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14F0C406-7D24-4457-816E-C8DF222D27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  <sheet name="Sensores MOD" sheetId="9" r:id="rId6"/>
    <sheet name="Sensores OXY" sheetId="10" r:id="rId7"/>
  </sheets>
  <externalReferences>
    <externalReference r:id="rId8"/>
    <externalReference r:id="rId9"/>
  </externalReferences>
  <definedNames>
    <definedName name="_xlnm._FilterDatabase" localSheetId="2" hidden="1">'Data - BKT'!$A$1:$L$302</definedName>
    <definedName name="_xlnm._FilterDatabase" localSheetId="1" hidden="1">'Data - Eventos de falla'!$A$1:$P$961</definedName>
    <definedName name="_xlnm._FilterDatabase" localSheetId="3" hidden="1">'Data - Operacion'!$A$1:$J$27521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785" i="3" l="1"/>
  <c r="J26786" i="3"/>
  <c r="J26787" i="3"/>
  <c r="J26788" i="3"/>
  <c r="J26789" i="3"/>
  <c r="J26790" i="3"/>
  <c r="J26791" i="3"/>
  <c r="J26792" i="3"/>
  <c r="J26793" i="3"/>
  <c r="J26794" i="3"/>
  <c r="J26795" i="3"/>
  <c r="J26796" i="3"/>
  <c r="J26797" i="3"/>
  <c r="J26798" i="3"/>
  <c r="J26799" i="3"/>
  <c r="J26800" i="3"/>
  <c r="J26801" i="3"/>
  <c r="J26802" i="3"/>
  <c r="J26803" i="3"/>
  <c r="J26804" i="3"/>
  <c r="J26805" i="3"/>
  <c r="J26806" i="3"/>
  <c r="J26807" i="3"/>
  <c r="J26808" i="3"/>
  <c r="J27151" i="3"/>
  <c r="J27152" i="3"/>
  <c r="J26811" i="3"/>
  <c r="J26812" i="3"/>
  <c r="J26813" i="3"/>
  <c r="J26814" i="3"/>
  <c r="J26815" i="3"/>
  <c r="J26816" i="3"/>
  <c r="J26817" i="3"/>
  <c r="J26818" i="3"/>
  <c r="J26819" i="3"/>
  <c r="J26820" i="3"/>
  <c r="J26821" i="3"/>
  <c r="J26822" i="3"/>
  <c r="J26823" i="3"/>
  <c r="J26824" i="3"/>
  <c r="J26825" i="3"/>
  <c r="J26826" i="3"/>
  <c r="J26827" i="3"/>
  <c r="J26828" i="3"/>
  <c r="J26829" i="3"/>
  <c r="J26830" i="3"/>
  <c r="J26831" i="3"/>
  <c r="J26832" i="3"/>
  <c r="J26833" i="3"/>
  <c r="J26834" i="3"/>
  <c r="J26835" i="3"/>
  <c r="J26836" i="3"/>
  <c r="J26837" i="3"/>
  <c r="J26838" i="3"/>
  <c r="J26839" i="3"/>
  <c r="J26840" i="3"/>
  <c r="J26841" i="3"/>
  <c r="J26842" i="3"/>
  <c r="J26843" i="3"/>
  <c r="J26844" i="3"/>
  <c r="J26845" i="3"/>
  <c r="J26846" i="3"/>
  <c r="J26847" i="3"/>
  <c r="J26848" i="3"/>
  <c r="J26849" i="3"/>
  <c r="J26850" i="3"/>
  <c r="J26851" i="3"/>
  <c r="J26852" i="3"/>
  <c r="J26853" i="3"/>
  <c r="J26854" i="3"/>
  <c r="J26855" i="3"/>
  <c r="J26856" i="3"/>
  <c r="J26857" i="3"/>
  <c r="J26858" i="3"/>
  <c r="J26859" i="3"/>
  <c r="J26860" i="3"/>
  <c r="J26861" i="3"/>
  <c r="J26862" i="3"/>
  <c r="J26863" i="3"/>
  <c r="J26864" i="3"/>
  <c r="J26865" i="3"/>
  <c r="J26866" i="3"/>
  <c r="J26867" i="3"/>
  <c r="J26868" i="3"/>
  <c r="J26869" i="3"/>
  <c r="J26870" i="3"/>
  <c r="J26871" i="3"/>
  <c r="J26872" i="3"/>
  <c r="J26873" i="3"/>
  <c r="J26874" i="3"/>
  <c r="J26875" i="3"/>
  <c r="J26876" i="3"/>
  <c r="J26877" i="3"/>
  <c r="J26878" i="3"/>
  <c r="J26879" i="3"/>
  <c r="J26880" i="3"/>
  <c r="J26881" i="3"/>
  <c r="J26882" i="3"/>
  <c r="J26883" i="3"/>
  <c r="J26884" i="3"/>
  <c r="J26885" i="3"/>
  <c r="J26886" i="3"/>
  <c r="J26887" i="3"/>
  <c r="J26888" i="3"/>
  <c r="J26889" i="3"/>
  <c r="J26890" i="3"/>
  <c r="J26891" i="3"/>
  <c r="J26892" i="3"/>
  <c r="J26893" i="3"/>
  <c r="J26894" i="3"/>
  <c r="J26895" i="3"/>
  <c r="J26896" i="3"/>
  <c r="J26897" i="3"/>
  <c r="J26898" i="3"/>
  <c r="J26899" i="3"/>
  <c r="J26900" i="3"/>
  <c r="J26901" i="3"/>
  <c r="J26902" i="3"/>
  <c r="J26903" i="3"/>
  <c r="J26904" i="3"/>
  <c r="J26905" i="3"/>
  <c r="J26906" i="3"/>
  <c r="J26907" i="3"/>
  <c r="J26908" i="3"/>
  <c r="J26909" i="3"/>
  <c r="J26910" i="3"/>
  <c r="J26911" i="3"/>
  <c r="J26912" i="3"/>
  <c r="J26913" i="3"/>
  <c r="J26914" i="3"/>
  <c r="J26915" i="3"/>
  <c r="J26916" i="3"/>
  <c r="J26917" i="3"/>
  <c r="J26918" i="3"/>
  <c r="J26919" i="3"/>
  <c r="J26920" i="3"/>
  <c r="J26921" i="3"/>
  <c r="J26922" i="3"/>
  <c r="J26923" i="3"/>
  <c r="J26924" i="3"/>
  <c r="J26925" i="3"/>
  <c r="J26926" i="3"/>
  <c r="J2301" i="3"/>
  <c r="J2302" i="3"/>
  <c r="J2303" i="3"/>
  <c r="J2304" i="3"/>
  <c r="J2403" i="3"/>
  <c r="J2404" i="3"/>
  <c r="J2405" i="3"/>
  <c r="J2406" i="3"/>
  <c r="J2407" i="3"/>
  <c r="J2408" i="3"/>
  <c r="J2409" i="3"/>
  <c r="J2410" i="3"/>
  <c r="J2411" i="3"/>
  <c r="J2412" i="3"/>
  <c r="J27153" i="3"/>
  <c r="J27372" i="3"/>
  <c r="J27373" i="3"/>
  <c r="J27374" i="3"/>
  <c r="J27375" i="3"/>
  <c r="J27376" i="3"/>
  <c r="J27377" i="3"/>
  <c r="J27378" i="3"/>
  <c r="J27379" i="3"/>
  <c r="J27380" i="3"/>
  <c r="J27381" i="3"/>
  <c r="J27382" i="3"/>
  <c r="J27383" i="3"/>
  <c r="J27384" i="3"/>
  <c r="J26955" i="3"/>
  <c r="J26956" i="3"/>
  <c r="J26957" i="3"/>
  <c r="J26958" i="3"/>
  <c r="J26959" i="3"/>
  <c r="J26960" i="3"/>
  <c r="J26961" i="3"/>
  <c r="J26962" i="3"/>
  <c r="J26963" i="3"/>
  <c r="J26964" i="3"/>
  <c r="J26965" i="3"/>
  <c r="J26966" i="3"/>
  <c r="J26967" i="3"/>
  <c r="J26968" i="3"/>
  <c r="J26969" i="3"/>
  <c r="J26970" i="3"/>
  <c r="J26971" i="3"/>
  <c r="J26972" i="3"/>
  <c r="J26973" i="3"/>
  <c r="J26974" i="3"/>
  <c r="J26975" i="3"/>
  <c r="J26976" i="3"/>
  <c r="J26977" i="3"/>
  <c r="J26978" i="3"/>
  <c r="J26979" i="3"/>
  <c r="J26980" i="3"/>
  <c r="J26981" i="3"/>
  <c r="J26982" i="3"/>
  <c r="J6811" i="3"/>
  <c r="J6812" i="3"/>
  <c r="J6897" i="3"/>
  <c r="J6898" i="3"/>
  <c r="J6899" i="3"/>
  <c r="J6900" i="3"/>
  <c r="J6901" i="3"/>
  <c r="J6902" i="3"/>
  <c r="J6903" i="3"/>
  <c r="J6904" i="3"/>
  <c r="J6905" i="3"/>
  <c r="J6906" i="3"/>
  <c r="J6907" i="3"/>
  <c r="J6908" i="3"/>
  <c r="J26997" i="3"/>
  <c r="J26998" i="3"/>
  <c r="J26999" i="3"/>
  <c r="J27000" i="3"/>
  <c r="J27001" i="3"/>
  <c r="J27002" i="3"/>
  <c r="J27003" i="3"/>
  <c r="J27004" i="3"/>
  <c r="J27005" i="3"/>
  <c r="J27006" i="3"/>
  <c r="J27007" i="3"/>
  <c r="J27008" i="3"/>
  <c r="J27009" i="3"/>
  <c r="J27010" i="3"/>
  <c r="J27011" i="3"/>
  <c r="J27012" i="3"/>
  <c r="J27013" i="3"/>
  <c r="J27014" i="3"/>
  <c r="J27015" i="3"/>
  <c r="J27016" i="3"/>
  <c r="J27017" i="3"/>
  <c r="J27018" i="3"/>
  <c r="J27019" i="3"/>
  <c r="J27020" i="3"/>
  <c r="J27021" i="3"/>
  <c r="J27022" i="3"/>
  <c r="J27023" i="3"/>
  <c r="J27024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7039" i="3"/>
  <c r="J27040" i="3"/>
  <c r="J27041" i="3"/>
  <c r="J27042" i="3"/>
  <c r="J27043" i="3"/>
  <c r="J27044" i="3"/>
  <c r="J27045" i="3"/>
  <c r="J27046" i="3"/>
  <c r="J27047" i="3"/>
  <c r="J27048" i="3"/>
  <c r="J27049" i="3"/>
  <c r="J27050" i="3"/>
  <c r="J27051" i="3"/>
  <c r="J27052" i="3"/>
  <c r="J27053" i="3"/>
  <c r="J27054" i="3"/>
  <c r="J27055" i="3"/>
  <c r="J27056" i="3"/>
  <c r="J27057" i="3"/>
  <c r="J27058" i="3"/>
  <c r="J27059" i="3"/>
  <c r="J27060" i="3"/>
  <c r="J27061" i="3"/>
  <c r="J27062" i="3"/>
  <c r="J27063" i="3"/>
  <c r="J27064" i="3"/>
  <c r="J27065" i="3"/>
  <c r="J27066" i="3"/>
  <c r="J27067" i="3"/>
  <c r="J27068" i="3"/>
  <c r="J27069" i="3"/>
  <c r="J27070" i="3"/>
  <c r="J27071" i="3"/>
  <c r="J27072" i="3"/>
  <c r="J27073" i="3"/>
  <c r="J27074" i="3"/>
  <c r="J27075" i="3"/>
  <c r="J27076" i="3"/>
  <c r="J27077" i="3"/>
  <c r="J27078" i="3"/>
  <c r="J27079" i="3"/>
  <c r="J27080" i="3"/>
  <c r="J27081" i="3"/>
  <c r="J27082" i="3"/>
  <c r="J27083" i="3"/>
  <c r="J27084" i="3"/>
  <c r="J27085" i="3"/>
  <c r="J27086" i="3"/>
  <c r="J27087" i="3"/>
  <c r="J27088" i="3"/>
  <c r="J27089" i="3"/>
  <c r="J27090" i="3"/>
  <c r="J27091" i="3"/>
  <c r="J27092" i="3"/>
  <c r="J27093" i="3"/>
  <c r="J27094" i="3"/>
  <c r="J27095" i="3"/>
  <c r="J27096" i="3"/>
  <c r="J27097" i="3"/>
  <c r="J27098" i="3"/>
  <c r="J27099" i="3"/>
  <c r="J27100" i="3"/>
  <c r="J27101" i="3"/>
  <c r="J27102" i="3"/>
  <c r="J27103" i="3"/>
  <c r="J27104" i="3"/>
  <c r="J27105" i="3"/>
  <c r="J27106" i="3"/>
  <c r="J27107" i="3"/>
  <c r="J27108" i="3"/>
  <c r="J27109" i="3"/>
  <c r="J27110" i="3"/>
  <c r="J27111" i="3"/>
  <c r="J27112" i="3"/>
  <c r="J27113" i="3"/>
  <c r="J27114" i="3"/>
  <c r="J27115" i="3"/>
  <c r="J27116" i="3"/>
  <c r="J27117" i="3"/>
  <c r="J27118" i="3"/>
  <c r="J27119" i="3"/>
  <c r="J27120" i="3"/>
  <c r="J27121" i="3"/>
  <c r="J27122" i="3"/>
  <c r="J27123" i="3"/>
  <c r="J27124" i="3"/>
  <c r="J27125" i="3"/>
  <c r="J27126" i="3"/>
  <c r="J27127" i="3"/>
  <c r="J27128" i="3"/>
  <c r="J27129" i="3"/>
  <c r="J27130" i="3"/>
  <c r="J27131" i="3"/>
  <c r="J27132" i="3"/>
  <c r="J27133" i="3"/>
  <c r="J27134" i="3"/>
  <c r="J27135" i="3"/>
  <c r="J27136" i="3"/>
  <c r="J27137" i="3"/>
  <c r="J27138" i="3"/>
  <c r="J27139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27154" i="3"/>
  <c r="J27155" i="3"/>
  <c r="J27156" i="3"/>
  <c r="J27157" i="3"/>
  <c r="J27158" i="3"/>
  <c r="J27159" i="3"/>
  <c r="J27160" i="3"/>
  <c r="J27161" i="3"/>
  <c r="J27162" i="3"/>
  <c r="J27163" i="3"/>
  <c r="J27164" i="3"/>
  <c r="J27165" i="3"/>
  <c r="J27166" i="3"/>
  <c r="J27167" i="3"/>
  <c r="J27168" i="3"/>
  <c r="J27169" i="3"/>
  <c r="J27170" i="3"/>
  <c r="J27171" i="3"/>
  <c r="J27172" i="3"/>
  <c r="J27173" i="3"/>
  <c r="J27174" i="3"/>
  <c r="J27175" i="3"/>
  <c r="J27176" i="3"/>
  <c r="J27177" i="3"/>
  <c r="J27178" i="3"/>
  <c r="J27179" i="3"/>
  <c r="J27180" i="3"/>
  <c r="J27181" i="3"/>
  <c r="J27182" i="3"/>
  <c r="J27183" i="3"/>
  <c r="J27184" i="3"/>
  <c r="J27185" i="3"/>
  <c r="J27186" i="3"/>
  <c r="J27187" i="3"/>
  <c r="J27188" i="3"/>
  <c r="J27189" i="3"/>
  <c r="J27190" i="3"/>
  <c r="J27191" i="3"/>
  <c r="J27192" i="3"/>
  <c r="J27193" i="3"/>
  <c r="J27194" i="3"/>
  <c r="J27195" i="3"/>
  <c r="J27196" i="3"/>
  <c r="J27197" i="3"/>
  <c r="J27198" i="3"/>
  <c r="J27199" i="3"/>
  <c r="J27200" i="3"/>
  <c r="J27201" i="3"/>
  <c r="J27202" i="3"/>
  <c r="J27203" i="3"/>
  <c r="J27204" i="3"/>
  <c r="J27205" i="3"/>
  <c r="J27206" i="3"/>
  <c r="J27207" i="3"/>
  <c r="J27208" i="3"/>
  <c r="J27209" i="3"/>
  <c r="J27210" i="3"/>
  <c r="J27211" i="3"/>
  <c r="J27212" i="3"/>
  <c r="J27213" i="3"/>
  <c r="J27214" i="3"/>
  <c r="J27215" i="3"/>
  <c r="J27216" i="3"/>
  <c r="J27217" i="3"/>
  <c r="J27218" i="3"/>
  <c r="J27219" i="3"/>
  <c r="J27220" i="3"/>
  <c r="J27221" i="3"/>
  <c r="J27222" i="3"/>
  <c r="J27223" i="3"/>
  <c r="J27224" i="3"/>
  <c r="J27225" i="3"/>
  <c r="J27226" i="3"/>
  <c r="J27227" i="3"/>
  <c r="J27228" i="3"/>
  <c r="J27229" i="3"/>
  <c r="J27230" i="3"/>
  <c r="J27231" i="3"/>
  <c r="J27232" i="3"/>
  <c r="J27233" i="3"/>
  <c r="J27234" i="3"/>
  <c r="J27235" i="3"/>
  <c r="J27236" i="3"/>
  <c r="J27237" i="3"/>
  <c r="J27238" i="3"/>
  <c r="J27239" i="3"/>
  <c r="J27240" i="3"/>
  <c r="J27241" i="3"/>
  <c r="J27242" i="3"/>
  <c r="J27243" i="3"/>
  <c r="J27244" i="3"/>
  <c r="J27245" i="3"/>
  <c r="J27246" i="3"/>
  <c r="J27247" i="3"/>
  <c r="J27248" i="3"/>
  <c r="J27249" i="3"/>
  <c r="J27250" i="3"/>
  <c r="J27251" i="3"/>
  <c r="J27252" i="3"/>
  <c r="J27253" i="3"/>
  <c r="J27254" i="3"/>
  <c r="J27255" i="3"/>
  <c r="J27256" i="3"/>
  <c r="J27257" i="3"/>
  <c r="J27258" i="3"/>
  <c r="J27259" i="3"/>
  <c r="J27260" i="3"/>
  <c r="J27261" i="3"/>
  <c r="J27262" i="3"/>
  <c r="J27263" i="3"/>
  <c r="J27264" i="3"/>
  <c r="J27265" i="3"/>
  <c r="J27266" i="3"/>
  <c r="J27267" i="3"/>
  <c r="J27268" i="3"/>
  <c r="J27269" i="3"/>
  <c r="J27270" i="3"/>
  <c r="J27271" i="3"/>
  <c r="J27272" i="3"/>
  <c r="J27273" i="3"/>
  <c r="J27274" i="3"/>
  <c r="J27275" i="3"/>
  <c r="J27276" i="3"/>
  <c r="J27277" i="3"/>
  <c r="J27278" i="3"/>
  <c r="J27279" i="3"/>
  <c r="J27280" i="3"/>
  <c r="J27281" i="3"/>
  <c r="J27282" i="3"/>
  <c r="J27283" i="3"/>
  <c r="J27284" i="3"/>
  <c r="J27285" i="3"/>
  <c r="J27286" i="3"/>
  <c r="J27287" i="3"/>
  <c r="J27288" i="3"/>
  <c r="J27289" i="3"/>
  <c r="J27290" i="3"/>
  <c r="J27291" i="3"/>
  <c r="J27292" i="3"/>
  <c r="J27293" i="3"/>
  <c r="J27294" i="3"/>
  <c r="J27295" i="3"/>
  <c r="J27296" i="3"/>
  <c r="J27297" i="3"/>
  <c r="J27298" i="3"/>
  <c r="J27299" i="3"/>
  <c r="J27300" i="3"/>
  <c r="J27301" i="3"/>
  <c r="J27302" i="3"/>
  <c r="J27303" i="3"/>
  <c r="J27304" i="3"/>
  <c r="J27305" i="3"/>
  <c r="J27306" i="3"/>
  <c r="J27307" i="3"/>
  <c r="J27308" i="3"/>
  <c r="J27309" i="3"/>
  <c r="J27310" i="3"/>
  <c r="J27311" i="3"/>
  <c r="J27312" i="3"/>
  <c r="J27313" i="3"/>
  <c r="J27314" i="3"/>
  <c r="J27315" i="3"/>
  <c r="J27316" i="3"/>
  <c r="J27317" i="3"/>
  <c r="J27318" i="3"/>
  <c r="J27319" i="3"/>
  <c r="J27320" i="3"/>
  <c r="J27321" i="3"/>
  <c r="J27322" i="3"/>
  <c r="J27323" i="3"/>
  <c r="J27324" i="3"/>
  <c r="J27325" i="3"/>
  <c r="J27326" i="3"/>
  <c r="J27327" i="3"/>
  <c r="J27328" i="3"/>
  <c r="J27329" i="3"/>
  <c r="J27330" i="3"/>
  <c r="J27331" i="3"/>
  <c r="J27332" i="3"/>
  <c r="J27333" i="3"/>
  <c r="J27334" i="3"/>
  <c r="J27335" i="3"/>
  <c r="J27336" i="3"/>
  <c r="J27337" i="3"/>
  <c r="J27338" i="3"/>
  <c r="J27339" i="3"/>
  <c r="J27340" i="3"/>
  <c r="J27341" i="3"/>
  <c r="J27342" i="3"/>
  <c r="J27343" i="3"/>
  <c r="J27344" i="3"/>
  <c r="J27345" i="3"/>
  <c r="J27346" i="3"/>
  <c r="J27347" i="3"/>
  <c r="J27348" i="3"/>
  <c r="J27349" i="3"/>
  <c r="J27350" i="3"/>
  <c r="J27351" i="3"/>
  <c r="J27352" i="3"/>
  <c r="J27353" i="3"/>
  <c r="J27354" i="3"/>
  <c r="J27355" i="3"/>
  <c r="J27356" i="3"/>
  <c r="J27357" i="3"/>
  <c r="J27358" i="3"/>
  <c r="J27359" i="3"/>
  <c r="J27360" i="3"/>
  <c r="J27361" i="3"/>
  <c r="J27362" i="3"/>
  <c r="J27363" i="3"/>
  <c r="J27364" i="3"/>
  <c r="J27365" i="3"/>
  <c r="J27366" i="3"/>
  <c r="J27367" i="3"/>
  <c r="J27368" i="3"/>
  <c r="J27369" i="3"/>
  <c r="J27370" i="3"/>
  <c r="J27371" i="3"/>
  <c r="J27385" i="3"/>
  <c r="J27386" i="3"/>
  <c r="J27387" i="3"/>
  <c r="J27388" i="3"/>
  <c r="J27508" i="3"/>
  <c r="J27509" i="3"/>
  <c r="J27510" i="3"/>
  <c r="J27511" i="3"/>
  <c r="J27512" i="3"/>
  <c r="J27513" i="3"/>
  <c r="J27514" i="3"/>
  <c r="J27515" i="3"/>
  <c r="J27516" i="3"/>
  <c r="J27517" i="3"/>
  <c r="J27518" i="3"/>
  <c r="J27519" i="3"/>
  <c r="J27520" i="3"/>
  <c r="J27389" i="3"/>
  <c r="J27390" i="3"/>
  <c r="J27391" i="3"/>
  <c r="J27392" i="3"/>
  <c r="J27393" i="3"/>
  <c r="J27394" i="3"/>
  <c r="J27395" i="3"/>
  <c r="J27396" i="3"/>
  <c r="J27397" i="3"/>
  <c r="J27398" i="3"/>
  <c r="J27399" i="3"/>
  <c r="J27400" i="3"/>
  <c r="J27401" i="3"/>
  <c r="J27402" i="3"/>
  <c r="J27403" i="3"/>
  <c r="J27404" i="3"/>
  <c r="J27405" i="3"/>
  <c r="J27406" i="3"/>
  <c r="J27407" i="3"/>
  <c r="J27408" i="3"/>
  <c r="J27409" i="3"/>
  <c r="J27410" i="3"/>
  <c r="J27411" i="3"/>
  <c r="J27412" i="3"/>
  <c r="J27413" i="3"/>
  <c r="J27414" i="3"/>
  <c r="J27415" i="3"/>
  <c r="J27416" i="3"/>
  <c r="J27417" i="3"/>
  <c r="J27418" i="3"/>
  <c r="J27419" i="3"/>
  <c r="J27420" i="3"/>
  <c r="J27421" i="3"/>
  <c r="J27422" i="3"/>
  <c r="J27423" i="3"/>
  <c r="J27424" i="3"/>
  <c r="J27425" i="3"/>
  <c r="J27426" i="3"/>
  <c r="J27427" i="3"/>
  <c r="J27428" i="3"/>
  <c r="J27429" i="3"/>
  <c r="J27430" i="3"/>
  <c r="J27431" i="3"/>
  <c r="J27432" i="3"/>
  <c r="J27433" i="3"/>
  <c r="J27434" i="3"/>
  <c r="J27435" i="3"/>
  <c r="J27436" i="3"/>
  <c r="J27437" i="3"/>
  <c r="J27438" i="3"/>
  <c r="J27439" i="3"/>
  <c r="J27440" i="3"/>
  <c r="J27441" i="3"/>
  <c r="J27442" i="3"/>
  <c r="J27443" i="3"/>
  <c r="J27444" i="3"/>
  <c r="J27445" i="3"/>
  <c r="J27446" i="3"/>
  <c r="J27447" i="3"/>
  <c r="J27448" i="3"/>
  <c r="J27449" i="3"/>
  <c r="J27450" i="3"/>
  <c r="J27451" i="3"/>
  <c r="J27452" i="3"/>
  <c r="J27453" i="3"/>
  <c r="J27454" i="3"/>
  <c r="J27455" i="3"/>
  <c r="J27456" i="3"/>
  <c r="J27457" i="3"/>
  <c r="J27458" i="3"/>
  <c r="J27459" i="3"/>
  <c r="J27460" i="3"/>
  <c r="J27461" i="3"/>
  <c r="J27462" i="3"/>
  <c r="J27463" i="3"/>
  <c r="J27464" i="3"/>
  <c r="J27465" i="3"/>
  <c r="J27466" i="3"/>
  <c r="J27467" i="3"/>
  <c r="J27468" i="3"/>
  <c r="J27469" i="3"/>
  <c r="J27470" i="3"/>
  <c r="J27471" i="3"/>
  <c r="J27472" i="3"/>
  <c r="J27473" i="3"/>
  <c r="J27474" i="3"/>
  <c r="J27475" i="3"/>
  <c r="J27476" i="3"/>
  <c r="J27477" i="3"/>
  <c r="J27478" i="3"/>
  <c r="J27479" i="3"/>
  <c r="J27480" i="3"/>
  <c r="J27481" i="3"/>
  <c r="J27482" i="3"/>
  <c r="J27483" i="3"/>
  <c r="J27484" i="3"/>
  <c r="J27485" i="3"/>
  <c r="J27486" i="3"/>
  <c r="J27487" i="3"/>
  <c r="J27488" i="3"/>
  <c r="J27489" i="3"/>
  <c r="J27490" i="3"/>
  <c r="J27491" i="3"/>
  <c r="J27492" i="3"/>
  <c r="J27493" i="3"/>
  <c r="J27494" i="3"/>
  <c r="J27495" i="3"/>
  <c r="J27496" i="3"/>
  <c r="J27497" i="3"/>
  <c r="J27498" i="3"/>
  <c r="J27499" i="3"/>
  <c r="J27500" i="3"/>
  <c r="J27501" i="3"/>
  <c r="J27502" i="3"/>
  <c r="J27503" i="3"/>
  <c r="J27504" i="3"/>
  <c r="J27505" i="3"/>
  <c r="J27506" i="3"/>
  <c r="J27507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A26785" i="3"/>
  <c r="A26786" i="3"/>
  <c r="A26787" i="3"/>
  <c r="A26788" i="3"/>
  <c r="A26789" i="3"/>
  <c r="A26790" i="3"/>
  <c r="A26791" i="3"/>
  <c r="A26792" i="3"/>
  <c r="A26793" i="3"/>
  <c r="A26794" i="3"/>
  <c r="A26795" i="3"/>
  <c r="A26796" i="3"/>
  <c r="A26797" i="3"/>
  <c r="A26798" i="3"/>
  <c r="A26799" i="3"/>
  <c r="A26800" i="3"/>
  <c r="A26801" i="3"/>
  <c r="A26802" i="3"/>
  <c r="A26803" i="3"/>
  <c r="A26804" i="3"/>
  <c r="A26805" i="3"/>
  <c r="A26806" i="3"/>
  <c r="A26807" i="3"/>
  <c r="A26808" i="3"/>
  <c r="A27151" i="3"/>
  <c r="A27152" i="3"/>
  <c r="A26811" i="3"/>
  <c r="A26812" i="3"/>
  <c r="A26813" i="3"/>
  <c r="A26814" i="3"/>
  <c r="A26815" i="3"/>
  <c r="A26816" i="3"/>
  <c r="A26817" i="3"/>
  <c r="A26818" i="3"/>
  <c r="A26819" i="3"/>
  <c r="A26820" i="3"/>
  <c r="A26821" i="3"/>
  <c r="A26822" i="3"/>
  <c r="A26823" i="3"/>
  <c r="A26824" i="3"/>
  <c r="A26825" i="3"/>
  <c r="A26826" i="3"/>
  <c r="A26827" i="3"/>
  <c r="A26828" i="3"/>
  <c r="A26829" i="3"/>
  <c r="A26830" i="3"/>
  <c r="A26831" i="3"/>
  <c r="A26832" i="3"/>
  <c r="A26833" i="3"/>
  <c r="A26834" i="3"/>
  <c r="A26835" i="3"/>
  <c r="A26836" i="3"/>
  <c r="A26837" i="3"/>
  <c r="A26838" i="3"/>
  <c r="A26839" i="3"/>
  <c r="A26840" i="3"/>
  <c r="A26841" i="3"/>
  <c r="A26842" i="3"/>
  <c r="A26843" i="3"/>
  <c r="A26844" i="3"/>
  <c r="A26845" i="3"/>
  <c r="A26846" i="3"/>
  <c r="A26847" i="3"/>
  <c r="A26848" i="3"/>
  <c r="A26849" i="3"/>
  <c r="A26850" i="3"/>
  <c r="A26851" i="3"/>
  <c r="A26852" i="3"/>
  <c r="A26853" i="3"/>
  <c r="A26854" i="3"/>
  <c r="A26855" i="3"/>
  <c r="A26856" i="3"/>
  <c r="A26857" i="3"/>
  <c r="A26858" i="3"/>
  <c r="A26859" i="3"/>
  <c r="A26860" i="3"/>
  <c r="A26861" i="3"/>
  <c r="A26862" i="3"/>
  <c r="A26863" i="3"/>
  <c r="A26864" i="3"/>
  <c r="A26865" i="3"/>
  <c r="A26866" i="3"/>
  <c r="A26867" i="3"/>
  <c r="A26868" i="3"/>
  <c r="A26869" i="3"/>
  <c r="A26870" i="3"/>
  <c r="A26871" i="3"/>
  <c r="A26872" i="3"/>
  <c r="A26873" i="3"/>
  <c r="A26874" i="3"/>
  <c r="A26875" i="3"/>
  <c r="A26876" i="3"/>
  <c r="A26877" i="3"/>
  <c r="A26878" i="3"/>
  <c r="A26879" i="3"/>
  <c r="A26880" i="3"/>
  <c r="A26881" i="3"/>
  <c r="A26882" i="3"/>
  <c r="A26883" i="3"/>
  <c r="A26884" i="3"/>
  <c r="A26885" i="3"/>
  <c r="A26886" i="3"/>
  <c r="A26887" i="3"/>
  <c r="A26888" i="3"/>
  <c r="A26889" i="3"/>
  <c r="A26890" i="3"/>
  <c r="A26891" i="3"/>
  <c r="A26892" i="3"/>
  <c r="A26893" i="3"/>
  <c r="A26894" i="3"/>
  <c r="A26895" i="3"/>
  <c r="A26896" i="3"/>
  <c r="A26897" i="3"/>
  <c r="A26898" i="3"/>
  <c r="A26899" i="3"/>
  <c r="A26900" i="3"/>
  <c r="A26901" i="3"/>
  <c r="A26902" i="3"/>
  <c r="A26903" i="3"/>
  <c r="A26904" i="3"/>
  <c r="A26905" i="3"/>
  <c r="A26906" i="3"/>
  <c r="A26907" i="3"/>
  <c r="A26908" i="3"/>
  <c r="A26909" i="3"/>
  <c r="A26910" i="3"/>
  <c r="A26911" i="3"/>
  <c r="A26912" i="3"/>
  <c r="A26913" i="3"/>
  <c r="A26914" i="3"/>
  <c r="A26915" i="3"/>
  <c r="A26916" i="3"/>
  <c r="A26917" i="3"/>
  <c r="A26918" i="3"/>
  <c r="A26919" i="3"/>
  <c r="A26920" i="3"/>
  <c r="A26921" i="3"/>
  <c r="A26922" i="3"/>
  <c r="A26923" i="3"/>
  <c r="A26924" i="3"/>
  <c r="A26925" i="3"/>
  <c r="A26926" i="3"/>
  <c r="A2301" i="3"/>
  <c r="A2302" i="3"/>
  <c r="A2303" i="3"/>
  <c r="A2304" i="3"/>
  <c r="A2403" i="3"/>
  <c r="A2404" i="3"/>
  <c r="A2405" i="3"/>
  <c r="A2406" i="3"/>
  <c r="A2407" i="3"/>
  <c r="A2408" i="3"/>
  <c r="A2409" i="3"/>
  <c r="A2410" i="3"/>
  <c r="A2411" i="3"/>
  <c r="A2412" i="3"/>
  <c r="A27153" i="3"/>
  <c r="A27372" i="3"/>
  <c r="A27373" i="3"/>
  <c r="A27374" i="3"/>
  <c r="A27375" i="3"/>
  <c r="A27376" i="3"/>
  <c r="A27377" i="3"/>
  <c r="A27378" i="3"/>
  <c r="A27379" i="3"/>
  <c r="A27380" i="3"/>
  <c r="A27381" i="3"/>
  <c r="A27382" i="3"/>
  <c r="A27383" i="3"/>
  <c r="A27384" i="3"/>
  <c r="A26955" i="3"/>
  <c r="A26956" i="3"/>
  <c r="A26957" i="3"/>
  <c r="A26958" i="3"/>
  <c r="A26959" i="3"/>
  <c r="A26960" i="3"/>
  <c r="A26961" i="3"/>
  <c r="A26962" i="3"/>
  <c r="A26963" i="3"/>
  <c r="A26964" i="3"/>
  <c r="A26965" i="3"/>
  <c r="A26966" i="3"/>
  <c r="A26967" i="3"/>
  <c r="A26968" i="3"/>
  <c r="A26969" i="3"/>
  <c r="A26970" i="3"/>
  <c r="A26971" i="3"/>
  <c r="A26972" i="3"/>
  <c r="A26973" i="3"/>
  <c r="A26974" i="3"/>
  <c r="A26975" i="3"/>
  <c r="A26976" i="3"/>
  <c r="A26977" i="3"/>
  <c r="A26978" i="3"/>
  <c r="A26979" i="3"/>
  <c r="A26980" i="3"/>
  <c r="A26981" i="3"/>
  <c r="A26982" i="3"/>
  <c r="A6811" i="3"/>
  <c r="A6812" i="3"/>
  <c r="A6897" i="3"/>
  <c r="A6898" i="3"/>
  <c r="A6899" i="3"/>
  <c r="A6900" i="3"/>
  <c r="A6901" i="3"/>
  <c r="A6902" i="3"/>
  <c r="A6903" i="3"/>
  <c r="A6904" i="3"/>
  <c r="A6905" i="3"/>
  <c r="A6906" i="3"/>
  <c r="A6907" i="3"/>
  <c r="A6908" i="3"/>
  <c r="A26997" i="3"/>
  <c r="A26998" i="3"/>
  <c r="A26999" i="3"/>
  <c r="A27000" i="3"/>
  <c r="A27001" i="3"/>
  <c r="A27002" i="3"/>
  <c r="A27003" i="3"/>
  <c r="A27004" i="3"/>
  <c r="A27005" i="3"/>
  <c r="A27006" i="3"/>
  <c r="A27007" i="3"/>
  <c r="A27008" i="3"/>
  <c r="A27009" i="3"/>
  <c r="A27010" i="3"/>
  <c r="A27011" i="3"/>
  <c r="A27012" i="3"/>
  <c r="A27013" i="3"/>
  <c r="A27014" i="3"/>
  <c r="A27015" i="3"/>
  <c r="A27016" i="3"/>
  <c r="A27017" i="3"/>
  <c r="A27018" i="3"/>
  <c r="A27019" i="3"/>
  <c r="A27020" i="3"/>
  <c r="A27021" i="3"/>
  <c r="A27022" i="3"/>
  <c r="A27023" i="3"/>
  <c r="A27024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7039" i="3"/>
  <c r="A27040" i="3"/>
  <c r="A27041" i="3"/>
  <c r="A27042" i="3"/>
  <c r="A27043" i="3"/>
  <c r="A27044" i="3"/>
  <c r="A27045" i="3"/>
  <c r="A27046" i="3"/>
  <c r="A27047" i="3"/>
  <c r="A27048" i="3"/>
  <c r="A27049" i="3"/>
  <c r="A27050" i="3"/>
  <c r="A27051" i="3"/>
  <c r="A27052" i="3"/>
  <c r="A27053" i="3"/>
  <c r="A27054" i="3"/>
  <c r="A27055" i="3"/>
  <c r="A27056" i="3"/>
  <c r="A27057" i="3"/>
  <c r="A27058" i="3"/>
  <c r="A27059" i="3"/>
  <c r="A27060" i="3"/>
  <c r="A27061" i="3"/>
  <c r="A27062" i="3"/>
  <c r="A27063" i="3"/>
  <c r="A27064" i="3"/>
  <c r="A27065" i="3"/>
  <c r="A27066" i="3"/>
  <c r="A27067" i="3"/>
  <c r="A27068" i="3"/>
  <c r="A27069" i="3"/>
  <c r="A27070" i="3"/>
  <c r="A27071" i="3"/>
  <c r="A27072" i="3"/>
  <c r="A27073" i="3"/>
  <c r="A27074" i="3"/>
  <c r="A27075" i="3"/>
  <c r="A27076" i="3"/>
  <c r="A27077" i="3"/>
  <c r="A27078" i="3"/>
  <c r="A27079" i="3"/>
  <c r="A27080" i="3"/>
  <c r="A27081" i="3"/>
  <c r="A27082" i="3"/>
  <c r="A27083" i="3"/>
  <c r="A27084" i="3"/>
  <c r="A27085" i="3"/>
  <c r="A27086" i="3"/>
  <c r="A27087" i="3"/>
  <c r="A27088" i="3"/>
  <c r="A27089" i="3"/>
  <c r="A27090" i="3"/>
  <c r="A27091" i="3"/>
  <c r="A27092" i="3"/>
  <c r="A27093" i="3"/>
  <c r="A27094" i="3"/>
  <c r="A27095" i="3"/>
  <c r="A27096" i="3"/>
  <c r="A27097" i="3"/>
  <c r="A27098" i="3"/>
  <c r="A27099" i="3"/>
  <c r="A27100" i="3"/>
  <c r="A27101" i="3"/>
  <c r="A27102" i="3"/>
  <c r="A27103" i="3"/>
  <c r="A27104" i="3"/>
  <c r="A27105" i="3"/>
  <c r="A27106" i="3"/>
  <c r="A27107" i="3"/>
  <c r="A27108" i="3"/>
  <c r="A27109" i="3"/>
  <c r="A27110" i="3"/>
  <c r="A27111" i="3"/>
  <c r="A27112" i="3"/>
  <c r="A27113" i="3"/>
  <c r="A27114" i="3"/>
  <c r="A27115" i="3"/>
  <c r="A27116" i="3"/>
  <c r="A27117" i="3"/>
  <c r="A27118" i="3"/>
  <c r="A27119" i="3"/>
  <c r="A27120" i="3"/>
  <c r="A27121" i="3"/>
  <c r="A27122" i="3"/>
  <c r="A27123" i="3"/>
  <c r="A27124" i="3"/>
  <c r="A27125" i="3"/>
  <c r="A27126" i="3"/>
  <c r="A27127" i="3"/>
  <c r="A27128" i="3"/>
  <c r="A27129" i="3"/>
  <c r="A27130" i="3"/>
  <c r="A27131" i="3"/>
  <c r="A27132" i="3"/>
  <c r="A27133" i="3"/>
  <c r="A27134" i="3"/>
  <c r="A27135" i="3"/>
  <c r="A27136" i="3"/>
  <c r="A27137" i="3"/>
  <c r="A27138" i="3"/>
  <c r="A27139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27154" i="3"/>
  <c r="A27155" i="3"/>
  <c r="A27156" i="3"/>
  <c r="A27157" i="3"/>
  <c r="A27158" i="3"/>
  <c r="A27159" i="3"/>
  <c r="A27160" i="3"/>
  <c r="A27161" i="3"/>
  <c r="A27162" i="3"/>
  <c r="A27163" i="3"/>
  <c r="A27164" i="3"/>
  <c r="A27165" i="3"/>
  <c r="A27166" i="3"/>
  <c r="A27167" i="3"/>
  <c r="A27168" i="3"/>
  <c r="A27169" i="3"/>
  <c r="A27170" i="3"/>
  <c r="A27171" i="3"/>
  <c r="A27172" i="3"/>
  <c r="A27173" i="3"/>
  <c r="A27174" i="3"/>
  <c r="A27175" i="3"/>
  <c r="A27176" i="3"/>
  <c r="A27177" i="3"/>
  <c r="A27178" i="3"/>
  <c r="A27179" i="3"/>
  <c r="A27180" i="3"/>
  <c r="A27181" i="3"/>
  <c r="A27182" i="3"/>
  <c r="A27183" i="3"/>
  <c r="A27184" i="3"/>
  <c r="A27185" i="3"/>
  <c r="A27186" i="3"/>
  <c r="A27187" i="3"/>
  <c r="A27188" i="3"/>
  <c r="A27189" i="3"/>
  <c r="A27190" i="3"/>
  <c r="A27191" i="3"/>
  <c r="A27192" i="3"/>
  <c r="A27193" i="3"/>
  <c r="A27194" i="3"/>
  <c r="A27195" i="3"/>
  <c r="A27196" i="3"/>
  <c r="A27197" i="3"/>
  <c r="A27198" i="3"/>
  <c r="A27199" i="3"/>
  <c r="A27200" i="3"/>
  <c r="A27201" i="3"/>
  <c r="A27202" i="3"/>
  <c r="A27203" i="3"/>
  <c r="A27204" i="3"/>
  <c r="A27205" i="3"/>
  <c r="A27206" i="3"/>
  <c r="A27207" i="3"/>
  <c r="A27208" i="3"/>
  <c r="A27209" i="3"/>
  <c r="A27210" i="3"/>
  <c r="A27211" i="3"/>
  <c r="A27212" i="3"/>
  <c r="A27213" i="3"/>
  <c r="A27214" i="3"/>
  <c r="A27215" i="3"/>
  <c r="A27216" i="3"/>
  <c r="A27217" i="3"/>
  <c r="A27218" i="3"/>
  <c r="A27219" i="3"/>
  <c r="A27220" i="3"/>
  <c r="A27221" i="3"/>
  <c r="A27222" i="3"/>
  <c r="A27223" i="3"/>
  <c r="A27224" i="3"/>
  <c r="A27225" i="3"/>
  <c r="A27226" i="3"/>
  <c r="A27227" i="3"/>
  <c r="A27228" i="3"/>
  <c r="A27229" i="3"/>
  <c r="A27230" i="3"/>
  <c r="A27231" i="3"/>
  <c r="A27232" i="3"/>
  <c r="A27233" i="3"/>
  <c r="A27234" i="3"/>
  <c r="A27235" i="3"/>
  <c r="A27236" i="3"/>
  <c r="A27237" i="3"/>
  <c r="A27238" i="3"/>
  <c r="A27239" i="3"/>
  <c r="A27240" i="3"/>
  <c r="A27241" i="3"/>
  <c r="A27242" i="3"/>
  <c r="A27243" i="3"/>
  <c r="A27244" i="3"/>
  <c r="A27245" i="3"/>
  <c r="A27246" i="3"/>
  <c r="A27247" i="3"/>
  <c r="A27248" i="3"/>
  <c r="A27249" i="3"/>
  <c r="A27250" i="3"/>
  <c r="A27251" i="3"/>
  <c r="A27252" i="3"/>
  <c r="A27253" i="3"/>
  <c r="A27254" i="3"/>
  <c r="A27255" i="3"/>
  <c r="A27256" i="3"/>
  <c r="A27257" i="3"/>
  <c r="A27258" i="3"/>
  <c r="A27259" i="3"/>
  <c r="A27260" i="3"/>
  <c r="A27261" i="3"/>
  <c r="A27262" i="3"/>
  <c r="A27263" i="3"/>
  <c r="A27264" i="3"/>
  <c r="A27265" i="3"/>
  <c r="A27266" i="3"/>
  <c r="A27267" i="3"/>
  <c r="A27268" i="3"/>
  <c r="A27269" i="3"/>
  <c r="A27270" i="3"/>
  <c r="A27271" i="3"/>
  <c r="A27272" i="3"/>
  <c r="A27273" i="3"/>
  <c r="A27274" i="3"/>
  <c r="A27275" i="3"/>
  <c r="A27276" i="3"/>
  <c r="A27277" i="3"/>
  <c r="A27278" i="3"/>
  <c r="A27279" i="3"/>
  <c r="A27280" i="3"/>
  <c r="A27281" i="3"/>
  <c r="A27282" i="3"/>
  <c r="A27283" i="3"/>
  <c r="A27284" i="3"/>
  <c r="A27285" i="3"/>
  <c r="A27286" i="3"/>
  <c r="A27287" i="3"/>
  <c r="A27288" i="3"/>
  <c r="A27289" i="3"/>
  <c r="A27290" i="3"/>
  <c r="A27291" i="3"/>
  <c r="A27292" i="3"/>
  <c r="A27293" i="3"/>
  <c r="A27294" i="3"/>
  <c r="A27295" i="3"/>
  <c r="A27296" i="3"/>
  <c r="A27297" i="3"/>
  <c r="A27298" i="3"/>
  <c r="A27299" i="3"/>
  <c r="A27300" i="3"/>
  <c r="A27301" i="3"/>
  <c r="A27302" i="3"/>
  <c r="A27303" i="3"/>
  <c r="A27304" i="3"/>
  <c r="A27305" i="3"/>
  <c r="A27306" i="3"/>
  <c r="A27307" i="3"/>
  <c r="A27308" i="3"/>
  <c r="A27309" i="3"/>
  <c r="A27310" i="3"/>
  <c r="A27311" i="3"/>
  <c r="A27312" i="3"/>
  <c r="A27313" i="3"/>
  <c r="A27314" i="3"/>
  <c r="A27315" i="3"/>
  <c r="A27316" i="3"/>
  <c r="A27317" i="3"/>
  <c r="A27318" i="3"/>
  <c r="A27319" i="3"/>
  <c r="A27320" i="3"/>
  <c r="A27321" i="3"/>
  <c r="A27322" i="3"/>
  <c r="A27323" i="3"/>
  <c r="A27324" i="3"/>
  <c r="A27325" i="3"/>
  <c r="A27326" i="3"/>
  <c r="A27327" i="3"/>
  <c r="A27328" i="3"/>
  <c r="A27329" i="3"/>
  <c r="A27330" i="3"/>
  <c r="A27331" i="3"/>
  <c r="A27332" i="3"/>
  <c r="A27333" i="3"/>
  <c r="A27334" i="3"/>
  <c r="A27335" i="3"/>
  <c r="A27336" i="3"/>
  <c r="A27337" i="3"/>
  <c r="A27338" i="3"/>
  <c r="A27339" i="3"/>
  <c r="A27340" i="3"/>
  <c r="A27341" i="3"/>
  <c r="A27342" i="3"/>
  <c r="A27343" i="3"/>
  <c r="A27344" i="3"/>
  <c r="A27345" i="3"/>
  <c r="A27346" i="3"/>
  <c r="A27347" i="3"/>
  <c r="A27348" i="3"/>
  <c r="A27349" i="3"/>
  <c r="A27350" i="3"/>
  <c r="A27351" i="3"/>
  <c r="A27352" i="3"/>
  <c r="A27353" i="3"/>
  <c r="A27354" i="3"/>
  <c r="A27355" i="3"/>
  <c r="A27356" i="3"/>
  <c r="A27357" i="3"/>
  <c r="A27358" i="3"/>
  <c r="A27359" i="3"/>
  <c r="A27360" i="3"/>
  <c r="A27361" i="3"/>
  <c r="A27362" i="3"/>
  <c r="A27363" i="3"/>
  <c r="A27364" i="3"/>
  <c r="A27365" i="3"/>
  <c r="A27366" i="3"/>
  <c r="A27367" i="3"/>
  <c r="A27368" i="3"/>
  <c r="A27369" i="3"/>
  <c r="A27370" i="3"/>
  <c r="A27371" i="3"/>
  <c r="A27385" i="3"/>
  <c r="A27386" i="3"/>
  <c r="A27387" i="3"/>
  <c r="A27388" i="3"/>
  <c r="A27508" i="3"/>
  <c r="A27509" i="3"/>
  <c r="A27510" i="3"/>
  <c r="A27511" i="3"/>
  <c r="A27512" i="3"/>
  <c r="A27513" i="3"/>
  <c r="A27514" i="3"/>
  <c r="A27515" i="3"/>
  <c r="A27516" i="3"/>
  <c r="A27517" i="3"/>
  <c r="A27518" i="3"/>
  <c r="A27519" i="3"/>
  <c r="A27520" i="3"/>
  <c r="A27389" i="3"/>
  <c r="A27390" i="3"/>
  <c r="A27391" i="3"/>
  <c r="A27392" i="3"/>
  <c r="A27393" i="3"/>
  <c r="A27394" i="3"/>
  <c r="A27395" i="3"/>
  <c r="A27396" i="3"/>
  <c r="A27397" i="3"/>
  <c r="A27398" i="3"/>
  <c r="A27399" i="3"/>
  <c r="A27400" i="3"/>
  <c r="A27401" i="3"/>
  <c r="A27402" i="3"/>
  <c r="A27403" i="3"/>
  <c r="A27404" i="3"/>
  <c r="A27405" i="3"/>
  <c r="A27406" i="3"/>
  <c r="A27407" i="3"/>
  <c r="A27408" i="3"/>
  <c r="A27409" i="3"/>
  <c r="A27410" i="3"/>
  <c r="A27411" i="3"/>
  <c r="A27412" i="3"/>
  <c r="A27413" i="3"/>
  <c r="A27414" i="3"/>
  <c r="A27415" i="3"/>
  <c r="A27416" i="3"/>
  <c r="A27417" i="3"/>
  <c r="A27418" i="3"/>
  <c r="A27419" i="3"/>
  <c r="A27420" i="3"/>
  <c r="A27421" i="3"/>
  <c r="A27422" i="3"/>
  <c r="A27423" i="3"/>
  <c r="A27424" i="3"/>
  <c r="A27425" i="3"/>
  <c r="A27426" i="3"/>
  <c r="A27427" i="3"/>
  <c r="A27428" i="3"/>
  <c r="A27429" i="3"/>
  <c r="A27430" i="3"/>
  <c r="A27431" i="3"/>
  <c r="A27432" i="3"/>
  <c r="A27433" i="3"/>
  <c r="A27434" i="3"/>
  <c r="A27435" i="3"/>
  <c r="A27436" i="3"/>
  <c r="A27437" i="3"/>
  <c r="A27438" i="3"/>
  <c r="A27439" i="3"/>
  <c r="A27440" i="3"/>
  <c r="A27441" i="3"/>
  <c r="A27442" i="3"/>
  <c r="A27443" i="3"/>
  <c r="A27444" i="3"/>
  <c r="A27445" i="3"/>
  <c r="A27446" i="3"/>
  <c r="A27447" i="3"/>
  <c r="A27448" i="3"/>
  <c r="A27449" i="3"/>
  <c r="A27450" i="3"/>
  <c r="A27451" i="3"/>
  <c r="A27452" i="3"/>
  <c r="A27453" i="3"/>
  <c r="A27454" i="3"/>
  <c r="A27455" i="3"/>
  <c r="A27456" i="3"/>
  <c r="A27457" i="3"/>
  <c r="A27458" i="3"/>
  <c r="A27459" i="3"/>
  <c r="A27460" i="3"/>
  <c r="A27461" i="3"/>
  <c r="A27462" i="3"/>
  <c r="A27463" i="3"/>
  <c r="A27464" i="3"/>
  <c r="A27465" i="3"/>
  <c r="A27466" i="3"/>
  <c r="A27467" i="3"/>
  <c r="A27468" i="3"/>
  <c r="A27469" i="3"/>
  <c r="A27470" i="3"/>
  <c r="A27471" i="3"/>
  <c r="A27472" i="3"/>
  <c r="A27473" i="3"/>
  <c r="A27474" i="3"/>
  <c r="A27475" i="3"/>
  <c r="A27476" i="3"/>
  <c r="A27477" i="3"/>
  <c r="A27478" i="3"/>
  <c r="A27479" i="3"/>
  <c r="A27480" i="3"/>
  <c r="A27481" i="3"/>
  <c r="A27482" i="3"/>
  <c r="A27483" i="3"/>
  <c r="A27484" i="3"/>
  <c r="A27485" i="3"/>
  <c r="A27486" i="3"/>
  <c r="A27487" i="3"/>
  <c r="A27488" i="3"/>
  <c r="A27489" i="3"/>
  <c r="A27490" i="3"/>
  <c r="A27491" i="3"/>
  <c r="A27492" i="3"/>
  <c r="A27493" i="3"/>
  <c r="A27494" i="3"/>
  <c r="A27495" i="3"/>
  <c r="A27496" i="3"/>
  <c r="A27497" i="3"/>
  <c r="A27498" i="3"/>
  <c r="A27499" i="3"/>
  <c r="A27500" i="3"/>
  <c r="A27501" i="3"/>
  <c r="A27502" i="3"/>
  <c r="A27503" i="3"/>
  <c r="A27504" i="3"/>
  <c r="A27505" i="3"/>
  <c r="A27506" i="3"/>
  <c r="A27507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J1130" i="4"/>
  <c r="K1130" i="4"/>
  <c r="L1130" i="4"/>
  <c r="J1131" i="4"/>
  <c r="K1131" i="4"/>
  <c r="L1131" i="4"/>
  <c r="J1132" i="4"/>
  <c r="K1132" i="4"/>
  <c r="L1132" i="4"/>
  <c r="J1133" i="4"/>
  <c r="K1133" i="4"/>
  <c r="L1133" i="4"/>
  <c r="J1134" i="4"/>
  <c r="K1134" i="4"/>
  <c r="L1134" i="4"/>
  <c r="J1135" i="4"/>
  <c r="K1135" i="4"/>
  <c r="L1135" i="4"/>
  <c r="J1136" i="4"/>
  <c r="K1136" i="4"/>
  <c r="L1136" i="4"/>
  <c r="J1137" i="4"/>
  <c r="K1137" i="4"/>
  <c r="L1137" i="4"/>
  <c r="J1138" i="4"/>
  <c r="K1138" i="4"/>
  <c r="L1138" i="4"/>
  <c r="J1139" i="4"/>
  <c r="K1139" i="4"/>
  <c r="L1139" i="4"/>
  <c r="J1140" i="4"/>
  <c r="K1140" i="4"/>
  <c r="L1140" i="4"/>
  <c r="J1141" i="4"/>
  <c r="K1141" i="4"/>
  <c r="L1141" i="4"/>
  <c r="J1142" i="4"/>
  <c r="K1142" i="4"/>
  <c r="L1142" i="4"/>
  <c r="J1143" i="4"/>
  <c r="K1143" i="4"/>
  <c r="L1143" i="4"/>
  <c r="J1144" i="4"/>
  <c r="K1144" i="4"/>
  <c r="L1144" i="4"/>
  <c r="J1145" i="4"/>
  <c r="K1145" i="4"/>
  <c r="L1145" i="4"/>
  <c r="J1146" i="4"/>
  <c r="K1146" i="4"/>
  <c r="L1146" i="4"/>
  <c r="I335" i="2"/>
  <c r="I336" i="2"/>
  <c r="I337" i="2"/>
  <c r="I338" i="2"/>
  <c r="I339" i="2"/>
  <c r="I340" i="2"/>
  <c r="A335" i="2"/>
  <c r="A336" i="2"/>
  <c r="A337" i="2"/>
  <c r="A338" i="2"/>
  <c r="A339" i="2"/>
  <c r="A340" i="2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2" i="9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" i="10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A23859" i="3"/>
  <c r="A23860" i="3"/>
  <c r="A23861" i="3"/>
  <c r="A23862" i="3"/>
  <c r="A23863" i="3"/>
  <c r="A23864" i="3"/>
  <c r="A10536" i="3"/>
  <c r="A10537" i="3"/>
  <c r="A10538" i="3"/>
  <c r="A10539" i="3"/>
  <c r="A10540" i="3"/>
  <c r="A10541" i="3"/>
  <c r="A10542" i="3"/>
  <c r="A10543" i="3"/>
  <c r="A10544" i="3"/>
  <c r="A10586" i="3"/>
  <c r="A10587" i="3"/>
  <c r="A10588" i="3"/>
  <c r="A10589" i="3"/>
  <c r="A10590" i="3"/>
  <c r="A23879" i="3"/>
  <c r="A23880" i="3"/>
  <c r="A23881" i="3"/>
  <c r="A23882" i="3"/>
  <c r="A23883" i="3"/>
  <c r="A23884" i="3"/>
  <c r="A23885" i="3"/>
  <c r="A23886" i="3"/>
  <c r="A23887" i="3"/>
  <c r="A23888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00" i="3"/>
  <c r="A23901" i="3"/>
  <c r="A23902" i="3"/>
  <c r="A14932" i="3"/>
  <c r="A14933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4" i="3"/>
  <c r="A23935" i="3"/>
  <c r="A23936" i="3"/>
  <c r="A23937" i="3"/>
  <c r="A23938" i="3"/>
  <c r="A23939" i="3"/>
  <c r="A23940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4" i="3"/>
  <c r="A23975" i="3"/>
  <c r="A23976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3" i="3"/>
  <c r="A24034" i="3"/>
  <c r="A15200" i="3"/>
  <c r="A15201" i="3"/>
  <c r="A15258" i="3"/>
  <c r="A15259" i="3"/>
  <c r="A15260" i="3"/>
  <c r="A15261" i="3"/>
  <c r="A15262" i="3"/>
  <c r="A15263" i="3"/>
  <c r="A15264" i="3"/>
  <c r="A15265" i="3"/>
  <c r="A15266" i="3"/>
  <c r="A15267" i="3"/>
  <c r="A15268" i="3"/>
  <c r="A15269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15983" i="3"/>
  <c r="A15984" i="3"/>
  <c r="A15985" i="3"/>
  <c r="A15986" i="3"/>
  <c r="A16043" i="3"/>
  <c r="A16044" i="3"/>
  <c r="A16045" i="3"/>
  <c r="A16046" i="3"/>
  <c r="A16047" i="3"/>
  <c r="A16048" i="3"/>
  <c r="A16049" i="3"/>
  <c r="A16050" i="3"/>
  <c r="A16051" i="3"/>
  <c r="A16052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12208" i="3"/>
  <c r="A12209" i="3"/>
  <c r="A12266" i="3"/>
  <c r="A12267" i="3"/>
  <c r="A12268" i="3"/>
  <c r="A12269" i="3"/>
  <c r="A12270" i="3"/>
  <c r="A12271" i="3"/>
  <c r="A12272" i="3"/>
  <c r="A12273" i="3"/>
  <c r="A12274" i="3"/>
  <c r="A12275" i="3"/>
  <c r="A12276" i="3"/>
  <c r="A12277" i="3"/>
  <c r="A24133" i="3"/>
  <c r="A24134" i="3"/>
  <c r="A24135" i="3"/>
  <c r="A24136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3" i="3"/>
  <c r="A24174" i="3"/>
  <c r="A24175" i="3"/>
  <c r="A24176" i="3"/>
  <c r="A24177" i="3"/>
  <c r="A24178" i="3"/>
  <c r="A24179" i="3"/>
  <c r="A24180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3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30" i="3"/>
  <c r="A19531" i="3"/>
  <c r="A26780" i="3"/>
  <c r="A26781" i="3"/>
  <c r="A26782" i="3"/>
  <c r="A26783" i="3"/>
  <c r="A26784" i="3"/>
  <c r="A26809" i="3"/>
  <c r="A26810" i="3"/>
  <c r="A26927" i="3"/>
  <c r="A26928" i="3"/>
  <c r="A26929" i="3"/>
  <c r="A26930" i="3"/>
  <c r="A26931" i="3"/>
  <c r="A26932" i="3"/>
  <c r="A26933" i="3"/>
  <c r="A26934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24291" i="3"/>
  <c r="A24292" i="3"/>
  <c r="A24293" i="3"/>
  <c r="A24294" i="3"/>
  <c r="A24295" i="3"/>
  <c r="A24296" i="3"/>
  <c r="A24297" i="3"/>
  <c r="A24298" i="3"/>
  <c r="A24299" i="3"/>
  <c r="A24300" i="3"/>
  <c r="A24301" i="3"/>
  <c r="A24302" i="3"/>
  <c r="A24303" i="3"/>
  <c r="A24304" i="3"/>
  <c r="A24305" i="3"/>
  <c r="A14255" i="3"/>
  <c r="A14256" i="3"/>
  <c r="A14257" i="3"/>
  <c r="A14265" i="3"/>
  <c r="A14266" i="3"/>
  <c r="A14275" i="3"/>
  <c r="A14276" i="3"/>
  <c r="A14277" i="3"/>
  <c r="A14278" i="3"/>
  <c r="A14279" i="3"/>
  <c r="A14280" i="3"/>
  <c r="A14281" i="3"/>
  <c r="A14282" i="3"/>
  <c r="A14283" i="3"/>
  <c r="A24320" i="3"/>
  <c r="A24321" i="3"/>
  <c r="A24322" i="3"/>
  <c r="A24323" i="3"/>
  <c r="A24324" i="3"/>
  <c r="A24325" i="3"/>
  <c r="A24326" i="3"/>
  <c r="A24327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13727" i="3"/>
  <c r="A13728" i="3"/>
  <c r="A13729" i="3"/>
  <c r="A13730" i="3"/>
  <c r="A13731" i="3"/>
  <c r="A13732" i="3"/>
  <c r="A13733" i="3"/>
  <c r="A13734" i="3"/>
  <c r="A13735" i="3"/>
  <c r="A13736" i="3"/>
  <c r="A13737" i="3"/>
  <c r="A13738" i="3"/>
  <c r="A13739" i="3"/>
  <c r="A13740" i="3"/>
  <c r="A13741" i="3"/>
  <c r="A24408" i="3"/>
  <c r="A24409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17009" i="3"/>
  <c r="A17113" i="3"/>
  <c r="A17114" i="3"/>
  <c r="A17115" i="3"/>
  <c r="A17116" i="3"/>
  <c r="A17117" i="3"/>
  <c r="A17118" i="3"/>
  <c r="A17119" i="3"/>
  <c r="A17120" i="3"/>
  <c r="A17121" i="3"/>
  <c r="A17122" i="3"/>
  <c r="A17123" i="3"/>
  <c r="A17124" i="3"/>
  <c r="A1712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17546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976" i="3"/>
  <c r="A17977" i="3"/>
  <c r="A24469" i="3"/>
  <c r="A24470" i="3"/>
  <c r="A24471" i="3"/>
  <c r="A24472" i="3"/>
  <c r="A24473" i="3"/>
  <c r="A24474" i="3"/>
  <c r="A24475" i="3"/>
  <c r="A24476" i="3"/>
  <c r="A24477" i="3"/>
  <c r="A24478" i="3"/>
  <c r="A24479" i="3"/>
  <c r="A24480" i="3"/>
  <c r="A24481" i="3"/>
  <c r="A24482" i="3"/>
  <c r="A17365" i="3"/>
  <c r="A17366" i="3"/>
  <c r="A17445" i="3"/>
  <c r="A17446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24500" i="3"/>
  <c r="A24501" i="3"/>
  <c r="A24502" i="3"/>
  <c r="A24503" i="3"/>
  <c r="A24504" i="3"/>
  <c r="A24505" i="3"/>
  <c r="A24506" i="3"/>
  <c r="A24507" i="3"/>
  <c r="A24508" i="3"/>
  <c r="A24509" i="3"/>
  <c r="A24510" i="3"/>
  <c r="A24511" i="3"/>
  <c r="A24512" i="3"/>
  <c r="A24513" i="3"/>
  <c r="A24514" i="3"/>
  <c r="A24515" i="3"/>
  <c r="A24516" i="3"/>
  <c r="A24517" i="3"/>
  <c r="A24518" i="3"/>
  <c r="A24519" i="3"/>
  <c r="A24520" i="3"/>
  <c r="A24521" i="3"/>
  <c r="A24522" i="3"/>
  <c r="A24523" i="3"/>
  <c r="A24524" i="3"/>
  <c r="A24525" i="3"/>
  <c r="A24526" i="3"/>
  <c r="A24527" i="3"/>
  <c r="A24528" i="3"/>
  <c r="A24529" i="3"/>
  <c r="A24530" i="3"/>
  <c r="A24531" i="3"/>
  <c r="A24532" i="3"/>
  <c r="A24533" i="3"/>
  <c r="A24534" i="3"/>
  <c r="A24535" i="3"/>
  <c r="A24536" i="3"/>
  <c r="A24537" i="3"/>
  <c r="A24538" i="3"/>
  <c r="A24539" i="3"/>
  <c r="A24540" i="3"/>
  <c r="A24541" i="3"/>
  <c r="A24542" i="3"/>
  <c r="A24543" i="3"/>
  <c r="A24544" i="3"/>
  <c r="A24545" i="3"/>
  <c r="A24546" i="3"/>
  <c r="A24547" i="3"/>
  <c r="A24548" i="3"/>
  <c r="A24549" i="3"/>
  <c r="A24550" i="3"/>
  <c r="A24551" i="3"/>
  <c r="A24552" i="3"/>
  <c r="A24553" i="3"/>
  <c r="A24554" i="3"/>
  <c r="A24555" i="3"/>
  <c r="A24556" i="3"/>
  <c r="A24557" i="3"/>
  <c r="A24558" i="3"/>
  <c r="A24559" i="3"/>
  <c r="A24560" i="3"/>
  <c r="A24561" i="3"/>
  <c r="A24562" i="3"/>
  <c r="A24563" i="3"/>
  <c r="A24564" i="3"/>
  <c r="A24565" i="3"/>
  <c r="A24566" i="3"/>
  <c r="A24567" i="3"/>
  <c r="A24568" i="3"/>
  <c r="A24569" i="3"/>
  <c r="A24570" i="3"/>
  <c r="A24571" i="3"/>
  <c r="A24572" i="3"/>
  <c r="A24573" i="3"/>
  <c r="A24574" i="3"/>
  <c r="A24575" i="3"/>
  <c r="A24576" i="3"/>
  <c r="A24577" i="3"/>
  <c r="A24578" i="3"/>
  <c r="A24579" i="3"/>
  <c r="A24580" i="3"/>
  <c r="A24581" i="3"/>
  <c r="A24582" i="3"/>
  <c r="A24583" i="3"/>
  <c r="A24584" i="3"/>
  <c r="A24585" i="3"/>
  <c r="A24586" i="3"/>
  <c r="A24587" i="3"/>
  <c r="A24588" i="3"/>
  <c r="A24589" i="3"/>
  <c r="A24590" i="3"/>
  <c r="A24591" i="3"/>
  <c r="A24592" i="3"/>
  <c r="A24593" i="3"/>
  <c r="A24594" i="3"/>
  <c r="A24595" i="3"/>
  <c r="A24596" i="3"/>
  <c r="A24597" i="3"/>
  <c r="A24598" i="3"/>
  <c r="A24599" i="3"/>
  <c r="A24600" i="3"/>
  <c r="A24601" i="3"/>
  <c r="A13237" i="3"/>
  <c r="A13238" i="3"/>
  <c r="A13239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24616" i="3"/>
  <c r="A24617" i="3"/>
  <c r="A24618" i="3"/>
  <c r="A24619" i="3"/>
  <c r="A24620" i="3"/>
  <c r="A24621" i="3"/>
  <c r="A24622" i="3"/>
  <c r="A24623" i="3"/>
  <c r="A24624" i="3"/>
  <c r="A24625" i="3"/>
  <c r="A24626" i="3"/>
  <c r="A24627" i="3"/>
  <c r="A24628" i="3"/>
  <c r="A24629" i="3"/>
  <c r="A24630" i="3"/>
  <c r="A24631" i="3"/>
  <c r="A24632" i="3"/>
  <c r="A24633" i="3"/>
  <c r="A24634" i="3"/>
  <c r="A24635" i="3"/>
  <c r="A24636" i="3"/>
  <c r="A24637" i="3"/>
  <c r="A24638" i="3"/>
  <c r="A24639" i="3"/>
  <c r="A24640" i="3"/>
  <c r="A24641" i="3"/>
  <c r="A24642" i="3"/>
  <c r="A24643" i="3"/>
  <c r="A24644" i="3"/>
  <c r="A24645" i="3"/>
  <c r="A24646" i="3"/>
  <c r="A24647" i="3"/>
  <c r="A24648" i="3"/>
  <c r="A24649" i="3"/>
  <c r="A24650" i="3"/>
  <c r="A24651" i="3"/>
  <c r="A24652" i="3"/>
  <c r="A24653" i="3"/>
  <c r="A24654" i="3"/>
  <c r="A24655" i="3"/>
  <c r="A24656" i="3"/>
  <c r="A24657" i="3"/>
  <c r="A24658" i="3"/>
  <c r="A24659" i="3"/>
  <c r="A24660" i="3"/>
  <c r="A24661" i="3"/>
  <c r="A24662" i="3"/>
  <c r="A24663" i="3"/>
  <c r="A24664" i="3"/>
  <c r="A24665" i="3"/>
  <c r="A24666" i="3"/>
  <c r="A24667" i="3"/>
  <c r="A24668" i="3"/>
  <c r="A24669" i="3"/>
  <c r="A24670" i="3"/>
  <c r="A24671" i="3"/>
  <c r="A24672" i="3"/>
  <c r="A24673" i="3"/>
  <c r="A24674" i="3"/>
  <c r="A24675" i="3"/>
  <c r="A24676" i="3"/>
  <c r="A24677" i="3"/>
  <c r="A24678" i="3"/>
  <c r="A24679" i="3"/>
  <c r="A24680" i="3"/>
  <c r="A24681" i="3"/>
  <c r="A24682" i="3"/>
  <c r="A24683" i="3"/>
  <c r="A24684" i="3"/>
  <c r="A24685" i="3"/>
  <c r="A24686" i="3"/>
  <c r="A24687" i="3"/>
  <c r="A24688" i="3"/>
  <c r="A24689" i="3"/>
  <c r="A24690" i="3"/>
  <c r="A24691" i="3"/>
  <c r="A24692" i="3"/>
  <c r="A24693" i="3"/>
  <c r="A24694" i="3"/>
  <c r="A24695" i="3"/>
  <c r="A24696" i="3"/>
  <c r="A24697" i="3"/>
  <c r="A24698" i="3"/>
  <c r="A24699" i="3"/>
  <c r="A24700" i="3"/>
  <c r="A24701" i="3"/>
  <c r="A24702" i="3"/>
  <c r="A24703" i="3"/>
  <c r="A24704" i="3"/>
  <c r="A24705" i="3"/>
  <c r="A24706" i="3"/>
  <c r="A24707" i="3"/>
  <c r="A24708" i="3"/>
  <c r="A24709" i="3"/>
  <c r="A24710" i="3"/>
  <c r="A24711" i="3"/>
  <c r="A24712" i="3"/>
  <c r="A24713" i="3"/>
  <c r="A24714" i="3"/>
  <c r="A24715" i="3"/>
  <c r="A24716" i="3"/>
  <c r="A24717" i="3"/>
  <c r="A24718" i="3"/>
  <c r="A24719" i="3"/>
  <c r="A24720" i="3"/>
  <c r="A24721" i="3"/>
  <c r="A24722" i="3"/>
  <c r="A24723" i="3"/>
  <c r="A24724" i="3"/>
  <c r="A24725" i="3"/>
  <c r="A24726" i="3"/>
  <c r="A24727" i="3"/>
  <c r="A24728" i="3"/>
  <c r="A24729" i="3"/>
  <c r="A19925" i="3"/>
  <c r="A19926" i="3"/>
  <c r="A19922" i="3"/>
  <c r="A19927" i="3"/>
  <c r="A19923" i="3"/>
  <c r="A19928" i="3"/>
  <c r="A19929" i="3"/>
  <c r="A19930" i="3"/>
  <c r="A19935" i="3"/>
  <c r="A19931" i="3"/>
  <c r="A19932" i="3"/>
  <c r="A19924" i="3"/>
  <c r="A19933" i="3"/>
  <c r="A19934" i="3"/>
  <c r="A26935" i="3"/>
  <c r="A26936" i="3"/>
  <c r="A26937" i="3"/>
  <c r="A26938" i="3"/>
  <c r="A26939" i="3"/>
  <c r="A26940" i="3"/>
  <c r="A26941" i="3"/>
  <c r="A26942" i="3"/>
  <c r="A26943" i="3"/>
  <c r="A26944" i="3"/>
  <c r="A26945" i="3"/>
  <c r="A26946" i="3"/>
  <c r="A26947" i="3"/>
  <c r="A26948" i="3"/>
  <c r="A14846" i="3"/>
  <c r="A14847" i="3"/>
  <c r="A14848" i="3"/>
  <c r="A14849" i="3"/>
  <c r="A14850" i="3"/>
  <c r="A14851" i="3"/>
  <c r="A14852" i="3"/>
  <c r="A14853" i="3"/>
  <c r="A14926" i="3"/>
  <c r="A14927" i="3"/>
  <c r="A14928" i="3"/>
  <c r="A14929" i="3"/>
  <c r="A14930" i="3"/>
  <c r="A14931" i="3"/>
  <c r="A24772" i="3"/>
  <c r="A24773" i="3"/>
  <c r="A24774" i="3"/>
  <c r="A24775" i="3"/>
  <c r="A24776" i="3"/>
  <c r="A24777" i="3"/>
  <c r="A24778" i="3"/>
  <c r="A24779" i="3"/>
  <c r="A24780" i="3"/>
  <c r="A24781" i="3"/>
  <c r="A24782" i="3"/>
  <c r="A24783" i="3"/>
  <c r="A24784" i="3"/>
  <c r="A24785" i="3"/>
  <c r="A24786" i="3"/>
  <c r="A24787" i="3"/>
  <c r="A24788" i="3"/>
  <c r="A24789" i="3"/>
  <c r="A24790" i="3"/>
  <c r="A24791" i="3"/>
  <c r="A24792" i="3"/>
  <c r="A24793" i="3"/>
  <c r="A24794" i="3"/>
  <c r="A24795" i="3"/>
  <c r="A24796" i="3"/>
  <c r="A24797" i="3"/>
  <c r="A24798" i="3"/>
  <c r="A24799" i="3"/>
  <c r="A24800" i="3"/>
  <c r="A24801" i="3"/>
  <c r="A24802" i="3"/>
  <c r="A24803" i="3"/>
  <c r="A24804" i="3"/>
  <c r="A24805" i="3"/>
  <c r="A24806" i="3"/>
  <c r="A24807" i="3"/>
  <c r="A24808" i="3"/>
  <c r="A24809" i="3"/>
  <c r="A24810" i="3"/>
  <c r="A24811" i="3"/>
  <c r="A24812" i="3"/>
  <c r="A24813" i="3"/>
  <c r="A24814" i="3"/>
  <c r="A24815" i="3"/>
  <c r="A24816" i="3"/>
  <c r="A24817" i="3"/>
  <c r="A24818" i="3"/>
  <c r="A24819" i="3"/>
  <c r="A24820" i="3"/>
  <c r="A24821" i="3"/>
  <c r="A24822" i="3"/>
  <c r="A24823" i="3"/>
  <c r="A24824" i="3"/>
  <c r="A24825" i="3"/>
  <c r="A24826" i="3"/>
  <c r="A24827" i="3"/>
  <c r="A24828" i="3"/>
  <c r="A24829" i="3"/>
  <c r="A24830" i="3"/>
  <c r="A24831" i="3"/>
  <c r="A24832" i="3"/>
  <c r="A24833" i="3"/>
  <c r="A24834" i="3"/>
  <c r="A24835" i="3"/>
  <c r="A24836" i="3"/>
  <c r="A24837" i="3"/>
  <c r="A24838" i="3"/>
  <c r="A24839" i="3"/>
  <c r="A24840" i="3"/>
  <c r="A24841" i="3"/>
  <c r="A24842" i="3"/>
  <c r="A24843" i="3"/>
  <c r="A24844" i="3"/>
  <c r="A24845" i="3"/>
  <c r="A24846" i="3"/>
  <c r="A24847" i="3"/>
  <c r="A24848" i="3"/>
  <c r="A24849" i="3"/>
  <c r="A24850" i="3"/>
  <c r="A24851" i="3"/>
  <c r="A24852" i="3"/>
  <c r="A24853" i="3"/>
  <c r="A24854" i="3"/>
  <c r="A24855" i="3"/>
  <c r="A24856" i="3"/>
  <c r="A24857" i="3"/>
  <c r="A24858" i="3"/>
  <c r="A24859" i="3"/>
  <c r="A24860" i="3"/>
  <c r="A24861" i="3"/>
  <c r="A24862" i="3"/>
  <c r="A24863" i="3"/>
  <c r="A24864" i="3"/>
  <c r="A24865" i="3"/>
  <c r="A24866" i="3"/>
  <c r="A24867" i="3"/>
  <c r="A24868" i="3"/>
  <c r="A24869" i="3"/>
  <c r="A24870" i="3"/>
  <c r="A24871" i="3"/>
  <c r="A24872" i="3"/>
  <c r="A24873" i="3"/>
  <c r="A24874" i="3"/>
  <c r="A24875" i="3"/>
  <c r="A24876" i="3"/>
  <c r="A24877" i="3"/>
  <c r="A24878" i="3"/>
  <c r="A24879" i="3"/>
  <c r="A24880" i="3"/>
  <c r="A24881" i="3"/>
  <c r="A24882" i="3"/>
  <c r="A24883" i="3"/>
  <c r="A24884" i="3"/>
  <c r="A24885" i="3"/>
  <c r="A24886" i="3"/>
  <c r="A24887" i="3"/>
  <c r="A24888" i="3"/>
  <c r="A24889" i="3"/>
  <c r="A24890" i="3"/>
  <c r="A24891" i="3"/>
  <c r="A24892" i="3"/>
  <c r="A24893" i="3"/>
  <c r="A24894" i="3"/>
  <c r="A24895" i="3"/>
  <c r="A24896" i="3"/>
  <c r="A24897" i="3"/>
  <c r="A24898" i="3"/>
  <c r="A24899" i="3"/>
  <c r="A24900" i="3"/>
  <c r="A24901" i="3"/>
  <c r="A24902" i="3"/>
  <c r="A24903" i="3"/>
  <c r="A24904" i="3"/>
  <c r="A24905" i="3"/>
  <c r="A24906" i="3"/>
  <c r="A24907" i="3"/>
  <c r="A24908" i="3"/>
  <c r="A24909" i="3"/>
  <c r="A24910" i="3"/>
  <c r="A24911" i="3"/>
  <c r="A24912" i="3"/>
  <c r="A24913" i="3"/>
  <c r="A24914" i="3"/>
  <c r="A24915" i="3"/>
  <c r="A24916" i="3"/>
  <c r="A24917" i="3"/>
  <c r="A24918" i="3"/>
  <c r="A24919" i="3"/>
  <c r="A24920" i="3"/>
  <c r="A24921" i="3"/>
  <c r="A24922" i="3"/>
  <c r="A24923" i="3"/>
  <c r="A24924" i="3"/>
  <c r="A24925" i="3"/>
  <c r="A24926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4942" i="3"/>
  <c r="A24943" i="3"/>
  <c r="A24944" i="3"/>
  <c r="A24945" i="3"/>
  <c r="A24946" i="3"/>
  <c r="A24947" i="3"/>
  <c r="A24948" i="3"/>
  <c r="A24949" i="3"/>
  <c r="A24950" i="3"/>
  <c r="A24951" i="3"/>
  <c r="A24952" i="3"/>
  <c r="A24953" i="3"/>
  <c r="A24954" i="3"/>
  <c r="A24955" i="3"/>
  <c r="A24956" i="3"/>
  <c r="A19290" i="3"/>
  <c r="A19291" i="3"/>
  <c r="A19292" i="3"/>
  <c r="A19293" i="3"/>
  <c r="A19294" i="3"/>
  <c r="A19295" i="3"/>
  <c r="A19296" i="3"/>
  <c r="A19297" i="3"/>
  <c r="A19298" i="3"/>
  <c r="A19299" i="3"/>
  <c r="A19315" i="3"/>
  <c r="A19316" i="3"/>
  <c r="A19317" i="3"/>
  <c r="A19318" i="3"/>
  <c r="A24971" i="3"/>
  <c r="A24972" i="3"/>
  <c r="A24973" i="3"/>
  <c r="A24974" i="3"/>
  <c r="A24975" i="3"/>
  <c r="A24976" i="3"/>
  <c r="A24977" i="3"/>
  <c r="A24978" i="3"/>
  <c r="A24979" i="3"/>
  <c r="A24980" i="3"/>
  <c r="A24981" i="3"/>
  <c r="A24982" i="3"/>
  <c r="A24983" i="3"/>
  <c r="A24984" i="3"/>
  <c r="A24985" i="3"/>
  <c r="A24986" i="3"/>
  <c r="A24987" i="3"/>
  <c r="A24988" i="3"/>
  <c r="A24989" i="3"/>
  <c r="A24990" i="3"/>
  <c r="A24991" i="3"/>
  <c r="A24992" i="3"/>
  <c r="A24993" i="3"/>
  <c r="A24994" i="3"/>
  <c r="A24995" i="3"/>
  <c r="A24996" i="3"/>
  <c r="A24997" i="3"/>
  <c r="A24998" i="3"/>
  <c r="A24999" i="3"/>
  <c r="A25000" i="3"/>
  <c r="A25001" i="3"/>
  <c r="A25002" i="3"/>
  <c r="A25003" i="3"/>
  <c r="A25004" i="3"/>
  <c r="A25005" i="3"/>
  <c r="A25006" i="3"/>
  <c r="A25007" i="3"/>
  <c r="A25008" i="3"/>
  <c r="A25009" i="3"/>
  <c r="A25010" i="3"/>
  <c r="A25011" i="3"/>
  <c r="A25012" i="3"/>
  <c r="A25013" i="3"/>
  <c r="A25014" i="3"/>
  <c r="A25015" i="3"/>
  <c r="A25016" i="3"/>
  <c r="A25017" i="3"/>
  <c r="A25018" i="3"/>
  <c r="A25019" i="3"/>
  <c r="A25020" i="3"/>
  <c r="A25021" i="3"/>
  <c r="A25022" i="3"/>
  <c r="A25023" i="3"/>
  <c r="A25024" i="3"/>
  <c r="A25025" i="3"/>
  <c r="A25026" i="3"/>
  <c r="A25027" i="3"/>
  <c r="A25028" i="3"/>
  <c r="A25029" i="3"/>
  <c r="A25030" i="3"/>
  <c r="A25031" i="3"/>
  <c r="A25032" i="3"/>
  <c r="A25033" i="3"/>
  <c r="A25034" i="3"/>
  <c r="A25035" i="3"/>
  <c r="A25036" i="3"/>
  <c r="A25037" i="3"/>
  <c r="A25038" i="3"/>
  <c r="A25039" i="3"/>
  <c r="A25040" i="3"/>
  <c r="A25041" i="3"/>
  <c r="A25042" i="3"/>
  <c r="A26949" i="3"/>
  <c r="A26950" i="3"/>
  <c r="A26951" i="3"/>
  <c r="A26952" i="3"/>
  <c r="A26953" i="3"/>
  <c r="A26954" i="3"/>
  <c r="A26983" i="3"/>
  <c r="A26984" i="3"/>
  <c r="A26985" i="3"/>
  <c r="A26986" i="3"/>
  <c r="A26987" i="3"/>
  <c r="A26988" i="3"/>
  <c r="A26989" i="3"/>
  <c r="A26990" i="3"/>
  <c r="A26991" i="3"/>
  <c r="A25058" i="3"/>
  <c r="A25059" i="3"/>
  <c r="A25060" i="3"/>
  <c r="A25061" i="3"/>
  <c r="A25062" i="3"/>
  <c r="A25063" i="3"/>
  <c r="A25064" i="3"/>
  <c r="A25065" i="3"/>
  <c r="A25066" i="3"/>
  <c r="A25067" i="3"/>
  <c r="A25068" i="3"/>
  <c r="A25069" i="3"/>
  <c r="A25070" i="3"/>
  <c r="A25071" i="3"/>
  <c r="A25072" i="3"/>
  <c r="A25073" i="3"/>
  <c r="A25074" i="3"/>
  <c r="A25075" i="3"/>
  <c r="A25076" i="3"/>
  <c r="A25077" i="3"/>
  <c r="A25078" i="3"/>
  <c r="A25079" i="3"/>
  <c r="A25080" i="3"/>
  <c r="A25081" i="3"/>
  <c r="A25082" i="3"/>
  <c r="A25083" i="3"/>
  <c r="A25084" i="3"/>
  <c r="A25085" i="3"/>
  <c r="A25086" i="3"/>
  <c r="A25087" i="3"/>
  <c r="A25088" i="3"/>
  <c r="A25089" i="3"/>
  <c r="A25090" i="3"/>
  <c r="A25091" i="3"/>
  <c r="A25092" i="3"/>
  <c r="A25093" i="3"/>
  <c r="A25094" i="3"/>
  <c r="A25095" i="3"/>
  <c r="A25096" i="3"/>
  <c r="A25097" i="3"/>
  <c r="A25098" i="3"/>
  <c r="A25099" i="3"/>
  <c r="A25100" i="3"/>
  <c r="A25101" i="3"/>
  <c r="A25102" i="3"/>
  <c r="A25103" i="3"/>
  <c r="A25104" i="3"/>
  <c r="A25105" i="3"/>
  <c r="A25106" i="3"/>
  <c r="A25107" i="3"/>
  <c r="A25108" i="3"/>
  <c r="A25109" i="3"/>
  <c r="A25110" i="3"/>
  <c r="A25111" i="3"/>
  <c r="A25112" i="3"/>
  <c r="A25113" i="3"/>
  <c r="A25114" i="3"/>
  <c r="A25115" i="3"/>
  <c r="A25116" i="3"/>
  <c r="A25117" i="3"/>
  <c r="A25118" i="3"/>
  <c r="A25119" i="3"/>
  <c r="A25120" i="3"/>
  <c r="A25121" i="3"/>
  <c r="A25122" i="3"/>
  <c r="A25123" i="3"/>
  <c r="A25124" i="3"/>
  <c r="A25125" i="3"/>
  <c r="A25126" i="3"/>
  <c r="A25127" i="3"/>
  <c r="A25128" i="3"/>
  <c r="A25129" i="3"/>
  <c r="A25130" i="3"/>
  <c r="A25131" i="3"/>
  <c r="A25132" i="3"/>
  <c r="A25133" i="3"/>
  <c r="A25134" i="3"/>
  <c r="A25135" i="3"/>
  <c r="A25136" i="3"/>
  <c r="A25137" i="3"/>
  <c r="A25138" i="3"/>
  <c r="A25139" i="3"/>
  <c r="A25140" i="3"/>
  <c r="A25141" i="3"/>
  <c r="A25142" i="3"/>
  <c r="A25143" i="3"/>
  <c r="A25144" i="3"/>
  <c r="A25145" i="3"/>
  <c r="A25146" i="3"/>
  <c r="A25147" i="3"/>
  <c r="A25148" i="3"/>
  <c r="A25149" i="3"/>
  <c r="A25150" i="3"/>
  <c r="A25151" i="3"/>
  <c r="A25152" i="3"/>
  <c r="A25153" i="3"/>
  <c r="A25154" i="3"/>
  <c r="A25155" i="3"/>
  <c r="A25156" i="3"/>
  <c r="A25157" i="3"/>
  <c r="A25158" i="3"/>
  <c r="A25159" i="3"/>
  <c r="A25160" i="3"/>
  <c r="A25161" i="3"/>
  <c r="A25162" i="3"/>
  <c r="A25163" i="3"/>
  <c r="A25164" i="3"/>
  <c r="A25165" i="3"/>
  <c r="A25166" i="3"/>
  <c r="A25167" i="3"/>
  <c r="A25168" i="3"/>
  <c r="A25169" i="3"/>
  <c r="A25170" i="3"/>
  <c r="A25171" i="3"/>
  <c r="A25172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5189" i="3"/>
  <c r="A25190" i="3"/>
  <c r="A25191" i="3"/>
  <c r="A25192" i="3"/>
  <c r="A25193" i="3"/>
  <c r="A25194" i="3"/>
  <c r="A25195" i="3"/>
  <c r="A25196" i="3"/>
  <c r="A25197" i="3"/>
  <c r="A25198" i="3"/>
  <c r="A25199" i="3"/>
  <c r="A25200" i="3"/>
  <c r="A25201" i="3"/>
  <c r="A25202" i="3"/>
  <c r="A25203" i="3"/>
  <c r="A25204" i="3"/>
  <c r="A25205" i="3"/>
  <c r="A25206" i="3"/>
  <c r="A25207" i="3"/>
  <c r="A25208" i="3"/>
  <c r="A25209" i="3"/>
  <c r="A25210" i="3"/>
  <c r="A25211" i="3"/>
  <c r="A25212" i="3"/>
  <c r="A25213" i="3"/>
  <c r="A25214" i="3"/>
  <c r="A25215" i="3"/>
  <c r="A25216" i="3"/>
  <c r="A25217" i="3"/>
  <c r="A25218" i="3"/>
  <c r="A25219" i="3"/>
  <c r="A25220" i="3"/>
  <c r="A25221" i="3"/>
  <c r="A25222" i="3"/>
  <c r="A25223" i="3"/>
  <c r="A25224" i="3"/>
  <c r="A25225" i="3"/>
  <c r="A25226" i="3"/>
  <c r="A25227" i="3"/>
  <c r="A25228" i="3"/>
  <c r="A25229" i="3"/>
  <c r="A25230" i="3"/>
  <c r="A25231" i="3"/>
  <c r="A25232" i="3"/>
  <c r="A25233" i="3"/>
  <c r="A25234" i="3"/>
  <c r="A25235" i="3"/>
  <c r="A25236" i="3"/>
  <c r="A25237" i="3"/>
  <c r="A25238" i="3"/>
  <c r="A25239" i="3"/>
  <c r="A25240" i="3"/>
  <c r="A25241" i="3"/>
  <c r="A25242" i="3"/>
  <c r="A25243" i="3"/>
  <c r="A25244" i="3"/>
  <c r="A25245" i="3"/>
  <c r="A25246" i="3"/>
  <c r="A25247" i="3"/>
  <c r="A25248" i="3"/>
  <c r="A25249" i="3"/>
  <c r="A25250" i="3"/>
  <c r="A25251" i="3"/>
  <c r="A25252" i="3"/>
  <c r="A25253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25268" i="3"/>
  <c r="A25269" i="3"/>
  <c r="A25270" i="3"/>
  <c r="A25271" i="3"/>
  <c r="A25272" i="3"/>
  <c r="A25273" i="3"/>
  <c r="A25274" i="3"/>
  <c r="A25275" i="3"/>
  <c r="A25276" i="3"/>
  <c r="A25277" i="3"/>
  <c r="A25278" i="3"/>
  <c r="A25279" i="3"/>
  <c r="A25280" i="3"/>
  <c r="A25281" i="3"/>
  <c r="A25282" i="3"/>
  <c r="A25283" i="3"/>
  <c r="A25284" i="3"/>
  <c r="A25285" i="3"/>
  <c r="A25286" i="3"/>
  <c r="A25287" i="3"/>
  <c r="A25288" i="3"/>
  <c r="A25289" i="3"/>
  <c r="A25290" i="3"/>
  <c r="A25291" i="3"/>
  <c r="A25292" i="3"/>
  <c r="A25293" i="3"/>
  <c r="A25294" i="3"/>
  <c r="A25295" i="3"/>
  <c r="A25296" i="3"/>
  <c r="A25297" i="3"/>
  <c r="A25298" i="3"/>
  <c r="A25299" i="3"/>
  <c r="A25300" i="3"/>
  <c r="A25301" i="3"/>
  <c r="A25302" i="3"/>
  <c r="A25303" i="3"/>
  <c r="A25304" i="3"/>
  <c r="A25305" i="3"/>
  <c r="A25306" i="3"/>
  <c r="A25307" i="3"/>
  <c r="A25308" i="3"/>
  <c r="A25309" i="3"/>
  <c r="A25310" i="3"/>
  <c r="A25311" i="3"/>
  <c r="A25312" i="3"/>
  <c r="A25313" i="3"/>
  <c r="A25314" i="3"/>
  <c r="A25315" i="3"/>
  <c r="A25316" i="3"/>
  <c r="A25317" i="3"/>
  <c r="A25318" i="3"/>
  <c r="A25319" i="3"/>
  <c r="A25320" i="3"/>
  <c r="A25321" i="3"/>
  <c r="A25322" i="3"/>
  <c r="A25323" i="3"/>
  <c r="A25324" i="3"/>
  <c r="A25325" i="3"/>
  <c r="A25326" i="3"/>
  <c r="A25327" i="3"/>
  <c r="A25328" i="3"/>
  <c r="A25329" i="3"/>
  <c r="A25330" i="3"/>
  <c r="A25331" i="3"/>
  <c r="A25332" i="3"/>
  <c r="A25333" i="3"/>
  <c r="A25334" i="3"/>
  <c r="A25335" i="3"/>
  <c r="A25336" i="3"/>
  <c r="A25337" i="3"/>
  <c r="A25338" i="3"/>
  <c r="A25339" i="3"/>
  <c r="A25340" i="3"/>
  <c r="A25341" i="3"/>
  <c r="A25342" i="3"/>
  <c r="A25343" i="3"/>
  <c r="A25344" i="3"/>
  <c r="A25345" i="3"/>
  <c r="A25346" i="3"/>
  <c r="A25347" i="3"/>
  <c r="A25348" i="3"/>
  <c r="A25349" i="3"/>
  <c r="A25350" i="3"/>
  <c r="A25351" i="3"/>
  <c r="A25352" i="3"/>
  <c r="A25353" i="3"/>
  <c r="A25354" i="3"/>
  <c r="A25355" i="3"/>
  <c r="A25356" i="3"/>
  <c r="A25357" i="3"/>
  <c r="A25358" i="3"/>
  <c r="A25359" i="3"/>
  <c r="A25360" i="3"/>
  <c r="A26992" i="3"/>
  <c r="A26993" i="3"/>
  <c r="A25363" i="3"/>
  <c r="A25364" i="3"/>
  <c r="A25365" i="3"/>
  <c r="A25366" i="3"/>
  <c r="A25367" i="3"/>
  <c r="A25368" i="3"/>
  <c r="A25369" i="3"/>
  <c r="A25370" i="3"/>
  <c r="A25371" i="3"/>
  <c r="A25372" i="3"/>
  <c r="A25373" i="3"/>
  <c r="A25374" i="3"/>
  <c r="A25375" i="3"/>
  <c r="A25376" i="3"/>
  <c r="A25377" i="3"/>
  <c r="A25378" i="3"/>
  <c r="A25379" i="3"/>
  <c r="A25380" i="3"/>
  <c r="A25381" i="3"/>
  <c r="A25382" i="3"/>
  <c r="A25383" i="3"/>
  <c r="A25384" i="3"/>
  <c r="A25385" i="3"/>
  <c r="A25386" i="3"/>
  <c r="A25387" i="3"/>
  <c r="A25388" i="3"/>
  <c r="A25389" i="3"/>
  <c r="A25390" i="3"/>
  <c r="A25391" i="3"/>
  <c r="A25392" i="3"/>
  <c r="A25393" i="3"/>
  <c r="A25394" i="3"/>
  <c r="A25395" i="3"/>
  <c r="A25396" i="3"/>
  <c r="A25397" i="3"/>
  <c r="A25398" i="3"/>
  <c r="A25399" i="3"/>
  <c r="A25400" i="3"/>
  <c r="A25401" i="3"/>
  <c r="A25402" i="3"/>
  <c r="A25403" i="3"/>
  <c r="A25404" i="3"/>
  <c r="A25405" i="3"/>
  <c r="A25406" i="3"/>
  <c r="A25407" i="3"/>
  <c r="A25408" i="3"/>
  <c r="A25409" i="3"/>
  <c r="A25410" i="3"/>
  <c r="A25411" i="3"/>
  <c r="A25412" i="3"/>
  <c r="A25413" i="3"/>
  <c r="A25414" i="3"/>
  <c r="A25415" i="3"/>
  <c r="A25416" i="3"/>
  <c r="A25417" i="3"/>
  <c r="A25418" i="3"/>
  <c r="A25419" i="3"/>
  <c r="A25420" i="3"/>
  <c r="A25421" i="3"/>
  <c r="A25422" i="3"/>
  <c r="A25423" i="3"/>
  <c r="A25424" i="3"/>
  <c r="A18854" i="3"/>
  <c r="A18855" i="3"/>
  <c r="A18856" i="3"/>
  <c r="A18857" i="3"/>
  <c r="A18858" i="3"/>
  <c r="A18859" i="3"/>
  <c r="A18860" i="3"/>
  <c r="A18861" i="3"/>
  <c r="A18869" i="3"/>
  <c r="A18870" i="3"/>
  <c r="A18933" i="3"/>
  <c r="A18934" i="3"/>
  <c r="A18935" i="3"/>
  <c r="A18936" i="3"/>
  <c r="A25439" i="3"/>
  <c r="A25440" i="3"/>
  <c r="A25441" i="3"/>
  <c r="A25442" i="3"/>
  <c r="A25443" i="3"/>
  <c r="A25444" i="3"/>
  <c r="A25445" i="3"/>
  <c r="A25446" i="3"/>
  <c r="A25447" i="3"/>
  <c r="A25448" i="3"/>
  <c r="A25449" i="3"/>
  <c r="A25450" i="3"/>
  <c r="A25451" i="3"/>
  <c r="A25452" i="3"/>
  <c r="A25453" i="3"/>
  <c r="A25454" i="3"/>
  <c r="A25455" i="3"/>
  <c r="A25456" i="3"/>
  <c r="A25457" i="3"/>
  <c r="A25458" i="3"/>
  <c r="A25459" i="3"/>
  <c r="A25460" i="3"/>
  <c r="A25461" i="3"/>
  <c r="A25462" i="3"/>
  <c r="A25463" i="3"/>
  <c r="A25464" i="3"/>
  <c r="A25465" i="3"/>
  <c r="A25466" i="3"/>
  <c r="A25467" i="3"/>
  <c r="A25468" i="3"/>
  <c r="A25469" i="3"/>
  <c r="A25470" i="3"/>
  <c r="A25471" i="3"/>
  <c r="A25472" i="3"/>
  <c r="A25473" i="3"/>
  <c r="A25474" i="3"/>
  <c r="A25475" i="3"/>
  <c r="A25476" i="3"/>
  <c r="A25477" i="3"/>
  <c r="A25478" i="3"/>
  <c r="A25479" i="3"/>
  <c r="A25480" i="3"/>
  <c r="A25481" i="3"/>
  <c r="A25482" i="3"/>
  <c r="A25483" i="3"/>
  <c r="A25484" i="3"/>
  <c r="A25485" i="3"/>
  <c r="A25486" i="3"/>
  <c r="A25487" i="3"/>
  <c r="A25488" i="3"/>
  <c r="A25489" i="3"/>
  <c r="A25490" i="3"/>
  <c r="A25491" i="3"/>
  <c r="A25492" i="3"/>
  <c r="A25493" i="3"/>
  <c r="A25494" i="3"/>
  <c r="A15270" i="3"/>
  <c r="A15271" i="3"/>
  <c r="A15440" i="3"/>
  <c r="A15441" i="3"/>
  <c r="A15442" i="3"/>
  <c r="A15443" i="3"/>
  <c r="A15444" i="3"/>
  <c r="A15445" i="3"/>
  <c r="A15446" i="3"/>
  <c r="A15447" i="3"/>
  <c r="A15448" i="3"/>
  <c r="A15449" i="3"/>
  <c r="A15450" i="3"/>
  <c r="A15451" i="3"/>
  <c r="A25509" i="3"/>
  <c r="A25510" i="3"/>
  <c r="A25511" i="3"/>
  <c r="A25512" i="3"/>
  <c r="A25513" i="3"/>
  <c r="A25514" i="3"/>
  <c r="A25515" i="3"/>
  <c r="A25516" i="3"/>
  <c r="A25517" i="3"/>
  <c r="A25518" i="3"/>
  <c r="A25519" i="3"/>
  <c r="A25520" i="3"/>
  <c r="A25521" i="3"/>
  <c r="A25522" i="3"/>
  <c r="A25523" i="3"/>
  <c r="A25524" i="3"/>
  <c r="A25525" i="3"/>
  <c r="A25526" i="3"/>
  <c r="A25527" i="3"/>
  <c r="A25528" i="3"/>
  <c r="A25529" i="3"/>
  <c r="A25530" i="3"/>
  <c r="A25531" i="3"/>
  <c r="A25532" i="3"/>
  <c r="A25533" i="3"/>
  <c r="A25534" i="3"/>
  <c r="A25535" i="3"/>
  <c r="A25536" i="3"/>
  <c r="A25537" i="3"/>
  <c r="A25538" i="3"/>
  <c r="A25539" i="3"/>
  <c r="A25540" i="3"/>
  <c r="A25541" i="3"/>
  <c r="A25542" i="3"/>
  <c r="A25543" i="3"/>
  <c r="A25544" i="3"/>
  <c r="A25545" i="3"/>
  <c r="A25546" i="3"/>
  <c r="A25547" i="3"/>
  <c r="A25548" i="3"/>
  <c r="A25549" i="3"/>
  <c r="A25550" i="3"/>
  <c r="A25551" i="3"/>
  <c r="A25552" i="3"/>
  <c r="A25553" i="3"/>
  <c r="A25554" i="3"/>
  <c r="A25555" i="3"/>
  <c r="A25556" i="3"/>
  <c r="A25557" i="3"/>
  <c r="A25558" i="3"/>
  <c r="A25559" i="3"/>
  <c r="A25560" i="3"/>
  <c r="A25561" i="3"/>
  <c r="A25562" i="3"/>
  <c r="A25563" i="3"/>
  <c r="A25564" i="3"/>
  <c r="A25565" i="3"/>
  <c r="A25566" i="3"/>
  <c r="A25567" i="3"/>
  <c r="A25568" i="3"/>
  <c r="A25569" i="3"/>
  <c r="A25570" i="3"/>
  <c r="A25571" i="3"/>
  <c r="A25572" i="3"/>
  <c r="A25573" i="3"/>
  <c r="A25574" i="3"/>
  <c r="A25575" i="3"/>
  <c r="A25576" i="3"/>
  <c r="A25577" i="3"/>
  <c r="A25578" i="3"/>
  <c r="A25579" i="3"/>
  <c r="A25580" i="3"/>
  <c r="A25581" i="3"/>
  <c r="A25582" i="3"/>
  <c r="A25583" i="3"/>
  <c r="A25584" i="3"/>
  <c r="A25585" i="3"/>
  <c r="A25586" i="3"/>
  <c r="A25587" i="3"/>
  <c r="A25588" i="3"/>
  <c r="A25589" i="3"/>
  <c r="A25590" i="3"/>
  <c r="A25591" i="3"/>
  <c r="A25592" i="3"/>
  <c r="A25593" i="3"/>
  <c r="A25594" i="3"/>
  <c r="A25595" i="3"/>
  <c r="A25596" i="3"/>
  <c r="A25597" i="3"/>
  <c r="A25598" i="3"/>
  <c r="A25599" i="3"/>
  <c r="A25600" i="3"/>
  <c r="A25601" i="3"/>
  <c r="A25602" i="3"/>
  <c r="A25603" i="3"/>
  <c r="A25604" i="3"/>
  <c r="A25605" i="3"/>
  <c r="A25606" i="3"/>
  <c r="A26994" i="3"/>
  <c r="A26995" i="3"/>
  <c r="A26996" i="3"/>
  <c r="A27025" i="3"/>
  <c r="A27026" i="3"/>
  <c r="A27027" i="3"/>
  <c r="A27028" i="3"/>
  <c r="A27029" i="3"/>
  <c r="A27521" i="3"/>
  <c r="A27030" i="3"/>
  <c r="A27031" i="3"/>
  <c r="A27032" i="3"/>
  <c r="A27033" i="3"/>
  <c r="A27034" i="3"/>
  <c r="A25621" i="3"/>
  <c r="A25622" i="3"/>
  <c r="A25623" i="3"/>
  <c r="A25624" i="3"/>
  <c r="A25625" i="3"/>
  <c r="A25626" i="3"/>
  <c r="A25627" i="3"/>
  <c r="A25628" i="3"/>
  <c r="A25629" i="3"/>
  <c r="A25630" i="3"/>
  <c r="A25631" i="3"/>
  <c r="A25632" i="3"/>
  <c r="A25633" i="3"/>
  <c r="A25634" i="3"/>
  <c r="A25635" i="3"/>
  <c r="A25636" i="3"/>
  <c r="A25637" i="3"/>
  <c r="A25638" i="3"/>
  <c r="A25639" i="3"/>
  <c r="A25640" i="3"/>
  <c r="A25641" i="3"/>
  <c r="A25642" i="3"/>
  <c r="A25643" i="3"/>
  <c r="A25644" i="3"/>
  <c r="A25645" i="3"/>
  <c r="A25646" i="3"/>
  <c r="A25647" i="3"/>
  <c r="A25648" i="3"/>
  <c r="A25649" i="3"/>
  <c r="A25650" i="3"/>
  <c r="A25651" i="3"/>
  <c r="A25652" i="3"/>
  <c r="A25653" i="3"/>
  <c r="A25654" i="3"/>
  <c r="A25655" i="3"/>
  <c r="A25656" i="3"/>
  <c r="A25657" i="3"/>
  <c r="A25658" i="3"/>
  <c r="A25659" i="3"/>
  <c r="A25660" i="3"/>
  <c r="A25661" i="3"/>
  <c r="A25662" i="3"/>
  <c r="A25663" i="3"/>
  <c r="A27035" i="3"/>
  <c r="A27036" i="3"/>
  <c r="A27037" i="3"/>
  <c r="A27038" i="3"/>
  <c r="A27140" i="3"/>
  <c r="A27141" i="3"/>
  <c r="A27142" i="3"/>
  <c r="A27143" i="3"/>
  <c r="A27144" i="3"/>
  <c r="A27145" i="3"/>
  <c r="A27146" i="3"/>
  <c r="A27147" i="3"/>
  <c r="A27148" i="3"/>
  <c r="A27149" i="3"/>
  <c r="A27150" i="3"/>
  <c r="A25679" i="3"/>
  <c r="A25680" i="3"/>
  <c r="A25681" i="3"/>
  <c r="A25682" i="3"/>
  <c r="A25683" i="3"/>
  <c r="A25684" i="3"/>
  <c r="A25685" i="3"/>
  <c r="A25686" i="3"/>
  <c r="A25687" i="3"/>
  <c r="A25688" i="3"/>
  <c r="A25689" i="3"/>
  <c r="A25690" i="3"/>
  <c r="A25691" i="3"/>
  <c r="A25692" i="3"/>
  <c r="A25693" i="3"/>
  <c r="A19191" i="3"/>
  <c r="A19192" i="3"/>
  <c r="A19193" i="3"/>
  <c r="A19194" i="3"/>
  <c r="A19195" i="3"/>
  <c r="A19196" i="3"/>
  <c r="A19197" i="3"/>
  <c r="A19198" i="3"/>
  <c r="A19272" i="3"/>
  <c r="A19273" i="3"/>
  <c r="A19274" i="3"/>
  <c r="A19275" i="3"/>
  <c r="A19276" i="3"/>
  <c r="A19277" i="3"/>
  <c r="A25708" i="3"/>
  <c r="A25709" i="3"/>
  <c r="A25710" i="3"/>
  <c r="A25711" i="3"/>
  <c r="A25712" i="3"/>
  <c r="A25713" i="3"/>
  <c r="A25714" i="3"/>
  <c r="A25715" i="3"/>
  <c r="A25716" i="3"/>
  <c r="A25717" i="3"/>
  <c r="A25718" i="3"/>
  <c r="A25719" i="3"/>
  <c r="A25720" i="3"/>
  <c r="A25721" i="3"/>
  <c r="A25722" i="3"/>
  <c r="A25723" i="3"/>
  <c r="A25724" i="3"/>
  <c r="A25725" i="3"/>
  <c r="A25726" i="3"/>
  <c r="A25727" i="3"/>
  <c r="A25728" i="3"/>
  <c r="A25729" i="3"/>
  <c r="A25730" i="3"/>
  <c r="A25731" i="3"/>
  <c r="A25732" i="3"/>
  <c r="A25733" i="3"/>
  <c r="A25734" i="3"/>
  <c r="A25735" i="3"/>
  <c r="A25736" i="3"/>
  <c r="A25737" i="3"/>
  <c r="A25738" i="3"/>
  <c r="A25739" i="3"/>
  <c r="A25740" i="3"/>
  <c r="A25741" i="3"/>
  <c r="A25742" i="3"/>
  <c r="A25743" i="3"/>
  <c r="A25744" i="3"/>
  <c r="A25745" i="3"/>
  <c r="A25746" i="3"/>
  <c r="A25747" i="3"/>
  <c r="A25748" i="3"/>
  <c r="A25749" i="3"/>
  <c r="A25750" i="3"/>
  <c r="A25751" i="3"/>
  <c r="A25752" i="3"/>
  <c r="A25753" i="3"/>
  <c r="A25754" i="3"/>
  <c r="A25755" i="3"/>
  <c r="A25756" i="3"/>
  <c r="A25757" i="3"/>
  <c r="A25758" i="3"/>
  <c r="A25759" i="3"/>
  <c r="A25760" i="3"/>
  <c r="A25761" i="3"/>
  <c r="A25762" i="3"/>
  <c r="A25763" i="3"/>
  <c r="A25764" i="3"/>
  <c r="A25765" i="3"/>
  <c r="A25766" i="3"/>
  <c r="A25767" i="3"/>
  <c r="A25768" i="3"/>
  <c r="A25769" i="3"/>
  <c r="A25770" i="3"/>
  <c r="A25771" i="3"/>
  <c r="A25772" i="3"/>
  <c r="A25773" i="3"/>
  <c r="A25774" i="3"/>
  <c r="A25775" i="3"/>
  <c r="A25776" i="3"/>
  <c r="A25777" i="3"/>
  <c r="A25778" i="3"/>
  <c r="A25779" i="3"/>
  <c r="A25780" i="3"/>
  <c r="A25781" i="3"/>
  <c r="A25782" i="3"/>
  <c r="A25783" i="3"/>
  <c r="A25784" i="3"/>
  <c r="A25785" i="3"/>
  <c r="A25786" i="3"/>
  <c r="A25787" i="3"/>
  <c r="A25788" i="3"/>
  <c r="A25789" i="3"/>
  <c r="A25790" i="3"/>
  <c r="A25791" i="3"/>
  <c r="A25792" i="3"/>
  <c r="A25793" i="3"/>
  <c r="A25794" i="3"/>
  <c r="A25795" i="3"/>
  <c r="A25796" i="3"/>
  <c r="A25797" i="3"/>
  <c r="A25798" i="3"/>
  <c r="A25799" i="3"/>
  <c r="A25800" i="3"/>
  <c r="A25801" i="3"/>
  <c r="A25802" i="3"/>
  <c r="A25803" i="3"/>
  <c r="A25804" i="3"/>
  <c r="A25805" i="3"/>
  <c r="A25806" i="3"/>
  <c r="A25807" i="3"/>
  <c r="A25808" i="3"/>
  <c r="A25809" i="3"/>
  <c r="A25810" i="3"/>
  <c r="A25811" i="3"/>
  <c r="A25812" i="3"/>
  <c r="A25813" i="3"/>
  <c r="A25814" i="3"/>
  <c r="A25815" i="3"/>
  <c r="A25816" i="3"/>
  <c r="A25817" i="3"/>
  <c r="A25818" i="3"/>
  <c r="A25819" i="3"/>
  <c r="A25820" i="3"/>
  <c r="A25821" i="3"/>
  <c r="A25822" i="3"/>
  <c r="A25823" i="3"/>
  <c r="A25824" i="3"/>
  <c r="A25825" i="3"/>
  <c r="A25826" i="3"/>
  <c r="A25827" i="3"/>
  <c r="A25828" i="3"/>
  <c r="A25829" i="3"/>
  <c r="A25830" i="3"/>
  <c r="A25831" i="3"/>
  <c r="A25832" i="3"/>
  <c r="A25833" i="3"/>
  <c r="A25834" i="3"/>
  <c r="A25835" i="3"/>
  <c r="A25836" i="3"/>
  <c r="A25837" i="3"/>
  <c r="A25838" i="3"/>
  <c r="A25839" i="3"/>
  <c r="A25840" i="3"/>
  <c r="A25841" i="3"/>
  <c r="A25842" i="3"/>
  <c r="A25843" i="3"/>
  <c r="A25844" i="3"/>
  <c r="A25845" i="3"/>
  <c r="A25846" i="3"/>
  <c r="A25847" i="3"/>
  <c r="A25848" i="3"/>
  <c r="A25849" i="3"/>
  <c r="A25850" i="3"/>
  <c r="A25851" i="3"/>
  <c r="A25852" i="3"/>
  <c r="A25853" i="3"/>
  <c r="A25854" i="3"/>
  <c r="A25855" i="3"/>
  <c r="A25856" i="3"/>
  <c r="A25857" i="3"/>
  <c r="A25858" i="3"/>
  <c r="A25859" i="3"/>
  <c r="A25860" i="3"/>
  <c r="A25861" i="3"/>
  <c r="A25862" i="3"/>
  <c r="A25863" i="3"/>
  <c r="A25864" i="3"/>
  <c r="A25865" i="3"/>
  <c r="A25866" i="3"/>
  <c r="A25867" i="3"/>
  <c r="A25868" i="3"/>
  <c r="A25869" i="3"/>
  <c r="A25870" i="3"/>
  <c r="A25871" i="3"/>
  <c r="A25872" i="3"/>
  <c r="A25873" i="3"/>
  <c r="A25874" i="3"/>
  <c r="A25875" i="3"/>
  <c r="A25876" i="3"/>
  <c r="A25877" i="3"/>
  <c r="A25878" i="3"/>
  <c r="A25879" i="3"/>
  <c r="A25880" i="3"/>
  <c r="A25881" i="3"/>
  <c r="A25882" i="3"/>
  <c r="A25883" i="3"/>
  <c r="A25884" i="3"/>
  <c r="A25885" i="3"/>
  <c r="A25886" i="3"/>
  <c r="A25887" i="3"/>
  <c r="A25888" i="3"/>
  <c r="A25889" i="3"/>
  <c r="A25890" i="3"/>
  <c r="A25891" i="3"/>
  <c r="A25892" i="3"/>
  <c r="A25893" i="3"/>
  <c r="A25894" i="3"/>
  <c r="A25895" i="3"/>
  <c r="A25896" i="3"/>
  <c r="A25897" i="3"/>
  <c r="A25898" i="3"/>
  <c r="A25899" i="3"/>
  <c r="A25900" i="3"/>
  <c r="A25901" i="3"/>
  <c r="A25902" i="3"/>
  <c r="A25903" i="3"/>
  <c r="A25904" i="3"/>
  <c r="A25905" i="3"/>
  <c r="A25906" i="3"/>
  <c r="A25907" i="3"/>
  <c r="A25908" i="3"/>
  <c r="A25909" i="3"/>
  <c r="A25910" i="3"/>
  <c r="A25911" i="3"/>
  <c r="A25912" i="3"/>
  <c r="A25913" i="3"/>
  <c r="A25914" i="3"/>
  <c r="A25915" i="3"/>
  <c r="A25916" i="3"/>
  <c r="A25917" i="3"/>
  <c r="A25918" i="3"/>
  <c r="A25919" i="3"/>
  <c r="A25920" i="3"/>
  <c r="A25921" i="3"/>
  <c r="A25922" i="3"/>
  <c r="A25923" i="3"/>
  <c r="A25924" i="3"/>
  <c r="A25925" i="3"/>
  <c r="A25926" i="3"/>
  <c r="A25927" i="3"/>
  <c r="A25928" i="3"/>
  <c r="A25929" i="3"/>
  <c r="A25930" i="3"/>
  <c r="A25931" i="3"/>
  <c r="A25932" i="3"/>
  <c r="A25933" i="3"/>
  <c r="A25934" i="3"/>
  <c r="A25935" i="3"/>
  <c r="A25936" i="3"/>
  <c r="A25937" i="3"/>
  <c r="A25938" i="3"/>
  <c r="A25939" i="3"/>
  <c r="A25940" i="3"/>
  <c r="A25941" i="3"/>
  <c r="A25942" i="3"/>
  <c r="A25943" i="3"/>
  <c r="A25944" i="3"/>
  <c r="A25945" i="3"/>
  <c r="A25946" i="3"/>
  <c r="A25947" i="3"/>
  <c r="A25948" i="3"/>
  <c r="A25949" i="3"/>
  <c r="A25950" i="3"/>
  <c r="A25951" i="3"/>
  <c r="A25952" i="3"/>
  <c r="A25953" i="3"/>
  <c r="A25954" i="3"/>
  <c r="A25955" i="3"/>
  <c r="A25956" i="3"/>
  <c r="A25957" i="3"/>
  <c r="A25958" i="3"/>
  <c r="A25959" i="3"/>
  <c r="A25960" i="3"/>
  <c r="A25961" i="3"/>
  <c r="A25962" i="3"/>
  <c r="A25963" i="3"/>
  <c r="A25964" i="3"/>
  <c r="A25965" i="3"/>
  <c r="A25966" i="3"/>
  <c r="A25967" i="3"/>
  <c r="A25968" i="3"/>
  <c r="A25969" i="3"/>
  <c r="A25970" i="3"/>
  <c r="A25971" i="3"/>
  <c r="A25972" i="3"/>
  <c r="A25973" i="3"/>
  <c r="A25974" i="3"/>
  <c r="A25975" i="3"/>
  <c r="A25976" i="3"/>
  <c r="A25977" i="3"/>
  <c r="A25978" i="3"/>
  <c r="A25979" i="3"/>
  <c r="A25980" i="3"/>
  <c r="A25981" i="3"/>
  <c r="A25982" i="3"/>
  <c r="A25983" i="3"/>
  <c r="A25984" i="3"/>
  <c r="A25985" i="3"/>
  <c r="A25986" i="3"/>
  <c r="A25987" i="3"/>
  <c r="A25988" i="3"/>
  <c r="A25989" i="3"/>
  <c r="A25990" i="3"/>
  <c r="A25991" i="3"/>
  <c r="A25992" i="3"/>
  <c r="A25993" i="3"/>
  <c r="A25994" i="3"/>
  <c r="A25995" i="3"/>
  <c r="A25996" i="3"/>
  <c r="A25997" i="3"/>
  <c r="A25998" i="3"/>
  <c r="A25999" i="3"/>
  <c r="A26000" i="3"/>
  <c r="A26001" i="3"/>
  <c r="A26002" i="3"/>
  <c r="A26003" i="3"/>
  <c r="A26004" i="3"/>
  <c r="A26005" i="3"/>
  <c r="A26006" i="3"/>
  <c r="A26007" i="3"/>
  <c r="A26008" i="3"/>
  <c r="A26009" i="3"/>
  <c r="A26010" i="3"/>
  <c r="A26011" i="3"/>
  <c r="A26012" i="3"/>
  <c r="A26013" i="3"/>
  <c r="A26014" i="3"/>
  <c r="A26015" i="3"/>
  <c r="A26016" i="3"/>
  <c r="A26017" i="3"/>
  <c r="A26018" i="3"/>
  <c r="A26019" i="3"/>
  <c r="A26020" i="3"/>
  <c r="A26021" i="3"/>
  <c r="A26022" i="3"/>
  <c r="A26023" i="3"/>
  <c r="A26024" i="3"/>
  <c r="A26025" i="3"/>
  <c r="A26026" i="3"/>
  <c r="A26027" i="3"/>
  <c r="A26028" i="3"/>
  <c r="A26029" i="3"/>
  <c r="A26030" i="3"/>
  <c r="A26031" i="3"/>
  <c r="A26032" i="3"/>
  <c r="A26033" i="3"/>
  <c r="A26034" i="3"/>
  <c r="A26035" i="3"/>
  <c r="A26036" i="3"/>
  <c r="A26037" i="3"/>
  <c r="A26038" i="3"/>
  <c r="A26039" i="3"/>
  <c r="A26040" i="3"/>
  <c r="A26041" i="3"/>
  <c r="A26042" i="3"/>
  <c r="A26043" i="3"/>
  <c r="A26044" i="3"/>
  <c r="A26045" i="3"/>
  <c r="A26046" i="3"/>
  <c r="A26047" i="3"/>
  <c r="A26048" i="3"/>
  <c r="A26049" i="3"/>
  <c r="A26050" i="3"/>
  <c r="A26051" i="3"/>
  <c r="A26052" i="3"/>
  <c r="A26053" i="3"/>
  <c r="A26054" i="3"/>
  <c r="A26055" i="3"/>
  <c r="A26056" i="3"/>
  <c r="A26057" i="3"/>
  <c r="A26058" i="3"/>
  <c r="A26059" i="3"/>
  <c r="A26060" i="3"/>
  <c r="A26061" i="3"/>
  <c r="A26062" i="3"/>
  <c r="A26063" i="3"/>
  <c r="A26064" i="3"/>
  <c r="A26065" i="3"/>
  <c r="A26066" i="3"/>
  <c r="A26067" i="3"/>
  <c r="A26068" i="3"/>
  <c r="A26069" i="3"/>
  <c r="A26070" i="3"/>
  <c r="A26071" i="3"/>
  <c r="A26072" i="3"/>
  <c r="A26073" i="3"/>
  <c r="A26074" i="3"/>
  <c r="A26075" i="3"/>
  <c r="A26076" i="3"/>
  <c r="A26077" i="3"/>
  <c r="A26078" i="3"/>
  <c r="A26079" i="3"/>
  <c r="A26080" i="3"/>
  <c r="A26081" i="3"/>
  <c r="A26082" i="3"/>
  <c r="A26083" i="3"/>
  <c r="A26084" i="3"/>
  <c r="A26085" i="3"/>
  <c r="A26086" i="3"/>
  <c r="A26087" i="3"/>
  <c r="A26088" i="3"/>
  <c r="A26089" i="3"/>
  <c r="A26090" i="3"/>
  <c r="A26091" i="3"/>
  <c r="A21893" i="3"/>
  <c r="A21894" i="3"/>
  <c r="A26094" i="3"/>
  <c r="A26095" i="3"/>
  <c r="A26096" i="3"/>
  <c r="A26097" i="3"/>
  <c r="A26098" i="3"/>
  <c r="A26099" i="3"/>
  <c r="A26100" i="3"/>
  <c r="A26101" i="3"/>
  <c r="A26102" i="3"/>
  <c r="A26103" i="3"/>
  <c r="A26104" i="3"/>
  <c r="A26105" i="3"/>
  <c r="A26106" i="3"/>
  <c r="A26107" i="3"/>
  <c r="A26108" i="3"/>
  <c r="A26109" i="3"/>
  <c r="A26110" i="3"/>
  <c r="A26111" i="3"/>
  <c r="A26112" i="3"/>
  <c r="A26113" i="3"/>
  <c r="A26114" i="3"/>
  <c r="A26115" i="3"/>
  <c r="A26116" i="3"/>
  <c r="A26117" i="3"/>
  <c r="A26118" i="3"/>
  <c r="A26119" i="3"/>
  <c r="A26120" i="3"/>
  <c r="A26121" i="3"/>
  <c r="A26122" i="3"/>
  <c r="A26123" i="3"/>
  <c r="A26124" i="3"/>
  <c r="A26125" i="3"/>
  <c r="A26126" i="3"/>
  <c r="A26127" i="3"/>
  <c r="A26128" i="3"/>
  <c r="A26129" i="3"/>
  <c r="A26130" i="3"/>
  <c r="A26131" i="3"/>
  <c r="A26132" i="3"/>
  <c r="A26133" i="3"/>
  <c r="A26134" i="3"/>
  <c r="A26135" i="3"/>
  <c r="A26136" i="3"/>
  <c r="A26137" i="3"/>
  <c r="A26138" i="3"/>
  <c r="A26139" i="3"/>
  <c r="A26140" i="3"/>
  <c r="A26141" i="3"/>
  <c r="A26142" i="3"/>
  <c r="A26143" i="3"/>
  <c r="A26144" i="3"/>
  <c r="A26145" i="3"/>
  <c r="A26146" i="3"/>
  <c r="A26147" i="3"/>
  <c r="A26148" i="3"/>
  <c r="A26149" i="3"/>
  <c r="A26150" i="3"/>
  <c r="A26151" i="3"/>
  <c r="A26152" i="3"/>
  <c r="A26153" i="3"/>
  <c r="A26154" i="3"/>
  <c r="A26155" i="3"/>
  <c r="A26156" i="3"/>
  <c r="A26157" i="3"/>
  <c r="A26158" i="3"/>
  <c r="A26159" i="3"/>
  <c r="A26160" i="3"/>
  <c r="A26161" i="3"/>
  <c r="A26162" i="3"/>
  <c r="A26163" i="3"/>
  <c r="A26164" i="3"/>
  <c r="A26165" i="3"/>
  <c r="A26166" i="3"/>
  <c r="A26167" i="3"/>
  <c r="A26168" i="3"/>
  <c r="A26169" i="3"/>
  <c r="A26170" i="3"/>
  <c r="A26171" i="3"/>
  <c r="A26172" i="3"/>
  <c r="A26173" i="3"/>
  <c r="A26174" i="3"/>
  <c r="A26175" i="3"/>
  <c r="A26176" i="3"/>
  <c r="A26177" i="3"/>
  <c r="A26178" i="3"/>
  <c r="A26179" i="3"/>
  <c r="A26180" i="3"/>
  <c r="A26181" i="3"/>
  <c r="A26182" i="3"/>
  <c r="A26183" i="3"/>
  <c r="A26184" i="3"/>
  <c r="A26185" i="3"/>
  <c r="A26186" i="3"/>
  <c r="A26187" i="3"/>
  <c r="A26188" i="3"/>
  <c r="A26189" i="3"/>
  <c r="A26190" i="3"/>
  <c r="A26191" i="3"/>
  <c r="A26192" i="3"/>
  <c r="A26193" i="3"/>
  <c r="A26194" i="3"/>
  <c r="A26195" i="3"/>
  <c r="A26196" i="3"/>
  <c r="A26197" i="3"/>
  <c r="A26198" i="3"/>
  <c r="A26199" i="3"/>
  <c r="A26200" i="3"/>
  <c r="A26201" i="3"/>
  <c r="A26202" i="3"/>
  <c r="A26203" i="3"/>
  <c r="A15094" i="3"/>
  <c r="A15095" i="3"/>
  <c r="A15096" i="3"/>
  <c r="A15097" i="3"/>
  <c r="A15098" i="3"/>
  <c r="A15099" i="3"/>
  <c r="A15100" i="3"/>
  <c r="A15101" i="3"/>
  <c r="A15102" i="3"/>
  <c r="A15103" i="3"/>
  <c r="A15104" i="3"/>
  <c r="A15105" i="3"/>
  <c r="A15106" i="3"/>
  <c r="A15107" i="3"/>
  <c r="A26218" i="3"/>
  <c r="A26219" i="3"/>
  <c r="A26220" i="3"/>
  <c r="A26221" i="3"/>
  <c r="A26222" i="3"/>
  <c r="A26223" i="3"/>
  <c r="A26224" i="3"/>
  <c r="A26225" i="3"/>
  <c r="A26226" i="3"/>
  <c r="A26227" i="3"/>
  <c r="A26228" i="3"/>
  <c r="A26229" i="3"/>
  <c r="A26230" i="3"/>
  <c r="A26231" i="3"/>
  <c r="A26232" i="3"/>
  <c r="A26233" i="3"/>
  <c r="A26234" i="3"/>
  <c r="A26235" i="3"/>
  <c r="A26236" i="3"/>
  <c r="A26237" i="3"/>
  <c r="A26238" i="3"/>
  <c r="A26239" i="3"/>
  <c r="A26240" i="3"/>
  <c r="A26241" i="3"/>
  <c r="A26242" i="3"/>
  <c r="A26243" i="3"/>
  <c r="A26244" i="3"/>
  <c r="A26245" i="3"/>
  <c r="A26246" i="3"/>
  <c r="A26247" i="3"/>
  <c r="A26248" i="3"/>
  <c r="A26249" i="3"/>
  <c r="A26250" i="3"/>
  <c r="A26251" i="3"/>
  <c r="A26252" i="3"/>
  <c r="A26253" i="3"/>
  <c r="A26254" i="3"/>
  <c r="A26255" i="3"/>
  <c r="A26256" i="3"/>
  <c r="A26257" i="3"/>
  <c r="A26258" i="3"/>
  <c r="A26259" i="3"/>
  <c r="A21897" i="3"/>
  <c r="A21898" i="3"/>
  <c r="A21899" i="3"/>
  <c r="A21900" i="3"/>
  <c r="A21957" i="3"/>
  <c r="A21958" i="3"/>
  <c r="A21959" i="3"/>
  <c r="A21960" i="3"/>
  <c r="A21961" i="3"/>
  <c r="A21962" i="3"/>
  <c r="A21963" i="3"/>
  <c r="A21964" i="3"/>
  <c r="A21965" i="3"/>
  <c r="A21966" i="3"/>
  <c r="A26274" i="3"/>
  <c r="A26275" i="3"/>
  <c r="A26276" i="3"/>
  <c r="A26277" i="3"/>
  <c r="A26278" i="3"/>
  <c r="A26279" i="3"/>
  <c r="A26280" i="3"/>
  <c r="A26281" i="3"/>
  <c r="A26282" i="3"/>
  <c r="A26283" i="3"/>
  <c r="A26284" i="3"/>
  <c r="A26285" i="3"/>
  <c r="A26286" i="3"/>
  <c r="A26287" i="3"/>
  <c r="A26288" i="3"/>
  <c r="A26289" i="3"/>
  <c r="A26290" i="3"/>
  <c r="A26291" i="3"/>
  <c r="A26292" i="3"/>
  <c r="A26293" i="3"/>
  <c r="A26294" i="3"/>
  <c r="A26295" i="3"/>
  <c r="A26296" i="3"/>
  <c r="A26297" i="3"/>
  <c r="A26298" i="3"/>
  <c r="A26299" i="3"/>
  <c r="A26300" i="3"/>
  <c r="A26301" i="3"/>
  <c r="A26302" i="3"/>
  <c r="A26303" i="3"/>
  <c r="A26304" i="3"/>
  <c r="A26305" i="3"/>
  <c r="A26306" i="3"/>
  <c r="A26307" i="3"/>
  <c r="A26308" i="3"/>
  <c r="A26309" i="3"/>
  <c r="A26310" i="3"/>
  <c r="A26311" i="3"/>
  <c r="A26312" i="3"/>
  <c r="A26313" i="3"/>
  <c r="A26314" i="3"/>
  <c r="A26315" i="3"/>
  <c r="A26316" i="3"/>
  <c r="A26317" i="3"/>
  <c r="A26318" i="3"/>
  <c r="A26319" i="3"/>
  <c r="A26320" i="3"/>
  <c r="A26321" i="3"/>
  <c r="A26322" i="3"/>
  <c r="A26323" i="3"/>
  <c r="A26324" i="3"/>
  <c r="A26325" i="3"/>
  <c r="A26326" i="3"/>
  <c r="A26327" i="3"/>
  <c r="A26328" i="3"/>
  <c r="A26329" i="3"/>
  <c r="A22214" i="3"/>
  <c r="A22215" i="3"/>
  <c r="A22216" i="3"/>
  <c r="A22217" i="3"/>
  <c r="A22218" i="3"/>
  <c r="A22219" i="3"/>
  <c r="A22220" i="3"/>
  <c r="A21969" i="3"/>
  <c r="A22221" i="3"/>
  <c r="A22222" i="3"/>
  <c r="A22223" i="3"/>
  <c r="A22224" i="3"/>
  <c r="A22225" i="3"/>
  <c r="A22226" i="3"/>
  <c r="A26344" i="3"/>
  <c r="A26345" i="3"/>
  <c r="A26346" i="3"/>
  <c r="A26347" i="3"/>
  <c r="A26348" i="3"/>
  <c r="A26349" i="3"/>
  <c r="A26350" i="3"/>
  <c r="A26351" i="3"/>
  <c r="A26352" i="3"/>
  <c r="A26353" i="3"/>
  <c r="A26354" i="3"/>
  <c r="A26355" i="3"/>
  <c r="A26356" i="3"/>
  <c r="A26357" i="3"/>
  <c r="A26358" i="3"/>
  <c r="A26359" i="3"/>
  <c r="A26360" i="3"/>
  <c r="A26361" i="3"/>
  <c r="A26362" i="3"/>
  <c r="A26363" i="3"/>
  <c r="A26364" i="3"/>
  <c r="A26365" i="3"/>
  <c r="A26366" i="3"/>
  <c r="A26367" i="3"/>
  <c r="A26368" i="3"/>
  <c r="A26369" i="3"/>
  <c r="A26370" i="3"/>
  <c r="A26371" i="3"/>
  <c r="A26372" i="3"/>
  <c r="A26373" i="3"/>
  <c r="A26374" i="3"/>
  <c r="A26375" i="3"/>
  <c r="A26376" i="3"/>
  <c r="A26377" i="3"/>
  <c r="A26378" i="3"/>
  <c r="A26379" i="3"/>
  <c r="A26380" i="3"/>
  <c r="A26381" i="3"/>
  <c r="A26382" i="3"/>
  <c r="A26383" i="3"/>
  <c r="A26384" i="3"/>
  <c r="A26385" i="3"/>
  <c r="A26386" i="3"/>
  <c r="A26387" i="3"/>
  <c r="A26388" i="3"/>
  <c r="A26389" i="3"/>
  <c r="A26390" i="3"/>
  <c r="A26391" i="3"/>
  <c r="A26392" i="3"/>
  <c r="A26393" i="3"/>
  <c r="A26394" i="3"/>
  <c r="A26395" i="3"/>
  <c r="A26396" i="3"/>
  <c r="A26397" i="3"/>
  <c r="A26398" i="3"/>
  <c r="A26399" i="3"/>
  <c r="A26400" i="3"/>
  <c r="A26401" i="3"/>
  <c r="A26402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919" i="3"/>
  <c r="A19920" i="3"/>
  <c r="A19921" i="3"/>
  <c r="A26417" i="3"/>
  <c r="A26418" i="3"/>
  <c r="A26419" i="3"/>
  <c r="A26420" i="3"/>
  <c r="A26421" i="3"/>
  <c r="A26422" i="3"/>
  <c r="A26423" i="3"/>
  <c r="A26424" i="3"/>
  <c r="A26425" i="3"/>
  <c r="A26426" i="3"/>
  <c r="A26427" i="3"/>
  <c r="A26428" i="3"/>
  <c r="A26429" i="3"/>
  <c r="A26430" i="3"/>
  <c r="A26431" i="3"/>
  <c r="A26432" i="3"/>
  <c r="A26433" i="3"/>
  <c r="A26434" i="3"/>
  <c r="A26435" i="3"/>
  <c r="A26436" i="3"/>
  <c r="A26437" i="3"/>
  <c r="A26438" i="3"/>
  <c r="A26439" i="3"/>
  <c r="A26440" i="3"/>
  <c r="A26441" i="3"/>
  <c r="A26442" i="3"/>
  <c r="A26443" i="3"/>
  <c r="A26444" i="3"/>
  <c r="A26445" i="3"/>
  <c r="A26446" i="3"/>
  <c r="A26447" i="3"/>
  <c r="A26448" i="3"/>
  <c r="A26449" i="3"/>
  <c r="A26450" i="3"/>
  <c r="A26451" i="3"/>
  <c r="A26452" i="3"/>
  <c r="A26453" i="3"/>
  <c r="A26454" i="3"/>
  <c r="A26455" i="3"/>
  <c r="A26456" i="3"/>
  <c r="A26457" i="3"/>
  <c r="A26458" i="3"/>
  <c r="A26459" i="3"/>
  <c r="A26460" i="3"/>
  <c r="A26461" i="3"/>
  <c r="A26462" i="3"/>
  <c r="A26463" i="3"/>
  <c r="A26464" i="3"/>
  <c r="A26465" i="3"/>
  <c r="A26466" i="3"/>
  <c r="A26467" i="3"/>
  <c r="A26468" i="3"/>
  <c r="A26469" i="3"/>
  <c r="A26470" i="3"/>
  <c r="A26471" i="3"/>
  <c r="A26472" i="3"/>
  <c r="A26473" i="3"/>
  <c r="A26474" i="3"/>
  <c r="A26475" i="3"/>
  <c r="A26476" i="3"/>
  <c r="A26477" i="3"/>
  <c r="A26478" i="3"/>
  <c r="A26479" i="3"/>
  <c r="A26480" i="3"/>
  <c r="A26481" i="3"/>
  <c r="A26482" i="3"/>
  <c r="A26483" i="3"/>
  <c r="A26484" i="3"/>
  <c r="A26485" i="3"/>
  <c r="A26486" i="3"/>
  <c r="A26487" i="3"/>
  <c r="A26488" i="3"/>
  <c r="A26489" i="3"/>
  <c r="A26490" i="3"/>
  <c r="A26491" i="3"/>
  <c r="A26492" i="3"/>
  <c r="A26493" i="3"/>
  <c r="A26494" i="3"/>
  <c r="A26495" i="3"/>
  <c r="A26496" i="3"/>
  <c r="A26497" i="3"/>
  <c r="A26498" i="3"/>
  <c r="A26499" i="3"/>
  <c r="A26500" i="3"/>
  <c r="A26501" i="3"/>
  <c r="A26502" i="3"/>
  <c r="A26503" i="3"/>
  <c r="A26504" i="3"/>
  <c r="A26505" i="3"/>
  <c r="A26506" i="3"/>
  <c r="A26507" i="3"/>
  <c r="A26508" i="3"/>
  <c r="A26509" i="3"/>
  <c r="A26510" i="3"/>
  <c r="A26511" i="3"/>
  <c r="A26512" i="3"/>
  <c r="A26513" i="3"/>
  <c r="A26514" i="3"/>
  <c r="A26515" i="3"/>
  <c r="A26516" i="3"/>
  <c r="A26517" i="3"/>
  <c r="A26518" i="3"/>
  <c r="A26519" i="3"/>
  <c r="A26520" i="3"/>
  <c r="A26521" i="3"/>
  <c r="A26522" i="3"/>
  <c r="A26523" i="3"/>
  <c r="A26524" i="3"/>
  <c r="A26525" i="3"/>
  <c r="A26526" i="3"/>
  <c r="A26527" i="3"/>
  <c r="A26528" i="3"/>
  <c r="A26529" i="3"/>
  <c r="A26530" i="3"/>
  <c r="A26531" i="3"/>
  <c r="A26532" i="3"/>
  <c r="A26533" i="3"/>
  <c r="A26534" i="3"/>
  <c r="A26535" i="3"/>
  <c r="A26536" i="3"/>
  <c r="A26537" i="3"/>
  <c r="A26538" i="3"/>
  <c r="A26539" i="3"/>
  <c r="A26540" i="3"/>
  <c r="A26541" i="3"/>
  <c r="A26542" i="3"/>
  <c r="A26543" i="3"/>
  <c r="A26544" i="3"/>
  <c r="A26545" i="3"/>
  <c r="A26546" i="3"/>
  <c r="A26547" i="3"/>
  <c r="A19612" i="3"/>
  <c r="A19613" i="3"/>
  <c r="A19614" i="3"/>
  <c r="A19615" i="3"/>
  <c r="A19616" i="3"/>
  <c r="A19617" i="3"/>
  <c r="A19618" i="3"/>
  <c r="A19619" i="3"/>
  <c r="A19620" i="3"/>
  <c r="A19621" i="3"/>
  <c r="A19622" i="3"/>
  <c r="A19623" i="3"/>
  <c r="A19624" i="3"/>
  <c r="A19625" i="3"/>
  <c r="A26562" i="3"/>
  <c r="A26563" i="3"/>
  <c r="A26564" i="3"/>
  <c r="A26565" i="3"/>
  <c r="A26566" i="3"/>
  <c r="A26567" i="3"/>
  <c r="A26568" i="3"/>
  <c r="A26569" i="3"/>
  <c r="A26570" i="3"/>
  <c r="A26571" i="3"/>
  <c r="A26572" i="3"/>
  <c r="A26573" i="3"/>
  <c r="A26574" i="3"/>
  <c r="A26575" i="3"/>
  <c r="A26576" i="3"/>
  <c r="A26577" i="3"/>
  <c r="A26578" i="3"/>
  <c r="A26579" i="3"/>
  <c r="A26580" i="3"/>
  <c r="A26581" i="3"/>
  <c r="A26582" i="3"/>
  <c r="A26583" i="3"/>
  <c r="A26584" i="3"/>
  <c r="A26585" i="3"/>
  <c r="A26586" i="3"/>
  <c r="A26587" i="3"/>
  <c r="A26588" i="3"/>
  <c r="A26589" i="3"/>
  <c r="A26590" i="3"/>
  <c r="A26591" i="3"/>
  <c r="A26592" i="3"/>
  <c r="A26593" i="3"/>
  <c r="A26594" i="3"/>
  <c r="A26595" i="3"/>
  <c r="A26596" i="3"/>
  <c r="A26597" i="3"/>
  <c r="A26598" i="3"/>
  <c r="A26599" i="3"/>
  <c r="A26600" i="3"/>
  <c r="A26601" i="3"/>
  <c r="A26602" i="3"/>
  <c r="A26603" i="3"/>
  <c r="A26604" i="3"/>
  <c r="A22483" i="3"/>
  <c r="A22484" i="3"/>
  <c r="A22485" i="3"/>
  <c r="A22486" i="3"/>
  <c r="A22487" i="3"/>
  <c r="A22488" i="3"/>
  <c r="A22489" i="3"/>
  <c r="A22490" i="3"/>
  <c r="A22561" i="3"/>
  <c r="A22562" i="3"/>
  <c r="A22563" i="3"/>
  <c r="A22564" i="3"/>
  <c r="A22565" i="3"/>
  <c r="A22566" i="3"/>
  <c r="A26619" i="3"/>
  <c r="A26620" i="3"/>
  <c r="A26621" i="3"/>
  <c r="A26622" i="3"/>
  <c r="A26623" i="3"/>
  <c r="A26624" i="3"/>
  <c r="A26625" i="3"/>
  <c r="A26626" i="3"/>
  <c r="A26627" i="3"/>
  <c r="A26628" i="3"/>
  <c r="A26629" i="3"/>
  <c r="A26630" i="3"/>
  <c r="A26631" i="3"/>
  <c r="A26632" i="3"/>
  <c r="A26633" i="3"/>
  <c r="A26634" i="3"/>
  <c r="A26635" i="3"/>
  <c r="A26636" i="3"/>
  <c r="A26637" i="3"/>
  <c r="A26638" i="3"/>
  <c r="A26639" i="3"/>
  <c r="A26640" i="3"/>
  <c r="A26641" i="3"/>
  <c r="A26642" i="3"/>
  <c r="A26643" i="3"/>
  <c r="A26644" i="3"/>
  <c r="A26645" i="3"/>
  <c r="A26646" i="3"/>
  <c r="A26647" i="3"/>
  <c r="A26648" i="3"/>
  <c r="A26649" i="3"/>
  <c r="A26650" i="3"/>
  <c r="A26651" i="3"/>
  <c r="A26652" i="3"/>
  <c r="A26653" i="3"/>
  <c r="A26654" i="3"/>
  <c r="A26655" i="3"/>
  <c r="A26656" i="3"/>
  <c r="A26657" i="3"/>
  <c r="A26658" i="3"/>
  <c r="A26659" i="3"/>
  <c r="A26660" i="3"/>
  <c r="A26661" i="3"/>
  <c r="A26662" i="3"/>
  <c r="A26663" i="3"/>
  <c r="A26664" i="3"/>
  <c r="A26665" i="3"/>
  <c r="A26666" i="3"/>
  <c r="A26667" i="3"/>
  <c r="A26668" i="3"/>
  <c r="A26669" i="3"/>
  <c r="A26670" i="3"/>
  <c r="A26671" i="3"/>
  <c r="A26672" i="3"/>
  <c r="A26673" i="3"/>
  <c r="A26674" i="3"/>
  <c r="A26675" i="3"/>
  <c r="A26676" i="3"/>
  <c r="A26677" i="3"/>
  <c r="A26678" i="3"/>
  <c r="A26679" i="3"/>
  <c r="A26680" i="3"/>
  <c r="A26681" i="3"/>
  <c r="A26682" i="3"/>
  <c r="A26683" i="3"/>
  <c r="A26684" i="3"/>
  <c r="A26685" i="3"/>
  <c r="A26686" i="3"/>
  <c r="A26687" i="3"/>
  <c r="A26688" i="3"/>
  <c r="A26689" i="3"/>
  <c r="A26690" i="3"/>
  <c r="A26691" i="3"/>
  <c r="A26692" i="3"/>
  <c r="A26693" i="3"/>
  <c r="A26694" i="3"/>
  <c r="A26695" i="3"/>
  <c r="A26696" i="3"/>
  <c r="A26697" i="3"/>
  <c r="A26698" i="3"/>
  <c r="A26699" i="3"/>
  <c r="A26700" i="3"/>
  <c r="A26701" i="3"/>
  <c r="A26702" i="3"/>
  <c r="A26703" i="3"/>
  <c r="A26704" i="3"/>
  <c r="A26705" i="3"/>
  <c r="A26706" i="3"/>
  <c r="A26707" i="3"/>
  <c r="A26708" i="3"/>
  <c r="A26709" i="3"/>
  <c r="A26710" i="3"/>
  <c r="A26711" i="3"/>
  <c r="A26712" i="3"/>
  <c r="A26713" i="3"/>
  <c r="A26714" i="3"/>
  <c r="A26715" i="3"/>
  <c r="A26716" i="3"/>
  <c r="A26717" i="3"/>
  <c r="A26718" i="3"/>
  <c r="A26719" i="3"/>
  <c r="A26720" i="3"/>
  <c r="A26721" i="3"/>
  <c r="A26722" i="3"/>
  <c r="A26723" i="3"/>
  <c r="A26724" i="3"/>
  <c r="A26725" i="3"/>
  <c r="A26726" i="3"/>
  <c r="A26727" i="3"/>
  <c r="A26728" i="3"/>
  <c r="A26729" i="3"/>
  <c r="A26730" i="3"/>
  <c r="A26731" i="3"/>
  <c r="A26732" i="3"/>
  <c r="A26733" i="3"/>
  <c r="A26734" i="3"/>
  <c r="A26735" i="3"/>
  <c r="A26736" i="3"/>
  <c r="A26737" i="3"/>
  <c r="A26738" i="3"/>
  <c r="A26739" i="3"/>
  <c r="A26740" i="3"/>
  <c r="A26741" i="3"/>
  <c r="A26742" i="3"/>
  <c r="A26743" i="3"/>
  <c r="A26744" i="3"/>
  <c r="A26745" i="3"/>
  <c r="A26746" i="3"/>
  <c r="A26747" i="3"/>
  <c r="A26748" i="3"/>
  <c r="A26749" i="3"/>
  <c r="A26750" i="3"/>
  <c r="A26751" i="3"/>
  <c r="A26752" i="3"/>
  <c r="A26753" i="3"/>
  <c r="A26754" i="3"/>
  <c r="A26755" i="3"/>
  <c r="A26756" i="3"/>
  <c r="A26757" i="3"/>
  <c r="A26758" i="3"/>
  <c r="A26759" i="3"/>
  <c r="A26760" i="3"/>
  <c r="A26761" i="3"/>
  <c r="A26762" i="3"/>
  <c r="A26763" i="3"/>
  <c r="A26764" i="3"/>
  <c r="A26765" i="3"/>
  <c r="A26766" i="3"/>
  <c r="A26767" i="3"/>
  <c r="A26768" i="3"/>
  <c r="A26769" i="3"/>
  <c r="A267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503" i="3"/>
  <c r="A20504" i="3"/>
  <c r="J23859" i="3"/>
  <c r="J23860" i="3"/>
  <c r="J23861" i="3"/>
  <c r="J23862" i="3"/>
  <c r="J23863" i="3"/>
  <c r="J23864" i="3"/>
  <c r="J10536" i="3"/>
  <c r="J10537" i="3"/>
  <c r="J10538" i="3"/>
  <c r="J10539" i="3"/>
  <c r="J10540" i="3"/>
  <c r="J10541" i="3"/>
  <c r="J10542" i="3"/>
  <c r="J10543" i="3"/>
  <c r="J10544" i="3"/>
  <c r="J10586" i="3"/>
  <c r="J10587" i="3"/>
  <c r="J10588" i="3"/>
  <c r="J10589" i="3"/>
  <c r="J10590" i="3"/>
  <c r="J23879" i="3"/>
  <c r="J23880" i="3"/>
  <c r="J23881" i="3"/>
  <c r="J23882" i="3"/>
  <c r="J23883" i="3"/>
  <c r="J23884" i="3"/>
  <c r="J23885" i="3"/>
  <c r="J23886" i="3"/>
  <c r="J23887" i="3"/>
  <c r="J23888" i="3"/>
  <c r="J23889" i="3"/>
  <c r="J23890" i="3"/>
  <c r="J23891" i="3"/>
  <c r="J23892" i="3"/>
  <c r="J23893" i="3"/>
  <c r="J23894" i="3"/>
  <c r="J23895" i="3"/>
  <c r="J23896" i="3"/>
  <c r="J23897" i="3"/>
  <c r="J23898" i="3"/>
  <c r="J23899" i="3"/>
  <c r="J23900" i="3"/>
  <c r="J23901" i="3"/>
  <c r="J23902" i="3"/>
  <c r="J14932" i="3"/>
  <c r="J14933" i="3"/>
  <c r="J23905" i="3"/>
  <c r="J23906" i="3"/>
  <c r="J23907" i="3"/>
  <c r="J23908" i="3"/>
  <c r="J23909" i="3"/>
  <c r="J23910" i="3"/>
  <c r="J23911" i="3"/>
  <c r="J23912" i="3"/>
  <c r="J23913" i="3"/>
  <c r="J23914" i="3"/>
  <c r="J23915" i="3"/>
  <c r="J23916" i="3"/>
  <c r="J23917" i="3"/>
  <c r="J23918" i="3"/>
  <c r="J23919" i="3"/>
  <c r="J23920" i="3"/>
  <c r="J23921" i="3"/>
  <c r="J23922" i="3"/>
  <c r="J23923" i="3"/>
  <c r="J23924" i="3"/>
  <c r="J23925" i="3"/>
  <c r="J23926" i="3"/>
  <c r="J23927" i="3"/>
  <c r="J23928" i="3"/>
  <c r="J23929" i="3"/>
  <c r="J23930" i="3"/>
  <c r="J23931" i="3"/>
  <c r="J23932" i="3"/>
  <c r="J23933" i="3"/>
  <c r="J23934" i="3"/>
  <c r="J23935" i="3"/>
  <c r="J23936" i="3"/>
  <c r="J23937" i="3"/>
  <c r="J23938" i="3"/>
  <c r="J23939" i="3"/>
  <c r="J23940" i="3"/>
  <c r="J23941" i="3"/>
  <c r="J23942" i="3"/>
  <c r="J23943" i="3"/>
  <c r="J23944" i="3"/>
  <c r="J23945" i="3"/>
  <c r="J23946" i="3"/>
  <c r="J23947" i="3"/>
  <c r="J23948" i="3"/>
  <c r="J23949" i="3"/>
  <c r="J23950" i="3"/>
  <c r="J23951" i="3"/>
  <c r="J23952" i="3"/>
  <c r="J23953" i="3"/>
  <c r="J23954" i="3"/>
  <c r="J23955" i="3"/>
  <c r="J23956" i="3"/>
  <c r="J23957" i="3"/>
  <c r="J23958" i="3"/>
  <c r="J23959" i="3"/>
  <c r="J23960" i="3"/>
  <c r="J23961" i="3"/>
  <c r="J23962" i="3"/>
  <c r="J23963" i="3"/>
  <c r="J23964" i="3"/>
  <c r="J23965" i="3"/>
  <c r="J23966" i="3"/>
  <c r="J23967" i="3"/>
  <c r="J23968" i="3"/>
  <c r="J23969" i="3"/>
  <c r="J23970" i="3"/>
  <c r="J23971" i="3"/>
  <c r="J23972" i="3"/>
  <c r="J23973" i="3"/>
  <c r="J23974" i="3"/>
  <c r="J23975" i="3"/>
  <c r="J23976" i="3"/>
  <c r="J23977" i="3"/>
  <c r="J23978" i="3"/>
  <c r="J23979" i="3"/>
  <c r="J23980" i="3"/>
  <c r="J23981" i="3"/>
  <c r="J23982" i="3"/>
  <c r="J23983" i="3"/>
  <c r="J23984" i="3"/>
  <c r="J23985" i="3"/>
  <c r="J23986" i="3"/>
  <c r="J23987" i="3"/>
  <c r="J23988" i="3"/>
  <c r="J23989" i="3"/>
  <c r="J23990" i="3"/>
  <c r="J23991" i="3"/>
  <c r="J23992" i="3"/>
  <c r="J23993" i="3"/>
  <c r="J23994" i="3"/>
  <c r="J23995" i="3"/>
  <c r="J23996" i="3"/>
  <c r="J23997" i="3"/>
  <c r="J23998" i="3"/>
  <c r="J23999" i="3"/>
  <c r="J24000" i="3"/>
  <c r="J24001" i="3"/>
  <c r="J24002" i="3"/>
  <c r="J24003" i="3"/>
  <c r="J24004" i="3"/>
  <c r="J24005" i="3"/>
  <c r="J24006" i="3"/>
  <c r="J24007" i="3"/>
  <c r="J24008" i="3"/>
  <c r="J24009" i="3"/>
  <c r="J24010" i="3"/>
  <c r="J24011" i="3"/>
  <c r="J24012" i="3"/>
  <c r="J24013" i="3"/>
  <c r="J24014" i="3"/>
  <c r="J24015" i="3"/>
  <c r="J24016" i="3"/>
  <c r="J24017" i="3"/>
  <c r="J24018" i="3"/>
  <c r="J24019" i="3"/>
  <c r="J24020" i="3"/>
  <c r="J24021" i="3"/>
  <c r="J24022" i="3"/>
  <c r="J24023" i="3"/>
  <c r="J24024" i="3"/>
  <c r="J24025" i="3"/>
  <c r="J24026" i="3"/>
  <c r="J24027" i="3"/>
  <c r="J24028" i="3"/>
  <c r="J24029" i="3"/>
  <c r="J24030" i="3"/>
  <c r="J24031" i="3"/>
  <c r="J24032" i="3"/>
  <c r="J24033" i="3"/>
  <c r="J24034" i="3"/>
  <c r="J15200" i="3"/>
  <c r="J15201" i="3"/>
  <c r="J15258" i="3"/>
  <c r="J15259" i="3"/>
  <c r="J15260" i="3"/>
  <c r="J15261" i="3"/>
  <c r="J15262" i="3"/>
  <c r="J15263" i="3"/>
  <c r="J15264" i="3"/>
  <c r="J15265" i="3"/>
  <c r="J15266" i="3"/>
  <c r="J15267" i="3"/>
  <c r="J15268" i="3"/>
  <c r="J15269" i="3"/>
  <c r="J24049" i="3"/>
  <c r="J24050" i="3"/>
  <c r="J24051" i="3"/>
  <c r="J24052" i="3"/>
  <c r="J24053" i="3"/>
  <c r="J24054" i="3"/>
  <c r="J24055" i="3"/>
  <c r="J24056" i="3"/>
  <c r="J24057" i="3"/>
  <c r="J24058" i="3"/>
  <c r="J24059" i="3"/>
  <c r="J24060" i="3"/>
  <c r="J24061" i="3"/>
  <c r="J24062" i="3"/>
  <c r="J24063" i="3"/>
  <c r="J24064" i="3"/>
  <c r="J24065" i="3"/>
  <c r="J24066" i="3"/>
  <c r="J24067" i="3"/>
  <c r="J24068" i="3"/>
  <c r="J24069" i="3"/>
  <c r="J24070" i="3"/>
  <c r="J24071" i="3"/>
  <c r="J24072" i="3"/>
  <c r="J24073" i="3"/>
  <c r="J24074" i="3"/>
  <c r="J24075" i="3"/>
  <c r="J24076" i="3"/>
  <c r="J24077" i="3"/>
  <c r="J24078" i="3"/>
  <c r="J24079" i="3"/>
  <c r="J24080" i="3"/>
  <c r="J24081" i="3"/>
  <c r="J24082" i="3"/>
  <c r="J24083" i="3"/>
  <c r="J24084" i="3"/>
  <c r="J24085" i="3"/>
  <c r="J24086" i="3"/>
  <c r="J24087" i="3"/>
  <c r="J24088" i="3"/>
  <c r="J24089" i="3"/>
  <c r="J24090" i="3"/>
  <c r="J15983" i="3"/>
  <c r="J15984" i="3"/>
  <c r="J15985" i="3"/>
  <c r="J15986" i="3"/>
  <c r="J16043" i="3"/>
  <c r="J16044" i="3"/>
  <c r="J16045" i="3"/>
  <c r="J16046" i="3"/>
  <c r="J16047" i="3"/>
  <c r="J16048" i="3"/>
  <c r="J16049" i="3"/>
  <c r="J16050" i="3"/>
  <c r="J16051" i="3"/>
  <c r="J16052" i="3"/>
  <c r="J24105" i="3"/>
  <c r="J24106" i="3"/>
  <c r="J24107" i="3"/>
  <c r="J24108" i="3"/>
  <c r="J24109" i="3"/>
  <c r="J24110" i="3"/>
  <c r="J24111" i="3"/>
  <c r="J24112" i="3"/>
  <c r="J24113" i="3"/>
  <c r="J24114" i="3"/>
  <c r="J24115" i="3"/>
  <c r="J24116" i="3"/>
  <c r="J24117" i="3"/>
  <c r="J24118" i="3"/>
  <c r="J12208" i="3"/>
  <c r="J12209" i="3"/>
  <c r="J12266" i="3"/>
  <c r="J12267" i="3"/>
  <c r="J12268" i="3"/>
  <c r="J12269" i="3"/>
  <c r="J12270" i="3"/>
  <c r="J12271" i="3"/>
  <c r="J12272" i="3"/>
  <c r="J12273" i="3"/>
  <c r="J12274" i="3"/>
  <c r="J12275" i="3"/>
  <c r="J12276" i="3"/>
  <c r="J12277" i="3"/>
  <c r="J24133" i="3"/>
  <c r="J24134" i="3"/>
  <c r="J24135" i="3"/>
  <c r="J24136" i="3"/>
  <c r="J24137" i="3"/>
  <c r="J24138" i="3"/>
  <c r="J24139" i="3"/>
  <c r="J24140" i="3"/>
  <c r="J24141" i="3"/>
  <c r="J24142" i="3"/>
  <c r="J24143" i="3"/>
  <c r="J24144" i="3"/>
  <c r="J24145" i="3"/>
  <c r="J24146" i="3"/>
  <c r="J24147" i="3"/>
  <c r="J24148" i="3"/>
  <c r="J24149" i="3"/>
  <c r="J24150" i="3"/>
  <c r="J24151" i="3"/>
  <c r="J24152" i="3"/>
  <c r="J24153" i="3"/>
  <c r="J24154" i="3"/>
  <c r="J24155" i="3"/>
  <c r="J24156" i="3"/>
  <c r="J24157" i="3"/>
  <c r="J24158" i="3"/>
  <c r="J24159" i="3"/>
  <c r="J24160" i="3"/>
  <c r="J24161" i="3"/>
  <c r="J24162" i="3"/>
  <c r="J24163" i="3"/>
  <c r="J24164" i="3"/>
  <c r="J24165" i="3"/>
  <c r="J24166" i="3"/>
  <c r="J24167" i="3"/>
  <c r="J24168" i="3"/>
  <c r="J24169" i="3"/>
  <c r="J24170" i="3"/>
  <c r="J24171" i="3"/>
  <c r="J24172" i="3"/>
  <c r="J24173" i="3"/>
  <c r="J24174" i="3"/>
  <c r="J24175" i="3"/>
  <c r="J24176" i="3"/>
  <c r="J24177" i="3"/>
  <c r="J24178" i="3"/>
  <c r="J24179" i="3"/>
  <c r="J24180" i="3"/>
  <c r="J24181" i="3"/>
  <c r="J24182" i="3"/>
  <c r="J24183" i="3"/>
  <c r="J24184" i="3"/>
  <c r="J24185" i="3"/>
  <c r="J24186" i="3"/>
  <c r="J24187" i="3"/>
  <c r="J24188" i="3"/>
  <c r="J24189" i="3"/>
  <c r="J24190" i="3"/>
  <c r="J24191" i="3"/>
  <c r="J24192" i="3"/>
  <c r="J24193" i="3"/>
  <c r="J24194" i="3"/>
  <c r="J24195" i="3"/>
  <c r="J24196" i="3"/>
  <c r="J24197" i="3"/>
  <c r="J24198" i="3"/>
  <c r="J24199" i="3"/>
  <c r="J24200" i="3"/>
  <c r="J24201" i="3"/>
  <c r="J24202" i="3"/>
  <c r="J24203" i="3"/>
  <c r="J24204" i="3"/>
  <c r="J24205" i="3"/>
  <c r="J24206" i="3"/>
  <c r="J24207" i="3"/>
  <c r="J24208" i="3"/>
  <c r="J24209" i="3"/>
  <c r="J24210" i="3"/>
  <c r="J24211" i="3"/>
  <c r="J24212" i="3"/>
  <c r="J24213" i="3"/>
  <c r="J24214" i="3"/>
  <c r="J24215" i="3"/>
  <c r="J24216" i="3"/>
  <c r="J24217" i="3"/>
  <c r="J24218" i="3"/>
  <c r="J24219" i="3"/>
  <c r="J24220" i="3"/>
  <c r="J24221" i="3"/>
  <c r="J24222" i="3"/>
  <c r="J24223" i="3"/>
  <c r="J24224" i="3"/>
  <c r="J24225" i="3"/>
  <c r="J24226" i="3"/>
  <c r="J24227" i="3"/>
  <c r="J24228" i="3"/>
  <c r="J24229" i="3"/>
  <c r="J24230" i="3"/>
  <c r="J24231" i="3"/>
  <c r="J24232" i="3"/>
  <c r="J24233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30" i="3"/>
  <c r="J19531" i="3"/>
  <c r="J26780" i="3"/>
  <c r="J26781" i="3"/>
  <c r="J26782" i="3"/>
  <c r="J26783" i="3"/>
  <c r="J26784" i="3"/>
  <c r="J26809" i="3"/>
  <c r="J26810" i="3"/>
  <c r="J26927" i="3"/>
  <c r="J26928" i="3"/>
  <c r="J26929" i="3"/>
  <c r="J26930" i="3"/>
  <c r="J26931" i="3"/>
  <c r="J26932" i="3"/>
  <c r="J26933" i="3"/>
  <c r="J26934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24291" i="3"/>
  <c r="J24292" i="3"/>
  <c r="J24293" i="3"/>
  <c r="J24294" i="3"/>
  <c r="J24295" i="3"/>
  <c r="J24296" i="3"/>
  <c r="J24297" i="3"/>
  <c r="J24298" i="3"/>
  <c r="J24299" i="3"/>
  <c r="J24300" i="3"/>
  <c r="J24301" i="3"/>
  <c r="J24302" i="3"/>
  <c r="J24303" i="3"/>
  <c r="J24304" i="3"/>
  <c r="J24305" i="3"/>
  <c r="J14255" i="3"/>
  <c r="J14256" i="3"/>
  <c r="J14257" i="3"/>
  <c r="J14265" i="3"/>
  <c r="J14266" i="3"/>
  <c r="J14275" i="3"/>
  <c r="J14276" i="3"/>
  <c r="J14277" i="3"/>
  <c r="J14278" i="3"/>
  <c r="J14279" i="3"/>
  <c r="J14280" i="3"/>
  <c r="J14281" i="3"/>
  <c r="J14282" i="3"/>
  <c r="J14283" i="3"/>
  <c r="J24320" i="3"/>
  <c r="J24321" i="3"/>
  <c r="J24322" i="3"/>
  <c r="J24323" i="3"/>
  <c r="J24324" i="3"/>
  <c r="J24325" i="3"/>
  <c r="J24326" i="3"/>
  <c r="J24327" i="3"/>
  <c r="J24328" i="3"/>
  <c r="J24329" i="3"/>
  <c r="J24330" i="3"/>
  <c r="J24331" i="3"/>
  <c r="J24332" i="3"/>
  <c r="J24333" i="3"/>
  <c r="J24334" i="3"/>
  <c r="J24335" i="3"/>
  <c r="J24336" i="3"/>
  <c r="J24337" i="3"/>
  <c r="J24338" i="3"/>
  <c r="J24339" i="3"/>
  <c r="J24340" i="3"/>
  <c r="J24341" i="3"/>
  <c r="J24342" i="3"/>
  <c r="J24343" i="3"/>
  <c r="J24344" i="3"/>
  <c r="J24345" i="3"/>
  <c r="J24346" i="3"/>
  <c r="J24347" i="3"/>
  <c r="J24348" i="3"/>
  <c r="J24349" i="3"/>
  <c r="J24350" i="3"/>
  <c r="J24351" i="3"/>
  <c r="J24352" i="3"/>
  <c r="J24353" i="3"/>
  <c r="J24354" i="3"/>
  <c r="J24355" i="3"/>
  <c r="J24356" i="3"/>
  <c r="J24357" i="3"/>
  <c r="J24358" i="3"/>
  <c r="J24359" i="3"/>
  <c r="J24360" i="3"/>
  <c r="J24361" i="3"/>
  <c r="J24362" i="3"/>
  <c r="J24363" i="3"/>
  <c r="J24364" i="3"/>
  <c r="J24365" i="3"/>
  <c r="J24366" i="3"/>
  <c r="J24367" i="3"/>
  <c r="J24368" i="3"/>
  <c r="J24369" i="3"/>
  <c r="J24370" i="3"/>
  <c r="J24371" i="3"/>
  <c r="J24372" i="3"/>
  <c r="J24373" i="3"/>
  <c r="J24374" i="3"/>
  <c r="J24375" i="3"/>
  <c r="J24376" i="3"/>
  <c r="J24377" i="3"/>
  <c r="J24378" i="3"/>
  <c r="J24379" i="3"/>
  <c r="J24380" i="3"/>
  <c r="J24381" i="3"/>
  <c r="J24382" i="3"/>
  <c r="J24383" i="3"/>
  <c r="J24384" i="3"/>
  <c r="J24385" i="3"/>
  <c r="J24386" i="3"/>
  <c r="J24387" i="3"/>
  <c r="J24388" i="3"/>
  <c r="J24389" i="3"/>
  <c r="J24390" i="3"/>
  <c r="J24391" i="3"/>
  <c r="J24392" i="3"/>
  <c r="J13727" i="3"/>
  <c r="J13728" i="3"/>
  <c r="J13729" i="3"/>
  <c r="J13730" i="3"/>
  <c r="J13731" i="3"/>
  <c r="J13732" i="3"/>
  <c r="J13733" i="3"/>
  <c r="J13734" i="3"/>
  <c r="J13735" i="3"/>
  <c r="J13736" i="3"/>
  <c r="J13737" i="3"/>
  <c r="J13738" i="3"/>
  <c r="J13739" i="3"/>
  <c r="J13740" i="3"/>
  <c r="J13741" i="3"/>
  <c r="J24408" i="3"/>
  <c r="J24409" i="3"/>
  <c r="J24410" i="3"/>
  <c r="J24411" i="3"/>
  <c r="J24412" i="3"/>
  <c r="J24413" i="3"/>
  <c r="J24414" i="3"/>
  <c r="J24415" i="3"/>
  <c r="J24416" i="3"/>
  <c r="J24417" i="3"/>
  <c r="J24418" i="3"/>
  <c r="J24419" i="3"/>
  <c r="J24420" i="3"/>
  <c r="J24421" i="3"/>
  <c r="J17009" i="3"/>
  <c r="J17113" i="3"/>
  <c r="J17114" i="3"/>
  <c r="J17115" i="3"/>
  <c r="J17116" i="3"/>
  <c r="J17117" i="3"/>
  <c r="J17118" i="3"/>
  <c r="J17119" i="3"/>
  <c r="J17120" i="3"/>
  <c r="J17121" i="3"/>
  <c r="J17122" i="3"/>
  <c r="J17123" i="3"/>
  <c r="J17124" i="3"/>
  <c r="J17125" i="3"/>
  <c r="J24436" i="3"/>
  <c r="J24437" i="3"/>
  <c r="J24438" i="3"/>
  <c r="J24439" i="3"/>
  <c r="J24440" i="3"/>
  <c r="J24441" i="3"/>
  <c r="J24442" i="3"/>
  <c r="J24443" i="3"/>
  <c r="J24444" i="3"/>
  <c r="J24445" i="3"/>
  <c r="J24446" i="3"/>
  <c r="J24447" i="3"/>
  <c r="J24448" i="3"/>
  <c r="J24449" i="3"/>
  <c r="J24450" i="3"/>
  <c r="J24451" i="3"/>
  <c r="J17546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976" i="3"/>
  <c r="J17977" i="3"/>
  <c r="J24469" i="3"/>
  <c r="J24470" i="3"/>
  <c r="J24471" i="3"/>
  <c r="J24472" i="3"/>
  <c r="J24473" i="3"/>
  <c r="J24474" i="3"/>
  <c r="J24475" i="3"/>
  <c r="J24476" i="3"/>
  <c r="J24477" i="3"/>
  <c r="J24478" i="3"/>
  <c r="J24479" i="3"/>
  <c r="J24480" i="3"/>
  <c r="J24481" i="3"/>
  <c r="J24482" i="3"/>
  <c r="J17365" i="3"/>
  <c r="J17366" i="3"/>
  <c r="J17445" i="3"/>
  <c r="J17446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24500" i="3"/>
  <c r="J24501" i="3"/>
  <c r="J24502" i="3"/>
  <c r="J24503" i="3"/>
  <c r="J24504" i="3"/>
  <c r="J24505" i="3"/>
  <c r="J24506" i="3"/>
  <c r="J24507" i="3"/>
  <c r="J24508" i="3"/>
  <c r="J24509" i="3"/>
  <c r="J24510" i="3"/>
  <c r="J24511" i="3"/>
  <c r="J24512" i="3"/>
  <c r="J24513" i="3"/>
  <c r="J24514" i="3"/>
  <c r="J24515" i="3"/>
  <c r="J24516" i="3"/>
  <c r="J24517" i="3"/>
  <c r="J24518" i="3"/>
  <c r="J24519" i="3"/>
  <c r="J24520" i="3"/>
  <c r="J24521" i="3"/>
  <c r="J24522" i="3"/>
  <c r="J24523" i="3"/>
  <c r="J24524" i="3"/>
  <c r="J24525" i="3"/>
  <c r="J24526" i="3"/>
  <c r="J24527" i="3"/>
  <c r="J24528" i="3"/>
  <c r="J24529" i="3"/>
  <c r="J24530" i="3"/>
  <c r="J24531" i="3"/>
  <c r="J24532" i="3"/>
  <c r="J24533" i="3"/>
  <c r="J24534" i="3"/>
  <c r="J24535" i="3"/>
  <c r="J24536" i="3"/>
  <c r="J24537" i="3"/>
  <c r="J24538" i="3"/>
  <c r="J24539" i="3"/>
  <c r="J24540" i="3"/>
  <c r="J24541" i="3"/>
  <c r="J24542" i="3"/>
  <c r="J24543" i="3"/>
  <c r="J24544" i="3"/>
  <c r="J24545" i="3"/>
  <c r="J24546" i="3"/>
  <c r="J24547" i="3"/>
  <c r="J24548" i="3"/>
  <c r="J24549" i="3"/>
  <c r="J24550" i="3"/>
  <c r="J24551" i="3"/>
  <c r="J24552" i="3"/>
  <c r="J24553" i="3"/>
  <c r="J24554" i="3"/>
  <c r="J24555" i="3"/>
  <c r="J24556" i="3"/>
  <c r="J24557" i="3"/>
  <c r="J24558" i="3"/>
  <c r="J24559" i="3"/>
  <c r="J24560" i="3"/>
  <c r="J24561" i="3"/>
  <c r="J24562" i="3"/>
  <c r="J24563" i="3"/>
  <c r="J24564" i="3"/>
  <c r="J24565" i="3"/>
  <c r="J24566" i="3"/>
  <c r="J24567" i="3"/>
  <c r="J24568" i="3"/>
  <c r="J24569" i="3"/>
  <c r="J24570" i="3"/>
  <c r="J24571" i="3"/>
  <c r="J24572" i="3"/>
  <c r="J24573" i="3"/>
  <c r="J24574" i="3"/>
  <c r="J24575" i="3"/>
  <c r="J24576" i="3"/>
  <c r="J24577" i="3"/>
  <c r="J24578" i="3"/>
  <c r="J24579" i="3"/>
  <c r="J24580" i="3"/>
  <c r="J24581" i="3"/>
  <c r="J24582" i="3"/>
  <c r="J24583" i="3"/>
  <c r="J24584" i="3"/>
  <c r="J24585" i="3"/>
  <c r="J24586" i="3"/>
  <c r="J24587" i="3"/>
  <c r="J24588" i="3"/>
  <c r="J24589" i="3"/>
  <c r="J24590" i="3"/>
  <c r="J24591" i="3"/>
  <c r="J24592" i="3"/>
  <c r="J24593" i="3"/>
  <c r="J24594" i="3"/>
  <c r="J24595" i="3"/>
  <c r="J24596" i="3"/>
  <c r="J24597" i="3"/>
  <c r="J24598" i="3"/>
  <c r="J24599" i="3"/>
  <c r="J24600" i="3"/>
  <c r="J24601" i="3"/>
  <c r="J13237" i="3"/>
  <c r="J13238" i="3"/>
  <c r="J13239" i="3"/>
  <c r="J13240" i="3"/>
  <c r="J13241" i="3"/>
  <c r="J13242" i="3"/>
  <c r="J13243" i="3"/>
  <c r="J13244" i="3"/>
  <c r="J13245" i="3"/>
  <c r="J13246" i="3"/>
  <c r="J13247" i="3"/>
  <c r="J13248" i="3"/>
  <c r="J13249" i="3"/>
  <c r="J13250" i="3"/>
  <c r="J24616" i="3"/>
  <c r="J24617" i="3"/>
  <c r="J24618" i="3"/>
  <c r="J24619" i="3"/>
  <c r="J24620" i="3"/>
  <c r="J24621" i="3"/>
  <c r="J24622" i="3"/>
  <c r="J24623" i="3"/>
  <c r="J24624" i="3"/>
  <c r="J24625" i="3"/>
  <c r="J24626" i="3"/>
  <c r="J24627" i="3"/>
  <c r="J24628" i="3"/>
  <c r="J24629" i="3"/>
  <c r="J24630" i="3"/>
  <c r="J24631" i="3"/>
  <c r="J24632" i="3"/>
  <c r="J24633" i="3"/>
  <c r="J24634" i="3"/>
  <c r="J24635" i="3"/>
  <c r="J24636" i="3"/>
  <c r="J24637" i="3"/>
  <c r="J24638" i="3"/>
  <c r="J24639" i="3"/>
  <c r="J24640" i="3"/>
  <c r="J24641" i="3"/>
  <c r="J24642" i="3"/>
  <c r="J24643" i="3"/>
  <c r="J24644" i="3"/>
  <c r="J24645" i="3"/>
  <c r="J24646" i="3"/>
  <c r="J24647" i="3"/>
  <c r="J24648" i="3"/>
  <c r="J24649" i="3"/>
  <c r="J24650" i="3"/>
  <c r="J24651" i="3"/>
  <c r="J24652" i="3"/>
  <c r="J24653" i="3"/>
  <c r="J24654" i="3"/>
  <c r="J24655" i="3"/>
  <c r="J24656" i="3"/>
  <c r="J24657" i="3"/>
  <c r="J24658" i="3"/>
  <c r="J24659" i="3"/>
  <c r="J24660" i="3"/>
  <c r="J24661" i="3"/>
  <c r="J24662" i="3"/>
  <c r="J24663" i="3"/>
  <c r="J24664" i="3"/>
  <c r="J24665" i="3"/>
  <c r="J24666" i="3"/>
  <c r="J24667" i="3"/>
  <c r="J24668" i="3"/>
  <c r="J24669" i="3"/>
  <c r="J24670" i="3"/>
  <c r="J24671" i="3"/>
  <c r="J24672" i="3"/>
  <c r="J24673" i="3"/>
  <c r="J24674" i="3"/>
  <c r="J24675" i="3"/>
  <c r="J24676" i="3"/>
  <c r="J24677" i="3"/>
  <c r="J24678" i="3"/>
  <c r="J24679" i="3"/>
  <c r="J24680" i="3"/>
  <c r="J24681" i="3"/>
  <c r="J24682" i="3"/>
  <c r="J24683" i="3"/>
  <c r="J24684" i="3"/>
  <c r="J24685" i="3"/>
  <c r="J24686" i="3"/>
  <c r="J24687" i="3"/>
  <c r="J24688" i="3"/>
  <c r="J24689" i="3"/>
  <c r="J24690" i="3"/>
  <c r="J24691" i="3"/>
  <c r="J24692" i="3"/>
  <c r="J24693" i="3"/>
  <c r="J24694" i="3"/>
  <c r="J24695" i="3"/>
  <c r="J24696" i="3"/>
  <c r="J24697" i="3"/>
  <c r="J24698" i="3"/>
  <c r="J24699" i="3"/>
  <c r="J24700" i="3"/>
  <c r="J24701" i="3"/>
  <c r="J24702" i="3"/>
  <c r="J24703" i="3"/>
  <c r="J24704" i="3"/>
  <c r="J24705" i="3"/>
  <c r="J24706" i="3"/>
  <c r="J24707" i="3"/>
  <c r="J24708" i="3"/>
  <c r="J24709" i="3"/>
  <c r="J24710" i="3"/>
  <c r="J24711" i="3"/>
  <c r="J24712" i="3"/>
  <c r="J24713" i="3"/>
  <c r="J24714" i="3"/>
  <c r="J24715" i="3"/>
  <c r="J24716" i="3"/>
  <c r="J24717" i="3"/>
  <c r="J24718" i="3"/>
  <c r="J24719" i="3"/>
  <c r="J24720" i="3"/>
  <c r="J24721" i="3"/>
  <c r="J24722" i="3"/>
  <c r="J24723" i="3"/>
  <c r="J24724" i="3"/>
  <c r="J24725" i="3"/>
  <c r="J24726" i="3"/>
  <c r="J24727" i="3"/>
  <c r="J24728" i="3"/>
  <c r="J24729" i="3"/>
  <c r="J19925" i="3"/>
  <c r="J19926" i="3"/>
  <c r="J19922" i="3"/>
  <c r="J19927" i="3"/>
  <c r="J19923" i="3"/>
  <c r="J19928" i="3"/>
  <c r="J19929" i="3"/>
  <c r="J19930" i="3"/>
  <c r="J19935" i="3"/>
  <c r="J19931" i="3"/>
  <c r="J19932" i="3"/>
  <c r="J19924" i="3"/>
  <c r="J19933" i="3"/>
  <c r="J19934" i="3"/>
  <c r="J26935" i="3"/>
  <c r="J26936" i="3"/>
  <c r="J26937" i="3"/>
  <c r="J26938" i="3"/>
  <c r="J26939" i="3"/>
  <c r="J26940" i="3"/>
  <c r="J26941" i="3"/>
  <c r="J26942" i="3"/>
  <c r="J26943" i="3"/>
  <c r="J26944" i="3"/>
  <c r="J26945" i="3"/>
  <c r="J26946" i="3"/>
  <c r="J26947" i="3"/>
  <c r="J26948" i="3"/>
  <c r="J14846" i="3"/>
  <c r="J14847" i="3"/>
  <c r="J14848" i="3"/>
  <c r="J14849" i="3"/>
  <c r="J14850" i="3"/>
  <c r="J14851" i="3"/>
  <c r="J14852" i="3"/>
  <c r="J14853" i="3"/>
  <c r="J14926" i="3"/>
  <c r="J14927" i="3"/>
  <c r="J14928" i="3"/>
  <c r="J14929" i="3"/>
  <c r="J14930" i="3"/>
  <c r="J14931" i="3"/>
  <c r="J24772" i="3"/>
  <c r="J24773" i="3"/>
  <c r="J24774" i="3"/>
  <c r="J24775" i="3"/>
  <c r="J24776" i="3"/>
  <c r="J24777" i="3"/>
  <c r="J24778" i="3"/>
  <c r="J24779" i="3"/>
  <c r="J24780" i="3"/>
  <c r="J24781" i="3"/>
  <c r="J24782" i="3"/>
  <c r="J24783" i="3"/>
  <c r="J24784" i="3"/>
  <c r="J24785" i="3"/>
  <c r="J24786" i="3"/>
  <c r="J24787" i="3"/>
  <c r="J24788" i="3"/>
  <c r="J24789" i="3"/>
  <c r="J24790" i="3"/>
  <c r="J24791" i="3"/>
  <c r="J24792" i="3"/>
  <c r="J24793" i="3"/>
  <c r="J24794" i="3"/>
  <c r="J24795" i="3"/>
  <c r="J24796" i="3"/>
  <c r="J24797" i="3"/>
  <c r="J24798" i="3"/>
  <c r="J24799" i="3"/>
  <c r="J24800" i="3"/>
  <c r="J24801" i="3"/>
  <c r="J24802" i="3"/>
  <c r="J24803" i="3"/>
  <c r="J24804" i="3"/>
  <c r="J24805" i="3"/>
  <c r="J24806" i="3"/>
  <c r="J24807" i="3"/>
  <c r="J24808" i="3"/>
  <c r="J24809" i="3"/>
  <c r="J24810" i="3"/>
  <c r="J24811" i="3"/>
  <c r="J24812" i="3"/>
  <c r="J24813" i="3"/>
  <c r="J24814" i="3"/>
  <c r="J24815" i="3"/>
  <c r="J24816" i="3"/>
  <c r="J24817" i="3"/>
  <c r="J24818" i="3"/>
  <c r="J24819" i="3"/>
  <c r="J24820" i="3"/>
  <c r="J24821" i="3"/>
  <c r="J24822" i="3"/>
  <c r="J24823" i="3"/>
  <c r="J24824" i="3"/>
  <c r="J24825" i="3"/>
  <c r="J24826" i="3"/>
  <c r="J24827" i="3"/>
  <c r="J24828" i="3"/>
  <c r="J24829" i="3"/>
  <c r="J24830" i="3"/>
  <c r="J24831" i="3"/>
  <c r="J24832" i="3"/>
  <c r="J24833" i="3"/>
  <c r="J24834" i="3"/>
  <c r="J24835" i="3"/>
  <c r="J24836" i="3"/>
  <c r="J24837" i="3"/>
  <c r="J24838" i="3"/>
  <c r="J24839" i="3"/>
  <c r="J24840" i="3"/>
  <c r="J24841" i="3"/>
  <c r="J24842" i="3"/>
  <c r="J24843" i="3"/>
  <c r="J24844" i="3"/>
  <c r="J24845" i="3"/>
  <c r="J24846" i="3"/>
  <c r="J24847" i="3"/>
  <c r="J24848" i="3"/>
  <c r="J24849" i="3"/>
  <c r="J24850" i="3"/>
  <c r="J24851" i="3"/>
  <c r="J24852" i="3"/>
  <c r="J24853" i="3"/>
  <c r="J24854" i="3"/>
  <c r="J24855" i="3"/>
  <c r="J24856" i="3"/>
  <c r="J24857" i="3"/>
  <c r="J24858" i="3"/>
  <c r="J24859" i="3"/>
  <c r="J24860" i="3"/>
  <c r="J24861" i="3"/>
  <c r="J24862" i="3"/>
  <c r="J24863" i="3"/>
  <c r="J24864" i="3"/>
  <c r="J24865" i="3"/>
  <c r="J24866" i="3"/>
  <c r="J24867" i="3"/>
  <c r="J24868" i="3"/>
  <c r="J24869" i="3"/>
  <c r="J24870" i="3"/>
  <c r="J24871" i="3"/>
  <c r="J24872" i="3"/>
  <c r="J24873" i="3"/>
  <c r="J24874" i="3"/>
  <c r="J24875" i="3"/>
  <c r="J24876" i="3"/>
  <c r="J24877" i="3"/>
  <c r="J24878" i="3"/>
  <c r="J24879" i="3"/>
  <c r="J24880" i="3"/>
  <c r="J24881" i="3"/>
  <c r="J24882" i="3"/>
  <c r="J24883" i="3"/>
  <c r="J24884" i="3"/>
  <c r="J24885" i="3"/>
  <c r="J24886" i="3"/>
  <c r="J24887" i="3"/>
  <c r="J24888" i="3"/>
  <c r="J24889" i="3"/>
  <c r="J24890" i="3"/>
  <c r="J24891" i="3"/>
  <c r="J24892" i="3"/>
  <c r="J24893" i="3"/>
  <c r="J24894" i="3"/>
  <c r="J24895" i="3"/>
  <c r="J24896" i="3"/>
  <c r="J24897" i="3"/>
  <c r="J24898" i="3"/>
  <c r="J24899" i="3"/>
  <c r="J24900" i="3"/>
  <c r="J24901" i="3"/>
  <c r="J24902" i="3"/>
  <c r="J24903" i="3"/>
  <c r="J24904" i="3"/>
  <c r="J24905" i="3"/>
  <c r="J24906" i="3"/>
  <c r="J24907" i="3"/>
  <c r="J24908" i="3"/>
  <c r="J24909" i="3"/>
  <c r="J24910" i="3"/>
  <c r="J24911" i="3"/>
  <c r="J24912" i="3"/>
  <c r="J24913" i="3"/>
  <c r="J24914" i="3"/>
  <c r="J24915" i="3"/>
  <c r="J24916" i="3"/>
  <c r="J24917" i="3"/>
  <c r="J24918" i="3"/>
  <c r="J24919" i="3"/>
  <c r="J24920" i="3"/>
  <c r="J24921" i="3"/>
  <c r="J24922" i="3"/>
  <c r="J24923" i="3"/>
  <c r="J24924" i="3"/>
  <c r="J24925" i="3"/>
  <c r="J24926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4942" i="3"/>
  <c r="J24943" i="3"/>
  <c r="J24944" i="3"/>
  <c r="J24945" i="3"/>
  <c r="J24946" i="3"/>
  <c r="J24947" i="3"/>
  <c r="J24948" i="3"/>
  <c r="J24949" i="3"/>
  <c r="J24950" i="3"/>
  <c r="J24951" i="3"/>
  <c r="J24952" i="3"/>
  <c r="J24953" i="3"/>
  <c r="J24954" i="3"/>
  <c r="J24955" i="3"/>
  <c r="J24956" i="3"/>
  <c r="J19290" i="3"/>
  <c r="J19291" i="3"/>
  <c r="J19292" i="3"/>
  <c r="J19293" i="3"/>
  <c r="J19294" i="3"/>
  <c r="J19295" i="3"/>
  <c r="J19296" i="3"/>
  <c r="J19297" i="3"/>
  <c r="J19298" i="3"/>
  <c r="J19299" i="3"/>
  <c r="J19315" i="3"/>
  <c r="J19316" i="3"/>
  <c r="J19317" i="3"/>
  <c r="J19318" i="3"/>
  <c r="J24971" i="3"/>
  <c r="J24972" i="3"/>
  <c r="J24973" i="3"/>
  <c r="J24974" i="3"/>
  <c r="J24975" i="3"/>
  <c r="J24976" i="3"/>
  <c r="J24977" i="3"/>
  <c r="J24978" i="3"/>
  <c r="J24979" i="3"/>
  <c r="J24980" i="3"/>
  <c r="J24981" i="3"/>
  <c r="J24982" i="3"/>
  <c r="J24983" i="3"/>
  <c r="J24984" i="3"/>
  <c r="J24985" i="3"/>
  <c r="J24986" i="3"/>
  <c r="J24987" i="3"/>
  <c r="J24988" i="3"/>
  <c r="J24989" i="3"/>
  <c r="J24990" i="3"/>
  <c r="J24991" i="3"/>
  <c r="J24992" i="3"/>
  <c r="J24993" i="3"/>
  <c r="J24994" i="3"/>
  <c r="J24995" i="3"/>
  <c r="J24996" i="3"/>
  <c r="J24997" i="3"/>
  <c r="J24998" i="3"/>
  <c r="J24999" i="3"/>
  <c r="J25000" i="3"/>
  <c r="J25001" i="3"/>
  <c r="J25002" i="3"/>
  <c r="J25003" i="3"/>
  <c r="J25004" i="3"/>
  <c r="J25005" i="3"/>
  <c r="J25006" i="3"/>
  <c r="J25007" i="3"/>
  <c r="J25008" i="3"/>
  <c r="J25009" i="3"/>
  <c r="J25010" i="3"/>
  <c r="J25011" i="3"/>
  <c r="J25012" i="3"/>
  <c r="J25013" i="3"/>
  <c r="J25014" i="3"/>
  <c r="J25015" i="3"/>
  <c r="J25016" i="3"/>
  <c r="J25017" i="3"/>
  <c r="J25018" i="3"/>
  <c r="J25019" i="3"/>
  <c r="J25020" i="3"/>
  <c r="J25021" i="3"/>
  <c r="J25022" i="3"/>
  <c r="J25023" i="3"/>
  <c r="J25024" i="3"/>
  <c r="J25025" i="3"/>
  <c r="J25026" i="3"/>
  <c r="J25027" i="3"/>
  <c r="J25028" i="3"/>
  <c r="J25029" i="3"/>
  <c r="J25030" i="3"/>
  <c r="J25031" i="3"/>
  <c r="J25032" i="3"/>
  <c r="J25033" i="3"/>
  <c r="J25034" i="3"/>
  <c r="J25035" i="3"/>
  <c r="J25036" i="3"/>
  <c r="J25037" i="3"/>
  <c r="J25038" i="3"/>
  <c r="J25039" i="3"/>
  <c r="J25040" i="3"/>
  <c r="J25041" i="3"/>
  <c r="J25042" i="3"/>
  <c r="J26949" i="3"/>
  <c r="J26950" i="3"/>
  <c r="J26951" i="3"/>
  <c r="J26952" i="3"/>
  <c r="J26953" i="3"/>
  <c r="J26954" i="3"/>
  <c r="J26983" i="3"/>
  <c r="J26984" i="3"/>
  <c r="J26985" i="3"/>
  <c r="J26986" i="3"/>
  <c r="J26987" i="3"/>
  <c r="J26988" i="3"/>
  <c r="J26989" i="3"/>
  <c r="J26990" i="3"/>
  <c r="J26991" i="3"/>
  <c r="J25058" i="3"/>
  <c r="J25059" i="3"/>
  <c r="J25060" i="3"/>
  <c r="J25061" i="3"/>
  <c r="J25062" i="3"/>
  <c r="J25063" i="3"/>
  <c r="J25064" i="3"/>
  <c r="J25065" i="3"/>
  <c r="J25066" i="3"/>
  <c r="J25067" i="3"/>
  <c r="J25068" i="3"/>
  <c r="J25069" i="3"/>
  <c r="J25070" i="3"/>
  <c r="J25071" i="3"/>
  <c r="J25072" i="3"/>
  <c r="J25073" i="3"/>
  <c r="J25074" i="3"/>
  <c r="J25075" i="3"/>
  <c r="J25076" i="3"/>
  <c r="J25077" i="3"/>
  <c r="J25078" i="3"/>
  <c r="J25079" i="3"/>
  <c r="J25080" i="3"/>
  <c r="J25081" i="3"/>
  <c r="J25082" i="3"/>
  <c r="J25083" i="3"/>
  <c r="J25084" i="3"/>
  <c r="J25085" i="3"/>
  <c r="J25086" i="3"/>
  <c r="J25087" i="3"/>
  <c r="J25088" i="3"/>
  <c r="J25089" i="3"/>
  <c r="J25090" i="3"/>
  <c r="J25091" i="3"/>
  <c r="J25092" i="3"/>
  <c r="J25093" i="3"/>
  <c r="J25094" i="3"/>
  <c r="J25095" i="3"/>
  <c r="J25096" i="3"/>
  <c r="J25097" i="3"/>
  <c r="J25098" i="3"/>
  <c r="J25099" i="3"/>
  <c r="J25100" i="3"/>
  <c r="J25101" i="3"/>
  <c r="J25102" i="3"/>
  <c r="J25103" i="3"/>
  <c r="J25104" i="3"/>
  <c r="J25105" i="3"/>
  <c r="J25106" i="3"/>
  <c r="J25107" i="3"/>
  <c r="J25108" i="3"/>
  <c r="J25109" i="3"/>
  <c r="J25110" i="3"/>
  <c r="J25111" i="3"/>
  <c r="J25112" i="3"/>
  <c r="J25113" i="3"/>
  <c r="J25114" i="3"/>
  <c r="J25115" i="3"/>
  <c r="J25116" i="3"/>
  <c r="J25117" i="3"/>
  <c r="J25118" i="3"/>
  <c r="J25119" i="3"/>
  <c r="J25120" i="3"/>
  <c r="J25121" i="3"/>
  <c r="J25122" i="3"/>
  <c r="J25123" i="3"/>
  <c r="J25124" i="3"/>
  <c r="J25125" i="3"/>
  <c r="J25126" i="3"/>
  <c r="J25127" i="3"/>
  <c r="J25128" i="3"/>
  <c r="J25129" i="3"/>
  <c r="J25130" i="3"/>
  <c r="J25131" i="3"/>
  <c r="J25132" i="3"/>
  <c r="J25133" i="3"/>
  <c r="J25134" i="3"/>
  <c r="J25135" i="3"/>
  <c r="J25136" i="3"/>
  <c r="J25137" i="3"/>
  <c r="J25138" i="3"/>
  <c r="J25139" i="3"/>
  <c r="J25140" i="3"/>
  <c r="J25141" i="3"/>
  <c r="J25142" i="3"/>
  <c r="J25143" i="3"/>
  <c r="J25144" i="3"/>
  <c r="J25145" i="3"/>
  <c r="J25146" i="3"/>
  <c r="J25147" i="3"/>
  <c r="J25148" i="3"/>
  <c r="J25149" i="3"/>
  <c r="J25150" i="3"/>
  <c r="J25151" i="3"/>
  <c r="J25152" i="3"/>
  <c r="J25153" i="3"/>
  <c r="J25154" i="3"/>
  <c r="J25155" i="3"/>
  <c r="J25156" i="3"/>
  <c r="J25157" i="3"/>
  <c r="J25158" i="3"/>
  <c r="J25159" i="3"/>
  <c r="J25160" i="3"/>
  <c r="J25161" i="3"/>
  <c r="J25162" i="3"/>
  <c r="J25163" i="3"/>
  <c r="J25164" i="3"/>
  <c r="J25165" i="3"/>
  <c r="J25166" i="3"/>
  <c r="J25167" i="3"/>
  <c r="J25168" i="3"/>
  <c r="J25169" i="3"/>
  <c r="J25170" i="3"/>
  <c r="J25171" i="3"/>
  <c r="J25172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5189" i="3"/>
  <c r="J25190" i="3"/>
  <c r="J25191" i="3"/>
  <c r="J25192" i="3"/>
  <c r="J25193" i="3"/>
  <c r="J25194" i="3"/>
  <c r="J25195" i="3"/>
  <c r="J25196" i="3"/>
  <c r="J25197" i="3"/>
  <c r="J25198" i="3"/>
  <c r="J25199" i="3"/>
  <c r="J25200" i="3"/>
  <c r="J25201" i="3"/>
  <c r="J25202" i="3"/>
  <c r="J25203" i="3"/>
  <c r="J25204" i="3"/>
  <c r="J25205" i="3"/>
  <c r="J25206" i="3"/>
  <c r="J25207" i="3"/>
  <c r="J25208" i="3"/>
  <c r="J25209" i="3"/>
  <c r="J25210" i="3"/>
  <c r="J25211" i="3"/>
  <c r="J25212" i="3"/>
  <c r="J25213" i="3"/>
  <c r="J25214" i="3"/>
  <c r="J25215" i="3"/>
  <c r="J25216" i="3"/>
  <c r="J25217" i="3"/>
  <c r="J25218" i="3"/>
  <c r="J25219" i="3"/>
  <c r="J25220" i="3"/>
  <c r="J25221" i="3"/>
  <c r="J25222" i="3"/>
  <c r="J25223" i="3"/>
  <c r="J25224" i="3"/>
  <c r="J25225" i="3"/>
  <c r="J25226" i="3"/>
  <c r="J25227" i="3"/>
  <c r="J25228" i="3"/>
  <c r="J25229" i="3"/>
  <c r="J25230" i="3"/>
  <c r="J25231" i="3"/>
  <c r="J25232" i="3"/>
  <c r="J25233" i="3"/>
  <c r="J25234" i="3"/>
  <c r="J25235" i="3"/>
  <c r="J25236" i="3"/>
  <c r="J25237" i="3"/>
  <c r="J25238" i="3"/>
  <c r="J25239" i="3"/>
  <c r="J25240" i="3"/>
  <c r="J25241" i="3"/>
  <c r="J25242" i="3"/>
  <c r="J25243" i="3"/>
  <c r="J25244" i="3"/>
  <c r="J25245" i="3"/>
  <c r="J25246" i="3"/>
  <c r="J25247" i="3"/>
  <c r="J25248" i="3"/>
  <c r="J25249" i="3"/>
  <c r="J25250" i="3"/>
  <c r="J25251" i="3"/>
  <c r="J25252" i="3"/>
  <c r="J25253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25268" i="3"/>
  <c r="J25269" i="3"/>
  <c r="J25270" i="3"/>
  <c r="J25271" i="3"/>
  <c r="J25272" i="3"/>
  <c r="J25273" i="3"/>
  <c r="J25274" i="3"/>
  <c r="J25275" i="3"/>
  <c r="J25276" i="3"/>
  <c r="J25277" i="3"/>
  <c r="J25278" i="3"/>
  <c r="J25279" i="3"/>
  <c r="J25280" i="3"/>
  <c r="J25281" i="3"/>
  <c r="J25282" i="3"/>
  <c r="J25283" i="3"/>
  <c r="J25284" i="3"/>
  <c r="J25285" i="3"/>
  <c r="J25286" i="3"/>
  <c r="J25287" i="3"/>
  <c r="J25288" i="3"/>
  <c r="J25289" i="3"/>
  <c r="J25290" i="3"/>
  <c r="J25291" i="3"/>
  <c r="J25292" i="3"/>
  <c r="J25293" i="3"/>
  <c r="J25294" i="3"/>
  <c r="J25295" i="3"/>
  <c r="J25296" i="3"/>
  <c r="J25297" i="3"/>
  <c r="J25298" i="3"/>
  <c r="J25299" i="3"/>
  <c r="J25300" i="3"/>
  <c r="J25301" i="3"/>
  <c r="J25302" i="3"/>
  <c r="J25303" i="3"/>
  <c r="J25304" i="3"/>
  <c r="J25305" i="3"/>
  <c r="J25306" i="3"/>
  <c r="J25307" i="3"/>
  <c r="J25308" i="3"/>
  <c r="J25309" i="3"/>
  <c r="J25310" i="3"/>
  <c r="J25311" i="3"/>
  <c r="J25312" i="3"/>
  <c r="J25313" i="3"/>
  <c r="J25314" i="3"/>
  <c r="J25315" i="3"/>
  <c r="J25316" i="3"/>
  <c r="J25317" i="3"/>
  <c r="J25318" i="3"/>
  <c r="J25319" i="3"/>
  <c r="J25320" i="3"/>
  <c r="J25321" i="3"/>
  <c r="J25322" i="3"/>
  <c r="J25323" i="3"/>
  <c r="J25324" i="3"/>
  <c r="J25325" i="3"/>
  <c r="J25326" i="3"/>
  <c r="J25327" i="3"/>
  <c r="J25328" i="3"/>
  <c r="J25329" i="3"/>
  <c r="J25330" i="3"/>
  <c r="J25331" i="3"/>
  <c r="J25332" i="3"/>
  <c r="J25333" i="3"/>
  <c r="J25334" i="3"/>
  <c r="J25335" i="3"/>
  <c r="J25336" i="3"/>
  <c r="J25337" i="3"/>
  <c r="J25338" i="3"/>
  <c r="J25339" i="3"/>
  <c r="J25340" i="3"/>
  <c r="J25341" i="3"/>
  <c r="J25342" i="3"/>
  <c r="J25343" i="3"/>
  <c r="J25344" i="3"/>
  <c r="J25345" i="3"/>
  <c r="J25346" i="3"/>
  <c r="J25347" i="3"/>
  <c r="J25348" i="3"/>
  <c r="J25349" i="3"/>
  <c r="J25350" i="3"/>
  <c r="J25351" i="3"/>
  <c r="J25352" i="3"/>
  <c r="J25353" i="3"/>
  <c r="J25354" i="3"/>
  <c r="J25355" i="3"/>
  <c r="J25356" i="3"/>
  <c r="J25357" i="3"/>
  <c r="J25358" i="3"/>
  <c r="J25359" i="3"/>
  <c r="J25360" i="3"/>
  <c r="J26992" i="3"/>
  <c r="J26993" i="3"/>
  <c r="J25363" i="3"/>
  <c r="J25364" i="3"/>
  <c r="J25365" i="3"/>
  <c r="J25366" i="3"/>
  <c r="J25367" i="3"/>
  <c r="J25368" i="3"/>
  <c r="J25369" i="3"/>
  <c r="J25370" i="3"/>
  <c r="J25371" i="3"/>
  <c r="J25372" i="3"/>
  <c r="J25373" i="3"/>
  <c r="J25374" i="3"/>
  <c r="J25375" i="3"/>
  <c r="J25376" i="3"/>
  <c r="J25377" i="3"/>
  <c r="J25378" i="3"/>
  <c r="J25379" i="3"/>
  <c r="J25380" i="3"/>
  <c r="J25381" i="3"/>
  <c r="J25382" i="3"/>
  <c r="J25383" i="3"/>
  <c r="J25384" i="3"/>
  <c r="J25385" i="3"/>
  <c r="J25386" i="3"/>
  <c r="J25387" i="3"/>
  <c r="J25388" i="3"/>
  <c r="J25389" i="3"/>
  <c r="J25390" i="3"/>
  <c r="J25391" i="3"/>
  <c r="J25392" i="3"/>
  <c r="J25393" i="3"/>
  <c r="J25394" i="3"/>
  <c r="J25395" i="3"/>
  <c r="J25396" i="3"/>
  <c r="J25397" i="3"/>
  <c r="J25398" i="3"/>
  <c r="J25399" i="3"/>
  <c r="J25400" i="3"/>
  <c r="J25401" i="3"/>
  <c r="J25402" i="3"/>
  <c r="J25403" i="3"/>
  <c r="J25404" i="3"/>
  <c r="J25405" i="3"/>
  <c r="J25406" i="3"/>
  <c r="J25407" i="3"/>
  <c r="J25408" i="3"/>
  <c r="J25409" i="3"/>
  <c r="J25410" i="3"/>
  <c r="J25411" i="3"/>
  <c r="J25412" i="3"/>
  <c r="J25413" i="3"/>
  <c r="J25414" i="3"/>
  <c r="J25415" i="3"/>
  <c r="J25416" i="3"/>
  <c r="J25417" i="3"/>
  <c r="J25418" i="3"/>
  <c r="J25419" i="3"/>
  <c r="J25420" i="3"/>
  <c r="J25421" i="3"/>
  <c r="J25422" i="3"/>
  <c r="J25423" i="3"/>
  <c r="J25424" i="3"/>
  <c r="J18854" i="3"/>
  <c r="J18855" i="3"/>
  <c r="J18856" i="3"/>
  <c r="J18857" i="3"/>
  <c r="J18858" i="3"/>
  <c r="J18859" i="3"/>
  <c r="J18860" i="3"/>
  <c r="J18861" i="3"/>
  <c r="J18869" i="3"/>
  <c r="J18870" i="3"/>
  <c r="J18933" i="3"/>
  <c r="J18934" i="3"/>
  <c r="J18935" i="3"/>
  <c r="J18936" i="3"/>
  <c r="J25439" i="3"/>
  <c r="J25440" i="3"/>
  <c r="J25441" i="3"/>
  <c r="J25442" i="3"/>
  <c r="J25443" i="3"/>
  <c r="J25444" i="3"/>
  <c r="J25445" i="3"/>
  <c r="J25446" i="3"/>
  <c r="J25447" i="3"/>
  <c r="J25448" i="3"/>
  <c r="J25449" i="3"/>
  <c r="J25450" i="3"/>
  <c r="J25451" i="3"/>
  <c r="J25452" i="3"/>
  <c r="J25453" i="3"/>
  <c r="J25454" i="3"/>
  <c r="J25455" i="3"/>
  <c r="J25456" i="3"/>
  <c r="J25457" i="3"/>
  <c r="J25458" i="3"/>
  <c r="J25459" i="3"/>
  <c r="J25460" i="3"/>
  <c r="J25461" i="3"/>
  <c r="J25462" i="3"/>
  <c r="J25463" i="3"/>
  <c r="J25464" i="3"/>
  <c r="J25465" i="3"/>
  <c r="J25466" i="3"/>
  <c r="J25467" i="3"/>
  <c r="J25468" i="3"/>
  <c r="J25469" i="3"/>
  <c r="J25470" i="3"/>
  <c r="J25471" i="3"/>
  <c r="J25472" i="3"/>
  <c r="J25473" i="3"/>
  <c r="J25474" i="3"/>
  <c r="J25475" i="3"/>
  <c r="J25476" i="3"/>
  <c r="J25477" i="3"/>
  <c r="J25478" i="3"/>
  <c r="J25479" i="3"/>
  <c r="J25480" i="3"/>
  <c r="J25481" i="3"/>
  <c r="J25482" i="3"/>
  <c r="J25483" i="3"/>
  <c r="J25484" i="3"/>
  <c r="J25485" i="3"/>
  <c r="J25486" i="3"/>
  <c r="J25487" i="3"/>
  <c r="J25488" i="3"/>
  <c r="J25489" i="3"/>
  <c r="J25490" i="3"/>
  <c r="J25491" i="3"/>
  <c r="J25492" i="3"/>
  <c r="J25493" i="3"/>
  <c r="J25494" i="3"/>
  <c r="J15270" i="3"/>
  <c r="J15271" i="3"/>
  <c r="J15440" i="3"/>
  <c r="J15441" i="3"/>
  <c r="J15442" i="3"/>
  <c r="J15443" i="3"/>
  <c r="J15444" i="3"/>
  <c r="J15445" i="3"/>
  <c r="J15446" i="3"/>
  <c r="J15447" i="3"/>
  <c r="J15448" i="3"/>
  <c r="J15449" i="3"/>
  <c r="J15450" i="3"/>
  <c r="J15451" i="3"/>
  <c r="J25509" i="3"/>
  <c r="J25510" i="3"/>
  <c r="J25511" i="3"/>
  <c r="J25512" i="3"/>
  <c r="J25513" i="3"/>
  <c r="J25514" i="3"/>
  <c r="J25515" i="3"/>
  <c r="J25516" i="3"/>
  <c r="J25517" i="3"/>
  <c r="J25518" i="3"/>
  <c r="J25519" i="3"/>
  <c r="J25520" i="3"/>
  <c r="J25521" i="3"/>
  <c r="J25522" i="3"/>
  <c r="J25523" i="3"/>
  <c r="J25524" i="3"/>
  <c r="J25525" i="3"/>
  <c r="J25526" i="3"/>
  <c r="J25527" i="3"/>
  <c r="J25528" i="3"/>
  <c r="J25529" i="3"/>
  <c r="J25530" i="3"/>
  <c r="J25531" i="3"/>
  <c r="J25532" i="3"/>
  <c r="J25533" i="3"/>
  <c r="J25534" i="3"/>
  <c r="J25535" i="3"/>
  <c r="J25536" i="3"/>
  <c r="J25537" i="3"/>
  <c r="J25538" i="3"/>
  <c r="J25539" i="3"/>
  <c r="J25540" i="3"/>
  <c r="J25541" i="3"/>
  <c r="J25542" i="3"/>
  <c r="J25543" i="3"/>
  <c r="J25544" i="3"/>
  <c r="J25545" i="3"/>
  <c r="J25546" i="3"/>
  <c r="J25547" i="3"/>
  <c r="J25548" i="3"/>
  <c r="J25549" i="3"/>
  <c r="J25550" i="3"/>
  <c r="J25551" i="3"/>
  <c r="J25552" i="3"/>
  <c r="J25553" i="3"/>
  <c r="J25554" i="3"/>
  <c r="J25555" i="3"/>
  <c r="J25556" i="3"/>
  <c r="J25557" i="3"/>
  <c r="J25558" i="3"/>
  <c r="J25559" i="3"/>
  <c r="J25560" i="3"/>
  <c r="J25561" i="3"/>
  <c r="J25562" i="3"/>
  <c r="J25563" i="3"/>
  <c r="J25564" i="3"/>
  <c r="J25565" i="3"/>
  <c r="J25566" i="3"/>
  <c r="J25567" i="3"/>
  <c r="J25568" i="3"/>
  <c r="J25569" i="3"/>
  <c r="J25570" i="3"/>
  <c r="J25571" i="3"/>
  <c r="J25572" i="3"/>
  <c r="J25573" i="3"/>
  <c r="J25574" i="3"/>
  <c r="J25575" i="3"/>
  <c r="J25576" i="3"/>
  <c r="J25577" i="3"/>
  <c r="J25578" i="3"/>
  <c r="J25579" i="3"/>
  <c r="J25580" i="3"/>
  <c r="J25581" i="3"/>
  <c r="J25582" i="3"/>
  <c r="J25583" i="3"/>
  <c r="J25584" i="3"/>
  <c r="J25585" i="3"/>
  <c r="J25586" i="3"/>
  <c r="J25587" i="3"/>
  <c r="J25588" i="3"/>
  <c r="J25589" i="3"/>
  <c r="J25590" i="3"/>
  <c r="J25591" i="3"/>
  <c r="J25592" i="3"/>
  <c r="J25593" i="3"/>
  <c r="J25594" i="3"/>
  <c r="J25595" i="3"/>
  <c r="J25596" i="3"/>
  <c r="J25597" i="3"/>
  <c r="J25598" i="3"/>
  <c r="J25599" i="3"/>
  <c r="J25600" i="3"/>
  <c r="J25601" i="3"/>
  <c r="J25602" i="3"/>
  <c r="J25603" i="3"/>
  <c r="J25604" i="3"/>
  <c r="J25605" i="3"/>
  <c r="J25606" i="3"/>
  <c r="J26994" i="3"/>
  <c r="J26995" i="3"/>
  <c r="J26996" i="3"/>
  <c r="J27025" i="3"/>
  <c r="J27026" i="3"/>
  <c r="J27027" i="3"/>
  <c r="J27028" i="3"/>
  <c r="J27029" i="3"/>
  <c r="J27521" i="3"/>
  <c r="J27030" i="3"/>
  <c r="J27031" i="3"/>
  <c r="J27032" i="3"/>
  <c r="J27033" i="3"/>
  <c r="J27034" i="3"/>
  <c r="J25621" i="3"/>
  <c r="J25622" i="3"/>
  <c r="J25623" i="3"/>
  <c r="J25624" i="3"/>
  <c r="J25625" i="3"/>
  <c r="J25626" i="3"/>
  <c r="J25627" i="3"/>
  <c r="J25628" i="3"/>
  <c r="J25629" i="3"/>
  <c r="J25630" i="3"/>
  <c r="J25631" i="3"/>
  <c r="J25632" i="3"/>
  <c r="J25633" i="3"/>
  <c r="J25634" i="3"/>
  <c r="J25635" i="3"/>
  <c r="J25636" i="3"/>
  <c r="J25637" i="3"/>
  <c r="J25638" i="3"/>
  <c r="J25639" i="3"/>
  <c r="J25640" i="3"/>
  <c r="J25641" i="3"/>
  <c r="J25642" i="3"/>
  <c r="J25643" i="3"/>
  <c r="J25644" i="3"/>
  <c r="J25645" i="3"/>
  <c r="J25646" i="3"/>
  <c r="J25647" i="3"/>
  <c r="J25648" i="3"/>
  <c r="J25649" i="3"/>
  <c r="J25650" i="3"/>
  <c r="J25651" i="3"/>
  <c r="J25652" i="3"/>
  <c r="J25653" i="3"/>
  <c r="J25654" i="3"/>
  <c r="J25655" i="3"/>
  <c r="J25656" i="3"/>
  <c r="J25657" i="3"/>
  <c r="J25658" i="3"/>
  <c r="J25659" i="3"/>
  <c r="J25660" i="3"/>
  <c r="J25661" i="3"/>
  <c r="J25662" i="3"/>
  <c r="J25663" i="3"/>
  <c r="J27035" i="3"/>
  <c r="J27036" i="3"/>
  <c r="J27037" i="3"/>
  <c r="J27038" i="3"/>
  <c r="J27140" i="3"/>
  <c r="J27141" i="3"/>
  <c r="J27142" i="3"/>
  <c r="J27143" i="3"/>
  <c r="J27144" i="3"/>
  <c r="J27145" i="3"/>
  <c r="J27146" i="3"/>
  <c r="J27147" i="3"/>
  <c r="J27148" i="3"/>
  <c r="J27149" i="3"/>
  <c r="J27150" i="3"/>
  <c r="J25679" i="3"/>
  <c r="J25680" i="3"/>
  <c r="J25681" i="3"/>
  <c r="J25682" i="3"/>
  <c r="J25683" i="3"/>
  <c r="J25684" i="3"/>
  <c r="J25685" i="3"/>
  <c r="J25686" i="3"/>
  <c r="J25687" i="3"/>
  <c r="J25688" i="3"/>
  <c r="J25689" i="3"/>
  <c r="J25690" i="3"/>
  <c r="J25691" i="3"/>
  <c r="J25692" i="3"/>
  <c r="J25693" i="3"/>
  <c r="J19191" i="3"/>
  <c r="J19192" i="3"/>
  <c r="J19193" i="3"/>
  <c r="J19194" i="3"/>
  <c r="J19195" i="3"/>
  <c r="J19196" i="3"/>
  <c r="J19197" i="3"/>
  <c r="J19198" i="3"/>
  <c r="J19272" i="3"/>
  <c r="J19273" i="3"/>
  <c r="J19274" i="3"/>
  <c r="J19275" i="3"/>
  <c r="J19276" i="3"/>
  <c r="J19277" i="3"/>
  <c r="J25708" i="3"/>
  <c r="J25709" i="3"/>
  <c r="J25710" i="3"/>
  <c r="J25711" i="3"/>
  <c r="J25712" i="3"/>
  <c r="J25713" i="3"/>
  <c r="J25714" i="3"/>
  <c r="J25715" i="3"/>
  <c r="J25716" i="3"/>
  <c r="J25717" i="3"/>
  <c r="J25718" i="3"/>
  <c r="J25719" i="3"/>
  <c r="J25720" i="3"/>
  <c r="J25721" i="3"/>
  <c r="J25722" i="3"/>
  <c r="J25723" i="3"/>
  <c r="J25724" i="3"/>
  <c r="J25725" i="3"/>
  <c r="J25726" i="3"/>
  <c r="J25727" i="3"/>
  <c r="J25728" i="3"/>
  <c r="J25729" i="3"/>
  <c r="J25730" i="3"/>
  <c r="J25731" i="3"/>
  <c r="J25732" i="3"/>
  <c r="J25733" i="3"/>
  <c r="J25734" i="3"/>
  <c r="J25735" i="3"/>
  <c r="J25736" i="3"/>
  <c r="J25737" i="3"/>
  <c r="J25738" i="3"/>
  <c r="J25739" i="3"/>
  <c r="J25740" i="3"/>
  <c r="J25741" i="3"/>
  <c r="J25742" i="3"/>
  <c r="J25743" i="3"/>
  <c r="J25744" i="3"/>
  <c r="J25745" i="3"/>
  <c r="J25746" i="3"/>
  <c r="J25747" i="3"/>
  <c r="J25748" i="3"/>
  <c r="J25749" i="3"/>
  <c r="J25750" i="3"/>
  <c r="J25751" i="3"/>
  <c r="J25752" i="3"/>
  <c r="J25753" i="3"/>
  <c r="J25754" i="3"/>
  <c r="J25755" i="3"/>
  <c r="J25756" i="3"/>
  <c r="J25757" i="3"/>
  <c r="J25758" i="3"/>
  <c r="J25759" i="3"/>
  <c r="J25760" i="3"/>
  <c r="J25761" i="3"/>
  <c r="J25762" i="3"/>
  <c r="J25763" i="3"/>
  <c r="J25764" i="3"/>
  <c r="J25765" i="3"/>
  <c r="J25766" i="3"/>
  <c r="J25767" i="3"/>
  <c r="J25768" i="3"/>
  <c r="J25769" i="3"/>
  <c r="J25770" i="3"/>
  <c r="J25771" i="3"/>
  <c r="J25772" i="3"/>
  <c r="J25773" i="3"/>
  <c r="J25774" i="3"/>
  <c r="J25775" i="3"/>
  <c r="J25776" i="3"/>
  <c r="J25777" i="3"/>
  <c r="J25778" i="3"/>
  <c r="J25779" i="3"/>
  <c r="J25780" i="3"/>
  <c r="J25781" i="3"/>
  <c r="J25782" i="3"/>
  <c r="J25783" i="3"/>
  <c r="J25784" i="3"/>
  <c r="J25785" i="3"/>
  <c r="J25786" i="3"/>
  <c r="J25787" i="3"/>
  <c r="J25788" i="3"/>
  <c r="J25789" i="3"/>
  <c r="J25790" i="3"/>
  <c r="J25791" i="3"/>
  <c r="J25792" i="3"/>
  <c r="J25793" i="3"/>
  <c r="J25794" i="3"/>
  <c r="J25795" i="3"/>
  <c r="J25796" i="3"/>
  <c r="J25797" i="3"/>
  <c r="J25798" i="3"/>
  <c r="J25799" i="3"/>
  <c r="J25800" i="3"/>
  <c r="J25801" i="3"/>
  <c r="J25802" i="3"/>
  <c r="J25803" i="3"/>
  <c r="J25804" i="3"/>
  <c r="J25805" i="3"/>
  <c r="J25806" i="3"/>
  <c r="J25807" i="3"/>
  <c r="J25808" i="3"/>
  <c r="J25809" i="3"/>
  <c r="J25810" i="3"/>
  <c r="J25811" i="3"/>
  <c r="J25812" i="3"/>
  <c r="J25813" i="3"/>
  <c r="J25814" i="3"/>
  <c r="J25815" i="3"/>
  <c r="J25816" i="3"/>
  <c r="J25817" i="3"/>
  <c r="J25818" i="3"/>
  <c r="J25819" i="3"/>
  <c r="J25820" i="3"/>
  <c r="J25821" i="3"/>
  <c r="J25822" i="3"/>
  <c r="J25823" i="3"/>
  <c r="J25824" i="3"/>
  <c r="J25825" i="3"/>
  <c r="J25826" i="3"/>
  <c r="J25827" i="3"/>
  <c r="J25828" i="3"/>
  <c r="J25829" i="3"/>
  <c r="J25830" i="3"/>
  <c r="J25831" i="3"/>
  <c r="J25832" i="3"/>
  <c r="J25833" i="3"/>
  <c r="J25834" i="3"/>
  <c r="J25835" i="3"/>
  <c r="J25836" i="3"/>
  <c r="J25837" i="3"/>
  <c r="J25838" i="3"/>
  <c r="J25839" i="3"/>
  <c r="J25840" i="3"/>
  <c r="J25841" i="3"/>
  <c r="J25842" i="3"/>
  <c r="J25843" i="3"/>
  <c r="J25844" i="3"/>
  <c r="J25845" i="3"/>
  <c r="J25846" i="3"/>
  <c r="J25847" i="3"/>
  <c r="J25848" i="3"/>
  <c r="J25849" i="3"/>
  <c r="J25850" i="3"/>
  <c r="J25851" i="3"/>
  <c r="J25852" i="3"/>
  <c r="J25853" i="3"/>
  <c r="J25854" i="3"/>
  <c r="J25855" i="3"/>
  <c r="J25856" i="3"/>
  <c r="J25857" i="3"/>
  <c r="J25858" i="3"/>
  <c r="J25859" i="3"/>
  <c r="J25860" i="3"/>
  <c r="J25861" i="3"/>
  <c r="J25862" i="3"/>
  <c r="J25863" i="3"/>
  <c r="J25864" i="3"/>
  <c r="J25865" i="3"/>
  <c r="J25866" i="3"/>
  <c r="J25867" i="3"/>
  <c r="J25868" i="3"/>
  <c r="J25869" i="3"/>
  <c r="J25870" i="3"/>
  <c r="J25871" i="3"/>
  <c r="J25872" i="3"/>
  <c r="J25873" i="3"/>
  <c r="J25874" i="3"/>
  <c r="J25875" i="3"/>
  <c r="J25876" i="3"/>
  <c r="J25877" i="3"/>
  <c r="J25878" i="3"/>
  <c r="J25879" i="3"/>
  <c r="J25880" i="3"/>
  <c r="J25881" i="3"/>
  <c r="J25882" i="3"/>
  <c r="J25883" i="3"/>
  <c r="J25884" i="3"/>
  <c r="J25885" i="3"/>
  <c r="J25886" i="3"/>
  <c r="J25887" i="3"/>
  <c r="J25888" i="3"/>
  <c r="J25889" i="3"/>
  <c r="J25890" i="3"/>
  <c r="J25891" i="3"/>
  <c r="J25892" i="3"/>
  <c r="J25893" i="3"/>
  <c r="J25894" i="3"/>
  <c r="J25895" i="3"/>
  <c r="J25896" i="3"/>
  <c r="J25897" i="3"/>
  <c r="J25898" i="3"/>
  <c r="J25899" i="3"/>
  <c r="J25900" i="3"/>
  <c r="J25901" i="3"/>
  <c r="J25902" i="3"/>
  <c r="J25903" i="3"/>
  <c r="J25904" i="3"/>
  <c r="J25905" i="3"/>
  <c r="J25906" i="3"/>
  <c r="J25907" i="3"/>
  <c r="J25908" i="3"/>
  <c r="J25909" i="3"/>
  <c r="J25910" i="3"/>
  <c r="J25911" i="3"/>
  <c r="J25912" i="3"/>
  <c r="J25913" i="3"/>
  <c r="J25914" i="3"/>
  <c r="J25915" i="3"/>
  <c r="J25916" i="3"/>
  <c r="J25917" i="3"/>
  <c r="J25918" i="3"/>
  <c r="J25919" i="3"/>
  <c r="J25920" i="3"/>
  <c r="J25921" i="3"/>
  <c r="J25922" i="3"/>
  <c r="J25923" i="3"/>
  <c r="J25924" i="3"/>
  <c r="J25925" i="3"/>
  <c r="J25926" i="3"/>
  <c r="J25927" i="3"/>
  <c r="J25928" i="3"/>
  <c r="J25929" i="3"/>
  <c r="J25930" i="3"/>
  <c r="J25931" i="3"/>
  <c r="J25932" i="3"/>
  <c r="J25933" i="3"/>
  <c r="J25934" i="3"/>
  <c r="J25935" i="3"/>
  <c r="J25936" i="3"/>
  <c r="J25937" i="3"/>
  <c r="J25938" i="3"/>
  <c r="J25939" i="3"/>
  <c r="J25940" i="3"/>
  <c r="J25941" i="3"/>
  <c r="J25942" i="3"/>
  <c r="J25943" i="3"/>
  <c r="J25944" i="3"/>
  <c r="J25945" i="3"/>
  <c r="J25946" i="3"/>
  <c r="J25947" i="3"/>
  <c r="J25948" i="3"/>
  <c r="J25949" i="3"/>
  <c r="J25950" i="3"/>
  <c r="J25951" i="3"/>
  <c r="J25952" i="3"/>
  <c r="J25953" i="3"/>
  <c r="J25954" i="3"/>
  <c r="J25955" i="3"/>
  <c r="J25956" i="3"/>
  <c r="J25957" i="3"/>
  <c r="J25958" i="3"/>
  <c r="J25959" i="3"/>
  <c r="J25960" i="3"/>
  <c r="J25961" i="3"/>
  <c r="J25962" i="3"/>
  <c r="J25963" i="3"/>
  <c r="J25964" i="3"/>
  <c r="J25965" i="3"/>
  <c r="J25966" i="3"/>
  <c r="J25967" i="3"/>
  <c r="J25968" i="3"/>
  <c r="J25969" i="3"/>
  <c r="J25970" i="3"/>
  <c r="J25971" i="3"/>
  <c r="J25972" i="3"/>
  <c r="J25973" i="3"/>
  <c r="J25974" i="3"/>
  <c r="J25975" i="3"/>
  <c r="J25976" i="3"/>
  <c r="J25977" i="3"/>
  <c r="J25978" i="3"/>
  <c r="J25979" i="3"/>
  <c r="J25980" i="3"/>
  <c r="J25981" i="3"/>
  <c r="J25982" i="3"/>
  <c r="J25983" i="3"/>
  <c r="J25984" i="3"/>
  <c r="J25985" i="3"/>
  <c r="J25986" i="3"/>
  <c r="J25987" i="3"/>
  <c r="J25988" i="3"/>
  <c r="J25989" i="3"/>
  <c r="J25990" i="3"/>
  <c r="J25991" i="3"/>
  <c r="J25992" i="3"/>
  <c r="J25993" i="3"/>
  <c r="J25994" i="3"/>
  <c r="J25995" i="3"/>
  <c r="J25996" i="3"/>
  <c r="J25997" i="3"/>
  <c r="J25998" i="3"/>
  <c r="J25999" i="3"/>
  <c r="J26000" i="3"/>
  <c r="J26001" i="3"/>
  <c r="J26002" i="3"/>
  <c r="J26003" i="3"/>
  <c r="J26004" i="3"/>
  <c r="J26005" i="3"/>
  <c r="J26006" i="3"/>
  <c r="J26007" i="3"/>
  <c r="J26008" i="3"/>
  <c r="J26009" i="3"/>
  <c r="J26010" i="3"/>
  <c r="J26011" i="3"/>
  <c r="J26012" i="3"/>
  <c r="J26013" i="3"/>
  <c r="J26014" i="3"/>
  <c r="J26015" i="3"/>
  <c r="J26016" i="3"/>
  <c r="J26017" i="3"/>
  <c r="J26018" i="3"/>
  <c r="J26019" i="3"/>
  <c r="J26020" i="3"/>
  <c r="J26021" i="3"/>
  <c r="J26022" i="3"/>
  <c r="J26023" i="3"/>
  <c r="J26024" i="3"/>
  <c r="J26025" i="3"/>
  <c r="J26026" i="3"/>
  <c r="J26027" i="3"/>
  <c r="J26028" i="3"/>
  <c r="J26029" i="3"/>
  <c r="J26030" i="3"/>
  <c r="J26031" i="3"/>
  <c r="J26032" i="3"/>
  <c r="J26033" i="3"/>
  <c r="J26034" i="3"/>
  <c r="J26035" i="3"/>
  <c r="J26036" i="3"/>
  <c r="J26037" i="3"/>
  <c r="J26038" i="3"/>
  <c r="J26039" i="3"/>
  <c r="J26040" i="3"/>
  <c r="J26041" i="3"/>
  <c r="J26042" i="3"/>
  <c r="J26043" i="3"/>
  <c r="J26044" i="3"/>
  <c r="J26045" i="3"/>
  <c r="J26046" i="3"/>
  <c r="J26047" i="3"/>
  <c r="J26048" i="3"/>
  <c r="J26049" i="3"/>
  <c r="J26050" i="3"/>
  <c r="J26051" i="3"/>
  <c r="J26052" i="3"/>
  <c r="J26053" i="3"/>
  <c r="J26054" i="3"/>
  <c r="J26055" i="3"/>
  <c r="J26056" i="3"/>
  <c r="J26057" i="3"/>
  <c r="J26058" i="3"/>
  <c r="J26059" i="3"/>
  <c r="J26060" i="3"/>
  <c r="J26061" i="3"/>
  <c r="J26062" i="3"/>
  <c r="J26063" i="3"/>
  <c r="J26064" i="3"/>
  <c r="J26065" i="3"/>
  <c r="J26066" i="3"/>
  <c r="J26067" i="3"/>
  <c r="J26068" i="3"/>
  <c r="J26069" i="3"/>
  <c r="J26070" i="3"/>
  <c r="J26071" i="3"/>
  <c r="J26072" i="3"/>
  <c r="J26073" i="3"/>
  <c r="J26074" i="3"/>
  <c r="J26075" i="3"/>
  <c r="J26076" i="3"/>
  <c r="J26077" i="3"/>
  <c r="J26078" i="3"/>
  <c r="J26079" i="3"/>
  <c r="J26080" i="3"/>
  <c r="J26081" i="3"/>
  <c r="J26082" i="3"/>
  <c r="J26083" i="3"/>
  <c r="J26084" i="3"/>
  <c r="J26085" i="3"/>
  <c r="J26086" i="3"/>
  <c r="J26087" i="3"/>
  <c r="J26088" i="3"/>
  <c r="J26089" i="3"/>
  <c r="J26090" i="3"/>
  <c r="J26091" i="3"/>
  <c r="J21893" i="3"/>
  <c r="J21894" i="3"/>
  <c r="J26094" i="3"/>
  <c r="J26095" i="3"/>
  <c r="J26096" i="3"/>
  <c r="J26097" i="3"/>
  <c r="J26098" i="3"/>
  <c r="J26099" i="3"/>
  <c r="J26100" i="3"/>
  <c r="J26101" i="3"/>
  <c r="J26102" i="3"/>
  <c r="J26103" i="3"/>
  <c r="J26104" i="3"/>
  <c r="J26105" i="3"/>
  <c r="J26106" i="3"/>
  <c r="J26107" i="3"/>
  <c r="J26108" i="3"/>
  <c r="J26109" i="3"/>
  <c r="J26110" i="3"/>
  <c r="J26111" i="3"/>
  <c r="J26112" i="3"/>
  <c r="J26113" i="3"/>
  <c r="J26114" i="3"/>
  <c r="J26115" i="3"/>
  <c r="J26116" i="3"/>
  <c r="J26117" i="3"/>
  <c r="J26118" i="3"/>
  <c r="J26119" i="3"/>
  <c r="J26120" i="3"/>
  <c r="J26121" i="3"/>
  <c r="J26122" i="3"/>
  <c r="J26123" i="3"/>
  <c r="J26124" i="3"/>
  <c r="J26125" i="3"/>
  <c r="J26126" i="3"/>
  <c r="J26127" i="3"/>
  <c r="J26128" i="3"/>
  <c r="J26129" i="3"/>
  <c r="J26130" i="3"/>
  <c r="J26131" i="3"/>
  <c r="J26132" i="3"/>
  <c r="J26133" i="3"/>
  <c r="J26134" i="3"/>
  <c r="J26135" i="3"/>
  <c r="J26136" i="3"/>
  <c r="J26137" i="3"/>
  <c r="J26138" i="3"/>
  <c r="J26139" i="3"/>
  <c r="J26140" i="3"/>
  <c r="J26141" i="3"/>
  <c r="J26142" i="3"/>
  <c r="J26143" i="3"/>
  <c r="J26144" i="3"/>
  <c r="J26145" i="3"/>
  <c r="J26146" i="3"/>
  <c r="J26147" i="3"/>
  <c r="J26148" i="3"/>
  <c r="J26149" i="3"/>
  <c r="J26150" i="3"/>
  <c r="J26151" i="3"/>
  <c r="J26152" i="3"/>
  <c r="J26153" i="3"/>
  <c r="J26154" i="3"/>
  <c r="J26155" i="3"/>
  <c r="J26156" i="3"/>
  <c r="J26157" i="3"/>
  <c r="J26158" i="3"/>
  <c r="J26159" i="3"/>
  <c r="J26160" i="3"/>
  <c r="J26161" i="3"/>
  <c r="J26162" i="3"/>
  <c r="J26163" i="3"/>
  <c r="J26164" i="3"/>
  <c r="J26165" i="3"/>
  <c r="J26166" i="3"/>
  <c r="J26167" i="3"/>
  <c r="J26168" i="3"/>
  <c r="J26169" i="3"/>
  <c r="J26170" i="3"/>
  <c r="J26171" i="3"/>
  <c r="J26172" i="3"/>
  <c r="J26173" i="3"/>
  <c r="J26174" i="3"/>
  <c r="J26175" i="3"/>
  <c r="J26176" i="3"/>
  <c r="J26177" i="3"/>
  <c r="J26178" i="3"/>
  <c r="J26179" i="3"/>
  <c r="J26180" i="3"/>
  <c r="J26181" i="3"/>
  <c r="J26182" i="3"/>
  <c r="J26183" i="3"/>
  <c r="J26184" i="3"/>
  <c r="J26185" i="3"/>
  <c r="J26186" i="3"/>
  <c r="J26187" i="3"/>
  <c r="J26188" i="3"/>
  <c r="J26189" i="3"/>
  <c r="J26190" i="3"/>
  <c r="J26191" i="3"/>
  <c r="J26192" i="3"/>
  <c r="J26193" i="3"/>
  <c r="J26194" i="3"/>
  <c r="J26195" i="3"/>
  <c r="J26196" i="3"/>
  <c r="J26197" i="3"/>
  <c r="J26198" i="3"/>
  <c r="J26199" i="3"/>
  <c r="J26200" i="3"/>
  <c r="J26201" i="3"/>
  <c r="J26202" i="3"/>
  <c r="J26203" i="3"/>
  <c r="J15094" i="3"/>
  <c r="J15095" i="3"/>
  <c r="J15096" i="3"/>
  <c r="J15097" i="3"/>
  <c r="J15098" i="3"/>
  <c r="J15099" i="3"/>
  <c r="J15100" i="3"/>
  <c r="J15101" i="3"/>
  <c r="J15102" i="3"/>
  <c r="J15103" i="3"/>
  <c r="J15104" i="3"/>
  <c r="J15105" i="3"/>
  <c r="J15106" i="3"/>
  <c r="J15107" i="3"/>
  <c r="J26218" i="3"/>
  <c r="J26219" i="3"/>
  <c r="J26220" i="3"/>
  <c r="J26221" i="3"/>
  <c r="J26222" i="3"/>
  <c r="J26223" i="3"/>
  <c r="J26224" i="3"/>
  <c r="J26225" i="3"/>
  <c r="J26226" i="3"/>
  <c r="J26227" i="3"/>
  <c r="J26228" i="3"/>
  <c r="J26229" i="3"/>
  <c r="J26230" i="3"/>
  <c r="J26231" i="3"/>
  <c r="J26232" i="3"/>
  <c r="J26233" i="3"/>
  <c r="J26234" i="3"/>
  <c r="J26235" i="3"/>
  <c r="J26236" i="3"/>
  <c r="J26237" i="3"/>
  <c r="J26238" i="3"/>
  <c r="J26239" i="3"/>
  <c r="J26240" i="3"/>
  <c r="J26241" i="3"/>
  <c r="J26242" i="3"/>
  <c r="J26243" i="3"/>
  <c r="J26244" i="3"/>
  <c r="J26245" i="3"/>
  <c r="J26246" i="3"/>
  <c r="J26247" i="3"/>
  <c r="J26248" i="3"/>
  <c r="J26249" i="3"/>
  <c r="J26250" i="3"/>
  <c r="J26251" i="3"/>
  <c r="J26252" i="3"/>
  <c r="J26253" i="3"/>
  <c r="J26254" i="3"/>
  <c r="J26255" i="3"/>
  <c r="J26256" i="3"/>
  <c r="J26257" i="3"/>
  <c r="J26258" i="3"/>
  <c r="J26259" i="3"/>
  <c r="J21897" i="3"/>
  <c r="J21898" i="3"/>
  <c r="J21899" i="3"/>
  <c r="J21900" i="3"/>
  <c r="J21957" i="3"/>
  <c r="J21958" i="3"/>
  <c r="J21959" i="3"/>
  <c r="J21960" i="3"/>
  <c r="J21961" i="3"/>
  <c r="J21962" i="3"/>
  <c r="J21963" i="3"/>
  <c r="J21964" i="3"/>
  <c r="J21965" i="3"/>
  <c r="J21966" i="3"/>
  <c r="J26274" i="3"/>
  <c r="J26275" i="3"/>
  <c r="J26276" i="3"/>
  <c r="J26277" i="3"/>
  <c r="J26278" i="3"/>
  <c r="J26279" i="3"/>
  <c r="J26280" i="3"/>
  <c r="J26281" i="3"/>
  <c r="J26282" i="3"/>
  <c r="J26283" i="3"/>
  <c r="J26284" i="3"/>
  <c r="J26285" i="3"/>
  <c r="J26286" i="3"/>
  <c r="J26287" i="3"/>
  <c r="J26288" i="3"/>
  <c r="J26289" i="3"/>
  <c r="J26290" i="3"/>
  <c r="J26291" i="3"/>
  <c r="J26292" i="3"/>
  <c r="J26293" i="3"/>
  <c r="J26294" i="3"/>
  <c r="J26295" i="3"/>
  <c r="J26296" i="3"/>
  <c r="J26297" i="3"/>
  <c r="J26298" i="3"/>
  <c r="J26299" i="3"/>
  <c r="J26300" i="3"/>
  <c r="J26301" i="3"/>
  <c r="J26302" i="3"/>
  <c r="J26303" i="3"/>
  <c r="J26304" i="3"/>
  <c r="J26305" i="3"/>
  <c r="J26306" i="3"/>
  <c r="J26307" i="3"/>
  <c r="J26308" i="3"/>
  <c r="J26309" i="3"/>
  <c r="J26310" i="3"/>
  <c r="J26311" i="3"/>
  <c r="J26312" i="3"/>
  <c r="J26313" i="3"/>
  <c r="J26314" i="3"/>
  <c r="J26315" i="3"/>
  <c r="J26316" i="3"/>
  <c r="J26317" i="3"/>
  <c r="J26318" i="3"/>
  <c r="J26319" i="3"/>
  <c r="J26320" i="3"/>
  <c r="J26321" i="3"/>
  <c r="J26322" i="3"/>
  <c r="J26323" i="3"/>
  <c r="J26324" i="3"/>
  <c r="J26325" i="3"/>
  <c r="J26326" i="3"/>
  <c r="J26327" i="3"/>
  <c r="J26328" i="3"/>
  <c r="J26329" i="3"/>
  <c r="J22214" i="3"/>
  <c r="J22215" i="3"/>
  <c r="J22216" i="3"/>
  <c r="J22217" i="3"/>
  <c r="J22218" i="3"/>
  <c r="J22219" i="3"/>
  <c r="J22220" i="3"/>
  <c r="J21969" i="3"/>
  <c r="J22221" i="3"/>
  <c r="J22222" i="3"/>
  <c r="J22223" i="3"/>
  <c r="J22224" i="3"/>
  <c r="J22225" i="3"/>
  <c r="J22226" i="3"/>
  <c r="J26344" i="3"/>
  <c r="J26345" i="3"/>
  <c r="J26346" i="3"/>
  <c r="J26347" i="3"/>
  <c r="J26348" i="3"/>
  <c r="J26349" i="3"/>
  <c r="J26350" i="3"/>
  <c r="J26351" i="3"/>
  <c r="J26352" i="3"/>
  <c r="J26353" i="3"/>
  <c r="J26354" i="3"/>
  <c r="J26355" i="3"/>
  <c r="J26356" i="3"/>
  <c r="J26357" i="3"/>
  <c r="J26358" i="3"/>
  <c r="J26359" i="3"/>
  <c r="J26360" i="3"/>
  <c r="J26361" i="3"/>
  <c r="J26362" i="3"/>
  <c r="J26363" i="3"/>
  <c r="J26364" i="3"/>
  <c r="J26365" i="3"/>
  <c r="J26366" i="3"/>
  <c r="J26367" i="3"/>
  <c r="J26368" i="3"/>
  <c r="J26369" i="3"/>
  <c r="J26370" i="3"/>
  <c r="J26371" i="3"/>
  <c r="J26372" i="3"/>
  <c r="J26373" i="3"/>
  <c r="J26374" i="3"/>
  <c r="J26375" i="3"/>
  <c r="J26376" i="3"/>
  <c r="J26377" i="3"/>
  <c r="J26378" i="3"/>
  <c r="J26379" i="3"/>
  <c r="J26380" i="3"/>
  <c r="J26381" i="3"/>
  <c r="J26382" i="3"/>
  <c r="J26383" i="3"/>
  <c r="J26384" i="3"/>
  <c r="J26385" i="3"/>
  <c r="J26386" i="3"/>
  <c r="J26387" i="3"/>
  <c r="J26388" i="3"/>
  <c r="J26389" i="3"/>
  <c r="J26390" i="3"/>
  <c r="J26391" i="3"/>
  <c r="J26392" i="3"/>
  <c r="J26393" i="3"/>
  <c r="J26394" i="3"/>
  <c r="J26395" i="3"/>
  <c r="J26396" i="3"/>
  <c r="J26397" i="3"/>
  <c r="J26398" i="3"/>
  <c r="J26399" i="3"/>
  <c r="J26400" i="3"/>
  <c r="J26401" i="3"/>
  <c r="J26402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919" i="3"/>
  <c r="J19920" i="3"/>
  <c r="J19921" i="3"/>
  <c r="J26417" i="3"/>
  <c r="J26418" i="3"/>
  <c r="J26419" i="3"/>
  <c r="J26420" i="3"/>
  <c r="J26421" i="3"/>
  <c r="J26422" i="3"/>
  <c r="J26423" i="3"/>
  <c r="J26424" i="3"/>
  <c r="J26425" i="3"/>
  <c r="J26426" i="3"/>
  <c r="J26427" i="3"/>
  <c r="J26428" i="3"/>
  <c r="J26429" i="3"/>
  <c r="J26430" i="3"/>
  <c r="J26431" i="3"/>
  <c r="J26432" i="3"/>
  <c r="J26433" i="3"/>
  <c r="J26434" i="3"/>
  <c r="J26435" i="3"/>
  <c r="J26436" i="3"/>
  <c r="J26437" i="3"/>
  <c r="J26438" i="3"/>
  <c r="J26439" i="3"/>
  <c r="J26440" i="3"/>
  <c r="J26441" i="3"/>
  <c r="J26442" i="3"/>
  <c r="J26443" i="3"/>
  <c r="J26444" i="3"/>
  <c r="J26445" i="3"/>
  <c r="J26446" i="3"/>
  <c r="J26447" i="3"/>
  <c r="J26448" i="3"/>
  <c r="J26449" i="3"/>
  <c r="J26450" i="3"/>
  <c r="J26451" i="3"/>
  <c r="J26452" i="3"/>
  <c r="J26453" i="3"/>
  <c r="J26454" i="3"/>
  <c r="J26455" i="3"/>
  <c r="J26456" i="3"/>
  <c r="J26457" i="3"/>
  <c r="J26458" i="3"/>
  <c r="J26459" i="3"/>
  <c r="J26460" i="3"/>
  <c r="J26461" i="3"/>
  <c r="J26462" i="3"/>
  <c r="J26463" i="3"/>
  <c r="J26464" i="3"/>
  <c r="J26465" i="3"/>
  <c r="J26466" i="3"/>
  <c r="J26467" i="3"/>
  <c r="J26468" i="3"/>
  <c r="J26469" i="3"/>
  <c r="J26470" i="3"/>
  <c r="J26471" i="3"/>
  <c r="J26472" i="3"/>
  <c r="J26473" i="3"/>
  <c r="J26474" i="3"/>
  <c r="J26475" i="3"/>
  <c r="J26476" i="3"/>
  <c r="J26477" i="3"/>
  <c r="J26478" i="3"/>
  <c r="J26479" i="3"/>
  <c r="J26480" i="3"/>
  <c r="J26481" i="3"/>
  <c r="J26482" i="3"/>
  <c r="J26483" i="3"/>
  <c r="J26484" i="3"/>
  <c r="J26485" i="3"/>
  <c r="J26486" i="3"/>
  <c r="J26487" i="3"/>
  <c r="J26488" i="3"/>
  <c r="J26489" i="3"/>
  <c r="J26490" i="3"/>
  <c r="J26491" i="3"/>
  <c r="J26492" i="3"/>
  <c r="J26493" i="3"/>
  <c r="J26494" i="3"/>
  <c r="J26495" i="3"/>
  <c r="J26496" i="3"/>
  <c r="J26497" i="3"/>
  <c r="J26498" i="3"/>
  <c r="J26499" i="3"/>
  <c r="J26500" i="3"/>
  <c r="J26501" i="3"/>
  <c r="J26502" i="3"/>
  <c r="J26503" i="3"/>
  <c r="J26504" i="3"/>
  <c r="J26505" i="3"/>
  <c r="J26506" i="3"/>
  <c r="J26507" i="3"/>
  <c r="J26508" i="3"/>
  <c r="J26509" i="3"/>
  <c r="J26510" i="3"/>
  <c r="J26511" i="3"/>
  <c r="J26512" i="3"/>
  <c r="J26513" i="3"/>
  <c r="J26514" i="3"/>
  <c r="J26515" i="3"/>
  <c r="J26516" i="3"/>
  <c r="J26517" i="3"/>
  <c r="J26518" i="3"/>
  <c r="J26519" i="3"/>
  <c r="J26520" i="3"/>
  <c r="J26521" i="3"/>
  <c r="J26522" i="3"/>
  <c r="J26523" i="3"/>
  <c r="J26524" i="3"/>
  <c r="J26525" i="3"/>
  <c r="J26526" i="3"/>
  <c r="J26527" i="3"/>
  <c r="J26528" i="3"/>
  <c r="J26529" i="3"/>
  <c r="J26530" i="3"/>
  <c r="J26531" i="3"/>
  <c r="J26532" i="3"/>
  <c r="J26533" i="3"/>
  <c r="J26534" i="3"/>
  <c r="J26535" i="3"/>
  <c r="J26536" i="3"/>
  <c r="J26537" i="3"/>
  <c r="J26538" i="3"/>
  <c r="J26539" i="3"/>
  <c r="J26540" i="3"/>
  <c r="J26541" i="3"/>
  <c r="J26542" i="3"/>
  <c r="J26543" i="3"/>
  <c r="J26544" i="3"/>
  <c r="J26545" i="3"/>
  <c r="J26546" i="3"/>
  <c r="J26547" i="3"/>
  <c r="J19612" i="3"/>
  <c r="J19613" i="3"/>
  <c r="J19614" i="3"/>
  <c r="J19615" i="3"/>
  <c r="J19616" i="3"/>
  <c r="J19617" i="3"/>
  <c r="J19618" i="3"/>
  <c r="J19619" i="3"/>
  <c r="J19620" i="3"/>
  <c r="J19621" i="3"/>
  <c r="J19622" i="3"/>
  <c r="J19623" i="3"/>
  <c r="J19624" i="3"/>
  <c r="J19625" i="3"/>
  <c r="J26562" i="3"/>
  <c r="J26563" i="3"/>
  <c r="J26564" i="3"/>
  <c r="J26565" i="3"/>
  <c r="J26566" i="3"/>
  <c r="J26567" i="3"/>
  <c r="J26568" i="3"/>
  <c r="J26569" i="3"/>
  <c r="J26570" i="3"/>
  <c r="J26571" i="3"/>
  <c r="J26572" i="3"/>
  <c r="J26573" i="3"/>
  <c r="J26574" i="3"/>
  <c r="J26575" i="3"/>
  <c r="J26576" i="3"/>
  <c r="J26577" i="3"/>
  <c r="J26578" i="3"/>
  <c r="J26579" i="3"/>
  <c r="J26580" i="3"/>
  <c r="J26581" i="3"/>
  <c r="J26582" i="3"/>
  <c r="J26583" i="3"/>
  <c r="J26584" i="3"/>
  <c r="J26585" i="3"/>
  <c r="J26586" i="3"/>
  <c r="J26587" i="3"/>
  <c r="J26588" i="3"/>
  <c r="J26589" i="3"/>
  <c r="J26590" i="3"/>
  <c r="J26591" i="3"/>
  <c r="J26592" i="3"/>
  <c r="J26593" i="3"/>
  <c r="J26594" i="3"/>
  <c r="J26595" i="3"/>
  <c r="J26596" i="3"/>
  <c r="J26597" i="3"/>
  <c r="J26598" i="3"/>
  <c r="J26599" i="3"/>
  <c r="J26600" i="3"/>
  <c r="J26601" i="3"/>
  <c r="J26602" i="3"/>
  <c r="J26603" i="3"/>
  <c r="J26604" i="3"/>
  <c r="J22483" i="3"/>
  <c r="J22484" i="3"/>
  <c r="J22485" i="3"/>
  <c r="J22486" i="3"/>
  <c r="J22487" i="3"/>
  <c r="J22488" i="3"/>
  <c r="J22489" i="3"/>
  <c r="J22490" i="3"/>
  <c r="J22561" i="3"/>
  <c r="J22562" i="3"/>
  <c r="J22563" i="3"/>
  <c r="J22564" i="3"/>
  <c r="J22565" i="3"/>
  <c r="J22566" i="3"/>
  <c r="J26619" i="3"/>
  <c r="J26620" i="3"/>
  <c r="J26621" i="3"/>
  <c r="J26622" i="3"/>
  <c r="J26623" i="3"/>
  <c r="J26624" i="3"/>
  <c r="J26625" i="3"/>
  <c r="J26626" i="3"/>
  <c r="J26627" i="3"/>
  <c r="J26628" i="3"/>
  <c r="J26629" i="3"/>
  <c r="J26630" i="3"/>
  <c r="J26631" i="3"/>
  <c r="J26632" i="3"/>
  <c r="J26633" i="3"/>
  <c r="J26634" i="3"/>
  <c r="J26635" i="3"/>
  <c r="J26636" i="3"/>
  <c r="J26637" i="3"/>
  <c r="J26638" i="3"/>
  <c r="J26639" i="3"/>
  <c r="J26640" i="3"/>
  <c r="J26641" i="3"/>
  <c r="J26642" i="3"/>
  <c r="J26643" i="3"/>
  <c r="J26644" i="3"/>
  <c r="J26645" i="3"/>
  <c r="J26646" i="3"/>
  <c r="J26647" i="3"/>
  <c r="J26648" i="3"/>
  <c r="J26649" i="3"/>
  <c r="J26650" i="3"/>
  <c r="J26651" i="3"/>
  <c r="J26652" i="3"/>
  <c r="J26653" i="3"/>
  <c r="J26654" i="3"/>
  <c r="J26655" i="3"/>
  <c r="J26656" i="3"/>
  <c r="J26657" i="3"/>
  <c r="J26658" i="3"/>
  <c r="J26659" i="3"/>
  <c r="J26660" i="3"/>
  <c r="J26661" i="3"/>
  <c r="J26662" i="3"/>
  <c r="J26663" i="3"/>
  <c r="J26664" i="3"/>
  <c r="J26665" i="3"/>
  <c r="J26666" i="3"/>
  <c r="J26667" i="3"/>
  <c r="J26668" i="3"/>
  <c r="J26669" i="3"/>
  <c r="J26670" i="3"/>
  <c r="J26671" i="3"/>
  <c r="J26672" i="3"/>
  <c r="J26673" i="3"/>
  <c r="J26674" i="3"/>
  <c r="J26675" i="3"/>
  <c r="J26676" i="3"/>
  <c r="J26677" i="3"/>
  <c r="J26678" i="3"/>
  <c r="J26679" i="3"/>
  <c r="J26680" i="3"/>
  <c r="J26681" i="3"/>
  <c r="J26682" i="3"/>
  <c r="J26683" i="3"/>
  <c r="J26684" i="3"/>
  <c r="J26685" i="3"/>
  <c r="J26686" i="3"/>
  <c r="J26687" i="3"/>
  <c r="J26688" i="3"/>
  <c r="J26689" i="3"/>
  <c r="J26690" i="3"/>
  <c r="J26691" i="3"/>
  <c r="J26692" i="3"/>
  <c r="J26693" i="3"/>
  <c r="J26694" i="3"/>
  <c r="J26695" i="3"/>
  <c r="J26696" i="3"/>
  <c r="J26697" i="3"/>
  <c r="J26698" i="3"/>
  <c r="J26699" i="3"/>
  <c r="J26700" i="3"/>
  <c r="J26701" i="3"/>
  <c r="J26702" i="3"/>
  <c r="J26703" i="3"/>
  <c r="J26704" i="3"/>
  <c r="J26705" i="3"/>
  <c r="J26706" i="3"/>
  <c r="J26707" i="3"/>
  <c r="J26708" i="3"/>
  <c r="J26709" i="3"/>
  <c r="J26710" i="3"/>
  <c r="J26711" i="3"/>
  <c r="J26712" i="3"/>
  <c r="J26713" i="3"/>
  <c r="J26714" i="3"/>
  <c r="J26715" i="3"/>
  <c r="J26716" i="3"/>
  <c r="J26717" i="3"/>
  <c r="J26718" i="3"/>
  <c r="J26719" i="3"/>
  <c r="J26720" i="3"/>
  <c r="J26721" i="3"/>
  <c r="J26722" i="3"/>
  <c r="J26723" i="3"/>
  <c r="J26724" i="3"/>
  <c r="J26725" i="3"/>
  <c r="J26726" i="3"/>
  <c r="J26727" i="3"/>
  <c r="J26728" i="3"/>
  <c r="J26729" i="3"/>
  <c r="J26730" i="3"/>
  <c r="J26731" i="3"/>
  <c r="J26732" i="3"/>
  <c r="J26733" i="3"/>
  <c r="J26734" i="3"/>
  <c r="J26735" i="3"/>
  <c r="J26736" i="3"/>
  <c r="J26737" i="3"/>
  <c r="J26738" i="3"/>
  <c r="J26739" i="3"/>
  <c r="J26740" i="3"/>
  <c r="J26741" i="3"/>
  <c r="J26742" i="3"/>
  <c r="J26743" i="3"/>
  <c r="J26744" i="3"/>
  <c r="J26745" i="3"/>
  <c r="J26746" i="3"/>
  <c r="J26747" i="3"/>
  <c r="J26748" i="3"/>
  <c r="J26749" i="3"/>
  <c r="J26750" i="3"/>
  <c r="J26751" i="3"/>
  <c r="J26752" i="3"/>
  <c r="J26753" i="3"/>
  <c r="J26754" i="3"/>
  <c r="J26755" i="3"/>
  <c r="J26756" i="3"/>
  <c r="J26757" i="3"/>
  <c r="J26758" i="3"/>
  <c r="J26759" i="3"/>
  <c r="J26760" i="3"/>
  <c r="J26761" i="3"/>
  <c r="J26762" i="3"/>
  <c r="J26763" i="3"/>
  <c r="J26764" i="3"/>
  <c r="J26765" i="3"/>
  <c r="J26766" i="3"/>
  <c r="J26767" i="3"/>
  <c r="J26768" i="3"/>
  <c r="J26769" i="3"/>
  <c r="J267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503" i="3"/>
  <c r="J20504" i="3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J21775" i="3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67" i="3"/>
  <c r="J21768" i="3"/>
  <c r="J21797" i="3"/>
  <c r="J21798" i="3"/>
  <c r="J21799" i="3"/>
  <c r="J21800" i="3"/>
  <c r="J2299" i="3"/>
  <c r="J2300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13194" i="3"/>
  <c r="J13195" i="3"/>
  <c r="J13196" i="3"/>
  <c r="J13197" i="3"/>
  <c r="J13198" i="3"/>
  <c r="J13199" i="3"/>
  <c r="J13200" i="3"/>
  <c r="J13201" i="3"/>
  <c r="J13202" i="3"/>
  <c r="J13203" i="3"/>
  <c r="J13204" i="3"/>
  <c r="J13205" i="3"/>
  <c r="J13206" i="3"/>
  <c r="J13207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19395" i="3"/>
  <c r="J19396" i="3"/>
  <c r="J19397" i="3"/>
  <c r="J19398" i="3"/>
  <c r="J19399" i="3"/>
  <c r="J19400" i="3"/>
  <c r="J19401" i="3"/>
  <c r="J19416" i="3"/>
  <c r="J19417" i="3"/>
  <c r="J19418" i="3"/>
  <c r="J19419" i="3"/>
  <c r="J19420" i="3"/>
  <c r="J19421" i="3"/>
  <c r="J19422" i="3"/>
  <c r="J26269" i="3"/>
  <c r="J26270" i="3"/>
  <c r="J26271" i="3"/>
  <c r="J26272" i="3"/>
  <c r="J26273" i="3"/>
  <c r="J26330" i="3"/>
  <c r="J26331" i="3"/>
  <c r="J26332" i="3"/>
  <c r="J26333" i="3"/>
  <c r="J26334" i="3"/>
  <c r="J26335" i="3"/>
  <c r="J26336" i="3"/>
  <c r="J26337" i="3"/>
  <c r="J26338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9567" i="3"/>
  <c r="J9568" i="3"/>
  <c r="J9569" i="3"/>
  <c r="J9570" i="3"/>
  <c r="J9571" i="3"/>
  <c r="J9572" i="3"/>
  <c r="J9573" i="3"/>
  <c r="J9574" i="3"/>
  <c r="J9575" i="3"/>
  <c r="J9576" i="3"/>
  <c r="J9577" i="3"/>
  <c r="J9578" i="3"/>
  <c r="J9579" i="3"/>
  <c r="J9580" i="3"/>
  <c r="J9581" i="3"/>
  <c r="J26339" i="3"/>
  <c r="J26340" i="3"/>
  <c r="J26341" i="3"/>
  <c r="J26342" i="3"/>
  <c r="J26343" i="3"/>
  <c r="J26403" i="3"/>
  <c r="J26404" i="3"/>
  <c r="J26405" i="3"/>
  <c r="J26406" i="3"/>
  <c r="J26407" i="3"/>
  <c r="J26408" i="3"/>
  <c r="J26409" i="3"/>
  <c r="J26410" i="3"/>
  <c r="J26411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997" i="3"/>
  <c r="J998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999" i="3"/>
  <c r="J1000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11731" i="3"/>
  <c r="J11732" i="3"/>
  <c r="J11733" i="3"/>
  <c r="J11734" i="3"/>
  <c r="J11735" i="3"/>
  <c r="J11736" i="3"/>
  <c r="J11737" i="3"/>
  <c r="J11738" i="3"/>
  <c r="J11739" i="3"/>
  <c r="J11740" i="3"/>
  <c r="J11741" i="3"/>
  <c r="J11742" i="3"/>
  <c r="J11903" i="3"/>
  <c r="J11904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212" i="3"/>
  <c r="J22213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1254" i="3"/>
  <c r="J1255" i="3"/>
  <c r="J1256" i="3"/>
  <c r="J1257" i="3"/>
  <c r="J1258" i="3"/>
  <c r="J1259" i="3"/>
  <c r="J1260" i="3"/>
  <c r="J1261" i="3"/>
  <c r="J1262" i="3"/>
  <c r="J1343" i="3"/>
  <c r="J1344" i="3"/>
  <c r="J1353" i="3"/>
  <c r="J1354" i="3"/>
  <c r="J1355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14353" i="3"/>
  <c r="J14354" i="3"/>
  <c r="J14355" i="3"/>
  <c r="J14356" i="3"/>
  <c r="J14357" i="3"/>
  <c r="J14358" i="3"/>
  <c r="J14359" i="3"/>
  <c r="J14360" i="3"/>
  <c r="J14361" i="3"/>
  <c r="J14362" i="3"/>
  <c r="J14363" i="3"/>
  <c r="J14364" i="3"/>
  <c r="J14365" i="3"/>
  <c r="J14366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12842" i="3"/>
  <c r="J12843" i="3"/>
  <c r="J12844" i="3"/>
  <c r="J12845" i="3"/>
  <c r="J12853" i="3"/>
  <c r="J12854" i="3"/>
  <c r="J12876" i="3"/>
  <c r="J12877" i="3"/>
  <c r="J12878" i="3"/>
  <c r="J12879" i="3"/>
  <c r="J12880" i="3"/>
  <c r="J12881" i="3"/>
  <c r="J12882" i="3"/>
  <c r="J12883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13117" i="3"/>
  <c r="J13118" i="3"/>
  <c r="J13119" i="3"/>
  <c r="J13120" i="3"/>
  <c r="J13121" i="3"/>
  <c r="J13122" i="3"/>
  <c r="J13123" i="3"/>
  <c r="J13124" i="3"/>
  <c r="J13125" i="3"/>
  <c r="J13126" i="3"/>
  <c r="J13127" i="3"/>
  <c r="J13128" i="3"/>
  <c r="J13129" i="3"/>
  <c r="J13130" i="3"/>
  <c r="J13131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20" i="3"/>
  <c r="J23021" i="3"/>
  <c r="J23022" i="3"/>
  <c r="J23023" i="3"/>
  <c r="J23034" i="3"/>
  <c r="J23024" i="3"/>
  <c r="J22569" i="3"/>
  <c r="J23025" i="3"/>
  <c r="J23026" i="3"/>
  <c r="J23027" i="3"/>
  <c r="J23028" i="3"/>
  <c r="J23029" i="3"/>
  <c r="J23030" i="3"/>
  <c r="J23031" i="3"/>
  <c r="J23032" i="3"/>
  <c r="J22570" i="3"/>
  <c r="J23033" i="3"/>
  <c r="J20990" i="3"/>
  <c r="J20991" i="3"/>
  <c r="J21052" i="3"/>
  <c r="J21053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13468" i="3"/>
  <c r="J13469" i="3"/>
  <c r="J13470" i="3"/>
  <c r="J13471" i="3"/>
  <c r="J13472" i="3"/>
  <c r="J13473" i="3"/>
  <c r="J13474" i="3"/>
  <c r="J13475" i="3"/>
  <c r="J13476" i="3"/>
  <c r="J13477" i="3"/>
  <c r="J13478" i="3"/>
  <c r="J13479" i="3"/>
  <c r="J13480" i="3"/>
  <c r="J1348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0469" i="3"/>
  <c r="J20470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6412" i="3"/>
  <c r="J26413" i="3"/>
  <c r="J26414" i="3"/>
  <c r="J26415" i="3"/>
  <c r="J26416" i="3"/>
  <c r="J26548" i="3"/>
  <c r="J26549" i="3"/>
  <c r="J26550" i="3"/>
  <c r="J26551" i="3"/>
  <c r="J26552" i="3"/>
  <c r="J26553" i="3"/>
  <c r="J26554" i="3"/>
  <c r="J26555" i="3"/>
  <c r="J26556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15011" i="3"/>
  <c r="J15012" i="3"/>
  <c r="J15013" i="3"/>
  <c r="J15014" i="3"/>
  <c r="J15015" i="3"/>
  <c r="J15016" i="3"/>
  <c r="J15017" i="3"/>
  <c r="J15018" i="3"/>
  <c r="J15026" i="3"/>
  <c r="J15027" i="3"/>
  <c r="J15090" i="3"/>
  <c r="J15091" i="3"/>
  <c r="J15092" i="3"/>
  <c r="J15093" i="3"/>
  <c r="J17518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14178" i="3"/>
  <c r="J14186" i="3"/>
  <c r="J14187" i="3"/>
  <c r="J14196" i="3"/>
  <c r="J14197" i="3"/>
  <c r="J14198" i="3"/>
  <c r="J14199" i="3"/>
  <c r="J14200" i="3"/>
  <c r="J14201" i="3"/>
  <c r="J14202" i="3"/>
  <c r="J14203" i="3"/>
  <c r="J14204" i="3"/>
  <c r="J14205" i="3"/>
  <c r="J14206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76" i="3"/>
  <c r="J19777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6557" i="3"/>
  <c r="J26558" i="3"/>
  <c r="J26559" i="3"/>
  <c r="J26560" i="3"/>
  <c r="J26561" i="3"/>
  <c r="J26605" i="3"/>
  <c r="J26606" i="3"/>
  <c r="J26607" i="3"/>
  <c r="J26608" i="3"/>
  <c r="J26609" i="3"/>
  <c r="J26610" i="3"/>
  <c r="J26611" i="3"/>
  <c r="J26612" i="3"/>
  <c r="J26613" i="3"/>
  <c r="J26614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13420" i="3"/>
  <c r="J13421" i="3"/>
  <c r="J13422" i="3"/>
  <c r="J13423" i="3"/>
  <c r="J13424" i="3"/>
  <c r="J13425" i="3"/>
  <c r="J13426" i="3"/>
  <c r="J13427" i="3"/>
  <c r="J13428" i="3"/>
  <c r="J13429" i="3"/>
  <c r="J13430" i="3"/>
  <c r="J13431" i="3"/>
  <c r="J13432" i="3"/>
  <c r="J13433" i="3"/>
  <c r="J13434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6615" i="3"/>
  <c r="J26616" i="3"/>
  <c r="J26617" i="3"/>
  <c r="J26618" i="3"/>
  <c r="J26771" i="3"/>
  <c r="J26772" i="3"/>
  <c r="J26773" i="3"/>
  <c r="J26774" i="3"/>
  <c r="J26775" i="3"/>
  <c r="J26776" i="3"/>
  <c r="J26777" i="3"/>
  <c r="J26778" i="3"/>
  <c r="J26779" i="3"/>
  <c r="J23852" i="3"/>
  <c r="J23853" i="3"/>
  <c r="J23854" i="3"/>
  <c r="J23855" i="3"/>
  <c r="J23856" i="3"/>
  <c r="J23857" i="3"/>
  <c r="J23858" i="3"/>
  <c r="A20379" i="3"/>
  <c r="A20380" i="3"/>
  <c r="A20381" i="3"/>
  <c r="A20382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67" i="3"/>
  <c r="A21768" i="3"/>
  <c r="A21797" i="3"/>
  <c r="A21798" i="3"/>
  <c r="A21799" i="3"/>
  <c r="A21800" i="3"/>
  <c r="A2299" i="3"/>
  <c r="A2300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13194" i="3"/>
  <c r="A13195" i="3"/>
  <c r="A13196" i="3"/>
  <c r="A13197" i="3"/>
  <c r="A13198" i="3"/>
  <c r="A13199" i="3"/>
  <c r="A13200" i="3"/>
  <c r="A13201" i="3"/>
  <c r="A13202" i="3"/>
  <c r="A13203" i="3"/>
  <c r="A13204" i="3"/>
  <c r="A13205" i="3"/>
  <c r="A13206" i="3"/>
  <c r="A13207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19395" i="3"/>
  <c r="A19396" i="3"/>
  <c r="A19397" i="3"/>
  <c r="A19398" i="3"/>
  <c r="A19399" i="3"/>
  <c r="A19400" i="3"/>
  <c r="A19401" i="3"/>
  <c r="A19416" i="3"/>
  <c r="A19417" i="3"/>
  <c r="A19418" i="3"/>
  <c r="A19419" i="3"/>
  <c r="A19420" i="3"/>
  <c r="A19421" i="3"/>
  <c r="A19422" i="3"/>
  <c r="A26269" i="3"/>
  <c r="A26270" i="3"/>
  <c r="A26271" i="3"/>
  <c r="A26272" i="3"/>
  <c r="A26273" i="3"/>
  <c r="A26330" i="3"/>
  <c r="A26331" i="3"/>
  <c r="A26332" i="3"/>
  <c r="A26333" i="3"/>
  <c r="A26334" i="3"/>
  <c r="A26335" i="3"/>
  <c r="A26336" i="3"/>
  <c r="A26337" i="3"/>
  <c r="A26338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9567" i="3"/>
  <c r="A9568" i="3"/>
  <c r="A9569" i="3"/>
  <c r="A9570" i="3"/>
  <c r="A9571" i="3"/>
  <c r="A9572" i="3"/>
  <c r="A9573" i="3"/>
  <c r="A9574" i="3"/>
  <c r="A9575" i="3"/>
  <c r="A9576" i="3"/>
  <c r="A9577" i="3"/>
  <c r="A9578" i="3"/>
  <c r="A9579" i="3"/>
  <c r="A9580" i="3"/>
  <c r="A9581" i="3"/>
  <c r="A26339" i="3"/>
  <c r="A26340" i="3"/>
  <c r="A26341" i="3"/>
  <c r="A26342" i="3"/>
  <c r="A26343" i="3"/>
  <c r="A26403" i="3"/>
  <c r="A26404" i="3"/>
  <c r="A26405" i="3"/>
  <c r="A26406" i="3"/>
  <c r="A26407" i="3"/>
  <c r="A26408" i="3"/>
  <c r="A26409" i="3"/>
  <c r="A26410" i="3"/>
  <c r="A26411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997" i="3"/>
  <c r="A998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999" i="3"/>
  <c r="A1000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903" i="3"/>
  <c r="A11904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212" i="3"/>
  <c r="A22213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1254" i="3"/>
  <c r="A1255" i="3"/>
  <c r="A1256" i="3"/>
  <c r="A1257" i="3"/>
  <c r="A1258" i="3"/>
  <c r="A1259" i="3"/>
  <c r="A1260" i="3"/>
  <c r="A1261" i="3"/>
  <c r="A1262" i="3"/>
  <c r="A1343" i="3"/>
  <c r="A1344" i="3"/>
  <c r="A1353" i="3"/>
  <c r="A1354" i="3"/>
  <c r="A1355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14353" i="3"/>
  <c r="A14354" i="3"/>
  <c r="A14355" i="3"/>
  <c r="A14356" i="3"/>
  <c r="A14357" i="3"/>
  <c r="A14358" i="3"/>
  <c r="A14359" i="3"/>
  <c r="A14360" i="3"/>
  <c r="A14361" i="3"/>
  <c r="A14362" i="3"/>
  <c r="A14363" i="3"/>
  <c r="A14364" i="3"/>
  <c r="A14365" i="3"/>
  <c r="A14366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12842" i="3"/>
  <c r="A12843" i="3"/>
  <c r="A12844" i="3"/>
  <c r="A12845" i="3"/>
  <c r="A12853" i="3"/>
  <c r="A12854" i="3"/>
  <c r="A12876" i="3"/>
  <c r="A12877" i="3"/>
  <c r="A12878" i="3"/>
  <c r="A12879" i="3"/>
  <c r="A12880" i="3"/>
  <c r="A12881" i="3"/>
  <c r="A12882" i="3"/>
  <c r="A12883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13117" i="3"/>
  <c r="A13118" i="3"/>
  <c r="A13119" i="3"/>
  <c r="A13120" i="3"/>
  <c r="A13121" i="3"/>
  <c r="A13122" i="3"/>
  <c r="A13123" i="3"/>
  <c r="A13124" i="3"/>
  <c r="A13125" i="3"/>
  <c r="A13126" i="3"/>
  <c r="A13127" i="3"/>
  <c r="A13128" i="3"/>
  <c r="A13129" i="3"/>
  <c r="A13130" i="3"/>
  <c r="A13131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20" i="3"/>
  <c r="A23021" i="3"/>
  <c r="A23022" i="3"/>
  <c r="A23023" i="3"/>
  <c r="A23034" i="3"/>
  <c r="A23024" i="3"/>
  <c r="A22569" i="3"/>
  <c r="A23025" i="3"/>
  <c r="A23026" i="3"/>
  <c r="A23027" i="3"/>
  <c r="A23028" i="3"/>
  <c r="A23029" i="3"/>
  <c r="A23030" i="3"/>
  <c r="A23031" i="3"/>
  <c r="A23032" i="3"/>
  <c r="A22570" i="3"/>
  <c r="A23033" i="3"/>
  <c r="A20990" i="3"/>
  <c r="A20991" i="3"/>
  <c r="A21052" i="3"/>
  <c r="A21053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13468" i="3"/>
  <c r="A13469" i="3"/>
  <c r="A13470" i="3"/>
  <c r="A13471" i="3"/>
  <c r="A13472" i="3"/>
  <c r="A13473" i="3"/>
  <c r="A13474" i="3"/>
  <c r="A13475" i="3"/>
  <c r="A13476" i="3"/>
  <c r="A13477" i="3"/>
  <c r="A13478" i="3"/>
  <c r="A13479" i="3"/>
  <c r="A13480" i="3"/>
  <c r="A1348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0469" i="3"/>
  <c r="A20470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6412" i="3"/>
  <c r="A26413" i="3"/>
  <c r="A26414" i="3"/>
  <c r="A26415" i="3"/>
  <c r="A26416" i="3"/>
  <c r="A26548" i="3"/>
  <c r="A26549" i="3"/>
  <c r="A26550" i="3"/>
  <c r="A26551" i="3"/>
  <c r="A26552" i="3"/>
  <c r="A26553" i="3"/>
  <c r="A26554" i="3"/>
  <c r="A26555" i="3"/>
  <c r="A26556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15011" i="3"/>
  <c r="A15012" i="3"/>
  <c r="A15013" i="3"/>
  <c r="A15014" i="3"/>
  <c r="A15015" i="3"/>
  <c r="A15016" i="3"/>
  <c r="A15017" i="3"/>
  <c r="A15018" i="3"/>
  <c r="A15026" i="3"/>
  <c r="A15027" i="3"/>
  <c r="A15090" i="3"/>
  <c r="A15091" i="3"/>
  <c r="A15092" i="3"/>
  <c r="A15093" i="3"/>
  <c r="A17518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14178" i="3"/>
  <c r="A14186" i="3"/>
  <c r="A14187" i="3"/>
  <c r="A14196" i="3"/>
  <c r="A14197" i="3"/>
  <c r="A14198" i="3"/>
  <c r="A14199" i="3"/>
  <c r="A14200" i="3"/>
  <c r="A14201" i="3"/>
  <c r="A14202" i="3"/>
  <c r="A14203" i="3"/>
  <c r="A14204" i="3"/>
  <c r="A14205" i="3"/>
  <c r="A14206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76" i="3"/>
  <c r="A19777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6557" i="3"/>
  <c r="A26558" i="3"/>
  <c r="A26559" i="3"/>
  <c r="A26560" i="3"/>
  <c r="A26561" i="3"/>
  <c r="A26605" i="3"/>
  <c r="A26606" i="3"/>
  <c r="A26607" i="3"/>
  <c r="A26608" i="3"/>
  <c r="A26609" i="3"/>
  <c r="A26610" i="3"/>
  <c r="A26611" i="3"/>
  <c r="A26612" i="3"/>
  <c r="A26613" i="3"/>
  <c r="A26614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13420" i="3"/>
  <c r="A13421" i="3"/>
  <c r="A13422" i="3"/>
  <c r="A13423" i="3"/>
  <c r="A13424" i="3"/>
  <c r="A13425" i="3"/>
  <c r="A13426" i="3"/>
  <c r="A13427" i="3"/>
  <c r="A13428" i="3"/>
  <c r="A13429" i="3"/>
  <c r="A13430" i="3"/>
  <c r="A13431" i="3"/>
  <c r="A13432" i="3"/>
  <c r="A13433" i="3"/>
  <c r="A13434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6615" i="3"/>
  <c r="A26616" i="3"/>
  <c r="A26617" i="3"/>
  <c r="A26618" i="3"/>
  <c r="A26771" i="3"/>
  <c r="A26772" i="3"/>
  <c r="A26773" i="3"/>
  <c r="A26774" i="3"/>
  <c r="A26775" i="3"/>
  <c r="A26776" i="3"/>
  <c r="A26777" i="3"/>
  <c r="A26778" i="3"/>
  <c r="A26779" i="3"/>
  <c r="A23852" i="3"/>
  <c r="A23853" i="3"/>
  <c r="A23854" i="3"/>
  <c r="A23855" i="3"/>
  <c r="A23856" i="3"/>
  <c r="A23857" i="3"/>
  <c r="A23858" i="3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298" i="2"/>
  <c r="A299" i="2"/>
  <c r="A300" i="2"/>
  <c r="A301" i="2"/>
  <c r="A302" i="2"/>
  <c r="A3" i="2"/>
  <c r="A5" i="2"/>
  <c r="A7" i="2"/>
  <c r="A9" i="2"/>
  <c r="A11" i="2"/>
  <c r="A13" i="2"/>
  <c r="I297" i="2"/>
  <c r="I298" i="2"/>
  <c r="I299" i="2"/>
  <c r="I300" i="2"/>
  <c r="I301" i="2"/>
  <c r="I302" i="2"/>
  <c r="I3" i="2"/>
  <c r="I5" i="2"/>
  <c r="I7" i="2"/>
  <c r="I9" i="2"/>
  <c r="I11" i="2"/>
  <c r="I13" i="2"/>
  <c r="J13744" i="3"/>
  <c r="J13745" i="3"/>
  <c r="J20137" i="3"/>
  <c r="J20138" i="3"/>
  <c r="J13742" i="3"/>
  <c r="J13743" i="3"/>
  <c r="J20323" i="3"/>
  <c r="J20324" i="3"/>
  <c r="J16642" i="3"/>
  <c r="J16643" i="3"/>
  <c r="J19632" i="3"/>
  <c r="J19633" i="3"/>
  <c r="J13013" i="3"/>
  <c r="J13014" i="3"/>
  <c r="J25703" i="3"/>
  <c r="J25704" i="3"/>
  <c r="J19638" i="3"/>
  <c r="J19639" i="3"/>
  <c r="J19640" i="3"/>
  <c r="J19641" i="3"/>
  <c r="J20217" i="3"/>
  <c r="J20218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20219" i="3"/>
  <c r="J20220" i="3"/>
  <c r="J20221" i="3"/>
  <c r="J20222" i="3"/>
  <c r="J20223" i="3"/>
  <c r="J20224" i="3"/>
  <c r="J20225" i="3"/>
  <c r="J20226" i="3"/>
  <c r="J20227" i="3"/>
  <c r="J20228" i="3"/>
  <c r="J20272" i="3"/>
  <c r="J20229" i="3"/>
  <c r="J20230" i="3"/>
  <c r="J20231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7245" i="3"/>
  <c r="J17246" i="3"/>
  <c r="J17247" i="3"/>
  <c r="J17248" i="3"/>
  <c r="J17249" i="3"/>
  <c r="J17250" i="3"/>
  <c r="J17251" i="3"/>
  <c r="J17252" i="3"/>
  <c r="J17253" i="3"/>
  <c r="J17254" i="3"/>
  <c r="J17255" i="3"/>
  <c r="J17256" i="3"/>
  <c r="J17264" i="3"/>
  <c r="J17265" i="3"/>
  <c r="J15108" i="3"/>
  <c r="J15109" i="3"/>
  <c r="J15110" i="3"/>
  <c r="J15111" i="3"/>
  <c r="J15112" i="3"/>
  <c r="J15113" i="3"/>
  <c r="J15114" i="3"/>
  <c r="J15115" i="3"/>
  <c r="J15116" i="3"/>
  <c r="J15117" i="3"/>
  <c r="J15138" i="3"/>
  <c r="J15139" i="3"/>
  <c r="J15142" i="3"/>
  <c r="J15143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720" i="3"/>
  <c r="J1972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5452" i="3"/>
  <c r="J15453" i="3"/>
  <c r="J15644" i="3"/>
  <c r="J15645" i="3"/>
  <c r="J15646" i="3"/>
  <c r="J15647" i="3"/>
  <c r="J15648" i="3"/>
  <c r="J15649" i="3"/>
  <c r="J15650" i="3"/>
  <c r="J15651" i="3"/>
  <c r="J15652" i="3"/>
  <c r="J15653" i="3"/>
  <c r="J15654" i="3"/>
  <c r="J15655" i="3"/>
  <c r="J7368" i="3"/>
  <c r="J7369" i="3"/>
  <c r="J7370" i="3"/>
  <c r="J7371" i="3"/>
  <c r="J7372" i="3"/>
  <c r="J7373" i="3"/>
  <c r="J7374" i="3"/>
  <c r="J7375" i="3"/>
  <c r="J7376" i="3"/>
  <c r="J7377" i="3"/>
  <c r="J7378" i="3"/>
  <c r="J7379" i="3"/>
  <c r="J7380" i="3"/>
  <c r="J7381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4339" i="3"/>
  <c r="J14340" i="3"/>
  <c r="J14341" i="3"/>
  <c r="J14342" i="3"/>
  <c r="J14343" i="3"/>
  <c r="J14344" i="3"/>
  <c r="J14345" i="3"/>
  <c r="J14346" i="3"/>
  <c r="J14347" i="3"/>
  <c r="J14348" i="3"/>
  <c r="J14349" i="3"/>
  <c r="J14350" i="3"/>
  <c r="J14351" i="3"/>
  <c r="J14352" i="3"/>
  <c r="J13540" i="3"/>
  <c r="J13541" i="3"/>
  <c r="J13542" i="3"/>
  <c r="J13543" i="3"/>
  <c r="J13544" i="3"/>
  <c r="J13545" i="3"/>
  <c r="J13546" i="3"/>
  <c r="J13547" i="3"/>
  <c r="J13548" i="3"/>
  <c r="J13549" i="3"/>
  <c r="J13552" i="3"/>
  <c r="J13553" i="3"/>
  <c r="J13550" i="3"/>
  <c r="J13551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3251" i="3"/>
  <c r="J13252" i="3"/>
  <c r="J13253" i="3"/>
  <c r="J13254" i="3"/>
  <c r="J13255" i="3"/>
  <c r="J13256" i="3"/>
  <c r="J13257" i="3"/>
  <c r="J13258" i="3"/>
  <c r="J13259" i="3"/>
  <c r="J13260" i="3"/>
  <c r="J13261" i="3"/>
  <c r="J13262" i="3"/>
  <c r="J13263" i="3"/>
  <c r="J13264" i="3"/>
  <c r="J20232" i="3"/>
  <c r="J20233" i="3"/>
  <c r="J20234" i="3"/>
  <c r="J20235" i="3"/>
  <c r="J20236" i="3"/>
  <c r="J20237" i="3"/>
  <c r="J20238" i="3"/>
  <c r="J20239" i="3"/>
  <c r="J20240" i="3"/>
  <c r="J20241" i="3"/>
  <c r="J20214" i="3"/>
  <c r="J20242" i="3"/>
  <c r="J20243" i="3"/>
  <c r="J20244" i="3"/>
  <c r="J20245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9321" i="3"/>
  <c r="J19322" i="3"/>
  <c r="J19323" i="3"/>
  <c r="J19324" i="3"/>
  <c r="J19325" i="3"/>
  <c r="J19326" i="3"/>
  <c r="J19327" i="3"/>
  <c r="J19328" i="3"/>
  <c r="J19344" i="3"/>
  <c r="J19345" i="3"/>
  <c r="J19346" i="3"/>
  <c r="J19347" i="3"/>
  <c r="J19348" i="3"/>
  <c r="J19349" i="3"/>
  <c r="J19350" i="3"/>
  <c r="J18463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20246" i="3"/>
  <c r="J20247" i="3"/>
  <c r="J20248" i="3"/>
  <c r="J20249" i="3"/>
  <c r="J20250" i="3"/>
  <c r="J20251" i="3"/>
  <c r="J20252" i="3"/>
  <c r="J20273" i="3"/>
  <c r="J20253" i="3"/>
  <c r="J20215" i="3"/>
  <c r="J20254" i="3"/>
  <c r="J20255" i="3"/>
  <c r="J20216" i="3"/>
  <c r="J20256" i="3"/>
  <c r="J20257" i="3"/>
  <c r="J20258" i="3"/>
  <c r="J20259" i="3"/>
  <c r="J20260" i="3"/>
  <c r="J20261" i="3"/>
  <c r="J20262" i="3"/>
  <c r="J20263" i="3"/>
  <c r="J20274" i="3"/>
  <c r="J20264" i="3"/>
  <c r="J20265" i="3"/>
  <c r="J20266" i="3"/>
  <c r="J20267" i="3"/>
  <c r="J20268" i="3"/>
  <c r="J20269" i="3"/>
  <c r="J20270" i="3"/>
  <c r="J20271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22" i="3"/>
  <c r="J20123" i="3"/>
  <c r="J20124" i="3"/>
  <c r="J20125" i="3"/>
  <c r="J20126" i="3"/>
  <c r="J20127" i="3"/>
  <c r="J20136" i="3"/>
  <c r="J20128" i="3"/>
  <c r="J20129" i="3"/>
  <c r="J20130" i="3"/>
  <c r="J20131" i="3"/>
  <c r="J20132" i="3"/>
  <c r="J20133" i="3"/>
  <c r="J20134" i="3"/>
  <c r="J20135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16482" i="3"/>
  <c r="J16483" i="3"/>
  <c r="J16484" i="3"/>
  <c r="J16485" i="3"/>
  <c r="J16493" i="3"/>
  <c r="J16494" i="3"/>
  <c r="J16551" i="3"/>
  <c r="J16552" i="3"/>
  <c r="J16553" i="3"/>
  <c r="J16554" i="3"/>
  <c r="J16555" i="3"/>
  <c r="J16556" i="3"/>
  <c r="J16557" i="3"/>
  <c r="J16558" i="3"/>
  <c r="J3739" i="3"/>
  <c r="J3740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13614" i="3"/>
  <c r="J13615" i="3"/>
  <c r="J13616" i="3"/>
  <c r="J13617" i="3"/>
  <c r="J13618" i="3"/>
  <c r="J13619" i="3"/>
  <c r="J13620" i="3"/>
  <c r="J929" i="3"/>
  <c r="J930" i="3"/>
  <c r="J13621" i="3"/>
  <c r="J13678" i="3"/>
  <c r="J13679" i="3"/>
  <c r="J13680" i="3"/>
  <c r="J13681" i="3"/>
  <c r="J13682" i="3"/>
  <c r="J13683" i="3"/>
  <c r="J13684" i="3"/>
  <c r="J13685" i="3"/>
  <c r="J13686" i="3"/>
  <c r="J13687" i="3"/>
  <c r="J13688" i="3"/>
  <c r="J13689" i="3"/>
  <c r="J13690" i="3"/>
  <c r="J13691" i="3"/>
  <c r="J13692" i="3"/>
  <c r="J13693" i="3"/>
  <c r="J13694" i="3"/>
  <c r="J13695" i="3"/>
  <c r="J13696" i="3"/>
  <c r="J13697" i="3"/>
  <c r="J13698" i="3"/>
  <c r="J17126" i="3"/>
  <c r="J17142" i="3"/>
  <c r="J17143" i="3"/>
  <c r="J17144" i="3"/>
  <c r="J17145" i="3"/>
  <c r="J17146" i="3"/>
  <c r="J17147" i="3"/>
  <c r="J17148" i="3"/>
  <c r="J17149" i="3"/>
  <c r="J17150" i="3"/>
  <c r="J17151" i="3"/>
  <c r="J17152" i="3"/>
  <c r="J17153" i="3"/>
  <c r="J17154" i="3"/>
  <c r="J17155" i="3"/>
  <c r="J17243" i="3"/>
  <c r="J17244" i="3"/>
  <c r="J17329" i="3"/>
  <c r="J17330" i="3"/>
  <c r="J17352" i="3"/>
  <c r="J17353" i="3"/>
  <c r="J17354" i="3"/>
  <c r="J17355" i="3"/>
  <c r="J17356" i="3"/>
  <c r="J931" i="3"/>
  <c r="J932" i="3"/>
  <c r="J17357" i="3"/>
  <c r="J17358" i="3"/>
  <c r="J17359" i="3"/>
  <c r="J17360" i="3"/>
  <c r="J17361" i="3"/>
  <c r="J17362" i="3"/>
  <c r="J17363" i="3"/>
  <c r="J17364" i="3"/>
  <c r="J15872" i="3"/>
  <c r="J15873" i="3"/>
  <c r="J15874" i="3"/>
  <c r="J15875" i="3"/>
  <c r="J15876" i="3"/>
  <c r="J15877" i="3"/>
  <c r="J15878" i="3"/>
  <c r="J15879" i="3"/>
  <c r="J15880" i="3"/>
  <c r="J15881" i="3"/>
  <c r="J15882" i="3"/>
  <c r="J15883" i="3"/>
  <c r="J15884" i="3"/>
  <c r="J14489" i="3"/>
  <c r="J14490" i="3"/>
  <c r="J14491" i="3"/>
  <c r="J14492" i="3"/>
  <c r="J14493" i="3"/>
  <c r="J14494" i="3"/>
  <c r="J14495" i="3"/>
  <c r="J14496" i="3"/>
  <c r="J14839" i="3"/>
  <c r="J14840" i="3"/>
  <c r="J14841" i="3"/>
  <c r="J14842" i="3"/>
  <c r="J14843" i="3"/>
  <c r="J14844" i="3"/>
  <c r="J14845" i="3"/>
  <c r="J15656" i="3"/>
  <c r="J15657" i="3"/>
  <c r="J15701" i="3"/>
  <c r="J15702" i="3"/>
  <c r="J15703" i="3"/>
  <c r="J15704" i="3"/>
  <c r="J15705" i="3"/>
  <c r="J15706" i="3"/>
  <c r="J15707" i="3"/>
  <c r="J15708" i="3"/>
  <c r="J15709" i="3"/>
  <c r="J15710" i="3"/>
  <c r="J15711" i="3"/>
  <c r="J16742" i="3"/>
  <c r="J16743" i="3"/>
  <c r="J16758" i="3"/>
  <c r="J16759" i="3"/>
  <c r="J16760" i="3"/>
  <c r="J16761" i="3"/>
  <c r="J16762" i="3"/>
  <c r="J16763" i="3"/>
  <c r="J16764" i="3"/>
  <c r="J16765" i="3"/>
  <c r="J16766" i="3"/>
  <c r="J16767" i="3"/>
  <c r="J16768" i="3"/>
  <c r="J7195" i="3"/>
  <c r="J7196" i="3"/>
  <c r="J7197" i="3"/>
  <c r="J7198" i="3"/>
  <c r="J7199" i="3"/>
  <c r="J7200" i="3"/>
  <c r="J7201" i="3"/>
  <c r="J7202" i="3"/>
  <c r="J7203" i="3"/>
  <c r="J7204" i="3"/>
  <c r="J7205" i="3"/>
  <c r="J7206" i="3"/>
  <c r="J7207" i="3"/>
  <c r="J7208" i="3"/>
  <c r="J9527" i="3"/>
  <c r="J9528" i="3"/>
  <c r="J9529" i="3"/>
  <c r="J9530" i="3"/>
  <c r="J9531" i="3"/>
  <c r="J9532" i="3"/>
  <c r="J9455" i="3"/>
  <c r="J9456" i="3"/>
  <c r="J11365" i="3"/>
  <c r="J11366" i="3"/>
  <c r="J9565" i="3"/>
  <c r="J9566" i="3"/>
  <c r="J9499" i="3"/>
  <c r="J9500" i="3"/>
  <c r="J12278" i="3"/>
  <c r="J12279" i="3"/>
  <c r="J12206" i="3"/>
  <c r="J12207" i="3"/>
  <c r="J13011" i="3"/>
  <c r="J13012" i="3"/>
  <c r="J13029" i="3"/>
  <c r="J13030" i="3"/>
  <c r="J13435" i="3"/>
  <c r="J13436" i="3"/>
  <c r="J9525" i="3"/>
  <c r="J9526" i="3"/>
  <c r="J11618" i="3"/>
  <c r="J11619" i="3"/>
  <c r="J11620" i="3"/>
  <c r="J11621" i="3"/>
  <c r="J11622" i="3"/>
  <c r="J11623" i="3"/>
  <c r="J11624" i="3"/>
  <c r="J11625" i="3"/>
  <c r="J11626" i="3"/>
  <c r="J11627" i="3"/>
  <c r="J11628" i="3"/>
  <c r="J11728" i="3"/>
  <c r="J11729" i="3"/>
  <c r="J11730" i="3"/>
  <c r="J9438" i="3"/>
  <c r="J9439" i="3"/>
  <c r="J9440" i="3"/>
  <c r="J9441" i="3"/>
  <c r="J9442" i="3"/>
  <c r="J9443" i="3"/>
  <c r="J9444" i="3"/>
  <c r="J9445" i="3"/>
  <c r="J9446" i="3"/>
  <c r="J9447" i="3"/>
  <c r="J9448" i="3"/>
  <c r="J9449" i="3"/>
  <c r="J9450" i="3"/>
  <c r="J9451" i="3"/>
  <c r="J9471" i="3"/>
  <c r="J9472" i="3"/>
  <c r="J9473" i="3"/>
  <c r="J9474" i="3"/>
  <c r="J9475" i="3"/>
  <c r="J9476" i="3"/>
  <c r="J9477" i="3"/>
  <c r="J9478" i="3"/>
  <c r="J9479" i="3"/>
  <c r="J9480" i="3"/>
  <c r="J9481" i="3"/>
  <c r="J9482" i="3"/>
  <c r="J9483" i="3"/>
  <c r="J9484" i="3"/>
  <c r="J9485" i="3"/>
  <c r="J9486" i="3"/>
  <c r="J9487" i="3"/>
  <c r="J9488" i="3"/>
  <c r="J9489" i="3"/>
  <c r="J9490" i="3"/>
  <c r="J9491" i="3"/>
  <c r="J9492" i="3"/>
  <c r="J9493" i="3"/>
  <c r="J9494" i="3"/>
  <c r="J9495" i="3"/>
  <c r="J9496" i="3"/>
  <c r="J9497" i="3"/>
  <c r="J9498" i="3"/>
  <c r="J9396" i="3"/>
  <c r="J9397" i="3"/>
  <c r="J9398" i="3"/>
  <c r="J9399" i="3"/>
  <c r="J9400" i="3"/>
  <c r="J9401" i="3"/>
  <c r="J9402" i="3"/>
  <c r="J9403" i="3"/>
  <c r="J9404" i="3"/>
  <c r="J9405" i="3"/>
  <c r="J9406" i="3"/>
  <c r="J9407" i="3"/>
  <c r="J9408" i="3"/>
  <c r="J9409" i="3"/>
  <c r="J10788" i="3"/>
  <c r="J10789" i="3"/>
  <c r="J10790" i="3"/>
  <c r="J10791" i="3"/>
  <c r="J10792" i="3"/>
  <c r="J10793" i="3"/>
  <c r="J10794" i="3"/>
  <c r="J10795" i="3"/>
  <c r="J10810" i="3"/>
  <c r="J10811" i="3"/>
  <c r="J10812" i="3"/>
  <c r="J10813" i="3"/>
  <c r="J10814" i="3"/>
  <c r="J10815" i="3"/>
  <c r="J11367" i="3"/>
  <c r="J11368" i="3"/>
  <c r="J11369" i="3"/>
  <c r="J11370" i="3"/>
  <c r="J11371" i="3"/>
  <c r="J11372" i="3"/>
  <c r="J11373" i="3"/>
  <c r="J11374" i="3"/>
  <c r="J11375" i="3"/>
  <c r="J11376" i="3"/>
  <c r="J11503" i="3"/>
  <c r="J11504" i="3"/>
  <c r="J11505" i="3"/>
  <c r="J11506" i="3"/>
  <c r="J9698" i="3"/>
  <c r="J9699" i="3"/>
  <c r="J9700" i="3"/>
  <c r="J9701" i="3"/>
  <c r="J9702" i="3"/>
  <c r="J9703" i="3"/>
  <c r="J9759" i="3"/>
  <c r="J9760" i="3"/>
  <c r="J9823" i="3"/>
  <c r="J9824" i="3"/>
  <c r="J9825" i="3"/>
  <c r="J9826" i="3"/>
  <c r="J9827" i="3"/>
  <c r="J9828" i="3"/>
  <c r="J10182" i="3"/>
  <c r="J10183" i="3"/>
  <c r="J10184" i="3"/>
  <c r="J10185" i="3"/>
  <c r="J10186" i="3"/>
  <c r="J10187" i="3"/>
  <c r="J10188" i="3"/>
  <c r="J10443" i="3"/>
  <c r="J10444" i="3"/>
  <c r="J10522" i="3"/>
  <c r="J10523" i="3"/>
  <c r="J10532" i="3"/>
  <c r="J10533" i="3"/>
  <c r="J10534" i="3"/>
  <c r="J10535" i="3"/>
  <c r="J9829" i="3"/>
  <c r="J9830" i="3"/>
  <c r="J9831" i="3"/>
  <c r="J9832" i="3"/>
  <c r="J9833" i="3"/>
  <c r="J9834" i="3"/>
  <c r="J9835" i="3"/>
  <c r="J9836" i="3"/>
  <c r="J9837" i="3"/>
  <c r="J9838" i="3"/>
  <c r="J9949" i="3"/>
  <c r="J9950" i="3"/>
  <c r="J9951" i="3"/>
  <c r="J9952" i="3"/>
  <c r="J9953" i="3"/>
  <c r="J9954" i="3"/>
  <c r="J9955" i="3"/>
  <c r="J9956" i="3"/>
  <c r="J9957" i="3"/>
  <c r="J9958" i="3"/>
  <c r="J9959" i="3"/>
  <c r="J9960" i="3"/>
  <c r="J9961" i="3"/>
  <c r="J9962" i="3"/>
  <c r="J10061" i="3"/>
  <c r="J10062" i="3"/>
  <c r="J10063" i="3"/>
  <c r="J10064" i="3"/>
  <c r="J10065" i="3"/>
  <c r="J10066" i="3"/>
  <c r="J10591" i="3"/>
  <c r="J10592" i="3"/>
  <c r="J10593" i="3"/>
  <c r="J10594" i="3"/>
  <c r="J10595" i="3"/>
  <c r="J10596" i="3"/>
  <c r="J10597" i="3"/>
  <c r="J10598" i="3"/>
  <c r="J10599" i="3"/>
  <c r="J10600" i="3"/>
  <c r="J10601" i="3"/>
  <c r="J10602" i="3"/>
  <c r="J10603" i="3"/>
  <c r="J10604" i="3"/>
  <c r="J9533" i="3"/>
  <c r="J9534" i="3"/>
  <c r="J9535" i="3"/>
  <c r="J9536" i="3"/>
  <c r="J9537" i="3"/>
  <c r="J9538" i="3"/>
  <c r="J9539" i="3"/>
  <c r="J9540" i="3"/>
  <c r="J9541" i="3"/>
  <c r="J9542" i="3"/>
  <c r="J9543" i="3"/>
  <c r="J9544" i="3"/>
  <c r="J9545" i="3"/>
  <c r="J9546" i="3"/>
  <c r="J9547" i="3"/>
  <c r="J10731" i="3"/>
  <c r="J10732" i="3"/>
  <c r="J10733" i="3"/>
  <c r="J10734" i="3"/>
  <c r="J10735" i="3"/>
  <c r="J10736" i="3"/>
  <c r="J10737" i="3"/>
  <c r="J10738" i="3"/>
  <c r="J10739" i="3"/>
  <c r="J10782" i="3"/>
  <c r="J10783" i="3"/>
  <c r="J10784" i="3"/>
  <c r="J10785" i="3"/>
  <c r="J10786" i="3"/>
  <c r="J10787" i="3"/>
  <c r="J9550" i="3"/>
  <c r="J9551" i="3"/>
  <c r="J9552" i="3"/>
  <c r="J9553" i="3"/>
  <c r="J9554" i="3"/>
  <c r="J9555" i="3"/>
  <c r="J9556" i="3"/>
  <c r="J9557" i="3"/>
  <c r="J9558" i="3"/>
  <c r="J9559" i="3"/>
  <c r="J9560" i="3"/>
  <c r="J9561" i="3"/>
  <c r="J9562" i="3"/>
  <c r="J9563" i="3"/>
  <c r="J9564" i="3"/>
  <c r="J9639" i="3"/>
  <c r="J9640" i="3"/>
  <c r="J9641" i="3"/>
  <c r="J9642" i="3"/>
  <c r="J9680" i="3"/>
  <c r="J9681" i="3"/>
  <c r="J9690" i="3"/>
  <c r="J9691" i="3"/>
  <c r="J9692" i="3"/>
  <c r="J9693" i="3"/>
  <c r="J9694" i="3"/>
  <c r="J9695" i="3"/>
  <c r="J9696" i="3"/>
  <c r="J9697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1891" i="3"/>
  <c r="J21892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25705" i="3"/>
  <c r="J25706" i="3"/>
  <c r="J25707" i="3"/>
  <c r="J26092" i="3"/>
  <c r="J26093" i="3"/>
  <c r="J26204" i="3"/>
  <c r="J26205" i="3"/>
  <c r="J26206" i="3"/>
  <c r="J26207" i="3"/>
  <c r="J26208" i="3"/>
  <c r="J26209" i="3"/>
  <c r="J26210" i="3"/>
  <c r="J26211" i="3"/>
  <c r="J26212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13406" i="3"/>
  <c r="J13407" i="3"/>
  <c r="J13408" i="3"/>
  <c r="J13409" i="3"/>
  <c r="J13410" i="3"/>
  <c r="J13411" i="3"/>
  <c r="J13412" i="3"/>
  <c r="J13413" i="3"/>
  <c r="J13414" i="3"/>
  <c r="J13415" i="3"/>
  <c r="J13416" i="3"/>
  <c r="J13417" i="3"/>
  <c r="J13418" i="3"/>
  <c r="J13419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6213" i="3"/>
  <c r="J26214" i="3"/>
  <c r="J26215" i="3"/>
  <c r="J26216" i="3"/>
  <c r="J26217" i="3"/>
  <c r="J26260" i="3"/>
  <c r="J26261" i="3"/>
  <c r="J26262" i="3"/>
  <c r="J26263" i="3"/>
  <c r="J26264" i="3"/>
  <c r="J26265" i="3"/>
  <c r="J26266" i="3"/>
  <c r="J26267" i="3"/>
  <c r="J26268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13713" i="3"/>
  <c r="J13714" i="3"/>
  <c r="J13715" i="3"/>
  <c r="J13716" i="3"/>
  <c r="J13717" i="3"/>
  <c r="J13718" i="3"/>
  <c r="J13719" i="3"/>
  <c r="J13720" i="3"/>
  <c r="J13721" i="3"/>
  <c r="J13722" i="3"/>
  <c r="J13723" i="3"/>
  <c r="J13724" i="3"/>
  <c r="J13725" i="3"/>
  <c r="J13726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13163" i="3"/>
  <c r="J13164" i="3"/>
  <c r="J13165" i="3"/>
  <c r="J13166" i="3"/>
  <c r="J13167" i="3"/>
  <c r="J13168" i="3"/>
  <c r="J13169" i="3"/>
  <c r="J13170" i="3"/>
  <c r="J13171" i="3"/>
  <c r="J13172" i="3"/>
  <c r="J13173" i="3"/>
  <c r="J13174" i="3"/>
  <c r="J13175" i="3"/>
  <c r="J13176" i="3"/>
  <c r="J13177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13178" i="3"/>
  <c r="J13179" i="3"/>
  <c r="J13180" i="3"/>
  <c r="J13181" i="3"/>
  <c r="J13182" i="3"/>
  <c r="J13183" i="3"/>
  <c r="J13184" i="3"/>
  <c r="J13185" i="3"/>
  <c r="J13186" i="3"/>
  <c r="J13187" i="3"/>
  <c r="J13188" i="3"/>
  <c r="J13189" i="3"/>
  <c r="J13190" i="3"/>
  <c r="J13191" i="3"/>
  <c r="J13192" i="3"/>
  <c r="J13193" i="3"/>
  <c r="J20983" i="3"/>
  <c r="J20984" i="3"/>
  <c r="J20985" i="3"/>
  <c r="J20986" i="3"/>
  <c r="J20987" i="3"/>
  <c r="J20988" i="3"/>
  <c r="J20989" i="3"/>
  <c r="J989" i="3"/>
  <c r="J990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991" i="3"/>
  <c r="J992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11907" i="3"/>
  <c r="J11908" i="3"/>
  <c r="J11909" i="3"/>
  <c r="J11910" i="3"/>
  <c r="J11911" i="3"/>
  <c r="J11912" i="3"/>
  <c r="J11913" i="3"/>
  <c r="J11914" i="3"/>
  <c r="J11915" i="3"/>
  <c r="J11916" i="3"/>
  <c r="J11997" i="3"/>
  <c r="J11998" i="3"/>
  <c r="J12076" i="3"/>
  <c r="J12077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3397" i="3"/>
  <c r="J3398" i="3"/>
  <c r="J3399" i="3"/>
  <c r="J3400" i="3"/>
  <c r="J3401" i="3"/>
  <c r="J3402" i="3"/>
  <c r="J3403" i="3"/>
  <c r="J3404" i="3"/>
  <c r="J3405" i="3"/>
  <c r="J3406" i="3"/>
  <c r="J3407" i="3"/>
  <c r="J3590" i="3"/>
  <c r="J3591" i="3"/>
  <c r="J3669" i="3"/>
  <c r="J3670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21614" i="3"/>
  <c r="J21615" i="3"/>
  <c r="J21616" i="3"/>
  <c r="J21617" i="3"/>
  <c r="J21618" i="3"/>
  <c r="J21619" i="3"/>
  <c r="J21620" i="3"/>
  <c r="J993" i="3"/>
  <c r="J994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12938" i="3"/>
  <c r="J12939" i="3"/>
  <c r="J12940" i="3"/>
  <c r="J12941" i="3"/>
  <c r="J12942" i="3"/>
  <c r="J12943" i="3"/>
  <c r="J12944" i="3"/>
  <c r="J12945" i="3"/>
  <c r="J12946" i="3"/>
  <c r="J12947" i="3"/>
  <c r="J12948" i="3"/>
  <c r="J12949" i="3"/>
  <c r="J12950" i="3"/>
  <c r="J12951" i="3"/>
  <c r="J12952" i="3"/>
  <c r="J12953" i="3"/>
  <c r="J12954" i="3"/>
  <c r="J19967" i="3"/>
  <c r="J19968" i="3"/>
  <c r="J19950" i="3"/>
  <c r="J19969" i="3"/>
  <c r="J19951" i="3"/>
  <c r="J19952" i="3"/>
  <c r="J19970" i="3"/>
  <c r="J19971" i="3"/>
  <c r="J19972" i="3"/>
  <c r="J19973" i="3"/>
  <c r="J19974" i="3"/>
  <c r="J19975" i="3"/>
  <c r="J19976" i="3"/>
  <c r="J19977" i="3"/>
  <c r="J21676" i="3"/>
  <c r="J21677" i="3"/>
  <c r="J21678" i="3"/>
  <c r="J21679" i="3"/>
  <c r="J21680" i="3"/>
  <c r="J21681" i="3"/>
  <c r="J21682" i="3"/>
  <c r="J995" i="3"/>
  <c r="J996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5125" i="3"/>
  <c r="J5126" i="3"/>
  <c r="J5127" i="3"/>
  <c r="J5128" i="3"/>
  <c r="J5129" i="3"/>
  <c r="J5130" i="3"/>
  <c r="J5131" i="3"/>
  <c r="J5153" i="3"/>
  <c r="J5154" i="3"/>
  <c r="J5343" i="3"/>
  <c r="J5344" i="3"/>
  <c r="J5345" i="3"/>
  <c r="J5346" i="3"/>
  <c r="J5347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9" i="2"/>
  <c r="I261" i="2"/>
  <c r="I263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25185" i="3"/>
  <c r="J2518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25187" i="3"/>
  <c r="J25188" i="3"/>
  <c r="J25254" i="3"/>
  <c r="J25255" i="3"/>
  <c r="J25256" i="3"/>
  <c r="J25257" i="3"/>
  <c r="J25258" i="3"/>
  <c r="J25259" i="3"/>
  <c r="J25260" i="3"/>
  <c r="J25261" i="3"/>
  <c r="J25262" i="3"/>
  <c r="J25263" i="3"/>
  <c r="J25264" i="3"/>
  <c r="J25265" i="3"/>
  <c r="J25266" i="3"/>
  <c r="J25267" i="3"/>
  <c r="J25361" i="3"/>
  <c r="J25362" i="3"/>
  <c r="J25425" i="3"/>
  <c r="J25426" i="3"/>
  <c r="J25427" i="3"/>
  <c r="J25428" i="3"/>
  <c r="J25429" i="3"/>
  <c r="J25430" i="3"/>
  <c r="J25431" i="3"/>
  <c r="J25432" i="3"/>
  <c r="J25433" i="3"/>
  <c r="J25434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8407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25435" i="3"/>
  <c r="J25436" i="3"/>
  <c r="J25437" i="3"/>
  <c r="J25438" i="3"/>
  <c r="J25495" i="3"/>
  <c r="J25496" i="3"/>
  <c r="J25497" i="3"/>
  <c r="J25498" i="3"/>
  <c r="J25499" i="3"/>
  <c r="J25500" i="3"/>
  <c r="J25501" i="3"/>
  <c r="J25502" i="3"/>
  <c r="J25503" i="3"/>
  <c r="J25504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3568" i="3"/>
  <c r="J13569" i="3"/>
  <c r="J13570" i="3"/>
  <c r="J13571" i="3"/>
  <c r="J13572" i="3"/>
  <c r="J13573" i="3"/>
  <c r="J13574" i="3"/>
  <c r="J13575" i="3"/>
  <c r="J13576" i="3"/>
  <c r="J13577" i="3"/>
  <c r="J13578" i="3"/>
  <c r="J13579" i="3"/>
  <c r="J13580" i="3"/>
  <c r="J13581" i="3"/>
  <c r="J13496" i="3"/>
  <c r="J13497" i="3"/>
  <c r="J13498" i="3"/>
  <c r="J13499" i="3"/>
  <c r="J13500" i="3"/>
  <c r="J13501" i="3"/>
  <c r="J13502" i="3"/>
  <c r="J13503" i="3"/>
  <c r="J13504" i="3"/>
  <c r="J13505" i="3"/>
  <c r="J13506" i="3"/>
  <c r="J13507" i="3"/>
  <c r="J13508" i="3"/>
  <c r="J13509" i="3"/>
  <c r="J13510" i="3"/>
  <c r="J13511" i="3"/>
  <c r="J18006" i="3"/>
  <c r="J18007" i="3"/>
  <c r="J18008" i="3"/>
  <c r="J18009" i="3"/>
  <c r="J18010" i="3"/>
  <c r="J18011" i="3"/>
  <c r="J18012" i="3"/>
  <c r="J889" i="3"/>
  <c r="J890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919" i="3"/>
  <c r="J920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22932" i="3"/>
  <c r="J22933" i="3"/>
  <c r="J23009" i="3"/>
  <c r="J23010" i="3"/>
  <c r="J23011" i="3"/>
  <c r="J23012" i="3"/>
  <c r="J22568" i="3"/>
  <c r="J23013" i="3"/>
  <c r="J23014" i="3"/>
  <c r="J23015" i="3"/>
  <c r="J23016" i="3"/>
  <c r="J23017" i="3"/>
  <c r="J23018" i="3"/>
  <c r="J23019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3454" i="3"/>
  <c r="J13455" i="3"/>
  <c r="J13456" i="3"/>
  <c r="J13457" i="3"/>
  <c r="J13458" i="3"/>
  <c r="J13459" i="3"/>
  <c r="J13460" i="3"/>
  <c r="J13461" i="3"/>
  <c r="J13462" i="3"/>
  <c r="J13463" i="3"/>
  <c r="J13464" i="3"/>
  <c r="J13465" i="3"/>
  <c r="J13466" i="3"/>
  <c r="J13467" i="3"/>
  <c r="J14164" i="3"/>
  <c r="J14165" i="3"/>
  <c r="J14166" i="3"/>
  <c r="J14167" i="3"/>
  <c r="J14168" i="3"/>
  <c r="J14169" i="3"/>
  <c r="J14170" i="3"/>
  <c r="J14171" i="3"/>
  <c r="J14172" i="3"/>
  <c r="J14173" i="3"/>
  <c r="J14174" i="3"/>
  <c r="J14175" i="3"/>
  <c r="J14176" i="3"/>
  <c r="J14177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2983" i="3"/>
  <c r="J12984" i="3"/>
  <c r="J12985" i="3"/>
  <c r="J12986" i="3"/>
  <c r="J12987" i="3"/>
  <c r="J12988" i="3"/>
  <c r="J12989" i="3"/>
  <c r="J12990" i="3"/>
  <c r="J12991" i="3"/>
  <c r="J12992" i="3"/>
  <c r="J12993" i="3"/>
  <c r="J12994" i="3"/>
  <c r="J12995" i="3"/>
  <c r="J12996" i="3"/>
  <c r="J25505" i="3"/>
  <c r="J25506" i="3"/>
  <c r="J25507" i="3"/>
  <c r="J25508" i="3"/>
  <c r="J25607" i="3"/>
  <c r="J25608" i="3"/>
  <c r="J25609" i="3"/>
  <c r="J25610" i="3"/>
  <c r="J25611" i="3"/>
  <c r="J25612" i="3"/>
  <c r="J25613" i="3"/>
  <c r="J25614" i="3"/>
  <c r="J25615" i="3"/>
  <c r="J25616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9121" i="3"/>
  <c r="J19122" i="3"/>
  <c r="J19123" i="3"/>
  <c r="J19124" i="3"/>
  <c r="J19125" i="3"/>
  <c r="J19126" i="3"/>
  <c r="J19127" i="3"/>
  <c r="J19128" i="3"/>
  <c r="J19143" i="3"/>
  <c r="J19144" i="3"/>
  <c r="J19145" i="3"/>
  <c r="J19146" i="3"/>
  <c r="J19147" i="3"/>
  <c r="J19148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9482" i="3"/>
  <c r="J19483" i="3"/>
  <c r="J19484" i="3"/>
  <c r="J19485" i="3"/>
  <c r="J19486" i="3"/>
  <c r="J19487" i="3"/>
  <c r="J19488" i="3"/>
  <c r="J19489" i="3"/>
  <c r="J19490" i="3"/>
  <c r="J19491" i="3"/>
  <c r="J19506" i="3"/>
  <c r="J19507" i="3"/>
  <c r="J19508" i="3"/>
  <c r="J19509" i="3"/>
  <c r="J19510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3045" i="3"/>
  <c r="J13046" i="3"/>
  <c r="J13047" i="3"/>
  <c r="J13048" i="3"/>
  <c r="J13049" i="3"/>
  <c r="J13050" i="3"/>
  <c r="J13051" i="3"/>
  <c r="J13052" i="3"/>
  <c r="J13053" i="3"/>
  <c r="J13054" i="3"/>
  <c r="J13055" i="3"/>
  <c r="J13056" i="3"/>
  <c r="J13057" i="3"/>
  <c r="J13058" i="3"/>
  <c r="J13059" i="3"/>
  <c r="J13060" i="3"/>
  <c r="J18783" i="3"/>
  <c r="J18784" i="3"/>
  <c r="J18785" i="3"/>
  <c r="J18786" i="3"/>
  <c r="J18787" i="3"/>
  <c r="J18788" i="3"/>
  <c r="J18789" i="3"/>
  <c r="J921" i="3"/>
  <c r="J922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3146" i="3"/>
  <c r="J13147" i="3"/>
  <c r="J13148" i="3"/>
  <c r="J13149" i="3"/>
  <c r="J13150" i="3"/>
  <c r="J13151" i="3"/>
  <c r="J13152" i="3"/>
  <c r="J13153" i="3"/>
  <c r="J13154" i="3"/>
  <c r="J13155" i="3"/>
  <c r="J13156" i="3"/>
  <c r="J13157" i="3"/>
  <c r="J13158" i="3"/>
  <c r="J13159" i="3"/>
  <c r="J13160" i="3"/>
  <c r="J13161" i="3"/>
  <c r="J1316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8862" i="3"/>
  <c r="J18863" i="3"/>
  <c r="J18864" i="3"/>
  <c r="J18865" i="3"/>
  <c r="J18866" i="3"/>
  <c r="J18867" i="3"/>
  <c r="J18868" i="3"/>
  <c r="J923" i="3"/>
  <c r="J924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9610" i="3"/>
  <c r="J9611" i="3"/>
  <c r="J9612" i="3"/>
  <c r="J9613" i="3"/>
  <c r="J9629" i="3"/>
  <c r="J9630" i="3"/>
  <c r="J9631" i="3"/>
  <c r="J9632" i="3"/>
  <c r="J9633" i="3"/>
  <c r="J9634" i="3"/>
  <c r="J9635" i="3"/>
  <c r="J9636" i="3"/>
  <c r="J9637" i="3"/>
  <c r="J9638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25617" i="3"/>
  <c r="J25618" i="3"/>
  <c r="J25619" i="3"/>
  <c r="J25620" i="3"/>
  <c r="J25664" i="3"/>
  <c r="J25665" i="3"/>
  <c r="J25666" i="3"/>
  <c r="J25667" i="3"/>
  <c r="J25668" i="3"/>
  <c r="J25669" i="3"/>
  <c r="J25670" i="3"/>
  <c r="J25671" i="3"/>
  <c r="J25672" i="3"/>
  <c r="J25673" i="3"/>
  <c r="J25674" i="3"/>
  <c r="J25675" i="3"/>
  <c r="J25676" i="3"/>
  <c r="J25677" i="3"/>
  <c r="J25678" i="3"/>
  <c r="J25694" i="3"/>
  <c r="J25695" i="3"/>
  <c r="J25696" i="3"/>
  <c r="J25697" i="3"/>
  <c r="J25698" i="3"/>
  <c r="J25699" i="3"/>
  <c r="J25700" i="3"/>
  <c r="J25701" i="3"/>
  <c r="J2570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5941" i="3"/>
  <c r="J15942" i="3"/>
  <c r="J15943" i="3"/>
  <c r="J15944" i="3"/>
  <c r="J15973" i="3"/>
  <c r="J15974" i="3"/>
  <c r="J15975" i="3"/>
  <c r="J15976" i="3"/>
  <c r="J15977" i="3"/>
  <c r="J15978" i="3"/>
  <c r="J15979" i="3"/>
  <c r="J15980" i="3"/>
  <c r="J15981" i="3"/>
  <c r="J15982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6700" i="3"/>
  <c r="J16701" i="3"/>
  <c r="J16730" i="3"/>
  <c r="J16731" i="3"/>
  <c r="J16732" i="3"/>
  <c r="J16733" i="3"/>
  <c r="J16734" i="3"/>
  <c r="J16735" i="3"/>
  <c r="J16736" i="3"/>
  <c r="J16737" i="3"/>
  <c r="J16738" i="3"/>
  <c r="J16739" i="3"/>
  <c r="J16740" i="3"/>
  <c r="J16741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319" i="3"/>
  <c r="J19320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6769" i="3"/>
  <c r="J16770" i="3"/>
  <c r="J16771" i="3"/>
  <c r="J16786" i="3"/>
  <c r="J16787" i="3"/>
  <c r="J16788" i="3"/>
  <c r="J16789" i="3"/>
  <c r="J16790" i="3"/>
  <c r="J16791" i="3"/>
  <c r="J16792" i="3"/>
  <c r="J16793" i="3"/>
  <c r="J16794" i="3"/>
  <c r="J16795" i="3"/>
  <c r="J16796" i="3"/>
  <c r="J12694" i="3"/>
  <c r="J12695" i="3"/>
  <c r="J12696" i="3"/>
  <c r="J12697" i="3"/>
  <c r="J12698" i="3"/>
  <c r="J12699" i="3"/>
  <c r="J12700" i="3"/>
  <c r="J12701" i="3"/>
  <c r="J12702" i="3"/>
  <c r="J12703" i="3"/>
  <c r="J12704" i="3"/>
  <c r="J12705" i="3"/>
  <c r="J12706" i="3"/>
  <c r="J12707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6797" i="3"/>
  <c r="J16798" i="3"/>
  <c r="J16799" i="3"/>
  <c r="J16800" i="3"/>
  <c r="J16801" i="3"/>
  <c r="J16802" i="3"/>
  <c r="J16803" i="3"/>
  <c r="J16804" i="3"/>
  <c r="J16805" i="3"/>
  <c r="J16806" i="3"/>
  <c r="J16807" i="3"/>
  <c r="J16808" i="3"/>
  <c r="J16809" i="3"/>
  <c r="J16810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8779" i="3"/>
  <c r="J18780" i="3"/>
  <c r="J18781" i="3"/>
  <c r="J18782" i="3"/>
  <c r="J18790" i="3"/>
  <c r="J18791" i="3"/>
  <c r="J18831" i="3"/>
  <c r="J18832" i="3"/>
  <c r="J18833" i="3"/>
  <c r="J18834" i="3"/>
  <c r="J18835" i="3"/>
  <c r="J18836" i="3"/>
  <c r="J18837" i="3"/>
  <c r="J18838" i="3"/>
  <c r="J18839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6395" i="3"/>
  <c r="J16396" i="3"/>
  <c r="J16397" i="3"/>
  <c r="J16398" i="3"/>
  <c r="J16472" i="3"/>
  <c r="J16473" i="3"/>
  <c r="J16474" i="3"/>
  <c r="J16475" i="3"/>
  <c r="J16476" i="3"/>
  <c r="J16477" i="3"/>
  <c r="J16478" i="3"/>
  <c r="J16479" i="3"/>
  <c r="J16480" i="3"/>
  <c r="J16481" i="3"/>
  <c r="J10123" i="3"/>
  <c r="J10124" i="3"/>
  <c r="J10125" i="3"/>
  <c r="J10126" i="3"/>
  <c r="J10127" i="3"/>
  <c r="J10128" i="3"/>
  <c r="J10129" i="3"/>
  <c r="J10130" i="3"/>
  <c r="J10174" i="3"/>
  <c r="J10175" i="3"/>
  <c r="J10176" i="3"/>
  <c r="J10177" i="3"/>
  <c r="J10178" i="3"/>
  <c r="J10179" i="3"/>
  <c r="J10180" i="3"/>
  <c r="J10181" i="3"/>
  <c r="J18013" i="3"/>
  <c r="J18014" i="3"/>
  <c r="J18092" i="3"/>
  <c r="J18093" i="3"/>
  <c r="J18268" i="3"/>
  <c r="J18269" i="3"/>
  <c r="J18270" i="3"/>
  <c r="J925" i="3"/>
  <c r="J926" i="3"/>
  <c r="J18271" i="3"/>
  <c r="J18272" i="3"/>
  <c r="J18273" i="3"/>
  <c r="J18274" i="3"/>
  <c r="J18275" i="3"/>
  <c r="J18276" i="3"/>
  <c r="J18277" i="3"/>
  <c r="J18278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523" i="3"/>
  <c r="J19524" i="3"/>
  <c r="J19525" i="3"/>
  <c r="J19526" i="3"/>
  <c r="J19527" i="3"/>
  <c r="J19528" i="3"/>
  <c r="J19529" i="3"/>
  <c r="J927" i="3"/>
  <c r="J928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9582" i="3"/>
  <c r="J9583" i="3"/>
  <c r="J9584" i="3"/>
  <c r="J9585" i="3"/>
  <c r="J9600" i="3"/>
  <c r="J9601" i="3"/>
  <c r="J9602" i="3"/>
  <c r="J9603" i="3"/>
  <c r="J9604" i="3"/>
  <c r="J9605" i="3"/>
  <c r="J9606" i="3"/>
  <c r="J9607" i="3"/>
  <c r="J9608" i="3"/>
  <c r="J9609" i="3"/>
  <c r="J14207" i="3"/>
  <c r="J14208" i="3"/>
  <c r="J14209" i="3"/>
  <c r="J14244" i="3"/>
  <c r="J14245" i="3"/>
  <c r="J14246" i="3"/>
  <c r="J14247" i="3"/>
  <c r="J14248" i="3"/>
  <c r="J14249" i="3"/>
  <c r="J14250" i="3"/>
  <c r="J14251" i="3"/>
  <c r="J14252" i="3"/>
  <c r="J14253" i="3"/>
  <c r="J14254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0" i="2"/>
  <c r="I222" i="2"/>
  <c r="I224" i="2"/>
  <c r="I226" i="2"/>
  <c r="I228" i="2"/>
  <c r="I230" i="2"/>
  <c r="I232" i="2"/>
  <c r="I234" i="2"/>
  <c r="I236" i="2"/>
  <c r="I238" i="2"/>
  <c r="I240" i="2"/>
  <c r="I242" i="2"/>
  <c r="I244" i="2"/>
  <c r="I246" i="2"/>
  <c r="I248" i="2"/>
  <c r="I250" i="2"/>
  <c r="I252" i="2"/>
  <c r="I254" i="2"/>
  <c r="I256" i="2"/>
  <c r="I258" i="2"/>
  <c r="I260" i="2"/>
  <c r="I262" i="2"/>
  <c r="I264" i="2"/>
  <c r="I249" i="2"/>
  <c r="I251" i="2"/>
  <c r="I253" i="2"/>
  <c r="I255" i="2"/>
  <c r="I257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22467" i="3"/>
  <c r="J22466" i="3"/>
  <c r="J22465" i="3"/>
  <c r="J22464" i="3"/>
  <c r="J22463" i="3"/>
  <c r="J22228" i="3"/>
  <c r="J22567" i="3"/>
  <c r="J22428" i="3"/>
  <c r="J22427" i="3"/>
  <c r="J22390" i="3"/>
  <c r="J22389" i="3"/>
  <c r="J22388" i="3"/>
  <c r="J22387" i="3"/>
  <c r="J22386" i="3"/>
  <c r="J22385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888" i="3"/>
  <c r="J887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886" i="3"/>
  <c r="J885" i="3"/>
  <c r="J17263" i="3"/>
  <c r="J17262" i="3"/>
  <c r="J17261" i="3"/>
  <c r="J17260" i="3"/>
  <c r="J17259" i="3"/>
  <c r="J17258" i="3"/>
  <c r="J17257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22384" i="3"/>
  <c r="J22383" i="3"/>
  <c r="J22382" i="3"/>
  <c r="J22381" i="3"/>
  <c r="J22380" i="3"/>
  <c r="J22379" i="3"/>
  <c r="J22378" i="3"/>
  <c r="J22377" i="3"/>
  <c r="J22314" i="3"/>
  <c r="J22313" i="3"/>
  <c r="J22269" i="3"/>
  <c r="J22268" i="3"/>
  <c r="J22230" i="3"/>
  <c r="J22229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25184" i="3"/>
  <c r="J25183" i="3"/>
  <c r="J25182" i="3"/>
  <c r="J25181" i="3"/>
  <c r="J25180" i="3"/>
  <c r="J25179" i="3"/>
  <c r="J25178" i="3"/>
  <c r="J25177" i="3"/>
  <c r="J25176" i="3"/>
  <c r="J25175" i="3"/>
  <c r="J25174" i="3"/>
  <c r="J25173" i="3"/>
  <c r="J25057" i="3"/>
  <c r="J25056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25055" i="3"/>
  <c r="J25054" i="3"/>
  <c r="J25053" i="3"/>
  <c r="J25052" i="3"/>
  <c r="J25051" i="3"/>
  <c r="J25050" i="3"/>
  <c r="J25049" i="3"/>
  <c r="J25048" i="3"/>
  <c r="J25047" i="3"/>
  <c r="J25046" i="3"/>
  <c r="J25045" i="3"/>
  <c r="J25044" i="3"/>
  <c r="J25043" i="3"/>
  <c r="J24970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8853" i="3"/>
  <c r="J18852" i="3"/>
  <c r="J18851" i="3"/>
  <c r="J18850" i="3"/>
  <c r="J18849" i="3"/>
  <c r="J18848" i="3"/>
  <c r="J18847" i="3"/>
  <c r="J18846" i="3"/>
  <c r="J18845" i="3"/>
  <c r="J18844" i="3"/>
  <c r="J18843" i="3"/>
  <c r="J18842" i="3"/>
  <c r="J18841" i="3"/>
  <c r="J18840" i="3"/>
  <c r="J20566" i="3"/>
  <c r="J20565" i="3"/>
  <c r="J20564" i="3"/>
  <c r="J20563" i="3"/>
  <c r="J20562" i="3"/>
  <c r="J20561" i="3"/>
  <c r="J20560" i="3"/>
  <c r="J20559" i="3"/>
  <c r="J20558" i="3"/>
  <c r="J20557" i="3"/>
  <c r="J20556" i="3"/>
  <c r="J20555" i="3"/>
  <c r="J20554" i="3"/>
  <c r="J20553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21890" i="3"/>
  <c r="J21889" i="3"/>
  <c r="J21888" i="3"/>
  <c r="J21887" i="3"/>
  <c r="J21844" i="3"/>
  <c r="J21843" i="3"/>
  <c r="J21842" i="3"/>
  <c r="J21841" i="3"/>
  <c r="J21840" i="3"/>
  <c r="J21839" i="3"/>
  <c r="J21838" i="3"/>
  <c r="J21837" i="3"/>
  <c r="J21836" i="3"/>
  <c r="J21835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0674" i="3"/>
  <c r="J10673" i="3"/>
  <c r="J10672" i="3"/>
  <c r="J10671" i="3"/>
  <c r="J10670" i="3"/>
  <c r="J10613" i="3"/>
  <c r="J10612" i="3"/>
  <c r="J10611" i="3"/>
  <c r="J10610" i="3"/>
  <c r="J10609" i="3"/>
  <c r="J10608" i="3"/>
  <c r="J10607" i="3"/>
  <c r="J10606" i="3"/>
  <c r="J10605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253" i="3"/>
  <c r="J1252" i="3"/>
  <c r="J1251" i="3"/>
  <c r="J1250" i="3"/>
  <c r="J1249" i="3"/>
  <c r="J1160" i="3"/>
  <c r="J1159" i="3"/>
  <c r="J1158" i="3"/>
  <c r="J1157" i="3"/>
  <c r="J1156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20982" i="3"/>
  <c r="J20981" i="3"/>
  <c r="J20980" i="3"/>
  <c r="J20979" i="3"/>
  <c r="J20978" i="3"/>
  <c r="J20977" i="3"/>
  <c r="J20976" i="3"/>
  <c r="J20975" i="3"/>
  <c r="J20974" i="3"/>
  <c r="J20973" i="3"/>
  <c r="J20972" i="3"/>
  <c r="J20971" i="3"/>
  <c r="J20970" i="3"/>
  <c r="J20969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884" i="3"/>
  <c r="J883" i="3"/>
  <c r="J16571" i="3"/>
  <c r="J16570" i="3"/>
  <c r="J16569" i="3"/>
  <c r="J16568" i="3"/>
  <c r="J16567" i="3"/>
  <c r="J16566" i="3"/>
  <c r="J16565" i="3"/>
  <c r="J20091" i="3"/>
  <c r="J20090" i="3"/>
  <c r="J20089" i="3"/>
  <c r="J20088" i="3"/>
  <c r="J20087" i="3"/>
  <c r="J20086" i="3"/>
  <c r="J20085" i="3"/>
  <c r="J20084" i="3"/>
  <c r="J20083" i="3"/>
  <c r="J20082" i="3"/>
  <c r="J20081" i="3"/>
  <c r="J20080" i="3"/>
  <c r="J20079" i="3"/>
  <c r="J20078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882" i="3"/>
  <c r="J881" i="3"/>
  <c r="J16492" i="3"/>
  <c r="J16491" i="3"/>
  <c r="J16490" i="3"/>
  <c r="J16489" i="3"/>
  <c r="J16488" i="3"/>
  <c r="J16487" i="3"/>
  <c r="J16486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24969" i="3"/>
  <c r="J24968" i="3"/>
  <c r="J24967" i="3"/>
  <c r="J24966" i="3"/>
  <c r="J24965" i="3"/>
  <c r="J24964" i="3"/>
  <c r="J24963" i="3"/>
  <c r="J24962" i="3"/>
  <c r="J24961" i="3"/>
  <c r="J24960" i="3"/>
  <c r="J24959" i="3"/>
  <c r="J24958" i="3"/>
  <c r="J24957" i="3"/>
  <c r="J24941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9106" i="3"/>
  <c r="J19105" i="3"/>
  <c r="J19104" i="3"/>
  <c r="J19103" i="3"/>
  <c r="J19102" i="3"/>
  <c r="J19101" i="3"/>
  <c r="J19072" i="3"/>
  <c r="J19071" i="3"/>
  <c r="J19070" i="3"/>
  <c r="J19069" i="3"/>
  <c r="J19068" i="3"/>
  <c r="J19067" i="3"/>
  <c r="J19066" i="3"/>
  <c r="J19065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24940" i="3"/>
  <c r="J24939" i="3"/>
  <c r="J24938" i="3"/>
  <c r="J24937" i="3"/>
  <c r="J24936" i="3"/>
  <c r="J24935" i="3"/>
  <c r="J24934" i="3"/>
  <c r="J24933" i="3"/>
  <c r="J24932" i="3"/>
  <c r="J24931" i="3"/>
  <c r="J24930" i="3"/>
  <c r="J24929" i="3"/>
  <c r="J24928" i="3"/>
  <c r="J24927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066" i="3"/>
  <c r="J1065" i="3"/>
  <c r="J1064" i="3"/>
  <c r="J1063" i="3"/>
  <c r="J1062" i="3"/>
  <c r="J1061" i="3"/>
  <c r="J1060" i="3"/>
  <c r="J1059" i="3"/>
  <c r="J1002" i="3"/>
  <c r="J1001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3390" i="3"/>
  <c r="J13389" i="3"/>
  <c r="J13388" i="3"/>
  <c r="J13387" i="3"/>
  <c r="J13386" i="3"/>
  <c r="J13385" i="3"/>
  <c r="J13391" i="3"/>
  <c r="J13378" i="3"/>
  <c r="J13384" i="3"/>
  <c r="J13383" i="3"/>
  <c r="J13382" i="3"/>
  <c r="J13381" i="3"/>
  <c r="J13380" i="3"/>
  <c r="J13379" i="3"/>
  <c r="J20552" i="3"/>
  <c r="J20551" i="3"/>
  <c r="J20550" i="3"/>
  <c r="J20549" i="3"/>
  <c r="J20548" i="3"/>
  <c r="J20547" i="3"/>
  <c r="J20546" i="3"/>
  <c r="J20545" i="3"/>
  <c r="J20544" i="3"/>
  <c r="J20543" i="3"/>
  <c r="J20542" i="3"/>
  <c r="J20541" i="3"/>
  <c r="J20540" i="3"/>
  <c r="J20539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880" i="3"/>
  <c r="J879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878" i="3"/>
  <c r="J877" i="3"/>
  <c r="J15721" i="3"/>
  <c r="J15720" i="3"/>
  <c r="J15719" i="3"/>
  <c r="J15718" i="3"/>
  <c r="J15717" i="3"/>
  <c r="J15716" i="3"/>
  <c r="J15715" i="3"/>
  <c r="J20354" i="3"/>
  <c r="J20353" i="3"/>
  <c r="J20352" i="3"/>
  <c r="J20351" i="3"/>
  <c r="J20350" i="3"/>
  <c r="J20349" i="3"/>
  <c r="J20348" i="3"/>
  <c r="J20347" i="3"/>
  <c r="J20346" i="3"/>
  <c r="J20345" i="3"/>
  <c r="J20344" i="3"/>
  <c r="J20343" i="3"/>
  <c r="J20342" i="3"/>
  <c r="J2034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2496" i="3"/>
  <c r="J2495" i="3"/>
  <c r="J2494" i="3"/>
  <c r="J2493" i="3"/>
  <c r="J2492" i="3"/>
  <c r="J2491" i="3"/>
  <c r="J2490" i="3"/>
  <c r="J2489" i="3"/>
  <c r="J2488" i="3"/>
  <c r="J2487" i="3"/>
  <c r="J2458" i="3"/>
  <c r="J2457" i="3"/>
  <c r="J2456" i="3"/>
  <c r="J2455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22931" i="3"/>
  <c r="J22930" i="3"/>
  <c r="J22929" i="3"/>
  <c r="J22928" i="3"/>
  <c r="J22927" i="3"/>
  <c r="J22926" i="3"/>
  <c r="J22925" i="3"/>
  <c r="J22924" i="3"/>
  <c r="J22923" i="3"/>
  <c r="J22922" i="3"/>
  <c r="J22921" i="3"/>
  <c r="J22920" i="3"/>
  <c r="J22919" i="3"/>
  <c r="J22773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9394" i="3"/>
  <c r="J19393" i="3"/>
  <c r="J19392" i="3"/>
  <c r="J19391" i="3"/>
  <c r="J19390" i="3"/>
  <c r="J19389" i="3"/>
  <c r="J19388" i="3"/>
  <c r="J19357" i="3"/>
  <c r="J19356" i="3"/>
  <c r="J19355" i="3"/>
  <c r="J19354" i="3"/>
  <c r="J19353" i="3"/>
  <c r="J19352" i="3"/>
  <c r="J19351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24771" i="3"/>
  <c r="J24770" i="3"/>
  <c r="J15149" i="3"/>
  <c r="J15148" i="3"/>
  <c r="J15147" i="3"/>
  <c r="J15146" i="3"/>
  <c r="J15145" i="3"/>
  <c r="J15144" i="3"/>
  <c r="J3248" i="3"/>
  <c r="J3247" i="3"/>
  <c r="J15141" i="3"/>
  <c r="J15140" i="3"/>
  <c r="J24769" i="3"/>
  <c r="J2476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0122" i="3"/>
  <c r="J10121" i="3"/>
  <c r="J10120" i="3"/>
  <c r="J10119" i="3"/>
  <c r="J10118" i="3"/>
  <c r="J10117" i="3"/>
  <c r="J10074" i="3"/>
  <c r="J10073" i="3"/>
  <c r="J10072" i="3"/>
  <c r="J10071" i="3"/>
  <c r="J10070" i="3"/>
  <c r="J10069" i="3"/>
  <c r="J10068" i="3"/>
  <c r="J10067" i="3"/>
  <c r="J18005" i="3"/>
  <c r="J18004" i="3"/>
  <c r="J18003" i="3"/>
  <c r="J18002" i="3"/>
  <c r="J18001" i="3"/>
  <c r="J18000" i="3"/>
  <c r="J17999" i="3"/>
  <c r="J17998" i="3"/>
  <c r="J17997" i="3"/>
  <c r="J17996" i="3"/>
  <c r="J17995" i="3"/>
  <c r="J17994" i="3"/>
  <c r="J17993" i="3"/>
  <c r="J17992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834" i="3"/>
  <c r="J833" i="3"/>
  <c r="J15025" i="3"/>
  <c r="J15024" i="3"/>
  <c r="J15023" i="3"/>
  <c r="J15022" i="3"/>
  <c r="J15021" i="3"/>
  <c r="J15020" i="3"/>
  <c r="J1501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832" i="3"/>
  <c r="J831" i="3"/>
  <c r="J14946" i="3"/>
  <c r="J14945" i="3"/>
  <c r="J14944" i="3"/>
  <c r="J14943" i="3"/>
  <c r="J14942" i="3"/>
  <c r="J14941" i="3"/>
  <c r="J14940" i="3"/>
  <c r="J21834" i="3"/>
  <c r="J21833" i="3"/>
  <c r="J21832" i="3"/>
  <c r="J21831" i="3"/>
  <c r="J21802" i="3"/>
  <c r="J21801" i="3"/>
  <c r="J21796" i="3"/>
  <c r="J21795" i="3"/>
  <c r="J21774" i="3"/>
  <c r="J21773" i="3"/>
  <c r="J21772" i="3"/>
  <c r="J21771" i="3"/>
  <c r="J21770" i="3"/>
  <c r="J21769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24767" i="3"/>
  <c r="J24766" i="3"/>
  <c r="J24765" i="3"/>
  <c r="J24764" i="3"/>
  <c r="J24763" i="3"/>
  <c r="J24762" i="3"/>
  <c r="J24761" i="3"/>
  <c r="J24760" i="3"/>
  <c r="J24759" i="3"/>
  <c r="J24758" i="3"/>
  <c r="J24757" i="3"/>
  <c r="J24756" i="3"/>
  <c r="J24755" i="3"/>
  <c r="J24754" i="3"/>
  <c r="J24753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75" i="3"/>
  <c r="J13774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21367" i="3"/>
  <c r="J21366" i="3"/>
  <c r="J21365" i="3"/>
  <c r="J21364" i="3"/>
  <c r="J21363" i="3"/>
  <c r="J21362" i="3"/>
  <c r="J21361" i="3"/>
  <c r="J21360" i="3"/>
  <c r="J21359" i="3"/>
  <c r="J21358" i="3"/>
  <c r="J21357" i="3"/>
  <c r="J21356" i="3"/>
  <c r="J21355" i="3"/>
  <c r="J21354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155" i="3"/>
  <c r="J1154" i="3"/>
  <c r="J24752" i="3"/>
  <c r="J24751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03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20968" i="3"/>
  <c r="J20967" i="3"/>
  <c r="J20938" i="3"/>
  <c r="J20937" i="3"/>
  <c r="J20936" i="3"/>
  <c r="J20935" i="3"/>
  <c r="J20934" i="3"/>
  <c r="J20933" i="3"/>
  <c r="J20932" i="3"/>
  <c r="J20931" i="3"/>
  <c r="J20930" i="3"/>
  <c r="J20929" i="3"/>
  <c r="J20928" i="3"/>
  <c r="J20623" i="3"/>
  <c r="J20608" i="3"/>
  <c r="J20607" i="3"/>
  <c r="J20606" i="3"/>
  <c r="J20605" i="3"/>
  <c r="J20604" i="3"/>
  <c r="J20603" i="3"/>
  <c r="J20602" i="3"/>
  <c r="J20601" i="3"/>
  <c r="J20600" i="3"/>
  <c r="J20599" i="3"/>
  <c r="J20598" i="3"/>
  <c r="J20597" i="3"/>
  <c r="J20596" i="3"/>
  <c r="J20595" i="3"/>
  <c r="J21752" i="3"/>
  <c r="J21751" i="3"/>
  <c r="J21750" i="3"/>
  <c r="J21749" i="3"/>
  <c r="J21748" i="3"/>
  <c r="J21747" i="3"/>
  <c r="J21684" i="3"/>
  <c r="J21683" i="3"/>
  <c r="J21675" i="3"/>
  <c r="J21674" i="3"/>
  <c r="J21673" i="3"/>
  <c r="J21672" i="3"/>
  <c r="J21671" i="3"/>
  <c r="J14274" i="3"/>
  <c r="J14273" i="3"/>
  <c r="J14272" i="3"/>
  <c r="J14271" i="3"/>
  <c r="J14270" i="3"/>
  <c r="J14269" i="3"/>
  <c r="J14268" i="3"/>
  <c r="J14267" i="3"/>
  <c r="J830" i="3"/>
  <c r="J829" i="3"/>
  <c r="J14264" i="3"/>
  <c r="J14263" i="3"/>
  <c r="J14262" i="3"/>
  <c r="J14261" i="3"/>
  <c r="J14260" i="3"/>
  <c r="J14259" i="3"/>
  <c r="J14258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03" i="3"/>
  <c r="J13802" i="3"/>
  <c r="J14195" i="3"/>
  <c r="J14194" i="3"/>
  <c r="J14193" i="3"/>
  <c r="J14192" i="3"/>
  <c r="J14191" i="3"/>
  <c r="J14190" i="3"/>
  <c r="J14189" i="3"/>
  <c r="J14188" i="3"/>
  <c r="J828" i="3"/>
  <c r="J827" i="3"/>
  <c r="J14185" i="3"/>
  <c r="J14184" i="3"/>
  <c r="J14183" i="3"/>
  <c r="J14182" i="3"/>
  <c r="J14181" i="3"/>
  <c r="J14180" i="3"/>
  <c r="J14179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75" i="3"/>
  <c r="J13974" i="3"/>
  <c r="J13973" i="3"/>
  <c r="J24750" i="3"/>
  <c r="J24749" i="3"/>
  <c r="J24748" i="3"/>
  <c r="J24747" i="3"/>
  <c r="J24746" i="3"/>
  <c r="J24745" i="3"/>
  <c r="J23036" i="3"/>
  <c r="J24744" i="3"/>
  <c r="J24743" i="3"/>
  <c r="J24742" i="3"/>
  <c r="J24741" i="3"/>
  <c r="J24740" i="3"/>
  <c r="J24739" i="3"/>
  <c r="J24738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446" i="3"/>
  <c r="J14445" i="3"/>
  <c r="J14444" i="3"/>
  <c r="J14443" i="3"/>
  <c r="J14442" i="3"/>
  <c r="J14441" i="3"/>
  <c r="J14374" i="3"/>
  <c r="J14373" i="3"/>
  <c r="J14372" i="3"/>
  <c r="J14371" i="3"/>
  <c r="J14370" i="3"/>
  <c r="J14369" i="3"/>
  <c r="J14368" i="3"/>
  <c r="J14367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21656" i="3"/>
  <c r="J21655" i="3"/>
  <c r="J21654" i="3"/>
  <c r="J21653" i="3"/>
  <c r="J21652" i="3"/>
  <c r="J21651" i="3"/>
  <c r="J21650" i="3"/>
  <c r="J21649" i="3"/>
  <c r="J21648" i="3"/>
  <c r="J21647" i="3"/>
  <c r="J21646" i="3"/>
  <c r="J21645" i="3"/>
  <c r="J21622" i="3"/>
  <c r="J21621" i="3"/>
  <c r="J21613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845" i="3"/>
  <c r="J13844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4338" i="3"/>
  <c r="J14337" i="3"/>
  <c r="J14336" i="3"/>
  <c r="J14335" i="3"/>
  <c r="J14334" i="3"/>
  <c r="J14333" i="3"/>
  <c r="J14332" i="3"/>
  <c r="J14331" i="3"/>
  <c r="J14330" i="3"/>
  <c r="J14329" i="3"/>
  <c r="J14315" i="3"/>
  <c r="J14314" i="3"/>
  <c r="J14313" i="3"/>
  <c r="J1431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4296" i="3"/>
  <c r="J14285" i="3"/>
  <c r="J14295" i="3"/>
  <c r="J14297" i="3"/>
  <c r="J14294" i="3"/>
  <c r="J14293" i="3"/>
  <c r="J14292" i="3"/>
  <c r="J14291" i="3"/>
  <c r="J14290" i="3"/>
  <c r="J14284" i="3"/>
  <c r="J14289" i="3"/>
  <c r="J14288" i="3"/>
  <c r="J14287" i="3"/>
  <c r="J14286" i="3"/>
  <c r="J13711" i="3"/>
  <c r="J13710" i="3"/>
  <c r="J13712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9524" i="3"/>
  <c r="J9523" i="3"/>
  <c r="J9522" i="3"/>
  <c r="J9521" i="3"/>
  <c r="J9520" i="3"/>
  <c r="J9519" i="3"/>
  <c r="J9518" i="3"/>
  <c r="J9517" i="3"/>
  <c r="J9516" i="3"/>
  <c r="J9515" i="3"/>
  <c r="J13611" i="3"/>
  <c r="J13610" i="3"/>
  <c r="J20107" i="3"/>
  <c r="J20106" i="3"/>
  <c r="J18378" i="3"/>
  <c r="J18377" i="3"/>
  <c r="J18938" i="3"/>
  <c r="J18937" i="3"/>
  <c r="J19597" i="3"/>
  <c r="J19596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8872" i="3"/>
  <c r="J8871" i="3"/>
  <c r="J9086" i="3"/>
  <c r="J8997" i="3"/>
  <c r="J8996" i="3"/>
  <c r="J8918" i="3"/>
  <c r="J8917" i="3"/>
  <c r="J8879" i="3"/>
  <c r="J8870" i="3"/>
  <c r="J8878" i="3"/>
  <c r="J8877" i="3"/>
  <c r="J8876" i="3"/>
  <c r="J8875" i="3"/>
  <c r="J8874" i="3"/>
  <c r="J8873" i="3"/>
  <c r="J11617" i="3"/>
  <c r="J11616" i="3"/>
  <c r="J11615" i="3"/>
  <c r="J11516" i="3"/>
  <c r="J11515" i="3"/>
  <c r="J11514" i="3"/>
  <c r="J11513" i="3"/>
  <c r="J11512" i="3"/>
  <c r="J11511" i="3"/>
  <c r="J11510" i="3"/>
  <c r="J11509" i="3"/>
  <c r="J11508" i="3"/>
  <c r="J11507" i="3"/>
  <c r="J5052" i="3"/>
  <c r="J5051" i="3"/>
  <c r="J5065" i="3"/>
  <c r="J5064" i="3"/>
  <c r="J5063" i="3"/>
  <c r="J5062" i="3"/>
  <c r="J5061" i="3"/>
  <c r="J5060" i="3"/>
  <c r="J826" i="3"/>
  <c r="J825" i="3"/>
  <c r="J5059" i="3"/>
  <c r="J5058" i="3"/>
  <c r="J5057" i="3"/>
  <c r="J5056" i="3"/>
  <c r="J5055" i="3"/>
  <c r="J5054" i="3"/>
  <c r="J5053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405" i="3"/>
  <c r="J4404" i="3"/>
  <c r="J4326" i="3"/>
  <c r="J4325" i="3"/>
  <c r="J4848" i="3"/>
  <c r="J4847" i="3"/>
  <c r="J4846" i="3"/>
  <c r="J4845" i="3"/>
  <c r="J4844" i="3"/>
  <c r="J4843" i="3"/>
  <c r="J4842" i="3"/>
  <c r="J4841" i="3"/>
  <c r="J824" i="3"/>
  <c r="J823" i="3"/>
  <c r="J4840" i="3"/>
  <c r="J4839" i="3"/>
  <c r="J4838" i="3"/>
  <c r="J4837" i="3"/>
  <c r="J4836" i="3"/>
  <c r="J4835" i="3"/>
  <c r="J4677" i="3"/>
  <c r="J6810" i="3"/>
  <c r="J6809" i="3"/>
  <c r="J6808" i="3"/>
  <c r="J6807" i="3"/>
  <c r="J6806" i="3"/>
  <c r="J6805" i="3"/>
  <c r="J6804" i="3"/>
  <c r="J6803" i="3"/>
  <c r="J6802" i="3"/>
  <c r="J6801" i="3"/>
  <c r="J6770" i="3"/>
  <c r="J6769" i="3"/>
  <c r="J6768" i="3"/>
  <c r="J6767" i="3"/>
  <c r="J8097" i="3"/>
  <c r="J8096" i="3"/>
  <c r="J8095" i="3"/>
  <c r="J8094" i="3"/>
  <c r="J8093" i="3"/>
  <c r="J8092" i="3"/>
  <c r="J8091" i="3"/>
  <c r="J8090" i="3"/>
  <c r="J8089" i="3"/>
  <c r="J8088" i="3"/>
  <c r="J7687" i="3"/>
  <c r="J7686" i="3"/>
  <c r="J7685" i="3"/>
  <c r="J7684" i="3"/>
  <c r="J5866" i="3"/>
  <c r="J5865" i="3"/>
  <c r="J5864" i="3"/>
  <c r="J5863" i="3"/>
  <c r="J5862" i="3"/>
  <c r="J5861" i="3"/>
  <c r="J5838" i="3"/>
  <c r="J5837" i="3"/>
  <c r="J5756" i="3"/>
  <c r="J5755" i="3"/>
  <c r="J5754" i="3"/>
  <c r="J5753" i="3"/>
  <c r="J5752" i="3"/>
  <c r="J5751" i="3"/>
  <c r="J5750" i="3"/>
  <c r="J6766" i="3"/>
  <c r="J6765" i="3"/>
  <c r="J6764" i="3"/>
  <c r="J6763" i="3"/>
  <c r="J6762" i="3"/>
  <c r="J6761" i="3"/>
  <c r="J6760" i="3"/>
  <c r="J6759" i="3"/>
  <c r="J6758" i="3"/>
  <c r="J6757" i="3"/>
  <c r="J6694" i="3"/>
  <c r="J6693" i="3"/>
  <c r="J6615" i="3"/>
  <c r="J6614" i="3"/>
  <c r="J7542" i="3"/>
  <c r="J7541" i="3"/>
  <c r="J7540" i="3"/>
  <c r="J7539" i="3"/>
  <c r="J7538" i="3"/>
  <c r="J7537" i="3"/>
  <c r="J7536" i="3"/>
  <c r="J7535" i="3"/>
  <c r="J7534" i="3"/>
  <c r="J7471" i="3"/>
  <c r="J7470" i="3"/>
  <c r="J7392" i="3"/>
  <c r="J7391" i="3"/>
  <c r="J7383" i="3"/>
  <c r="J7382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133" i="3"/>
  <c r="J8869" i="3"/>
  <c r="J8868" i="3"/>
  <c r="J8867" i="3"/>
  <c r="J8866" i="3"/>
  <c r="J8576" i="3"/>
  <c r="J8575" i="3"/>
  <c r="J8574" i="3"/>
  <c r="J8573" i="3"/>
  <c r="J8572" i="3"/>
  <c r="J8571" i="3"/>
  <c r="J8570" i="3"/>
  <c r="J8569" i="3"/>
  <c r="J8568" i="3"/>
  <c r="J8567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43" i="3"/>
  <c r="J9142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023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22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7613" i="3"/>
  <c r="J7612" i="3"/>
  <c r="J7611" i="3"/>
  <c r="J7610" i="3"/>
  <c r="J7609" i="3"/>
  <c r="J7608" i="3"/>
  <c r="J7607" i="3"/>
  <c r="J7606" i="3"/>
  <c r="J7605" i="3"/>
  <c r="J7604" i="3"/>
  <c r="J7547" i="3"/>
  <c r="J7546" i="3"/>
  <c r="J7545" i="3"/>
  <c r="J7544" i="3"/>
  <c r="J7543" i="3"/>
  <c r="J9368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8566" i="3"/>
  <c r="J8565" i="3"/>
  <c r="J8564" i="3"/>
  <c r="J8563" i="3"/>
  <c r="J8436" i="3"/>
  <c r="J8435" i="3"/>
  <c r="J8434" i="3"/>
  <c r="J8433" i="3"/>
  <c r="J8432" i="3"/>
  <c r="J8431" i="3"/>
  <c r="J8430" i="3"/>
  <c r="J8429" i="3"/>
  <c r="J8428" i="3"/>
  <c r="J8427" i="3"/>
  <c r="J8426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41" i="3"/>
  <c r="J1540" i="3"/>
  <c r="J1539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569" i="3"/>
  <c r="J1568" i="3"/>
  <c r="J9437" i="3"/>
  <c r="J9436" i="3"/>
  <c r="J9435" i="3"/>
  <c r="J9434" i="3"/>
  <c r="J9433" i="3"/>
  <c r="J9432" i="3"/>
  <c r="J9452" i="3"/>
  <c r="J9431" i="3"/>
  <c r="J9430" i="3"/>
  <c r="J9429" i="3"/>
  <c r="J9428" i="3"/>
  <c r="J9427" i="3"/>
  <c r="J9426" i="3"/>
  <c r="J9410" i="3"/>
  <c r="J1538" i="3"/>
  <c r="J1537" i="3"/>
  <c r="J1536" i="3"/>
  <c r="J1535" i="3"/>
  <c r="J1534" i="3"/>
  <c r="J1533" i="3"/>
  <c r="J1532" i="3"/>
  <c r="J1531" i="3"/>
  <c r="J1530" i="3"/>
  <c r="J1529" i="3"/>
  <c r="J1528" i="3"/>
  <c r="J1423" i="3"/>
  <c r="J1422" i="3"/>
  <c r="J1366" i="3"/>
  <c r="J2296" i="3"/>
  <c r="J2295" i="3"/>
  <c r="J2294" i="3"/>
  <c r="J2293" i="3"/>
  <c r="J2292" i="3"/>
  <c r="J2291" i="3"/>
  <c r="J2236" i="3"/>
  <c r="J2235" i="3"/>
  <c r="J2158" i="3"/>
  <c r="J2157" i="3"/>
  <c r="J2079" i="3"/>
  <c r="J2078" i="3"/>
  <c r="J1997" i="3"/>
  <c r="J1996" i="3"/>
  <c r="J2909" i="3"/>
  <c r="J2908" i="3"/>
  <c r="J2907" i="3"/>
  <c r="J2906" i="3"/>
  <c r="J2905" i="3"/>
  <c r="J2904" i="3"/>
  <c r="J2903" i="3"/>
  <c r="J2902" i="3"/>
  <c r="J2901" i="3"/>
  <c r="J2900" i="3"/>
  <c r="J2899" i="3"/>
  <c r="J2842" i="3"/>
  <c r="J2841" i="3"/>
  <c r="J2833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132" i="3"/>
  <c r="J3131" i="3"/>
  <c r="J3130" i="3"/>
  <c r="J3129" i="3"/>
  <c r="J3128" i="3"/>
  <c r="J3127" i="3"/>
  <c r="J3126" i="3"/>
  <c r="J3125" i="3"/>
  <c r="J3124" i="3"/>
  <c r="J3081" i="3"/>
  <c r="J3080" i="3"/>
  <c r="J3079" i="3"/>
  <c r="J3078" i="3"/>
  <c r="J3077" i="3"/>
  <c r="J2992" i="3"/>
  <c r="J2991" i="3"/>
  <c r="J2990" i="3"/>
  <c r="J2989" i="3"/>
  <c r="J2988" i="3"/>
  <c r="J2987" i="3"/>
  <c r="J2986" i="3"/>
  <c r="J2985" i="3"/>
  <c r="J2984" i="3"/>
  <c r="J2921" i="3"/>
  <c r="J2920" i="3"/>
  <c r="J2912" i="3"/>
  <c r="J2911" i="3"/>
  <c r="J2910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565" i="3"/>
  <c r="J2564" i="3"/>
  <c r="J2563" i="3"/>
  <c r="J2562" i="3"/>
  <c r="J2566" i="3"/>
  <c r="J2561" i="3"/>
  <c r="J2560" i="3"/>
  <c r="J2559" i="3"/>
  <c r="J2558" i="3"/>
  <c r="J2557" i="3"/>
  <c r="J2500" i="3"/>
  <c r="J2499" i="3"/>
  <c r="J2498" i="3"/>
  <c r="J2497" i="3"/>
  <c r="J3060" i="3"/>
  <c r="J3059" i="3"/>
  <c r="J3058" i="3"/>
  <c r="J3057" i="3"/>
  <c r="J3056" i="3"/>
  <c r="J3055" i="3"/>
  <c r="J3054" i="3"/>
  <c r="J3003" i="3"/>
  <c r="J3002" i="3"/>
  <c r="J2997" i="3"/>
  <c r="J2996" i="3"/>
  <c r="J2995" i="3"/>
  <c r="J2994" i="3"/>
  <c r="J2993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611" i="3"/>
  <c r="J2610" i="3"/>
  <c r="J2609" i="3"/>
  <c r="J2608" i="3"/>
  <c r="J2607" i="3"/>
  <c r="J2606" i="3"/>
  <c r="J2605" i="3"/>
  <c r="J2604" i="3"/>
  <c r="J2603" i="3"/>
  <c r="J2602" i="3"/>
  <c r="J2586" i="3"/>
  <c r="J2585" i="3"/>
  <c r="J2584" i="3"/>
  <c r="J2583" i="3"/>
  <c r="J2454" i="3"/>
  <c r="J2453" i="3"/>
  <c r="J2452" i="3"/>
  <c r="J2451" i="3"/>
  <c r="J2450" i="3"/>
  <c r="J2413" i="3"/>
  <c r="J2449" i="3"/>
  <c r="J2448" i="3"/>
  <c r="J2447" i="3"/>
  <c r="J2446" i="3"/>
  <c r="J2445" i="3"/>
  <c r="J2416" i="3"/>
  <c r="J2415" i="3"/>
  <c r="J241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615" i="3"/>
  <c r="J2614" i="3"/>
  <c r="J3244" i="3"/>
  <c r="J3243" i="3"/>
  <c r="J3242" i="3"/>
  <c r="J3241" i="3"/>
  <c r="J3240" i="3"/>
  <c r="J3239" i="3"/>
  <c r="J3238" i="3"/>
  <c r="J3237" i="3"/>
  <c r="J3236" i="3"/>
  <c r="J3137" i="3"/>
  <c r="J3136" i="3"/>
  <c r="J3135" i="3"/>
  <c r="J3134" i="3"/>
  <c r="J3133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365" i="3"/>
  <c r="J1364" i="3"/>
  <c r="J1363" i="3"/>
  <c r="J1362" i="3"/>
  <c r="J1361" i="3"/>
  <c r="J1360" i="3"/>
  <c r="J1359" i="3"/>
  <c r="J1358" i="3"/>
  <c r="J1357" i="3"/>
  <c r="J1356" i="3"/>
  <c r="J2613" i="3"/>
  <c r="J2612" i="3"/>
  <c r="J5110" i="3"/>
  <c r="J5109" i="3"/>
  <c r="J9326" i="3"/>
  <c r="J9311" i="3"/>
  <c r="J9549" i="3"/>
  <c r="J9548" i="3"/>
  <c r="J9454" i="3"/>
  <c r="J9453" i="3"/>
  <c r="J3394" i="3"/>
  <c r="J3249" i="3"/>
  <c r="J2568" i="3"/>
  <c r="J2567" i="3"/>
  <c r="J3396" i="3"/>
  <c r="J3395" i="3"/>
  <c r="J2818" i="3"/>
  <c r="J2760" i="3"/>
  <c r="J3076" i="3"/>
  <c r="J3075" i="3"/>
  <c r="J2298" i="3"/>
  <c r="J2297" i="3"/>
  <c r="J3246" i="3"/>
  <c r="J3245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24737" i="3"/>
  <c r="J24736" i="3"/>
  <c r="J24735" i="3"/>
  <c r="J24734" i="3"/>
  <c r="J24733" i="3"/>
  <c r="J24732" i="3"/>
  <c r="J24731" i="3"/>
  <c r="J24730" i="3"/>
  <c r="J24615" i="3"/>
  <c r="J24614" i="3"/>
  <c r="J24613" i="3"/>
  <c r="J24612" i="3"/>
  <c r="J24611" i="3"/>
  <c r="J24610" i="3"/>
  <c r="J24609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822" i="3"/>
  <c r="J821" i="3"/>
  <c r="J12852" i="3"/>
  <c r="J12851" i="3"/>
  <c r="J12850" i="3"/>
  <c r="J12849" i="3"/>
  <c r="J12848" i="3"/>
  <c r="J12847" i="3"/>
  <c r="J12846" i="3"/>
  <c r="J12841" i="3"/>
  <c r="J12840" i="3"/>
  <c r="J12839" i="3"/>
  <c r="J12838" i="3"/>
  <c r="J12837" i="3"/>
  <c r="J12836" i="3"/>
  <c r="J12835" i="3"/>
  <c r="J12834" i="3"/>
  <c r="J12833" i="3"/>
  <c r="J12832" i="3"/>
  <c r="J12797" i="3"/>
  <c r="J12796" i="3"/>
  <c r="J12795" i="3"/>
  <c r="J12794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783" i="3"/>
  <c r="J12782" i="3"/>
  <c r="J12781" i="3"/>
  <c r="J12780" i="3"/>
  <c r="J12779" i="3"/>
  <c r="J12778" i="3"/>
  <c r="J12777" i="3"/>
  <c r="J12776" i="3"/>
  <c r="J820" i="3"/>
  <c r="J819" i="3"/>
  <c r="J12773" i="3"/>
  <c r="J12772" i="3"/>
  <c r="J12771" i="3"/>
  <c r="J12770" i="3"/>
  <c r="J12769" i="3"/>
  <c r="J12768" i="3"/>
  <c r="J12767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24608" i="3"/>
  <c r="J24607" i="3"/>
  <c r="J24606" i="3"/>
  <c r="J24605" i="3"/>
  <c r="J24604" i="3"/>
  <c r="J24603" i="3"/>
  <c r="J24602" i="3"/>
  <c r="J24499" i="3"/>
  <c r="J24498" i="3"/>
  <c r="J24497" i="3"/>
  <c r="J24496" i="3"/>
  <c r="J24495" i="3"/>
  <c r="J24494" i="3"/>
  <c r="J24493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8778" i="3"/>
  <c r="J18777" i="3"/>
  <c r="J18776" i="3"/>
  <c r="J18775" i="3"/>
  <c r="J18774" i="3"/>
  <c r="J18773" i="3"/>
  <c r="J18772" i="3"/>
  <c r="J18771" i="3"/>
  <c r="J18770" i="3"/>
  <c r="J18769" i="3"/>
  <c r="J18768" i="3"/>
  <c r="J18767" i="3"/>
  <c r="J18579" i="3"/>
  <c r="J18578" i="3"/>
  <c r="J12205" i="3"/>
  <c r="J12204" i="3"/>
  <c r="J12203" i="3"/>
  <c r="J12202" i="3"/>
  <c r="J12201" i="3"/>
  <c r="J12200" i="3"/>
  <c r="J12199" i="3"/>
  <c r="J12198" i="3"/>
  <c r="J12197" i="3"/>
  <c r="J12196" i="3"/>
  <c r="J12173" i="3"/>
  <c r="J12172" i="3"/>
  <c r="J12171" i="3"/>
  <c r="J12170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20340" i="3"/>
  <c r="J20339" i="3"/>
  <c r="J11906" i="3"/>
  <c r="J11905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5980" i="3"/>
  <c r="J5917" i="3"/>
  <c r="J5916" i="3"/>
  <c r="J5877" i="3"/>
  <c r="J5876" i="3"/>
  <c r="J5875" i="3"/>
  <c r="J5874" i="3"/>
  <c r="J5873" i="3"/>
  <c r="J5872" i="3"/>
  <c r="J5871" i="3"/>
  <c r="J5870" i="3"/>
  <c r="J5869" i="3"/>
  <c r="J5868" i="3"/>
  <c r="J5867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818" i="3"/>
  <c r="J817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816" i="3"/>
  <c r="J815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22772" i="3"/>
  <c r="J22771" i="3"/>
  <c r="J22770" i="3"/>
  <c r="J22769" i="3"/>
  <c r="J22768" i="3"/>
  <c r="J22767" i="3"/>
  <c r="J22766" i="3"/>
  <c r="J22765" i="3"/>
  <c r="J22764" i="3"/>
  <c r="J22763" i="3"/>
  <c r="J22762" i="3"/>
  <c r="J22761" i="3"/>
  <c r="J22760" i="3"/>
  <c r="J22658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21213" i="3"/>
  <c r="J21212" i="3"/>
  <c r="J21211" i="3"/>
  <c r="J21210" i="3"/>
  <c r="J21209" i="3"/>
  <c r="J21208" i="3"/>
  <c r="J21207" i="3"/>
  <c r="J21206" i="3"/>
  <c r="J21205" i="3"/>
  <c r="J21204" i="3"/>
  <c r="J21203" i="3"/>
  <c r="J21202" i="3"/>
  <c r="J21201" i="3"/>
  <c r="J21200" i="3"/>
  <c r="J21129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6641" i="3"/>
  <c r="J16640" i="3"/>
  <c r="J16639" i="3"/>
  <c r="J16638" i="3"/>
  <c r="J16637" i="3"/>
  <c r="J16636" i="3"/>
  <c r="J16573" i="3"/>
  <c r="J16572" i="3"/>
  <c r="J16564" i="3"/>
  <c r="J16563" i="3"/>
  <c r="J16562" i="3"/>
  <c r="J16561" i="3"/>
  <c r="J16560" i="3"/>
  <c r="J16559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51" i="3"/>
  <c r="J15150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814" i="3"/>
  <c r="J813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812" i="3"/>
  <c r="J811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20213" i="3"/>
  <c r="J20212" i="3"/>
  <c r="J20211" i="3"/>
  <c r="J20210" i="3"/>
  <c r="J20209" i="3"/>
  <c r="J20208" i="3"/>
  <c r="J20207" i="3"/>
  <c r="J20206" i="3"/>
  <c r="J20205" i="3"/>
  <c r="J20204" i="3"/>
  <c r="J20203" i="3"/>
  <c r="J20202" i="3"/>
  <c r="J20201" i="3"/>
  <c r="J2020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5940" i="3"/>
  <c r="J15939" i="3"/>
  <c r="J15938" i="3"/>
  <c r="J15937" i="3"/>
  <c r="J15936" i="3"/>
  <c r="J15935" i="3"/>
  <c r="J15892" i="3"/>
  <c r="J15891" i="3"/>
  <c r="J15890" i="3"/>
  <c r="J15889" i="3"/>
  <c r="J15888" i="3"/>
  <c r="J15887" i="3"/>
  <c r="J15886" i="3"/>
  <c r="J15885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4448" i="3"/>
  <c r="J14447" i="3"/>
  <c r="J14487" i="3"/>
  <c r="J14486" i="3"/>
  <c r="J14485" i="3"/>
  <c r="J14484" i="3"/>
  <c r="J14483" i="3"/>
  <c r="J14454" i="3"/>
  <c r="J14453" i="3"/>
  <c r="J14452" i="3"/>
  <c r="J14488" i="3"/>
  <c r="J14451" i="3"/>
  <c r="J14450" i="3"/>
  <c r="J14449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24492" i="3"/>
  <c r="J24491" i="3"/>
  <c r="J24490" i="3"/>
  <c r="J24489" i="3"/>
  <c r="J24488" i="3"/>
  <c r="J24487" i="3"/>
  <c r="J24486" i="3"/>
  <c r="J24485" i="3"/>
  <c r="J24484" i="3"/>
  <c r="J24483" i="3"/>
  <c r="J24468" i="3"/>
  <c r="J24467" i="3"/>
  <c r="J24466" i="3"/>
  <c r="J24465" i="3"/>
  <c r="J19665" i="3"/>
  <c r="J19664" i="3"/>
  <c r="J19643" i="3"/>
  <c r="J19642" i="3"/>
  <c r="J19637" i="3"/>
  <c r="J19636" i="3"/>
  <c r="J19635" i="3"/>
  <c r="J19634" i="3"/>
  <c r="J19631" i="3"/>
  <c r="J19630" i="3"/>
  <c r="J19629" i="3"/>
  <c r="J19628" i="3"/>
  <c r="J19627" i="3"/>
  <c r="J1962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24464" i="3"/>
  <c r="J24463" i="3"/>
  <c r="J24462" i="3"/>
  <c r="J24461" i="3"/>
  <c r="J24460" i="3"/>
  <c r="J24459" i="3"/>
  <c r="J24458" i="3"/>
  <c r="J24457" i="3"/>
  <c r="J24456" i="3"/>
  <c r="J24455" i="3"/>
  <c r="J24454" i="3"/>
  <c r="J24453" i="3"/>
  <c r="J24452" i="3"/>
  <c r="J10531" i="3"/>
  <c r="J10530" i="3"/>
  <c r="J10529" i="3"/>
  <c r="J10528" i="3"/>
  <c r="J10527" i="3"/>
  <c r="J10526" i="3"/>
  <c r="J10525" i="3"/>
  <c r="J10524" i="3"/>
  <c r="J810" i="3"/>
  <c r="J809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808" i="3"/>
  <c r="J807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24435" i="3"/>
  <c r="J24434" i="3"/>
  <c r="J24433" i="3"/>
  <c r="J24432" i="3"/>
  <c r="J24431" i="3"/>
  <c r="J24430" i="3"/>
  <c r="J24429" i="3"/>
  <c r="J24428" i="3"/>
  <c r="J24427" i="3"/>
  <c r="J24426" i="3"/>
  <c r="J24425" i="3"/>
  <c r="J24424" i="3"/>
  <c r="J24423" i="3"/>
  <c r="J24422" i="3"/>
  <c r="J24407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24406" i="3"/>
  <c r="J24405" i="3"/>
  <c r="J24404" i="3"/>
  <c r="J24403" i="3"/>
  <c r="J24402" i="3"/>
  <c r="J24401" i="3"/>
  <c r="J24400" i="3"/>
  <c r="J24399" i="3"/>
  <c r="J24398" i="3"/>
  <c r="J24397" i="3"/>
  <c r="J24396" i="3"/>
  <c r="J24395" i="3"/>
  <c r="J24394" i="3"/>
  <c r="J24393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20185" i="3"/>
  <c r="J20184" i="3"/>
  <c r="J21766" i="3"/>
  <c r="J21765" i="3"/>
  <c r="J21764" i="3"/>
  <c r="J21763" i="3"/>
  <c r="J21762" i="3"/>
  <c r="J21761" i="3"/>
  <c r="J21760" i="3"/>
  <c r="J21759" i="3"/>
  <c r="J21758" i="3"/>
  <c r="J21757" i="3"/>
  <c r="J21756" i="3"/>
  <c r="J21755" i="3"/>
  <c r="J21754" i="3"/>
  <c r="J2175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674" i="3"/>
  <c r="J673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24319" i="3"/>
  <c r="J24318" i="3"/>
  <c r="J24317" i="3"/>
  <c r="J24316" i="3"/>
  <c r="J24315" i="3"/>
  <c r="J24314" i="3"/>
  <c r="J24313" i="3"/>
  <c r="J24312" i="3"/>
  <c r="J24311" i="3"/>
  <c r="J24310" i="3"/>
  <c r="J24309" i="3"/>
  <c r="J24308" i="3"/>
  <c r="J24307" i="3"/>
  <c r="J24306" i="3"/>
  <c r="J9689" i="3"/>
  <c r="J9688" i="3"/>
  <c r="J9687" i="3"/>
  <c r="J9686" i="3"/>
  <c r="J9685" i="3"/>
  <c r="J9684" i="3"/>
  <c r="J9683" i="3"/>
  <c r="J9682" i="3"/>
  <c r="J595" i="3"/>
  <c r="J594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21670" i="3"/>
  <c r="J21669" i="3"/>
  <c r="J21668" i="3"/>
  <c r="J21667" i="3"/>
  <c r="J21666" i="3"/>
  <c r="J21665" i="3"/>
  <c r="J21664" i="3"/>
  <c r="J21663" i="3"/>
  <c r="J21662" i="3"/>
  <c r="J21661" i="3"/>
  <c r="J21660" i="3"/>
  <c r="J21659" i="3"/>
  <c r="J21658" i="3"/>
  <c r="J21657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20453" i="3"/>
  <c r="J20452" i="3"/>
  <c r="J20451" i="3"/>
  <c r="J20450" i="3"/>
  <c r="J20449" i="3"/>
  <c r="J20448" i="3"/>
  <c r="J20447" i="3"/>
  <c r="J20446" i="3"/>
  <c r="J20445" i="3"/>
  <c r="J20444" i="3"/>
  <c r="J20443" i="3"/>
  <c r="J20442" i="3"/>
  <c r="J20441" i="3"/>
  <c r="J2044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20666" i="3"/>
  <c r="J20665" i="3"/>
  <c r="J20636" i="3"/>
  <c r="J20635" i="3"/>
  <c r="J20634" i="3"/>
  <c r="J20633" i="3"/>
  <c r="J20632" i="3"/>
  <c r="J20631" i="3"/>
  <c r="J20630" i="3"/>
  <c r="J20629" i="3"/>
  <c r="J20628" i="3"/>
  <c r="J20627" i="3"/>
  <c r="J20626" i="3"/>
  <c r="J20625" i="3"/>
  <c r="J20624" i="3"/>
  <c r="J20397" i="3"/>
  <c r="J20396" i="3"/>
  <c r="J20395" i="3"/>
  <c r="J20394" i="3"/>
  <c r="J20393" i="3"/>
  <c r="J20392" i="3"/>
  <c r="J20391" i="3"/>
  <c r="J20390" i="3"/>
  <c r="J20389" i="3"/>
  <c r="J20388" i="3"/>
  <c r="J20387" i="3"/>
  <c r="J20386" i="3"/>
  <c r="J20385" i="3"/>
  <c r="J20384" i="3"/>
  <c r="J20383" i="3"/>
  <c r="J20288" i="3"/>
  <c r="J20287" i="3"/>
  <c r="J20286" i="3"/>
  <c r="J20285" i="3"/>
  <c r="J20284" i="3"/>
  <c r="J20283" i="3"/>
  <c r="J20282" i="3"/>
  <c r="J20281" i="3"/>
  <c r="J20280" i="3"/>
  <c r="J20279" i="3"/>
  <c r="J20278" i="3"/>
  <c r="J20277" i="3"/>
  <c r="J20276" i="3"/>
  <c r="J20275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091" i="3"/>
  <c r="J9090" i="3"/>
  <c r="J9087" i="3"/>
  <c r="J6022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6910" i="3"/>
  <c r="J6909" i="3"/>
  <c r="J8425" i="3"/>
  <c r="J8424" i="3"/>
  <c r="J8423" i="3"/>
  <c r="J8314" i="3"/>
  <c r="J8313" i="3"/>
  <c r="J8234" i="3"/>
  <c r="J8233" i="3"/>
  <c r="J8155" i="3"/>
  <c r="J8154" i="3"/>
  <c r="J8102" i="3"/>
  <c r="J8101" i="3"/>
  <c r="J8100" i="3"/>
  <c r="J8099" i="3"/>
  <c r="J8098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20678" i="3"/>
  <c r="J20677" i="3"/>
  <c r="J20723" i="3"/>
  <c r="J20722" i="3"/>
  <c r="J20676" i="3"/>
  <c r="J20675" i="3"/>
  <c r="J20721" i="3"/>
  <c r="J20674" i="3"/>
  <c r="J20673" i="3"/>
  <c r="J20672" i="3"/>
  <c r="J20671" i="3"/>
  <c r="J20670" i="3"/>
  <c r="J20669" i="3"/>
  <c r="J20668" i="3"/>
  <c r="J20667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199" i="3"/>
  <c r="J22657" i="3"/>
  <c r="J22656" i="3"/>
  <c r="J22655" i="3"/>
  <c r="J22654" i="3"/>
  <c r="J22653" i="3"/>
  <c r="J22652" i="3"/>
  <c r="J22651" i="3"/>
  <c r="J22650" i="3"/>
  <c r="J22649" i="3"/>
  <c r="J22648" i="3"/>
  <c r="J22647" i="3"/>
  <c r="J22646" i="3"/>
  <c r="J22645" i="3"/>
  <c r="J22574" i="3"/>
  <c r="J22573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20468" i="3"/>
  <c r="J20467" i="3"/>
  <c r="J20466" i="3"/>
  <c r="J20454" i="3"/>
  <c r="J20465" i="3"/>
  <c r="J20464" i="3"/>
  <c r="J20463" i="3"/>
  <c r="J20462" i="3"/>
  <c r="J20461" i="3"/>
  <c r="J20460" i="3"/>
  <c r="J20459" i="3"/>
  <c r="J20458" i="3"/>
  <c r="J20457" i="3"/>
  <c r="J20456" i="3"/>
  <c r="J20455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5602" i="3"/>
  <c r="J5601" i="3"/>
  <c r="J5600" i="3"/>
  <c r="J5599" i="3"/>
  <c r="J5598" i="3"/>
  <c r="J5356" i="3"/>
  <c r="J5355" i="3"/>
  <c r="J5354" i="3"/>
  <c r="J5353" i="3"/>
  <c r="J5352" i="3"/>
  <c r="J5351" i="3"/>
  <c r="J5350" i="3"/>
  <c r="J5349" i="3"/>
  <c r="J534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7683" i="3"/>
  <c r="J7682" i="3"/>
  <c r="J7681" i="3"/>
  <c r="J7680" i="3"/>
  <c r="J7679" i="3"/>
  <c r="J7678" i="3"/>
  <c r="J7677" i="3"/>
  <c r="J7676" i="3"/>
  <c r="J7675" i="3"/>
  <c r="J7674" i="3"/>
  <c r="J7617" i="3"/>
  <c r="J7616" i="3"/>
  <c r="J7615" i="3"/>
  <c r="J7614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18306" i="3"/>
  <c r="J18305" i="3"/>
  <c r="J18304" i="3"/>
  <c r="J18303" i="3"/>
  <c r="J18302" i="3"/>
  <c r="J18301" i="3"/>
  <c r="J18300" i="3"/>
  <c r="J18299" i="3"/>
  <c r="J18298" i="3"/>
  <c r="J18297" i="3"/>
  <c r="J18296" i="3"/>
  <c r="J18281" i="3"/>
  <c r="J18280" i="3"/>
  <c r="J18279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19735" i="3"/>
  <c r="J19734" i="3"/>
  <c r="J19733" i="3"/>
  <c r="J19732" i="3"/>
  <c r="J19731" i="3"/>
  <c r="J19730" i="3"/>
  <c r="J19729" i="3"/>
  <c r="J19728" i="3"/>
  <c r="J19727" i="3"/>
  <c r="J19726" i="3"/>
  <c r="J19725" i="3"/>
  <c r="J19724" i="3"/>
  <c r="J19723" i="3"/>
  <c r="J19722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5732" i="3"/>
  <c r="J5731" i="3"/>
  <c r="J5730" i="3"/>
  <c r="J5729" i="3"/>
  <c r="J5728" i="3"/>
  <c r="J5611" i="3"/>
  <c r="J5610" i="3"/>
  <c r="J5609" i="3"/>
  <c r="J5608" i="3"/>
  <c r="J5607" i="3"/>
  <c r="J5606" i="3"/>
  <c r="J5605" i="3"/>
  <c r="J5604" i="3"/>
  <c r="J5603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22572" i="3"/>
  <c r="J22571" i="3"/>
  <c r="J9089" i="3"/>
  <c r="J9088" i="3"/>
  <c r="J24290" i="3"/>
  <c r="J24289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513" i="3"/>
  <c r="J512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511" i="3"/>
  <c r="J510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24288" i="3"/>
  <c r="J24287" i="3"/>
  <c r="J24286" i="3"/>
  <c r="J24285" i="3"/>
  <c r="J24284" i="3"/>
  <c r="J24283" i="3"/>
  <c r="J24282" i="3"/>
  <c r="J24281" i="3"/>
  <c r="J24280" i="3"/>
  <c r="J24279" i="3"/>
  <c r="J24278" i="3"/>
  <c r="J24277" i="3"/>
  <c r="J24276" i="3"/>
  <c r="J24275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19749" i="3"/>
  <c r="J19748" i="3"/>
  <c r="J19747" i="3"/>
  <c r="J19746" i="3"/>
  <c r="J19745" i="3"/>
  <c r="J19744" i="3"/>
  <c r="J19743" i="3"/>
  <c r="J19742" i="3"/>
  <c r="J19741" i="3"/>
  <c r="J19740" i="3"/>
  <c r="J19739" i="3"/>
  <c r="J19738" i="3"/>
  <c r="J19737" i="3"/>
  <c r="J19736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20322" i="3"/>
  <c r="J20321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509" i="3"/>
  <c r="J508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507" i="3"/>
  <c r="J506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24274" i="3"/>
  <c r="J24273" i="3"/>
  <c r="J24272" i="3"/>
  <c r="J24271" i="3"/>
  <c r="J24270" i="3"/>
  <c r="J24269" i="3"/>
  <c r="J24268" i="3"/>
  <c r="J24267" i="3"/>
  <c r="J24266" i="3"/>
  <c r="J24265" i="3"/>
  <c r="J24264" i="3"/>
  <c r="J24263" i="3"/>
  <c r="J24262" i="3"/>
  <c r="J24261" i="3"/>
  <c r="J24260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19050" i="3"/>
  <c r="J19049" i="3"/>
  <c r="J19048" i="3"/>
  <c r="J19047" i="3"/>
  <c r="J19046" i="3"/>
  <c r="J19045" i="3"/>
  <c r="J18946" i="3"/>
  <c r="J18945" i="3"/>
  <c r="J18944" i="3"/>
  <c r="J18943" i="3"/>
  <c r="J18942" i="3"/>
  <c r="J18941" i="3"/>
  <c r="J18940" i="3"/>
  <c r="J18939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24259" i="3"/>
  <c r="J24258" i="3"/>
  <c r="J24257" i="3"/>
  <c r="J24256" i="3"/>
  <c r="J24255" i="3"/>
  <c r="J24254" i="3"/>
  <c r="J24253" i="3"/>
  <c r="J24252" i="3"/>
  <c r="J24251" i="3"/>
  <c r="J24250" i="3"/>
  <c r="J24249" i="3"/>
  <c r="J24248" i="3"/>
  <c r="J24247" i="3"/>
  <c r="J24246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13613" i="3"/>
  <c r="J13612" i="3"/>
  <c r="J13609" i="3"/>
  <c r="J13608" i="3"/>
  <c r="J13607" i="3"/>
  <c r="J13606" i="3"/>
  <c r="J13605" i="3"/>
  <c r="J13604" i="3"/>
  <c r="J13603" i="3"/>
  <c r="J13602" i="3"/>
  <c r="J13585" i="3"/>
  <c r="J13584" i="3"/>
  <c r="J13583" i="3"/>
  <c r="J13582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505" i="3"/>
  <c r="J504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503" i="3"/>
  <c r="J502" i="3"/>
  <c r="J7390" i="3"/>
  <c r="J7389" i="3"/>
  <c r="J7388" i="3"/>
  <c r="J7387" i="3"/>
  <c r="J7386" i="3"/>
  <c r="J7385" i="3"/>
  <c r="J7384" i="3"/>
  <c r="J24245" i="3"/>
  <c r="J24244" i="3"/>
  <c r="J24243" i="3"/>
  <c r="J24242" i="3"/>
  <c r="J24241" i="3"/>
  <c r="J24240" i="3"/>
  <c r="J24239" i="3"/>
  <c r="J24238" i="3"/>
  <c r="J24237" i="3"/>
  <c r="J24236" i="3"/>
  <c r="J24235" i="3"/>
  <c r="J24234" i="3"/>
  <c r="J24132" i="3"/>
  <c r="J24131" i="3"/>
  <c r="J24130" i="3"/>
  <c r="J24129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22211" i="3"/>
  <c r="J22210" i="3"/>
  <c r="J22209" i="3"/>
  <c r="J22208" i="3"/>
  <c r="J22207" i="3"/>
  <c r="J22206" i="3"/>
  <c r="J22205" i="3"/>
  <c r="J22204" i="3"/>
  <c r="J22203" i="3"/>
  <c r="J22202" i="3"/>
  <c r="J21984" i="3"/>
  <c r="J21983" i="3"/>
  <c r="J21982" i="3"/>
  <c r="J21981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11364" i="3"/>
  <c r="J11363" i="3"/>
  <c r="J11300" i="3"/>
  <c r="J11299" i="3"/>
  <c r="J11221" i="3"/>
  <c r="J11220" i="3"/>
  <c r="J10851" i="3"/>
  <c r="J10850" i="3"/>
  <c r="J10849" i="3"/>
  <c r="J10848" i="3"/>
  <c r="J10847" i="3"/>
  <c r="J10846" i="3"/>
  <c r="J10845" i="3"/>
  <c r="J10844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21612" i="3"/>
  <c r="J21611" i="3"/>
  <c r="J21610" i="3"/>
  <c r="J21600" i="3"/>
  <c r="J21609" i="3"/>
  <c r="J21608" i="3"/>
  <c r="J21607" i="3"/>
  <c r="J21606" i="3"/>
  <c r="J21605" i="3"/>
  <c r="J21604" i="3"/>
  <c r="J21603" i="3"/>
  <c r="J21585" i="3"/>
  <c r="J21602" i="3"/>
  <c r="J21601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19190" i="3"/>
  <c r="J19189" i="3"/>
  <c r="J19188" i="3"/>
  <c r="J19187" i="3"/>
  <c r="J19186" i="3"/>
  <c r="J19185" i="3"/>
  <c r="J19156" i="3"/>
  <c r="J19155" i="3"/>
  <c r="J19154" i="3"/>
  <c r="J19153" i="3"/>
  <c r="J19152" i="3"/>
  <c r="J19151" i="3"/>
  <c r="J19150" i="3"/>
  <c r="J19149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24128" i="3"/>
  <c r="J24127" i="3"/>
  <c r="J24126" i="3"/>
  <c r="J24125" i="3"/>
  <c r="J24124" i="3"/>
  <c r="J24123" i="3"/>
  <c r="J24122" i="3"/>
  <c r="J24121" i="3"/>
  <c r="J24120" i="3"/>
  <c r="J24119" i="3"/>
  <c r="J24104" i="3"/>
  <c r="J24103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501" i="3"/>
  <c r="J500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267" i="3"/>
  <c r="J266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16699" i="3"/>
  <c r="J16698" i="3"/>
  <c r="J16697" i="3"/>
  <c r="J16696" i="3"/>
  <c r="J16695" i="3"/>
  <c r="J16694" i="3"/>
  <c r="J16693" i="3"/>
  <c r="J16692" i="3"/>
  <c r="J16649" i="3"/>
  <c r="J16648" i="3"/>
  <c r="J16647" i="3"/>
  <c r="J16646" i="3"/>
  <c r="J16645" i="3"/>
  <c r="J16644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24102" i="3"/>
  <c r="J24101" i="3"/>
  <c r="J24100" i="3"/>
  <c r="J24099" i="3"/>
  <c r="J24098" i="3"/>
  <c r="J24097" i="3"/>
  <c r="J24096" i="3"/>
  <c r="J24095" i="3"/>
  <c r="J24094" i="3"/>
  <c r="J24093" i="3"/>
  <c r="J24092" i="3"/>
  <c r="J24091" i="3"/>
  <c r="J24048" i="3"/>
  <c r="J24047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19833" i="3"/>
  <c r="J19832" i="3"/>
  <c r="J19803" i="3"/>
  <c r="J19802" i="3"/>
  <c r="J19801" i="3"/>
  <c r="J19800" i="3"/>
  <c r="J19799" i="3"/>
  <c r="J19798" i="3"/>
  <c r="J19797" i="3"/>
  <c r="J19796" i="3"/>
  <c r="J19795" i="3"/>
  <c r="J19794" i="3"/>
  <c r="J19793" i="3"/>
  <c r="J19792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2745" i="3"/>
  <c r="J2744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24046" i="3"/>
  <c r="J24045" i="3"/>
  <c r="J24044" i="3"/>
  <c r="J24043" i="3"/>
  <c r="J24042" i="3"/>
  <c r="J24041" i="3"/>
  <c r="J24040" i="3"/>
  <c r="J24039" i="3"/>
  <c r="J24038" i="3"/>
  <c r="J24037" i="3"/>
  <c r="J24036" i="3"/>
  <c r="J24035" i="3"/>
  <c r="J23904" i="3"/>
  <c r="J23903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265" i="3"/>
  <c r="J264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23878" i="3"/>
  <c r="J23877" i="3"/>
  <c r="J23876" i="3"/>
  <c r="J23875" i="3"/>
  <c r="J23874" i="3"/>
  <c r="J23873" i="3"/>
  <c r="J23872" i="3"/>
  <c r="J23871" i="3"/>
  <c r="J23870" i="3"/>
  <c r="J23869" i="3"/>
  <c r="J23868" i="3"/>
  <c r="J23867" i="3"/>
  <c r="J23866" i="3"/>
  <c r="J23865" i="3"/>
  <c r="J23851" i="3"/>
  <c r="J23850" i="3"/>
  <c r="J23849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263" i="3"/>
  <c r="J262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20368" i="3"/>
  <c r="J20367" i="3"/>
  <c r="J20366" i="3"/>
  <c r="J20365" i="3"/>
  <c r="J20364" i="3"/>
  <c r="J20363" i="3"/>
  <c r="J20362" i="3"/>
  <c r="J20361" i="3"/>
  <c r="J20360" i="3"/>
  <c r="J20359" i="3"/>
  <c r="J20358" i="3"/>
  <c r="J20357" i="3"/>
  <c r="J20356" i="3"/>
  <c r="J20355" i="3"/>
  <c r="J20927" i="3"/>
  <c r="J20926" i="3"/>
  <c r="J20925" i="3"/>
  <c r="J20924" i="3"/>
  <c r="J20734" i="3"/>
  <c r="J20733" i="3"/>
  <c r="J20732" i="3"/>
  <c r="J20731" i="3"/>
  <c r="J20730" i="3"/>
  <c r="J20729" i="3"/>
  <c r="J20728" i="3"/>
  <c r="J20727" i="3"/>
  <c r="J20726" i="3"/>
  <c r="J20725" i="3"/>
  <c r="J20724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16394" i="3"/>
  <c r="J16393" i="3"/>
  <c r="J16392" i="3"/>
  <c r="J16391" i="3"/>
  <c r="J16390" i="3"/>
  <c r="J16389" i="3"/>
  <c r="J16388" i="3"/>
  <c r="J16387" i="3"/>
  <c r="J16386" i="3"/>
  <c r="J16385" i="3"/>
  <c r="J16056" i="3"/>
  <c r="J16055" i="3"/>
  <c r="J16054" i="3"/>
  <c r="J16053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261" i="3"/>
  <c r="J260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23848" i="3"/>
  <c r="J23847" i="3"/>
  <c r="J23846" i="3"/>
  <c r="J23845" i="3"/>
  <c r="J23844" i="3"/>
  <c r="J23843" i="3"/>
  <c r="J23842" i="3"/>
  <c r="J23841" i="3"/>
  <c r="J23840" i="3"/>
  <c r="J23839" i="3"/>
  <c r="J23779" i="3"/>
  <c r="J23778" i="3"/>
  <c r="J23777" i="3"/>
  <c r="J23776" i="3"/>
  <c r="J23775" i="3"/>
  <c r="J23774" i="3"/>
  <c r="J23773" i="3"/>
  <c r="J13448" i="3"/>
  <c r="J13447" i="3"/>
  <c r="J13446" i="3"/>
  <c r="J13445" i="3"/>
  <c r="J13453" i="3"/>
  <c r="J13444" i="3"/>
  <c r="J13452" i="3"/>
  <c r="J13451" i="3"/>
  <c r="J13443" i="3"/>
  <c r="J13442" i="3"/>
  <c r="J13450" i="3"/>
  <c r="J13441" i="3"/>
  <c r="J13440" i="3"/>
  <c r="J13449" i="3"/>
  <c r="J13439" i="3"/>
  <c r="J13438" i="3"/>
  <c r="J13437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259" i="3"/>
  <c r="J258" i="3"/>
  <c r="J5073" i="3"/>
  <c r="J5072" i="3"/>
  <c r="J5071" i="3"/>
  <c r="J5070" i="3"/>
  <c r="J5069" i="3"/>
  <c r="J5068" i="3"/>
  <c r="J5067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032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20005" i="3"/>
  <c r="J20004" i="3"/>
  <c r="J20003" i="3"/>
  <c r="J20002" i="3"/>
  <c r="J20001" i="3"/>
  <c r="J20000" i="3"/>
  <c r="J19999" i="3"/>
  <c r="J19998" i="3"/>
  <c r="J19997" i="3"/>
  <c r="J19996" i="3"/>
  <c r="J19995" i="3"/>
  <c r="J19994" i="3"/>
  <c r="J19993" i="3"/>
  <c r="J19992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23772" i="3"/>
  <c r="J23771" i="3"/>
  <c r="J23770" i="3"/>
  <c r="J23769" i="3"/>
  <c r="J23768" i="3"/>
  <c r="J23767" i="3"/>
  <c r="J23766" i="3"/>
  <c r="J23765" i="3"/>
  <c r="J23764" i="3"/>
  <c r="J23763" i="3"/>
  <c r="J23670" i="3"/>
  <c r="J23669" i="3"/>
  <c r="J23668" i="3"/>
  <c r="J23667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257" i="3"/>
  <c r="J256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255" i="3"/>
  <c r="J254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19450" i="3"/>
  <c r="J19449" i="3"/>
  <c r="J19448" i="3"/>
  <c r="J19447" i="3"/>
  <c r="J19446" i="3"/>
  <c r="J19445" i="3"/>
  <c r="J19430" i="3"/>
  <c r="J19429" i="3"/>
  <c r="J19428" i="3"/>
  <c r="J19427" i="3"/>
  <c r="J19426" i="3"/>
  <c r="J19425" i="3"/>
  <c r="J19424" i="3"/>
  <c r="J19423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23666" i="3"/>
  <c r="J23665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71" i="3"/>
  <c r="J70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69" i="3"/>
  <c r="J68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15871" i="3"/>
  <c r="J15870" i="3"/>
  <c r="J15869" i="3"/>
  <c r="J15868" i="3"/>
  <c r="J15867" i="3"/>
  <c r="J15866" i="3"/>
  <c r="J15865" i="3"/>
  <c r="J15802" i="3"/>
  <c r="J15801" i="3"/>
  <c r="J15723" i="3"/>
  <c r="J15722" i="3"/>
  <c r="J15714" i="3"/>
  <c r="J15713" i="3"/>
  <c r="J15712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21968" i="3"/>
  <c r="J21967" i="3"/>
  <c r="J21980" i="3"/>
  <c r="J21979" i="3"/>
  <c r="J21978" i="3"/>
  <c r="J21977" i="3"/>
  <c r="J22227" i="3"/>
  <c r="J21976" i="3"/>
  <c r="J21975" i="3"/>
  <c r="J21974" i="3"/>
  <c r="J21973" i="3"/>
  <c r="J21972" i="3"/>
  <c r="J21971" i="3"/>
  <c r="J21970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23664" i="3"/>
  <c r="J23663" i="3"/>
  <c r="J23662" i="3"/>
  <c r="J23661" i="3"/>
  <c r="J23660" i="3"/>
  <c r="J23659" i="3"/>
  <c r="J23658" i="3"/>
  <c r="J23657" i="3"/>
  <c r="J23656" i="3"/>
  <c r="J23641" i="3"/>
  <c r="J23640" i="3"/>
  <c r="J23639" i="3"/>
  <c r="J23638" i="3"/>
  <c r="J23637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23636" i="3"/>
  <c r="J23635" i="3"/>
  <c r="J23634" i="3"/>
  <c r="J23633" i="3"/>
  <c r="J23632" i="3"/>
  <c r="J23631" i="3"/>
  <c r="J23630" i="3"/>
  <c r="J23629" i="3"/>
  <c r="J23628" i="3"/>
  <c r="J23627" i="3"/>
  <c r="J23510" i="3"/>
  <c r="J23509" i="3"/>
  <c r="J23508" i="3"/>
  <c r="J23507" i="3"/>
  <c r="J1153" i="3"/>
  <c r="J1152" i="3"/>
  <c r="J1151" i="3"/>
  <c r="J1150" i="3"/>
  <c r="J1149" i="3"/>
  <c r="J1148" i="3"/>
  <c r="J1147" i="3"/>
  <c r="J1073" i="3"/>
  <c r="J1072" i="3"/>
  <c r="J1071" i="3"/>
  <c r="J1070" i="3"/>
  <c r="J1069" i="3"/>
  <c r="J1068" i="3"/>
  <c r="J1067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21896" i="3"/>
  <c r="J21895" i="3"/>
  <c r="J3001" i="3"/>
  <c r="J3000" i="3"/>
  <c r="J2999" i="3"/>
  <c r="J2998" i="3"/>
  <c r="J20199" i="3"/>
  <c r="J20198" i="3"/>
  <c r="J20197" i="3"/>
  <c r="J20196" i="3"/>
  <c r="J20195" i="3"/>
  <c r="J20194" i="3"/>
  <c r="J20193" i="3"/>
  <c r="J20192" i="3"/>
  <c r="J20191" i="3"/>
  <c r="J20190" i="3"/>
  <c r="J20189" i="3"/>
  <c r="J20188" i="3"/>
  <c r="J20187" i="3"/>
  <c r="J20186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67" i="3"/>
  <c r="J66" i="3"/>
  <c r="J2919" i="3"/>
  <c r="J2918" i="3"/>
  <c r="J2917" i="3"/>
  <c r="J2916" i="3"/>
  <c r="J2915" i="3"/>
  <c r="J2914" i="3"/>
  <c r="J2913" i="3"/>
  <c r="J18376" i="3"/>
  <c r="J18375" i="3"/>
  <c r="J18374" i="3"/>
  <c r="J18373" i="3"/>
  <c r="J18372" i="3"/>
  <c r="J18371" i="3"/>
  <c r="J18370" i="3"/>
  <c r="J18369" i="3"/>
  <c r="J18368" i="3"/>
  <c r="J18367" i="3"/>
  <c r="J18366" i="3"/>
  <c r="J18323" i="3"/>
  <c r="J18322" i="3"/>
  <c r="J18321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65" i="3"/>
  <c r="J64" i="3"/>
  <c r="J2840" i="3"/>
  <c r="J2839" i="3"/>
  <c r="J2838" i="3"/>
  <c r="J2837" i="3"/>
  <c r="J2836" i="3"/>
  <c r="J2835" i="3"/>
  <c r="J2834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813" i="3"/>
  <c r="J16812" i="3"/>
  <c r="J16811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3372" i="3"/>
  <c r="J13371" i="3"/>
  <c r="J13377" i="3"/>
  <c r="J13376" i="3"/>
  <c r="J13363" i="3"/>
  <c r="J13375" i="3"/>
  <c r="J13370" i="3"/>
  <c r="J13369" i="3"/>
  <c r="J13368" i="3"/>
  <c r="J13367" i="3"/>
  <c r="J13366" i="3"/>
  <c r="J13374" i="3"/>
  <c r="J13373" i="3"/>
  <c r="J13365" i="3"/>
  <c r="J13364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0034" i="3"/>
  <c r="J20033" i="3"/>
  <c r="J20032" i="3"/>
  <c r="J20031" i="3"/>
  <c r="J20030" i="3"/>
  <c r="J20029" i="3"/>
  <c r="J20028" i="3"/>
  <c r="J20027" i="3"/>
  <c r="J20026" i="3"/>
  <c r="J20025" i="3"/>
  <c r="J20024" i="3"/>
  <c r="J20023" i="3"/>
  <c r="J20022" i="3"/>
  <c r="J20021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0020" i="3"/>
  <c r="J20019" i="3"/>
  <c r="J20018" i="3"/>
  <c r="J20017" i="3"/>
  <c r="J20016" i="3"/>
  <c r="J20015" i="3"/>
  <c r="J20014" i="3"/>
  <c r="J20013" i="3"/>
  <c r="J20012" i="3"/>
  <c r="J20011" i="3"/>
  <c r="J20010" i="3"/>
  <c r="J20009" i="3"/>
  <c r="J20008" i="3"/>
  <c r="J20007" i="3"/>
  <c r="J20006" i="3"/>
  <c r="J19848" i="3"/>
  <c r="J19847" i="3"/>
  <c r="J19846" i="3"/>
  <c r="J19845" i="3"/>
  <c r="J19844" i="3"/>
  <c r="J19843" i="3"/>
  <c r="J19842" i="3"/>
  <c r="J19841" i="3"/>
  <c r="J19840" i="3"/>
  <c r="J19839" i="3"/>
  <c r="J19838" i="3"/>
  <c r="J19837" i="3"/>
  <c r="J19836" i="3"/>
  <c r="J19835" i="3"/>
  <c r="J19834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12793" i="3"/>
  <c r="J12792" i="3"/>
  <c r="J12791" i="3"/>
  <c r="J12790" i="3"/>
  <c r="J12789" i="3"/>
  <c r="J12788" i="3"/>
  <c r="J12787" i="3"/>
  <c r="J12786" i="3"/>
  <c r="J12785" i="3"/>
  <c r="J12784" i="3"/>
  <c r="J12775" i="3"/>
  <c r="J12774" i="3"/>
  <c r="J12766" i="3"/>
  <c r="J1276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1269" i="3"/>
  <c r="J21268" i="3"/>
  <c r="J21267" i="3"/>
  <c r="J21266" i="3"/>
  <c r="J21265" i="3"/>
  <c r="J21264" i="3"/>
  <c r="J21263" i="3"/>
  <c r="J21262" i="3"/>
  <c r="J21261" i="3"/>
  <c r="J21260" i="3"/>
  <c r="J21259" i="3"/>
  <c r="J21258" i="3"/>
  <c r="J21257" i="3"/>
  <c r="J21256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10843" i="3"/>
  <c r="J10842" i="3"/>
  <c r="J10841" i="3"/>
  <c r="J10840" i="3"/>
  <c r="J10839" i="3"/>
  <c r="J10838" i="3"/>
  <c r="J10823" i="3"/>
  <c r="J10822" i="3"/>
  <c r="J10821" i="3"/>
  <c r="J10820" i="3"/>
  <c r="J10819" i="3"/>
  <c r="J10818" i="3"/>
  <c r="J10817" i="3"/>
  <c r="J10816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19595" i="3"/>
  <c r="J19594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63" i="3"/>
  <c r="J62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61" i="3"/>
  <c r="J60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20077" i="3"/>
  <c r="J20076" i="3"/>
  <c r="J20075" i="3"/>
  <c r="J20074" i="3"/>
  <c r="J20073" i="3"/>
  <c r="J20072" i="3"/>
  <c r="J20071" i="3"/>
  <c r="J20070" i="3"/>
  <c r="J20069" i="3"/>
  <c r="J20068" i="3"/>
  <c r="J20067" i="3"/>
  <c r="J20066" i="3"/>
  <c r="J20065" i="3"/>
  <c r="J20064" i="3"/>
  <c r="J2004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23506" i="3"/>
  <c r="J23505" i="3"/>
  <c r="J23504" i="3"/>
  <c r="J23503" i="3"/>
  <c r="J23502" i="3"/>
  <c r="J23501" i="3"/>
  <c r="J23500" i="3"/>
  <c r="J23499" i="3"/>
  <c r="J23498" i="3"/>
  <c r="J23497" i="3"/>
  <c r="J23395" i="3"/>
  <c r="J23394" i="3"/>
  <c r="J23393" i="3"/>
  <c r="J23392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2923" i="3"/>
  <c r="J12922" i="3"/>
  <c r="J12921" i="3"/>
  <c r="J12920" i="3"/>
  <c r="J12919" i="3"/>
  <c r="J12918" i="3"/>
  <c r="J12917" i="3"/>
  <c r="J12890" i="3"/>
  <c r="J12889" i="3"/>
  <c r="J12888" i="3"/>
  <c r="J12887" i="3"/>
  <c r="J12886" i="3"/>
  <c r="J12885" i="3"/>
  <c r="J12884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23391" i="3"/>
  <c r="J23390" i="3"/>
  <c r="J23389" i="3"/>
  <c r="J23388" i="3"/>
  <c r="J23387" i="3"/>
  <c r="J23386" i="3"/>
  <c r="J23385" i="3"/>
  <c r="J23035" i="3"/>
  <c r="J23384" i="3"/>
  <c r="J23383" i="3"/>
  <c r="J23382" i="3"/>
  <c r="J23325" i="3"/>
  <c r="J23324" i="3"/>
  <c r="J23323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59" i="3"/>
  <c r="J58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23322" i="3"/>
  <c r="J23321" i="3"/>
  <c r="J23320" i="3"/>
  <c r="J23319" i="3"/>
  <c r="J23318" i="3"/>
  <c r="J23317" i="3"/>
  <c r="J23316" i="3"/>
  <c r="J23315" i="3"/>
  <c r="J23314" i="3"/>
  <c r="J23313" i="3"/>
  <c r="J23312" i="3"/>
  <c r="J23311" i="3"/>
  <c r="J23310" i="3"/>
  <c r="J23309" i="3"/>
  <c r="J1352" i="3"/>
  <c r="J1351" i="3"/>
  <c r="J1350" i="3"/>
  <c r="J1349" i="3"/>
  <c r="J1348" i="3"/>
  <c r="J1347" i="3"/>
  <c r="J1346" i="3"/>
  <c r="J1345" i="3"/>
  <c r="J13" i="3"/>
  <c r="J12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23308" i="3"/>
  <c r="J23307" i="3"/>
  <c r="J23306" i="3"/>
  <c r="J23305" i="3"/>
  <c r="J23304" i="3"/>
  <c r="J23303" i="3"/>
  <c r="J23302" i="3"/>
  <c r="J23301" i="3"/>
  <c r="J23300" i="3"/>
  <c r="J23299" i="3"/>
  <c r="J23298" i="3"/>
  <c r="J23227" i="3"/>
  <c r="J23226" i="3"/>
  <c r="J23225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23224" i="3"/>
  <c r="J23223" i="3"/>
  <c r="J23222" i="3"/>
  <c r="J23221" i="3"/>
  <c r="J23220" i="3"/>
  <c r="J23219" i="3"/>
  <c r="J23218" i="3"/>
  <c r="J23217" i="3"/>
  <c r="J23216" i="3"/>
  <c r="J23215" i="3"/>
  <c r="J23214" i="3"/>
  <c r="J23213" i="3"/>
  <c r="J23212" i="3"/>
  <c r="J23211" i="3"/>
  <c r="J23210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5108" i="3"/>
  <c r="J5107" i="3"/>
  <c r="J5106" i="3"/>
  <c r="J5105" i="3"/>
  <c r="J5104" i="3"/>
  <c r="J5103" i="3"/>
  <c r="J5102" i="3"/>
  <c r="J5101" i="3"/>
  <c r="J5100" i="3"/>
  <c r="J5099" i="3"/>
  <c r="J5098" i="3"/>
  <c r="J5075" i="3"/>
  <c r="J5074" i="3"/>
  <c r="J5066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47" i="3"/>
  <c r="J13746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23209" i="3"/>
  <c r="J23208" i="3"/>
  <c r="J23207" i="3"/>
  <c r="J23206" i="3"/>
  <c r="J23205" i="3"/>
  <c r="J23204" i="3"/>
  <c r="J23203" i="3"/>
  <c r="J23202" i="3"/>
  <c r="J23201" i="3"/>
  <c r="J23200" i="3"/>
  <c r="J23179" i="3"/>
  <c r="J23178" i="3"/>
  <c r="J23141" i="3"/>
  <c r="J23140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20048" i="3"/>
  <c r="J20047" i="3"/>
  <c r="J20046" i="3"/>
  <c r="J20045" i="3"/>
  <c r="J20044" i="3"/>
  <c r="J20043" i="3"/>
  <c r="J20042" i="3"/>
  <c r="J20041" i="3"/>
  <c r="J20040" i="3"/>
  <c r="J20039" i="3"/>
  <c r="J20038" i="3"/>
  <c r="J20037" i="3"/>
  <c r="J20036" i="3"/>
  <c r="J20035" i="3"/>
  <c r="J10730" i="3"/>
  <c r="J10729" i="3"/>
  <c r="J10728" i="3"/>
  <c r="J10727" i="3"/>
  <c r="J10726" i="3"/>
  <c r="J10683" i="3"/>
  <c r="J10682" i="3"/>
  <c r="J10681" i="3"/>
  <c r="J10680" i="3"/>
  <c r="J10679" i="3"/>
  <c r="J10678" i="3"/>
  <c r="J10677" i="3"/>
  <c r="J10676" i="3"/>
  <c r="J10675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7" i="3"/>
  <c r="J6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3" i="3"/>
  <c r="J2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15010" i="3"/>
  <c r="J15009" i="3"/>
  <c r="J15008" i="3"/>
  <c r="J15007" i="3"/>
  <c r="J15006" i="3"/>
  <c r="J15005" i="3"/>
  <c r="J14948" i="3"/>
  <c r="J14947" i="3"/>
  <c r="J14939" i="3"/>
  <c r="J14938" i="3"/>
  <c r="J14937" i="3"/>
  <c r="J14936" i="3"/>
  <c r="J14935" i="3"/>
  <c r="J14934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3139" i="3"/>
  <c r="J23138" i="3"/>
  <c r="J23137" i="3"/>
  <c r="J23136" i="3"/>
  <c r="J23135" i="3"/>
  <c r="J23134" i="3"/>
  <c r="J23133" i="3"/>
  <c r="J23132" i="3"/>
  <c r="J23131" i="3"/>
  <c r="J23130" i="3"/>
  <c r="J23129" i="3"/>
  <c r="J23128" i="3"/>
  <c r="J23042" i="3"/>
  <c r="J23041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23040" i="3"/>
  <c r="J23039" i="3"/>
  <c r="J11" i="3"/>
  <c r="J10" i="3"/>
  <c r="J9" i="3"/>
  <c r="J8" i="3"/>
  <c r="J23038" i="3"/>
  <c r="J23037" i="3"/>
  <c r="J5" i="3"/>
  <c r="J4" i="3"/>
  <c r="J20320" i="3"/>
  <c r="J20319" i="3"/>
  <c r="I247" i="2"/>
  <c r="I245" i="2"/>
  <c r="I243" i="2"/>
  <c r="I241" i="2"/>
  <c r="I239" i="2"/>
  <c r="I237" i="2"/>
  <c r="I235" i="2"/>
  <c r="I233" i="2"/>
  <c r="I231" i="2"/>
  <c r="I229" i="2"/>
  <c r="I227" i="2"/>
  <c r="I225" i="2"/>
  <c r="I223" i="2"/>
  <c r="I221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88" i="2"/>
  <c r="I189" i="2"/>
  <c r="I190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2" i="2"/>
  <c r="I10" i="2"/>
  <c r="I8" i="2"/>
  <c r="I6" i="2"/>
  <c r="I4" i="2"/>
  <c r="I2" i="2"/>
  <c r="A13744" i="3"/>
  <c r="A13745" i="3"/>
  <c r="A20137" i="3"/>
  <c r="A20138" i="3"/>
  <c r="A13742" i="3"/>
  <c r="A13743" i="3"/>
  <c r="A20323" i="3"/>
  <c r="A20324" i="3"/>
  <c r="A16642" i="3"/>
  <c r="A16643" i="3"/>
  <c r="A19632" i="3"/>
  <c r="A19633" i="3"/>
  <c r="A13013" i="3"/>
  <c r="A13014" i="3"/>
  <c r="A25703" i="3"/>
  <c r="A25704" i="3"/>
  <c r="A19638" i="3"/>
  <c r="A19639" i="3"/>
  <c r="A19640" i="3"/>
  <c r="A19641" i="3"/>
  <c r="A20217" i="3"/>
  <c r="A20218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20219" i="3"/>
  <c r="A20220" i="3"/>
  <c r="A20221" i="3"/>
  <c r="A20222" i="3"/>
  <c r="A20223" i="3"/>
  <c r="A20224" i="3"/>
  <c r="A20225" i="3"/>
  <c r="A20226" i="3"/>
  <c r="A20227" i="3"/>
  <c r="A20228" i="3"/>
  <c r="A20272" i="3"/>
  <c r="A20229" i="3"/>
  <c r="A20230" i="3"/>
  <c r="A20231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7245" i="3"/>
  <c r="A17246" i="3"/>
  <c r="A17247" i="3"/>
  <c r="A17248" i="3"/>
  <c r="A17249" i="3"/>
  <c r="A17250" i="3"/>
  <c r="A17251" i="3"/>
  <c r="A17252" i="3"/>
  <c r="A17253" i="3"/>
  <c r="A17254" i="3"/>
  <c r="A17255" i="3"/>
  <c r="A17256" i="3"/>
  <c r="A17264" i="3"/>
  <c r="A17265" i="3"/>
  <c r="A15108" i="3"/>
  <c r="A15109" i="3"/>
  <c r="A15110" i="3"/>
  <c r="A15111" i="3"/>
  <c r="A15112" i="3"/>
  <c r="A15113" i="3"/>
  <c r="A15114" i="3"/>
  <c r="A15115" i="3"/>
  <c r="A15116" i="3"/>
  <c r="A15117" i="3"/>
  <c r="A15138" i="3"/>
  <c r="A15139" i="3"/>
  <c r="A15142" i="3"/>
  <c r="A15143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720" i="3"/>
  <c r="A1972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5452" i="3"/>
  <c r="A15453" i="3"/>
  <c r="A15644" i="3"/>
  <c r="A15645" i="3"/>
  <c r="A15646" i="3"/>
  <c r="A15647" i="3"/>
  <c r="A15648" i="3"/>
  <c r="A15649" i="3"/>
  <c r="A15650" i="3"/>
  <c r="A15651" i="3"/>
  <c r="A15652" i="3"/>
  <c r="A15653" i="3"/>
  <c r="A15654" i="3"/>
  <c r="A15655" i="3"/>
  <c r="A7368" i="3"/>
  <c r="A7369" i="3"/>
  <c r="A7370" i="3"/>
  <c r="A7371" i="3"/>
  <c r="A7372" i="3"/>
  <c r="A7373" i="3"/>
  <c r="A7374" i="3"/>
  <c r="A7375" i="3"/>
  <c r="A7376" i="3"/>
  <c r="A7377" i="3"/>
  <c r="A7378" i="3"/>
  <c r="A7379" i="3"/>
  <c r="A7380" i="3"/>
  <c r="A7381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4339" i="3"/>
  <c r="A14340" i="3"/>
  <c r="A14341" i="3"/>
  <c r="A14342" i="3"/>
  <c r="A14343" i="3"/>
  <c r="A14344" i="3"/>
  <c r="A14345" i="3"/>
  <c r="A14346" i="3"/>
  <c r="A14347" i="3"/>
  <c r="A14348" i="3"/>
  <c r="A14349" i="3"/>
  <c r="A14350" i="3"/>
  <c r="A14351" i="3"/>
  <c r="A14352" i="3"/>
  <c r="A13540" i="3"/>
  <c r="A13541" i="3"/>
  <c r="A13542" i="3"/>
  <c r="A13543" i="3"/>
  <c r="A13544" i="3"/>
  <c r="A13545" i="3"/>
  <c r="A13546" i="3"/>
  <c r="A13547" i="3"/>
  <c r="A13548" i="3"/>
  <c r="A13549" i="3"/>
  <c r="A13552" i="3"/>
  <c r="A13553" i="3"/>
  <c r="A13550" i="3"/>
  <c r="A13551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20232" i="3"/>
  <c r="A20233" i="3"/>
  <c r="A20234" i="3"/>
  <c r="A20235" i="3"/>
  <c r="A20236" i="3"/>
  <c r="A20237" i="3"/>
  <c r="A20238" i="3"/>
  <c r="A20239" i="3"/>
  <c r="A20240" i="3"/>
  <c r="A20241" i="3"/>
  <c r="A20214" i="3"/>
  <c r="A20242" i="3"/>
  <c r="A20243" i="3"/>
  <c r="A20244" i="3"/>
  <c r="A20245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9321" i="3"/>
  <c r="A19322" i="3"/>
  <c r="A19323" i="3"/>
  <c r="A19324" i="3"/>
  <c r="A19325" i="3"/>
  <c r="A19326" i="3"/>
  <c r="A19327" i="3"/>
  <c r="A19328" i="3"/>
  <c r="A19344" i="3"/>
  <c r="A19345" i="3"/>
  <c r="A19346" i="3"/>
  <c r="A19347" i="3"/>
  <c r="A19348" i="3"/>
  <c r="A19349" i="3"/>
  <c r="A19350" i="3"/>
  <c r="A18463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20246" i="3"/>
  <c r="A20247" i="3"/>
  <c r="A20248" i="3"/>
  <c r="A20249" i="3"/>
  <c r="A20250" i="3"/>
  <c r="A20251" i="3"/>
  <c r="A20252" i="3"/>
  <c r="A20273" i="3"/>
  <c r="A20253" i="3"/>
  <c r="A20215" i="3"/>
  <c r="A20254" i="3"/>
  <c r="A20255" i="3"/>
  <c r="A20216" i="3"/>
  <c r="A20256" i="3"/>
  <c r="A20257" i="3"/>
  <c r="A20258" i="3"/>
  <c r="A20259" i="3"/>
  <c r="A20260" i="3"/>
  <c r="A20261" i="3"/>
  <c r="A20262" i="3"/>
  <c r="A20263" i="3"/>
  <c r="A20274" i="3"/>
  <c r="A20264" i="3"/>
  <c r="A20265" i="3"/>
  <c r="A20266" i="3"/>
  <c r="A20267" i="3"/>
  <c r="A20268" i="3"/>
  <c r="A20269" i="3"/>
  <c r="A20270" i="3"/>
  <c r="A20271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22" i="3"/>
  <c r="A20123" i="3"/>
  <c r="A20124" i="3"/>
  <c r="A20125" i="3"/>
  <c r="A20126" i="3"/>
  <c r="A20127" i="3"/>
  <c r="A20136" i="3"/>
  <c r="A20128" i="3"/>
  <c r="A20129" i="3"/>
  <c r="A20130" i="3"/>
  <c r="A20131" i="3"/>
  <c r="A20132" i="3"/>
  <c r="A20133" i="3"/>
  <c r="A20134" i="3"/>
  <c r="A20135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16482" i="3"/>
  <c r="A16483" i="3"/>
  <c r="A16484" i="3"/>
  <c r="A16485" i="3"/>
  <c r="A16493" i="3"/>
  <c r="A16494" i="3"/>
  <c r="A16551" i="3"/>
  <c r="A16552" i="3"/>
  <c r="A16553" i="3"/>
  <c r="A16554" i="3"/>
  <c r="A16555" i="3"/>
  <c r="A16556" i="3"/>
  <c r="A16557" i="3"/>
  <c r="A16558" i="3"/>
  <c r="A3739" i="3"/>
  <c r="A3740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13614" i="3"/>
  <c r="A13615" i="3"/>
  <c r="A13616" i="3"/>
  <c r="A13617" i="3"/>
  <c r="A13618" i="3"/>
  <c r="A13619" i="3"/>
  <c r="A13620" i="3"/>
  <c r="A929" i="3"/>
  <c r="A930" i="3"/>
  <c r="A13621" i="3"/>
  <c r="A13678" i="3"/>
  <c r="A13679" i="3"/>
  <c r="A13680" i="3"/>
  <c r="A13681" i="3"/>
  <c r="A13682" i="3"/>
  <c r="A13683" i="3"/>
  <c r="A13684" i="3"/>
  <c r="A13685" i="3"/>
  <c r="A13686" i="3"/>
  <c r="A13687" i="3"/>
  <c r="A13688" i="3"/>
  <c r="A13689" i="3"/>
  <c r="A13690" i="3"/>
  <c r="A13691" i="3"/>
  <c r="A13692" i="3"/>
  <c r="A13693" i="3"/>
  <c r="A13694" i="3"/>
  <c r="A13695" i="3"/>
  <c r="A13696" i="3"/>
  <c r="A13697" i="3"/>
  <c r="A13698" i="3"/>
  <c r="A17126" i="3"/>
  <c r="A17142" i="3"/>
  <c r="A17143" i="3"/>
  <c r="A17144" i="3"/>
  <c r="A17145" i="3"/>
  <c r="A17146" i="3"/>
  <c r="A17147" i="3"/>
  <c r="A17148" i="3"/>
  <c r="A17149" i="3"/>
  <c r="A17150" i="3"/>
  <c r="A17151" i="3"/>
  <c r="A17152" i="3"/>
  <c r="A17153" i="3"/>
  <c r="A17154" i="3"/>
  <c r="A17155" i="3"/>
  <c r="A17243" i="3"/>
  <c r="A17244" i="3"/>
  <c r="A17329" i="3"/>
  <c r="A17330" i="3"/>
  <c r="A17352" i="3"/>
  <c r="A17353" i="3"/>
  <c r="A17354" i="3"/>
  <c r="A17355" i="3"/>
  <c r="A17356" i="3"/>
  <c r="A931" i="3"/>
  <c r="A932" i="3"/>
  <c r="A17357" i="3"/>
  <c r="A17358" i="3"/>
  <c r="A17359" i="3"/>
  <c r="A17360" i="3"/>
  <c r="A17361" i="3"/>
  <c r="A17362" i="3"/>
  <c r="A17363" i="3"/>
  <c r="A17364" i="3"/>
  <c r="A15872" i="3"/>
  <c r="A15873" i="3"/>
  <c r="A15874" i="3"/>
  <c r="A15875" i="3"/>
  <c r="A15876" i="3"/>
  <c r="A15877" i="3"/>
  <c r="A15878" i="3"/>
  <c r="A15879" i="3"/>
  <c r="A15880" i="3"/>
  <c r="A15881" i="3"/>
  <c r="A15882" i="3"/>
  <c r="A15883" i="3"/>
  <c r="A15884" i="3"/>
  <c r="A14489" i="3"/>
  <c r="A14490" i="3"/>
  <c r="A14491" i="3"/>
  <c r="A14492" i="3"/>
  <c r="A14493" i="3"/>
  <c r="A14494" i="3"/>
  <c r="A14495" i="3"/>
  <c r="A14496" i="3"/>
  <c r="A14839" i="3"/>
  <c r="A14840" i="3"/>
  <c r="A14841" i="3"/>
  <c r="A14842" i="3"/>
  <c r="A14843" i="3"/>
  <c r="A14844" i="3"/>
  <c r="A14845" i="3"/>
  <c r="A15656" i="3"/>
  <c r="A15657" i="3"/>
  <c r="A15701" i="3"/>
  <c r="A15702" i="3"/>
  <c r="A15703" i="3"/>
  <c r="A15704" i="3"/>
  <c r="A15705" i="3"/>
  <c r="A15706" i="3"/>
  <c r="A15707" i="3"/>
  <c r="A15708" i="3"/>
  <c r="A15709" i="3"/>
  <c r="A15710" i="3"/>
  <c r="A15711" i="3"/>
  <c r="A16742" i="3"/>
  <c r="A16743" i="3"/>
  <c r="A16758" i="3"/>
  <c r="A16759" i="3"/>
  <c r="A16760" i="3"/>
  <c r="A16761" i="3"/>
  <c r="A16762" i="3"/>
  <c r="A16763" i="3"/>
  <c r="A16764" i="3"/>
  <c r="A16765" i="3"/>
  <c r="A16766" i="3"/>
  <c r="A16767" i="3"/>
  <c r="A16768" i="3"/>
  <c r="A7195" i="3"/>
  <c r="A7196" i="3"/>
  <c r="A7197" i="3"/>
  <c r="A7198" i="3"/>
  <c r="A7199" i="3"/>
  <c r="A7200" i="3"/>
  <c r="A7201" i="3"/>
  <c r="A7202" i="3"/>
  <c r="A7203" i="3"/>
  <c r="A7204" i="3"/>
  <c r="A7205" i="3"/>
  <c r="A7206" i="3"/>
  <c r="A7207" i="3"/>
  <c r="A7208" i="3"/>
  <c r="A9527" i="3"/>
  <c r="A9528" i="3"/>
  <c r="A9529" i="3"/>
  <c r="A9530" i="3"/>
  <c r="A9531" i="3"/>
  <c r="A9532" i="3"/>
  <c r="A9455" i="3"/>
  <c r="A9456" i="3"/>
  <c r="A11365" i="3"/>
  <c r="A11366" i="3"/>
  <c r="A9565" i="3"/>
  <c r="A9566" i="3"/>
  <c r="A9499" i="3"/>
  <c r="A9500" i="3"/>
  <c r="A12278" i="3"/>
  <c r="A12279" i="3"/>
  <c r="A12206" i="3"/>
  <c r="A12207" i="3"/>
  <c r="A13011" i="3"/>
  <c r="A13012" i="3"/>
  <c r="A13029" i="3"/>
  <c r="A13030" i="3"/>
  <c r="A13435" i="3"/>
  <c r="A13436" i="3"/>
  <c r="A9525" i="3"/>
  <c r="A9526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728" i="3"/>
  <c r="A11729" i="3"/>
  <c r="A11730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71" i="3"/>
  <c r="A9472" i="3"/>
  <c r="A9473" i="3"/>
  <c r="A9474" i="3"/>
  <c r="A9475" i="3"/>
  <c r="A9476" i="3"/>
  <c r="A9477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396" i="3"/>
  <c r="A9397" i="3"/>
  <c r="A9398" i="3"/>
  <c r="A9399" i="3"/>
  <c r="A9400" i="3"/>
  <c r="A9401" i="3"/>
  <c r="A9402" i="3"/>
  <c r="A9403" i="3"/>
  <c r="A9404" i="3"/>
  <c r="A9405" i="3"/>
  <c r="A9406" i="3"/>
  <c r="A9407" i="3"/>
  <c r="A9408" i="3"/>
  <c r="A9409" i="3"/>
  <c r="A10788" i="3"/>
  <c r="A10789" i="3"/>
  <c r="A10790" i="3"/>
  <c r="A10791" i="3"/>
  <c r="A10792" i="3"/>
  <c r="A10793" i="3"/>
  <c r="A10794" i="3"/>
  <c r="A10795" i="3"/>
  <c r="A10810" i="3"/>
  <c r="A10811" i="3"/>
  <c r="A10812" i="3"/>
  <c r="A10813" i="3"/>
  <c r="A10814" i="3"/>
  <c r="A10815" i="3"/>
  <c r="A11367" i="3"/>
  <c r="A11368" i="3"/>
  <c r="A11369" i="3"/>
  <c r="A11370" i="3"/>
  <c r="A11371" i="3"/>
  <c r="A11372" i="3"/>
  <c r="A11373" i="3"/>
  <c r="A11374" i="3"/>
  <c r="A11375" i="3"/>
  <c r="A11376" i="3"/>
  <c r="A11503" i="3"/>
  <c r="A11504" i="3"/>
  <c r="A11505" i="3"/>
  <c r="A11506" i="3"/>
  <c r="A9698" i="3"/>
  <c r="A9699" i="3"/>
  <c r="A9700" i="3"/>
  <c r="A9701" i="3"/>
  <c r="A9702" i="3"/>
  <c r="A9703" i="3"/>
  <c r="A9759" i="3"/>
  <c r="A9760" i="3"/>
  <c r="A9823" i="3"/>
  <c r="A9824" i="3"/>
  <c r="A9825" i="3"/>
  <c r="A9826" i="3"/>
  <c r="A9827" i="3"/>
  <c r="A9828" i="3"/>
  <c r="A10182" i="3"/>
  <c r="A10183" i="3"/>
  <c r="A10184" i="3"/>
  <c r="A10185" i="3"/>
  <c r="A10186" i="3"/>
  <c r="A10187" i="3"/>
  <c r="A10188" i="3"/>
  <c r="A10443" i="3"/>
  <c r="A10444" i="3"/>
  <c r="A10522" i="3"/>
  <c r="A10523" i="3"/>
  <c r="A10532" i="3"/>
  <c r="A10533" i="3"/>
  <c r="A10534" i="3"/>
  <c r="A10535" i="3"/>
  <c r="A9829" i="3"/>
  <c r="A9830" i="3"/>
  <c r="A9831" i="3"/>
  <c r="A9832" i="3"/>
  <c r="A9833" i="3"/>
  <c r="A9834" i="3"/>
  <c r="A9835" i="3"/>
  <c r="A9836" i="3"/>
  <c r="A9837" i="3"/>
  <c r="A983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10061" i="3"/>
  <c r="A10062" i="3"/>
  <c r="A10063" i="3"/>
  <c r="A10064" i="3"/>
  <c r="A10065" i="3"/>
  <c r="A10066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9533" i="3"/>
  <c r="A9534" i="3"/>
  <c r="A9535" i="3"/>
  <c r="A9536" i="3"/>
  <c r="A9537" i="3"/>
  <c r="A9538" i="3"/>
  <c r="A9539" i="3"/>
  <c r="A9540" i="3"/>
  <c r="A9541" i="3"/>
  <c r="A9542" i="3"/>
  <c r="A9543" i="3"/>
  <c r="A9544" i="3"/>
  <c r="A9545" i="3"/>
  <c r="A9546" i="3"/>
  <c r="A9547" i="3"/>
  <c r="A10731" i="3"/>
  <c r="A10732" i="3"/>
  <c r="A10733" i="3"/>
  <c r="A10734" i="3"/>
  <c r="A10735" i="3"/>
  <c r="A10736" i="3"/>
  <c r="A10737" i="3"/>
  <c r="A10738" i="3"/>
  <c r="A10739" i="3"/>
  <c r="A10782" i="3"/>
  <c r="A10783" i="3"/>
  <c r="A10784" i="3"/>
  <c r="A10785" i="3"/>
  <c r="A10786" i="3"/>
  <c r="A10787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639" i="3"/>
  <c r="A9640" i="3"/>
  <c r="A9641" i="3"/>
  <c r="A9642" i="3"/>
  <c r="A9680" i="3"/>
  <c r="A9681" i="3"/>
  <c r="A9690" i="3"/>
  <c r="A9691" i="3"/>
  <c r="A9692" i="3"/>
  <c r="A9693" i="3"/>
  <c r="A9694" i="3"/>
  <c r="A9695" i="3"/>
  <c r="A9696" i="3"/>
  <c r="A9697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1891" i="3"/>
  <c r="A21892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25705" i="3"/>
  <c r="A25706" i="3"/>
  <c r="A25707" i="3"/>
  <c r="A26092" i="3"/>
  <c r="A26093" i="3"/>
  <c r="A26204" i="3"/>
  <c r="A26205" i="3"/>
  <c r="A26206" i="3"/>
  <c r="A26207" i="3"/>
  <c r="A26208" i="3"/>
  <c r="A26209" i="3"/>
  <c r="A26210" i="3"/>
  <c r="A26211" i="3"/>
  <c r="A26212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6213" i="3"/>
  <c r="A26214" i="3"/>
  <c r="A26215" i="3"/>
  <c r="A26216" i="3"/>
  <c r="A26217" i="3"/>
  <c r="A26260" i="3"/>
  <c r="A26261" i="3"/>
  <c r="A26262" i="3"/>
  <c r="A26263" i="3"/>
  <c r="A26264" i="3"/>
  <c r="A26265" i="3"/>
  <c r="A26266" i="3"/>
  <c r="A26267" i="3"/>
  <c r="A26268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13713" i="3"/>
  <c r="A13714" i="3"/>
  <c r="A13715" i="3"/>
  <c r="A13716" i="3"/>
  <c r="A13717" i="3"/>
  <c r="A13718" i="3"/>
  <c r="A13719" i="3"/>
  <c r="A13720" i="3"/>
  <c r="A13721" i="3"/>
  <c r="A13722" i="3"/>
  <c r="A13723" i="3"/>
  <c r="A13724" i="3"/>
  <c r="A13725" i="3"/>
  <c r="A13726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13178" i="3"/>
  <c r="A13179" i="3"/>
  <c r="A13180" i="3"/>
  <c r="A13181" i="3"/>
  <c r="A13182" i="3"/>
  <c r="A13183" i="3"/>
  <c r="A13184" i="3"/>
  <c r="A13185" i="3"/>
  <c r="A13186" i="3"/>
  <c r="A13187" i="3"/>
  <c r="A13188" i="3"/>
  <c r="A13189" i="3"/>
  <c r="A13190" i="3"/>
  <c r="A13191" i="3"/>
  <c r="A13192" i="3"/>
  <c r="A13193" i="3"/>
  <c r="A20983" i="3"/>
  <c r="A20984" i="3"/>
  <c r="A20985" i="3"/>
  <c r="A20986" i="3"/>
  <c r="A20987" i="3"/>
  <c r="A20988" i="3"/>
  <c r="A20989" i="3"/>
  <c r="A989" i="3"/>
  <c r="A990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991" i="3"/>
  <c r="A992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11907" i="3"/>
  <c r="A11908" i="3"/>
  <c r="A11909" i="3"/>
  <c r="A11910" i="3"/>
  <c r="A11911" i="3"/>
  <c r="A11912" i="3"/>
  <c r="A11913" i="3"/>
  <c r="A11914" i="3"/>
  <c r="A11915" i="3"/>
  <c r="A11916" i="3"/>
  <c r="A11997" i="3"/>
  <c r="A11998" i="3"/>
  <c r="A12076" i="3"/>
  <c r="A12077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3397" i="3"/>
  <c r="A3398" i="3"/>
  <c r="A3399" i="3"/>
  <c r="A3400" i="3"/>
  <c r="A3401" i="3"/>
  <c r="A3402" i="3"/>
  <c r="A3403" i="3"/>
  <c r="A3404" i="3"/>
  <c r="A3405" i="3"/>
  <c r="A3406" i="3"/>
  <c r="A3407" i="3"/>
  <c r="A3590" i="3"/>
  <c r="A3591" i="3"/>
  <c r="A3669" i="3"/>
  <c r="A3670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21614" i="3"/>
  <c r="A21615" i="3"/>
  <c r="A21616" i="3"/>
  <c r="A21617" i="3"/>
  <c r="A21618" i="3"/>
  <c r="A21619" i="3"/>
  <c r="A21620" i="3"/>
  <c r="A993" i="3"/>
  <c r="A994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12938" i="3"/>
  <c r="A12939" i="3"/>
  <c r="A12940" i="3"/>
  <c r="A12941" i="3"/>
  <c r="A12942" i="3"/>
  <c r="A12943" i="3"/>
  <c r="A12944" i="3"/>
  <c r="A12945" i="3"/>
  <c r="A12946" i="3"/>
  <c r="A12947" i="3"/>
  <c r="A12948" i="3"/>
  <c r="A12949" i="3"/>
  <c r="A12950" i="3"/>
  <c r="A12951" i="3"/>
  <c r="A12952" i="3"/>
  <c r="A12953" i="3"/>
  <c r="A12954" i="3"/>
  <c r="A19967" i="3"/>
  <c r="A19968" i="3"/>
  <c r="A19950" i="3"/>
  <c r="A19969" i="3"/>
  <c r="A19951" i="3"/>
  <c r="A19952" i="3"/>
  <c r="A19970" i="3"/>
  <c r="A19971" i="3"/>
  <c r="A19972" i="3"/>
  <c r="A19973" i="3"/>
  <c r="A19974" i="3"/>
  <c r="A19975" i="3"/>
  <c r="A19976" i="3"/>
  <c r="A19977" i="3"/>
  <c r="A21676" i="3"/>
  <c r="A21677" i="3"/>
  <c r="A21678" i="3"/>
  <c r="A21679" i="3"/>
  <c r="A21680" i="3"/>
  <c r="A21681" i="3"/>
  <c r="A21682" i="3"/>
  <c r="A995" i="3"/>
  <c r="A996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5125" i="3"/>
  <c r="A5126" i="3"/>
  <c r="A5127" i="3"/>
  <c r="A5128" i="3"/>
  <c r="A5129" i="3"/>
  <c r="A5130" i="3"/>
  <c r="A5131" i="3"/>
  <c r="A5153" i="3"/>
  <c r="A5154" i="3"/>
  <c r="A5343" i="3"/>
  <c r="A5344" i="3"/>
  <c r="A5345" i="3"/>
  <c r="A5346" i="3"/>
  <c r="A5347" i="3"/>
  <c r="A20369" i="3"/>
  <c r="A20370" i="3"/>
  <c r="A20371" i="3"/>
  <c r="A20372" i="3"/>
  <c r="A20373" i="3"/>
  <c r="A20374" i="3"/>
  <c r="A20375" i="3"/>
  <c r="A20376" i="3"/>
  <c r="A20377" i="3"/>
  <c r="A20378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9" i="2"/>
  <c r="A261" i="2"/>
  <c r="A263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25185" i="3"/>
  <c r="A2518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25187" i="3"/>
  <c r="A25188" i="3"/>
  <c r="A25254" i="3"/>
  <c r="A25255" i="3"/>
  <c r="A25256" i="3"/>
  <c r="A25257" i="3"/>
  <c r="A25258" i="3"/>
  <c r="A25259" i="3"/>
  <c r="A25260" i="3"/>
  <c r="A25261" i="3"/>
  <c r="A25262" i="3"/>
  <c r="A25263" i="3"/>
  <c r="A25264" i="3"/>
  <c r="A25265" i="3"/>
  <c r="A25266" i="3"/>
  <c r="A25267" i="3"/>
  <c r="A25361" i="3"/>
  <c r="A25362" i="3"/>
  <c r="A25425" i="3"/>
  <c r="A25426" i="3"/>
  <c r="A25427" i="3"/>
  <c r="A25428" i="3"/>
  <c r="A25429" i="3"/>
  <c r="A25430" i="3"/>
  <c r="A25431" i="3"/>
  <c r="A25432" i="3"/>
  <c r="A25433" i="3"/>
  <c r="A25434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8407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25435" i="3"/>
  <c r="A25436" i="3"/>
  <c r="A25437" i="3"/>
  <c r="A25438" i="3"/>
  <c r="A25495" i="3"/>
  <c r="A25496" i="3"/>
  <c r="A25497" i="3"/>
  <c r="A25498" i="3"/>
  <c r="A25499" i="3"/>
  <c r="A25500" i="3"/>
  <c r="A25501" i="3"/>
  <c r="A25502" i="3"/>
  <c r="A25503" i="3"/>
  <c r="A25504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3568" i="3"/>
  <c r="A13569" i="3"/>
  <c r="A13570" i="3"/>
  <c r="A13571" i="3"/>
  <c r="A13572" i="3"/>
  <c r="A13573" i="3"/>
  <c r="A13574" i="3"/>
  <c r="A13575" i="3"/>
  <c r="A13576" i="3"/>
  <c r="A13577" i="3"/>
  <c r="A13578" i="3"/>
  <c r="A13579" i="3"/>
  <c r="A13580" i="3"/>
  <c r="A13581" i="3"/>
  <c r="A13496" i="3"/>
  <c r="A13497" i="3"/>
  <c r="A13498" i="3"/>
  <c r="A13499" i="3"/>
  <c r="A13500" i="3"/>
  <c r="A13501" i="3"/>
  <c r="A13502" i="3"/>
  <c r="A13503" i="3"/>
  <c r="A13504" i="3"/>
  <c r="A13505" i="3"/>
  <c r="A13506" i="3"/>
  <c r="A13507" i="3"/>
  <c r="A13508" i="3"/>
  <c r="A13509" i="3"/>
  <c r="A13510" i="3"/>
  <c r="A13511" i="3"/>
  <c r="A18006" i="3"/>
  <c r="A18007" i="3"/>
  <c r="A18008" i="3"/>
  <c r="A18009" i="3"/>
  <c r="A18010" i="3"/>
  <c r="A18011" i="3"/>
  <c r="A18012" i="3"/>
  <c r="A889" i="3"/>
  <c r="A890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919" i="3"/>
  <c r="A920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22932" i="3"/>
  <c r="A22933" i="3"/>
  <c r="A23009" i="3"/>
  <c r="A23010" i="3"/>
  <c r="A23011" i="3"/>
  <c r="A23012" i="3"/>
  <c r="A22568" i="3"/>
  <c r="A23013" i="3"/>
  <c r="A23014" i="3"/>
  <c r="A23015" i="3"/>
  <c r="A23016" i="3"/>
  <c r="A23017" i="3"/>
  <c r="A23018" i="3"/>
  <c r="A23019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3454" i="3"/>
  <c r="A13455" i="3"/>
  <c r="A13456" i="3"/>
  <c r="A13457" i="3"/>
  <c r="A13458" i="3"/>
  <c r="A13459" i="3"/>
  <c r="A13460" i="3"/>
  <c r="A13461" i="3"/>
  <c r="A13462" i="3"/>
  <c r="A13463" i="3"/>
  <c r="A13464" i="3"/>
  <c r="A13465" i="3"/>
  <c r="A13466" i="3"/>
  <c r="A13467" i="3"/>
  <c r="A14164" i="3"/>
  <c r="A14165" i="3"/>
  <c r="A14166" i="3"/>
  <c r="A14167" i="3"/>
  <c r="A14168" i="3"/>
  <c r="A14169" i="3"/>
  <c r="A14170" i="3"/>
  <c r="A14171" i="3"/>
  <c r="A14172" i="3"/>
  <c r="A14173" i="3"/>
  <c r="A14174" i="3"/>
  <c r="A14175" i="3"/>
  <c r="A14176" i="3"/>
  <c r="A14177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2983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25505" i="3"/>
  <c r="A25506" i="3"/>
  <c r="A25507" i="3"/>
  <c r="A25508" i="3"/>
  <c r="A25607" i="3"/>
  <c r="A25608" i="3"/>
  <c r="A25609" i="3"/>
  <c r="A25610" i="3"/>
  <c r="A25611" i="3"/>
  <c r="A25612" i="3"/>
  <c r="A25613" i="3"/>
  <c r="A25614" i="3"/>
  <c r="A25615" i="3"/>
  <c r="A25616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9121" i="3"/>
  <c r="A19122" i="3"/>
  <c r="A19123" i="3"/>
  <c r="A19124" i="3"/>
  <c r="A19125" i="3"/>
  <c r="A19126" i="3"/>
  <c r="A19127" i="3"/>
  <c r="A19128" i="3"/>
  <c r="A19143" i="3"/>
  <c r="A19144" i="3"/>
  <c r="A19145" i="3"/>
  <c r="A19146" i="3"/>
  <c r="A19147" i="3"/>
  <c r="A19148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9482" i="3"/>
  <c r="A19483" i="3"/>
  <c r="A19484" i="3"/>
  <c r="A19485" i="3"/>
  <c r="A19486" i="3"/>
  <c r="A19487" i="3"/>
  <c r="A19488" i="3"/>
  <c r="A19489" i="3"/>
  <c r="A19490" i="3"/>
  <c r="A19491" i="3"/>
  <c r="A19506" i="3"/>
  <c r="A19507" i="3"/>
  <c r="A19508" i="3"/>
  <c r="A19509" i="3"/>
  <c r="A19510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3045" i="3"/>
  <c r="A13046" i="3"/>
  <c r="A13047" i="3"/>
  <c r="A13048" i="3"/>
  <c r="A13049" i="3"/>
  <c r="A13050" i="3"/>
  <c r="A13051" i="3"/>
  <c r="A13052" i="3"/>
  <c r="A13053" i="3"/>
  <c r="A13054" i="3"/>
  <c r="A13055" i="3"/>
  <c r="A13056" i="3"/>
  <c r="A13057" i="3"/>
  <c r="A13058" i="3"/>
  <c r="A13059" i="3"/>
  <c r="A13060" i="3"/>
  <c r="A18783" i="3"/>
  <c r="A18784" i="3"/>
  <c r="A18785" i="3"/>
  <c r="A18786" i="3"/>
  <c r="A18787" i="3"/>
  <c r="A18788" i="3"/>
  <c r="A18789" i="3"/>
  <c r="A921" i="3"/>
  <c r="A922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57" i="3"/>
  <c r="A13158" i="3"/>
  <c r="A13159" i="3"/>
  <c r="A13160" i="3"/>
  <c r="A13161" i="3"/>
  <c r="A1316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8862" i="3"/>
  <c r="A18863" i="3"/>
  <c r="A18864" i="3"/>
  <c r="A18865" i="3"/>
  <c r="A18866" i="3"/>
  <c r="A18867" i="3"/>
  <c r="A18868" i="3"/>
  <c r="A923" i="3"/>
  <c r="A924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9610" i="3"/>
  <c r="A9611" i="3"/>
  <c r="A9612" i="3"/>
  <c r="A9613" i="3"/>
  <c r="A9629" i="3"/>
  <c r="A9630" i="3"/>
  <c r="A9631" i="3"/>
  <c r="A9632" i="3"/>
  <c r="A9633" i="3"/>
  <c r="A9634" i="3"/>
  <c r="A9635" i="3"/>
  <c r="A9636" i="3"/>
  <c r="A9637" i="3"/>
  <c r="A9638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25617" i="3"/>
  <c r="A25618" i="3"/>
  <c r="A25619" i="3"/>
  <c r="A25620" i="3"/>
  <c r="A25664" i="3"/>
  <c r="A25665" i="3"/>
  <c r="A25666" i="3"/>
  <c r="A25667" i="3"/>
  <c r="A25668" i="3"/>
  <c r="A25669" i="3"/>
  <c r="A25670" i="3"/>
  <c r="A25671" i="3"/>
  <c r="A25672" i="3"/>
  <c r="A25673" i="3"/>
  <c r="A25674" i="3"/>
  <c r="A25675" i="3"/>
  <c r="A25676" i="3"/>
  <c r="A25677" i="3"/>
  <c r="A25678" i="3"/>
  <c r="A25694" i="3"/>
  <c r="A25695" i="3"/>
  <c r="A25696" i="3"/>
  <c r="A25697" i="3"/>
  <c r="A25698" i="3"/>
  <c r="A25699" i="3"/>
  <c r="A25700" i="3"/>
  <c r="A25701" i="3"/>
  <c r="A2570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5941" i="3"/>
  <c r="A15942" i="3"/>
  <c r="A15943" i="3"/>
  <c r="A15944" i="3"/>
  <c r="A15973" i="3"/>
  <c r="A15974" i="3"/>
  <c r="A15975" i="3"/>
  <c r="A15976" i="3"/>
  <c r="A15977" i="3"/>
  <c r="A15978" i="3"/>
  <c r="A15979" i="3"/>
  <c r="A15980" i="3"/>
  <c r="A15981" i="3"/>
  <c r="A15982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6700" i="3"/>
  <c r="A16701" i="3"/>
  <c r="A16730" i="3"/>
  <c r="A16731" i="3"/>
  <c r="A16732" i="3"/>
  <c r="A16733" i="3"/>
  <c r="A16734" i="3"/>
  <c r="A16735" i="3"/>
  <c r="A16736" i="3"/>
  <c r="A16737" i="3"/>
  <c r="A16738" i="3"/>
  <c r="A16739" i="3"/>
  <c r="A16740" i="3"/>
  <c r="A16741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319" i="3"/>
  <c r="A19320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6769" i="3"/>
  <c r="A16770" i="3"/>
  <c r="A16771" i="3"/>
  <c r="A16786" i="3"/>
  <c r="A16787" i="3"/>
  <c r="A16788" i="3"/>
  <c r="A16789" i="3"/>
  <c r="A16790" i="3"/>
  <c r="A16791" i="3"/>
  <c r="A16792" i="3"/>
  <c r="A16793" i="3"/>
  <c r="A16794" i="3"/>
  <c r="A16795" i="3"/>
  <c r="A16796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6797" i="3"/>
  <c r="A16798" i="3"/>
  <c r="A16799" i="3"/>
  <c r="A16800" i="3"/>
  <c r="A16801" i="3"/>
  <c r="A16802" i="3"/>
  <c r="A16803" i="3"/>
  <c r="A16804" i="3"/>
  <c r="A16805" i="3"/>
  <c r="A16806" i="3"/>
  <c r="A16807" i="3"/>
  <c r="A16808" i="3"/>
  <c r="A16809" i="3"/>
  <c r="A16810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8779" i="3"/>
  <c r="A18780" i="3"/>
  <c r="A18781" i="3"/>
  <c r="A18782" i="3"/>
  <c r="A18790" i="3"/>
  <c r="A18791" i="3"/>
  <c r="A18831" i="3"/>
  <c r="A18832" i="3"/>
  <c r="A18833" i="3"/>
  <c r="A18834" i="3"/>
  <c r="A18835" i="3"/>
  <c r="A18836" i="3"/>
  <c r="A18837" i="3"/>
  <c r="A18838" i="3"/>
  <c r="A18839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6395" i="3"/>
  <c r="A16396" i="3"/>
  <c r="A16397" i="3"/>
  <c r="A16398" i="3"/>
  <c r="A16472" i="3"/>
  <c r="A16473" i="3"/>
  <c r="A16474" i="3"/>
  <c r="A16475" i="3"/>
  <c r="A16476" i="3"/>
  <c r="A16477" i="3"/>
  <c r="A16478" i="3"/>
  <c r="A16479" i="3"/>
  <c r="A16480" i="3"/>
  <c r="A16481" i="3"/>
  <c r="A10123" i="3"/>
  <c r="A10124" i="3"/>
  <c r="A10125" i="3"/>
  <c r="A10126" i="3"/>
  <c r="A10127" i="3"/>
  <c r="A10128" i="3"/>
  <c r="A10129" i="3"/>
  <c r="A10130" i="3"/>
  <c r="A10174" i="3"/>
  <c r="A10175" i="3"/>
  <c r="A10176" i="3"/>
  <c r="A10177" i="3"/>
  <c r="A10178" i="3"/>
  <c r="A10179" i="3"/>
  <c r="A10180" i="3"/>
  <c r="A10181" i="3"/>
  <c r="A18013" i="3"/>
  <c r="A18014" i="3"/>
  <c r="A18092" i="3"/>
  <c r="A18093" i="3"/>
  <c r="A18268" i="3"/>
  <c r="A18269" i="3"/>
  <c r="A18270" i="3"/>
  <c r="A925" i="3"/>
  <c r="A926" i="3"/>
  <c r="A18271" i="3"/>
  <c r="A18272" i="3"/>
  <c r="A18273" i="3"/>
  <c r="A18274" i="3"/>
  <c r="A18275" i="3"/>
  <c r="A18276" i="3"/>
  <c r="A18277" i="3"/>
  <c r="A18278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523" i="3"/>
  <c r="A19524" i="3"/>
  <c r="A19525" i="3"/>
  <c r="A19526" i="3"/>
  <c r="A19527" i="3"/>
  <c r="A19528" i="3"/>
  <c r="A19529" i="3"/>
  <c r="A927" i="3"/>
  <c r="A928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9582" i="3"/>
  <c r="A9583" i="3"/>
  <c r="A9584" i="3"/>
  <c r="A9585" i="3"/>
  <c r="A9600" i="3"/>
  <c r="A9601" i="3"/>
  <c r="A9602" i="3"/>
  <c r="A9603" i="3"/>
  <c r="A9604" i="3"/>
  <c r="A9605" i="3"/>
  <c r="A9606" i="3"/>
  <c r="A9607" i="3"/>
  <c r="A9608" i="3"/>
  <c r="A9609" i="3"/>
  <c r="A14207" i="3"/>
  <c r="A14208" i="3"/>
  <c r="A14209" i="3"/>
  <c r="A14244" i="3"/>
  <c r="A14245" i="3"/>
  <c r="A14246" i="3"/>
  <c r="A14247" i="3"/>
  <c r="A14248" i="3"/>
  <c r="A14249" i="3"/>
  <c r="A14250" i="3"/>
  <c r="A14251" i="3"/>
  <c r="A14252" i="3"/>
  <c r="A14253" i="3"/>
  <c r="A14254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0" i="2"/>
  <c r="A222" i="2"/>
  <c r="A224" i="2"/>
  <c r="A226" i="2"/>
  <c r="A228" i="2"/>
  <c r="A230" i="2"/>
  <c r="A232" i="2"/>
  <c r="A234" i="2"/>
  <c r="A236" i="2"/>
  <c r="A238" i="2"/>
  <c r="A240" i="2"/>
  <c r="A242" i="2"/>
  <c r="A244" i="2"/>
  <c r="A246" i="2"/>
  <c r="A248" i="2"/>
  <c r="A250" i="2"/>
  <c r="A252" i="2"/>
  <c r="A254" i="2"/>
  <c r="A256" i="2"/>
  <c r="A258" i="2"/>
  <c r="A260" i="2"/>
  <c r="A262" i="2"/>
  <c r="A264" i="2"/>
  <c r="A249" i="2"/>
  <c r="A251" i="2"/>
  <c r="A253" i="2"/>
  <c r="A255" i="2"/>
  <c r="A257" i="2"/>
  <c r="F69" i="5"/>
  <c r="E69" i="5"/>
  <c r="D69" i="5"/>
  <c r="C69" i="5"/>
  <c r="F68" i="5"/>
  <c r="E68" i="5"/>
  <c r="D68" i="5"/>
  <c r="C68" i="5"/>
  <c r="F67" i="5"/>
  <c r="E67" i="5"/>
  <c r="D67" i="5"/>
  <c r="C67" i="5"/>
  <c r="F66" i="5"/>
  <c r="E66" i="5"/>
  <c r="D66" i="5"/>
  <c r="C66" i="5"/>
  <c r="F65" i="5"/>
  <c r="E65" i="5"/>
  <c r="D65" i="5"/>
  <c r="C65" i="5"/>
  <c r="F64" i="5"/>
  <c r="E64" i="5"/>
  <c r="D64" i="5"/>
  <c r="C64" i="5"/>
  <c r="F63" i="5"/>
  <c r="E63" i="5"/>
  <c r="D63" i="5"/>
  <c r="C63" i="5"/>
  <c r="F62" i="5"/>
  <c r="E62" i="5"/>
  <c r="D62" i="5"/>
  <c r="C62" i="5"/>
  <c r="F61" i="5"/>
  <c r="E61" i="5"/>
  <c r="D61" i="5"/>
  <c r="C61" i="5"/>
  <c r="F60" i="5"/>
  <c r="E60" i="5"/>
  <c r="D60" i="5"/>
  <c r="C60" i="5"/>
  <c r="F59" i="5"/>
  <c r="E59" i="5"/>
  <c r="D59" i="5"/>
  <c r="C59" i="5"/>
  <c r="F58" i="5"/>
  <c r="E58" i="5"/>
  <c r="D58" i="5"/>
  <c r="C58" i="5"/>
  <c r="F57" i="5"/>
  <c r="E57" i="5"/>
  <c r="D57" i="5"/>
  <c r="C57" i="5"/>
  <c r="F56" i="5"/>
  <c r="E56" i="5"/>
  <c r="D56" i="5"/>
  <c r="C56" i="5"/>
  <c r="F55" i="5"/>
  <c r="E55" i="5"/>
  <c r="D55" i="5"/>
  <c r="C55" i="5"/>
  <c r="F54" i="5"/>
  <c r="E54" i="5"/>
  <c r="D54" i="5"/>
  <c r="C54" i="5"/>
  <c r="F53" i="5"/>
  <c r="E53" i="5"/>
  <c r="D53" i="5"/>
  <c r="C53" i="5"/>
  <c r="F52" i="5"/>
  <c r="E52" i="5"/>
  <c r="D52" i="5"/>
  <c r="C52" i="5"/>
  <c r="F51" i="5"/>
  <c r="E51" i="5"/>
  <c r="D51" i="5"/>
  <c r="C51" i="5"/>
  <c r="F50" i="5"/>
  <c r="E50" i="5"/>
  <c r="D50" i="5"/>
  <c r="C50" i="5"/>
  <c r="F49" i="5"/>
  <c r="E49" i="5"/>
  <c r="D49" i="5"/>
  <c r="C49" i="5"/>
  <c r="F48" i="5"/>
  <c r="E48" i="5"/>
  <c r="D48" i="5"/>
  <c r="C48" i="5"/>
  <c r="F47" i="5"/>
  <c r="E47" i="5"/>
  <c r="D47" i="5"/>
  <c r="C47" i="5"/>
  <c r="F46" i="5"/>
  <c r="E46" i="5"/>
  <c r="D46" i="5"/>
  <c r="C46" i="5"/>
  <c r="F45" i="5"/>
  <c r="E45" i="5"/>
  <c r="D45" i="5"/>
  <c r="C45" i="5"/>
  <c r="F44" i="5"/>
  <c r="E44" i="5"/>
  <c r="D44" i="5"/>
  <c r="C44" i="5"/>
  <c r="F43" i="5"/>
  <c r="E43" i="5"/>
  <c r="D43" i="5"/>
  <c r="C43" i="5"/>
  <c r="F42" i="5"/>
  <c r="E42" i="5"/>
  <c r="D42" i="5"/>
  <c r="C42" i="5"/>
  <c r="F41" i="5"/>
  <c r="E41" i="5"/>
  <c r="D41" i="5"/>
  <c r="C41" i="5"/>
  <c r="F40" i="5"/>
  <c r="E40" i="5"/>
  <c r="D40" i="5"/>
  <c r="C40" i="5"/>
  <c r="F39" i="5"/>
  <c r="E39" i="5"/>
  <c r="D39" i="5"/>
  <c r="C39" i="5"/>
  <c r="F38" i="5"/>
  <c r="E38" i="5"/>
  <c r="D38" i="5"/>
  <c r="C38" i="5"/>
  <c r="F37" i="5"/>
  <c r="E37" i="5"/>
  <c r="D37" i="5"/>
  <c r="C37" i="5"/>
  <c r="H36" i="5"/>
  <c r="G36" i="5"/>
  <c r="F36" i="5"/>
  <c r="E36" i="5"/>
  <c r="D36" i="5"/>
  <c r="C36" i="5"/>
  <c r="K36" i="5" s="1"/>
  <c r="F35" i="5"/>
  <c r="E35" i="5"/>
  <c r="D35" i="5"/>
  <c r="C35" i="5"/>
  <c r="F34" i="5"/>
  <c r="E34" i="5"/>
  <c r="D34" i="5"/>
  <c r="C34" i="5"/>
  <c r="F33" i="5"/>
  <c r="E33" i="5"/>
  <c r="D33" i="5"/>
  <c r="C33" i="5"/>
  <c r="F32" i="5"/>
  <c r="E32" i="5"/>
  <c r="D32" i="5"/>
  <c r="C32" i="5"/>
  <c r="F31" i="5"/>
  <c r="E31" i="5"/>
  <c r="D31" i="5"/>
  <c r="C31" i="5"/>
  <c r="F30" i="5"/>
  <c r="E30" i="5"/>
  <c r="D30" i="5"/>
  <c r="C30" i="5"/>
  <c r="F29" i="5"/>
  <c r="E29" i="5"/>
  <c r="D29" i="5"/>
  <c r="C29" i="5"/>
  <c r="F28" i="5"/>
  <c r="E28" i="5"/>
  <c r="D28" i="5"/>
  <c r="C28" i="5"/>
  <c r="K28" i="5" s="1"/>
  <c r="F27" i="5"/>
  <c r="E27" i="5"/>
  <c r="D27" i="5"/>
  <c r="C27" i="5"/>
  <c r="F26" i="5"/>
  <c r="E26" i="5"/>
  <c r="D26" i="5"/>
  <c r="C26" i="5"/>
  <c r="F25" i="5"/>
  <c r="E25" i="5"/>
  <c r="D25" i="5"/>
  <c r="C25" i="5"/>
  <c r="F24" i="5"/>
  <c r="E24" i="5"/>
  <c r="D24" i="5"/>
  <c r="C24" i="5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F15" i="5"/>
  <c r="E15" i="5"/>
  <c r="D15" i="5"/>
  <c r="C15" i="5"/>
  <c r="H14" i="5"/>
  <c r="F14" i="5"/>
  <c r="E14" i="5"/>
  <c r="D14" i="5"/>
  <c r="C14" i="5"/>
  <c r="F13" i="5"/>
  <c r="E13" i="5"/>
  <c r="D13" i="5"/>
  <c r="C13" i="5"/>
  <c r="F12" i="5"/>
  <c r="E12" i="5"/>
  <c r="D12" i="5"/>
  <c r="C12" i="5"/>
  <c r="F11" i="5"/>
  <c r="E11" i="5"/>
  <c r="D11" i="5"/>
  <c r="C11" i="5"/>
  <c r="F10" i="5"/>
  <c r="E10" i="5"/>
  <c r="D10" i="5"/>
  <c r="C10" i="5"/>
  <c r="F9" i="5"/>
  <c r="E9" i="5"/>
  <c r="D9" i="5"/>
  <c r="C9" i="5"/>
  <c r="F8" i="5"/>
  <c r="E8" i="5"/>
  <c r="D8" i="5"/>
  <c r="C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22467" i="3"/>
  <c r="A22466" i="3"/>
  <c r="A22465" i="3"/>
  <c r="A22464" i="3"/>
  <c r="A22463" i="3"/>
  <c r="A22228" i="3"/>
  <c r="A22567" i="3"/>
  <c r="A22428" i="3"/>
  <c r="A22427" i="3"/>
  <c r="A22390" i="3"/>
  <c r="A22389" i="3"/>
  <c r="A22388" i="3"/>
  <c r="A22387" i="3"/>
  <c r="A22386" i="3"/>
  <c r="A22385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888" i="3"/>
  <c r="A887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886" i="3"/>
  <c r="A885" i="3"/>
  <c r="A17263" i="3"/>
  <c r="A17262" i="3"/>
  <c r="A17261" i="3"/>
  <c r="A17260" i="3"/>
  <c r="A17259" i="3"/>
  <c r="A17258" i="3"/>
  <c r="A17257" i="3"/>
  <c r="A13102" i="3"/>
  <c r="A13101" i="3"/>
  <c r="A13100" i="3"/>
  <c r="A13099" i="3"/>
  <c r="A13098" i="3"/>
  <c r="A13097" i="3"/>
  <c r="A13096" i="3"/>
  <c r="A13095" i="3"/>
  <c r="A13094" i="3"/>
  <c r="A13093" i="3"/>
  <c r="A13092" i="3"/>
  <c r="A13091" i="3"/>
  <c r="A13090" i="3"/>
  <c r="A13089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22384" i="3"/>
  <c r="A22383" i="3"/>
  <c r="A22382" i="3"/>
  <c r="A22381" i="3"/>
  <c r="A22380" i="3"/>
  <c r="A22379" i="3"/>
  <c r="A22378" i="3"/>
  <c r="A22377" i="3"/>
  <c r="A22314" i="3"/>
  <c r="A22313" i="3"/>
  <c r="A22269" i="3"/>
  <c r="A22268" i="3"/>
  <c r="A22230" i="3"/>
  <c r="A22229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25184" i="3"/>
  <c r="A25183" i="3"/>
  <c r="A25182" i="3"/>
  <c r="A25181" i="3"/>
  <c r="A25180" i="3"/>
  <c r="A25179" i="3"/>
  <c r="A25178" i="3"/>
  <c r="A25177" i="3"/>
  <c r="A25176" i="3"/>
  <c r="A25175" i="3"/>
  <c r="A25174" i="3"/>
  <c r="A25173" i="3"/>
  <c r="A25057" i="3"/>
  <c r="A25056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25055" i="3"/>
  <c r="A25054" i="3"/>
  <c r="A25053" i="3"/>
  <c r="A25052" i="3"/>
  <c r="A25051" i="3"/>
  <c r="A25050" i="3"/>
  <c r="A25049" i="3"/>
  <c r="A25048" i="3"/>
  <c r="A25047" i="3"/>
  <c r="A25046" i="3"/>
  <c r="A25045" i="3"/>
  <c r="A25044" i="3"/>
  <c r="A25043" i="3"/>
  <c r="A24970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8853" i="3"/>
  <c r="A18852" i="3"/>
  <c r="A18851" i="3"/>
  <c r="A18850" i="3"/>
  <c r="A18849" i="3"/>
  <c r="A18848" i="3"/>
  <c r="A18847" i="3"/>
  <c r="A18846" i="3"/>
  <c r="A18845" i="3"/>
  <c r="A18844" i="3"/>
  <c r="A18843" i="3"/>
  <c r="A18842" i="3"/>
  <c r="A18841" i="3"/>
  <c r="A18840" i="3"/>
  <c r="A20566" i="3"/>
  <c r="A20565" i="3"/>
  <c r="A20564" i="3"/>
  <c r="A20563" i="3"/>
  <c r="A20562" i="3"/>
  <c r="A20561" i="3"/>
  <c r="A20560" i="3"/>
  <c r="A20559" i="3"/>
  <c r="A20558" i="3"/>
  <c r="A20557" i="3"/>
  <c r="A20556" i="3"/>
  <c r="A20555" i="3"/>
  <c r="A20554" i="3"/>
  <c r="A20553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21890" i="3"/>
  <c r="A21889" i="3"/>
  <c r="A21888" i="3"/>
  <c r="A21887" i="3"/>
  <c r="A21844" i="3"/>
  <c r="A21843" i="3"/>
  <c r="A21842" i="3"/>
  <c r="A21841" i="3"/>
  <c r="A21840" i="3"/>
  <c r="A21839" i="3"/>
  <c r="A21838" i="3"/>
  <c r="A21837" i="3"/>
  <c r="A21836" i="3"/>
  <c r="A21835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0674" i="3"/>
  <c r="A10673" i="3"/>
  <c r="A10672" i="3"/>
  <c r="A10671" i="3"/>
  <c r="A10670" i="3"/>
  <c r="A10613" i="3"/>
  <c r="A10612" i="3"/>
  <c r="A10611" i="3"/>
  <c r="A10610" i="3"/>
  <c r="A10609" i="3"/>
  <c r="A10608" i="3"/>
  <c r="A10607" i="3"/>
  <c r="A10606" i="3"/>
  <c r="A10605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253" i="3"/>
  <c r="A1252" i="3"/>
  <c r="A1251" i="3"/>
  <c r="A1250" i="3"/>
  <c r="A1249" i="3"/>
  <c r="A1160" i="3"/>
  <c r="A1159" i="3"/>
  <c r="A1158" i="3"/>
  <c r="A1157" i="3"/>
  <c r="A1156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20982" i="3"/>
  <c r="A20982" i="3"/>
  <c r="I20981" i="3"/>
  <c r="A20981" i="3"/>
  <c r="I20980" i="3"/>
  <c r="A20980" i="3"/>
  <c r="I20979" i="3"/>
  <c r="A20979" i="3"/>
  <c r="I20978" i="3"/>
  <c r="A20978" i="3"/>
  <c r="I20977" i="3"/>
  <c r="A20977" i="3"/>
  <c r="I20976" i="3"/>
  <c r="A20976" i="3"/>
  <c r="I20975" i="3"/>
  <c r="A20975" i="3"/>
  <c r="I20974" i="3"/>
  <c r="A20974" i="3"/>
  <c r="I20973" i="3"/>
  <c r="A20973" i="3"/>
  <c r="I20972" i="3"/>
  <c r="A20972" i="3"/>
  <c r="I20971" i="3"/>
  <c r="A20971" i="3"/>
  <c r="I20970" i="3"/>
  <c r="A20970" i="3"/>
  <c r="I20969" i="3"/>
  <c r="A20969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884" i="3"/>
  <c r="A884" i="3"/>
  <c r="I883" i="3"/>
  <c r="A883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20091" i="3"/>
  <c r="A20091" i="3"/>
  <c r="I20090" i="3"/>
  <c r="A20090" i="3"/>
  <c r="I20089" i="3"/>
  <c r="A20089" i="3"/>
  <c r="I20088" i="3"/>
  <c r="A20088" i="3"/>
  <c r="I20087" i="3"/>
  <c r="A20087" i="3"/>
  <c r="I20086" i="3"/>
  <c r="A20086" i="3"/>
  <c r="I20085" i="3"/>
  <c r="A20085" i="3"/>
  <c r="I20084" i="3"/>
  <c r="A20084" i="3"/>
  <c r="I20083" i="3"/>
  <c r="A20083" i="3"/>
  <c r="I20082" i="3"/>
  <c r="A20082" i="3"/>
  <c r="I20081" i="3"/>
  <c r="A20081" i="3"/>
  <c r="I20080" i="3"/>
  <c r="A20080" i="3"/>
  <c r="I20079" i="3"/>
  <c r="A20079" i="3"/>
  <c r="I20078" i="3"/>
  <c r="A20078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882" i="3"/>
  <c r="A882" i="3"/>
  <c r="I881" i="3"/>
  <c r="A881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24969" i="3"/>
  <c r="A24969" i="3"/>
  <c r="I24968" i="3"/>
  <c r="A24968" i="3"/>
  <c r="I24967" i="3"/>
  <c r="A24967" i="3"/>
  <c r="I24966" i="3"/>
  <c r="A24966" i="3"/>
  <c r="I24965" i="3"/>
  <c r="A24965" i="3"/>
  <c r="I24964" i="3"/>
  <c r="A24964" i="3"/>
  <c r="I24963" i="3"/>
  <c r="A24963" i="3"/>
  <c r="I24962" i="3"/>
  <c r="A24962" i="3"/>
  <c r="I24961" i="3"/>
  <c r="A24961" i="3"/>
  <c r="I24960" i="3"/>
  <c r="A24960" i="3"/>
  <c r="I24959" i="3"/>
  <c r="A24959" i="3"/>
  <c r="I24958" i="3"/>
  <c r="A24958" i="3"/>
  <c r="I24957" i="3"/>
  <c r="A24957" i="3"/>
  <c r="I24941" i="3"/>
  <c r="A24941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9106" i="3"/>
  <c r="A19106" i="3"/>
  <c r="I19105" i="3"/>
  <c r="A19105" i="3"/>
  <c r="I19104" i="3"/>
  <c r="A19104" i="3"/>
  <c r="I19103" i="3"/>
  <c r="A19103" i="3"/>
  <c r="I19102" i="3"/>
  <c r="A19102" i="3"/>
  <c r="I19101" i="3"/>
  <c r="A19101" i="3"/>
  <c r="I19072" i="3"/>
  <c r="A19072" i="3"/>
  <c r="I19071" i="3"/>
  <c r="A19071" i="3"/>
  <c r="I19070" i="3"/>
  <c r="A19070" i="3"/>
  <c r="I19069" i="3"/>
  <c r="A19069" i="3"/>
  <c r="I19068" i="3"/>
  <c r="A19068" i="3"/>
  <c r="I19067" i="3"/>
  <c r="A19067" i="3"/>
  <c r="I19066" i="3"/>
  <c r="A19066" i="3"/>
  <c r="I19065" i="3"/>
  <c r="A19065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24940" i="3"/>
  <c r="A24940" i="3"/>
  <c r="I24939" i="3"/>
  <c r="A24939" i="3"/>
  <c r="I24938" i="3"/>
  <c r="A24938" i="3"/>
  <c r="I24937" i="3"/>
  <c r="A24937" i="3"/>
  <c r="I24936" i="3"/>
  <c r="A24936" i="3"/>
  <c r="I24935" i="3"/>
  <c r="A24935" i="3"/>
  <c r="I24934" i="3"/>
  <c r="A24934" i="3"/>
  <c r="I24933" i="3"/>
  <c r="A24933" i="3"/>
  <c r="I24932" i="3"/>
  <c r="A24932" i="3"/>
  <c r="I24931" i="3"/>
  <c r="A24931" i="3"/>
  <c r="I24930" i="3"/>
  <c r="A24930" i="3"/>
  <c r="I24929" i="3"/>
  <c r="A24929" i="3"/>
  <c r="I24928" i="3"/>
  <c r="A24928" i="3"/>
  <c r="I24927" i="3"/>
  <c r="A24927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02" i="3"/>
  <c r="A1002" i="3"/>
  <c r="I1001" i="3"/>
  <c r="A1001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91" i="3"/>
  <c r="A13391" i="3"/>
  <c r="I13378" i="3"/>
  <c r="A13378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20552" i="3"/>
  <c r="A20552" i="3"/>
  <c r="I20551" i="3"/>
  <c r="A20551" i="3"/>
  <c r="I20550" i="3"/>
  <c r="A20550" i="3"/>
  <c r="I20549" i="3"/>
  <c r="A20549" i="3"/>
  <c r="I20548" i="3"/>
  <c r="A20548" i="3"/>
  <c r="I20547" i="3"/>
  <c r="A20547" i="3"/>
  <c r="I20546" i="3"/>
  <c r="A20546" i="3"/>
  <c r="I20545" i="3"/>
  <c r="A20545" i="3"/>
  <c r="I20544" i="3"/>
  <c r="A20544" i="3"/>
  <c r="I20543" i="3"/>
  <c r="A20543" i="3"/>
  <c r="I20542" i="3"/>
  <c r="A20542" i="3"/>
  <c r="I20541" i="3"/>
  <c r="A20541" i="3"/>
  <c r="I20540" i="3"/>
  <c r="A20540" i="3"/>
  <c r="I20539" i="3"/>
  <c r="A20539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880" i="3"/>
  <c r="A880" i="3"/>
  <c r="I879" i="3"/>
  <c r="A879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878" i="3"/>
  <c r="A878" i="3"/>
  <c r="I877" i="3"/>
  <c r="A877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20354" i="3"/>
  <c r="A20354" i="3"/>
  <c r="I20353" i="3"/>
  <c r="A20353" i="3"/>
  <c r="I20352" i="3"/>
  <c r="A20352" i="3"/>
  <c r="I20351" i="3"/>
  <c r="A20351" i="3"/>
  <c r="I20350" i="3"/>
  <c r="A20350" i="3"/>
  <c r="I20349" i="3"/>
  <c r="A20349" i="3"/>
  <c r="I20348" i="3"/>
  <c r="A20348" i="3"/>
  <c r="I20347" i="3"/>
  <c r="A20347" i="3"/>
  <c r="I20346" i="3"/>
  <c r="A20346" i="3"/>
  <c r="I20345" i="3"/>
  <c r="A20345" i="3"/>
  <c r="I20344" i="3"/>
  <c r="A20344" i="3"/>
  <c r="I20343" i="3"/>
  <c r="A20343" i="3"/>
  <c r="I20342" i="3"/>
  <c r="A20342" i="3"/>
  <c r="I20341" i="3"/>
  <c r="A2034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58" i="3"/>
  <c r="A2458" i="3"/>
  <c r="I2457" i="3"/>
  <c r="A2457" i="3"/>
  <c r="I2456" i="3"/>
  <c r="A2456" i="3"/>
  <c r="I2455" i="3"/>
  <c r="A2455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22931" i="3"/>
  <c r="A22931" i="3"/>
  <c r="I22930" i="3"/>
  <c r="A22930" i="3"/>
  <c r="I22929" i="3"/>
  <c r="A22929" i="3"/>
  <c r="I22928" i="3"/>
  <c r="A22928" i="3"/>
  <c r="I22927" i="3"/>
  <c r="A22927" i="3"/>
  <c r="I22926" i="3"/>
  <c r="A22926" i="3"/>
  <c r="I22925" i="3"/>
  <c r="A22925" i="3"/>
  <c r="I22924" i="3"/>
  <c r="A22924" i="3"/>
  <c r="I22923" i="3"/>
  <c r="A22923" i="3"/>
  <c r="I22922" i="3"/>
  <c r="A22922" i="3"/>
  <c r="I22921" i="3"/>
  <c r="A22921" i="3"/>
  <c r="I22920" i="3"/>
  <c r="A22920" i="3"/>
  <c r="I22919" i="3"/>
  <c r="A22919" i="3"/>
  <c r="I22773" i="3"/>
  <c r="A22773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9394" i="3"/>
  <c r="A19394" i="3"/>
  <c r="I19393" i="3"/>
  <c r="A19393" i="3"/>
  <c r="I19392" i="3"/>
  <c r="A19392" i="3"/>
  <c r="I19391" i="3"/>
  <c r="A19391" i="3"/>
  <c r="I19390" i="3"/>
  <c r="A19390" i="3"/>
  <c r="I19389" i="3"/>
  <c r="A19389" i="3"/>
  <c r="I19388" i="3"/>
  <c r="A19388" i="3"/>
  <c r="I19357" i="3"/>
  <c r="A19357" i="3"/>
  <c r="I19356" i="3"/>
  <c r="A19356" i="3"/>
  <c r="I19355" i="3"/>
  <c r="A19355" i="3"/>
  <c r="I19354" i="3"/>
  <c r="A19354" i="3"/>
  <c r="I19353" i="3"/>
  <c r="A19353" i="3"/>
  <c r="I19352" i="3"/>
  <c r="A19352" i="3"/>
  <c r="I19351" i="3"/>
  <c r="A19351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24771" i="3"/>
  <c r="A24771" i="3"/>
  <c r="I24770" i="3"/>
  <c r="A2477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3248" i="3"/>
  <c r="A3248" i="3"/>
  <c r="I3247" i="3"/>
  <c r="A3247" i="3"/>
  <c r="I15141" i="3"/>
  <c r="A15141" i="3"/>
  <c r="I15140" i="3"/>
  <c r="A15140" i="3"/>
  <c r="I24769" i="3"/>
  <c r="A24769" i="3"/>
  <c r="I24768" i="3"/>
  <c r="A2476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8005" i="3"/>
  <c r="A18005" i="3"/>
  <c r="I18004" i="3"/>
  <c r="A18004" i="3"/>
  <c r="I18003" i="3"/>
  <c r="A18003" i="3"/>
  <c r="I18002" i="3"/>
  <c r="A18002" i="3"/>
  <c r="I18001" i="3"/>
  <c r="A18001" i="3"/>
  <c r="I18000" i="3"/>
  <c r="A18000" i="3"/>
  <c r="I17999" i="3"/>
  <c r="A17999" i="3"/>
  <c r="I17998" i="3"/>
  <c r="A17998" i="3"/>
  <c r="I17997" i="3"/>
  <c r="A17997" i="3"/>
  <c r="I17996" i="3"/>
  <c r="A17996" i="3"/>
  <c r="I17995" i="3"/>
  <c r="A17995" i="3"/>
  <c r="I17994" i="3"/>
  <c r="A17994" i="3"/>
  <c r="I17993" i="3"/>
  <c r="A17993" i="3"/>
  <c r="I17992" i="3"/>
  <c r="A17992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834" i="3"/>
  <c r="A834" i="3"/>
  <c r="I833" i="3"/>
  <c r="A833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832" i="3"/>
  <c r="A832" i="3"/>
  <c r="I831" i="3"/>
  <c r="A831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21834" i="3"/>
  <c r="A21834" i="3"/>
  <c r="I21833" i="3"/>
  <c r="A21833" i="3"/>
  <c r="I21832" i="3"/>
  <c r="A21832" i="3"/>
  <c r="I21831" i="3"/>
  <c r="A21831" i="3"/>
  <c r="I21802" i="3"/>
  <c r="A21802" i="3"/>
  <c r="I21801" i="3"/>
  <c r="A21801" i="3"/>
  <c r="I21796" i="3"/>
  <c r="A21796" i="3"/>
  <c r="I21795" i="3"/>
  <c r="A21795" i="3"/>
  <c r="I21774" i="3"/>
  <c r="A21774" i="3"/>
  <c r="I21773" i="3"/>
  <c r="A21773" i="3"/>
  <c r="I21772" i="3"/>
  <c r="A21772" i="3"/>
  <c r="I21771" i="3"/>
  <c r="A21771" i="3"/>
  <c r="I21770" i="3"/>
  <c r="A21770" i="3"/>
  <c r="I21769" i="3"/>
  <c r="A21769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24767" i="3"/>
  <c r="A24767" i="3"/>
  <c r="I24766" i="3"/>
  <c r="A24766" i="3"/>
  <c r="I24765" i="3"/>
  <c r="A24765" i="3"/>
  <c r="I24764" i="3"/>
  <c r="A24764" i="3"/>
  <c r="I24763" i="3"/>
  <c r="A24763" i="3"/>
  <c r="I24762" i="3"/>
  <c r="A24762" i="3"/>
  <c r="I24761" i="3"/>
  <c r="A24761" i="3"/>
  <c r="I24760" i="3"/>
  <c r="A24760" i="3"/>
  <c r="I24759" i="3"/>
  <c r="A24759" i="3"/>
  <c r="I24758" i="3"/>
  <c r="A24758" i="3"/>
  <c r="I24757" i="3"/>
  <c r="A24757" i="3"/>
  <c r="I24756" i="3"/>
  <c r="A24756" i="3"/>
  <c r="I24755" i="3"/>
  <c r="A24755" i="3"/>
  <c r="I24754" i="3"/>
  <c r="A24754" i="3"/>
  <c r="I24753" i="3"/>
  <c r="A24753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75" i="3"/>
  <c r="A13775" i="3"/>
  <c r="I13774" i="3"/>
  <c r="A13774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21367" i="3"/>
  <c r="A21367" i="3"/>
  <c r="I21366" i="3"/>
  <c r="A21366" i="3"/>
  <c r="I21365" i="3"/>
  <c r="A21365" i="3"/>
  <c r="I21364" i="3"/>
  <c r="A21364" i="3"/>
  <c r="I21363" i="3"/>
  <c r="A21363" i="3"/>
  <c r="I21362" i="3"/>
  <c r="A21362" i="3"/>
  <c r="I21361" i="3"/>
  <c r="A21361" i="3"/>
  <c r="I21360" i="3"/>
  <c r="A21360" i="3"/>
  <c r="I21359" i="3"/>
  <c r="A21359" i="3"/>
  <c r="I21358" i="3"/>
  <c r="A21358" i="3"/>
  <c r="I21357" i="3"/>
  <c r="A21357" i="3"/>
  <c r="I21356" i="3"/>
  <c r="A21356" i="3"/>
  <c r="I21355" i="3"/>
  <c r="A21355" i="3"/>
  <c r="I21354" i="3"/>
  <c r="A21354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155" i="3"/>
  <c r="A1155" i="3"/>
  <c r="I1154" i="3"/>
  <c r="A1154" i="3"/>
  <c r="I24752" i="3"/>
  <c r="A24752" i="3"/>
  <c r="I24751" i="3"/>
  <c r="A24751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03" i="3"/>
  <c r="A14003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20968" i="3"/>
  <c r="A20968" i="3"/>
  <c r="I20967" i="3"/>
  <c r="A20967" i="3"/>
  <c r="I20938" i="3"/>
  <c r="A20938" i="3"/>
  <c r="I20937" i="3"/>
  <c r="A20937" i="3"/>
  <c r="I20936" i="3"/>
  <c r="A20936" i="3"/>
  <c r="I20935" i="3"/>
  <c r="A20935" i="3"/>
  <c r="I20934" i="3"/>
  <c r="A20934" i="3"/>
  <c r="I20933" i="3"/>
  <c r="A20933" i="3"/>
  <c r="I20932" i="3"/>
  <c r="A20932" i="3"/>
  <c r="I20931" i="3"/>
  <c r="A20931" i="3"/>
  <c r="I20930" i="3"/>
  <c r="A20930" i="3"/>
  <c r="I20929" i="3"/>
  <c r="A20929" i="3"/>
  <c r="I20928" i="3"/>
  <c r="A20928" i="3"/>
  <c r="I20623" i="3"/>
  <c r="A20623" i="3"/>
  <c r="I20608" i="3"/>
  <c r="A20608" i="3"/>
  <c r="I20607" i="3"/>
  <c r="A20607" i="3"/>
  <c r="I20606" i="3"/>
  <c r="A20606" i="3"/>
  <c r="I20605" i="3"/>
  <c r="A20605" i="3"/>
  <c r="I20604" i="3"/>
  <c r="A20604" i="3"/>
  <c r="I20603" i="3"/>
  <c r="A20603" i="3"/>
  <c r="I20602" i="3"/>
  <c r="A20602" i="3"/>
  <c r="I20601" i="3"/>
  <c r="A20601" i="3"/>
  <c r="I20600" i="3"/>
  <c r="A20600" i="3"/>
  <c r="I20599" i="3"/>
  <c r="A20599" i="3"/>
  <c r="I20598" i="3"/>
  <c r="A20598" i="3"/>
  <c r="I20597" i="3"/>
  <c r="A20597" i="3"/>
  <c r="I20596" i="3"/>
  <c r="A20596" i="3"/>
  <c r="I20595" i="3"/>
  <c r="A20595" i="3"/>
  <c r="I21752" i="3"/>
  <c r="A21752" i="3"/>
  <c r="I21751" i="3"/>
  <c r="A21751" i="3"/>
  <c r="I21750" i="3"/>
  <c r="A21750" i="3"/>
  <c r="I21749" i="3"/>
  <c r="A21749" i="3"/>
  <c r="I21748" i="3"/>
  <c r="A21748" i="3"/>
  <c r="I21747" i="3"/>
  <c r="A21747" i="3"/>
  <c r="I21684" i="3"/>
  <c r="A21684" i="3"/>
  <c r="I21683" i="3"/>
  <c r="A21683" i="3"/>
  <c r="I21675" i="3"/>
  <c r="A21675" i="3"/>
  <c r="I21674" i="3"/>
  <c r="A21674" i="3"/>
  <c r="I21673" i="3"/>
  <c r="A21673" i="3"/>
  <c r="I21672" i="3"/>
  <c r="A21672" i="3"/>
  <c r="I21671" i="3"/>
  <c r="A21671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830" i="3"/>
  <c r="A830" i="3"/>
  <c r="I829" i="3"/>
  <c r="A829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03" i="3"/>
  <c r="A13803" i="3"/>
  <c r="I13802" i="3"/>
  <c r="A13802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828" i="3"/>
  <c r="A828" i="3"/>
  <c r="I827" i="3"/>
  <c r="A827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75" i="3"/>
  <c r="A13975" i="3"/>
  <c r="I13974" i="3"/>
  <c r="A13974" i="3"/>
  <c r="I13973" i="3"/>
  <c r="A13973" i="3"/>
  <c r="I24750" i="3"/>
  <c r="A24750" i="3"/>
  <c r="I24749" i="3"/>
  <c r="A24749" i="3"/>
  <c r="I24748" i="3"/>
  <c r="A24748" i="3"/>
  <c r="I24747" i="3"/>
  <c r="A24747" i="3"/>
  <c r="I24746" i="3"/>
  <c r="A24746" i="3"/>
  <c r="I24745" i="3"/>
  <c r="A24745" i="3"/>
  <c r="I23036" i="3"/>
  <c r="A23036" i="3"/>
  <c r="I24744" i="3"/>
  <c r="A24744" i="3"/>
  <c r="I24743" i="3"/>
  <c r="A24743" i="3"/>
  <c r="I24742" i="3"/>
  <c r="A24742" i="3"/>
  <c r="I24741" i="3"/>
  <c r="A24741" i="3"/>
  <c r="I24740" i="3"/>
  <c r="A24740" i="3"/>
  <c r="I24739" i="3"/>
  <c r="A24739" i="3"/>
  <c r="I24738" i="3"/>
  <c r="A24738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21656" i="3"/>
  <c r="A21656" i="3"/>
  <c r="I21655" i="3"/>
  <c r="A21655" i="3"/>
  <c r="I21654" i="3"/>
  <c r="A21654" i="3"/>
  <c r="I21653" i="3"/>
  <c r="A21653" i="3"/>
  <c r="I21652" i="3"/>
  <c r="A21652" i="3"/>
  <c r="I21651" i="3"/>
  <c r="A21651" i="3"/>
  <c r="I21650" i="3"/>
  <c r="A21650" i="3"/>
  <c r="I21649" i="3"/>
  <c r="A21649" i="3"/>
  <c r="I21648" i="3"/>
  <c r="A21648" i="3"/>
  <c r="I21647" i="3"/>
  <c r="A21647" i="3"/>
  <c r="I21646" i="3"/>
  <c r="A21646" i="3"/>
  <c r="I21645" i="3"/>
  <c r="A21645" i="3"/>
  <c r="I21622" i="3"/>
  <c r="A21622" i="3"/>
  <c r="I21621" i="3"/>
  <c r="A21621" i="3"/>
  <c r="I21613" i="3"/>
  <c r="A21613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845" i="3"/>
  <c r="A13845" i="3"/>
  <c r="I13844" i="3"/>
  <c r="A13844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15" i="3"/>
  <c r="A14315" i="3"/>
  <c r="I14314" i="3"/>
  <c r="A14314" i="3"/>
  <c r="I14313" i="3"/>
  <c r="A14313" i="3"/>
  <c r="I14312" i="3"/>
  <c r="A1431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4296" i="3"/>
  <c r="A14296" i="3"/>
  <c r="I14285" i="3"/>
  <c r="A14285" i="3"/>
  <c r="I14295" i="3"/>
  <c r="A14295" i="3"/>
  <c r="I14297" i="3"/>
  <c r="A14297" i="3"/>
  <c r="I14294" i="3"/>
  <c r="A14294" i="3"/>
  <c r="I14293" i="3"/>
  <c r="A14293" i="3"/>
  <c r="I14292" i="3"/>
  <c r="A14292" i="3"/>
  <c r="I14291" i="3"/>
  <c r="A14291" i="3"/>
  <c r="I14290" i="3"/>
  <c r="A14290" i="3"/>
  <c r="I14284" i="3"/>
  <c r="A14284" i="3"/>
  <c r="I14289" i="3"/>
  <c r="A14289" i="3"/>
  <c r="I14288" i="3"/>
  <c r="A14288" i="3"/>
  <c r="I14287" i="3"/>
  <c r="A14287" i="3"/>
  <c r="I14286" i="3"/>
  <c r="A14286" i="3"/>
  <c r="I13711" i="3"/>
  <c r="A13711" i="3"/>
  <c r="I13710" i="3"/>
  <c r="A13710" i="3"/>
  <c r="I13712" i="3"/>
  <c r="A13712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13611" i="3"/>
  <c r="A13611" i="3"/>
  <c r="I13610" i="3"/>
  <c r="A13610" i="3"/>
  <c r="I20107" i="3"/>
  <c r="A20107" i="3"/>
  <c r="I20106" i="3"/>
  <c r="A20106" i="3"/>
  <c r="I18378" i="3"/>
  <c r="A18378" i="3"/>
  <c r="I18377" i="3"/>
  <c r="A18377" i="3"/>
  <c r="I18938" i="3"/>
  <c r="A18938" i="3"/>
  <c r="I18937" i="3"/>
  <c r="A18937" i="3"/>
  <c r="I19597" i="3"/>
  <c r="A19597" i="3"/>
  <c r="I19596" i="3"/>
  <c r="A19596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8872" i="3"/>
  <c r="A8872" i="3"/>
  <c r="I8871" i="3"/>
  <c r="A8871" i="3"/>
  <c r="I9086" i="3"/>
  <c r="A9086" i="3"/>
  <c r="I8997" i="3"/>
  <c r="A8997" i="3"/>
  <c r="I8996" i="3"/>
  <c r="A8996" i="3"/>
  <c r="I8918" i="3"/>
  <c r="A8918" i="3"/>
  <c r="I8917" i="3"/>
  <c r="A8917" i="3"/>
  <c r="I8879" i="3"/>
  <c r="A8879" i="3"/>
  <c r="I8870" i="3"/>
  <c r="A8870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11617" i="3"/>
  <c r="A11617" i="3"/>
  <c r="I11616" i="3"/>
  <c r="A11616" i="3"/>
  <c r="I11615" i="3"/>
  <c r="A11615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5052" i="3"/>
  <c r="A5052" i="3"/>
  <c r="I5051" i="3"/>
  <c r="A5051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826" i="3"/>
  <c r="A826" i="3"/>
  <c r="I825" i="3"/>
  <c r="A825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405" i="3"/>
  <c r="A4405" i="3"/>
  <c r="I4404" i="3"/>
  <c r="A4404" i="3"/>
  <c r="I4326" i="3"/>
  <c r="A4326" i="3"/>
  <c r="I4325" i="3"/>
  <c r="A4325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824" i="3"/>
  <c r="A824" i="3"/>
  <c r="I823" i="3"/>
  <c r="A823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677" i="3"/>
  <c r="A4677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770" i="3"/>
  <c r="A6770" i="3"/>
  <c r="I6769" i="3"/>
  <c r="A6769" i="3"/>
  <c r="I6768" i="3"/>
  <c r="A6768" i="3"/>
  <c r="I6767" i="3"/>
  <c r="A6767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7687" i="3"/>
  <c r="A7687" i="3"/>
  <c r="I7686" i="3"/>
  <c r="A7686" i="3"/>
  <c r="I7685" i="3"/>
  <c r="A7685" i="3"/>
  <c r="I7684" i="3"/>
  <c r="A7684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38" i="3"/>
  <c r="A5838" i="3"/>
  <c r="I5837" i="3"/>
  <c r="A583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694" i="3"/>
  <c r="A6694" i="3"/>
  <c r="I6693" i="3"/>
  <c r="A6693" i="3"/>
  <c r="I6615" i="3"/>
  <c r="A6615" i="3"/>
  <c r="I6614" i="3"/>
  <c r="A6614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471" i="3"/>
  <c r="A7471" i="3"/>
  <c r="I7470" i="3"/>
  <c r="A7470" i="3"/>
  <c r="I7392" i="3"/>
  <c r="A7392" i="3"/>
  <c r="I7391" i="3"/>
  <c r="A7391" i="3"/>
  <c r="I7383" i="3"/>
  <c r="A7383" i="3"/>
  <c r="I7382" i="3"/>
  <c r="A7382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133" i="3"/>
  <c r="A6133" i="3"/>
  <c r="I8869" i="3"/>
  <c r="A8869" i="3"/>
  <c r="I8868" i="3"/>
  <c r="A8868" i="3"/>
  <c r="I8867" i="3"/>
  <c r="A8867" i="3"/>
  <c r="I8866" i="3"/>
  <c r="A8866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43" i="3"/>
  <c r="A9143" i="3"/>
  <c r="I9142" i="3"/>
  <c r="A9142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023" i="3"/>
  <c r="A6023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22" i="3"/>
  <c r="A7022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547" i="3"/>
  <c r="A7547" i="3"/>
  <c r="I7546" i="3"/>
  <c r="A7546" i="3"/>
  <c r="I7545" i="3"/>
  <c r="A7545" i="3"/>
  <c r="I7544" i="3"/>
  <c r="A7544" i="3"/>
  <c r="I7543" i="3"/>
  <c r="A7543" i="3"/>
  <c r="I9368" i="3"/>
  <c r="A9368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8566" i="3"/>
  <c r="A8566" i="3"/>
  <c r="I8565" i="3"/>
  <c r="A8565" i="3"/>
  <c r="I8564" i="3"/>
  <c r="A8564" i="3"/>
  <c r="I8563" i="3"/>
  <c r="A8563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41" i="3"/>
  <c r="A1541" i="3"/>
  <c r="I1540" i="3"/>
  <c r="A1540" i="3"/>
  <c r="I1539" i="3"/>
  <c r="A1539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569" i="3"/>
  <c r="A1569" i="3"/>
  <c r="I1568" i="3"/>
  <c r="A156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52" i="3"/>
  <c r="A945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10" i="3"/>
  <c r="A9410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423" i="3"/>
  <c r="A1423" i="3"/>
  <c r="I1422" i="3"/>
  <c r="A1422" i="3"/>
  <c r="I1366" i="3"/>
  <c r="A1366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36" i="3"/>
  <c r="A2236" i="3"/>
  <c r="I2235" i="3"/>
  <c r="A2235" i="3"/>
  <c r="I2158" i="3"/>
  <c r="A2158" i="3"/>
  <c r="I2157" i="3"/>
  <c r="A2157" i="3"/>
  <c r="I2079" i="3"/>
  <c r="A2079" i="3"/>
  <c r="I2078" i="3"/>
  <c r="A2078" i="3"/>
  <c r="I1997" i="3"/>
  <c r="A1997" i="3"/>
  <c r="I1996" i="3"/>
  <c r="A1996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42" i="3"/>
  <c r="A2842" i="3"/>
  <c r="I2841" i="3"/>
  <c r="A2841" i="3"/>
  <c r="I2833" i="3"/>
  <c r="A2833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081" i="3"/>
  <c r="A3081" i="3"/>
  <c r="I3080" i="3"/>
  <c r="A3080" i="3"/>
  <c r="I3079" i="3"/>
  <c r="A3079" i="3"/>
  <c r="I3078" i="3"/>
  <c r="A3078" i="3"/>
  <c r="I3077" i="3"/>
  <c r="A3077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21" i="3"/>
  <c r="A2921" i="3"/>
  <c r="I2920" i="3"/>
  <c r="A2920" i="3"/>
  <c r="I2912" i="3"/>
  <c r="A2912" i="3"/>
  <c r="I2911" i="3"/>
  <c r="A2911" i="3"/>
  <c r="I2910" i="3"/>
  <c r="A2910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565" i="3"/>
  <c r="A2565" i="3"/>
  <c r="I2564" i="3"/>
  <c r="A2564" i="3"/>
  <c r="I2563" i="3"/>
  <c r="A2563" i="3"/>
  <c r="I2562" i="3"/>
  <c r="A2562" i="3"/>
  <c r="I2566" i="3"/>
  <c r="A2566" i="3"/>
  <c r="I2561" i="3"/>
  <c r="A2561" i="3"/>
  <c r="I2560" i="3"/>
  <c r="A2560" i="3"/>
  <c r="I2559" i="3"/>
  <c r="A2559" i="3"/>
  <c r="I2558" i="3"/>
  <c r="A2558" i="3"/>
  <c r="I2557" i="3"/>
  <c r="A2557" i="3"/>
  <c r="I2500" i="3"/>
  <c r="A2500" i="3"/>
  <c r="I2499" i="3"/>
  <c r="A2499" i="3"/>
  <c r="I2498" i="3"/>
  <c r="A2498" i="3"/>
  <c r="I2497" i="3"/>
  <c r="A2497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03" i="3"/>
  <c r="A3003" i="3"/>
  <c r="I3002" i="3"/>
  <c r="A3002" i="3"/>
  <c r="I2997" i="3"/>
  <c r="A2997" i="3"/>
  <c r="I2996" i="3"/>
  <c r="A2996" i="3"/>
  <c r="I2995" i="3"/>
  <c r="A2995" i="3"/>
  <c r="I2994" i="3"/>
  <c r="A2994" i="3"/>
  <c r="I2993" i="3"/>
  <c r="A2993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586" i="3"/>
  <c r="A2586" i="3"/>
  <c r="I2585" i="3"/>
  <c r="A2585" i="3"/>
  <c r="I2584" i="3"/>
  <c r="A2584" i="3"/>
  <c r="I2583" i="3"/>
  <c r="A2583" i="3"/>
  <c r="I2454" i="3"/>
  <c r="A2454" i="3"/>
  <c r="I2453" i="3"/>
  <c r="A2453" i="3"/>
  <c r="I2452" i="3"/>
  <c r="A2452" i="3"/>
  <c r="I2451" i="3"/>
  <c r="A2451" i="3"/>
  <c r="I2450" i="3"/>
  <c r="A2450" i="3"/>
  <c r="I2413" i="3"/>
  <c r="A2413" i="3"/>
  <c r="I2449" i="3"/>
  <c r="A2449" i="3"/>
  <c r="I2448" i="3"/>
  <c r="A2448" i="3"/>
  <c r="I2447" i="3"/>
  <c r="A2447" i="3"/>
  <c r="I2446" i="3"/>
  <c r="A2446" i="3"/>
  <c r="I2445" i="3"/>
  <c r="A2445" i="3"/>
  <c r="I2416" i="3"/>
  <c r="A2416" i="3"/>
  <c r="I2415" i="3"/>
  <c r="A2415" i="3"/>
  <c r="I2414" i="3"/>
  <c r="A241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615" i="3"/>
  <c r="A2615" i="3"/>
  <c r="I2614" i="3"/>
  <c r="A2614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137" i="3"/>
  <c r="A3137" i="3"/>
  <c r="I3136" i="3"/>
  <c r="A3136" i="3"/>
  <c r="I3135" i="3"/>
  <c r="A3135" i="3"/>
  <c r="I3134" i="3"/>
  <c r="A3134" i="3"/>
  <c r="I3133" i="3"/>
  <c r="A3133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2613" i="3"/>
  <c r="A2613" i="3"/>
  <c r="I2612" i="3"/>
  <c r="A2612" i="3"/>
  <c r="I5110" i="3"/>
  <c r="A5110" i="3"/>
  <c r="I5109" i="3"/>
  <c r="A5109" i="3"/>
  <c r="I9326" i="3"/>
  <c r="A9326" i="3"/>
  <c r="I9311" i="3"/>
  <c r="A9311" i="3"/>
  <c r="I9549" i="3"/>
  <c r="A9549" i="3"/>
  <c r="I9548" i="3"/>
  <c r="A9548" i="3"/>
  <c r="I9454" i="3"/>
  <c r="A9454" i="3"/>
  <c r="I9453" i="3"/>
  <c r="A9453" i="3"/>
  <c r="I3394" i="3"/>
  <c r="A3394" i="3"/>
  <c r="I3249" i="3"/>
  <c r="A3249" i="3"/>
  <c r="I2568" i="3"/>
  <c r="A2568" i="3"/>
  <c r="I2567" i="3"/>
  <c r="A2567" i="3"/>
  <c r="I3396" i="3"/>
  <c r="A3396" i="3"/>
  <c r="I3395" i="3"/>
  <c r="A3395" i="3"/>
  <c r="I2818" i="3"/>
  <c r="A2818" i="3"/>
  <c r="I2760" i="3"/>
  <c r="A2760" i="3"/>
  <c r="I3076" i="3"/>
  <c r="A3076" i="3"/>
  <c r="I3075" i="3"/>
  <c r="A3075" i="3"/>
  <c r="I2298" i="3"/>
  <c r="A2298" i="3"/>
  <c r="I2297" i="3"/>
  <c r="A2297" i="3"/>
  <c r="I3246" i="3"/>
  <c r="A3246" i="3"/>
  <c r="I3245" i="3"/>
  <c r="A3245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24737" i="3"/>
  <c r="A24737" i="3"/>
  <c r="I24736" i="3"/>
  <c r="A24736" i="3"/>
  <c r="I24735" i="3"/>
  <c r="A24735" i="3"/>
  <c r="I24734" i="3"/>
  <c r="A24734" i="3"/>
  <c r="I24733" i="3"/>
  <c r="A24733" i="3"/>
  <c r="I24732" i="3"/>
  <c r="A24732" i="3"/>
  <c r="I24731" i="3"/>
  <c r="A24731" i="3"/>
  <c r="I24730" i="3"/>
  <c r="A24730" i="3"/>
  <c r="I24615" i="3"/>
  <c r="A24615" i="3"/>
  <c r="I24614" i="3"/>
  <c r="A24614" i="3"/>
  <c r="I24613" i="3"/>
  <c r="A24613" i="3"/>
  <c r="I24612" i="3"/>
  <c r="A24612" i="3"/>
  <c r="I24611" i="3"/>
  <c r="A24611" i="3"/>
  <c r="I24610" i="3"/>
  <c r="A24610" i="3"/>
  <c r="I24609" i="3"/>
  <c r="A24609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822" i="3"/>
  <c r="A822" i="3"/>
  <c r="I821" i="3"/>
  <c r="A821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797" i="3"/>
  <c r="A12797" i="3"/>
  <c r="I12796" i="3"/>
  <c r="A12796" i="3"/>
  <c r="I12795" i="3"/>
  <c r="A12795" i="3"/>
  <c r="I12794" i="3"/>
  <c r="A12794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820" i="3"/>
  <c r="A820" i="3"/>
  <c r="I819" i="3"/>
  <c r="A819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24608" i="3"/>
  <c r="A24608" i="3"/>
  <c r="I24607" i="3"/>
  <c r="A24607" i="3"/>
  <c r="I24606" i="3"/>
  <c r="A24606" i="3"/>
  <c r="I24605" i="3"/>
  <c r="A24605" i="3"/>
  <c r="I24604" i="3"/>
  <c r="A24604" i="3"/>
  <c r="I24603" i="3"/>
  <c r="A24603" i="3"/>
  <c r="I24602" i="3"/>
  <c r="A24602" i="3"/>
  <c r="I24499" i="3"/>
  <c r="A24499" i="3"/>
  <c r="I24498" i="3"/>
  <c r="A24498" i="3"/>
  <c r="I24497" i="3"/>
  <c r="A24497" i="3"/>
  <c r="I24496" i="3"/>
  <c r="A24496" i="3"/>
  <c r="I24495" i="3"/>
  <c r="A24495" i="3"/>
  <c r="I24494" i="3"/>
  <c r="A24494" i="3"/>
  <c r="I24493" i="3"/>
  <c r="A24493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8778" i="3"/>
  <c r="A18778" i="3"/>
  <c r="I18777" i="3"/>
  <c r="A18777" i="3"/>
  <c r="I18776" i="3"/>
  <c r="A18776" i="3"/>
  <c r="I18775" i="3"/>
  <c r="A18775" i="3"/>
  <c r="I18774" i="3"/>
  <c r="A18774" i="3"/>
  <c r="I18773" i="3"/>
  <c r="A18773" i="3"/>
  <c r="I18772" i="3"/>
  <c r="A18772" i="3"/>
  <c r="I18771" i="3"/>
  <c r="A18771" i="3"/>
  <c r="I18770" i="3"/>
  <c r="A18770" i="3"/>
  <c r="I18769" i="3"/>
  <c r="A18769" i="3"/>
  <c r="I18768" i="3"/>
  <c r="A18768" i="3"/>
  <c r="I18767" i="3"/>
  <c r="A18767" i="3"/>
  <c r="I18579" i="3"/>
  <c r="A18579" i="3"/>
  <c r="I18578" i="3"/>
  <c r="A18578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73" i="3"/>
  <c r="A12173" i="3"/>
  <c r="I12172" i="3"/>
  <c r="A12172" i="3"/>
  <c r="I12171" i="3"/>
  <c r="A12171" i="3"/>
  <c r="I12170" i="3"/>
  <c r="A12170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20340" i="3"/>
  <c r="A20340" i="3"/>
  <c r="I20339" i="3"/>
  <c r="A20339" i="3"/>
  <c r="I11906" i="3"/>
  <c r="A11906" i="3"/>
  <c r="I11905" i="3"/>
  <c r="A11905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5980" i="3"/>
  <c r="A5980" i="3"/>
  <c r="I5917" i="3"/>
  <c r="A5917" i="3"/>
  <c r="I5916" i="3"/>
  <c r="A5916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818" i="3"/>
  <c r="A818" i="3"/>
  <c r="I817" i="3"/>
  <c r="A817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816" i="3"/>
  <c r="A816" i="3"/>
  <c r="I815" i="3"/>
  <c r="A815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22772" i="3"/>
  <c r="A22772" i="3"/>
  <c r="I22771" i="3"/>
  <c r="A22771" i="3"/>
  <c r="I22770" i="3"/>
  <c r="A22770" i="3"/>
  <c r="I22769" i="3"/>
  <c r="A22769" i="3"/>
  <c r="I22768" i="3"/>
  <c r="A22768" i="3"/>
  <c r="I22767" i="3"/>
  <c r="A22767" i="3"/>
  <c r="I22766" i="3"/>
  <c r="A22766" i="3"/>
  <c r="I22765" i="3"/>
  <c r="A22765" i="3"/>
  <c r="I22764" i="3"/>
  <c r="A22764" i="3"/>
  <c r="I22763" i="3"/>
  <c r="A22763" i="3"/>
  <c r="I22762" i="3"/>
  <c r="A22762" i="3"/>
  <c r="I22761" i="3"/>
  <c r="A22761" i="3"/>
  <c r="I22760" i="3"/>
  <c r="A22760" i="3"/>
  <c r="I22658" i="3"/>
  <c r="A22658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21213" i="3"/>
  <c r="A21213" i="3"/>
  <c r="I21212" i="3"/>
  <c r="A21212" i="3"/>
  <c r="I21211" i="3"/>
  <c r="A21211" i="3"/>
  <c r="I21210" i="3"/>
  <c r="A21210" i="3"/>
  <c r="I21209" i="3"/>
  <c r="A21209" i="3"/>
  <c r="I21208" i="3"/>
  <c r="A21208" i="3"/>
  <c r="I21207" i="3"/>
  <c r="A21207" i="3"/>
  <c r="I21206" i="3"/>
  <c r="A21206" i="3"/>
  <c r="I21205" i="3"/>
  <c r="A21205" i="3"/>
  <c r="I21204" i="3"/>
  <c r="A21204" i="3"/>
  <c r="I21203" i="3"/>
  <c r="A21203" i="3"/>
  <c r="I21202" i="3"/>
  <c r="A21202" i="3"/>
  <c r="I21201" i="3"/>
  <c r="A21201" i="3"/>
  <c r="I21200" i="3"/>
  <c r="A21200" i="3"/>
  <c r="I21129" i="3"/>
  <c r="A21129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573" i="3"/>
  <c r="A16573" i="3"/>
  <c r="I16572" i="3"/>
  <c r="A16572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51" i="3"/>
  <c r="A15151" i="3"/>
  <c r="I15150" i="3"/>
  <c r="A15150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814" i="3"/>
  <c r="A814" i="3"/>
  <c r="I813" i="3"/>
  <c r="A813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812" i="3"/>
  <c r="A812" i="3"/>
  <c r="I811" i="3"/>
  <c r="A811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20213" i="3"/>
  <c r="A20213" i="3"/>
  <c r="I20212" i="3"/>
  <c r="A20212" i="3"/>
  <c r="I20211" i="3"/>
  <c r="A20211" i="3"/>
  <c r="I20210" i="3"/>
  <c r="A20210" i="3"/>
  <c r="I20209" i="3"/>
  <c r="A20209" i="3"/>
  <c r="I20208" i="3"/>
  <c r="A20208" i="3"/>
  <c r="I20207" i="3"/>
  <c r="A20207" i="3"/>
  <c r="I20206" i="3"/>
  <c r="A20206" i="3"/>
  <c r="I20205" i="3"/>
  <c r="A20205" i="3"/>
  <c r="I20204" i="3"/>
  <c r="A20204" i="3"/>
  <c r="I20203" i="3"/>
  <c r="A20203" i="3"/>
  <c r="I20202" i="3"/>
  <c r="A20202" i="3"/>
  <c r="I20201" i="3"/>
  <c r="A20201" i="3"/>
  <c r="I20200" i="3"/>
  <c r="A2020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4448" i="3"/>
  <c r="A14448" i="3"/>
  <c r="I14447" i="3"/>
  <c r="A14447" i="3"/>
  <c r="I14487" i="3"/>
  <c r="A14487" i="3"/>
  <c r="I14486" i="3"/>
  <c r="A14486" i="3"/>
  <c r="I14485" i="3"/>
  <c r="A14485" i="3"/>
  <c r="I14484" i="3"/>
  <c r="A14484" i="3"/>
  <c r="I14483" i="3"/>
  <c r="A14483" i="3"/>
  <c r="I14454" i="3"/>
  <c r="A14454" i="3"/>
  <c r="I14453" i="3"/>
  <c r="A14453" i="3"/>
  <c r="I14452" i="3"/>
  <c r="A14452" i="3"/>
  <c r="I14488" i="3"/>
  <c r="A14488" i="3"/>
  <c r="I14451" i="3"/>
  <c r="A14451" i="3"/>
  <c r="I14450" i="3"/>
  <c r="A14450" i="3"/>
  <c r="I14449" i="3"/>
  <c r="A14449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24492" i="3"/>
  <c r="A24492" i="3"/>
  <c r="I24491" i="3"/>
  <c r="A24491" i="3"/>
  <c r="I24490" i="3"/>
  <c r="A24490" i="3"/>
  <c r="I24489" i="3"/>
  <c r="A24489" i="3"/>
  <c r="I24488" i="3"/>
  <c r="A24488" i="3"/>
  <c r="I24487" i="3"/>
  <c r="A24487" i="3"/>
  <c r="I24486" i="3"/>
  <c r="A24486" i="3"/>
  <c r="I24485" i="3"/>
  <c r="A24485" i="3"/>
  <c r="I24484" i="3"/>
  <c r="A24484" i="3"/>
  <c r="I24483" i="3"/>
  <c r="A24483" i="3"/>
  <c r="I24468" i="3"/>
  <c r="A24468" i="3"/>
  <c r="I24467" i="3"/>
  <c r="A24467" i="3"/>
  <c r="I24466" i="3"/>
  <c r="A24466" i="3"/>
  <c r="I24465" i="3"/>
  <c r="A24465" i="3"/>
  <c r="I19665" i="3"/>
  <c r="A19665" i="3"/>
  <c r="I19664" i="3"/>
  <c r="A19664" i="3"/>
  <c r="I19643" i="3"/>
  <c r="A19643" i="3"/>
  <c r="I19642" i="3"/>
  <c r="A19642" i="3"/>
  <c r="I19637" i="3"/>
  <c r="A19637" i="3"/>
  <c r="I19636" i="3"/>
  <c r="A19636" i="3"/>
  <c r="I19635" i="3"/>
  <c r="A19635" i="3"/>
  <c r="I19634" i="3"/>
  <c r="A19634" i="3"/>
  <c r="I19631" i="3"/>
  <c r="A19631" i="3"/>
  <c r="I19630" i="3"/>
  <c r="A19630" i="3"/>
  <c r="I19629" i="3"/>
  <c r="A19629" i="3"/>
  <c r="I19628" i="3"/>
  <c r="A19628" i="3"/>
  <c r="I19627" i="3"/>
  <c r="A19627" i="3"/>
  <c r="I19626" i="3"/>
  <c r="A1962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24464" i="3"/>
  <c r="A24464" i="3"/>
  <c r="I24463" i="3"/>
  <c r="A24463" i="3"/>
  <c r="I24462" i="3"/>
  <c r="A24462" i="3"/>
  <c r="I24461" i="3"/>
  <c r="A24461" i="3"/>
  <c r="I24460" i="3"/>
  <c r="A24460" i="3"/>
  <c r="I24459" i="3"/>
  <c r="A24459" i="3"/>
  <c r="I24458" i="3"/>
  <c r="A24458" i="3"/>
  <c r="I24457" i="3"/>
  <c r="A24457" i="3"/>
  <c r="I24456" i="3"/>
  <c r="A24456" i="3"/>
  <c r="I24455" i="3"/>
  <c r="A24455" i="3"/>
  <c r="I24454" i="3"/>
  <c r="A24454" i="3"/>
  <c r="I24453" i="3"/>
  <c r="A24453" i="3"/>
  <c r="I24452" i="3"/>
  <c r="A2445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810" i="3"/>
  <c r="A810" i="3"/>
  <c r="I809" i="3"/>
  <c r="A809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808" i="3"/>
  <c r="A808" i="3"/>
  <c r="I807" i="3"/>
  <c r="A807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24435" i="3"/>
  <c r="A24435" i="3"/>
  <c r="I24434" i="3"/>
  <c r="A24434" i="3"/>
  <c r="I24433" i="3"/>
  <c r="A24433" i="3"/>
  <c r="I24432" i="3"/>
  <c r="A24432" i="3"/>
  <c r="I24431" i="3"/>
  <c r="A24431" i="3"/>
  <c r="I24430" i="3"/>
  <c r="A24430" i="3"/>
  <c r="I24429" i="3"/>
  <c r="A24429" i="3"/>
  <c r="I24428" i="3"/>
  <c r="A24428" i="3"/>
  <c r="I24427" i="3"/>
  <c r="A24427" i="3"/>
  <c r="I24426" i="3"/>
  <c r="A24426" i="3"/>
  <c r="I24425" i="3"/>
  <c r="A24425" i="3"/>
  <c r="I24424" i="3"/>
  <c r="A24424" i="3"/>
  <c r="I24423" i="3"/>
  <c r="A24423" i="3"/>
  <c r="I24422" i="3"/>
  <c r="A24422" i="3"/>
  <c r="I24407" i="3"/>
  <c r="A24407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24406" i="3"/>
  <c r="A24406" i="3"/>
  <c r="I24405" i="3"/>
  <c r="A24405" i="3"/>
  <c r="I24404" i="3"/>
  <c r="A24404" i="3"/>
  <c r="I24403" i="3"/>
  <c r="A24403" i="3"/>
  <c r="I24402" i="3"/>
  <c r="A24402" i="3"/>
  <c r="I24401" i="3"/>
  <c r="A24401" i="3"/>
  <c r="I24400" i="3"/>
  <c r="A24400" i="3"/>
  <c r="I24399" i="3"/>
  <c r="A24399" i="3"/>
  <c r="I24398" i="3"/>
  <c r="A24398" i="3"/>
  <c r="I24397" i="3"/>
  <c r="A24397" i="3"/>
  <c r="I24396" i="3"/>
  <c r="A24396" i="3"/>
  <c r="I24395" i="3"/>
  <c r="A24395" i="3"/>
  <c r="I24394" i="3"/>
  <c r="A24394" i="3"/>
  <c r="I24393" i="3"/>
  <c r="A24393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20185" i="3"/>
  <c r="A20185" i="3"/>
  <c r="I20184" i="3"/>
  <c r="A20184" i="3"/>
  <c r="I21766" i="3"/>
  <c r="A21766" i="3"/>
  <c r="I21765" i="3"/>
  <c r="A21765" i="3"/>
  <c r="I21764" i="3"/>
  <c r="A21764" i="3"/>
  <c r="I21763" i="3"/>
  <c r="A21763" i="3"/>
  <c r="I21762" i="3"/>
  <c r="A21762" i="3"/>
  <c r="I21761" i="3"/>
  <c r="A21761" i="3"/>
  <c r="I21760" i="3"/>
  <c r="A21760" i="3"/>
  <c r="I21759" i="3"/>
  <c r="A21759" i="3"/>
  <c r="I21758" i="3"/>
  <c r="A21758" i="3"/>
  <c r="I21757" i="3"/>
  <c r="A21757" i="3"/>
  <c r="I21756" i="3"/>
  <c r="A21756" i="3"/>
  <c r="I21755" i="3"/>
  <c r="A21755" i="3"/>
  <c r="I21754" i="3"/>
  <c r="A21754" i="3"/>
  <c r="I21753" i="3"/>
  <c r="A2175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674" i="3"/>
  <c r="A674" i="3"/>
  <c r="I673" i="3"/>
  <c r="A673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24319" i="3"/>
  <c r="A24319" i="3"/>
  <c r="I24318" i="3"/>
  <c r="A24318" i="3"/>
  <c r="I24317" i="3"/>
  <c r="A24317" i="3"/>
  <c r="I24316" i="3"/>
  <c r="A24316" i="3"/>
  <c r="I24315" i="3"/>
  <c r="A24315" i="3"/>
  <c r="I24314" i="3"/>
  <c r="A24314" i="3"/>
  <c r="I24313" i="3"/>
  <c r="A24313" i="3"/>
  <c r="I24312" i="3"/>
  <c r="A24312" i="3"/>
  <c r="I24311" i="3"/>
  <c r="A24311" i="3"/>
  <c r="I24310" i="3"/>
  <c r="A24310" i="3"/>
  <c r="I24309" i="3"/>
  <c r="A24309" i="3"/>
  <c r="I24308" i="3"/>
  <c r="A24308" i="3"/>
  <c r="I24307" i="3"/>
  <c r="A24307" i="3"/>
  <c r="I24306" i="3"/>
  <c r="A24306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595" i="3"/>
  <c r="A595" i="3"/>
  <c r="I594" i="3"/>
  <c r="A594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21670" i="3"/>
  <c r="A21670" i="3"/>
  <c r="I21669" i="3"/>
  <c r="A21669" i="3"/>
  <c r="I21668" i="3"/>
  <c r="A21668" i="3"/>
  <c r="I21667" i="3"/>
  <c r="A21667" i="3"/>
  <c r="I21666" i="3"/>
  <c r="A21666" i="3"/>
  <c r="I21665" i="3"/>
  <c r="A21665" i="3"/>
  <c r="I21664" i="3"/>
  <c r="A21664" i="3"/>
  <c r="I21663" i="3"/>
  <c r="A21663" i="3"/>
  <c r="I21662" i="3"/>
  <c r="A21662" i="3"/>
  <c r="I21661" i="3"/>
  <c r="A21661" i="3"/>
  <c r="I21660" i="3"/>
  <c r="A21660" i="3"/>
  <c r="I21659" i="3"/>
  <c r="A21659" i="3"/>
  <c r="I21658" i="3"/>
  <c r="A21658" i="3"/>
  <c r="I21657" i="3"/>
  <c r="A21657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20453" i="3"/>
  <c r="A20453" i="3"/>
  <c r="I20452" i="3"/>
  <c r="A20452" i="3"/>
  <c r="I20451" i="3"/>
  <c r="A20451" i="3"/>
  <c r="I20450" i="3"/>
  <c r="A20450" i="3"/>
  <c r="I20449" i="3"/>
  <c r="A20449" i="3"/>
  <c r="I20448" i="3"/>
  <c r="A20448" i="3"/>
  <c r="I20447" i="3"/>
  <c r="A20447" i="3"/>
  <c r="I20446" i="3"/>
  <c r="A20446" i="3"/>
  <c r="I20445" i="3"/>
  <c r="A20445" i="3"/>
  <c r="I20444" i="3"/>
  <c r="A20444" i="3"/>
  <c r="I20443" i="3"/>
  <c r="A20443" i="3"/>
  <c r="I20442" i="3"/>
  <c r="A20442" i="3"/>
  <c r="I20441" i="3"/>
  <c r="A20441" i="3"/>
  <c r="I20440" i="3"/>
  <c r="A2044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20666" i="3"/>
  <c r="A20666" i="3"/>
  <c r="I20665" i="3"/>
  <c r="A20665" i="3"/>
  <c r="I20636" i="3"/>
  <c r="A20636" i="3"/>
  <c r="I20635" i="3"/>
  <c r="A20635" i="3"/>
  <c r="I20634" i="3"/>
  <c r="A20634" i="3"/>
  <c r="I20633" i="3"/>
  <c r="A20633" i="3"/>
  <c r="I20632" i="3"/>
  <c r="A20632" i="3"/>
  <c r="I20631" i="3"/>
  <c r="A20631" i="3"/>
  <c r="I20630" i="3"/>
  <c r="A20630" i="3"/>
  <c r="I20629" i="3"/>
  <c r="A20629" i="3"/>
  <c r="I20628" i="3"/>
  <c r="A20628" i="3"/>
  <c r="I20627" i="3"/>
  <c r="A20627" i="3"/>
  <c r="I20626" i="3"/>
  <c r="A20626" i="3"/>
  <c r="I20625" i="3"/>
  <c r="A20625" i="3"/>
  <c r="I20624" i="3"/>
  <c r="A20624" i="3"/>
  <c r="I20397" i="3"/>
  <c r="A20397" i="3"/>
  <c r="I20396" i="3"/>
  <c r="A20396" i="3"/>
  <c r="I20395" i="3"/>
  <c r="A20395" i="3"/>
  <c r="I20394" i="3"/>
  <c r="A20394" i="3"/>
  <c r="I20393" i="3"/>
  <c r="A20393" i="3"/>
  <c r="I20392" i="3"/>
  <c r="A20392" i="3"/>
  <c r="I20391" i="3"/>
  <c r="A20391" i="3"/>
  <c r="I20390" i="3"/>
  <c r="A20390" i="3"/>
  <c r="I20389" i="3"/>
  <c r="A20389" i="3"/>
  <c r="I20388" i="3"/>
  <c r="A20388" i="3"/>
  <c r="I20387" i="3"/>
  <c r="A20387" i="3"/>
  <c r="I20386" i="3"/>
  <c r="A20386" i="3"/>
  <c r="I20385" i="3"/>
  <c r="A20385" i="3"/>
  <c r="I20384" i="3"/>
  <c r="A20384" i="3"/>
  <c r="I20383" i="3"/>
  <c r="A20383" i="3"/>
  <c r="I20288" i="3"/>
  <c r="A20288" i="3"/>
  <c r="I20287" i="3"/>
  <c r="A20287" i="3"/>
  <c r="I20286" i="3"/>
  <c r="A20286" i="3"/>
  <c r="I20285" i="3"/>
  <c r="A20285" i="3"/>
  <c r="I20284" i="3"/>
  <c r="A20284" i="3"/>
  <c r="I20283" i="3"/>
  <c r="A20283" i="3"/>
  <c r="I20282" i="3"/>
  <c r="A20282" i="3"/>
  <c r="I20281" i="3"/>
  <c r="A20281" i="3"/>
  <c r="I20280" i="3"/>
  <c r="A20280" i="3"/>
  <c r="I20279" i="3"/>
  <c r="A20279" i="3"/>
  <c r="I20278" i="3"/>
  <c r="A20278" i="3"/>
  <c r="I20277" i="3"/>
  <c r="A20277" i="3"/>
  <c r="I20276" i="3"/>
  <c r="A20276" i="3"/>
  <c r="I20275" i="3"/>
  <c r="A20275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091" i="3"/>
  <c r="A9091" i="3"/>
  <c r="I9090" i="3"/>
  <c r="A9090" i="3"/>
  <c r="I9087" i="3"/>
  <c r="A9087" i="3"/>
  <c r="I6022" i="3"/>
  <c r="A6022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6910" i="3"/>
  <c r="A6910" i="3"/>
  <c r="I6909" i="3"/>
  <c r="A6909" i="3"/>
  <c r="I8425" i="3"/>
  <c r="A8425" i="3"/>
  <c r="I8424" i="3"/>
  <c r="A8424" i="3"/>
  <c r="I8423" i="3"/>
  <c r="A8423" i="3"/>
  <c r="I8314" i="3"/>
  <c r="A8314" i="3"/>
  <c r="I8313" i="3"/>
  <c r="A8313" i="3"/>
  <c r="I8234" i="3"/>
  <c r="A8234" i="3"/>
  <c r="I8233" i="3"/>
  <c r="A8233" i="3"/>
  <c r="I8155" i="3"/>
  <c r="A8155" i="3"/>
  <c r="I8154" i="3"/>
  <c r="A8154" i="3"/>
  <c r="I8102" i="3"/>
  <c r="A8102" i="3"/>
  <c r="I8101" i="3"/>
  <c r="A8101" i="3"/>
  <c r="I8100" i="3"/>
  <c r="A8100" i="3"/>
  <c r="I8099" i="3"/>
  <c r="A8099" i="3"/>
  <c r="I8098" i="3"/>
  <c r="A8098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20678" i="3"/>
  <c r="A20678" i="3"/>
  <c r="I20677" i="3"/>
  <c r="A20677" i="3"/>
  <c r="I20723" i="3"/>
  <c r="A20723" i="3"/>
  <c r="I20722" i="3"/>
  <c r="A20722" i="3"/>
  <c r="I20676" i="3"/>
  <c r="A20676" i="3"/>
  <c r="I20675" i="3"/>
  <c r="A20675" i="3"/>
  <c r="I20721" i="3"/>
  <c r="A20721" i="3"/>
  <c r="I20674" i="3"/>
  <c r="A20674" i="3"/>
  <c r="I20673" i="3"/>
  <c r="A20673" i="3"/>
  <c r="I20672" i="3"/>
  <c r="A20672" i="3"/>
  <c r="I20671" i="3"/>
  <c r="A20671" i="3"/>
  <c r="I20670" i="3"/>
  <c r="A20670" i="3"/>
  <c r="I20669" i="3"/>
  <c r="A20669" i="3"/>
  <c r="I20668" i="3"/>
  <c r="A20668" i="3"/>
  <c r="I20667" i="3"/>
  <c r="A20667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199" i="3"/>
  <c r="A9199" i="3"/>
  <c r="I22657" i="3"/>
  <c r="A22657" i="3"/>
  <c r="I22656" i="3"/>
  <c r="A22656" i="3"/>
  <c r="I22655" i="3"/>
  <c r="A22655" i="3"/>
  <c r="I22654" i="3"/>
  <c r="A22654" i="3"/>
  <c r="I22653" i="3"/>
  <c r="A22653" i="3"/>
  <c r="I22652" i="3"/>
  <c r="A22652" i="3"/>
  <c r="I22651" i="3"/>
  <c r="A22651" i="3"/>
  <c r="I22650" i="3"/>
  <c r="A22650" i="3"/>
  <c r="I22649" i="3"/>
  <c r="A22649" i="3"/>
  <c r="I22648" i="3"/>
  <c r="A22648" i="3"/>
  <c r="I22647" i="3"/>
  <c r="A22647" i="3"/>
  <c r="I22646" i="3"/>
  <c r="A22646" i="3"/>
  <c r="I22645" i="3"/>
  <c r="A22645" i="3"/>
  <c r="I22574" i="3"/>
  <c r="A22574" i="3"/>
  <c r="I22573" i="3"/>
  <c r="A22573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20468" i="3"/>
  <c r="A20468" i="3"/>
  <c r="I20467" i="3"/>
  <c r="A20467" i="3"/>
  <c r="I20466" i="3"/>
  <c r="A20466" i="3"/>
  <c r="I20454" i="3"/>
  <c r="A20454" i="3"/>
  <c r="I20465" i="3"/>
  <c r="A20465" i="3"/>
  <c r="I20464" i="3"/>
  <c r="A20464" i="3"/>
  <c r="I20463" i="3"/>
  <c r="A20463" i="3"/>
  <c r="I20462" i="3"/>
  <c r="A20462" i="3"/>
  <c r="I20461" i="3"/>
  <c r="A20461" i="3"/>
  <c r="I20460" i="3"/>
  <c r="A20460" i="3"/>
  <c r="I20459" i="3"/>
  <c r="A20459" i="3"/>
  <c r="I20458" i="3"/>
  <c r="A20458" i="3"/>
  <c r="I20457" i="3"/>
  <c r="A20457" i="3"/>
  <c r="I20456" i="3"/>
  <c r="A20456" i="3"/>
  <c r="I20455" i="3"/>
  <c r="A20455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5602" i="3"/>
  <c r="A5602" i="3"/>
  <c r="I5601" i="3"/>
  <c r="A5601" i="3"/>
  <c r="I5600" i="3"/>
  <c r="A5600" i="3"/>
  <c r="I5599" i="3"/>
  <c r="A5599" i="3"/>
  <c r="I5598" i="3"/>
  <c r="A5598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17" i="3"/>
  <c r="A7617" i="3"/>
  <c r="I7616" i="3"/>
  <c r="A7616" i="3"/>
  <c r="I7615" i="3"/>
  <c r="A7615" i="3"/>
  <c r="I7614" i="3"/>
  <c r="A7614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18306" i="3"/>
  <c r="A18306" i="3"/>
  <c r="I18305" i="3"/>
  <c r="A18305" i="3"/>
  <c r="I18304" i="3"/>
  <c r="A18304" i="3"/>
  <c r="I18303" i="3"/>
  <c r="A18303" i="3"/>
  <c r="I18302" i="3"/>
  <c r="A18302" i="3"/>
  <c r="I18301" i="3"/>
  <c r="A18301" i="3"/>
  <c r="I18300" i="3"/>
  <c r="A18300" i="3"/>
  <c r="I18299" i="3"/>
  <c r="A18299" i="3"/>
  <c r="I18298" i="3"/>
  <c r="A18298" i="3"/>
  <c r="I18297" i="3"/>
  <c r="A18297" i="3"/>
  <c r="I18296" i="3"/>
  <c r="A18296" i="3"/>
  <c r="I18281" i="3"/>
  <c r="A18281" i="3"/>
  <c r="I18280" i="3"/>
  <c r="A18280" i="3"/>
  <c r="I18279" i="3"/>
  <c r="A18279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19735" i="3"/>
  <c r="A19735" i="3"/>
  <c r="I19734" i="3"/>
  <c r="A19734" i="3"/>
  <c r="I19733" i="3"/>
  <c r="A19733" i="3"/>
  <c r="I19732" i="3"/>
  <c r="A19732" i="3"/>
  <c r="I19731" i="3"/>
  <c r="A19731" i="3"/>
  <c r="I19730" i="3"/>
  <c r="A19730" i="3"/>
  <c r="I19729" i="3"/>
  <c r="A19729" i="3"/>
  <c r="I19728" i="3"/>
  <c r="A19728" i="3"/>
  <c r="I19727" i="3"/>
  <c r="A19727" i="3"/>
  <c r="I19726" i="3"/>
  <c r="A19726" i="3"/>
  <c r="I19725" i="3"/>
  <c r="A19725" i="3"/>
  <c r="I19724" i="3"/>
  <c r="A19724" i="3"/>
  <c r="I19723" i="3"/>
  <c r="A19723" i="3"/>
  <c r="I19722" i="3"/>
  <c r="A19722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5732" i="3"/>
  <c r="A5732" i="3"/>
  <c r="I5731" i="3"/>
  <c r="A5731" i="3"/>
  <c r="I5730" i="3"/>
  <c r="A5730" i="3"/>
  <c r="I5729" i="3"/>
  <c r="A5729" i="3"/>
  <c r="I5728" i="3"/>
  <c r="A5728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22572" i="3"/>
  <c r="A22572" i="3"/>
  <c r="I22571" i="3"/>
  <c r="A22571" i="3"/>
  <c r="I9089" i="3"/>
  <c r="A9089" i="3"/>
  <c r="I9088" i="3"/>
  <c r="A9088" i="3"/>
  <c r="I24290" i="3"/>
  <c r="A24290" i="3"/>
  <c r="I24289" i="3"/>
  <c r="A24289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513" i="3"/>
  <c r="A513" i="3"/>
  <c r="I512" i="3"/>
  <c r="A512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511" i="3"/>
  <c r="A511" i="3"/>
  <c r="I510" i="3"/>
  <c r="A510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24288" i="3"/>
  <c r="A24288" i="3"/>
  <c r="I24287" i="3"/>
  <c r="A24287" i="3"/>
  <c r="I24286" i="3"/>
  <c r="A24286" i="3"/>
  <c r="I24285" i="3"/>
  <c r="A24285" i="3"/>
  <c r="I24284" i="3"/>
  <c r="A24284" i="3"/>
  <c r="I24283" i="3"/>
  <c r="A24283" i="3"/>
  <c r="I24282" i="3"/>
  <c r="A24282" i="3"/>
  <c r="I24281" i="3"/>
  <c r="A24281" i="3"/>
  <c r="I24280" i="3"/>
  <c r="A24280" i="3"/>
  <c r="I24279" i="3"/>
  <c r="A24279" i="3"/>
  <c r="I24278" i="3"/>
  <c r="A24278" i="3"/>
  <c r="I24277" i="3"/>
  <c r="A24277" i="3"/>
  <c r="I24276" i="3"/>
  <c r="A24276" i="3"/>
  <c r="I24275" i="3"/>
  <c r="A24275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19749" i="3"/>
  <c r="A19749" i="3"/>
  <c r="I19748" i="3"/>
  <c r="A19748" i="3"/>
  <c r="I19747" i="3"/>
  <c r="A19747" i="3"/>
  <c r="I19746" i="3"/>
  <c r="A19746" i="3"/>
  <c r="I19745" i="3"/>
  <c r="A19745" i="3"/>
  <c r="I19744" i="3"/>
  <c r="A19744" i="3"/>
  <c r="I19743" i="3"/>
  <c r="A19743" i="3"/>
  <c r="I19742" i="3"/>
  <c r="A19742" i="3"/>
  <c r="I19741" i="3"/>
  <c r="A19741" i="3"/>
  <c r="I19740" i="3"/>
  <c r="A19740" i="3"/>
  <c r="I19739" i="3"/>
  <c r="A19739" i="3"/>
  <c r="I19738" i="3"/>
  <c r="A19738" i="3"/>
  <c r="I19737" i="3"/>
  <c r="A19737" i="3"/>
  <c r="I19736" i="3"/>
  <c r="A19736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20322" i="3"/>
  <c r="A20322" i="3"/>
  <c r="I20321" i="3"/>
  <c r="A20321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509" i="3"/>
  <c r="A509" i="3"/>
  <c r="I508" i="3"/>
  <c r="A508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507" i="3"/>
  <c r="A507" i="3"/>
  <c r="I506" i="3"/>
  <c r="A506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24274" i="3"/>
  <c r="A24274" i="3"/>
  <c r="I24273" i="3"/>
  <c r="A24273" i="3"/>
  <c r="I24272" i="3"/>
  <c r="A24272" i="3"/>
  <c r="I24271" i="3"/>
  <c r="A24271" i="3"/>
  <c r="I24270" i="3"/>
  <c r="A24270" i="3"/>
  <c r="I24269" i="3"/>
  <c r="A24269" i="3"/>
  <c r="I24268" i="3"/>
  <c r="A24268" i="3"/>
  <c r="I24267" i="3"/>
  <c r="A24267" i="3"/>
  <c r="I24266" i="3"/>
  <c r="A24266" i="3"/>
  <c r="I24265" i="3"/>
  <c r="A24265" i="3"/>
  <c r="I24264" i="3"/>
  <c r="A24264" i="3"/>
  <c r="I24263" i="3"/>
  <c r="A24263" i="3"/>
  <c r="I24262" i="3"/>
  <c r="A24262" i="3"/>
  <c r="I24261" i="3"/>
  <c r="A24261" i="3"/>
  <c r="I24260" i="3"/>
  <c r="A24260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19050" i="3"/>
  <c r="A19050" i="3"/>
  <c r="I19049" i="3"/>
  <c r="A19049" i="3"/>
  <c r="I19048" i="3"/>
  <c r="A19048" i="3"/>
  <c r="I19047" i="3"/>
  <c r="A19047" i="3"/>
  <c r="I19046" i="3"/>
  <c r="A19046" i="3"/>
  <c r="I19045" i="3"/>
  <c r="A19045" i="3"/>
  <c r="I18946" i="3"/>
  <c r="A18946" i="3"/>
  <c r="I18945" i="3"/>
  <c r="A18945" i="3"/>
  <c r="I18944" i="3"/>
  <c r="A18944" i="3"/>
  <c r="I18943" i="3"/>
  <c r="A18943" i="3"/>
  <c r="I18942" i="3"/>
  <c r="A18942" i="3"/>
  <c r="I18941" i="3"/>
  <c r="A18941" i="3"/>
  <c r="I18940" i="3"/>
  <c r="A18940" i="3"/>
  <c r="I18939" i="3"/>
  <c r="A18939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24259" i="3"/>
  <c r="A24259" i="3"/>
  <c r="I24258" i="3"/>
  <c r="A24258" i="3"/>
  <c r="I24257" i="3"/>
  <c r="A24257" i="3"/>
  <c r="I24256" i="3"/>
  <c r="A24256" i="3"/>
  <c r="I24255" i="3"/>
  <c r="A24255" i="3"/>
  <c r="I24254" i="3"/>
  <c r="A24254" i="3"/>
  <c r="I24253" i="3"/>
  <c r="A24253" i="3"/>
  <c r="I24252" i="3"/>
  <c r="A24252" i="3"/>
  <c r="I24251" i="3"/>
  <c r="A24251" i="3"/>
  <c r="I24250" i="3"/>
  <c r="A24250" i="3"/>
  <c r="I24249" i="3"/>
  <c r="A24249" i="3"/>
  <c r="I24248" i="3"/>
  <c r="A24248" i="3"/>
  <c r="I24247" i="3"/>
  <c r="A24247" i="3"/>
  <c r="I24246" i="3"/>
  <c r="A24246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13613" i="3"/>
  <c r="A13613" i="3"/>
  <c r="I13612" i="3"/>
  <c r="A13612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585" i="3"/>
  <c r="A13585" i="3"/>
  <c r="I13584" i="3"/>
  <c r="A13584" i="3"/>
  <c r="I13583" i="3"/>
  <c r="A13583" i="3"/>
  <c r="I13582" i="3"/>
  <c r="A13582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505" i="3"/>
  <c r="A505" i="3"/>
  <c r="I504" i="3"/>
  <c r="A504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503" i="3"/>
  <c r="A503" i="3"/>
  <c r="I502" i="3"/>
  <c r="A502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24245" i="3"/>
  <c r="A24245" i="3"/>
  <c r="I24244" i="3"/>
  <c r="A24244" i="3"/>
  <c r="I24243" i="3"/>
  <c r="A24243" i="3"/>
  <c r="I24242" i="3"/>
  <c r="A24242" i="3"/>
  <c r="I24241" i="3"/>
  <c r="A24241" i="3"/>
  <c r="I24240" i="3"/>
  <c r="A24240" i="3"/>
  <c r="I24239" i="3"/>
  <c r="A24239" i="3"/>
  <c r="I24238" i="3"/>
  <c r="A24238" i="3"/>
  <c r="I24237" i="3"/>
  <c r="A24237" i="3"/>
  <c r="I24236" i="3"/>
  <c r="A24236" i="3"/>
  <c r="I24235" i="3"/>
  <c r="A24235" i="3"/>
  <c r="I24234" i="3"/>
  <c r="A24234" i="3"/>
  <c r="I24132" i="3"/>
  <c r="A24132" i="3"/>
  <c r="I24131" i="3"/>
  <c r="A24131" i="3"/>
  <c r="I24130" i="3"/>
  <c r="A24130" i="3"/>
  <c r="I24129" i="3"/>
  <c r="A24129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22211" i="3"/>
  <c r="A22211" i="3"/>
  <c r="I22210" i="3"/>
  <c r="A22210" i="3"/>
  <c r="I22209" i="3"/>
  <c r="A22209" i="3"/>
  <c r="I22208" i="3"/>
  <c r="A22208" i="3"/>
  <c r="I22207" i="3"/>
  <c r="A22207" i="3"/>
  <c r="I22206" i="3"/>
  <c r="A22206" i="3"/>
  <c r="I22205" i="3"/>
  <c r="A22205" i="3"/>
  <c r="I22204" i="3"/>
  <c r="A22204" i="3"/>
  <c r="I22203" i="3"/>
  <c r="A22203" i="3"/>
  <c r="I22202" i="3"/>
  <c r="A22202" i="3"/>
  <c r="I21984" i="3"/>
  <c r="A21984" i="3"/>
  <c r="I21983" i="3"/>
  <c r="A21983" i="3"/>
  <c r="I21982" i="3"/>
  <c r="A21982" i="3"/>
  <c r="I21981" i="3"/>
  <c r="A21981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11364" i="3"/>
  <c r="A11364" i="3"/>
  <c r="I11363" i="3"/>
  <c r="A11363" i="3"/>
  <c r="I11300" i="3"/>
  <c r="A11300" i="3"/>
  <c r="I11299" i="3"/>
  <c r="A11299" i="3"/>
  <c r="I11221" i="3"/>
  <c r="A11221" i="3"/>
  <c r="I11220" i="3"/>
  <c r="A11220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21612" i="3"/>
  <c r="A21612" i="3"/>
  <c r="I21611" i="3"/>
  <c r="A21611" i="3"/>
  <c r="I21610" i="3"/>
  <c r="A21610" i="3"/>
  <c r="I21600" i="3"/>
  <c r="A21600" i="3"/>
  <c r="I21609" i="3"/>
  <c r="A21609" i="3"/>
  <c r="I21608" i="3"/>
  <c r="A21608" i="3"/>
  <c r="I21607" i="3"/>
  <c r="A21607" i="3"/>
  <c r="I21606" i="3"/>
  <c r="A21606" i="3"/>
  <c r="I21605" i="3"/>
  <c r="A21605" i="3"/>
  <c r="I21604" i="3"/>
  <c r="A21604" i="3"/>
  <c r="I21603" i="3"/>
  <c r="A21603" i="3"/>
  <c r="I21585" i="3"/>
  <c r="A21585" i="3"/>
  <c r="I21602" i="3"/>
  <c r="A21602" i="3"/>
  <c r="I21601" i="3"/>
  <c r="A21601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19190" i="3"/>
  <c r="A19190" i="3"/>
  <c r="I19189" i="3"/>
  <c r="A19189" i="3"/>
  <c r="I19188" i="3"/>
  <c r="A19188" i="3"/>
  <c r="I19187" i="3"/>
  <c r="A19187" i="3"/>
  <c r="I19186" i="3"/>
  <c r="A19186" i="3"/>
  <c r="I19185" i="3"/>
  <c r="A19185" i="3"/>
  <c r="I19156" i="3"/>
  <c r="A19156" i="3"/>
  <c r="I19155" i="3"/>
  <c r="A19155" i="3"/>
  <c r="I19154" i="3"/>
  <c r="A19154" i="3"/>
  <c r="I19153" i="3"/>
  <c r="A19153" i="3"/>
  <c r="I19152" i="3"/>
  <c r="A19152" i="3"/>
  <c r="I19151" i="3"/>
  <c r="A19151" i="3"/>
  <c r="I19150" i="3"/>
  <c r="A19150" i="3"/>
  <c r="I19149" i="3"/>
  <c r="A19149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24128" i="3"/>
  <c r="A24128" i="3"/>
  <c r="I24127" i="3"/>
  <c r="A24127" i="3"/>
  <c r="I24126" i="3"/>
  <c r="A24126" i="3"/>
  <c r="I24125" i="3"/>
  <c r="A24125" i="3"/>
  <c r="I24124" i="3"/>
  <c r="A24124" i="3"/>
  <c r="I24123" i="3"/>
  <c r="A24123" i="3"/>
  <c r="I24122" i="3"/>
  <c r="A24122" i="3"/>
  <c r="I24121" i="3"/>
  <c r="A24121" i="3"/>
  <c r="I24120" i="3"/>
  <c r="A24120" i="3"/>
  <c r="I24119" i="3"/>
  <c r="A24119" i="3"/>
  <c r="I24104" i="3"/>
  <c r="A24104" i="3"/>
  <c r="I24103" i="3"/>
  <c r="A24103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501" i="3"/>
  <c r="A501" i="3"/>
  <c r="I500" i="3"/>
  <c r="A500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267" i="3"/>
  <c r="A267" i="3"/>
  <c r="I266" i="3"/>
  <c r="A266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16699" i="3"/>
  <c r="A16699" i="3"/>
  <c r="I16698" i="3"/>
  <c r="A16698" i="3"/>
  <c r="I16697" i="3"/>
  <c r="A16697" i="3"/>
  <c r="I16696" i="3"/>
  <c r="A16696" i="3"/>
  <c r="I16695" i="3"/>
  <c r="A16695" i="3"/>
  <c r="I16694" i="3"/>
  <c r="A16694" i="3"/>
  <c r="I16693" i="3"/>
  <c r="A16693" i="3"/>
  <c r="I16692" i="3"/>
  <c r="A16692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24102" i="3"/>
  <c r="A24102" i="3"/>
  <c r="I24101" i="3"/>
  <c r="A24101" i="3"/>
  <c r="I24100" i="3"/>
  <c r="A24100" i="3"/>
  <c r="I24099" i="3"/>
  <c r="A24099" i="3"/>
  <c r="I24098" i="3"/>
  <c r="A24098" i="3"/>
  <c r="I24097" i="3"/>
  <c r="A24097" i="3"/>
  <c r="I24096" i="3"/>
  <c r="A24096" i="3"/>
  <c r="I24095" i="3"/>
  <c r="A24095" i="3"/>
  <c r="I24094" i="3"/>
  <c r="A24094" i="3"/>
  <c r="I24093" i="3"/>
  <c r="A24093" i="3"/>
  <c r="I24092" i="3"/>
  <c r="A24092" i="3"/>
  <c r="I24091" i="3"/>
  <c r="A24091" i="3"/>
  <c r="I24048" i="3"/>
  <c r="A24048" i="3"/>
  <c r="I24047" i="3"/>
  <c r="A24047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19833" i="3"/>
  <c r="A19833" i="3"/>
  <c r="I19832" i="3"/>
  <c r="A19832" i="3"/>
  <c r="I19803" i="3"/>
  <c r="A19803" i="3"/>
  <c r="I19802" i="3"/>
  <c r="A19802" i="3"/>
  <c r="I19801" i="3"/>
  <c r="A19801" i="3"/>
  <c r="I19800" i="3"/>
  <c r="A19800" i="3"/>
  <c r="I19799" i="3"/>
  <c r="A19799" i="3"/>
  <c r="I19798" i="3"/>
  <c r="A19798" i="3"/>
  <c r="I19797" i="3"/>
  <c r="A19797" i="3"/>
  <c r="I19796" i="3"/>
  <c r="A19796" i="3"/>
  <c r="I19795" i="3"/>
  <c r="A19795" i="3"/>
  <c r="I19794" i="3"/>
  <c r="A19794" i="3"/>
  <c r="I19793" i="3"/>
  <c r="A19793" i="3"/>
  <c r="I19792" i="3"/>
  <c r="A19792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2745" i="3"/>
  <c r="A2745" i="3"/>
  <c r="I2744" i="3"/>
  <c r="A2744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24046" i="3"/>
  <c r="A24046" i="3"/>
  <c r="I24045" i="3"/>
  <c r="A24045" i="3"/>
  <c r="I24044" i="3"/>
  <c r="A24044" i="3"/>
  <c r="I24043" i="3"/>
  <c r="A24043" i="3"/>
  <c r="I24042" i="3"/>
  <c r="A24042" i="3"/>
  <c r="I24041" i="3"/>
  <c r="A24041" i="3"/>
  <c r="I24040" i="3"/>
  <c r="A24040" i="3"/>
  <c r="I24039" i="3"/>
  <c r="A24039" i="3"/>
  <c r="I24038" i="3"/>
  <c r="A24038" i="3"/>
  <c r="I24037" i="3"/>
  <c r="A24037" i="3"/>
  <c r="I24036" i="3"/>
  <c r="A24036" i="3"/>
  <c r="I24035" i="3"/>
  <c r="A24035" i="3"/>
  <c r="I23904" i="3"/>
  <c r="A23904" i="3"/>
  <c r="I23903" i="3"/>
  <c r="A23903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265" i="3"/>
  <c r="A265" i="3"/>
  <c r="I264" i="3"/>
  <c r="A264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23878" i="3"/>
  <c r="A23878" i="3"/>
  <c r="I23877" i="3"/>
  <c r="A23877" i="3"/>
  <c r="I23876" i="3"/>
  <c r="A23876" i="3"/>
  <c r="I23875" i="3"/>
  <c r="A23875" i="3"/>
  <c r="I23874" i="3"/>
  <c r="A23874" i="3"/>
  <c r="I23873" i="3"/>
  <c r="A23873" i="3"/>
  <c r="I23872" i="3"/>
  <c r="A23872" i="3"/>
  <c r="I23871" i="3"/>
  <c r="A23871" i="3"/>
  <c r="I23870" i="3"/>
  <c r="A23870" i="3"/>
  <c r="I23869" i="3"/>
  <c r="A23869" i="3"/>
  <c r="I23868" i="3"/>
  <c r="A23868" i="3"/>
  <c r="I23867" i="3"/>
  <c r="A23867" i="3"/>
  <c r="I23866" i="3"/>
  <c r="A23866" i="3"/>
  <c r="I23865" i="3"/>
  <c r="A23865" i="3"/>
  <c r="I23851" i="3"/>
  <c r="A23851" i="3"/>
  <c r="I23850" i="3"/>
  <c r="A23850" i="3"/>
  <c r="I23849" i="3"/>
  <c r="A23849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263" i="3"/>
  <c r="A263" i="3"/>
  <c r="I262" i="3"/>
  <c r="A262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20368" i="3"/>
  <c r="A20368" i="3"/>
  <c r="I20367" i="3"/>
  <c r="A20367" i="3"/>
  <c r="I20366" i="3"/>
  <c r="A20366" i="3"/>
  <c r="I20365" i="3"/>
  <c r="A20365" i="3"/>
  <c r="I20364" i="3"/>
  <c r="A20364" i="3"/>
  <c r="I20363" i="3"/>
  <c r="A20363" i="3"/>
  <c r="I20362" i="3"/>
  <c r="A20362" i="3"/>
  <c r="I20361" i="3"/>
  <c r="A20361" i="3"/>
  <c r="I20360" i="3"/>
  <c r="A20360" i="3"/>
  <c r="I20359" i="3"/>
  <c r="A20359" i="3"/>
  <c r="I20358" i="3"/>
  <c r="A20358" i="3"/>
  <c r="I20357" i="3"/>
  <c r="A20357" i="3"/>
  <c r="I20356" i="3"/>
  <c r="A20356" i="3"/>
  <c r="I20355" i="3"/>
  <c r="A20355" i="3"/>
  <c r="I20927" i="3"/>
  <c r="A20927" i="3"/>
  <c r="I20926" i="3"/>
  <c r="A20926" i="3"/>
  <c r="I20925" i="3"/>
  <c r="A20925" i="3"/>
  <c r="I20924" i="3"/>
  <c r="A20924" i="3"/>
  <c r="I20734" i="3"/>
  <c r="A20734" i="3"/>
  <c r="I20733" i="3"/>
  <c r="A20733" i="3"/>
  <c r="I20732" i="3"/>
  <c r="A20732" i="3"/>
  <c r="I20731" i="3"/>
  <c r="A20731" i="3"/>
  <c r="I20730" i="3"/>
  <c r="A20730" i="3"/>
  <c r="I20729" i="3"/>
  <c r="A20729" i="3"/>
  <c r="I20728" i="3"/>
  <c r="A20728" i="3"/>
  <c r="I20727" i="3"/>
  <c r="A20727" i="3"/>
  <c r="I20726" i="3"/>
  <c r="A20726" i="3"/>
  <c r="I20725" i="3"/>
  <c r="A20725" i="3"/>
  <c r="I20724" i="3"/>
  <c r="A20724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056" i="3"/>
  <c r="A16056" i="3"/>
  <c r="I16055" i="3"/>
  <c r="A16055" i="3"/>
  <c r="I16054" i="3"/>
  <c r="A16054" i="3"/>
  <c r="I16053" i="3"/>
  <c r="A16053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261" i="3"/>
  <c r="A261" i="3"/>
  <c r="I260" i="3"/>
  <c r="A260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23848" i="3"/>
  <c r="A23848" i="3"/>
  <c r="I23847" i="3"/>
  <c r="A23847" i="3"/>
  <c r="I23846" i="3"/>
  <c r="A23846" i="3"/>
  <c r="I23845" i="3"/>
  <c r="A23845" i="3"/>
  <c r="I23844" i="3"/>
  <c r="A23844" i="3"/>
  <c r="I23843" i="3"/>
  <c r="A23843" i="3"/>
  <c r="I23842" i="3"/>
  <c r="A23842" i="3"/>
  <c r="I23841" i="3"/>
  <c r="A23841" i="3"/>
  <c r="I23840" i="3"/>
  <c r="A23840" i="3"/>
  <c r="I23839" i="3"/>
  <c r="A23839" i="3"/>
  <c r="I23779" i="3"/>
  <c r="A23779" i="3"/>
  <c r="I23778" i="3"/>
  <c r="A23778" i="3"/>
  <c r="I23777" i="3"/>
  <c r="A23777" i="3"/>
  <c r="I23776" i="3"/>
  <c r="A23776" i="3"/>
  <c r="I23775" i="3"/>
  <c r="A23775" i="3"/>
  <c r="I23774" i="3"/>
  <c r="A23774" i="3"/>
  <c r="I23773" i="3"/>
  <c r="A23773" i="3"/>
  <c r="I13448" i="3"/>
  <c r="A13448" i="3"/>
  <c r="I13447" i="3"/>
  <c r="A13447" i="3"/>
  <c r="I13446" i="3"/>
  <c r="A13446" i="3"/>
  <c r="I13445" i="3"/>
  <c r="A13445" i="3"/>
  <c r="I13453" i="3"/>
  <c r="A13453" i="3"/>
  <c r="I13444" i="3"/>
  <c r="A13444" i="3"/>
  <c r="I13452" i="3"/>
  <c r="A13452" i="3"/>
  <c r="I13451" i="3"/>
  <c r="A13451" i="3"/>
  <c r="I13443" i="3"/>
  <c r="A13443" i="3"/>
  <c r="I13442" i="3"/>
  <c r="A13442" i="3"/>
  <c r="I13450" i="3"/>
  <c r="A13450" i="3"/>
  <c r="I13441" i="3"/>
  <c r="A13441" i="3"/>
  <c r="I13440" i="3"/>
  <c r="A13440" i="3"/>
  <c r="I13449" i="3"/>
  <c r="A13449" i="3"/>
  <c r="I13439" i="3"/>
  <c r="A13439" i="3"/>
  <c r="I13438" i="3"/>
  <c r="A13438" i="3"/>
  <c r="I13437" i="3"/>
  <c r="A13437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259" i="3"/>
  <c r="A259" i="3"/>
  <c r="I258" i="3"/>
  <c r="A258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032" i="3"/>
  <c r="A14032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20005" i="3"/>
  <c r="A20005" i="3"/>
  <c r="I20004" i="3"/>
  <c r="A20004" i="3"/>
  <c r="I20003" i="3"/>
  <c r="A20003" i="3"/>
  <c r="I20002" i="3"/>
  <c r="A20002" i="3"/>
  <c r="I20001" i="3"/>
  <c r="A20001" i="3"/>
  <c r="I20000" i="3"/>
  <c r="A20000" i="3"/>
  <c r="I19999" i="3"/>
  <c r="A19999" i="3"/>
  <c r="I19998" i="3"/>
  <c r="A19998" i="3"/>
  <c r="I19997" i="3"/>
  <c r="A19997" i="3"/>
  <c r="I19996" i="3"/>
  <c r="A19996" i="3"/>
  <c r="I19995" i="3"/>
  <c r="A19995" i="3"/>
  <c r="I19994" i="3"/>
  <c r="A19994" i="3"/>
  <c r="I19993" i="3"/>
  <c r="A19993" i="3"/>
  <c r="I19992" i="3"/>
  <c r="A19992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23772" i="3"/>
  <c r="A23772" i="3"/>
  <c r="I23771" i="3"/>
  <c r="A23771" i="3"/>
  <c r="I23770" i="3"/>
  <c r="A23770" i="3"/>
  <c r="I23769" i="3"/>
  <c r="A23769" i="3"/>
  <c r="I23768" i="3"/>
  <c r="A23768" i="3"/>
  <c r="I23767" i="3"/>
  <c r="A23767" i="3"/>
  <c r="I23766" i="3"/>
  <c r="A23766" i="3"/>
  <c r="I23765" i="3"/>
  <c r="A23765" i="3"/>
  <c r="I23764" i="3"/>
  <c r="A23764" i="3"/>
  <c r="I23763" i="3"/>
  <c r="A23763" i="3"/>
  <c r="I23670" i="3"/>
  <c r="A23670" i="3"/>
  <c r="I23669" i="3"/>
  <c r="A23669" i="3"/>
  <c r="I23668" i="3"/>
  <c r="A23668" i="3"/>
  <c r="I23667" i="3"/>
  <c r="A23667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257" i="3"/>
  <c r="A257" i="3"/>
  <c r="I256" i="3"/>
  <c r="A256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255" i="3"/>
  <c r="A255" i="3"/>
  <c r="I254" i="3"/>
  <c r="A254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19450" i="3"/>
  <c r="A19450" i="3"/>
  <c r="I19449" i="3"/>
  <c r="A19449" i="3"/>
  <c r="I19448" i="3"/>
  <c r="A19448" i="3"/>
  <c r="I19447" i="3"/>
  <c r="A19447" i="3"/>
  <c r="I19446" i="3"/>
  <c r="A19446" i="3"/>
  <c r="I19445" i="3"/>
  <c r="A19445" i="3"/>
  <c r="I19430" i="3"/>
  <c r="A19430" i="3"/>
  <c r="I19429" i="3"/>
  <c r="A19429" i="3"/>
  <c r="I19428" i="3"/>
  <c r="A19428" i="3"/>
  <c r="I19427" i="3"/>
  <c r="A19427" i="3"/>
  <c r="I19426" i="3"/>
  <c r="A19426" i="3"/>
  <c r="I19425" i="3"/>
  <c r="A19425" i="3"/>
  <c r="I19424" i="3"/>
  <c r="A19424" i="3"/>
  <c r="I19423" i="3"/>
  <c r="A19423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23666" i="3"/>
  <c r="A23666" i="3"/>
  <c r="I23665" i="3"/>
  <c r="A23665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71" i="3"/>
  <c r="A71" i="3"/>
  <c r="I70" i="3"/>
  <c r="A70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69" i="3"/>
  <c r="A69" i="3"/>
  <c r="I68" i="3"/>
  <c r="A68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02" i="3"/>
  <c r="A15802" i="3"/>
  <c r="I15801" i="3"/>
  <c r="A15801" i="3"/>
  <c r="I15723" i="3"/>
  <c r="A15723" i="3"/>
  <c r="I15722" i="3"/>
  <c r="A15722" i="3"/>
  <c r="I15714" i="3"/>
  <c r="A15714" i="3"/>
  <c r="I15713" i="3"/>
  <c r="A15713" i="3"/>
  <c r="I15712" i="3"/>
  <c r="A15712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21968" i="3"/>
  <c r="A21968" i="3"/>
  <c r="I21967" i="3"/>
  <c r="A21967" i="3"/>
  <c r="I21980" i="3"/>
  <c r="A21980" i="3"/>
  <c r="I21979" i="3"/>
  <c r="A21979" i="3"/>
  <c r="I21978" i="3"/>
  <c r="A21978" i="3"/>
  <c r="I21977" i="3"/>
  <c r="A21977" i="3"/>
  <c r="I22227" i="3"/>
  <c r="A22227" i="3"/>
  <c r="I21976" i="3"/>
  <c r="A21976" i="3"/>
  <c r="I21975" i="3"/>
  <c r="A21975" i="3"/>
  <c r="I21974" i="3"/>
  <c r="A21974" i="3"/>
  <c r="I21973" i="3"/>
  <c r="A21973" i="3"/>
  <c r="I21972" i="3"/>
  <c r="A21972" i="3"/>
  <c r="I21971" i="3"/>
  <c r="A21971" i="3"/>
  <c r="I21970" i="3"/>
  <c r="A21970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23664" i="3"/>
  <c r="A23664" i="3"/>
  <c r="I23663" i="3"/>
  <c r="A23663" i="3"/>
  <c r="I23662" i="3"/>
  <c r="A23662" i="3"/>
  <c r="I23661" i="3"/>
  <c r="A23661" i="3"/>
  <c r="I23660" i="3"/>
  <c r="A23660" i="3"/>
  <c r="I23659" i="3"/>
  <c r="A23659" i="3"/>
  <c r="I23658" i="3"/>
  <c r="A23658" i="3"/>
  <c r="I23657" i="3"/>
  <c r="A23657" i="3"/>
  <c r="I23656" i="3"/>
  <c r="A23656" i="3"/>
  <c r="I23641" i="3"/>
  <c r="A23641" i="3"/>
  <c r="I23640" i="3"/>
  <c r="A23640" i="3"/>
  <c r="I23639" i="3"/>
  <c r="A23639" i="3"/>
  <c r="I23638" i="3"/>
  <c r="A23638" i="3"/>
  <c r="I23637" i="3"/>
  <c r="A23637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23636" i="3"/>
  <c r="A23636" i="3"/>
  <c r="I23635" i="3"/>
  <c r="A23635" i="3"/>
  <c r="I23634" i="3"/>
  <c r="A23634" i="3"/>
  <c r="I23633" i="3"/>
  <c r="A23633" i="3"/>
  <c r="I23632" i="3"/>
  <c r="A23632" i="3"/>
  <c r="I23631" i="3"/>
  <c r="A23631" i="3"/>
  <c r="I23630" i="3"/>
  <c r="A23630" i="3"/>
  <c r="I23629" i="3"/>
  <c r="A23629" i="3"/>
  <c r="I23628" i="3"/>
  <c r="A23628" i="3"/>
  <c r="I23627" i="3"/>
  <c r="A23627" i="3"/>
  <c r="I23510" i="3"/>
  <c r="A23510" i="3"/>
  <c r="I23509" i="3"/>
  <c r="A23509" i="3"/>
  <c r="I23508" i="3"/>
  <c r="A23508" i="3"/>
  <c r="I23507" i="3"/>
  <c r="A23507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21896" i="3"/>
  <c r="A21896" i="3"/>
  <c r="I21895" i="3"/>
  <c r="A21895" i="3"/>
  <c r="I3001" i="3"/>
  <c r="A3001" i="3"/>
  <c r="I3000" i="3"/>
  <c r="A3000" i="3"/>
  <c r="I2999" i="3"/>
  <c r="A2999" i="3"/>
  <c r="I2998" i="3"/>
  <c r="A2998" i="3"/>
  <c r="I20199" i="3"/>
  <c r="A20199" i="3"/>
  <c r="I20198" i="3"/>
  <c r="A20198" i="3"/>
  <c r="I20197" i="3"/>
  <c r="A20197" i="3"/>
  <c r="I20196" i="3"/>
  <c r="A20196" i="3"/>
  <c r="I20195" i="3"/>
  <c r="A20195" i="3"/>
  <c r="I20194" i="3"/>
  <c r="A20194" i="3"/>
  <c r="I20193" i="3"/>
  <c r="A20193" i="3"/>
  <c r="I20192" i="3"/>
  <c r="A20192" i="3"/>
  <c r="I20191" i="3"/>
  <c r="A20191" i="3"/>
  <c r="I20190" i="3"/>
  <c r="A20190" i="3"/>
  <c r="I20189" i="3"/>
  <c r="A20189" i="3"/>
  <c r="I20188" i="3"/>
  <c r="A20188" i="3"/>
  <c r="I20187" i="3"/>
  <c r="A20187" i="3"/>
  <c r="I20186" i="3"/>
  <c r="A20186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67" i="3"/>
  <c r="A67" i="3"/>
  <c r="I66" i="3"/>
  <c r="A66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18376" i="3"/>
  <c r="A18376" i="3"/>
  <c r="I18375" i="3"/>
  <c r="A18375" i="3"/>
  <c r="I18374" i="3"/>
  <c r="A18374" i="3"/>
  <c r="I18373" i="3"/>
  <c r="A18373" i="3"/>
  <c r="I18372" i="3"/>
  <c r="A18372" i="3"/>
  <c r="I18371" i="3"/>
  <c r="A18371" i="3"/>
  <c r="I18370" i="3"/>
  <c r="A18370" i="3"/>
  <c r="I18369" i="3"/>
  <c r="A18369" i="3"/>
  <c r="I18368" i="3"/>
  <c r="A18368" i="3"/>
  <c r="I18367" i="3"/>
  <c r="A18367" i="3"/>
  <c r="I18366" i="3"/>
  <c r="A18366" i="3"/>
  <c r="I18323" i="3"/>
  <c r="A18323" i="3"/>
  <c r="I18322" i="3"/>
  <c r="A18322" i="3"/>
  <c r="I18321" i="3"/>
  <c r="A18321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65" i="3"/>
  <c r="A65" i="3"/>
  <c r="I64" i="3"/>
  <c r="A64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17008" i="3"/>
  <c r="A17008" i="3"/>
  <c r="I17007" i="3"/>
  <c r="A17007" i="3"/>
  <c r="I17006" i="3"/>
  <c r="A17006" i="3"/>
  <c r="I17005" i="3"/>
  <c r="A17005" i="3"/>
  <c r="I17004" i="3"/>
  <c r="A17004" i="3"/>
  <c r="I17003" i="3"/>
  <c r="A17003" i="3"/>
  <c r="I17002" i="3"/>
  <c r="A17002" i="3"/>
  <c r="I17001" i="3"/>
  <c r="A17001" i="3"/>
  <c r="I17000" i="3"/>
  <c r="A17000" i="3"/>
  <c r="I16999" i="3"/>
  <c r="A16999" i="3"/>
  <c r="I16998" i="3"/>
  <c r="A16998" i="3"/>
  <c r="I16997" i="3"/>
  <c r="A16997" i="3"/>
  <c r="I16996" i="3"/>
  <c r="A16996" i="3"/>
  <c r="I16813" i="3"/>
  <c r="A16813" i="3"/>
  <c r="I16812" i="3"/>
  <c r="A16812" i="3"/>
  <c r="I16811" i="3"/>
  <c r="A16811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3372" i="3"/>
  <c r="A13372" i="3"/>
  <c r="I13371" i="3"/>
  <c r="A13371" i="3"/>
  <c r="I13377" i="3"/>
  <c r="A13377" i="3"/>
  <c r="I13376" i="3"/>
  <c r="A13376" i="3"/>
  <c r="I13363" i="3"/>
  <c r="A13363" i="3"/>
  <c r="I13375" i="3"/>
  <c r="A13375" i="3"/>
  <c r="I13370" i="3"/>
  <c r="A13370" i="3"/>
  <c r="I13369" i="3"/>
  <c r="A13369" i="3"/>
  <c r="I13368" i="3"/>
  <c r="A13368" i="3"/>
  <c r="I13367" i="3"/>
  <c r="A13367" i="3"/>
  <c r="I13366" i="3"/>
  <c r="A13366" i="3"/>
  <c r="I13374" i="3"/>
  <c r="A13374" i="3"/>
  <c r="I13373" i="3"/>
  <c r="A13373" i="3"/>
  <c r="I13365" i="3"/>
  <c r="A13365" i="3"/>
  <c r="I13364" i="3"/>
  <c r="A13364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0034" i="3"/>
  <c r="A20034" i="3"/>
  <c r="I20033" i="3"/>
  <c r="A20033" i="3"/>
  <c r="I20032" i="3"/>
  <c r="A20032" i="3"/>
  <c r="I20031" i="3"/>
  <c r="A20031" i="3"/>
  <c r="I20030" i="3"/>
  <c r="A20030" i="3"/>
  <c r="I20029" i="3"/>
  <c r="A20029" i="3"/>
  <c r="I20028" i="3"/>
  <c r="A20028" i="3"/>
  <c r="I20027" i="3"/>
  <c r="A20027" i="3"/>
  <c r="I20026" i="3"/>
  <c r="A20026" i="3"/>
  <c r="I20025" i="3"/>
  <c r="A20025" i="3"/>
  <c r="I20024" i="3"/>
  <c r="A20024" i="3"/>
  <c r="I20023" i="3"/>
  <c r="A20023" i="3"/>
  <c r="I20022" i="3"/>
  <c r="A20022" i="3"/>
  <c r="I20021" i="3"/>
  <c r="A20021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0020" i="3"/>
  <c r="A20020" i="3"/>
  <c r="I20019" i="3"/>
  <c r="A20019" i="3"/>
  <c r="I20018" i="3"/>
  <c r="A20018" i="3"/>
  <c r="I20017" i="3"/>
  <c r="A20017" i="3"/>
  <c r="I20016" i="3"/>
  <c r="A20016" i="3"/>
  <c r="I20015" i="3"/>
  <c r="A20015" i="3"/>
  <c r="I20014" i="3"/>
  <c r="A20014" i="3"/>
  <c r="I20013" i="3"/>
  <c r="A20013" i="3"/>
  <c r="I20012" i="3"/>
  <c r="A20012" i="3"/>
  <c r="I20011" i="3"/>
  <c r="A20011" i="3"/>
  <c r="I20010" i="3"/>
  <c r="A20010" i="3"/>
  <c r="I20009" i="3"/>
  <c r="A20009" i="3"/>
  <c r="I20008" i="3"/>
  <c r="A20008" i="3"/>
  <c r="I20007" i="3"/>
  <c r="A20007" i="3"/>
  <c r="I20006" i="3"/>
  <c r="A20006" i="3"/>
  <c r="I19848" i="3"/>
  <c r="A19848" i="3"/>
  <c r="I19847" i="3"/>
  <c r="A19847" i="3"/>
  <c r="I19846" i="3"/>
  <c r="A19846" i="3"/>
  <c r="I19845" i="3"/>
  <c r="A19845" i="3"/>
  <c r="I19844" i="3"/>
  <c r="A19844" i="3"/>
  <c r="I19843" i="3"/>
  <c r="A19843" i="3"/>
  <c r="I19842" i="3"/>
  <c r="A19842" i="3"/>
  <c r="I19841" i="3"/>
  <c r="A19841" i="3"/>
  <c r="I19840" i="3"/>
  <c r="A19840" i="3"/>
  <c r="I19839" i="3"/>
  <c r="A19839" i="3"/>
  <c r="I19838" i="3"/>
  <c r="A19838" i="3"/>
  <c r="I19837" i="3"/>
  <c r="A19837" i="3"/>
  <c r="I19836" i="3"/>
  <c r="A19836" i="3"/>
  <c r="I19835" i="3"/>
  <c r="A19835" i="3"/>
  <c r="I19834" i="3"/>
  <c r="A19834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75" i="3"/>
  <c r="A12775" i="3"/>
  <c r="I12774" i="3"/>
  <c r="A12774" i="3"/>
  <c r="I12766" i="3"/>
  <c r="A12766" i="3"/>
  <c r="I12765" i="3"/>
  <c r="A1276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1269" i="3"/>
  <c r="A21269" i="3"/>
  <c r="I21268" i="3"/>
  <c r="A21268" i="3"/>
  <c r="I21267" i="3"/>
  <c r="A21267" i="3"/>
  <c r="I21266" i="3"/>
  <c r="A21266" i="3"/>
  <c r="I21265" i="3"/>
  <c r="A21265" i="3"/>
  <c r="I21264" i="3"/>
  <c r="A21264" i="3"/>
  <c r="I21263" i="3"/>
  <c r="A21263" i="3"/>
  <c r="I21262" i="3"/>
  <c r="A21262" i="3"/>
  <c r="I21261" i="3"/>
  <c r="A21261" i="3"/>
  <c r="I21260" i="3"/>
  <c r="A21260" i="3"/>
  <c r="I21259" i="3"/>
  <c r="A21259" i="3"/>
  <c r="I21258" i="3"/>
  <c r="A21258" i="3"/>
  <c r="I21257" i="3"/>
  <c r="A21257" i="3"/>
  <c r="I21256" i="3"/>
  <c r="A21256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19595" i="3"/>
  <c r="A19595" i="3"/>
  <c r="I19594" i="3"/>
  <c r="A19594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63" i="3"/>
  <c r="A63" i="3"/>
  <c r="I62" i="3"/>
  <c r="A62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61" i="3"/>
  <c r="A61" i="3"/>
  <c r="I60" i="3"/>
  <c r="A60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20077" i="3"/>
  <c r="A20077" i="3"/>
  <c r="I20076" i="3"/>
  <c r="A20076" i="3"/>
  <c r="I20075" i="3"/>
  <c r="A20075" i="3"/>
  <c r="I20074" i="3"/>
  <c r="A20074" i="3"/>
  <c r="I20073" i="3"/>
  <c r="A20073" i="3"/>
  <c r="I20072" i="3"/>
  <c r="A20072" i="3"/>
  <c r="I20071" i="3"/>
  <c r="A20071" i="3"/>
  <c r="I20070" i="3"/>
  <c r="A20070" i="3"/>
  <c r="I20069" i="3"/>
  <c r="A20069" i="3"/>
  <c r="I20068" i="3"/>
  <c r="A20068" i="3"/>
  <c r="I20067" i="3"/>
  <c r="A20067" i="3"/>
  <c r="I20066" i="3"/>
  <c r="A20066" i="3"/>
  <c r="I20065" i="3"/>
  <c r="A20065" i="3"/>
  <c r="I20064" i="3"/>
  <c r="A20064" i="3"/>
  <c r="I20049" i="3"/>
  <c r="A2004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23506" i="3"/>
  <c r="A23506" i="3"/>
  <c r="I23505" i="3"/>
  <c r="A23505" i="3"/>
  <c r="I23504" i="3"/>
  <c r="A23504" i="3"/>
  <c r="I23503" i="3"/>
  <c r="A23503" i="3"/>
  <c r="I23502" i="3"/>
  <c r="A23502" i="3"/>
  <c r="I23501" i="3"/>
  <c r="A23501" i="3"/>
  <c r="I23500" i="3"/>
  <c r="A23500" i="3"/>
  <c r="I23499" i="3"/>
  <c r="A23499" i="3"/>
  <c r="I23498" i="3"/>
  <c r="A23498" i="3"/>
  <c r="I23497" i="3"/>
  <c r="A23497" i="3"/>
  <c r="I23395" i="3"/>
  <c r="A23395" i="3"/>
  <c r="I23394" i="3"/>
  <c r="A23394" i="3"/>
  <c r="I23393" i="3"/>
  <c r="A23393" i="3"/>
  <c r="I23392" i="3"/>
  <c r="A23392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23391" i="3"/>
  <c r="A23391" i="3"/>
  <c r="I23390" i="3"/>
  <c r="A23390" i="3"/>
  <c r="I23389" i="3"/>
  <c r="A23389" i="3"/>
  <c r="I23388" i="3"/>
  <c r="A23388" i="3"/>
  <c r="I23387" i="3"/>
  <c r="A23387" i="3"/>
  <c r="I23386" i="3"/>
  <c r="A23386" i="3"/>
  <c r="I23385" i="3"/>
  <c r="A23385" i="3"/>
  <c r="I23035" i="3"/>
  <c r="A23035" i="3"/>
  <c r="I23384" i="3"/>
  <c r="A23384" i="3"/>
  <c r="I23383" i="3"/>
  <c r="A23383" i="3"/>
  <c r="I23382" i="3"/>
  <c r="A23382" i="3"/>
  <c r="I23325" i="3"/>
  <c r="A23325" i="3"/>
  <c r="I23324" i="3"/>
  <c r="A23324" i="3"/>
  <c r="I23323" i="3"/>
  <c r="A23323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59" i="3"/>
  <c r="A59" i="3"/>
  <c r="I58" i="3"/>
  <c r="A58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23322" i="3"/>
  <c r="A23322" i="3"/>
  <c r="I23321" i="3"/>
  <c r="A23321" i="3"/>
  <c r="I23320" i="3"/>
  <c r="A23320" i="3"/>
  <c r="I23319" i="3"/>
  <c r="A23319" i="3"/>
  <c r="I23318" i="3"/>
  <c r="A23318" i="3"/>
  <c r="I23317" i="3"/>
  <c r="A23317" i="3"/>
  <c r="I23316" i="3"/>
  <c r="A23316" i="3"/>
  <c r="I23315" i="3"/>
  <c r="A23315" i="3"/>
  <c r="I23314" i="3"/>
  <c r="A23314" i="3"/>
  <c r="I23313" i="3"/>
  <c r="A23313" i="3"/>
  <c r="I23312" i="3"/>
  <c r="A23312" i="3"/>
  <c r="I23311" i="3"/>
  <c r="A23311" i="3"/>
  <c r="I23310" i="3"/>
  <c r="A23310" i="3"/>
  <c r="I23309" i="3"/>
  <c r="A23309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" i="3"/>
  <c r="A13" i="3"/>
  <c r="I12" i="3"/>
  <c r="A12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23308" i="3"/>
  <c r="A23308" i="3"/>
  <c r="I23307" i="3"/>
  <c r="A23307" i="3"/>
  <c r="I23306" i="3"/>
  <c r="A23306" i="3"/>
  <c r="I23305" i="3"/>
  <c r="A23305" i="3"/>
  <c r="I23304" i="3"/>
  <c r="A23304" i="3"/>
  <c r="I23303" i="3"/>
  <c r="A23303" i="3"/>
  <c r="I23302" i="3"/>
  <c r="A23302" i="3"/>
  <c r="I23301" i="3"/>
  <c r="A23301" i="3"/>
  <c r="I23300" i="3"/>
  <c r="A23300" i="3"/>
  <c r="I23299" i="3"/>
  <c r="A23299" i="3"/>
  <c r="I23298" i="3"/>
  <c r="A23298" i="3"/>
  <c r="I23227" i="3"/>
  <c r="A23227" i="3"/>
  <c r="I23226" i="3"/>
  <c r="A23226" i="3"/>
  <c r="I23225" i="3"/>
  <c r="A23225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23224" i="3"/>
  <c r="A23224" i="3"/>
  <c r="I23223" i="3"/>
  <c r="A23223" i="3"/>
  <c r="I23222" i="3"/>
  <c r="A23222" i="3"/>
  <c r="I23221" i="3"/>
  <c r="A23221" i="3"/>
  <c r="I23220" i="3"/>
  <c r="A23220" i="3"/>
  <c r="I23219" i="3"/>
  <c r="A23219" i="3"/>
  <c r="I23218" i="3"/>
  <c r="A23218" i="3"/>
  <c r="I23217" i="3"/>
  <c r="A23217" i="3"/>
  <c r="I23216" i="3"/>
  <c r="A23216" i="3"/>
  <c r="I23215" i="3"/>
  <c r="A23215" i="3"/>
  <c r="I23214" i="3"/>
  <c r="A23214" i="3"/>
  <c r="I23213" i="3"/>
  <c r="A23213" i="3"/>
  <c r="I23212" i="3"/>
  <c r="A23212" i="3"/>
  <c r="I23211" i="3"/>
  <c r="A23211" i="3"/>
  <c r="I23210" i="3"/>
  <c r="A23210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75" i="3"/>
  <c r="A5075" i="3"/>
  <c r="I5074" i="3"/>
  <c r="A5074" i="3"/>
  <c r="I5066" i="3"/>
  <c r="A5066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47" i="3"/>
  <c r="A13747" i="3"/>
  <c r="I13746" i="3"/>
  <c r="A13746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23209" i="3"/>
  <c r="A23209" i="3"/>
  <c r="I23208" i="3"/>
  <c r="A23208" i="3"/>
  <c r="I23207" i="3"/>
  <c r="A23207" i="3"/>
  <c r="I23206" i="3"/>
  <c r="A23206" i="3"/>
  <c r="I23205" i="3"/>
  <c r="A23205" i="3"/>
  <c r="I23204" i="3"/>
  <c r="A23204" i="3"/>
  <c r="I23203" i="3"/>
  <c r="A23203" i="3"/>
  <c r="I23202" i="3"/>
  <c r="A23202" i="3"/>
  <c r="I23201" i="3"/>
  <c r="A23201" i="3"/>
  <c r="I23200" i="3"/>
  <c r="A23200" i="3"/>
  <c r="I23179" i="3"/>
  <c r="A23179" i="3"/>
  <c r="I23178" i="3"/>
  <c r="A23178" i="3"/>
  <c r="I23141" i="3"/>
  <c r="A23141" i="3"/>
  <c r="I23140" i="3"/>
  <c r="A23140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20048" i="3"/>
  <c r="A20048" i="3"/>
  <c r="I20047" i="3"/>
  <c r="A20047" i="3"/>
  <c r="I20046" i="3"/>
  <c r="A20046" i="3"/>
  <c r="I20045" i="3"/>
  <c r="A20045" i="3"/>
  <c r="I20044" i="3"/>
  <c r="A20044" i="3"/>
  <c r="I20043" i="3"/>
  <c r="A20043" i="3"/>
  <c r="I20042" i="3"/>
  <c r="A20042" i="3"/>
  <c r="I20041" i="3"/>
  <c r="A20041" i="3"/>
  <c r="I20040" i="3"/>
  <c r="A20040" i="3"/>
  <c r="I20039" i="3"/>
  <c r="A20039" i="3"/>
  <c r="I20038" i="3"/>
  <c r="A20038" i="3"/>
  <c r="I20037" i="3"/>
  <c r="A20037" i="3"/>
  <c r="I20036" i="3"/>
  <c r="A20036" i="3"/>
  <c r="I20035" i="3"/>
  <c r="A20035" i="3"/>
  <c r="I10730" i="3"/>
  <c r="A10730" i="3"/>
  <c r="I10729" i="3"/>
  <c r="A10729" i="3"/>
  <c r="I10728" i="3"/>
  <c r="A10728" i="3"/>
  <c r="I10727" i="3"/>
  <c r="A10727" i="3"/>
  <c r="I10726" i="3"/>
  <c r="A10726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7" i="3"/>
  <c r="A7" i="3"/>
  <c r="I6" i="3"/>
  <c r="A6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3" i="3"/>
  <c r="A3" i="3"/>
  <c r="I2" i="3"/>
  <c r="A2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4948" i="3"/>
  <c r="A14948" i="3"/>
  <c r="I14947" i="3"/>
  <c r="A14947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3139" i="3"/>
  <c r="A23139" i="3"/>
  <c r="I23138" i="3"/>
  <c r="A23138" i="3"/>
  <c r="I23137" i="3"/>
  <c r="A23137" i="3"/>
  <c r="I23136" i="3"/>
  <c r="A23136" i="3"/>
  <c r="I23135" i="3"/>
  <c r="A23135" i="3"/>
  <c r="I23134" i="3"/>
  <c r="A23134" i="3"/>
  <c r="I23133" i="3"/>
  <c r="A23133" i="3"/>
  <c r="I23132" i="3"/>
  <c r="A23132" i="3"/>
  <c r="I23131" i="3"/>
  <c r="A23131" i="3"/>
  <c r="I23130" i="3"/>
  <c r="A23130" i="3"/>
  <c r="I23129" i="3"/>
  <c r="A23129" i="3"/>
  <c r="I23128" i="3"/>
  <c r="A23128" i="3"/>
  <c r="I23042" i="3"/>
  <c r="A23042" i="3"/>
  <c r="I23041" i="3"/>
  <c r="A23041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23040" i="3"/>
  <c r="A23040" i="3"/>
  <c r="I23039" i="3"/>
  <c r="A23039" i="3"/>
  <c r="I11" i="3"/>
  <c r="A11" i="3"/>
  <c r="I10" i="3"/>
  <c r="A10" i="3"/>
  <c r="I9" i="3"/>
  <c r="A9" i="3"/>
  <c r="I8" i="3"/>
  <c r="A8" i="3"/>
  <c r="I23038" i="3"/>
  <c r="A23038" i="3"/>
  <c r="I23037" i="3"/>
  <c r="A23037" i="3"/>
  <c r="I5" i="3"/>
  <c r="A5" i="3"/>
  <c r="I4" i="3"/>
  <c r="A4" i="3"/>
  <c r="I20320" i="3"/>
  <c r="A20320" i="3"/>
  <c r="I20319" i="3"/>
  <c r="A20319" i="3"/>
  <c r="A247" i="2"/>
  <c r="A245" i="2"/>
  <c r="A243" i="2"/>
  <c r="A241" i="2"/>
  <c r="A239" i="2"/>
  <c r="A237" i="2"/>
  <c r="A235" i="2"/>
  <c r="A233" i="2"/>
  <c r="A231" i="2"/>
  <c r="A229" i="2"/>
  <c r="A227" i="2"/>
  <c r="A225" i="2"/>
  <c r="A223" i="2"/>
  <c r="A221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88" i="2"/>
  <c r="A189" i="2"/>
  <c r="A190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2" i="2"/>
  <c r="A10" i="2"/>
  <c r="A8" i="2"/>
  <c r="A6" i="2"/>
  <c r="A4" i="2"/>
  <c r="A2" i="2"/>
  <c r="G9" i="5" l="1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3" i="5"/>
  <c r="G4" i="5"/>
  <c r="G5" i="5"/>
  <c r="G6" i="5"/>
  <c r="G7" i="5"/>
  <c r="B15" i="5" l="1"/>
  <c r="B13" i="5" l="1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17" i="5"/>
  <c r="B14" i="5"/>
  <c r="B16" i="5"/>
  <c r="B9" i="5"/>
  <c r="B10" i="5"/>
  <c r="B11" i="5"/>
  <c r="B12" i="5"/>
  <c r="B8" i="5"/>
  <c r="H49" i="5"/>
  <c r="H50" i="5"/>
  <c r="H51" i="5"/>
  <c r="H52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7" i="5"/>
  <c r="H38" i="5"/>
  <c r="H39" i="5"/>
  <c r="H40" i="5"/>
  <c r="H41" i="5"/>
  <c r="H42" i="5"/>
  <c r="H43" i="5"/>
  <c r="H44" i="5"/>
  <c r="H45" i="5"/>
  <c r="H46" i="5"/>
  <c r="H47" i="5"/>
  <c r="H48" i="5"/>
  <c r="H9" i="5"/>
  <c r="H10" i="5"/>
  <c r="H11" i="5"/>
  <c r="H12" i="5"/>
  <c r="H13" i="5"/>
  <c r="H15" i="5"/>
  <c r="H3" i="5"/>
  <c r="H4" i="5"/>
  <c r="H5" i="5"/>
  <c r="H6" i="5"/>
  <c r="H7" i="5"/>
  <c r="H8" i="5"/>
  <c r="G8" i="5"/>
  <c r="H53" i="5"/>
  <c r="M1130" i="4" l="1"/>
  <c r="P1130" i="4"/>
  <c r="M1132" i="4"/>
  <c r="M1133" i="4"/>
  <c r="O1134" i="4"/>
  <c r="O1135" i="4"/>
  <c r="O1136" i="4"/>
  <c r="P1137" i="4"/>
  <c r="M1138" i="4"/>
  <c r="O1141" i="4"/>
  <c r="O1142" i="4"/>
  <c r="O1143" i="4"/>
  <c r="O1144" i="4"/>
  <c r="N1145" i="4"/>
  <c r="M1146" i="4"/>
  <c r="P1146" i="4"/>
  <c r="O1130" i="4"/>
  <c r="O1131" i="4"/>
  <c r="N1132" i="4"/>
  <c r="N1133" i="4"/>
  <c r="N1134" i="4"/>
  <c r="P1135" i="4"/>
  <c r="P1136" i="4"/>
  <c r="M1137" i="4"/>
  <c r="O1138" i="4"/>
  <c r="O1139" i="4"/>
  <c r="N1140" i="4"/>
  <c r="P1140" i="4"/>
  <c r="P1141" i="4"/>
  <c r="P1142" i="4"/>
  <c r="P1143" i="4"/>
  <c r="P1144" i="4"/>
  <c r="O1145" i="4"/>
  <c r="N1146" i="4"/>
  <c r="N1130" i="4"/>
  <c r="N1131" i="4"/>
  <c r="O1132" i="4"/>
  <c r="O1133" i="4"/>
  <c r="M1134" i="4"/>
  <c r="N1135" i="4"/>
  <c r="M1136" i="4"/>
  <c r="N1137" i="4"/>
  <c r="P1138" i="4"/>
  <c r="N1139" i="4"/>
  <c r="M1140" i="4"/>
  <c r="M1141" i="4"/>
  <c r="M1142" i="4"/>
  <c r="M1143" i="4"/>
  <c r="M1144" i="4"/>
  <c r="M1145" i="4"/>
  <c r="P1145" i="4"/>
  <c r="O1146" i="4"/>
  <c r="M1131" i="4"/>
  <c r="P1131" i="4"/>
  <c r="P1132" i="4"/>
  <c r="P1133" i="4"/>
  <c r="P1134" i="4"/>
  <c r="M1135" i="4"/>
  <c r="N1136" i="4"/>
  <c r="O1137" i="4"/>
  <c r="N1138" i="4"/>
  <c r="M1139" i="4"/>
  <c r="P1139" i="4"/>
  <c r="O1140" i="4"/>
  <c r="N1141" i="4"/>
  <c r="N1142" i="4"/>
  <c r="N1143" i="4"/>
  <c r="N1144" i="4"/>
  <c r="J335" i="2"/>
  <c r="K335" i="2"/>
  <c r="J336" i="2"/>
  <c r="K336" i="2"/>
  <c r="J337" i="2"/>
  <c r="K337" i="2"/>
  <c r="J338" i="2"/>
  <c r="K338" i="2"/>
  <c r="J339" i="2"/>
  <c r="K339" i="2"/>
  <c r="J340" i="2"/>
  <c r="K340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K301" i="2"/>
  <c r="K7" i="2"/>
  <c r="J299" i="2"/>
  <c r="J3" i="2"/>
  <c r="J11" i="2"/>
  <c r="J263" i="2"/>
  <c r="J268" i="2"/>
  <c r="J271" i="2"/>
  <c r="J275" i="2"/>
  <c r="J278" i="2"/>
  <c r="J284" i="2"/>
  <c r="J288" i="2"/>
  <c r="J293" i="2"/>
  <c r="J220" i="2"/>
  <c r="J230" i="2"/>
  <c r="J240" i="2"/>
  <c r="J250" i="2"/>
  <c r="J249" i="2"/>
  <c r="J133" i="2"/>
  <c r="J34" i="2"/>
  <c r="J30" i="2"/>
  <c r="J22" i="2"/>
  <c r="J10" i="2"/>
  <c r="J245" i="2"/>
  <c r="J235" i="2"/>
  <c r="J225" i="2"/>
  <c r="J217" i="2"/>
  <c r="J213" i="2"/>
  <c r="J208" i="2"/>
  <c r="J203" i="2"/>
  <c r="J198" i="2"/>
  <c r="J193" i="2"/>
  <c r="J189" i="2"/>
  <c r="J186" i="2"/>
  <c r="J181" i="2"/>
  <c r="J176" i="2"/>
  <c r="J171" i="2"/>
  <c r="J167" i="2"/>
  <c r="J162" i="2"/>
  <c r="J158" i="2"/>
  <c r="J152" i="2"/>
  <c r="J147" i="2"/>
  <c r="J141" i="2"/>
  <c r="J136" i="2"/>
  <c r="J130" i="2"/>
  <c r="J122" i="2"/>
  <c r="J117" i="2"/>
  <c r="J112" i="2"/>
  <c r="J107" i="2"/>
  <c r="J103" i="2"/>
  <c r="J95" i="2"/>
  <c r="J85" i="2"/>
  <c r="J81" i="2"/>
  <c r="J72" i="2"/>
  <c r="J63" i="2"/>
  <c r="J52" i="2"/>
  <c r="J44" i="2"/>
  <c r="J20" i="2"/>
  <c r="J4" i="2"/>
  <c r="J255" i="2"/>
  <c r="J297" i="2"/>
  <c r="K177" i="2"/>
  <c r="K139" i="2"/>
  <c r="K136" i="2"/>
  <c r="K190" i="2"/>
  <c r="K66" i="2"/>
  <c r="K83" i="2"/>
  <c r="K193" i="2"/>
  <c r="K210" i="2"/>
  <c r="K272" i="2"/>
  <c r="K273" i="2"/>
  <c r="K86" i="2"/>
  <c r="K247" i="2"/>
  <c r="K262" i="2"/>
  <c r="K16" i="2"/>
  <c r="K43" i="2"/>
  <c r="K102" i="2"/>
  <c r="K278" i="2"/>
  <c r="K274" i="2"/>
  <c r="K296" i="2"/>
  <c r="K142" i="2"/>
  <c r="K12" i="2"/>
  <c r="K302" i="2"/>
  <c r="K9" i="2"/>
  <c r="J302" i="2"/>
  <c r="J7" i="2"/>
  <c r="J259" i="2"/>
  <c r="J265" i="2"/>
  <c r="J269" i="2"/>
  <c r="J273" i="2"/>
  <c r="J276" i="2"/>
  <c r="J281" i="2"/>
  <c r="J286" i="2"/>
  <c r="J290" i="2"/>
  <c r="J294" i="2"/>
  <c r="J224" i="2"/>
  <c r="J234" i="2"/>
  <c r="J242" i="2"/>
  <c r="J252" i="2"/>
  <c r="J253" i="2"/>
  <c r="J282" i="2"/>
  <c r="J88" i="2"/>
  <c r="J35" i="2"/>
  <c r="J29" i="2"/>
  <c r="J19" i="2"/>
  <c r="J6" i="2"/>
  <c r="J239" i="2"/>
  <c r="J231" i="2"/>
  <c r="J221" i="2"/>
  <c r="J214" i="2"/>
  <c r="J207" i="2"/>
  <c r="J202" i="2"/>
  <c r="J197" i="2"/>
  <c r="J192" i="2"/>
  <c r="J184" i="2"/>
  <c r="J178" i="2"/>
  <c r="J173" i="2"/>
  <c r="J168" i="2"/>
  <c r="J161" i="2"/>
  <c r="J156" i="2"/>
  <c r="J151" i="2"/>
  <c r="J145" i="2"/>
  <c r="J140" i="2"/>
  <c r="J135" i="2"/>
  <c r="J129" i="2"/>
  <c r="J124" i="2"/>
  <c r="J118" i="2"/>
  <c r="J113" i="2"/>
  <c r="J109" i="2"/>
  <c r="J105" i="2"/>
  <c r="J98" i="2"/>
  <c r="J91" i="2"/>
  <c r="J83" i="2"/>
  <c r="J75" i="2"/>
  <c r="J66" i="2"/>
  <c r="J55" i="2"/>
  <c r="J46" i="2"/>
  <c r="J17" i="2"/>
  <c r="J2" i="2"/>
  <c r="K298" i="2"/>
  <c r="K148" i="2"/>
  <c r="K174" i="2"/>
  <c r="K121" i="2"/>
  <c r="K115" i="2"/>
  <c r="K10" i="2"/>
  <c r="K48" i="2"/>
  <c r="K135" i="2"/>
  <c r="K108" i="2"/>
  <c r="K105" i="2"/>
  <c r="K46" i="2"/>
  <c r="K14" i="2"/>
  <c r="K197" i="2"/>
  <c r="K184" i="2"/>
  <c r="K259" i="2"/>
  <c r="K39" i="2"/>
  <c r="K243" i="2"/>
  <c r="K145" i="2"/>
  <c r="K218" i="2"/>
  <c r="K238" i="2"/>
  <c r="K176" i="2"/>
  <c r="K8" i="2"/>
  <c r="K28" i="2"/>
  <c r="K47" i="2"/>
  <c r="K168" i="2"/>
  <c r="K219" i="2"/>
  <c r="K25" i="2"/>
  <c r="K299" i="2"/>
  <c r="K5" i="2"/>
  <c r="J301" i="2"/>
  <c r="J5" i="2"/>
  <c r="J9" i="2"/>
  <c r="J261" i="2"/>
  <c r="J267" i="2"/>
  <c r="J270" i="2"/>
  <c r="J274" i="2"/>
  <c r="J277" i="2"/>
  <c r="J283" i="2"/>
  <c r="J287" i="2"/>
  <c r="J292" i="2"/>
  <c r="J222" i="2"/>
  <c r="J232" i="2"/>
  <c r="J244" i="2"/>
  <c r="J256" i="2"/>
  <c r="J254" i="2"/>
  <c r="J96" i="2"/>
  <c r="J80" i="2"/>
  <c r="J31" i="2"/>
  <c r="J26" i="2"/>
  <c r="J257" i="2"/>
  <c r="J241" i="2"/>
  <c r="J227" i="2"/>
  <c r="J218" i="2"/>
  <c r="J212" i="2"/>
  <c r="J209" i="2"/>
  <c r="J204" i="2"/>
  <c r="J201" i="2"/>
  <c r="J196" i="2"/>
  <c r="J191" i="2"/>
  <c r="J185" i="2"/>
  <c r="J180" i="2"/>
  <c r="J174" i="2"/>
  <c r="J169" i="2"/>
  <c r="J164" i="2"/>
  <c r="J159" i="2"/>
  <c r="J155" i="2"/>
  <c r="J150" i="2"/>
  <c r="J146" i="2"/>
  <c r="J139" i="2"/>
  <c r="J134" i="2"/>
  <c r="J128" i="2"/>
  <c r="J125" i="2"/>
  <c r="J119" i="2"/>
  <c r="J115" i="2"/>
  <c r="J108" i="2"/>
  <c r="J101" i="2"/>
  <c r="J94" i="2"/>
  <c r="J87" i="2"/>
  <c r="J79" i="2"/>
  <c r="J70" i="2"/>
  <c r="J59" i="2"/>
  <c r="J50" i="2"/>
  <c r="J25" i="2"/>
  <c r="J16" i="2"/>
  <c r="J260" i="2"/>
  <c r="K300" i="2"/>
  <c r="K77" i="2"/>
  <c r="K266" i="2"/>
  <c r="K250" i="2"/>
  <c r="K201" i="2"/>
  <c r="K236" i="2"/>
  <c r="K23" i="2"/>
  <c r="K27" i="2"/>
  <c r="K71" i="2"/>
  <c r="K246" i="2"/>
  <c r="K185" i="2"/>
  <c r="K101" i="2"/>
  <c r="K78" i="2"/>
  <c r="K21" i="2"/>
  <c r="K258" i="2"/>
  <c r="K212" i="2"/>
  <c r="K285" i="2"/>
  <c r="K280" i="2"/>
  <c r="K217" i="2"/>
  <c r="K127" i="2"/>
  <c r="K209" i="2"/>
  <c r="K207" i="2"/>
  <c r="K18" i="2"/>
  <c r="K159" i="2"/>
  <c r="K289" i="2"/>
  <c r="K34" i="2"/>
  <c r="K11" i="2"/>
  <c r="J279" i="2"/>
  <c r="J289" i="2"/>
  <c r="J296" i="2"/>
  <c r="J228" i="2"/>
  <c r="J238" i="2"/>
  <c r="J248" i="2"/>
  <c r="J262" i="2"/>
  <c r="J102" i="2"/>
  <c r="J84" i="2"/>
  <c r="J32" i="2"/>
  <c r="J24" i="2"/>
  <c r="J15" i="2"/>
  <c r="J243" i="2"/>
  <c r="J233" i="2"/>
  <c r="J223" i="2"/>
  <c r="J216" i="2"/>
  <c r="J211" i="2"/>
  <c r="J205" i="2"/>
  <c r="J199" i="2"/>
  <c r="J194" i="2"/>
  <c r="J190" i="2"/>
  <c r="J183" i="2"/>
  <c r="J177" i="2"/>
  <c r="J172" i="2"/>
  <c r="J165" i="2"/>
  <c r="J160" i="2"/>
  <c r="J154" i="2"/>
  <c r="J148" i="2"/>
  <c r="J142" i="2"/>
  <c r="J137" i="2"/>
  <c r="J131" i="2"/>
  <c r="J126" i="2"/>
  <c r="J120" i="2"/>
  <c r="J114" i="2"/>
  <c r="J110" i="2"/>
  <c r="J104" i="2"/>
  <c r="J97" i="2"/>
  <c r="J90" i="2"/>
  <c r="J82" i="2"/>
  <c r="J73" i="2"/>
  <c r="J64" i="2"/>
  <c r="J56" i="2"/>
  <c r="J27" i="2"/>
  <c r="J14" i="2"/>
  <c r="J264" i="2"/>
  <c r="J298" i="2"/>
  <c r="K119" i="2"/>
  <c r="K294" i="2"/>
  <c r="K76" i="2"/>
  <c r="K287" i="2"/>
  <c r="K235" i="2"/>
  <c r="K241" i="2"/>
  <c r="K89" i="2"/>
  <c r="K213" i="2"/>
  <c r="K156" i="2"/>
  <c r="K151" i="2"/>
  <c r="K124" i="2"/>
  <c r="K140" i="2"/>
  <c r="K114" i="2"/>
  <c r="K155" i="2"/>
  <c r="K26" i="2"/>
  <c r="K100" i="2"/>
  <c r="K263" i="2"/>
  <c r="K179" i="2"/>
  <c r="K256" i="2"/>
  <c r="K167" i="2"/>
  <c r="K126" i="2"/>
  <c r="K17" i="2"/>
  <c r="K37" i="2"/>
  <c r="J144" i="2"/>
  <c r="J100" i="2"/>
  <c r="J89" i="2"/>
  <c r="J78" i="2"/>
  <c r="J67" i="2"/>
  <c r="J58" i="2"/>
  <c r="J49" i="2"/>
  <c r="J23" i="2"/>
  <c r="J12" i="2"/>
  <c r="J251" i="2"/>
  <c r="J300" i="2"/>
  <c r="K206" i="2"/>
  <c r="K199" i="2"/>
  <c r="K158" i="2"/>
  <c r="K134" i="2"/>
  <c r="K52" i="2"/>
  <c r="K211" i="2"/>
  <c r="K163" i="2"/>
  <c r="K125" i="2"/>
  <c r="K186" i="2"/>
  <c r="K251" i="2"/>
  <c r="K42" i="2"/>
  <c r="K62" i="2"/>
  <c r="K166" i="2"/>
  <c r="K4" i="2"/>
  <c r="K67" i="2"/>
  <c r="K169" i="2"/>
  <c r="K95" i="2"/>
  <c r="K195" i="2"/>
  <c r="K171" i="2"/>
  <c r="K36" i="2"/>
  <c r="K198" i="2"/>
  <c r="K44" i="2"/>
  <c r="J74" i="2"/>
  <c r="J71" i="2"/>
  <c r="J68" i="2"/>
  <c r="J65" i="2"/>
  <c r="J62" i="2"/>
  <c r="J60" i="2"/>
  <c r="J57" i="2"/>
  <c r="J54" i="2"/>
  <c r="J51" i="2"/>
  <c r="J48" i="2"/>
  <c r="J45" i="2"/>
  <c r="J43" i="2"/>
  <c r="J42" i="2"/>
  <c r="J41" i="2"/>
  <c r="J40" i="2"/>
  <c r="J39" i="2"/>
  <c r="J38" i="2"/>
  <c r="J37" i="2"/>
  <c r="J36" i="2"/>
  <c r="J33" i="2"/>
  <c r="J28" i="2"/>
  <c r="J18" i="2"/>
  <c r="J247" i="2"/>
  <c r="J237" i="2"/>
  <c r="J229" i="2"/>
  <c r="J219" i="2"/>
  <c r="J215" i="2"/>
  <c r="J210" i="2"/>
  <c r="J206" i="2"/>
  <c r="J200" i="2"/>
  <c r="J195" i="2"/>
  <c r="J188" i="2"/>
  <c r="J187" i="2"/>
  <c r="J182" i="2"/>
  <c r="J179" i="2"/>
  <c r="J175" i="2"/>
  <c r="J170" i="2"/>
  <c r="J166" i="2"/>
  <c r="J163" i="2"/>
  <c r="J157" i="2"/>
  <c r="J153" i="2"/>
  <c r="J149" i="2"/>
  <c r="J143" i="2"/>
  <c r="J138" i="2"/>
  <c r="J132" i="2"/>
  <c r="J127" i="2"/>
  <c r="J123" i="2"/>
  <c r="J121" i="2"/>
  <c r="J116" i="2"/>
  <c r="J111" i="2"/>
  <c r="J106" i="2"/>
  <c r="J99" i="2"/>
  <c r="J93" i="2"/>
  <c r="J86" i="2"/>
  <c r="J76" i="2"/>
  <c r="J69" i="2"/>
  <c r="J61" i="2"/>
  <c r="J53" i="2"/>
  <c r="J47" i="2"/>
  <c r="J21" i="2"/>
  <c r="J8" i="2"/>
  <c r="K13" i="2"/>
  <c r="J13" i="2"/>
  <c r="K96" i="2"/>
  <c r="K91" i="2"/>
  <c r="K189" i="2"/>
  <c r="K279" i="2"/>
  <c r="K154" i="2"/>
  <c r="K157" i="2"/>
  <c r="K107" i="2"/>
  <c r="K79" i="2"/>
  <c r="K275" i="2"/>
  <c r="K150" i="2"/>
  <c r="K58" i="2"/>
  <c r="K29" i="2"/>
  <c r="K38" i="2"/>
  <c r="K85" i="2"/>
  <c r="K249" i="2"/>
  <c r="K59" i="2"/>
  <c r="K191" i="2"/>
  <c r="K253" i="2"/>
  <c r="K104" i="2"/>
  <c r="K138" i="2"/>
  <c r="K74" i="2"/>
  <c r="K252" i="2"/>
  <c r="K31" i="2"/>
  <c r="K20" i="2"/>
  <c r="K118" i="2"/>
  <c r="K15" i="2"/>
  <c r="K49" i="2"/>
  <c r="K63" i="2"/>
  <c r="K109" i="2"/>
  <c r="K183" i="2"/>
  <c r="K255" i="2"/>
  <c r="K32" i="2"/>
  <c r="K53" i="2"/>
  <c r="K133" i="2"/>
  <c r="K2" i="2"/>
  <c r="K141" i="2"/>
  <c r="K221" i="2"/>
  <c r="K288" i="2"/>
  <c r="K131" i="2"/>
  <c r="K181" i="2"/>
  <c r="K192" i="2"/>
  <c r="K205" i="2"/>
  <c r="K215" i="2"/>
  <c r="K237" i="2"/>
  <c r="K244" i="2"/>
  <c r="K257" i="2"/>
  <c r="K267" i="2"/>
  <c r="K284" i="2"/>
  <c r="K292" i="2"/>
  <c r="K69" i="2"/>
  <c r="K84" i="2"/>
  <c r="K99" i="2"/>
  <c r="K111" i="2"/>
  <c r="K128" i="2"/>
  <c r="K144" i="2"/>
  <c r="K165" i="2"/>
  <c r="K178" i="2"/>
  <c r="K194" i="2"/>
  <c r="K208" i="2"/>
  <c r="K229" i="2"/>
  <c r="K228" i="2"/>
  <c r="K264" i="2"/>
  <c r="K271" i="2"/>
  <c r="K286" i="2"/>
  <c r="K293" i="2"/>
  <c r="K75" i="2"/>
  <c r="K87" i="2"/>
  <c r="K112" i="2"/>
  <c r="K120" i="2"/>
  <c r="K137" i="2"/>
  <c r="K160" i="2"/>
  <c r="K170" i="2"/>
  <c r="K187" i="2"/>
  <c r="K203" i="2"/>
  <c r="K231" i="2"/>
  <c r="K232" i="2"/>
  <c r="K261" i="2"/>
  <c r="K281" i="2"/>
  <c r="K295" i="2"/>
  <c r="K92" i="2"/>
  <c r="K106" i="2"/>
  <c r="K122" i="2"/>
  <c r="K130" i="2"/>
  <c r="K147" i="2"/>
  <c r="K164" i="2"/>
  <c r="K180" i="2"/>
  <c r="K196" i="2"/>
  <c r="K216" i="2"/>
  <c r="K220" i="2"/>
  <c r="K260" i="2"/>
  <c r="K270" i="2"/>
  <c r="K283" i="2"/>
  <c r="K110" i="2"/>
  <c r="K265" i="2"/>
  <c r="K19" i="2"/>
  <c r="K51" i="2"/>
  <c r="K54" i="2"/>
  <c r="K57" i="2"/>
  <c r="K61" i="2"/>
  <c r="K64" i="2"/>
  <c r="K68" i="2"/>
  <c r="K81" i="2"/>
  <c r="K98" i="2"/>
  <c r="K117" i="2"/>
  <c r="K132" i="2"/>
  <c r="K149" i="2"/>
  <c r="K161" i="2"/>
  <c r="K175" i="2"/>
  <c r="K188" i="2"/>
  <c r="K204" i="2"/>
  <c r="K223" i="2"/>
  <c r="K230" i="2"/>
  <c r="K254" i="2"/>
  <c r="K268" i="2"/>
  <c r="K277" i="2"/>
  <c r="K291" i="2"/>
  <c r="K6" i="2"/>
  <c r="K24" i="2"/>
  <c r="K30" i="2"/>
  <c r="K35" i="2"/>
  <c r="K40" i="2"/>
  <c r="K45" i="2"/>
  <c r="K50" i="2"/>
  <c r="K55" i="2"/>
  <c r="K60" i="2"/>
  <c r="K65" i="2"/>
  <c r="K72" i="2"/>
  <c r="K93" i="2"/>
  <c r="K113" i="2"/>
  <c r="K123" i="2"/>
  <c r="K143" i="2"/>
  <c r="K162" i="2"/>
  <c r="K182" i="2"/>
  <c r="K202" i="2"/>
  <c r="K225" i="2"/>
  <c r="K248" i="2"/>
  <c r="K269" i="2"/>
  <c r="K290" i="2"/>
  <c r="K80" i="2"/>
  <c r="K173" i="2"/>
  <c r="K234" i="2"/>
  <c r="K94" i="2"/>
  <c r="K129" i="2"/>
  <c r="K200" i="2"/>
  <c r="K224" i="2"/>
  <c r="K70" i="2"/>
  <c r="K116" i="2"/>
  <c r="K146" i="2"/>
  <c r="K297" i="2"/>
  <c r="K239" i="2"/>
  <c r="K227" i="2"/>
  <c r="K172" i="2"/>
  <c r="K82" i="2"/>
  <c r="K33" i="2"/>
  <c r="K103" i="2"/>
  <c r="K88" i="2"/>
  <c r="K282" i="2"/>
  <c r="K226" i="2"/>
  <c r="K233" i="2"/>
  <c r="K240" i="2"/>
  <c r="K56" i="2"/>
  <c r="K153" i="2"/>
  <c r="K97" i="2"/>
  <c r="K73" i="2"/>
  <c r="K242" i="2"/>
  <c r="K152" i="2"/>
  <c r="K245" i="2"/>
  <c r="K276" i="2"/>
  <c r="K90" i="2"/>
  <c r="K222" i="2"/>
  <c r="K22" i="2"/>
  <c r="K41" i="2"/>
  <c r="K3" i="2"/>
  <c r="J272" i="2"/>
  <c r="J280" i="2"/>
  <c r="J285" i="2"/>
  <c r="J291" i="2"/>
  <c r="J295" i="2"/>
  <c r="J226" i="2"/>
  <c r="J236" i="2"/>
  <c r="J246" i="2"/>
  <c r="J258" i="2"/>
  <c r="J266" i="2"/>
  <c r="J92" i="2"/>
  <c r="J77" i="2"/>
  <c r="M879" i="4"/>
  <c r="O816" i="4"/>
  <c r="P852" i="4"/>
  <c r="P868" i="4"/>
  <c r="M863" i="4"/>
  <c r="P752" i="4"/>
  <c r="P772" i="4"/>
  <c r="O352" i="4"/>
  <c r="N38" i="4"/>
  <c r="N19" i="4"/>
  <c r="P5" i="4"/>
  <c r="O421" i="4"/>
  <c r="O42" i="4"/>
  <c r="N719" i="4"/>
  <c r="O699" i="4"/>
  <c r="O650" i="4"/>
  <c r="N605" i="4"/>
  <c r="M733" i="4"/>
  <c r="P634" i="4"/>
  <c r="N781" i="4"/>
  <c r="N794" i="4"/>
  <c r="P441" i="4"/>
  <c r="O415" i="4"/>
  <c r="N392" i="4"/>
  <c r="M462" i="4"/>
  <c r="O410" i="4"/>
  <c r="M120" i="4"/>
  <c r="M578" i="4"/>
  <c r="O385" i="4"/>
  <c r="N24" i="4"/>
  <c r="N457" i="4"/>
  <c r="O736" i="4"/>
  <c r="P620" i="4"/>
  <c r="P737" i="4"/>
  <c r="N320" i="4"/>
  <c r="N176" i="4"/>
  <c r="O305" i="4"/>
  <c r="N282" i="4"/>
  <c r="P266" i="4"/>
  <c r="O213" i="4"/>
  <c r="P179" i="4"/>
  <c r="M232" i="4"/>
  <c r="P206" i="4"/>
  <c r="N162" i="4"/>
  <c r="N45" i="4"/>
  <c r="O94" i="4"/>
  <c r="N80" i="4"/>
  <c r="M532" i="4"/>
  <c r="O418" i="4"/>
  <c r="M485" i="4"/>
  <c r="P427" i="4"/>
  <c r="M73" i="4"/>
  <c r="O38" i="4"/>
  <c r="M25" i="4"/>
  <c r="M419" i="4"/>
  <c r="O731" i="4"/>
  <c r="O693" i="4"/>
  <c r="P665" i="4"/>
  <c r="P794" i="4"/>
  <c r="O629" i="4"/>
  <c r="M681" i="4"/>
  <c r="P924" i="4"/>
  <c r="P934" i="4"/>
  <c r="P956" i="4"/>
  <c r="O936" i="4"/>
  <c r="N942" i="4"/>
  <c r="N961" i="4"/>
  <c r="P460" i="4"/>
  <c r="O593" i="4"/>
  <c r="P386" i="4"/>
  <c r="M347" i="4"/>
  <c r="P322" i="4"/>
  <c r="M301" i="4"/>
  <c r="O186" i="4"/>
  <c r="M427" i="4"/>
  <c r="P575" i="4"/>
  <c r="P325" i="4"/>
  <c r="N618" i="4"/>
  <c r="N654" i="4"/>
  <c r="P164" i="4"/>
  <c r="P93" i="4"/>
  <c r="O507" i="4"/>
  <c r="O902" i="4"/>
  <c r="O817" i="4"/>
  <c r="O746" i="4"/>
  <c r="O796" i="4"/>
  <c r="O559" i="4"/>
  <c r="M213" i="4"/>
  <c r="P232" i="4"/>
  <c r="O628" i="4"/>
  <c r="O694" i="4"/>
  <c r="M641" i="4"/>
  <c r="P713" i="4"/>
  <c r="P170" i="4"/>
  <c r="P58" i="4"/>
  <c r="O81" i="4"/>
  <c r="M482" i="4"/>
  <c r="M52" i="4"/>
  <c r="O841" i="4"/>
  <c r="O864" i="4"/>
  <c r="O877" i="4"/>
  <c r="O896" i="4"/>
  <c r="M919" i="4"/>
  <c r="O357" i="4"/>
  <c r="P21" i="4"/>
  <c r="O413" i="4"/>
  <c r="O729" i="4"/>
  <c r="N609" i="4"/>
  <c r="N623" i="4"/>
  <c r="O442" i="4"/>
  <c r="P46" i="4"/>
  <c r="N396" i="4"/>
  <c r="O562" i="4"/>
  <c r="P28" i="4"/>
  <c r="O439" i="4"/>
  <c r="M674" i="4"/>
  <c r="P790" i="4"/>
  <c r="N673" i="4"/>
  <c r="M317" i="4"/>
  <c r="P250" i="4"/>
  <c r="N228" i="4"/>
  <c r="P204" i="4"/>
  <c r="M152" i="4"/>
  <c r="M106" i="4"/>
  <c r="M81" i="4"/>
  <c r="N532" i="4"/>
  <c r="O123" i="4"/>
  <c r="M464" i="4"/>
  <c r="P53" i="4"/>
  <c r="N68" i="4"/>
  <c r="N15" i="4"/>
  <c r="N444" i="4"/>
  <c r="M805" i="4"/>
  <c r="M707" i="4"/>
  <c r="P651" i="4"/>
  <c r="P797" i="4"/>
  <c r="M774" i="4"/>
  <c r="M318" i="4"/>
  <c r="O306" i="4"/>
  <c r="N292" i="4"/>
  <c r="M286" i="4"/>
  <c r="O280" i="4"/>
  <c r="O276" i="4"/>
  <c r="O274" i="4"/>
  <c r="O270" i="4"/>
  <c r="O265" i="4"/>
  <c r="P262" i="4"/>
  <c r="N258" i="4"/>
  <c r="M255" i="4"/>
  <c r="O251" i="4"/>
  <c r="N187" i="4"/>
  <c r="M249" i="4"/>
  <c r="M243" i="4"/>
  <c r="M238" i="4"/>
  <c r="O235" i="4"/>
  <c r="O227" i="4"/>
  <c r="P219" i="4"/>
  <c r="N694" i="4"/>
  <c r="M664" i="4"/>
  <c r="M609" i="4"/>
  <c r="M740" i="4"/>
  <c r="N612" i="4"/>
  <c r="P220" i="4"/>
  <c r="P111" i="4"/>
  <c r="N92" i="4"/>
  <c r="P540" i="4"/>
  <c r="P420" i="4"/>
  <c r="M896" i="4"/>
  <c r="M819" i="4"/>
  <c r="N864" i="4"/>
  <c r="P912" i="4"/>
  <c r="N450" i="4"/>
  <c r="M763" i="4"/>
  <c r="N787" i="4"/>
  <c r="M502" i="4"/>
  <c r="N149" i="4"/>
  <c r="M432" i="4"/>
  <c r="O149" i="4"/>
  <c r="M588" i="4"/>
  <c r="M379" i="4"/>
  <c r="P329" i="4"/>
  <c r="N318" i="4"/>
  <c r="P199" i="4"/>
  <c r="P151" i="4"/>
  <c r="M47" i="4"/>
  <c r="O90" i="4"/>
  <c r="N540" i="4"/>
  <c r="M513" i="4"/>
  <c r="M499" i="4"/>
  <c r="N454" i="4"/>
  <c r="O419" i="4"/>
  <c r="O834" i="4"/>
  <c r="N840" i="4"/>
  <c r="M848" i="4"/>
  <c r="P863" i="4"/>
  <c r="N876" i="4"/>
  <c r="M884" i="4"/>
  <c r="N890" i="4"/>
  <c r="M812" i="4"/>
  <c r="M748" i="4"/>
  <c r="N767" i="4"/>
  <c r="P351" i="4"/>
  <c r="M33" i="4"/>
  <c r="N21" i="4"/>
  <c r="M417" i="4"/>
  <c r="M737" i="4"/>
  <c r="M698" i="4"/>
  <c r="O655" i="4"/>
  <c r="N749" i="4"/>
  <c r="P728" i="4"/>
  <c r="P671" i="4"/>
  <c r="O600" i="4"/>
  <c r="P528" i="4"/>
  <c r="O500" i="4"/>
  <c r="N419" i="4"/>
  <c r="N390" i="4"/>
  <c r="P467" i="4"/>
  <c r="N394" i="4"/>
  <c r="P586" i="4"/>
  <c r="N572" i="4"/>
  <c r="N375" i="4"/>
  <c r="O13" i="4"/>
  <c r="O49" i="4"/>
  <c r="N638" i="4"/>
  <c r="P731" i="4"/>
  <c r="M319" i="4"/>
  <c r="M300" i="4"/>
  <c r="N267" i="4"/>
  <c r="P190" i="4"/>
  <c r="P241" i="4"/>
  <c r="N199" i="4"/>
  <c r="O161" i="4"/>
  <c r="M110" i="4"/>
  <c r="O96" i="4"/>
  <c r="P78" i="4"/>
  <c r="P529" i="4"/>
  <c r="M111" i="4"/>
  <c r="O458" i="4"/>
  <c r="M71" i="4"/>
  <c r="M13" i="4"/>
  <c r="M437" i="4"/>
  <c r="P712" i="4"/>
  <c r="M767" i="4"/>
  <c r="O711" i="4"/>
  <c r="P581" i="4"/>
  <c r="O337" i="4"/>
  <c r="O734" i="4"/>
  <c r="O550" i="4"/>
  <c r="M897" i="4"/>
  <c r="O827" i="4"/>
  <c r="M757" i="4"/>
  <c r="M443" i="4"/>
  <c r="N146" i="4"/>
  <c r="O310" i="4"/>
  <c r="P233" i="4"/>
  <c r="P744" i="4"/>
  <c r="N770" i="4"/>
  <c r="O165" i="4"/>
  <c r="P81" i="4"/>
  <c r="P832" i="4"/>
  <c r="P869" i="4"/>
  <c r="M889" i="4"/>
  <c r="N748" i="4"/>
  <c r="M35" i="4"/>
  <c r="O43" i="4"/>
  <c r="P788" i="4"/>
  <c r="M503" i="4"/>
  <c r="N426" i="4"/>
  <c r="N721" i="4"/>
  <c r="O323" i="4"/>
  <c r="P259" i="4"/>
  <c r="M133" i="4"/>
  <c r="P479" i="4"/>
  <c r="N26" i="4"/>
  <c r="O931" i="4"/>
  <c r="M463" i="4"/>
  <c r="N347" i="4"/>
  <c r="M259" i="4"/>
  <c r="P372" i="4"/>
  <c r="P57" i="4"/>
  <c r="P65" i="4"/>
  <c r="N472" i="4"/>
  <c r="M399" i="4"/>
  <c r="O369" i="4"/>
  <c r="O637" i="4"/>
  <c r="O614" i="4"/>
  <c r="P130" i="4"/>
  <c r="M505" i="4"/>
  <c r="O763" i="4"/>
  <c r="O67" i="4"/>
  <c r="P724" i="4"/>
  <c r="P470" i="4"/>
  <c r="N7" i="4"/>
  <c r="M289" i="4"/>
  <c r="O196" i="4"/>
  <c r="O105" i="4"/>
  <c r="O71" i="4"/>
  <c r="N711" i="4"/>
  <c r="M633" i="4"/>
  <c r="O935" i="4"/>
  <c r="O453" i="4"/>
  <c r="P358" i="4"/>
  <c r="N281" i="4"/>
  <c r="M138" i="4"/>
  <c r="P678" i="4"/>
  <c r="P116" i="4"/>
  <c r="P918" i="4"/>
  <c r="M351" i="4"/>
  <c r="N510" i="4"/>
  <c r="N867" i="4"/>
  <c r="N880" i="4"/>
  <c r="O823" i="4"/>
  <c r="O474" i="4"/>
  <c r="M390" i="4"/>
  <c r="M385" i="4"/>
  <c r="P45" i="4"/>
  <c r="N627" i="4"/>
  <c r="O297" i="4"/>
  <c r="M201" i="4"/>
  <c r="P172" i="4"/>
  <c r="M551" i="4"/>
  <c r="N460" i="4"/>
  <c r="O33" i="4"/>
  <c r="P117" i="4"/>
  <c r="M639" i="4"/>
  <c r="P723" i="4"/>
  <c r="O933" i="4"/>
  <c r="M931" i="4"/>
  <c r="N449" i="4"/>
  <c r="N385" i="4"/>
  <c r="P196" i="4"/>
  <c r="P268" i="4"/>
  <c r="N238" i="4"/>
  <c r="N579" i="4"/>
  <c r="M655" i="4"/>
  <c r="P216" i="4"/>
  <c r="O95" i="4"/>
  <c r="N505" i="4"/>
  <c r="O856" i="4"/>
  <c r="N740" i="4"/>
  <c r="P435" i="4"/>
  <c r="M440" i="4"/>
  <c r="P560" i="4"/>
  <c r="P316" i="4"/>
  <c r="P235" i="4"/>
  <c r="N607" i="4"/>
  <c r="P675" i="4"/>
  <c r="O619" i="4"/>
  <c r="O695" i="4"/>
  <c r="P175" i="4"/>
  <c r="O52" i="4"/>
  <c r="O835" i="4"/>
  <c r="P866" i="4"/>
  <c r="P875" i="4"/>
  <c r="N886" i="4"/>
  <c r="M907" i="4"/>
  <c r="M822" i="4"/>
  <c r="M357" i="4"/>
  <c r="P454" i="4"/>
  <c r="N691" i="4"/>
  <c r="N713" i="4"/>
  <c r="O502" i="4"/>
  <c r="M49" i="4"/>
  <c r="N582" i="4"/>
  <c r="O3" i="4"/>
  <c r="P710" i="4"/>
  <c r="O287" i="4"/>
  <c r="O247" i="4"/>
  <c r="M151" i="4"/>
  <c r="P535" i="4"/>
  <c r="O61" i="4"/>
  <c r="O19" i="4"/>
  <c r="O724" i="4"/>
  <c r="M606" i="4"/>
  <c r="O641" i="4"/>
  <c r="O951" i="4"/>
  <c r="M960" i="4"/>
  <c r="N588" i="4"/>
  <c r="P356" i="4"/>
  <c r="N314" i="4"/>
  <c r="P205" i="4"/>
  <c r="O143" i="4"/>
  <c r="M334" i="4"/>
  <c r="P699" i="4"/>
  <c r="N159" i="4"/>
  <c r="P523" i="4"/>
  <c r="O811" i="4"/>
  <c r="N636" i="4"/>
  <c r="M433" i="4"/>
  <c r="N401" i="4"/>
  <c r="P327" i="4"/>
  <c r="P689" i="4"/>
  <c r="O728" i="4"/>
  <c r="O753" i="4"/>
  <c r="O216" i="4"/>
  <c r="P112" i="4"/>
  <c r="M491" i="4"/>
  <c r="N832" i="4"/>
  <c r="N858" i="4"/>
  <c r="N881" i="4"/>
  <c r="O850" i="4"/>
  <c r="P750" i="4"/>
  <c r="N17" i="4"/>
  <c r="N703" i="4"/>
  <c r="O727" i="4"/>
  <c r="N498" i="4"/>
  <c r="P487" i="4"/>
  <c r="M572" i="4"/>
  <c r="P133" i="4"/>
  <c r="M178" i="4"/>
  <c r="M252" i="4"/>
  <c r="O217" i="4"/>
  <c r="P94" i="4"/>
  <c r="P491" i="4"/>
  <c r="M2" i="4"/>
  <c r="M663" i="4"/>
  <c r="P554" i="4"/>
  <c r="O291" i="4"/>
  <c r="M282" i="4"/>
  <c r="O273" i="4"/>
  <c r="P261" i="4"/>
  <c r="P212" i="4"/>
  <c r="M242" i="4"/>
  <c r="O218" i="4"/>
  <c r="M777" i="4"/>
  <c r="P160" i="4"/>
  <c r="M521" i="4"/>
  <c r="P853" i="4"/>
  <c r="O158" i="4"/>
  <c r="M470" i="4"/>
  <c r="N564" i="4"/>
  <c r="N305" i="4"/>
  <c r="N550" i="4"/>
  <c r="O504" i="4"/>
  <c r="M835" i="4"/>
  <c r="N907" i="4"/>
  <c r="N824" i="4"/>
  <c r="O364" i="4"/>
  <c r="M458" i="4"/>
  <c r="O716" i="4"/>
  <c r="P800" i="4"/>
  <c r="N438" i="4"/>
  <c r="N407" i="4"/>
  <c r="N371" i="4"/>
  <c r="P779" i="4"/>
  <c r="P279" i="4"/>
  <c r="N232" i="4"/>
  <c r="P92" i="4"/>
  <c r="O127" i="4"/>
  <c r="M27" i="4"/>
  <c r="O679" i="4"/>
  <c r="M615" i="4"/>
  <c r="N937" i="4"/>
  <c r="M945" i="4"/>
  <c r="P126" i="4"/>
  <c r="O457" i="4"/>
  <c r="N404" i="4"/>
  <c r="O597" i="4"/>
  <c r="N562" i="4"/>
  <c r="M374" i="4"/>
  <c r="N354" i="4"/>
  <c r="O344" i="4"/>
  <c r="O334" i="4"/>
  <c r="P321" i="4"/>
  <c r="O318" i="4"/>
  <c r="P303" i="4"/>
  <c r="N279" i="4"/>
  <c r="P270" i="4"/>
  <c r="N208" i="4"/>
  <c r="P247" i="4"/>
  <c r="M527" i="4"/>
  <c r="N441" i="4"/>
  <c r="P148" i="4"/>
  <c r="P578" i="4"/>
  <c r="O564" i="4"/>
  <c r="P374" i="4"/>
  <c r="O358" i="4"/>
  <c r="N198" i="4"/>
  <c r="M643" i="4"/>
  <c r="M769" i="4"/>
  <c r="P745" i="4"/>
  <c r="O670" i="4"/>
  <c r="O542" i="4"/>
  <c r="O102" i="4"/>
  <c r="N81" i="4"/>
  <c r="O535" i="4"/>
  <c r="M508" i="4"/>
  <c r="P480" i="4"/>
  <c r="O424" i="4"/>
  <c r="P906" i="4"/>
  <c r="O813" i="4"/>
  <c r="M906" i="4"/>
  <c r="O908" i="4"/>
  <c r="O821" i="4"/>
  <c r="O214" i="4"/>
  <c r="N166" i="4"/>
  <c r="M62" i="4"/>
  <c r="P99" i="4"/>
  <c r="M548" i="4"/>
  <c r="P516" i="4"/>
  <c r="O58" i="4"/>
  <c r="O462" i="4"/>
  <c r="O77" i="4"/>
  <c r="O70" i="4"/>
  <c r="N34" i="4"/>
  <c r="M10" i="4"/>
  <c r="O435" i="4"/>
  <c r="M48" i="4"/>
  <c r="M710" i="4"/>
  <c r="N619" i="4"/>
  <c r="P696" i="4"/>
  <c r="P548" i="4"/>
  <c r="P663" i="4"/>
  <c r="P929" i="4"/>
  <c r="P942" i="4"/>
  <c r="O928" i="4"/>
  <c r="N938" i="4"/>
  <c r="N956" i="4"/>
  <c r="M939" i="4"/>
  <c r="N61" i="4"/>
  <c r="N410" i="4"/>
  <c r="N583" i="4"/>
  <c r="P561" i="4"/>
  <c r="O362" i="4"/>
  <c r="P342" i="4"/>
  <c r="M333" i="4"/>
  <c r="P180" i="4"/>
  <c r="O296" i="4"/>
  <c r="N280" i="4"/>
  <c r="P251" i="4"/>
  <c r="M250" i="4"/>
  <c r="M406" i="4"/>
  <c r="M581" i="4"/>
  <c r="M388" i="4"/>
  <c r="M356" i="4"/>
  <c r="N188" i="4"/>
  <c r="O632" i="4"/>
  <c r="N757" i="4"/>
  <c r="O725" i="4"/>
  <c r="O234" i="4"/>
  <c r="N173" i="4"/>
  <c r="P152" i="4"/>
  <c r="N98" i="4"/>
  <c r="O531" i="4"/>
  <c r="M500" i="4"/>
  <c r="M922" i="4"/>
  <c r="O829" i="4"/>
  <c r="P856" i="4"/>
  <c r="N155" i="4"/>
  <c r="P775" i="4"/>
  <c r="M504" i="4"/>
  <c r="P394" i="4"/>
  <c r="M478" i="4"/>
  <c r="O594" i="4"/>
  <c r="M386" i="4"/>
  <c r="M349" i="4"/>
  <c r="P319" i="4"/>
  <c r="P197" i="4"/>
  <c r="P664" i="4"/>
  <c r="O768" i="4"/>
  <c r="O713" i="4"/>
  <c r="P672" i="4"/>
  <c r="O744" i="4"/>
  <c r="P660" i="4"/>
  <c r="O205" i="4"/>
  <c r="O160" i="4"/>
  <c r="P106" i="4"/>
  <c r="O87" i="4"/>
  <c r="P506" i="4"/>
  <c r="P486" i="4"/>
  <c r="O426" i="4"/>
  <c r="P831" i="4"/>
  <c r="N838" i="4"/>
  <c r="M846" i="4"/>
  <c r="M870" i="4"/>
  <c r="O879" i="4"/>
  <c r="P889" i="4"/>
  <c r="P818" i="4"/>
  <c r="P820" i="4"/>
  <c r="O353" i="4"/>
  <c r="M8" i="4"/>
  <c r="M720" i="4"/>
  <c r="M619" i="4"/>
  <c r="O651" i="4"/>
  <c r="O434" i="4"/>
  <c r="N131" i="4"/>
  <c r="O598" i="4"/>
  <c r="O384" i="4"/>
  <c r="M734" i="4"/>
  <c r="N600" i="4"/>
  <c r="P290" i="4"/>
  <c r="M257" i="4"/>
  <c r="M169" i="4"/>
  <c r="N91" i="4"/>
  <c r="N528" i="4"/>
  <c r="P114" i="4"/>
  <c r="N27" i="4"/>
  <c r="P733" i="4"/>
  <c r="N689" i="4"/>
  <c r="O682" i="4"/>
  <c r="P312" i="4"/>
  <c r="N287" i="4"/>
  <c r="M279" i="4"/>
  <c r="N269" i="4"/>
  <c r="N265" i="4"/>
  <c r="P256" i="4"/>
  <c r="N185" i="4"/>
  <c r="O240" i="4"/>
  <c r="N225" i="4"/>
  <c r="P646" i="4"/>
  <c r="O473" i="4"/>
  <c r="O960" i="4"/>
  <c r="M955" i="4"/>
  <c r="O390" i="4"/>
  <c r="P570" i="4"/>
  <c r="O371" i="4"/>
  <c r="P341" i="4"/>
  <c r="N319" i="4"/>
  <c r="O256" i="4"/>
  <c r="M522" i="4"/>
  <c r="O561" i="4"/>
  <c r="P364" i="4"/>
  <c r="P667" i="4"/>
  <c r="N792" i="4"/>
  <c r="O228" i="4"/>
  <c r="N109" i="4"/>
  <c r="O537" i="4"/>
  <c r="O470" i="4"/>
  <c r="M867" i="4"/>
  <c r="N653" i="4"/>
  <c r="M771" i="4"/>
  <c r="P127" i="4"/>
  <c r="P463" i="4"/>
  <c r="P412" i="4"/>
  <c r="P590" i="4"/>
  <c r="N361" i="4"/>
  <c r="P297" i="4"/>
  <c r="N678" i="4"/>
  <c r="O780" i="4"/>
  <c r="N556" i="4"/>
  <c r="M765" i="4"/>
  <c r="O676" i="4"/>
  <c r="N213" i="4"/>
  <c r="O156" i="4"/>
  <c r="P95" i="4"/>
  <c r="O505" i="4"/>
  <c r="M439" i="4"/>
  <c r="P834" i="4"/>
  <c r="N844" i="4"/>
  <c r="P919" i="4"/>
  <c r="P886" i="4"/>
  <c r="N813" i="4"/>
  <c r="P762" i="4"/>
  <c r="M36" i="4"/>
  <c r="N463" i="4"/>
  <c r="P115" i="4"/>
  <c r="O663" i="4"/>
  <c r="O737" i="4"/>
  <c r="O521" i="4"/>
  <c r="N400" i="4"/>
  <c r="N458" i="4"/>
  <c r="O583" i="4"/>
  <c r="P62" i="4"/>
  <c r="P77" i="4"/>
  <c r="N35" i="4"/>
  <c r="N804" i="4"/>
  <c r="N631" i="4"/>
  <c r="M662" i="4"/>
  <c r="N602" i="4"/>
  <c r="P495" i="4"/>
  <c r="P571" i="4"/>
  <c r="P627" i="4"/>
  <c r="M225" i="4"/>
  <c r="N504" i="4"/>
  <c r="O922" i="4"/>
  <c r="N785" i="4"/>
  <c r="P63" i="4"/>
  <c r="P360" i="4"/>
  <c r="M631" i="4"/>
  <c r="O668" i="4"/>
  <c r="N639" i="4"/>
  <c r="N50" i="4"/>
  <c r="M466" i="4"/>
  <c r="M844" i="4"/>
  <c r="P876" i="4"/>
  <c r="P828" i="4"/>
  <c r="P472" i="4"/>
  <c r="N706" i="4"/>
  <c r="P628" i="4"/>
  <c r="P406" i="4"/>
  <c r="M575" i="4"/>
  <c r="O20" i="4"/>
  <c r="P298" i="4"/>
  <c r="P238" i="4"/>
  <c r="P538" i="4"/>
  <c r="O72" i="4"/>
  <c r="O656" i="4"/>
  <c r="M930" i="4"/>
  <c r="P569" i="4"/>
  <c r="M311" i="4"/>
  <c r="P602" i="4"/>
  <c r="M224" i="4"/>
  <c r="P532" i="4"/>
  <c r="N901" i="4"/>
  <c r="O788" i="4"/>
  <c r="N599" i="4"/>
  <c r="P200" i="4"/>
  <c r="O706" i="4"/>
  <c r="M623" i="4"/>
  <c r="P549" i="4"/>
  <c r="M850" i="4"/>
  <c r="P19" i="4"/>
  <c r="P693" i="4"/>
  <c r="O522" i="4"/>
  <c r="M574" i="4"/>
  <c r="P716" i="4"/>
  <c r="N216" i="4"/>
  <c r="N488" i="4"/>
  <c r="P425" i="4"/>
  <c r="N773" i="4"/>
  <c r="M927" i="4"/>
  <c r="O582" i="4"/>
  <c r="O206" i="4"/>
  <c r="O184" i="4"/>
  <c r="P378" i="4"/>
  <c r="P615" i="4"/>
  <c r="O528" i="4"/>
  <c r="N857" i="4"/>
  <c r="M830" i="4"/>
  <c r="N865" i="4"/>
  <c r="N366" i="4"/>
  <c r="N733" i="4"/>
  <c r="O610" i="4"/>
  <c r="P850" i="4"/>
  <c r="N657" i="4"/>
  <c r="N157" i="4"/>
  <c r="O764" i="4"/>
  <c r="O777" i="4"/>
  <c r="O794" i="4"/>
  <c r="P499" i="4"/>
  <c r="P405" i="4"/>
  <c r="O133" i="4"/>
  <c r="M487" i="4"/>
  <c r="N467" i="4"/>
  <c r="M435" i="4"/>
  <c r="P123" i="4"/>
  <c r="N581" i="4"/>
  <c r="M563" i="4"/>
  <c r="O365" i="4"/>
  <c r="M332" i="4"/>
  <c r="M190" i="4"/>
  <c r="P295" i="4"/>
  <c r="M196" i="4"/>
  <c r="N227" i="4"/>
  <c r="N683" i="4"/>
  <c r="N640" i="4"/>
  <c r="M602" i="4"/>
  <c r="O765" i="4"/>
  <c r="O735" i="4"/>
  <c r="O672" i="4"/>
  <c r="O609" i="4"/>
  <c r="P636" i="4"/>
  <c r="O606" i="4"/>
  <c r="N736" i="4"/>
  <c r="N715" i="4"/>
  <c r="P657" i="4"/>
  <c r="M212" i="4"/>
  <c r="N172" i="4"/>
  <c r="M148" i="4"/>
  <c r="O120" i="4"/>
  <c r="M107" i="4"/>
  <c r="M91" i="4"/>
  <c r="M517" i="4"/>
  <c r="M506" i="4"/>
  <c r="O492" i="4"/>
  <c r="M447" i="4"/>
  <c r="M125" i="4"/>
  <c r="M915" i="4"/>
  <c r="N873" i="4"/>
  <c r="N879" i="4"/>
  <c r="M885" i="4"/>
  <c r="O892" i="4"/>
  <c r="M905" i="4"/>
  <c r="O912" i="4"/>
  <c r="N854" i="4"/>
  <c r="P826" i="4"/>
  <c r="P753" i="4"/>
  <c r="O776" i="4"/>
  <c r="O359" i="4"/>
  <c r="M328" i="4"/>
  <c r="N23" i="4"/>
  <c r="O5" i="4"/>
  <c r="N420" i="4"/>
  <c r="P52" i="4"/>
  <c r="M725" i="4"/>
  <c r="M700" i="4"/>
  <c r="M646" i="4"/>
  <c r="O602" i="4"/>
  <c r="P805" i="4"/>
  <c r="O707" i="4"/>
  <c r="O555" i="4"/>
  <c r="O795" i="4"/>
  <c r="M501" i="4"/>
  <c r="M428" i="4"/>
  <c r="P397" i="4"/>
  <c r="P137" i="4"/>
  <c r="O454" i="4"/>
  <c r="P399" i="4"/>
  <c r="P598" i="4"/>
  <c r="O584" i="4"/>
  <c r="M560" i="4"/>
  <c r="M377" i="4"/>
  <c r="N14" i="4"/>
  <c r="M429" i="4"/>
  <c r="M739" i="4"/>
  <c r="O603" i="4"/>
  <c r="M654" i="4"/>
  <c r="O185" i="4"/>
  <c r="P311" i="4"/>
  <c r="M291" i="4"/>
  <c r="N268" i="4"/>
  <c r="N203" i="4"/>
  <c r="P181" i="4"/>
  <c r="M230" i="4"/>
  <c r="O211" i="4"/>
  <c r="O167" i="4"/>
  <c r="O153" i="4"/>
  <c r="P109" i="4"/>
  <c r="M93" i="4"/>
  <c r="N84" i="4"/>
  <c r="M535" i="4"/>
  <c r="O495" i="4"/>
  <c r="M452" i="4"/>
  <c r="N77" i="4"/>
  <c r="M70" i="4"/>
  <c r="O36" i="4"/>
  <c r="P17" i="4"/>
  <c r="P655" i="4"/>
  <c r="O692" i="4"/>
  <c r="N626" i="4"/>
  <c r="P959" i="4"/>
  <c r="O952" i="4"/>
  <c r="N934" i="4"/>
  <c r="N953" i="4"/>
  <c r="M943" i="4"/>
  <c r="O130" i="4"/>
  <c r="P417" i="4"/>
  <c r="O145" i="4"/>
  <c r="O585" i="4"/>
  <c r="M559" i="4"/>
  <c r="N373" i="4"/>
  <c r="N359" i="4"/>
  <c r="M342" i="4"/>
  <c r="P330" i="4"/>
  <c r="O188" i="4"/>
  <c r="O283" i="4"/>
  <c r="M264" i="4"/>
  <c r="N437" i="4"/>
  <c r="M577" i="4"/>
  <c r="P376" i="4"/>
  <c r="N332" i="4"/>
  <c r="O669" i="4"/>
  <c r="N731" i="4"/>
  <c r="P624" i="4"/>
  <c r="M218" i="4"/>
  <c r="P132" i="4"/>
  <c r="M98" i="4"/>
  <c r="P546" i="4"/>
  <c r="O517" i="4"/>
  <c r="P510" i="4"/>
  <c r="O464" i="4"/>
  <c r="N48" i="4"/>
  <c r="M921" i="4"/>
  <c r="N851" i="4"/>
  <c r="N810" i="4"/>
  <c r="N635" i="4"/>
  <c r="O751" i="4"/>
  <c r="P776" i="4"/>
  <c r="N530" i="4"/>
  <c r="M407" i="4"/>
  <c r="M60" i="4"/>
  <c r="P473" i="4"/>
  <c r="N409" i="4"/>
  <c r="N586" i="4"/>
  <c r="M389" i="4"/>
  <c r="P357" i="4"/>
  <c r="N334" i="4"/>
  <c r="O177" i="4"/>
  <c r="P296" i="4"/>
  <c r="M231" i="4"/>
  <c r="M680" i="4"/>
  <c r="P617" i="4"/>
  <c r="N795" i="4"/>
  <c r="P684" i="4"/>
  <c r="O631" i="4"/>
  <c r="N658" i="4"/>
  <c r="N601" i="4"/>
  <c r="N801" i="4"/>
  <c r="N705" i="4"/>
  <c r="P604" i="4"/>
  <c r="M174" i="4"/>
  <c r="P168" i="4"/>
  <c r="P146" i="4"/>
  <c r="N108" i="4"/>
  <c r="M92" i="4"/>
  <c r="N552" i="4"/>
  <c r="N539" i="4"/>
  <c r="O515" i="4"/>
  <c r="N507" i="4"/>
  <c r="M490" i="4"/>
  <c r="O840" i="4"/>
  <c r="N848" i="4"/>
  <c r="O867" i="4"/>
  <c r="O918" i="4"/>
  <c r="P877" i="4"/>
  <c r="P881" i="4"/>
  <c r="O888" i="4"/>
  <c r="P893" i="4"/>
  <c r="M910" i="4"/>
  <c r="M826" i="4"/>
  <c r="M810" i="4"/>
  <c r="P825" i="4"/>
  <c r="O917" i="4"/>
  <c r="M775" i="4"/>
  <c r="M38" i="4"/>
  <c r="P22" i="4"/>
  <c r="P7" i="4"/>
  <c r="P432" i="4"/>
  <c r="O50" i="4"/>
  <c r="O733" i="4"/>
  <c r="M706" i="4"/>
  <c r="P674" i="4"/>
  <c r="O620" i="4"/>
  <c r="M782" i="4"/>
  <c r="O709" i="4"/>
  <c r="P609" i="4"/>
  <c r="M797" i="4"/>
  <c r="N495" i="4"/>
  <c r="M424" i="4"/>
  <c r="M394" i="4"/>
  <c r="P43" i="4"/>
  <c r="P424" i="4"/>
  <c r="M124" i="4"/>
  <c r="O589" i="4"/>
  <c r="P559" i="4"/>
  <c r="N376" i="4"/>
  <c r="O15" i="4"/>
  <c r="O113" i="4"/>
  <c r="P730" i="4"/>
  <c r="P611" i="4"/>
  <c r="M688" i="4"/>
  <c r="M176" i="4"/>
  <c r="N301" i="4"/>
  <c r="M273" i="4"/>
  <c r="N256" i="4"/>
  <c r="O248" i="4"/>
  <c r="O233" i="4"/>
  <c r="O222" i="4"/>
  <c r="O159" i="4"/>
  <c r="M64" i="4"/>
  <c r="P87" i="4"/>
  <c r="M549" i="4"/>
  <c r="O526" i="4"/>
  <c r="N47" i="4"/>
  <c r="O438" i="4"/>
  <c r="N78" i="4"/>
  <c r="M68" i="4"/>
  <c r="O22" i="4"/>
  <c r="O476" i="4"/>
  <c r="P143" i="4"/>
  <c r="N737" i="4"/>
  <c r="M671" i="4"/>
  <c r="O618" i="4"/>
  <c r="P787" i="4"/>
  <c r="O635" i="4"/>
  <c r="M697" i="4"/>
  <c r="P606" i="4"/>
  <c r="P950" i="4"/>
  <c r="P960" i="4"/>
  <c r="O949" i="4"/>
  <c r="N940" i="4"/>
  <c r="M932" i="4"/>
  <c r="M957" i="4"/>
  <c r="N468" i="4"/>
  <c r="O402" i="4"/>
  <c r="N594" i="4"/>
  <c r="M587" i="4"/>
  <c r="N566" i="4"/>
  <c r="M372" i="4"/>
  <c r="N351" i="4"/>
  <c r="P332" i="4"/>
  <c r="M182" i="4"/>
  <c r="P310" i="4"/>
  <c r="O294" i="4"/>
  <c r="O266" i="4"/>
  <c r="N200" i="4"/>
  <c r="N246" i="4"/>
  <c r="N519" i="4"/>
  <c r="M402" i="4"/>
  <c r="N134" i="4"/>
  <c r="M566" i="4"/>
  <c r="P371" i="4"/>
  <c r="O346" i="4"/>
  <c r="M321" i="4"/>
  <c r="M640" i="4"/>
  <c r="O760" i="4"/>
  <c r="P727" i="4"/>
  <c r="M236" i="4"/>
  <c r="N175" i="4"/>
  <c r="N126" i="4"/>
  <c r="M90" i="4"/>
  <c r="O538" i="4"/>
  <c r="M515" i="4"/>
  <c r="N499" i="4"/>
  <c r="M444" i="4"/>
  <c r="M908" i="4"/>
  <c r="O826" i="4"/>
  <c r="M855" i="4"/>
  <c r="M829" i="4"/>
  <c r="N344" i="4"/>
  <c r="M749" i="4"/>
  <c r="M331" i="4"/>
  <c r="N307" i="4"/>
  <c r="M481" i="4"/>
  <c r="N442" i="4"/>
  <c r="M834" i="4"/>
  <c r="P840" i="4"/>
  <c r="M845" i="4"/>
  <c r="O860" i="4"/>
  <c r="P910" i="4"/>
  <c r="O871" i="4"/>
  <c r="N878" i="4"/>
  <c r="N888" i="4"/>
  <c r="O349" i="4"/>
  <c r="O31" i="4"/>
  <c r="P3" i="4"/>
  <c r="M426" i="4"/>
  <c r="M53" i="4"/>
  <c r="N728" i="4"/>
  <c r="N709" i="4"/>
  <c r="P666" i="4"/>
  <c r="M772" i="4"/>
  <c r="P721" i="4"/>
  <c r="N662" i="4"/>
  <c r="N439" i="4"/>
  <c r="P135" i="4"/>
  <c r="O262" i="4"/>
  <c r="M194" i="4"/>
  <c r="O238" i="4"/>
  <c r="M217" i="4"/>
  <c r="N165" i="4"/>
  <c r="O51" i="4"/>
  <c r="N94" i="4"/>
  <c r="M540" i="4"/>
  <c r="N515" i="4"/>
  <c r="N51" i="4"/>
  <c r="N443" i="4"/>
  <c r="M77" i="4"/>
  <c r="N69" i="4"/>
  <c r="M30" i="4"/>
  <c r="P14" i="4"/>
  <c r="O431" i="4"/>
  <c r="O740" i="4"/>
  <c r="N687" i="4"/>
  <c r="P770" i="4"/>
  <c r="M669" i="4"/>
  <c r="P925" i="4"/>
  <c r="P948" i="4"/>
  <c r="O938" i="4"/>
  <c r="O959" i="4"/>
  <c r="N946" i="4"/>
  <c r="M951" i="4"/>
  <c r="O44" i="4"/>
  <c r="N398" i="4"/>
  <c r="N589" i="4"/>
  <c r="N568" i="4"/>
  <c r="P365" i="4"/>
  <c r="P346" i="4"/>
  <c r="P333" i="4"/>
  <c r="M186" i="4"/>
  <c r="M302" i="4"/>
  <c r="M271" i="4"/>
  <c r="P257" i="4"/>
  <c r="O524" i="4"/>
  <c r="P396" i="4"/>
  <c r="P572" i="4"/>
  <c r="P366" i="4"/>
  <c r="O329" i="4"/>
  <c r="O673" i="4"/>
  <c r="M764" i="4"/>
  <c r="O712" i="4"/>
  <c r="M227" i="4"/>
  <c r="M162" i="4"/>
  <c r="M61" i="4"/>
  <c r="P91" i="4"/>
  <c r="P541" i="4"/>
  <c r="N529" i="4"/>
  <c r="N486" i="4"/>
  <c r="N413" i="4"/>
  <c r="O914" i="4"/>
  <c r="N863" i="4"/>
  <c r="P824" i="4"/>
  <c r="N473" i="4"/>
  <c r="N762" i="4"/>
  <c r="P783" i="4"/>
  <c r="M516" i="4"/>
  <c r="P409" i="4"/>
  <c r="M58" i="4"/>
  <c r="M461" i="4"/>
  <c r="O393" i="4"/>
  <c r="P585" i="4"/>
  <c r="O388" i="4"/>
  <c r="P359" i="4"/>
  <c r="O338" i="4"/>
  <c r="P178" i="4"/>
  <c r="O299" i="4"/>
  <c r="O191" i="4"/>
  <c r="M703" i="4"/>
  <c r="N672" i="4"/>
  <c r="N622" i="4"/>
  <c r="M753" i="4"/>
  <c r="P806" i="4"/>
  <c r="N704" i="4"/>
  <c r="M647" i="4"/>
  <c r="O675" i="4"/>
  <c r="O627" i="4"/>
  <c r="O759" i="4"/>
  <c r="M788" i="4"/>
  <c r="M729" i="4"/>
  <c r="M667" i="4"/>
  <c r="M607" i="4"/>
  <c r="N210" i="4"/>
  <c r="O171" i="4"/>
  <c r="O157" i="4"/>
  <c r="N123" i="4"/>
  <c r="P105" i="4"/>
  <c r="M95" i="4"/>
  <c r="P79" i="4"/>
  <c r="O544" i="4"/>
  <c r="M528" i="4"/>
  <c r="P518" i="4"/>
  <c r="O508" i="4"/>
  <c r="M833" i="4"/>
  <c r="N842" i="4"/>
  <c r="N846" i="4"/>
  <c r="N852" i="4"/>
  <c r="P870" i="4"/>
  <c r="N921" i="4"/>
  <c r="M872" i="4"/>
  <c r="O880" i="4"/>
  <c r="O883" i="4"/>
  <c r="M888" i="4"/>
  <c r="N891" i="4"/>
  <c r="M895" i="4"/>
  <c r="O915" i="4"/>
  <c r="M820" i="4"/>
  <c r="N860" i="4"/>
  <c r="P815" i="4"/>
  <c r="N910" i="4"/>
  <c r="P761" i="4"/>
  <c r="N365" i="4"/>
  <c r="O328" i="4"/>
  <c r="P25" i="4"/>
  <c r="O11" i="4"/>
  <c r="M442" i="4"/>
  <c r="P125" i="4"/>
  <c r="O738" i="4"/>
  <c r="M714" i="4"/>
  <c r="O660" i="4"/>
  <c r="O625" i="4"/>
  <c r="P780" i="4"/>
  <c r="N701" i="4"/>
  <c r="M550" i="4"/>
  <c r="P519" i="4"/>
  <c r="P448" i="4"/>
  <c r="O408" i="4"/>
  <c r="O134" i="4"/>
  <c r="N485" i="4"/>
  <c r="O395" i="4"/>
  <c r="O591" i="4"/>
  <c r="N570" i="4"/>
  <c r="O379" i="4"/>
  <c r="M17" i="4"/>
  <c r="P64" i="4"/>
  <c r="N723" i="4"/>
  <c r="M600" i="4"/>
  <c r="P324" i="4"/>
  <c r="M183" i="4"/>
  <c r="M299" i="4"/>
  <c r="N278" i="4"/>
  <c r="N261" i="4"/>
  <c r="M188" i="4"/>
  <c r="N235" i="4"/>
  <c r="O868" i="4"/>
  <c r="N908" i="4"/>
  <c r="O766" i="4"/>
  <c r="M31" i="4"/>
  <c r="N805" i="4"/>
  <c r="N688" i="4"/>
  <c r="N796" i="4"/>
  <c r="M793" i="4"/>
  <c r="O448" i="4"/>
  <c r="O576" i="4"/>
  <c r="P12" i="4"/>
  <c r="P766" i="4"/>
  <c r="P313" i="4"/>
  <c r="P243" i="4"/>
  <c r="N118" i="4"/>
  <c r="M484" i="4"/>
  <c r="N70" i="4"/>
  <c r="P428" i="4"/>
  <c r="M616" i="4"/>
  <c r="M618" i="4"/>
  <c r="P302" i="4"/>
  <c r="N283" i="4"/>
  <c r="M275" i="4"/>
  <c r="P260" i="4"/>
  <c r="N202" i="4"/>
  <c r="M245" i="4"/>
  <c r="N233" i="4"/>
  <c r="O688" i="4"/>
  <c r="P703" i="4"/>
  <c r="N226" i="4"/>
  <c r="M146" i="4"/>
  <c r="O88" i="4"/>
  <c r="P530" i="4"/>
  <c r="P482" i="4"/>
  <c r="N915" i="4"/>
  <c r="O859" i="4"/>
  <c r="M852" i="4"/>
  <c r="N768" i="4"/>
  <c r="P791" i="4"/>
  <c r="P429" i="4"/>
  <c r="N55" i="4"/>
  <c r="O407" i="4"/>
  <c r="N557" i="4"/>
  <c r="M335" i="4"/>
  <c r="O311" i="4"/>
  <c r="N160" i="4"/>
  <c r="O109" i="4"/>
  <c r="M85" i="4"/>
  <c r="M529" i="4"/>
  <c r="M509" i="4"/>
  <c r="M471" i="4"/>
  <c r="N49" i="4"/>
  <c r="M839" i="4"/>
  <c r="N850" i="4"/>
  <c r="M913" i="4"/>
  <c r="M880" i="4"/>
  <c r="N889" i="4"/>
  <c r="N920" i="4"/>
  <c r="N779" i="4"/>
  <c r="N37" i="4"/>
  <c r="P15" i="4"/>
  <c r="O468" i="4"/>
  <c r="N46" i="4"/>
  <c r="O723" i="4"/>
  <c r="M690" i="4"/>
  <c r="P401" i="4"/>
  <c r="M590" i="4"/>
  <c r="N559" i="4"/>
  <c r="O26" i="4"/>
  <c r="P140" i="4"/>
  <c r="P662" i="4"/>
  <c r="O646" i="4"/>
  <c r="N184" i="4"/>
  <c r="M292" i="4"/>
  <c r="M260" i="4"/>
  <c r="N183" i="4"/>
  <c r="O215" i="4"/>
  <c r="N56" i="4"/>
  <c r="M547" i="4"/>
  <c r="M523" i="4"/>
  <c r="N44" i="4"/>
  <c r="M421" i="4"/>
  <c r="M74" i="4"/>
  <c r="O40" i="4"/>
  <c r="O451" i="4"/>
  <c r="P54" i="4"/>
  <c r="P698" i="4"/>
  <c r="P644" i="4"/>
  <c r="O674" i="4"/>
  <c r="M689" i="4"/>
  <c r="N933" i="4"/>
  <c r="M956" i="4"/>
  <c r="P48" i="4"/>
  <c r="M472" i="4"/>
  <c r="N421" i="4"/>
  <c r="M141" i="4"/>
  <c r="N576" i="4"/>
  <c r="O558" i="4"/>
  <c r="N378" i="4"/>
  <c r="N357" i="4"/>
  <c r="P345" i="4"/>
  <c r="M339" i="4"/>
  <c r="M326" i="4"/>
  <c r="P184" i="4"/>
  <c r="O313" i="4"/>
  <c r="N299" i="4"/>
  <c r="P289" i="4"/>
  <c r="M274" i="4"/>
  <c r="P252" i="4"/>
  <c r="P203" i="4"/>
  <c r="O189" i="4"/>
  <c r="O243" i="4"/>
  <c r="N517" i="4"/>
  <c r="M400" i="4"/>
  <c r="P119" i="4"/>
  <c r="M594" i="4"/>
  <c r="P390" i="4"/>
  <c r="M350" i="4"/>
  <c r="O322" i="4"/>
  <c r="O182" i="4"/>
  <c r="O662" i="4"/>
  <c r="N750" i="4"/>
  <c r="O718" i="4"/>
  <c r="P639" i="4"/>
  <c r="N219" i="4"/>
  <c r="N97" i="4"/>
  <c r="O93" i="4"/>
  <c r="M542" i="4"/>
  <c r="M531" i="4"/>
  <c r="N525" i="4"/>
  <c r="O497" i="4"/>
  <c r="M449" i="4"/>
  <c r="O124" i="4"/>
  <c r="O916" i="4"/>
  <c r="P821" i="4"/>
  <c r="N922" i="4"/>
  <c r="P811" i="4"/>
  <c r="P827" i="4"/>
  <c r="M862" i="4"/>
  <c r="N637" i="4"/>
  <c r="N746" i="4"/>
  <c r="M760" i="4"/>
  <c r="N772" i="4"/>
  <c r="M790" i="4"/>
  <c r="O520" i="4"/>
  <c r="O423" i="4"/>
  <c r="M398" i="4"/>
  <c r="N116" i="4"/>
  <c r="N482" i="4"/>
  <c r="P477" i="4"/>
  <c r="M425" i="4"/>
  <c r="O397" i="4"/>
  <c r="P588" i="4"/>
  <c r="N558" i="4"/>
  <c r="M376" i="4"/>
  <c r="P348" i="4"/>
  <c r="M325" i="4"/>
  <c r="O183" i="4"/>
  <c r="O302" i="4"/>
  <c r="N214" i="4"/>
  <c r="O246" i="4"/>
  <c r="P694" i="4"/>
  <c r="M661" i="4"/>
  <c r="O621" i="4"/>
  <c r="M804" i="4"/>
  <c r="P697" i="4"/>
  <c r="N624" i="4"/>
  <c r="P656" i="4"/>
  <c r="N621" i="4"/>
  <c r="P763" i="4"/>
  <c r="M806" i="4"/>
  <c r="M682" i="4"/>
  <c r="P215" i="4"/>
  <c r="P201" i="4"/>
  <c r="N167" i="4"/>
  <c r="P153" i="4"/>
  <c r="M104" i="4"/>
  <c r="M88" i="4"/>
  <c r="P512" i="4"/>
  <c r="P508" i="4"/>
  <c r="N500" i="4"/>
  <c r="P483" i="4"/>
  <c r="O436" i="4"/>
  <c r="O62" i="4"/>
  <c r="O833" i="4"/>
  <c r="P837" i="4"/>
  <c r="N841" i="4"/>
  <c r="O847" i="4"/>
  <c r="P861" i="4"/>
  <c r="N905" i="4"/>
  <c r="P871" i="4"/>
  <c r="O878" i="4"/>
  <c r="P883" i="4"/>
  <c r="M886" i="4"/>
  <c r="N894" i="4"/>
  <c r="M911" i="4"/>
  <c r="N819" i="4"/>
  <c r="P902" i="4"/>
  <c r="P813" i="4"/>
  <c r="M900" i="4"/>
  <c r="O755" i="4"/>
  <c r="O363" i="4"/>
  <c r="O332" i="4"/>
  <c r="P33" i="4"/>
  <c r="M14" i="4"/>
  <c r="M3" i="4"/>
  <c r="N427" i="4"/>
  <c r="P61" i="4"/>
  <c r="P735" i="4"/>
  <c r="M721" i="4"/>
  <c r="O710" i="4"/>
  <c r="M677" i="4"/>
  <c r="M622" i="4"/>
  <c r="M752" i="4"/>
  <c r="M743" i="4"/>
  <c r="M693" i="4"/>
  <c r="M659" i="4"/>
  <c r="N543" i="4"/>
  <c r="P799" i="4"/>
  <c r="O455" i="4"/>
  <c r="M410" i="4"/>
  <c r="O148" i="4"/>
  <c r="P67" i="4"/>
  <c r="P474" i="4"/>
  <c r="N412" i="4"/>
  <c r="N127" i="4"/>
  <c r="P587" i="4"/>
  <c r="M568" i="4"/>
  <c r="P383" i="4"/>
  <c r="P27" i="4"/>
  <c r="M474" i="4"/>
  <c r="N128" i="4"/>
  <c r="N641" i="4"/>
  <c r="O785" i="4"/>
  <c r="M683" i="4"/>
  <c r="O200" i="4"/>
  <c r="P823" i="4"/>
  <c r="N650" i="4"/>
  <c r="N337" i="4"/>
  <c r="M294" i="4"/>
  <c r="O463" i="4"/>
  <c r="M831" i="4"/>
  <c r="O844" i="4"/>
  <c r="M873" i="4"/>
  <c r="P891" i="4"/>
  <c r="M811" i="4"/>
  <c r="P862" i="4"/>
  <c r="P751" i="4"/>
  <c r="N358" i="4"/>
  <c r="P16" i="4"/>
  <c r="P461" i="4"/>
  <c r="M801" i="4"/>
  <c r="P695" i="4"/>
  <c r="P556" i="4"/>
  <c r="N471" i="4"/>
  <c r="M599" i="4"/>
  <c r="M556" i="4"/>
  <c r="O10" i="4"/>
  <c r="N742" i="4"/>
  <c r="O775" i="4"/>
  <c r="O319" i="4"/>
  <c r="O284" i="4"/>
  <c r="O210" i="4"/>
  <c r="M200" i="4"/>
  <c r="M67" i="4"/>
  <c r="N79" i="4"/>
  <c r="O530" i="4"/>
  <c r="P423" i="4"/>
  <c r="N71" i="4"/>
  <c r="N18" i="4"/>
  <c r="N58" i="4"/>
  <c r="P654" i="4"/>
  <c r="O805" i="4"/>
  <c r="N645" i="4"/>
  <c r="O927" i="4"/>
  <c r="N936" i="4"/>
  <c r="M946" i="4"/>
  <c r="N480" i="4"/>
  <c r="O595" i="4"/>
  <c r="N555" i="4"/>
  <c r="O355" i="4"/>
  <c r="N211" i="4"/>
  <c r="P301" i="4"/>
  <c r="N262" i="4"/>
  <c r="P431" i="4"/>
  <c r="O587" i="4"/>
  <c r="O360" i="4"/>
  <c r="M177" i="4"/>
  <c r="N784" i="4"/>
  <c r="P222" i="4"/>
  <c r="P150" i="4"/>
  <c r="O80" i="4"/>
  <c r="P459" i="4"/>
  <c r="O828" i="4"/>
  <c r="O819" i="4"/>
  <c r="O752" i="4"/>
  <c r="P792" i="4"/>
  <c r="O45" i="4"/>
  <c r="P408" i="4"/>
  <c r="O574" i="4"/>
  <c r="M365" i="4"/>
  <c r="N304" i="4"/>
  <c r="P183" i="4"/>
  <c r="M685" i="4"/>
  <c r="N763" i="4"/>
  <c r="N739" i="4"/>
  <c r="M222" i="4"/>
  <c r="M610" i="4"/>
  <c r="M708" i="4"/>
  <c r="N544" i="4"/>
  <c r="M166" i="4"/>
  <c r="M101" i="4"/>
  <c r="N553" i="4"/>
  <c r="M539" i="4"/>
  <c r="M512" i="4"/>
  <c r="P228" i="4"/>
  <c r="O809" i="4"/>
  <c r="P623" i="4"/>
  <c r="P557" i="4"/>
  <c r="O98" i="4"/>
  <c r="N474" i="4"/>
  <c r="P835" i="4"/>
  <c r="O900" i="4"/>
  <c r="N887" i="4"/>
  <c r="N362" i="4"/>
  <c r="N13" i="4"/>
  <c r="O59" i="4"/>
  <c r="N775" i="4"/>
  <c r="N788" i="4"/>
  <c r="M393" i="4"/>
  <c r="O381" i="4"/>
  <c r="P725" i="4"/>
  <c r="P294" i="4"/>
  <c r="M223" i="4"/>
  <c r="N101" i="4"/>
  <c r="N6" i="4"/>
  <c r="P707" i="4"/>
  <c r="O289" i="4"/>
  <c r="M268" i="4"/>
  <c r="N239" i="4"/>
  <c r="P691" i="4"/>
  <c r="P49" i="4"/>
  <c r="N820" i="4"/>
  <c r="M493" i="4"/>
  <c r="P162" i="4"/>
  <c r="N522" i="4"/>
  <c r="M871" i="4"/>
  <c r="P754" i="4"/>
  <c r="P4" i="4"/>
  <c r="P668" i="4"/>
  <c r="P616" i="4"/>
  <c r="M51" i="4"/>
  <c r="O25" i="4"/>
  <c r="N310" i="4"/>
  <c r="M228" i="4"/>
  <c r="M533" i="4"/>
  <c r="M7" i="4"/>
  <c r="N716" i="4"/>
  <c r="M730" i="4"/>
  <c r="O586" i="4"/>
  <c r="N382" i="4"/>
  <c r="O342" i="4"/>
  <c r="M202" i="4"/>
  <c r="O447" i="4"/>
  <c r="M597" i="4"/>
  <c r="N387" i="4"/>
  <c r="O208" i="4"/>
  <c r="O298" i="4"/>
  <c r="M221" i="4"/>
  <c r="M651" i="4"/>
  <c r="O787" i="4"/>
  <c r="M660" i="4"/>
  <c r="O617" i="4"/>
  <c r="M723" i="4"/>
  <c r="O612" i="4"/>
  <c r="O170" i="4"/>
  <c r="P134" i="4"/>
  <c r="M514" i="4"/>
  <c r="M459" i="4"/>
  <c r="N834" i="4"/>
  <c r="O842" i="4"/>
  <c r="O852" i="4"/>
  <c r="O872" i="4"/>
  <c r="M887" i="4"/>
  <c r="O921" i="4"/>
  <c r="M856" i="4"/>
  <c r="O326" i="4"/>
  <c r="P11" i="4"/>
  <c r="O743" i="4"/>
  <c r="O684" i="4"/>
  <c r="P778" i="4"/>
  <c r="M520" i="4"/>
  <c r="P402" i="4"/>
  <c r="N436" i="4"/>
  <c r="M591" i="4"/>
  <c r="M381" i="4"/>
  <c r="O55" i="4"/>
  <c r="O722" i="4"/>
  <c r="O307" i="4"/>
  <c r="O255" i="4"/>
  <c r="P227" i="4"/>
  <c r="P104" i="4"/>
  <c r="M546" i="4"/>
  <c r="N64" i="4"/>
  <c r="P76" i="4"/>
  <c r="N30" i="4"/>
  <c r="M673" i="4"/>
  <c r="O947" i="4"/>
  <c r="M925" i="4"/>
  <c r="P438" i="4"/>
  <c r="N384" i="4"/>
  <c r="O345" i="4"/>
  <c r="M305" i="4"/>
  <c r="O261" i="4"/>
  <c r="P385" i="4"/>
  <c r="N616" i="4"/>
  <c r="M555" i="4"/>
  <c r="N154" i="4"/>
  <c r="P501" i="4"/>
  <c r="M902" i="4"/>
  <c r="M747" i="4"/>
  <c r="N518" i="4"/>
  <c r="P437" i="4"/>
  <c r="P568" i="4"/>
  <c r="P338" i="4"/>
  <c r="N252" i="4"/>
  <c r="O658" i="4"/>
  <c r="M783" i="4"/>
  <c r="O665" i="4"/>
  <c r="O808" i="4"/>
  <c r="O202" i="4"/>
  <c r="O151" i="4"/>
  <c r="N99" i="4"/>
  <c r="O498" i="4"/>
  <c r="P846" i="4"/>
  <c r="P872" i="4"/>
  <c r="O891" i="4"/>
  <c r="O905" i="4"/>
  <c r="P759" i="4"/>
  <c r="N327" i="4"/>
  <c r="N4" i="4"/>
  <c r="P720" i="4"/>
  <c r="P612" i="4"/>
  <c r="O666" i="4"/>
  <c r="N453" i="4"/>
  <c r="O56" i="4"/>
  <c r="P597" i="4"/>
  <c r="N389" i="4"/>
  <c r="O443" i="4"/>
  <c r="O783" i="4"/>
  <c r="M181" i="4"/>
  <c r="M280" i="4"/>
  <c r="O180" i="4"/>
  <c r="N163" i="4"/>
  <c r="M543" i="4"/>
  <c r="O422" i="4"/>
  <c r="N75" i="4"/>
  <c r="N29" i="4"/>
  <c r="N745" i="4"/>
  <c r="O642" i="4"/>
  <c r="P935" i="4"/>
  <c r="O961" i="4"/>
  <c r="P145" i="4"/>
  <c r="O41" i="4"/>
  <c r="P389" i="4"/>
  <c r="N342" i="4"/>
  <c r="N298" i="4"/>
  <c r="P187" i="4"/>
  <c r="P422" i="4"/>
  <c r="N642" i="4"/>
  <c r="M155" i="4"/>
  <c r="M79" i="4"/>
  <c r="O139" i="4"/>
  <c r="M816" i="4"/>
  <c r="N196" i="4"/>
  <c r="N501" i="4"/>
  <c r="O428" i="4"/>
  <c r="N833" i="4"/>
  <c r="P847" i="4"/>
  <c r="N923" i="4"/>
  <c r="P890" i="4"/>
  <c r="P857" i="4"/>
  <c r="N72" i="4"/>
  <c r="P124" i="4"/>
  <c r="N800" i="4"/>
  <c r="P941" i="4"/>
  <c r="O929" i="4"/>
  <c r="O948" i="4"/>
  <c r="N928" i="4"/>
  <c r="M924" i="4"/>
  <c r="M942" i="4"/>
  <c r="M445" i="4"/>
  <c r="O348" i="4"/>
  <c r="M308" i="4"/>
  <c r="M195" i="4"/>
  <c r="N393" i="4"/>
  <c r="N341" i="4"/>
  <c r="M695" i="4"/>
  <c r="N538" i="4"/>
  <c r="O54" i="4"/>
  <c r="O815" i="4"/>
  <c r="N769" i="4"/>
  <c r="O414" i="4"/>
  <c r="O592" i="4"/>
  <c r="N186" i="4"/>
  <c r="M776" i="4"/>
  <c r="O702" i="4"/>
  <c r="P60" i="4"/>
  <c r="M497" i="4"/>
  <c r="N835" i="4"/>
  <c r="O857" i="4"/>
  <c r="P882" i="4"/>
  <c r="N862" i="4"/>
  <c r="N764" i="4"/>
  <c r="P20" i="4"/>
  <c r="N806" i="4"/>
  <c r="O717" i="4"/>
  <c r="P492" i="4"/>
  <c r="P500" i="4"/>
  <c r="M571" i="4"/>
  <c r="M624" i="4"/>
  <c r="O315" i="4"/>
  <c r="M211" i="4"/>
  <c r="N54" i="4"/>
  <c r="O75" i="4"/>
  <c r="N632" i="4"/>
  <c r="N925" i="4"/>
  <c r="N395" i="4"/>
  <c r="N350" i="4"/>
  <c r="P267" i="4"/>
  <c r="P361" i="4"/>
  <c r="O714" i="4"/>
  <c r="N41" i="4"/>
  <c r="P494" i="4"/>
  <c r="M818" i="4"/>
  <c r="N425" i="4"/>
  <c r="M140" i="4"/>
  <c r="N328" i="4"/>
  <c r="O667" i="4"/>
  <c r="P607" i="4"/>
  <c r="O689" i="4"/>
  <c r="M44" i="4"/>
  <c r="N503" i="4"/>
  <c r="N903" i="4"/>
  <c r="O889" i="4"/>
  <c r="P816" i="4"/>
  <c r="N25" i="4"/>
  <c r="O739" i="4"/>
  <c r="O789" i="4"/>
  <c r="O516" i="4"/>
  <c r="P443" i="4"/>
  <c r="P382" i="4"/>
  <c r="O757" i="4"/>
  <c r="M285" i="4"/>
  <c r="M226" i="4"/>
  <c r="N537" i="4"/>
  <c r="O76" i="4"/>
  <c r="N730" i="4"/>
  <c r="M719" i="4"/>
  <c r="O956" i="4"/>
  <c r="M115" i="4"/>
  <c r="O577" i="4"/>
  <c r="N345" i="4"/>
  <c r="N212" i="4"/>
  <c r="N659" i="4"/>
  <c r="P229" i="4"/>
  <c r="N547" i="4"/>
  <c r="N815" i="4"/>
  <c r="N587" i="4"/>
  <c r="O489" i="4"/>
  <c r="O843" i="4"/>
  <c r="O876" i="4"/>
  <c r="N823" i="4"/>
  <c r="M362" i="4"/>
  <c r="M438" i="4"/>
  <c r="P687" i="4"/>
  <c r="O481" i="4"/>
  <c r="M565" i="4"/>
  <c r="N752" i="4"/>
  <c r="N311" i="4"/>
  <c r="M234" i="4"/>
  <c r="N90" i="4"/>
  <c r="N132" i="4"/>
  <c r="N3" i="4"/>
  <c r="N695" i="4"/>
  <c r="O541" i="4"/>
  <c r="M136" i="4"/>
  <c r="M573" i="4"/>
  <c r="N312" i="4"/>
  <c r="P244" i="4"/>
  <c r="P384" i="4"/>
  <c r="N738" i="4"/>
  <c r="M137" i="4"/>
  <c r="O472" i="4"/>
  <c r="M158" i="4"/>
  <c r="O129" i="4"/>
  <c r="M567" i="4"/>
  <c r="O339" i="4"/>
  <c r="M627" i="4"/>
  <c r="M43" i="4"/>
  <c r="N753" i="4"/>
  <c r="N405" i="4"/>
  <c r="O250" i="4"/>
  <c r="M650" i="4"/>
  <c r="M198" i="4"/>
  <c r="P496" i="4"/>
  <c r="O861" i="4"/>
  <c r="M828" i="4"/>
  <c r="M132" i="4"/>
  <c r="N700" i="4"/>
  <c r="M59" i="4"/>
  <c r="M19" i="4"/>
  <c r="P299" i="4"/>
  <c r="N42" i="4"/>
  <c r="P73" i="4"/>
  <c r="O636" i="4"/>
  <c r="O290" i="4"/>
  <c r="N271" i="4"/>
  <c r="O241" i="4"/>
  <c r="O686" i="4"/>
  <c r="N215" i="4"/>
  <c r="N918" i="4"/>
  <c r="O750" i="4"/>
  <c r="O479" i="4"/>
  <c r="P362" i="4"/>
  <c r="N117" i="4"/>
  <c r="N516" i="4"/>
  <c r="M836" i="4"/>
  <c r="O873" i="4"/>
  <c r="N827" i="4"/>
  <c r="O7" i="4"/>
  <c r="M713" i="4"/>
  <c r="P632" i="4"/>
  <c r="N411" i="4"/>
  <c r="P139" i="4"/>
  <c r="N5" i="4"/>
  <c r="N195" i="4"/>
  <c r="O236" i="4"/>
  <c r="N152" i="4"/>
  <c r="N541" i="4"/>
  <c r="N67" i="4"/>
  <c r="N422" i="4"/>
  <c r="N660" i="4"/>
  <c r="P629" i="4"/>
  <c r="P976" i="4"/>
  <c r="P992" i="4"/>
  <c r="P1004" i="4"/>
  <c r="P1016" i="4"/>
  <c r="P1032" i="4"/>
  <c r="P1058" i="4"/>
  <c r="P1076" i="4"/>
  <c r="P1098" i="4"/>
  <c r="P1111" i="4"/>
  <c r="O966" i="4"/>
  <c r="O978" i="4"/>
  <c r="O1005" i="4"/>
  <c r="M1098" i="4"/>
  <c r="M1129" i="4"/>
  <c r="P970" i="4"/>
  <c r="P975" i="4"/>
  <c r="P981" i="4"/>
  <c r="P985" i="4"/>
  <c r="P991" i="4"/>
  <c r="P999" i="4"/>
  <c r="P1006" i="4"/>
  <c r="P1011" i="4"/>
  <c r="P1014" i="4"/>
  <c r="P1019" i="4"/>
  <c r="P1023" i="4"/>
  <c r="P1030" i="4"/>
  <c r="P1033" i="4"/>
  <c r="P1042" i="4"/>
  <c r="P1048" i="4"/>
  <c r="P1053" i="4"/>
  <c r="P1056" i="4"/>
  <c r="P1060" i="4"/>
  <c r="P1066" i="4"/>
  <c r="P1071" i="4"/>
  <c r="P1077" i="4"/>
  <c r="P1083" i="4"/>
  <c r="P1088" i="4"/>
  <c r="P1095" i="4"/>
  <c r="P1101" i="4"/>
  <c r="P1117" i="4"/>
  <c r="P1125" i="4"/>
  <c r="O965" i="4"/>
  <c r="O976" i="4"/>
  <c r="O983" i="4"/>
  <c r="O990" i="4"/>
  <c r="O997" i="4"/>
  <c r="O1006" i="4"/>
  <c r="O1014" i="4"/>
  <c r="O1021" i="4"/>
  <c r="O1027" i="4"/>
  <c r="O1034" i="4"/>
  <c r="O1045" i="4"/>
  <c r="O1051" i="4"/>
  <c r="O1058" i="4"/>
  <c r="O1065" i="4"/>
  <c r="O1073" i="4"/>
  <c r="O1080" i="4"/>
  <c r="O1087" i="4"/>
  <c r="O1094" i="4"/>
  <c r="O1103" i="4"/>
  <c r="O1111" i="4"/>
  <c r="O1118" i="4"/>
  <c r="O1125" i="4"/>
  <c r="N964" i="4"/>
  <c r="N972" i="4"/>
  <c r="N979" i="4"/>
  <c r="N986" i="4"/>
  <c r="N994" i="4"/>
  <c r="N1001" i="4"/>
  <c r="N1008" i="4"/>
  <c r="N1015" i="4"/>
  <c r="N1021" i="4"/>
  <c r="N1029" i="4"/>
  <c r="N1035" i="4"/>
  <c r="N1043" i="4"/>
  <c r="N1052" i="4"/>
  <c r="N1059" i="4"/>
  <c r="N1066" i="4"/>
  <c r="N1075" i="4"/>
  <c r="N1082" i="4"/>
  <c r="N1089" i="4"/>
  <c r="N1095" i="4"/>
  <c r="N1102" i="4"/>
  <c r="N1109" i="4"/>
  <c r="N1116" i="4"/>
  <c r="N1123" i="4"/>
  <c r="M962" i="4"/>
  <c r="M969" i="4"/>
  <c r="M976" i="4"/>
  <c r="M984" i="4"/>
  <c r="M993" i="4"/>
  <c r="M1001" i="4"/>
  <c r="M1009" i="4"/>
  <c r="M1014" i="4"/>
  <c r="M1019" i="4"/>
  <c r="M1024" i="4"/>
  <c r="M1028" i="4"/>
  <c r="M1033" i="4"/>
  <c r="M1039" i="4"/>
  <c r="M1045" i="4"/>
  <c r="M1057" i="4"/>
  <c r="M1064" i="4"/>
  <c r="M1071" i="4"/>
  <c r="M1077" i="4"/>
  <c r="M1084" i="4"/>
  <c r="M1093" i="4"/>
  <c r="M1100" i="4"/>
  <c r="M1107" i="4"/>
  <c r="M1114" i="4"/>
  <c r="M1122" i="4"/>
  <c r="P964" i="4"/>
  <c r="P1001" i="4"/>
  <c r="P1029" i="4"/>
  <c r="P1054" i="4"/>
  <c r="P1084" i="4"/>
  <c r="P1107" i="4"/>
  <c r="O967" i="4"/>
  <c r="O1007" i="4"/>
  <c r="O1039" i="4"/>
  <c r="O1072" i="4"/>
  <c r="O1096" i="4"/>
  <c r="O1119" i="4"/>
  <c r="N978" i="4"/>
  <c r="N1003" i="4"/>
  <c r="N1028" i="4"/>
  <c r="N1055" i="4"/>
  <c r="N1081" i="4"/>
  <c r="N1107" i="4"/>
  <c r="M964" i="4"/>
  <c r="M989" i="4"/>
  <c r="M1049" i="4"/>
  <c r="M1076" i="4"/>
  <c r="M1118" i="4"/>
  <c r="P1000" i="4"/>
  <c r="P1043" i="4"/>
  <c r="P1074" i="4"/>
  <c r="P1106" i="4"/>
  <c r="P1126" i="4"/>
  <c r="O988" i="4"/>
  <c r="O1020" i="4"/>
  <c r="O1061" i="4"/>
  <c r="O1086" i="4"/>
  <c r="O1112" i="4"/>
  <c r="N983" i="4"/>
  <c r="N1014" i="4"/>
  <c r="N1044" i="4"/>
  <c r="N1076" i="4"/>
  <c r="N1117" i="4"/>
  <c r="M983" i="4"/>
  <c r="M1011" i="4"/>
  <c r="M1041" i="4"/>
  <c r="M1079" i="4"/>
  <c r="P318" i="4"/>
  <c r="M304" i="4"/>
  <c r="P283" i="4"/>
  <c r="N272" i="4"/>
  <c r="N253" i="4"/>
  <c r="P186" i="4"/>
  <c r="M246" i="4"/>
  <c r="P234" i="4"/>
  <c r="N220" i="4"/>
  <c r="O174" i="4"/>
  <c r="M156" i="4"/>
  <c r="M113" i="4"/>
  <c r="M96" i="4"/>
  <c r="O552" i="4"/>
  <c r="O540" i="4"/>
  <c r="N527" i="4"/>
  <c r="N133" i="4"/>
  <c r="N513" i="4"/>
  <c r="M434" i="4"/>
  <c r="O46" i="4"/>
  <c r="P74" i="4"/>
  <c r="P41" i="4"/>
  <c r="P29" i="4"/>
  <c r="O12" i="4"/>
  <c r="P734" i="4"/>
  <c r="P949" i="4"/>
  <c r="O937" i="4"/>
  <c r="O958" i="4"/>
  <c r="N939" i="4"/>
  <c r="N958" i="4"/>
  <c r="M935" i="4"/>
  <c r="M958" i="4"/>
  <c r="N478" i="4"/>
  <c r="N406" i="4"/>
  <c r="P599" i="4"/>
  <c r="O575" i="4"/>
  <c r="N388" i="4"/>
  <c r="N364" i="4"/>
  <c r="O343" i="4"/>
  <c r="P334" i="4"/>
  <c r="P320" i="4"/>
  <c r="N317" i="4"/>
  <c r="P293" i="4"/>
  <c r="N273" i="4"/>
  <c r="P255" i="4"/>
  <c r="N148" i="4"/>
  <c r="O590" i="4"/>
  <c r="M562" i="4"/>
  <c r="N339" i="4"/>
  <c r="N179" i="4"/>
  <c r="P652" i="4"/>
  <c r="M786" i="4"/>
  <c r="P673" i="4"/>
  <c r="O232" i="4"/>
  <c r="N169" i="4"/>
  <c r="N151" i="4"/>
  <c r="O92" i="4"/>
  <c r="P553" i="4"/>
  <c r="O529" i="4"/>
  <c r="N506" i="4"/>
  <c r="P488" i="4"/>
  <c r="P896" i="4"/>
  <c r="N812" i="4"/>
  <c r="N861" i="4"/>
  <c r="P920" i="4"/>
  <c r="M860" i="4"/>
  <c r="N652" i="4"/>
  <c r="P158" i="4"/>
  <c r="O770" i="4"/>
  <c r="P786" i="4"/>
  <c r="P793" i="4"/>
  <c r="M494" i="4"/>
  <c r="P450" i="4"/>
  <c r="N141" i="4"/>
  <c r="O486" i="4"/>
  <c r="P458" i="4"/>
  <c r="P395" i="4"/>
  <c r="M579" i="4"/>
  <c r="P562" i="4"/>
  <c r="O372" i="4"/>
  <c r="O347" i="4"/>
  <c r="O193" i="4"/>
  <c r="O300" i="4"/>
  <c r="P188" i="4"/>
  <c r="O225" i="4"/>
  <c r="O690" i="4"/>
  <c r="M648" i="4"/>
  <c r="P605" i="4"/>
  <c r="N771" i="4"/>
  <c r="N732" i="4"/>
  <c r="P637" i="4"/>
  <c r="O678" i="4"/>
  <c r="O645" i="4"/>
  <c r="O773" i="4"/>
  <c r="P718" i="4"/>
  <c r="O647" i="4"/>
  <c r="N207" i="4"/>
  <c r="M163" i="4"/>
  <c r="M114" i="4"/>
  <c r="P102" i="4"/>
  <c r="P89" i="4"/>
  <c r="M80" i="4"/>
  <c r="M541" i="4"/>
  <c r="N520" i="4"/>
  <c r="O511" i="4"/>
  <c r="O494" i="4"/>
  <c r="N839" i="4"/>
  <c r="O845" i="4"/>
  <c r="P854" i="4"/>
  <c r="P898" i="4"/>
  <c r="N912" i="4"/>
  <c r="O870" i="4"/>
  <c r="M876" i="4"/>
  <c r="M883" i="4"/>
  <c r="P887" i="4"/>
  <c r="N892" i="4"/>
  <c r="P901" i="4"/>
  <c r="M815" i="4"/>
  <c r="O855" i="4"/>
  <c r="M857" i="4"/>
  <c r="M853" i="4"/>
  <c r="O749" i="4"/>
  <c r="M770" i="4"/>
  <c r="M359" i="4"/>
  <c r="M330" i="4"/>
  <c r="M34" i="4"/>
  <c r="P13" i="4"/>
  <c r="P478" i="4"/>
  <c r="N456" i="4"/>
  <c r="M415" i="4"/>
  <c r="M803" i="4"/>
  <c r="M727" i="4"/>
  <c r="M652" i="4"/>
  <c r="N628" i="4"/>
  <c r="M756" i="4"/>
  <c r="P739" i="4"/>
  <c r="O683" i="4"/>
  <c r="P631" i="4"/>
  <c r="O792" i="4"/>
  <c r="O499" i="4"/>
  <c r="O444" i="4"/>
  <c r="O405" i="4"/>
  <c r="M128" i="4"/>
  <c r="M480" i="4"/>
  <c r="O409" i="4"/>
  <c r="N391" i="4"/>
  <c r="P594" i="4"/>
  <c r="P577" i="4"/>
  <c r="P563" i="4"/>
  <c r="O386" i="4"/>
  <c r="N372" i="4"/>
  <c r="O471" i="4"/>
  <c r="M744" i="4"/>
  <c r="N633" i="4"/>
  <c r="P743" i="4"/>
  <c r="O325" i="4"/>
  <c r="M204" i="4"/>
  <c r="O316" i="4"/>
  <c r="N297" i="4"/>
  <c r="O277" i="4"/>
  <c r="N260" i="4"/>
  <c r="P208" i="4"/>
  <c r="N244" i="4"/>
  <c r="N229" i="4"/>
  <c r="M208" i="4"/>
  <c r="M167" i="4"/>
  <c r="P147" i="4"/>
  <c r="O108" i="4"/>
  <c r="N93" i="4"/>
  <c r="N82" i="4"/>
  <c r="N531" i="4"/>
  <c r="N115" i="4"/>
  <c r="N455" i="4"/>
  <c r="M57" i="4"/>
  <c r="O73" i="4"/>
  <c r="P36" i="4"/>
  <c r="M26" i="4"/>
  <c r="M6" i="4"/>
  <c r="M127" i="4"/>
  <c r="P802" i="4"/>
  <c r="N722" i="4"/>
  <c r="P705" i="4"/>
  <c r="O657" i="4"/>
  <c r="N603" i="4"/>
  <c r="N802" i="4"/>
  <c r="N608" i="4"/>
  <c r="P677" i="4"/>
  <c r="P931" i="4"/>
  <c r="P940" i="4"/>
  <c r="O930" i="4"/>
  <c r="O945" i="4"/>
  <c r="N929" i="4"/>
  <c r="N950" i="4"/>
  <c r="M937" i="4"/>
  <c r="M952" i="4"/>
  <c r="N52" i="4"/>
  <c r="P343" i="4"/>
  <c r="P337" i="4"/>
  <c r="M323" i="4"/>
  <c r="N315" i="4"/>
  <c r="N306" i="4"/>
  <c r="N276" i="4"/>
  <c r="N254" i="4"/>
  <c r="M193" i="4"/>
  <c r="N249" i="4"/>
  <c r="N799" i="4"/>
  <c r="O445" i="4"/>
  <c r="P392" i="4"/>
  <c r="N592" i="4"/>
  <c r="P583" i="4"/>
  <c r="O560" i="4"/>
  <c r="O354" i="4"/>
  <c r="O335" i="4"/>
  <c r="P185" i="4"/>
  <c r="N620" i="4"/>
  <c r="M781" i="4"/>
  <c r="O708" i="4"/>
  <c r="O223" i="4"/>
  <c r="M171" i="4"/>
  <c r="M149" i="4"/>
  <c r="N106" i="4"/>
  <c r="O85" i="4"/>
  <c r="O532" i="4"/>
  <c r="N511" i="4"/>
  <c r="M489" i="4"/>
  <c r="O898" i="4"/>
  <c r="O810" i="4"/>
  <c r="P855" i="4"/>
  <c r="M903" i="4"/>
  <c r="P915" i="4"/>
  <c r="M746" i="4"/>
  <c r="P176" i="4"/>
  <c r="O312" i="4"/>
  <c r="P493" i="4"/>
  <c r="O412" i="4"/>
  <c r="P838" i="4"/>
  <c r="M851" i="4"/>
  <c r="P904" i="4"/>
  <c r="O882" i="4"/>
  <c r="N896" i="4"/>
  <c r="N829" i="4"/>
  <c r="N849" i="4"/>
  <c r="M768" i="4"/>
  <c r="N330" i="4"/>
  <c r="O34" i="4"/>
  <c r="M9" i="4"/>
  <c r="N130" i="4"/>
  <c r="M722" i="4"/>
  <c r="P640" i="4"/>
  <c r="P736" i="4"/>
  <c r="M675" i="4"/>
  <c r="O406" i="4"/>
  <c r="M580" i="4"/>
  <c r="P370" i="4"/>
  <c r="N418" i="4"/>
  <c r="O654" i="4"/>
  <c r="O726" i="4"/>
  <c r="P202" i="4"/>
  <c r="P307" i="4"/>
  <c r="P264" i="4"/>
  <c r="N242" i="4"/>
  <c r="P225" i="4"/>
  <c r="M159" i="4"/>
  <c r="M102" i="4"/>
  <c r="M536" i="4"/>
  <c r="M411" i="4"/>
  <c r="N490" i="4"/>
  <c r="M75" i="4"/>
  <c r="M37" i="4"/>
  <c r="N447" i="4"/>
  <c r="N720" i="4"/>
  <c r="P704" i="4"/>
  <c r="N755" i="4"/>
  <c r="O638" i="4"/>
  <c r="P943" i="4"/>
  <c r="O954" i="4"/>
  <c r="M926" i="4"/>
  <c r="M959" i="4"/>
  <c r="P426" i="4"/>
  <c r="O578" i="4"/>
  <c r="O375" i="4"/>
  <c r="N343" i="4"/>
  <c r="O336" i="4"/>
  <c r="M179" i="4"/>
  <c r="O286" i="4"/>
  <c r="M180" i="4"/>
  <c r="N241" i="4"/>
  <c r="N145" i="4"/>
  <c r="M558" i="4"/>
  <c r="P336" i="4"/>
  <c r="O622" i="4"/>
  <c r="M658" i="4"/>
  <c r="P608" i="4"/>
  <c r="P166" i="4"/>
  <c r="N107" i="4"/>
  <c r="O533" i="4"/>
  <c r="M519" i="4"/>
  <c r="M118" i="4"/>
  <c r="N916" i="4"/>
  <c r="N649" i="4"/>
  <c r="M773" i="4"/>
  <c r="M496" i="4"/>
  <c r="M396" i="4"/>
  <c r="O450" i="4"/>
  <c r="M598" i="4"/>
  <c r="O382" i="4"/>
  <c r="P347" i="4"/>
  <c r="P326" i="4"/>
  <c r="N204" i="4"/>
  <c r="P223" i="4"/>
  <c r="O634" i="4"/>
  <c r="O784" i="4"/>
  <c r="M656" i="4"/>
  <c r="O653" i="4"/>
  <c r="P768" i="4"/>
  <c r="O803" i="4"/>
  <c r="M653" i="4"/>
  <c r="O173" i="4"/>
  <c r="N150" i="4"/>
  <c r="M66" i="4"/>
  <c r="N87" i="4"/>
  <c r="P547" i="4"/>
  <c r="N521" i="4"/>
  <c r="M116" i="4"/>
  <c r="O832" i="4"/>
  <c r="O838" i="4"/>
  <c r="P843" i="4"/>
  <c r="M219" i="4"/>
  <c r="M145" i="4"/>
  <c r="P86" i="4"/>
  <c r="N137" i="4"/>
  <c r="N76" i="4"/>
  <c r="O29" i="4"/>
  <c r="N138" i="4"/>
  <c r="N743" i="4"/>
  <c r="M613" i="4"/>
  <c r="O554" i="4"/>
  <c r="P328" i="4"/>
  <c r="M453" i="4"/>
  <c r="O865" i="4"/>
  <c r="M526" i="4"/>
  <c r="P444" i="4"/>
  <c r="N534" i="4"/>
  <c r="O65" i="4"/>
  <c r="P764" i="4"/>
  <c r="O293" i="4"/>
  <c r="M278" i="4"/>
  <c r="M258" i="4"/>
  <c r="N190" i="4"/>
  <c r="O231" i="4"/>
  <c r="P635" i="4"/>
  <c r="M552" i="4"/>
  <c r="P814" i="4"/>
  <c r="O779" i="4"/>
  <c r="O350" i="4"/>
  <c r="M78" i="4"/>
  <c r="N461" i="4"/>
  <c r="O846" i="4"/>
  <c r="P819" i="4"/>
  <c r="N360" i="4"/>
  <c r="P136" i="4"/>
  <c r="O607" i="4"/>
  <c r="O523" i="4"/>
  <c r="O596" i="4"/>
  <c r="P118" i="4"/>
  <c r="P288" i="4"/>
  <c r="M168" i="4"/>
  <c r="N481" i="4"/>
  <c r="N31" i="4"/>
  <c r="N111" i="4"/>
  <c r="N751" i="4"/>
  <c r="P927" i="4"/>
  <c r="N567" i="4"/>
  <c r="M361" i="4"/>
  <c r="N346" i="4"/>
  <c r="P331" i="4"/>
  <c r="O320" i="4"/>
  <c r="M404" i="4"/>
  <c r="N575" i="4"/>
  <c r="O370" i="4"/>
  <c r="M340" i="4"/>
  <c r="O314" i="4"/>
  <c r="O179" i="4"/>
  <c r="O687" i="4"/>
  <c r="P756" i="4"/>
  <c r="M724" i="4"/>
  <c r="O553" i="4"/>
  <c r="P647" i="4"/>
  <c r="P782" i="4"/>
  <c r="O664" i="4"/>
  <c r="M206" i="4"/>
  <c r="N161" i="4"/>
  <c r="P110" i="4"/>
  <c r="O97" i="4"/>
  <c r="P504" i="4"/>
  <c r="O140" i="4"/>
  <c r="P865" i="4"/>
  <c r="N874" i="4"/>
  <c r="M893" i="4"/>
  <c r="M824" i="4"/>
  <c r="N913" i="4"/>
  <c r="P769" i="4"/>
  <c r="P26" i="4"/>
  <c r="O460" i="4"/>
  <c r="O119" i="4"/>
  <c r="M715" i="4"/>
  <c r="M614" i="4"/>
  <c r="N679" i="4"/>
  <c r="N497" i="4"/>
  <c r="M122" i="4"/>
  <c r="M405" i="4"/>
  <c r="N578" i="4"/>
  <c r="O387" i="4"/>
  <c r="N8" i="4"/>
  <c r="O762" i="4"/>
  <c r="O212" i="4"/>
  <c r="P287" i="4"/>
  <c r="P193" i="4"/>
  <c r="M216" i="4"/>
  <c r="O150" i="4"/>
  <c r="P80" i="4"/>
  <c r="O519" i="4"/>
  <c r="O465" i="4"/>
  <c r="P71" i="4"/>
  <c r="M678" i="4"/>
  <c r="P928" i="4"/>
  <c r="O925" i="4"/>
  <c r="N944" i="4"/>
  <c r="M112" i="4"/>
  <c r="O580" i="4"/>
  <c r="P355" i="4"/>
  <c r="O199" i="4"/>
  <c r="P278" i="4"/>
  <c r="M582" i="4"/>
  <c r="N324" i="4"/>
  <c r="O691" i="4"/>
  <c r="O166" i="4"/>
  <c r="O104" i="4"/>
  <c r="O539" i="4"/>
  <c r="O440" i="4"/>
  <c r="M823" i="4"/>
  <c r="N919" i="4"/>
  <c r="P781" i="4"/>
  <c r="O392" i="4"/>
  <c r="P464" i="4"/>
  <c r="N593" i="4"/>
  <c r="O383" i="4"/>
  <c r="N323" i="4"/>
  <c r="N243" i="4"/>
  <c r="P626" i="4"/>
  <c r="O721" i="4"/>
  <c r="N546" i="4"/>
  <c r="M755" i="4"/>
  <c r="P214" i="4"/>
  <c r="O169" i="4"/>
  <c r="P55" i="4"/>
  <c r="P83" i="4"/>
  <c r="P524" i="4"/>
  <c r="O485" i="4"/>
  <c r="O863" i="4"/>
  <c r="M875" i="4"/>
  <c r="N885" i="4"/>
  <c r="O919" i="4"/>
  <c r="P810" i="4"/>
  <c r="P368" i="4"/>
  <c r="N32" i="4"/>
  <c r="P445" i="4"/>
  <c r="N809" i="4"/>
  <c r="O685" i="4"/>
  <c r="O802" i="4"/>
  <c r="P526" i="4"/>
  <c r="N144" i="4"/>
  <c r="P400" i="4"/>
  <c r="O570" i="4"/>
  <c r="O21" i="4"/>
  <c r="P682" i="4"/>
  <c r="N321" i="4"/>
  <c r="M293" i="4"/>
  <c r="N251" i="4"/>
  <c r="P218" i="4"/>
  <c r="M154" i="4"/>
  <c r="N95" i="4"/>
  <c r="N535" i="4"/>
  <c r="P471" i="4"/>
  <c r="P70" i="4"/>
  <c r="P9" i="4"/>
  <c r="N62" i="4"/>
  <c r="M684" i="4"/>
  <c r="M665" i="4"/>
  <c r="P926" i="4"/>
  <c r="O940" i="4"/>
  <c r="N945" i="4"/>
  <c r="M941" i="4"/>
  <c r="P413" i="4"/>
  <c r="M592" i="4"/>
  <c r="P377" i="4"/>
  <c r="M346" i="4"/>
  <c r="M192" i="4"/>
  <c r="M272" i="4"/>
  <c r="P207" i="4"/>
  <c r="P497" i="4"/>
  <c r="O799" i="4"/>
  <c r="M233" i="4"/>
  <c r="M46" i="4"/>
  <c r="M534" i="4"/>
  <c r="P462" i="4"/>
  <c r="N826" i="4"/>
  <c r="N156" i="4"/>
  <c r="O341" i="4"/>
  <c r="O303" i="4"/>
  <c r="P469" i="4"/>
  <c r="N59" i="4"/>
  <c r="P841" i="4"/>
  <c r="N856" i="4"/>
  <c r="N875" i="4"/>
  <c r="P894" i="4"/>
  <c r="P817" i="4"/>
  <c r="P155" i="4"/>
  <c r="O99" i="4"/>
  <c r="P515" i="4"/>
  <c r="P42" i="4"/>
  <c r="M469" i="4"/>
  <c r="M668" i="4"/>
  <c r="M670" i="4"/>
  <c r="P936" i="4"/>
  <c r="P957" i="4"/>
  <c r="O939" i="4"/>
  <c r="O953" i="4"/>
  <c r="N943" i="4"/>
  <c r="N957" i="4"/>
  <c r="M938" i="4"/>
  <c r="O57" i="4"/>
  <c r="N591" i="4"/>
  <c r="M368" i="4"/>
  <c r="N336" i="4"/>
  <c r="O295" i="4"/>
  <c r="N182" i="4"/>
  <c r="M585" i="4"/>
  <c r="O330" i="4"/>
  <c r="N789" i="4"/>
  <c r="M87" i="4"/>
  <c r="M467" i="4"/>
  <c r="O851" i="4"/>
  <c r="N470" i="4"/>
  <c r="M800" i="4"/>
  <c r="P47" i="4"/>
  <c r="M570" i="4"/>
  <c r="M336" i="4"/>
  <c r="O611" i="4"/>
  <c r="M686" i="4"/>
  <c r="M750" i="4"/>
  <c r="P552" i="4"/>
  <c r="O100" i="4"/>
  <c r="M477" i="4"/>
  <c r="M838" i="4"/>
  <c r="O901" i="4"/>
  <c r="M890" i="4"/>
  <c r="M827" i="4"/>
  <c r="M367" i="4"/>
  <c r="O9" i="4"/>
  <c r="O126" i="4"/>
  <c r="M632" i="4"/>
  <c r="P789" i="4"/>
  <c r="O525" i="4"/>
  <c r="M54" i="4"/>
  <c r="N595" i="4"/>
  <c r="P453" i="4"/>
  <c r="M611" i="4"/>
  <c r="O279" i="4"/>
  <c r="O249" i="4"/>
  <c r="M161" i="4"/>
  <c r="O425" i="4"/>
  <c r="N63" i="4"/>
  <c r="M21" i="4"/>
  <c r="P954" i="4"/>
  <c r="N949" i="4"/>
  <c r="N590" i="4"/>
  <c r="P340" i="4"/>
  <c r="N300" i="4"/>
  <c r="O569" i="4"/>
  <c r="P630" i="4"/>
  <c r="N171" i="4"/>
  <c r="N536" i="4"/>
  <c r="M131" i="4"/>
  <c r="O911" i="4"/>
  <c r="N759" i="4"/>
  <c r="P481" i="4"/>
  <c r="N573" i="4"/>
  <c r="N308" i="4"/>
  <c r="M751" i="4"/>
  <c r="M620" i="4"/>
  <c r="P217" i="4"/>
  <c r="O86" i="4"/>
  <c r="O513" i="4"/>
  <c r="P860" i="4"/>
  <c r="P884" i="4"/>
  <c r="M864" i="4"/>
  <c r="P350" i="4"/>
  <c r="O121" i="4"/>
  <c r="P601" i="4"/>
  <c r="O644" i="4"/>
  <c r="O399" i="4"/>
  <c r="N142" i="4"/>
  <c r="N28" i="4"/>
  <c r="M617" i="4"/>
  <c r="M269" i="4"/>
  <c r="M173" i="4"/>
  <c r="M553" i="4"/>
  <c r="P414" i="4"/>
  <c r="M16" i="4"/>
  <c r="N629" i="4"/>
  <c r="P659" i="4"/>
  <c r="N935" i="4"/>
  <c r="P434" i="4"/>
  <c r="M383" i="4"/>
  <c r="O327" i="4"/>
  <c r="M303" i="4"/>
  <c r="P573" i="4"/>
  <c r="M327" i="4"/>
  <c r="N664" i="4"/>
  <c r="M99" i="4"/>
  <c r="P476" i="4"/>
  <c r="M865" i="4"/>
  <c r="M358" i="4"/>
  <c r="P451" i="4"/>
  <c r="P848" i="4"/>
  <c r="O886" i="4"/>
  <c r="O869" i="4"/>
  <c r="N754" i="4"/>
  <c r="O6" i="4"/>
  <c r="N717" i="4"/>
  <c r="O705" i="4"/>
  <c r="P574" i="4"/>
  <c r="O2" i="4"/>
  <c r="N322" i="4"/>
  <c r="N293" i="4"/>
  <c r="M184" i="4"/>
  <c r="M105" i="4"/>
  <c r="M483" i="4"/>
  <c r="M28" i="4"/>
  <c r="M41" i="4"/>
  <c r="P692" i="4"/>
  <c r="O944" i="4"/>
  <c r="N954" i="4"/>
  <c r="P465" i="4"/>
  <c r="P349" i="4"/>
  <c r="O324" i="4"/>
  <c r="P253" i="4"/>
  <c r="P129" i="4"/>
  <c r="M638" i="4"/>
  <c r="M235" i="4"/>
  <c r="O536" i="4"/>
  <c r="P829" i="4"/>
  <c r="M901" i="4"/>
  <c r="O420" i="4"/>
  <c r="P591" i="4"/>
  <c r="O242" i="4"/>
  <c r="M320" i="4"/>
  <c r="O221" i="4"/>
  <c r="O503" i="4"/>
  <c r="P905" i="4"/>
  <c r="P404" i="4"/>
  <c r="P339" i="4"/>
  <c r="M696" i="4"/>
  <c r="M604" i="4"/>
  <c r="P128" i="4"/>
  <c r="P456" i="4"/>
  <c r="M842" i="4"/>
  <c r="O858" i="4"/>
  <c r="O4" i="4"/>
  <c r="O697" i="4"/>
  <c r="O527" i="4"/>
  <c r="N403" i="4"/>
  <c r="O649" i="4"/>
  <c r="P276" i="4"/>
  <c r="M175" i="4"/>
  <c r="M448" i="4"/>
  <c r="P120" i="4"/>
  <c r="N646" i="4"/>
  <c r="O282" i="4"/>
  <c r="O259" i="4"/>
  <c r="O192" i="4"/>
  <c r="O226" i="4"/>
  <c r="P1010" i="4"/>
  <c r="P1027" i="4"/>
  <c r="P1044" i="4"/>
  <c r="P1063" i="4"/>
  <c r="P1082" i="4"/>
  <c r="P1105" i="4"/>
  <c r="P1116" i="4"/>
  <c r="P1129" i="4"/>
  <c r="O984" i="4"/>
  <c r="O998" i="4"/>
  <c r="O1017" i="4"/>
  <c r="O1030" i="4"/>
  <c r="O1042" i="4"/>
  <c r="O1056" i="4"/>
  <c r="O1069" i="4"/>
  <c r="O1082" i="4"/>
  <c r="O1089" i="4"/>
  <c r="O1099" i="4"/>
  <c r="O1110" i="4"/>
  <c r="O1123" i="4"/>
  <c r="N968" i="4"/>
  <c r="N981" i="4"/>
  <c r="N993" i="4"/>
  <c r="N1006" i="4"/>
  <c r="N1020" i="4"/>
  <c r="N1032" i="4"/>
  <c r="N1051" i="4"/>
  <c r="N1071" i="4"/>
  <c r="N1092" i="4"/>
  <c r="N1106" i="4"/>
  <c r="N1118" i="4"/>
  <c r="M974" i="4"/>
  <c r="M995" i="4"/>
  <c r="M1046" i="4"/>
  <c r="M1054" i="4"/>
  <c r="M1078" i="4"/>
  <c r="M1105" i="4"/>
  <c r="M1120" i="4"/>
  <c r="P967" i="4"/>
  <c r="P971" i="4"/>
  <c r="P974" i="4"/>
  <c r="P979" i="4"/>
  <c r="P982" i="4"/>
  <c r="P987" i="4"/>
  <c r="P993" i="4"/>
  <c r="P997" i="4"/>
  <c r="P1005" i="4"/>
  <c r="P1008" i="4"/>
  <c r="P1020" i="4"/>
  <c r="P1025" i="4"/>
  <c r="P1031" i="4"/>
  <c r="P1037" i="4"/>
  <c r="P1038" i="4"/>
  <c r="P1045" i="4"/>
  <c r="P1049" i="4"/>
  <c r="P1055" i="4"/>
  <c r="P1057" i="4"/>
  <c r="P1062" i="4"/>
  <c r="P1068" i="4"/>
  <c r="P1073" i="4"/>
  <c r="P1079" i="4"/>
  <c r="P1085" i="4"/>
  <c r="P1090" i="4"/>
  <c r="P1094" i="4"/>
  <c r="P1099" i="4"/>
  <c r="P1104" i="4"/>
  <c r="P1118" i="4"/>
  <c r="P1122" i="4"/>
  <c r="O962" i="4"/>
  <c r="O970" i="4"/>
  <c r="O977" i="4"/>
  <c r="O985" i="4"/>
  <c r="O992" i="4"/>
  <c r="O999" i="4"/>
  <c r="O1004" i="4"/>
  <c r="O1011" i="4"/>
  <c r="O1018" i="4"/>
  <c r="O1024" i="4"/>
  <c r="O1031" i="4"/>
  <c r="O1038" i="4"/>
  <c r="O1043" i="4"/>
  <c r="O1050" i="4"/>
  <c r="O1057" i="4"/>
  <c r="O1062" i="4"/>
  <c r="O1068" i="4"/>
  <c r="O1074" i="4"/>
  <c r="O1083" i="4"/>
  <c r="O1090" i="4"/>
  <c r="O1100" i="4"/>
  <c r="O1107" i="4"/>
  <c r="O1115" i="4"/>
  <c r="O1120" i="4"/>
  <c r="O1127" i="4"/>
  <c r="N966" i="4"/>
  <c r="N973" i="4"/>
  <c r="N982" i="4"/>
  <c r="N989" i="4"/>
  <c r="N995" i="4"/>
  <c r="N1002" i="4"/>
  <c r="N1009" i="4"/>
  <c r="N1016" i="4"/>
  <c r="N1024" i="4"/>
  <c r="N1031" i="4"/>
  <c r="N1038" i="4"/>
  <c r="N1045" i="4"/>
  <c r="N1050" i="4"/>
  <c r="N1057" i="4"/>
  <c r="N1064" i="4"/>
  <c r="N1072" i="4"/>
  <c r="N1077" i="4"/>
  <c r="N1083" i="4"/>
  <c r="N1090" i="4"/>
  <c r="N1097" i="4"/>
  <c r="N1105" i="4"/>
  <c r="N1111" i="4"/>
  <c r="N1119" i="4"/>
  <c r="N1125" i="4"/>
  <c r="M965" i="4"/>
  <c r="M970" i="4"/>
  <c r="M981" i="4"/>
  <c r="M986" i="4"/>
  <c r="M992" i="4"/>
  <c r="M999" i="4"/>
  <c r="M1006" i="4"/>
  <c r="M1010" i="4"/>
  <c r="M1015" i="4"/>
  <c r="M1020" i="4"/>
  <c r="M1025" i="4"/>
  <c r="M1030" i="4"/>
  <c r="M1034" i="4"/>
  <c r="M1038" i="4"/>
  <c r="M1042" i="4"/>
  <c r="M1053" i="4"/>
  <c r="M1059" i="4"/>
  <c r="M1066" i="4"/>
  <c r="M1073" i="4"/>
  <c r="M1080" i="4"/>
  <c r="M1086" i="4"/>
  <c r="M1091" i="4"/>
  <c r="M1099" i="4"/>
  <c r="M1104" i="4"/>
  <c r="M1112" i="4"/>
  <c r="M1117" i="4"/>
  <c r="M1123" i="4"/>
  <c r="M1128" i="4"/>
  <c r="P988" i="4"/>
  <c r="P1012" i="4"/>
  <c r="P1036" i="4"/>
  <c r="P1059" i="4"/>
  <c r="P1078" i="4"/>
  <c r="P1103" i="4"/>
  <c r="P1121" i="4"/>
  <c r="O980" i="4"/>
  <c r="O993" i="4"/>
  <c r="O1013" i="4"/>
  <c r="O1033" i="4"/>
  <c r="O1059" i="4"/>
  <c r="O1084" i="4"/>
  <c r="O1108" i="4"/>
  <c r="N965" i="4"/>
  <c r="N990" i="4"/>
  <c r="N1023" i="4"/>
  <c r="N1049" i="4"/>
  <c r="N1074" i="4"/>
  <c r="N1101" i="4"/>
  <c r="N1126" i="4"/>
  <c r="M982" i="4"/>
  <c r="M1004" i="4"/>
  <c r="M1052" i="4"/>
  <c r="M1083" i="4"/>
  <c r="M1103" i="4"/>
  <c r="M1127" i="4"/>
  <c r="P1026" i="4"/>
  <c r="P1061" i="4"/>
  <c r="P1080" i="4"/>
  <c r="P1100" i="4"/>
  <c r="P1120" i="4"/>
  <c r="O979" i="4"/>
  <c r="O1012" i="4"/>
  <c r="O1037" i="4"/>
  <c r="O1070" i="4"/>
  <c r="O1093" i="4"/>
  <c r="O1121" i="4"/>
  <c r="N976" i="4"/>
  <c r="N1007" i="4"/>
  <c r="N1037" i="4"/>
  <c r="N1060" i="4"/>
  <c r="N1096" i="4"/>
  <c r="N1128" i="4"/>
  <c r="M991" i="4"/>
  <c r="M1017" i="4"/>
  <c r="M1035" i="4"/>
  <c r="M1058" i="4"/>
  <c r="M1087" i="4"/>
  <c r="M1108" i="4"/>
  <c r="M847" i="4"/>
  <c r="O862" i="4"/>
  <c r="P911" i="4"/>
  <c r="O778" i="4"/>
  <c r="O32" i="4"/>
  <c r="M15" i="4"/>
  <c r="P2" i="4"/>
  <c r="N139" i="4"/>
  <c r="N57" i="4"/>
  <c r="P732" i="4"/>
  <c r="P708" i="4"/>
  <c r="N680" i="4"/>
  <c r="M637" i="4"/>
  <c r="O754" i="4"/>
  <c r="O793" i="4"/>
  <c r="N655" i="4"/>
  <c r="O605" i="4"/>
  <c r="O800" i="4"/>
  <c r="N491" i="4"/>
  <c r="M423" i="4"/>
  <c r="O398" i="4"/>
  <c r="O118" i="4"/>
  <c r="N446" i="4"/>
  <c r="O403" i="4"/>
  <c r="N596" i="4"/>
  <c r="P566" i="4"/>
  <c r="O389" i="4"/>
  <c r="M370" i="4"/>
  <c r="N11" i="4"/>
  <c r="N803" i="4"/>
  <c r="M645" i="4"/>
  <c r="O771" i="4"/>
  <c r="O677" i="4"/>
  <c r="M197" i="4"/>
  <c r="M313" i="4"/>
  <c r="N291" i="4"/>
  <c r="N274" i="4"/>
  <c r="N257" i="4"/>
  <c r="P195" i="4"/>
  <c r="P240" i="4"/>
  <c r="O219" i="4"/>
  <c r="M170" i="4"/>
  <c r="M139" i="4"/>
  <c r="P107" i="4"/>
  <c r="O91" i="4"/>
  <c r="N542" i="4"/>
  <c r="N524" i="4"/>
  <c r="O128" i="4"/>
  <c r="P475" i="4"/>
  <c r="N136" i="4"/>
  <c r="P75" i="4"/>
  <c r="O69" i="4"/>
  <c r="M29" i="4"/>
  <c r="M5" i="4"/>
  <c r="O131" i="4"/>
  <c r="P807" i="4"/>
  <c r="N718" i="4"/>
  <c r="P681" i="4"/>
  <c r="N634" i="4"/>
  <c r="N778" i="4"/>
  <c r="P658" i="4"/>
  <c r="P726" i="4"/>
  <c r="O547" i="4"/>
  <c r="P933" i="4"/>
  <c r="P946" i="4"/>
  <c r="O924" i="4"/>
  <c r="O946" i="4"/>
  <c r="N927" i="4"/>
  <c r="N947" i="4"/>
  <c r="M929" i="4"/>
  <c r="M948" i="4"/>
  <c r="M488" i="4"/>
  <c r="O430" i="4"/>
  <c r="M126" i="4"/>
  <c r="N574" i="4"/>
  <c r="O557" i="4"/>
  <c r="O366" i="4"/>
  <c r="M345" i="4"/>
  <c r="M338" i="4"/>
  <c r="O190" i="4"/>
  <c r="P304" i="4"/>
  <c r="M287" i="4"/>
  <c r="N270" i="4"/>
  <c r="O197" i="4"/>
  <c r="O237" i="4"/>
  <c r="N452" i="4"/>
  <c r="N399" i="4"/>
  <c r="M589" i="4"/>
  <c r="O567" i="4"/>
  <c r="M369" i="4"/>
  <c r="M348" i="4"/>
  <c r="M205" i="4"/>
  <c r="P649" i="4"/>
  <c r="O772" i="4"/>
  <c r="M687" i="4"/>
  <c r="M601" i="4"/>
  <c r="N197" i="4"/>
  <c r="N168" i="4"/>
  <c r="M65" i="4"/>
  <c r="N103" i="4"/>
  <c r="P544" i="4"/>
  <c r="P514" i="4"/>
  <c r="P484" i="4"/>
  <c r="O897" i="4"/>
  <c r="P858" i="4"/>
  <c r="O812" i="4"/>
  <c r="N828" i="4"/>
  <c r="N469" i="4"/>
  <c r="M766" i="4"/>
  <c r="N786" i="4"/>
  <c r="O449" i="4"/>
  <c r="M143" i="4"/>
  <c r="N489" i="4"/>
  <c r="O452" i="4"/>
  <c r="O125" i="4"/>
  <c r="O565" i="4"/>
  <c r="P367" i="4"/>
  <c r="N333" i="4"/>
  <c r="P306" i="4"/>
  <c r="N193" i="4"/>
  <c r="N224" i="4"/>
  <c r="P653" i="4"/>
  <c r="P619" i="4"/>
  <c r="M792" i="4"/>
  <c r="O652" i="4"/>
  <c r="O680" i="4"/>
  <c r="P784" i="4"/>
  <c r="O698" i="4"/>
  <c r="O616" i="4"/>
  <c r="O172" i="4"/>
  <c r="N164" i="4"/>
  <c r="P909" i="4"/>
  <c r="N872" i="4"/>
  <c r="M882" i="4"/>
  <c r="M894" i="4"/>
  <c r="P917" i="4"/>
  <c r="O854" i="4"/>
  <c r="P859" i="4"/>
  <c r="N777" i="4"/>
  <c r="N349" i="4"/>
  <c r="M24" i="4"/>
  <c r="O475" i="4"/>
  <c r="N423" i="4"/>
  <c r="O47" i="4"/>
  <c r="N724" i="4"/>
  <c r="O671" i="4"/>
  <c r="M626" i="4"/>
  <c r="P785" i="4"/>
  <c r="N668" i="4"/>
  <c r="M545" i="4"/>
  <c r="O518" i="4"/>
  <c r="M409" i="4"/>
  <c r="N140" i="4"/>
  <c r="P466" i="4"/>
  <c r="N431" i="4"/>
  <c r="M595" i="4"/>
  <c r="N580" i="4"/>
  <c r="P558" i="4"/>
  <c r="M373" i="4"/>
  <c r="N60" i="4"/>
  <c r="M608" i="4"/>
  <c r="P740" i="4"/>
  <c r="O207" i="4"/>
  <c r="N309" i="4"/>
  <c r="O281" i="4"/>
  <c r="N266" i="4"/>
  <c r="M199" i="4"/>
  <c r="O239" i="4"/>
  <c r="N221" i="4"/>
  <c r="M165" i="4"/>
  <c r="N143" i="4"/>
  <c r="P98" i="4"/>
  <c r="M544" i="4"/>
  <c r="P415" i="4"/>
  <c r="P430" i="4"/>
  <c r="M76" i="4"/>
  <c r="P37" i="4"/>
  <c r="M20" i="4"/>
  <c r="O459" i="4"/>
  <c r="P44" i="4"/>
  <c r="P719" i="4"/>
  <c r="M676" i="4"/>
  <c r="P555" i="4"/>
  <c r="N611" i="4"/>
  <c r="N667" i="4"/>
  <c r="M314" i="4"/>
  <c r="O304" i="4"/>
  <c r="O292" i="4"/>
  <c r="N288" i="4"/>
  <c r="P285" i="4"/>
  <c r="M281" i="4"/>
  <c r="N277" i="4"/>
  <c r="O275" i="4"/>
  <c r="O271" i="4"/>
  <c r="M267" i="4"/>
  <c r="O263" i="4"/>
  <c r="O257" i="4"/>
  <c r="P254" i="4"/>
  <c r="P194" i="4"/>
  <c r="P182" i="4"/>
  <c r="N248" i="4"/>
  <c r="P242" i="4"/>
  <c r="P239" i="4"/>
  <c r="N236" i="4"/>
  <c r="P230" i="4"/>
  <c r="N222" i="4"/>
  <c r="N699" i="4"/>
  <c r="P683" i="4"/>
  <c r="M635" i="4"/>
  <c r="P722" i="4"/>
  <c r="N549" i="4"/>
  <c r="M153" i="4"/>
  <c r="O101" i="4"/>
  <c r="N83" i="4"/>
  <c r="P537" i="4"/>
  <c r="M507" i="4"/>
  <c r="O60" i="4"/>
  <c r="O899" i="4"/>
  <c r="M814" i="4"/>
  <c r="N651" i="4"/>
  <c r="N758" i="4"/>
  <c r="N782" i="4"/>
  <c r="P521" i="4"/>
  <c r="P411" i="4"/>
  <c r="O110" i="4"/>
  <c r="M455" i="4"/>
  <c r="P131" i="4"/>
  <c r="M583" i="4"/>
  <c r="O373" i="4"/>
  <c r="O340" i="4"/>
  <c r="N181" i="4"/>
  <c r="P300" i="4"/>
  <c r="P144" i="4"/>
  <c r="M100" i="4"/>
  <c r="O82" i="4"/>
  <c r="P543" i="4"/>
  <c r="P507" i="4"/>
  <c r="M495" i="4"/>
  <c r="N445" i="4"/>
  <c r="O831" i="4"/>
  <c r="M841" i="4"/>
  <c r="N853" i="4"/>
  <c r="N902" i="4"/>
  <c r="M874" i="4"/>
  <c r="M881" i="4"/>
  <c r="P888" i="4"/>
  <c r="M904" i="4"/>
  <c r="M869" i="4"/>
  <c r="P773" i="4"/>
  <c r="O331" i="4"/>
  <c r="P31" i="4"/>
  <c r="N12" i="4"/>
  <c r="N440" i="4"/>
  <c r="P56" i="4"/>
  <c r="M731" i="4"/>
  <c r="N682" i="4"/>
  <c r="O615" i="4"/>
  <c r="O786" i="4"/>
  <c r="M716" i="4"/>
  <c r="O648" i="4"/>
  <c r="M791" i="4"/>
  <c r="P517" i="4"/>
  <c r="P446" i="4"/>
  <c r="P407" i="4"/>
  <c r="M142" i="4"/>
  <c r="O483" i="4"/>
  <c r="P433" i="4"/>
  <c r="P593" i="4"/>
  <c r="P576" i="4"/>
  <c r="P388" i="4"/>
  <c r="N368" i="4"/>
  <c r="O461" i="4"/>
  <c r="O732" i="4"/>
  <c r="N615" i="4"/>
  <c r="M605" i="4"/>
  <c r="O178" i="4"/>
  <c r="M306" i="4"/>
  <c r="O272" i="4"/>
  <c r="N206" i="4"/>
  <c r="N245" i="4"/>
  <c r="P163" i="4"/>
  <c r="O107" i="4"/>
  <c r="P536" i="4"/>
  <c r="M468" i="4"/>
  <c r="O68" i="4"/>
  <c r="M4" i="4"/>
  <c r="M691" i="4"/>
  <c r="O701" i="4"/>
  <c r="P650" i="4"/>
  <c r="O551" i="4"/>
  <c r="P849" i="4"/>
  <c r="O748" i="4"/>
  <c r="N66" i="4"/>
  <c r="M584" i="4"/>
  <c r="O374" i="4"/>
  <c r="N302" i="4"/>
  <c r="P645" i="4"/>
  <c r="O613" i="4"/>
  <c r="M796" i="4"/>
  <c r="O152" i="4"/>
  <c r="O79" i="4"/>
  <c r="N135" i="4"/>
  <c r="M849" i="4"/>
  <c r="O875" i="4"/>
  <c r="O913" i="4"/>
  <c r="P746" i="4"/>
  <c r="P34" i="4"/>
  <c r="M436" i="4"/>
  <c r="M712" i="4"/>
  <c r="M634" i="4"/>
  <c r="P686" i="4"/>
  <c r="M451" i="4"/>
  <c r="P149" i="4"/>
  <c r="O467" i="4"/>
  <c r="M322" i="4"/>
  <c r="P271" i="4"/>
  <c r="M185" i="4"/>
  <c r="P154" i="4"/>
  <c r="P30" i="4"/>
  <c r="N714" i="4"/>
  <c r="M310" i="4"/>
  <c r="P284" i="4"/>
  <c r="M263" i="4"/>
  <c r="O244" i="4"/>
  <c r="M220" i="4"/>
  <c r="M172" i="4"/>
  <c r="N509" i="4"/>
  <c r="N625" i="4"/>
  <c r="N119" i="4"/>
  <c r="N102" i="4"/>
  <c r="O506" i="4"/>
  <c r="N830" i="4"/>
  <c r="O887" i="4"/>
  <c r="O24" i="4"/>
  <c r="O719" i="4"/>
  <c r="N741" i="4"/>
  <c r="M401" i="4"/>
  <c r="O568" i="4"/>
  <c r="M324" i="4"/>
  <c r="N255" i="4"/>
  <c r="O115" i="4"/>
  <c r="N73" i="4"/>
  <c r="N86" i="4"/>
  <c r="O490" i="4"/>
  <c r="M45" i="4"/>
  <c r="P836" i="4"/>
  <c r="P845" i="4"/>
  <c r="O910" i="4"/>
  <c r="O881" i="4"/>
  <c r="P897" i="4"/>
  <c r="P916" i="4"/>
  <c r="P760" i="4"/>
  <c r="N355" i="4"/>
  <c r="O17" i="4"/>
  <c r="P141" i="4"/>
  <c r="M718" i="4"/>
  <c r="M657" i="4"/>
  <c r="O730" i="4"/>
  <c r="P613" i="4"/>
  <c r="P439" i="4"/>
  <c r="O484" i="4"/>
  <c r="O144" i="4"/>
  <c r="P564" i="4"/>
  <c r="P369" i="4"/>
  <c r="N666" i="4"/>
  <c r="N177" i="4"/>
  <c r="M277" i="4"/>
  <c r="M241" i="4"/>
  <c r="M164" i="4"/>
  <c r="O89" i="4"/>
  <c r="P531" i="4"/>
  <c r="N122" i="4"/>
  <c r="P39" i="4"/>
  <c r="O601" i="4"/>
  <c r="P944" i="4"/>
  <c r="N930" i="4"/>
  <c r="M947" i="4"/>
  <c r="M130" i="4"/>
  <c r="N369" i="4"/>
  <c r="M337" i="4"/>
  <c r="M288" i="4"/>
  <c r="M408" i="4"/>
  <c r="N352" i="4"/>
  <c r="O804" i="4"/>
  <c r="M214" i="4"/>
  <c r="P84" i="4"/>
  <c r="O478" i="4"/>
  <c r="P900" i="4"/>
  <c r="N859" i="4"/>
  <c r="N765" i="4"/>
  <c r="P440" i="4"/>
  <c r="P50" i="4"/>
  <c r="N402" i="4"/>
  <c r="N363" i="4"/>
  <c r="M316" i="4"/>
  <c r="N698" i="4"/>
  <c r="M759" i="4"/>
  <c r="N665" i="4"/>
  <c r="O633" i="4"/>
  <c r="N671" i="4"/>
  <c r="O154" i="4"/>
  <c r="N104" i="4"/>
  <c r="O543" i="4"/>
  <c r="P509" i="4"/>
  <c r="P842" i="4"/>
  <c r="O906" i="4"/>
  <c r="P880" i="4"/>
  <c r="N897" i="4"/>
  <c r="N821" i="4"/>
  <c r="O866" i="4"/>
  <c r="P354" i="4"/>
  <c r="N16" i="4"/>
  <c r="O137" i="4"/>
  <c r="P702" i="4"/>
  <c r="O769" i="4"/>
  <c r="M554" i="4"/>
  <c r="M413" i="4"/>
  <c r="M456" i="4"/>
  <c r="P584" i="4"/>
  <c r="M380" i="4"/>
  <c r="O797" i="4"/>
  <c r="P661" i="4"/>
  <c r="M312" i="4"/>
  <c r="P265" i="4"/>
  <c r="M237" i="4"/>
  <c r="O201" i="4"/>
  <c r="O48" i="4"/>
  <c r="M518" i="4"/>
  <c r="M117" i="4"/>
  <c r="P32" i="4"/>
  <c r="N462" i="4"/>
  <c r="M717" i="4"/>
  <c r="M758" i="4"/>
  <c r="P741" i="4"/>
  <c r="P955" i="4"/>
  <c r="N955" i="4"/>
  <c r="N484" i="4"/>
  <c r="M392" i="4"/>
  <c r="O572" i="4"/>
  <c r="N367" i="4"/>
  <c r="N335" i="4"/>
  <c r="N290" i="4"/>
  <c r="N263" i="4"/>
  <c r="M240" i="4"/>
  <c r="N684" i="4"/>
  <c r="N217" i="4"/>
  <c r="M94" i="4"/>
  <c r="P505" i="4"/>
  <c r="O820" i="4"/>
  <c r="N710" i="4"/>
  <c r="O368" i="4"/>
  <c r="M837" i="4"/>
  <c r="P899" i="4"/>
  <c r="O884" i="4"/>
  <c r="P913" i="4"/>
  <c r="P224" i="4"/>
  <c r="N129" i="4"/>
  <c r="M538" i="4"/>
  <c r="M441" i="4"/>
  <c r="M22" i="4"/>
  <c r="P706" i="4"/>
  <c r="P641" i="4"/>
  <c r="P947" i="4"/>
  <c r="P961" i="4"/>
  <c r="O943" i="4"/>
  <c r="N924" i="4"/>
  <c r="N952" i="4"/>
  <c r="M933" i="4"/>
  <c r="M961" i="4"/>
  <c r="O394" i="4"/>
  <c r="P387" i="4"/>
  <c r="O194" i="4"/>
  <c r="O258" i="4"/>
  <c r="M418" i="4"/>
  <c r="O367" i="4"/>
  <c r="N613" i="4"/>
  <c r="P108" i="4"/>
  <c r="N512" i="4"/>
  <c r="O907" i="4"/>
  <c r="M909" i="4"/>
  <c r="N780" i="4"/>
  <c r="N147" i="4"/>
  <c r="O411" i="4"/>
  <c r="M354" i="4"/>
  <c r="N675" i="4"/>
  <c r="O643" i="4"/>
  <c r="N793" i="4"/>
  <c r="P156" i="4"/>
  <c r="O509" i="4"/>
  <c r="N831" i="4"/>
  <c r="O848" i="4"/>
  <c r="M877" i="4"/>
  <c r="P895" i="4"/>
  <c r="M914" i="4"/>
  <c r="O37" i="4"/>
  <c r="M446" i="4"/>
  <c r="N692" i="4"/>
  <c r="N761" i="4"/>
  <c r="O790" i="4"/>
  <c r="O417" i="4"/>
  <c r="N464" i="4"/>
  <c r="M557" i="4"/>
  <c r="P804" i="4"/>
  <c r="M191" i="4"/>
  <c r="P263" i="4"/>
  <c r="O203" i="4"/>
  <c r="P100" i="4"/>
  <c r="N487" i="4"/>
  <c r="M69" i="4"/>
  <c r="P714" i="4"/>
  <c r="O942" i="4"/>
  <c r="M486" i="4"/>
  <c r="P379" i="4"/>
  <c r="P177" i="4"/>
  <c r="N598" i="4"/>
  <c r="O195" i="4"/>
  <c r="N648" i="4"/>
  <c r="N89" i="4"/>
  <c r="N911" i="4"/>
  <c r="N898" i="4"/>
  <c r="N523" i="4"/>
  <c r="M420" i="4"/>
  <c r="P352" i="4"/>
  <c r="N218" i="4"/>
  <c r="P669" i="4"/>
  <c r="M732" i="4"/>
  <c r="P159" i="4"/>
  <c r="P527" i="4"/>
  <c r="M843" i="4"/>
  <c r="P879" i="4"/>
  <c r="O920" i="4"/>
  <c r="M364" i="4"/>
  <c r="P468" i="4"/>
  <c r="M644" i="4"/>
  <c r="N696" i="4"/>
  <c r="P436" i="4"/>
  <c r="O581" i="4"/>
  <c r="N424" i="4"/>
  <c r="P192" i="4"/>
  <c r="N189" i="4"/>
  <c r="N125" i="4"/>
  <c r="P457" i="4"/>
  <c r="M39" i="4"/>
  <c r="P51" i="4"/>
  <c r="N686" i="4"/>
  <c r="O926" i="4"/>
  <c r="M949" i="4"/>
  <c r="O136" i="4"/>
  <c r="P363" i="4"/>
  <c r="O176" i="4"/>
  <c r="O268" i="4"/>
  <c r="M363" i="4"/>
  <c r="N604" i="4"/>
  <c r="P167" i="4"/>
  <c r="N508" i="4"/>
  <c r="M923" i="4"/>
  <c r="O321" i="4"/>
  <c r="N120" i="4"/>
  <c r="P864" i="4"/>
  <c r="N893" i="4"/>
  <c r="N817" i="4"/>
  <c r="N39" i="4"/>
  <c r="O116" i="4"/>
  <c r="N630" i="4"/>
  <c r="M416" i="4"/>
  <c r="N374" i="4"/>
  <c r="N677" i="4"/>
  <c r="N180" i="4"/>
  <c r="P258" i="4"/>
  <c r="O135" i="4"/>
  <c r="O534" i="4"/>
  <c r="P72" i="4"/>
  <c r="N416" i="4"/>
  <c r="O623" i="4"/>
  <c r="P932" i="4"/>
  <c r="N931" i="4"/>
  <c r="O147" i="4"/>
  <c r="M341" i="4"/>
  <c r="P282" i="4"/>
  <c r="P410" i="4"/>
  <c r="P211" i="4"/>
  <c r="N174" i="4"/>
  <c r="M510" i="4"/>
  <c r="M917" i="4"/>
  <c r="P525" i="4"/>
  <c r="N475" i="4"/>
  <c r="N597" i="4"/>
  <c r="O599" i="4"/>
  <c r="P142" i="4"/>
  <c r="N816" i="4"/>
  <c r="N791" i="4"/>
  <c r="N569" i="4"/>
  <c r="N554" i="4"/>
  <c r="N725" i="4"/>
  <c r="M103" i="4"/>
  <c r="O830" i="4"/>
  <c r="P914" i="4"/>
  <c r="P771" i="4"/>
  <c r="N744" i="4"/>
  <c r="P603" i="4"/>
  <c r="P592" i="4"/>
  <c r="O704" i="4"/>
  <c r="O209" i="4"/>
  <c r="P550" i="4"/>
  <c r="M32" i="4"/>
  <c r="M726" i="4"/>
  <c r="O301" i="4"/>
  <c r="O278" i="4"/>
  <c r="M254" i="4"/>
  <c r="P237" i="4"/>
  <c r="M754" i="4"/>
  <c r="N105" i="4"/>
  <c r="P502" i="4"/>
  <c r="N868" i="4"/>
  <c r="O401" i="4"/>
  <c r="O571" i="4"/>
  <c r="P165" i="4"/>
  <c r="N96" i="4"/>
  <c r="N479" i="4"/>
  <c r="P844" i="4"/>
  <c r="N883" i="4"/>
  <c r="M762" i="4"/>
  <c r="N430" i="4"/>
  <c r="M642" i="4"/>
  <c r="O703" i="4"/>
  <c r="O456" i="4"/>
  <c r="N451" i="4"/>
  <c r="N383" i="4"/>
  <c r="M799" i="4"/>
  <c r="O198" i="4"/>
  <c r="M207" i="4"/>
  <c r="O103" i="4"/>
  <c r="N429" i="4"/>
  <c r="P69" i="4"/>
  <c r="P18" i="4"/>
  <c r="N727" i="4"/>
  <c r="M784" i="4"/>
  <c r="P962" i="4"/>
  <c r="P986" i="4"/>
  <c r="P998" i="4"/>
  <c r="P1022" i="4"/>
  <c r="P1039" i="4"/>
  <c r="P1050" i="4"/>
  <c r="P1070" i="4"/>
  <c r="P1089" i="4"/>
  <c r="P1108" i="4"/>
  <c r="P1123" i="4"/>
  <c r="O972" i="4"/>
  <c r="O991" i="4"/>
  <c r="O1010" i="4"/>
  <c r="O1023" i="4"/>
  <c r="O1035" i="4"/>
  <c r="O1049" i="4"/>
  <c r="O1063" i="4"/>
  <c r="O1075" i="4"/>
  <c r="O1095" i="4"/>
  <c r="O1105" i="4"/>
  <c r="O1117" i="4"/>
  <c r="N962" i="4"/>
  <c r="N974" i="4"/>
  <c r="N987" i="4"/>
  <c r="N1000" i="4"/>
  <c r="N1012" i="4"/>
  <c r="N1026" i="4"/>
  <c r="N1046" i="4"/>
  <c r="N1065" i="4"/>
  <c r="N1086" i="4"/>
  <c r="N1112" i="4"/>
  <c r="N1124" i="4"/>
  <c r="M980" i="4"/>
  <c r="M1002" i="4"/>
  <c r="M1050" i="4"/>
  <c r="M1069" i="4"/>
  <c r="M1092" i="4"/>
  <c r="M1111" i="4"/>
  <c r="P966" i="4"/>
  <c r="P969" i="4"/>
  <c r="P973" i="4"/>
  <c r="P980" i="4"/>
  <c r="P984" i="4"/>
  <c r="P989" i="4"/>
  <c r="P995" i="4"/>
  <c r="P1002" i="4"/>
  <c r="P1102" i="4"/>
  <c r="P1114" i="4"/>
  <c r="P1124" i="4"/>
  <c r="O963" i="4"/>
  <c r="O969" i="4"/>
  <c r="O975" i="4"/>
  <c r="O981" i="4"/>
  <c r="O987" i="4"/>
  <c r="O994" i="4"/>
  <c r="O1001" i="4"/>
  <c r="O1008" i="4"/>
  <c r="O1015" i="4"/>
  <c r="O1022" i="4"/>
  <c r="O1029" i="4"/>
  <c r="O1036" i="4"/>
  <c r="O1041" i="4"/>
  <c r="O1048" i="4"/>
  <c r="O1055" i="4"/>
  <c r="O1064" i="4"/>
  <c r="O1071" i="4"/>
  <c r="O1079" i="4"/>
  <c r="O1085" i="4"/>
  <c r="O1092" i="4"/>
  <c r="O1102" i="4"/>
  <c r="O1109" i="4"/>
  <c r="O1116" i="4"/>
  <c r="O1122" i="4"/>
  <c r="O1129" i="4"/>
  <c r="N969" i="4"/>
  <c r="N975" i="4"/>
  <c r="N980" i="4"/>
  <c r="N988" i="4"/>
  <c r="N997" i="4"/>
  <c r="N1004" i="4"/>
  <c r="N1011" i="4"/>
  <c r="N1018" i="4"/>
  <c r="N1025" i="4"/>
  <c r="N1033" i="4"/>
  <c r="N1040" i="4"/>
  <c r="N1047" i="4"/>
  <c r="N1054" i="4"/>
  <c r="N1061" i="4"/>
  <c r="N1069" i="4"/>
  <c r="N1073" i="4"/>
  <c r="N1080" i="4"/>
  <c r="N1087" i="4"/>
  <c r="N1093" i="4"/>
  <c r="N1099" i="4"/>
  <c r="N1108" i="4"/>
  <c r="N1115" i="4"/>
  <c r="N1121" i="4"/>
  <c r="N1127" i="4"/>
  <c r="M967" i="4"/>
  <c r="M972" i="4"/>
  <c r="M978" i="4"/>
  <c r="M985" i="4"/>
  <c r="M990" i="4"/>
  <c r="M997" i="4"/>
  <c r="M1003" i="4"/>
  <c r="M1012" i="4"/>
  <c r="M1016" i="4"/>
  <c r="M1021" i="4"/>
  <c r="M1026" i="4"/>
  <c r="M1031" i="4"/>
  <c r="M1036" i="4"/>
  <c r="M1040" i="4"/>
  <c r="M1047" i="4"/>
  <c r="M1056" i="4"/>
  <c r="M1063" i="4"/>
  <c r="M1070" i="4"/>
  <c r="M1075" i="4"/>
  <c r="M1082" i="4"/>
  <c r="M1089" i="4"/>
  <c r="M1097" i="4"/>
  <c r="M1106" i="4"/>
  <c r="M1113" i="4"/>
  <c r="M1119" i="4"/>
  <c r="M1125" i="4"/>
  <c r="P978" i="4"/>
  <c r="P1007" i="4"/>
  <c r="P1024" i="4"/>
  <c r="P1047" i="4"/>
  <c r="P1072" i="4"/>
  <c r="P1096" i="4"/>
  <c r="P1115" i="4"/>
  <c r="O974" i="4"/>
  <c r="O986" i="4"/>
  <c r="O1019" i="4"/>
  <c r="O1046" i="4"/>
  <c r="O1066" i="4"/>
  <c r="O1091" i="4"/>
  <c r="O1114" i="4"/>
  <c r="N971" i="4"/>
  <c r="N996" i="4"/>
  <c r="N1017" i="4"/>
  <c r="N1042" i="4"/>
  <c r="N1068" i="4"/>
  <c r="N1094" i="4"/>
  <c r="N1120" i="4"/>
  <c r="M977" i="4"/>
  <c r="M1043" i="4"/>
  <c r="M1068" i="4"/>
  <c r="M1096" i="4"/>
  <c r="P965" i="4"/>
  <c r="P1034" i="4"/>
  <c r="P1067" i="4"/>
  <c r="P1093" i="4"/>
  <c r="P1109" i="4"/>
  <c r="O964" i="4"/>
  <c r="O995" i="4"/>
  <c r="O1028" i="4"/>
  <c r="O1054" i="4"/>
  <c r="O1077" i="4"/>
  <c r="O1104" i="4"/>
  <c r="O1128" i="4"/>
  <c r="N991" i="4"/>
  <c r="N1022" i="4"/>
  <c r="N1053" i="4"/>
  <c r="N1084" i="4"/>
  <c r="N1110" i="4"/>
  <c r="M973" i="4"/>
  <c r="M1005" i="4"/>
  <c r="M1029" i="4"/>
  <c r="M1051" i="4"/>
  <c r="M1065" i="4"/>
  <c r="M1094" i="4"/>
  <c r="M1116" i="4"/>
  <c r="P921" i="4"/>
  <c r="N811" i="4"/>
  <c r="M861" i="4"/>
  <c r="N747" i="4"/>
  <c r="O758" i="4"/>
  <c r="P774" i="4"/>
  <c r="M353" i="4"/>
  <c r="N36" i="4"/>
  <c r="N20" i="4"/>
  <c r="M12" i="4"/>
  <c r="P452" i="4"/>
  <c r="M144" i="4"/>
  <c r="M63" i="4"/>
  <c r="M741" i="4"/>
  <c r="P715" i="4"/>
  <c r="M704" i="4"/>
  <c r="M679" i="4"/>
  <c r="P621" i="4"/>
  <c r="P798" i="4"/>
  <c r="O745" i="4"/>
  <c r="P690" i="4"/>
  <c r="O488" i="4"/>
  <c r="M460" i="4"/>
  <c r="N397" i="4"/>
  <c r="P589" i="4"/>
  <c r="N585" i="4"/>
  <c r="M569" i="4"/>
  <c r="M561" i="4"/>
  <c r="M378" i="4"/>
  <c r="O28" i="4"/>
  <c r="M23" i="4"/>
  <c r="P449" i="4"/>
  <c r="P122" i="4"/>
  <c r="M728" i="4"/>
  <c r="P618" i="4"/>
  <c r="P803" i="4"/>
  <c r="M666" i="4"/>
  <c r="P551" i="4"/>
  <c r="M189" i="4"/>
  <c r="M315" i="4"/>
  <c r="N303" i="4"/>
  <c r="N289" i="4"/>
  <c r="P281" i="4"/>
  <c r="P269" i="4"/>
  <c r="O254" i="4"/>
  <c r="P248" i="4"/>
  <c r="O229" i="4"/>
  <c r="P221" i="4"/>
  <c r="M150" i="4"/>
  <c r="M109" i="4"/>
  <c r="P97" i="4"/>
  <c r="M83" i="4"/>
  <c r="N545" i="4"/>
  <c r="P522" i="4"/>
  <c r="M119" i="4"/>
  <c r="M473" i="4"/>
  <c r="M50" i="4"/>
  <c r="N74" i="4"/>
  <c r="P68" i="4"/>
  <c r="O23" i="4"/>
  <c r="P8" i="4"/>
  <c r="O466" i="4"/>
  <c r="M134" i="4"/>
  <c r="P809" i="4"/>
  <c r="O715" i="4"/>
  <c r="M709" i="4"/>
  <c r="N674" i="4"/>
  <c r="O608" i="4"/>
  <c r="O791" i="4"/>
  <c r="M625" i="4"/>
  <c r="N610" i="4"/>
  <c r="P938" i="4"/>
  <c r="P958" i="4"/>
  <c r="O950" i="4"/>
  <c r="N926" i="4"/>
  <c r="N941" i="4"/>
  <c r="N959" i="4"/>
  <c r="M936" i="4"/>
  <c r="M954" i="4"/>
  <c r="N65" i="4"/>
  <c r="N408" i="4"/>
  <c r="N121" i="4"/>
  <c r="N584" i="4"/>
  <c r="N563" i="4"/>
  <c r="N370" i="4"/>
  <c r="M360" i="4"/>
  <c r="M344" i="4"/>
  <c r="N338" i="4"/>
  <c r="N329" i="4"/>
  <c r="N316" i="4"/>
  <c r="M307" i="4"/>
  <c r="P291" i="4"/>
  <c r="P277" i="4"/>
  <c r="M265" i="4"/>
  <c r="O260" i="4"/>
  <c r="M248" i="4"/>
  <c r="N492" i="4"/>
  <c r="M395" i="4"/>
  <c r="P595" i="4"/>
  <c r="P565" i="4"/>
  <c r="M375" i="4"/>
  <c r="N348" i="4"/>
  <c r="N191" i="4"/>
  <c r="N606" i="4"/>
  <c r="O801" i="4"/>
  <c r="P680" i="4"/>
  <c r="M630" i="4"/>
  <c r="N231" i="4"/>
  <c r="N170" i="4"/>
  <c r="M157" i="4"/>
  <c r="N53" i="4"/>
  <c r="M86" i="4"/>
  <c r="O548" i="4"/>
  <c r="O514" i="4"/>
  <c r="O496" i="4"/>
  <c r="M431" i="4"/>
  <c r="N904" i="4"/>
  <c r="P822" i="4"/>
  <c r="P908" i="4"/>
  <c r="M813" i="4"/>
  <c r="M854" i="4"/>
  <c r="N735" i="4"/>
  <c r="P748" i="4"/>
  <c r="P767" i="4"/>
  <c r="M789" i="4"/>
  <c r="N797" i="4"/>
  <c r="M454" i="4"/>
  <c r="O391" i="4"/>
  <c r="N113" i="4"/>
  <c r="N483" i="4"/>
  <c r="O429" i="4"/>
  <c r="M403" i="4"/>
  <c r="O138" i="4"/>
  <c r="P580" i="4"/>
  <c r="O377" i="4"/>
  <c r="M371" i="4"/>
  <c r="P353" i="4"/>
  <c r="O333" i="4"/>
  <c r="M203" i="4"/>
  <c r="O309" i="4"/>
  <c r="M296" i="4"/>
  <c r="N247" i="4"/>
  <c r="N230" i="4"/>
  <c r="M692" i="4"/>
  <c r="N656" i="4"/>
  <c r="P643" i="4"/>
  <c r="P614" i="4"/>
  <c r="N774" i="4"/>
  <c r="M798" i="4"/>
  <c r="P717" i="4"/>
  <c r="N690" i="4"/>
  <c r="M628" i="4"/>
  <c r="M603" i="4"/>
  <c r="N663" i="4"/>
  <c r="O639" i="4"/>
  <c r="O556" i="4"/>
  <c r="M779" i="4"/>
  <c r="M742" i="4"/>
  <c r="N685" i="4"/>
  <c r="M636" i="4"/>
  <c r="M215" i="4"/>
  <c r="O204" i="4"/>
  <c r="P169" i="4"/>
  <c r="O163" i="4"/>
  <c r="N153" i="4"/>
  <c r="P138" i="4"/>
  <c r="M108" i="4"/>
  <c r="M97" i="4"/>
  <c r="M89" i="4"/>
  <c r="M84" i="4"/>
  <c r="O549" i="4"/>
  <c r="P542" i="4"/>
  <c r="M525" i="4"/>
  <c r="N514" i="4"/>
  <c r="O510" i="4"/>
  <c r="M56" i="4"/>
  <c r="P830" i="4"/>
  <c r="N836" i="4"/>
  <c r="M840" i="4"/>
  <c r="N845" i="4"/>
  <c r="O849" i="4"/>
  <c r="M858" i="4"/>
  <c r="N906" i="4"/>
  <c r="M916" i="4"/>
  <c r="N871" i="4"/>
  <c r="P874" i="4"/>
  <c r="N877" i="4"/>
  <c r="N882" i="4"/>
  <c r="O885" i="4"/>
  <c r="O890" i="4"/>
  <c r="O893" i="4"/>
  <c r="O894" i="4"/>
  <c r="M898" i="4"/>
  <c r="O923" i="4"/>
  <c r="P812" i="4"/>
  <c r="M825" i="4"/>
  <c r="N899" i="4"/>
  <c r="M918" i="4"/>
  <c r="P851" i="4"/>
  <c r="P747" i="4"/>
  <c r="N756" i="4"/>
  <c r="P765" i="4"/>
  <c r="O361" i="4"/>
  <c r="N331" i="4"/>
  <c r="P35" i="4"/>
  <c r="N22" i="4"/>
  <c r="O8" i="4"/>
  <c r="N466" i="4"/>
  <c r="N433" i="4"/>
  <c r="O112" i="4"/>
  <c r="N807" i="4"/>
  <c r="N726" i="4"/>
  <c r="M705" i="4"/>
  <c r="P670" i="4"/>
  <c r="N617" i="4"/>
  <c r="O767" i="4"/>
  <c r="M809" i="4"/>
  <c r="O681" i="4"/>
  <c r="P625" i="4"/>
  <c r="N790" i="4"/>
  <c r="M524" i="4"/>
  <c r="N496" i="4"/>
  <c r="N432" i="4"/>
  <c r="P403" i="4"/>
  <c r="O146" i="4"/>
  <c r="O64" i="4"/>
  <c r="M475" i="4"/>
  <c r="N428" i="4"/>
  <c r="M147" i="4"/>
  <c r="M586" i="4"/>
  <c r="O573" i="4"/>
  <c r="N561" i="4"/>
  <c r="P375" i="4"/>
  <c r="O27" i="4"/>
  <c r="M414" i="4"/>
  <c r="N670" i="4"/>
  <c r="M794" i="4"/>
  <c r="O640" i="4"/>
  <c r="P189" i="4"/>
  <c r="P317" i="4"/>
  <c r="M309" i="4"/>
  <c r="N295" i="4"/>
  <c r="M270" i="4"/>
  <c r="M253" i="4"/>
  <c r="N205" i="4"/>
  <c r="M244" i="4"/>
  <c r="P226" i="4"/>
  <c r="O175" i="4"/>
  <c r="P157" i="4"/>
  <c r="O122" i="4"/>
  <c r="P103" i="4"/>
  <c r="N85" i="4"/>
  <c r="P539" i="4"/>
  <c r="M530" i="4"/>
  <c r="O433" i="4"/>
  <c r="M498" i="4"/>
  <c r="O446" i="4"/>
  <c r="O78" i="4"/>
  <c r="M72" i="4"/>
  <c r="N40" i="4"/>
  <c r="O30" i="4"/>
  <c r="O14" i="4"/>
  <c r="P455" i="4"/>
  <c r="O114" i="4"/>
  <c r="P738" i="4"/>
  <c r="N702" i="4"/>
  <c r="N647" i="4"/>
  <c r="O761" i="4"/>
  <c r="M672" i="4"/>
  <c r="M702" i="4"/>
  <c r="N614" i="4"/>
  <c r="P930" i="4"/>
  <c r="P939" i="4"/>
  <c r="P951" i="4"/>
  <c r="O932" i="4"/>
  <c r="O941" i="4"/>
  <c r="O955" i="4"/>
  <c r="N932" i="4"/>
  <c r="N951" i="4"/>
  <c r="M934" i="4"/>
  <c r="M944" i="4"/>
  <c r="P121" i="4"/>
  <c r="M476" i="4"/>
  <c r="O400" i="4"/>
  <c r="M596" i="4"/>
  <c r="P579" i="4"/>
  <c r="N565" i="4"/>
  <c r="N381" i="4"/>
  <c r="O376" i="4"/>
  <c r="N353" i="4"/>
  <c r="P344" i="4"/>
  <c r="P335" i="4"/>
  <c r="N209" i="4"/>
  <c r="P309" i="4"/>
  <c r="P292" i="4"/>
  <c r="P275" i="4"/>
  <c r="P210" i="4"/>
  <c r="P191" i="4"/>
  <c r="P245" i="4"/>
  <c r="P503" i="4"/>
  <c r="M397" i="4"/>
  <c r="N88" i="4"/>
  <c r="P534" i="4"/>
  <c r="P511" i="4"/>
  <c r="M492" i="4"/>
  <c r="N435" i="4"/>
  <c r="M912" i="4"/>
  <c r="O824" i="4"/>
  <c r="N914" i="4"/>
  <c r="O822" i="4"/>
  <c r="P923" i="4"/>
  <c r="M761" i="4"/>
  <c r="O782" i="4"/>
  <c r="P498" i="4"/>
  <c r="O416" i="4"/>
  <c r="O53" i="4"/>
  <c r="O469" i="4"/>
  <c r="O427" i="4"/>
  <c r="P391" i="4"/>
  <c r="M576" i="4"/>
  <c r="O380" i="4"/>
  <c r="M355" i="4"/>
  <c r="O187" i="4"/>
  <c r="O253" i="4"/>
  <c r="O245" i="4"/>
  <c r="O220" i="4"/>
  <c r="N669" i="4"/>
  <c r="P610" i="4"/>
  <c r="P801" i="4"/>
  <c r="O700" i="4"/>
  <c r="N644" i="4"/>
  <c r="N661" i="4"/>
  <c r="M612" i="4"/>
  <c r="P777" i="4"/>
  <c r="M738" i="4"/>
  <c r="N693" i="4"/>
  <c r="P209" i="4"/>
  <c r="O168" i="4"/>
  <c r="O141" i="4"/>
  <c r="N110" i="4"/>
  <c r="P90" i="4"/>
  <c r="N551" i="4"/>
  <c r="N502" i="4"/>
  <c r="N465" i="4"/>
  <c r="P416" i="4"/>
  <c r="O66" i="4"/>
  <c r="P833" i="4"/>
  <c r="O839" i="4"/>
  <c r="N847" i="4"/>
  <c r="O853" i="4"/>
  <c r="P903" i="4"/>
  <c r="O874" i="4"/>
  <c r="P878" i="4"/>
  <c r="N884" i="4"/>
  <c r="M891" i="4"/>
  <c r="N900" i="4"/>
  <c r="N870" i="4"/>
  <c r="N822" i="4"/>
  <c r="M866" i="4"/>
  <c r="N814" i="4"/>
  <c r="O904" i="4"/>
  <c r="O756" i="4"/>
  <c r="M366" i="4"/>
  <c r="O39" i="4"/>
  <c r="N10" i="4"/>
  <c r="N448" i="4"/>
  <c r="M736" i="4"/>
  <c r="N708" i="4"/>
  <c r="P648" i="4"/>
  <c r="P758" i="4"/>
  <c r="P808" i="4"/>
  <c r="N712" i="4"/>
  <c r="P638" i="4"/>
  <c r="N798" i="4"/>
  <c r="O493" i="4"/>
  <c r="P421" i="4"/>
  <c r="O117" i="4"/>
  <c r="M479" i="4"/>
  <c r="N414" i="4"/>
  <c r="O132" i="4"/>
  <c r="O588" i="4"/>
  <c r="O566" i="4"/>
  <c r="N377" i="4"/>
  <c r="P6" i="4"/>
  <c r="O806" i="4"/>
  <c r="M629" i="4"/>
  <c r="P633" i="4"/>
  <c r="M187" i="4"/>
  <c r="P305" i="4"/>
  <c r="P286" i="4"/>
  <c r="M262" i="4"/>
  <c r="N192" i="4"/>
  <c r="P246" i="4"/>
  <c r="P231" i="4"/>
  <c r="P213" i="4"/>
  <c r="M160" i="4"/>
  <c r="P59" i="4"/>
  <c r="O84" i="4"/>
  <c r="M537" i="4"/>
  <c r="P520" i="4"/>
  <c r="M55" i="4"/>
  <c r="O477" i="4"/>
  <c r="O142" i="4"/>
  <c r="O74" i="4"/>
  <c r="M40" i="4"/>
  <c r="P24" i="4"/>
  <c r="M412" i="4"/>
  <c r="O741" i="4"/>
  <c r="M701" i="4"/>
  <c r="O626" i="4"/>
  <c r="O781" i="4"/>
  <c r="M649" i="4"/>
  <c r="P685" i="4"/>
  <c r="P315" i="4"/>
  <c r="P308" i="4"/>
  <c r="N294" i="4"/>
  <c r="M290" i="4"/>
  <c r="O288" i="4"/>
  <c r="M284" i="4"/>
  <c r="P280" i="4"/>
  <c r="M276" i="4"/>
  <c r="P273" i="4"/>
  <c r="P272" i="4"/>
  <c r="O269" i="4"/>
  <c r="O267" i="4"/>
  <c r="N264" i="4"/>
  <c r="M261" i="4"/>
  <c r="N259" i="4"/>
  <c r="M256" i="4"/>
  <c r="O252" i="4"/>
  <c r="P198" i="4"/>
  <c r="O181" i="4"/>
  <c r="M247" i="4"/>
  <c r="N237" i="4"/>
  <c r="N234" i="4"/>
  <c r="M229" i="4"/>
  <c r="O224" i="4"/>
  <c r="O696" i="4"/>
  <c r="N681" i="4"/>
  <c r="O624" i="4"/>
  <c r="M795" i="4"/>
  <c r="N676" i="4"/>
  <c r="O230" i="4"/>
  <c r="O164" i="4"/>
  <c r="M121" i="4"/>
  <c r="P96" i="4"/>
  <c r="P545" i="4"/>
  <c r="O512" i="4"/>
  <c r="N493" i="4"/>
  <c r="O909" i="4"/>
  <c r="O825" i="4"/>
  <c r="M821" i="4"/>
  <c r="N825" i="4"/>
  <c r="N734" i="4"/>
  <c r="O747" i="4"/>
  <c r="O774" i="4"/>
  <c r="P795" i="4"/>
  <c r="P447" i="4"/>
  <c r="M135" i="4"/>
  <c r="M42" i="4"/>
  <c r="M465" i="4"/>
  <c r="N415" i="4"/>
  <c r="P596" i="4"/>
  <c r="N577" i="4"/>
  <c r="M384" i="4"/>
  <c r="O356" i="4"/>
  <c r="N201" i="4"/>
  <c r="O155" i="4"/>
  <c r="O63" i="4"/>
  <c r="O106" i="4"/>
  <c r="P88" i="4"/>
  <c r="O545" i="4"/>
  <c r="N526" i="4"/>
  <c r="M511" i="4"/>
  <c r="O487" i="4"/>
  <c r="O432" i="4"/>
  <c r="M129" i="4"/>
  <c r="M832" i="4"/>
  <c r="N837" i="4"/>
  <c r="N843" i="4"/>
  <c r="M859" i="4"/>
  <c r="N869" i="4"/>
  <c r="P922" i="4"/>
  <c r="M878" i="4"/>
  <c r="P885" i="4"/>
  <c r="M892" i="4"/>
  <c r="N855" i="4"/>
  <c r="P757" i="4"/>
  <c r="N356" i="4"/>
  <c r="O35" i="4"/>
  <c r="M18" i="4"/>
  <c r="N9" i="4"/>
  <c r="N2" i="4"/>
  <c r="M450" i="4"/>
  <c r="P66" i="4"/>
  <c r="M745" i="4"/>
  <c r="N707" i="4"/>
  <c r="P622" i="4"/>
  <c r="N760" i="4"/>
  <c r="P688" i="4"/>
  <c r="M787" i="4"/>
  <c r="N494" i="4"/>
  <c r="M430" i="4"/>
  <c r="O396" i="4"/>
  <c r="O111" i="4"/>
  <c r="N477" i="4"/>
  <c r="P419" i="4"/>
  <c r="N43" i="4"/>
  <c r="P582" i="4"/>
  <c r="O563" i="4"/>
  <c r="N379" i="4"/>
  <c r="O18" i="4"/>
  <c r="N434" i="4"/>
  <c r="N808" i="4"/>
  <c r="N158" i="4"/>
  <c r="M699" i="4"/>
  <c r="M210" i="4"/>
  <c r="P314" i="4"/>
  <c r="N296" i="4"/>
  <c r="M283" i="4"/>
  <c r="O264" i="4"/>
  <c r="M251" i="4"/>
  <c r="N250" i="4"/>
  <c r="P173" i="4"/>
  <c r="P82" i="4"/>
  <c r="P489" i="4"/>
  <c r="P38" i="4"/>
  <c r="M735" i="4"/>
  <c r="M621" i="4"/>
  <c r="O317" i="4"/>
  <c r="P953" i="4"/>
  <c r="O934" i="4"/>
  <c r="O957" i="4"/>
  <c r="N948" i="4"/>
  <c r="M928" i="4"/>
  <c r="M950" i="4"/>
  <c r="O482" i="4"/>
  <c r="N571" i="4"/>
  <c r="M343" i="4"/>
  <c r="N284" i="4"/>
  <c r="M239" i="4"/>
  <c r="M382" i="4"/>
  <c r="P676" i="4"/>
  <c r="O604" i="4"/>
  <c r="P490" i="4"/>
  <c r="N818" i="4"/>
  <c r="P749" i="4"/>
  <c r="O491" i="4"/>
  <c r="N459" i="4"/>
  <c r="P381" i="4"/>
  <c r="P700" i="4"/>
  <c r="M711" i="4"/>
  <c r="O630" i="4"/>
  <c r="P174" i="4"/>
  <c r="O83" i="4"/>
  <c r="M422" i="4"/>
  <c r="P839" i="4"/>
  <c r="M920" i="4"/>
  <c r="O814" i="4"/>
  <c r="O818" i="4"/>
  <c r="M352" i="4"/>
  <c r="P729" i="4"/>
  <c r="P642" i="4"/>
  <c r="M391" i="4"/>
  <c r="P393" i="4"/>
  <c r="P373" i="4"/>
  <c r="O807" i="4"/>
  <c r="M295" i="4"/>
  <c r="N223" i="4"/>
  <c r="N533" i="4"/>
  <c r="N417" i="4"/>
  <c r="N33" i="4"/>
  <c r="P937" i="4"/>
  <c r="M953" i="4"/>
  <c r="M564" i="4"/>
  <c r="N325" i="4"/>
  <c r="M457" i="4"/>
  <c r="N766" i="4"/>
  <c r="P161" i="4"/>
  <c r="P513" i="4"/>
  <c r="M817" i="4"/>
  <c r="N285" i="4"/>
  <c r="M123" i="4"/>
  <c r="O378" i="4"/>
  <c r="P249" i="4"/>
  <c r="O742" i="4"/>
  <c r="M785" i="4"/>
  <c r="P171" i="4"/>
  <c r="O546" i="4"/>
  <c r="N476" i="4"/>
  <c r="P873" i="4"/>
  <c r="O895" i="4"/>
  <c r="P755" i="4"/>
  <c r="P10" i="4"/>
  <c r="P711" i="4"/>
  <c r="M780" i="4"/>
  <c r="N114" i="4"/>
  <c r="P567" i="4"/>
  <c r="O659" i="4"/>
  <c r="O308" i="4"/>
  <c r="N240" i="4"/>
  <c r="P101" i="4"/>
  <c r="O480" i="4"/>
  <c r="O441" i="4"/>
  <c r="N697" i="4"/>
  <c r="P945" i="4"/>
  <c r="N960" i="4"/>
  <c r="N560" i="4"/>
  <c r="N340" i="4"/>
  <c r="O285" i="4"/>
  <c r="N386" i="4"/>
  <c r="M807" i="4"/>
  <c r="O162" i="4"/>
  <c r="N112" i="4"/>
  <c r="P867" i="4"/>
  <c r="M298" i="4"/>
  <c r="O836" i="4"/>
  <c r="N917" i="4"/>
  <c r="O903" i="4"/>
  <c r="P907" i="4"/>
  <c r="P23" i="4"/>
  <c r="M808" i="4"/>
  <c r="N783" i="4"/>
  <c r="M593" i="4"/>
  <c r="O16" i="4"/>
  <c r="M694" i="4"/>
  <c r="P274" i="4"/>
  <c r="M209" i="4"/>
  <c r="O437" i="4"/>
  <c r="P40" i="4"/>
  <c r="N729" i="4"/>
  <c r="P952" i="4"/>
  <c r="M940" i="4"/>
  <c r="P380" i="4"/>
  <c r="M297" i="4"/>
  <c r="O501" i="4"/>
  <c r="O351" i="4"/>
  <c r="N100" i="4"/>
  <c r="N895" i="4"/>
  <c r="M778" i="4"/>
  <c r="P418" i="4"/>
  <c r="N380" i="4"/>
  <c r="P742" i="4"/>
  <c r="M82" i="4"/>
  <c r="M899" i="4"/>
  <c r="P485" i="4"/>
  <c r="N313" i="4"/>
  <c r="P679" i="4"/>
  <c r="N643" i="4"/>
  <c r="P85" i="4"/>
  <c r="O837" i="4"/>
  <c r="P892" i="4"/>
  <c r="M329" i="4"/>
  <c r="P600" i="4"/>
  <c r="O404" i="4"/>
  <c r="M387" i="4"/>
  <c r="N194" i="4"/>
  <c r="P236" i="4"/>
  <c r="P442" i="4"/>
  <c r="M11" i="4"/>
  <c r="P709" i="4"/>
  <c r="N286" i="4"/>
  <c r="M266" i="4"/>
  <c r="N178" i="4"/>
  <c r="P701" i="4"/>
  <c r="O661" i="4"/>
  <c r="P533" i="4"/>
  <c r="M868" i="4"/>
  <c r="O798" i="4"/>
  <c r="P398" i="4"/>
  <c r="P323" i="4"/>
  <c r="N548" i="4"/>
  <c r="P113" i="4"/>
  <c r="N866" i="4"/>
  <c r="N909" i="4"/>
  <c r="N326" i="4"/>
  <c r="M802" i="4"/>
  <c r="N776" i="4"/>
  <c r="P796" i="4"/>
  <c r="N124" i="4"/>
  <c r="O579" i="4"/>
  <c r="O720" i="4"/>
  <c r="N275" i="4"/>
  <c r="N1039" i="4"/>
  <c r="N1058" i="4"/>
  <c r="N1078" i="4"/>
  <c r="N1100" i="4"/>
  <c r="M963" i="4"/>
  <c r="M987" i="4"/>
  <c r="M1008" i="4"/>
  <c r="M1061" i="4"/>
  <c r="M1085" i="4"/>
  <c r="P963" i="4"/>
  <c r="P968" i="4"/>
  <c r="P972" i="4"/>
  <c r="P977" i="4"/>
  <c r="P983" i="4"/>
  <c r="P990" i="4"/>
  <c r="P996" i="4"/>
  <c r="P1003" i="4"/>
  <c r="P1009" i="4"/>
  <c r="P1013" i="4"/>
  <c r="P1017" i="4"/>
  <c r="P1021" i="4"/>
  <c r="P1028" i="4"/>
  <c r="P1035" i="4"/>
  <c r="P1040" i="4"/>
  <c r="P1046" i="4"/>
  <c r="P1051" i="4"/>
  <c r="P1064" i="4"/>
  <c r="P1069" i="4"/>
  <c r="P1075" i="4"/>
  <c r="P1081" i="4"/>
  <c r="P1086" i="4"/>
  <c r="P1092" i="4"/>
  <c r="P1097" i="4"/>
  <c r="P1112" i="4"/>
  <c r="P1119" i="4"/>
  <c r="P1127" i="4"/>
  <c r="O968" i="4"/>
  <c r="O973" i="4"/>
  <c r="O982" i="4"/>
  <c r="O989" i="4"/>
  <c r="O996" i="4"/>
  <c r="O1002" i="4"/>
  <c r="O1009" i="4"/>
  <c r="O1016" i="4"/>
  <c r="O1025" i="4"/>
  <c r="O1032" i="4"/>
  <c r="O1040" i="4"/>
  <c r="O1047" i="4"/>
  <c r="O1053" i="4"/>
  <c r="O1060" i="4"/>
  <c r="O1067" i="4"/>
  <c r="O1076" i="4"/>
  <c r="O1081" i="4"/>
  <c r="O1088" i="4"/>
  <c r="O1098" i="4"/>
  <c r="O1106" i="4"/>
  <c r="O1113" i="4"/>
  <c r="O1124" i="4"/>
  <c r="N963" i="4"/>
  <c r="N970" i="4"/>
  <c r="N977" i="4"/>
  <c r="N985" i="4"/>
  <c r="N992" i="4"/>
  <c r="N999" i="4"/>
  <c r="N1005" i="4"/>
  <c r="N1013" i="4"/>
  <c r="N1019" i="4"/>
  <c r="N1027" i="4"/>
  <c r="N1034" i="4"/>
  <c r="N1041" i="4"/>
  <c r="N1048" i="4"/>
  <c r="N1056" i="4"/>
  <c r="N1063" i="4"/>
  <c r="N1070" i="4"/>
  <c r="N1079" i="4"/>
  <c r="N1085" i="4"/>
  <c r="N1091" i="4"/>
  <c r="N1098" i="4"/>
  <c r="N1103" i="4"/>
  <c r="N1113" i="4"/>
  <c r="N1122" i="4"/>
  <c r="N1129" i="4"/>
  <c r="M968" i="4"/>
  <c r="M975" i="4"/>
  <c r="M979" i="4"/>
  <c r="M988" i="4"/>
  <c r="M994" i="4"/>
  <c r="M1000" i="4"/>
  <c r="M1007" i="4"/>
  <c r="M1013" i="4"/>
  <c r="M1018" i="4"/>
  <c r="M1022" i="4"/>
  <c r="M1027" i="4"/>
  <c r="M1032" i="4"/>
  <c r="M1037" i="4"/>
  <c r="M1044" i="4"/>
  <c r="M1055" i="4"/>
  <c r="M1062" i="4"/>
  <c r="M1067" i="4"/>
  <c r="M1074" i="4"/>
  <c r="M1081" i="4"/>
  <c r="M1088" i="4"/>
  <c r="M1095" i="4"/>
  <c r="M1102" i="4"/>
  <c r="M1109" i="4"/>
  <c r="M1115" i="4"/>
  <c r="M1121" i="4"/>
  <c r="M1126" i="4"/>
  <c r="P994" i="4"/>
  <c r="P1018" i="4"/>
  <c r="P1041" i="4"/>
  <c r="P1065" i="4"/>
  <c r="P1091" i="4"/>
  <c r="P1110" i="4"/>
  <c r="P1128" i="4"/>
  <c r="O1000" i="4"/>
  <c r="O1026" i="4"/>
  <c r="O1052" i="4"/>
  <c r="O1078" i="4"/>
  <c r="O1101" i="4"/>
  <c r="O1126" i="4"/>
  <c r="N984" i="4"/>
  <c r="N1010" i="4"/>
  <c r="N1036" i="4"/>
  <c r="N1062" i="4"/>
  <c r="N1088" i="4"/>
  <c r="N1114" i="4"/>
  <c r="M971" i="4"/>
  <c r="M996" i="4"/>
  <c r="M1060" i="4"/>
  <c r="M1090" i="4"/>
  <c r="M1110" i="4"/>
  <c r="P1015" i="4"/>
  <c r="P1052" i="4"/>
  <c r="P1087" i="4"/>
  <c r="P1113" i="4"/>
  <c r="O971" i="4"/>
  <c r="O1003" i="4"/>
  <c r="O1044" i="4"/>
  <c r="O1097" i="4"/>
  <c r="N967" i="4"/>
  <c r="N998" i="4"/>
  <c r="N1030" i="4"/>
  <c r="N1067" i="4"/>
  <c r="N1104" i="4"/>
  <c r="M966" i="4"/>
  <c r="M998" i="4"/>
  <c r="M1023" i="4"/>
  <c r="M1048" i="4"/>
  <c r="M1072" i="4"/>
  <c r="M1101" i="4"/>
  <c r="M1124" i="4"/>
</calcChain>
</file>

<file path=xl/sharedStrings.xml><?xml version="1.0" encoding="utf-8"?>
<sst xmlns="http://schemas.openxmlformats.org/spreadsheetml/2006/main" count="72663" uniqueCount="1043">
  <si>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</si>
  <si>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</si>
  <si>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</si>
  <si>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</si>
  <si>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</si>
  <si>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</si>
  <si>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</si>
  <si>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</si>
  <si>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</si>
  <si>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</si>
  <si>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</si>
  <si>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</si>
  <si>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</si>
  <si>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</si>
  <si>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</si>
  <si>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</si>
  <si>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</si>
  <si>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</si>
  <si>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</si>
  <si>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</si>
  <si>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</si>
  <si>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</si>
  <si>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</si>
  <si>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</si>
  <si>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</si>
  <si>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</si>
  <si>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</si>
  <si>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</si>
  <si>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</si>
  <si>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</si>
  <si>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</si>
  <si>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</si>
  <si>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</si>
  <si>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</si>
  <si>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</si>
  <si>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</si>
  <si>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</si>
  <si>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</si>
  <si>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</si>
  <si>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</si>
  <si>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</si>
  <si>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</si>
  <si>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</si>
  <si>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</si>
  <si>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</si>
  <si>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</si>
  <si>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</si>
  <si>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</si>
  <si>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</si>
  <si>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</si>
  <si>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</si>
  <si>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</si>
  <si>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</si>
  <si>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</si>
  <si>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</si>
  <si>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</si>
  <si>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</si>
  <si>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</si>
  <si>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</si>
  <si>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</si>
  <si>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</si>
  <si>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</si>
  <si>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</si>
  <si>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</si>
  <si>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</si>
  <si>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</si>
  <si>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</si>
  <si>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</si>
  <si>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</si>
  <si>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</si>
  <si>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</si>
  <si>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</si>
  <si>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</si>
  <si>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</si>
  <si>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</si>
  <si>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</si>
  <si>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</si>
  <si>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</si>
  <si>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</si>
  <si>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</si>
  <si>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</si>
  <si>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</si>
  <si>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</si>
  <si>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</si>
  <si>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</si>
  <si>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</si>
  <si>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</si>
  <si>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</si>
  <si>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</si>
  <si>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</si>
  <si>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</si>
  <si>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</si>
  <si>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</si>
  <si>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</si>
  <si>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</si>
  <si>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</si>
  <si>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</si>
  <si>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</si>
  <si>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</si>
  <si>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</si>
  <si>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</si>
  <si>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</si>
  <si>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</si>
  <si>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</si>
  <si>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</si>
  <si>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</si>
  <si>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</si>
  <si>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</si>
  <si>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</si>
  <si>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</si>
  <si>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</si>
  <si>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</si>
  <si>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</si>
  <si>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</si>
  <si>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</si>
  <si>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</si>
  <si>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</si>
  <si>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</si>
  <si>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</si>
  <si>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</si>
  <si>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</si>
  <si>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</si>
  <si>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</si>
  <si>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</si>
  <si>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</si>
  <si>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</si>
  <si>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</si>
  <si>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</si>
  <si>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</si>
  <si>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</si>
  <si>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</si>
  <si>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</si>
  <si>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</si>
  <si>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</si>
  <si>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</si>
  <si>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</si>
  <si>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</si>
  <si>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</si>
  <si>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</si>
  <si>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</si>
  <si>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</si>
  <si>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</si>
  <si>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</si>
  <si>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</si>
  <si>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</si>
  <si>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</si>
  <si>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</si>
  <si>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</si>
  <si>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</si>
  <si>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</si>
  <si>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</si>
  <si>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</si>
  <si>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</si>
  <si>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</si>
  <si>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</si>
  <si>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</si>
  <si>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</si>
  <si>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</si>
  <si>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</si>
  <si>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</si>
  <si>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</si>
  <si>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</si>
  <si>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</si>
  <si>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</si>
  <si>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</si>
  <si>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</si>
  <si>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</si>
  <si>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</si>
  <si>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</si>
  <si>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</si>
  <si>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</si>
  <si>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</si>
  <si>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</si>
  <si>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</si>
  <si>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</si>
  <si>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</si>
  <si>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</si>
  <si>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</si>
  <si>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</si>
  <si>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</si>
  <si>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</si>
  <si>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</si>
  <si>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</si>
  <si>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</si>
  <si>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</si>
  <si>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</si>
  <si>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</si>
  <si>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</si>
  <si>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</si>
  <si>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</si>
  <si>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</si>
  <si>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</si>
  <si>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</si>
  <si>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</si>
  <si>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</si>
  <si>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</si>
  <si>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</si>
  <si>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</si>
  <si>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</si>
  <si>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</si>
  <si>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</si>
  <si>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</si>
  <si>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</si>
  <si>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</si>
  <si>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</si>
  <si>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</si>
  <si>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</si>
  <si>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</si>
  <si>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</si>
  <si>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</si>
  <si>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</si>
  <si>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</si>
  <si>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</si>
  <si>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</si>
  <si>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</si>
  <si>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</si>
  <si>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</si>
  <si>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</si>
  <si>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</si>
  <si>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</si>
  <si>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</si>
  <si>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</si>
  <si>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</si>
  <si>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</si>
  <si>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</si>
  <si>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</si>
  <si>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</si>
  <si>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</si>
  <si>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</si>
  <si>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</si>
  <si>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</si>
  <si>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</si>
  <si>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</si>
  <si>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</si>
  <si>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</si>
  <si>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</si>
  <si>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</si>
  <si>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</si>
  <si>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</si>
  <si>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</si>
  <si>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</si>
  <si>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</si>
  <si>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</si>
  <si>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</si>
  <si>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</si>
  <si>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</si>
  <si>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</si>
  <si>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</si>
  <si>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</si>
  <si>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</si>
  <si>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</si>
  <si>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</si>
  <si>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</si>
  <si>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</si>
  <si>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</si>
  <si>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</si>
  <si>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</si>
  <si>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</si>
  <si>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</si>
  <si>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</si>
  <si>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</si>
  <si>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</si>
  <si>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</si>
  <si>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</si>
  <si>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</si>
  <si>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</si>
  <si>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</si>
  <si>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</si>
  <si>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</si>
  <si>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</si>
  <si>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</si>
  <si>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</si>
  <si>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</si>
  <si>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</si>
  <si>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</si>
  <si>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</si>
  <si>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</si>
  <si>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</si>
  <si>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</si>
  <si>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</si>
  <si>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</si>
  <si>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</si>
  <si>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</si>
  <si>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</si>
  <si>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</si>
  <si>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</si>
  <si>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</si>
  <si>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</si>
  <si>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</si>
  <si>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</si>
  <si>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</si>
  <si>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</si>
  <si>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</si>
  <si>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</si>
  <si>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</si>
  <si>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</si>
  <si>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</si>
  <si>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</si>
  <si>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</si>
  <si>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</si>
  <si>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</si>
  <si>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</si>
  <si>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</si>
  <si>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</si>
  <si>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</si>
  <si>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</si>
  <si>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</si>
  <si>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</si>
  <si>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</si>
  <si>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</si>
  <si>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</si>
  <si>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</si>
  <si>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</si>
  <si>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</si>
  <si>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</si>
  <si>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</si>
  <si>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</si>
  <si>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</si>
  <si>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</si>
  <si>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</si>
  <si>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</si>
  <si>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</si>
  <si>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</si>
  <si>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</si>
  <si>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</si>
  <si>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</si>
  <si>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</si>
  <si>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</si>
  <si>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</si>
  <si>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</si>
  <si>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</si>
  <si>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</si>
  <si>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</si>
  <si>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</si>
  <si>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</si>
  <si>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</si>
  <si>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</si>
  <si>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</si>
  <si>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</si>
  <si>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</si>
  <si>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</si>
  <si>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</si>
  <si>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</si>
  <si>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</si>
  <si>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</si>
  <si>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</si>
  <si>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</si>
  <si>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</si>
  <si>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</si>
  <si>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</si>
  <si>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</si>
  <si>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</si>
  <si>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</si>
  <si>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</si>
  <si>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</si>
  <si>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</si>
  <si>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</si>
  <si>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</si>
  <si>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</si>
  <si>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</si>
  <si>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</si>
  <si>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</si>
  <si>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</si>
  <si>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</si>
  <si>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</si>
  <si>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</si>
  <si>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</si>
  <si>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</si>
  <si>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</si>
  <si>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</si>
  <si>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</si>
  <si>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</si>
  <si>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</si>
  <si>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</si>
  <si>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</si>
  <si>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</si>
  <si>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</si>
  <si>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</si>
  <si>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</si>
  <si>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</si>
  <si>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</si>
  <si>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</si>
  <si>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</si>
  <si>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</si>
  <si>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</si>
  <si>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</si>
  <si>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</si>
  <si>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</si>
  <si>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</si>
  <si>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</si>
  <si>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</si>
  <si>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</si>
  <si>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</si>
  <si>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</si>
  <si>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</si>
  <si>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</si>
  <si>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</si>
  <si>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</si>
  <si>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</si>
  <si>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</si>
  <si>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</si>
  <si>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</si>
  <si>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</si>
  <si>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</si>
  <si>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</si>
  <si>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</si>
  <si>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</si>
  <si>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</si>
  <si>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</si>
  <si>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</si>
  <si>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</si>
  <si>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</si>
  <si>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</si>
  <si>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</si>
  <si>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</si>
  <si>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</si>
  <si>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</si>
  <si>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</si>
  <si>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</si>
  <si>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</si>
  <si>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</si>
  <si>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</si>
  <si>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</si>
  <si>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</si>
  <si>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</si>
  <si>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</si>
  <si>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</si>
  <si>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</si>
  <si>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</si>
  <si>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</si>
  <si>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</si>
  <si>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</si>
  <si>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</si>
  <si>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</si>
  <si>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</si>
  <si>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</si>
  <si>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</si>
  <si>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</si>
  <si>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</si>
  <si>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</si>
  <si>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</si>
  <si>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</si>
  <si>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</si>
  <si>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</si>
  <si>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</si>
  <si>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</si>
  <si>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</si>
  <si>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</si>
  <si>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</si>
  <si>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</si>
  <si>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</si>
  <si>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</si>
  <si>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</si>
  <si>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</si>
  <si>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</si>
  <si>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</si>
  <si>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</si>
  <si>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</si>
  <si>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</si>
  <si>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</si>
  <si>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</si>
  <si>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</si>
  <si>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</si>
  <si>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</si>
  <si>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</si>
  <si>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</si>
  <si>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</si>
  <si>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</si>
  <si>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</si>
  <si>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</si>
  <si>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</si>
  <si>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</si>
  <si>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</si>
  <si>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</si>
  <si>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</si>
  <si>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</si>
  <si>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</si>
  <si>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</si>
  <si>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</si>
  <si>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</si>
  <si>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</si>
  <si>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</si>
  <si>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</si>
  <si>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</si>
  <si>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</si>
  <si>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</si>
  <si>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</si>
  <si>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</si>
  <si>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</si>
  <si>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</si>
  <si>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</si>
  <si>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</si>
  <si>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</si>
  <si>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</si>
  <si>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</si>
  <si>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</si>
  <si>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</si>
  <si>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</si>
  <si>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</si>
  <si>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</si>
  <si>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</si>
  <si>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</si>
  <si>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</si>
  <si>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</si>
  <si>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</si>
  <si>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</si>
  <si>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</si>
  <si>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</si>
  <si>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</si>
  <si>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</si>
  <si>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</si>
  <si>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</si>
  <si>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</si>
  <si>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</si>
  <si>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</si>
  <si>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</si>
  <si>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</si>
  <si>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</si>
  <si>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</si>
  <si>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</si>
  <si>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</si>
  <si>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</si>
  <si>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</si>
  <si>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</si>
  <si>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</si>
  <si>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</si>
  <si>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</si>
  <si>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</si>
  <si>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</si>
  <si>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</si>
  <si>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</si>
  <si>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</si>
  <si>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</si>
  <si>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</si>
  <si>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</si>
  <si>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</si>
  <si>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</si>
  <si>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</si>
  <si>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</si>
  <si>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</si>
  <si>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</si>
  <si>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</si>
  <si>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</si>
  <si>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</si>
  <si>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</si>
  <si>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</si>
  <si>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</si>
  <si>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</si>
  <si>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</si>
  <si>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</si>
  <si>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</si>
  <si>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</si>
  <si>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</si>
  <si>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</si>
  <si>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</si>
  <si>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</si>
  <si>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</si>
  <si>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</si>
  <si>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</si>
  <si>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</si>
  <si>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</si>
  <si>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</si>
  <si>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</si>
  <si>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</si>
  <si>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</si>
  <si>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</si>
  <si>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</si>
  <si>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</si>
  <si>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</si>
  <si>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</si>
  <si>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</si>
  <si>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</si>
  <si>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</si>
  <si>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</si>
  <si>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</si>
  <si>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</si>
  <si>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</si>
  <si>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</si>
  <si>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</si>
  <si>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</si>
  <si>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</si>
  <si>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</si>
  <si>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</si>
  <si>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</si>
  <si>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</si>
  <si>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</si>
  <si>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</si>
  <si>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</si>
  <si>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</si>
  <si>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</si>
  <si>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</si>
  <si>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</si>
  <si>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</si>
  <si>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</si>
  <si>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</si>
  <si>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</si>
  <si>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</si>
  <si>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</si>
  <si>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</si>
  <si>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</si>
  <si>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</si>
  <si>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</si>
  <si>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</si>
  <si>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</si>
  <si>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</si>
  <si>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</si>
  <si>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</si>
  <si>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</si>
  <si>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</si>
  <si>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</si>
  <si>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</si>
  <si>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</si>
  <si>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</si>
  <si>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</si>
  <si>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</si>
  <si>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</si>
  <si>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</si>
  <si>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</si>
  <si>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</si>
  <si>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</si>
  <si>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</si>
  <si>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</si>
  <si>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</si>
  <si>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</si>
  <si>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</si>
  <si>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</si>
  <si>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</si>
  <si>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</si>
  <si>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</si>
  <si>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</si>
  <si>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</si>
  <si>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</si>
  <si>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</si>
  <si>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</si>
  <si>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</si>
  <si>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</si>
  <si>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</si>
  <si>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</si>
  <si>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</si>
  <si>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</si>
  <si>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</si>
  <si>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</si>
  <si>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</si>
  <si>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</si>
  <si>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</si>
  <si>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</si>
  <si>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</si>
  <si>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</si>
  <si>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</si>
  <si>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</si>
  <si>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</si>
  <si>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</si>
  <si>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</si>
  <si>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</si>
  <si>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</si>
  <si>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</si>
  <si>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</si>
  <si>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</si>
  <si>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</si>
  <si>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</si>
  <si>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</si>
  <si>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</si>
  <si>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</si>
  <si>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</si>
  <si>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</si>
  <si>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</si>
  <si>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</si>
  <si>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</si>
  <si>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</si>
  <si>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</si>
  <si>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</si>
  <si>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</si>
  <si>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</si>
  <si>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</si>
  <si>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</si>
  <si>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</si>
  <si>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</si>
  <si>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</si>
  <si>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</si>
  <si>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</si>
  <si>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</si>
  <si>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</si>
  <si>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</si>
  <si>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</si>
  <si>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</si>
  <si>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</si>
  <si>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</si>
  <si>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</si>
  <si>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</si>
  <si>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</si>
  <si>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</si>
  <si>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</si>
  <si>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</si>
  <si>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</si>
  <si>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</si>
  <si>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</si>
  <si>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</si>
  <si>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</si>
  <si>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</si>
  <si>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</si>
  <si>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</si>
  <si>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</si>
  <si>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</si>
  <si>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</si>
  <si>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</si>
  <si>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</si>
  <si>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</si>
  <si>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</si>
  <si>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</si>
  <si>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</si>
  <si>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</si>
  <si>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</si>
  <si>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</si>
  <si>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</si>
  <si>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</si>
  <si>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</si>
  <si>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</si>
  <si>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</si>
  <si>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</si>
  <si>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</si>
  <si>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</si>
  <si>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</si>
  <si>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</si>
  <si>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</si>
  <si>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</si>
  <si>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</si>
  <si>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</si>
  <si>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</si>
  <si>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</si>
  <si>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</si>
  <si>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</si>
  <si>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</si>
  <si>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</si>
  <si>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</si>
  <si>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</si>
  <si>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</si>
  <si>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</si>
  <si>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</si>
  <si>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</si>
  <si>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</si>
  <si>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</si>
  <si>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</si>
  <si>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</si>
  <si>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</si>
  <si>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</si>
  <si>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</si>
  <si>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</si>
  <si>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</si>
  <si>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</si>
  <si>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</si>
  <si>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</si>
  <si>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</si>
  <si>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</si>
  <si>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</si>
  <si>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</si>
  <si>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</si>
  <si>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</si>
  <si>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</si>
  <si>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</si>
  <si>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</si>
  <si>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</si>
  <si>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</si>
  <si>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</si>
  <si>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</si>
  <si>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</si>
  <si>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</si>
  <si>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</si>
  <si>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</si>
  <si>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</si>
  <si>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</si>
  <si>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</si>
  <si>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</si>
  <si>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</si>
  <si>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</si>
  <si>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</si>
  <si>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</si>
  <si>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</si>
  <si>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</si>
  <si>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</si>
  <si>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</si>
  <si>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</si>
  <si>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</si>
  <si>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</si>
  <si>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</si>
  <si>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</si>
  <si>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</si>
  <si>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</si>
  <si>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</si>
  <si>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</si>
  <si>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</si>
  <si>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</si>
  <si>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</si>
  <si>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</si>
  <si>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</si>
  <si>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</si>
  <si>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</si>
  <si>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</si>
  <si>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</si>
  <si>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</si>
  <si>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</si>
  <si>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</si>
  <si>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</si>
  <si>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</si>
  <si>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</si>
  <si>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</si>
  <si>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</si>
  <si>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</si>
  <si>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</si>
  <si>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</si>
  <si>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</si>
  <si>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</si>
  <si>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</si>
  <si>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</si>
  <si>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</si>
  <si>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</si>
  <si>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</si>
  <si>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</si>
  <si>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</si>
  <si>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</si>
  <si>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</si>
  <si>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</si>
  <si>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</si>
  <si>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</si>
  <si>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</si>
  <si>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</si>
  <si>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</si>
  <si>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</si>
  <si>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</si>
  <si>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</si>
  <si>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</si>
  <si>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</si>
  <si>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</si>
  <si>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</si>
  <si>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</si>
  <si>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</si>
  <si>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</si>
  <si>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</si>
  <si>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</si>
  <si>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</si>
  <si>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</si>
  <si>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</si>
  <si>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</si>
  <si>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</si>
  <si>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</si>
  <si>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</si>
  <si>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</si>
  <si>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</si>
  <si>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</si>
  <si>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</si>
  <si>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</si>
  <si>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</si>
  <si>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</si>
  <si>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</si>
  <si>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</si>
  <si>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</si>
  <si>
    <t>Necesita O2</t>
  </si>
  <si>
    <t>Falla catastrófica por daño térmico</t>
  </si>
  <si>
    <t>NO APLICA</t>
  </si>
  <si>
    <t>UPTIME</t>
  </si>
  <si>
    <t>UPTIME2</t>
  </si>
  <si>
    <t>Cliente</t>
  </si>
  <si>
    <t>Team</t>
  </si>
  <si>
    <t>sensor</t>
  </si>
  <si>
    <t>estado</t>
  </si>
  <si>
    <t>Cermaq</t>
  </si>
  <si>
    <t>Yelcho</t>
  </si>
  <si>
    <t>TEAM 3</t>
  </si>
  <si>
    <t>s1</t>
  </si>
  <si>
    <t>Malo</t>
  </si>
  <si>
    <t>s2</t>
  </si>
  <si>
    <t>s3</t>
  </si>
  <si>
    <t>s4</t>
  </si>
  <si>
    <t>s5</t>
  </si>
  <si>
    <t>s6</t>
  </si>
  <si>
    <t>s7</t>
  </si>
  <si>
    <t>s8</t>
  </si>
  <si>
    <t>Salmones Austral</t>
  </si>
  <si>
    <t>Pirquen</t>
  </si>
  <si>
    <t>TEAM 1</t>
  </si>
  <si>
    <t>s10</t>
  </si>
  <si>
    <t>Salmones Antartica</t>
  </si>
  <si>
    <t>Farellones</t>
  </si>
  <si>
    <t>AquaChile</t>
  </si>
  <si>
    <t>Pangal1</t>
  </si>
  <si>
    <t>Mowi</t>
  </si>
  <si>
    <t>Ceres</t>
  </si>
  <si>
    <t>s11</t>
  </si>
  <si>
    <t>s9</t>
  </si>
  <si>
    <t>Australis</t>
  </si>
  <si>
    <t>Level</t>
  </si>
  <si>
    <t>Becerra</t>
  </si>
  <si>
    <t>Errázuriz</t>
  </si>
  <si>
    <t>Quillaipe</t>
  </si>
  <si>
    <t>Tahuanahuec</t>
  </si>
  <si>
    <t>Marine Farm</t>
  </si>
  <si>
    <t>Latolque</t>
  </si>
  <si>
    <t>Teresa</t>
  </si>
  <si>
    <t>Serapio</t>
  </si>
  <si>
    <t>s12</t>
  </si>
  <si>
    <t>Blumar</t>
  </si>
  <si>
    <t>Tangbac</t>
  </si>
  <si>
    <t>Pangal 03</t>
  </si>
  <si>
    <t>Valverde 1</t>
  </si>
  <si>
    <t>Invermar</t>
  </si>
  <si>
    <t>Chulin</t>
  </si>
  <si>
    <t>Caleta Juarez</t>
  </si>
  <si>
    <t>Ventisqueros</t>
  </si>
  <si>
    <t>Pitihorno Sur</t>
  </si>
  <si>
    <t xml:space="preserve">Fecha Habilitación </t>
  </si>
  <si>
    <t>Diagnostico</t>
  </si>
  <si>
    <t>Activo?</t>
  </si>
  <si>
    <t>OK</t>
  </si>
  <si>
    <t>Caleta Bay</t>
  </si>
  <si>
    <t>s0</t>
  </si>
  <si>
    <t>Ester</t>
  </si>
  <si>
    <t>Camanchaca</t>
  </si>
  <si>
    <t>Punta Alta</t>
  </si>
  <si>
    <t>Mentas 1</t>
  </si>
  <si>
    <t>Pangal 2</t>
  </si>
  <si>
    <t>Multi-X</t>
  </si>
  <si>
    <t>Isla Pelada</t>
  </si>
  <si>
    <t>Pollollo</t>
  </si>
  <si>
    <t>Huaitecas 2</t>
  </si>
  <si>
    <t>13084,05</t>
  </si>
  <si>
    <t>4328,726</t>
  </si>
  <si>
    <t>4296,242</t>
  </si>
  <si>
    <t>23242,66</t>
  </si>
  <si>
    <t>1699,919</t>
  </si>
  <si>
    <t>23178,84</t>
  </si>
  <si>
    <t>24210,28</t>
  </si>
  <si>
    <t>23243,25</t>
  </si>
  <si>
    <t>1700,22</t>
  </si>
  <si>
    <t>4935,468</t>
  </si>
  <si>
    <t>5130,358</t>
  </si>
  <si>
    <t>5285,105</t>
  </si>
  <si>
    <t>13798,69</t>
  </si>
  <si>
    <t>907,3226</t>
  </si>
  <si>
    <t>8490,156</t>
  </si>
  <si>
    <t>15742,73</t>
  </si>
  <si>
    <t>4306,701</t>
  </si>
  <si>
    <t>10575,81</t>
  </si>
  <si>
    <t>13369,91</t>
  </si>
  <si>
    <t>13570,74</t>
  </si>
  <si>
    <t>15387,08</t>
  </si>
  <si>
    <t>5666,036</t>
  </si>
  <si>
    <t>8829,738</t>
  </si>
  <si>
    <t>5285,122</t>
  </si>
  <si>
    <t>4935,484</t>
  </si>
  <si>
    <t>928,7507</t>
  </si>
  <si>
    <t>155,134</t>
  </si>
  <si>
    <t>12943,95</t>
  </si>
  <si>
    <t>5155,247</t>
  </si>
  <si>
    <t>5155,347</t>
  </si>
  <si>
    <t>5481,91</t>
  </si>
  <si>
    <t>9132,848</t>
  </si>
  <si>
    <t>1716,894</t>
  </si>
  <si>
    <t>12547,06</t>
  </si>
  <si>
    <t>5666,186</t>
  </si>
  <si>
    <t>6488,344</t>
  </si>
  <si>
    <t>26991,46</t>
  </si>
  <si>
    <t>10219,63</t>
  </si>
  <si>
    <t>7618,46</t>
  </si>
  <si>
    <t>4157,934</t>
  </si>
  <si>
    <t>2685,521</t>
  </si>
  <si>
    <t>10365,18</t>
  </si>
  <si>
    <t>11574,21</t>
  </si>
  <si>
    <t>3848,007</t>
  </si>
  <si>
    <t>4031,718</t>
  </si>
  <si>
    <t>4046,714</t>
  </si>
  <si>
    <t>3486,253</t>
  </si>
  <si>
    <t>8844,998</t>
  </si>
  <si>
    <t>7165,708</t>
  </si>
  <si>
    <t>7037,461</t>
  </si>
  <si>
    <t>12735,17</t>
  </si>
  <si>
    <t>1486,586</t>
  </si>
  <si>
    <t>2549,969</t>
  </si>
  <si>
    <t>5218,968</t>
  </si>
  <si>
    <t>28123,43</t>
  </si>
  <si>
    <t>3487,116</t>
  </si>
  <si>
    <t>7702,229</t>
  </si>
  <si>
    <t>14660,94</t>
  </si>
  <si>
    <t>9477,375</t>
  </si>
  <si>
    <t>10276,43</t>
  </si>
  <si>
    <t>5187,255</t>
  </si>
  <si>
    <t>961,7593</t>
  </si>
  <si>
    <t>1486,686</t>
  </si>
  <si>
    <t>17037,57</t>
  </si>
  <si>
    <t>14994,51</t>
  </si>
  <si>
    <t>7561,358</t>
  </si>
  <si>
    <t>24910,55</t>
  </si>
  <si>
    <t>14690,28</t>
  </si>
  <si>
    <t>3624,083</t>
  </si>
  <si>
    <t>4680,895</t>
  </si>
  <si>
    <t>5634,066</t>
  </si>
  <si>
    <t>11463,57</t>
  </si>
  <si>
    <t>12608,73</t>
  </si>
  <si>
    <t>24936,07</t>
  </si>
  <si>
    <t>282,8917</t>
  </si>
  <si>
    <t>21156,54</t>
  </si>
  <si>
    <t>27009,54</t>
  </si>
  <si>
    <t>5690,806</t>
  </si>
  <si>
    <t>1487,606</t>
  </si>
  <si>
    <t>2550,882</t>
  </si>
  <si>
    <t>4543,968</t>
  </si>
  <si>
    <t>13487,89</t>
  </si>
  <si>
    <t>11922,08</t>
  </si>
  <si>
    <t>16267,53</t>
  </si>
  <si>
    <t>17673,84</t>
  </si>
  <si>
    <t>193,1781</t>
  </si>
  <si>
    <t>193,3947</t>
  </si>
  <si>
    <t>8279,6</t>
  </si>
  <si>
    <t>825,4656</t>
  </si>
  <si>
    <t>1488,526</t>
  </si>
  <si>
    <t>2551,779</t>
  </si>
  <si>
    <t>193,5447</t>
  </si>
  <si>
    <t>7180,102</t>
  </si>
  <si>
    <t>8562,524</t>
  </si>
  <si>
    <t>5974,809</t>
  </si>
  <si>
    <t>194,5944</t>
  </si>
  <si>
    <t>13619,12</t>
  </si>
  <si>
    <t>15435,45</t>
  </si>
  <si>
    <t>6649,981</t>
  </si>
  <si>
    <t>7549,183</t>
  </si>
  <si>
    <t>7569,872</t>
  </si>
  <si>
    <t>8279,633</t>
  </si>
  <si>
    <t>826,1154</t>
  </si>
  <si>
    <t>5224,359</t>
  </si>
  <si>
    <t>17038,95</t>
  </si>
  <si>
    <t>18881,66</t>
  </si>
  <si>
    <t>Días en reporte</t>
  </si>
  <si>
    <t xml:space="preserve">Días para habilitación </t>
  </si>
  <si>
    <t>Días para habilitación</t>
  </si>
  <si>
    <t>5246,888</t>
  </si>
  <si>
    <t>11924,2</t>
  </si>
  <si>
    <t>7852,483</t>
  </si>
  <si>
    <t>5241,459</t>
  </si>
  <si>
    <t>9254,67</t>
  </si>
  <si>
    <t>8536,89</t>
  </si>
  <si>
    <t>32132,2</t>
  </si>
  <si>
    <t>3494,515</t>
  </si>
  <si>
    <t>1001,216</t>
  </si>
  <si>
    <t>1001,066</t>
  </si>
  <si>
    <t>1000,633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</si>
</sst>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10" borderId="0" xfId="0" applyFill="1"/>
    <xf numFmtId="9" fontId="0" fillId="0" borderId="0" xfId="3" applyFont="1"/>
    <xf numFmtId="0" fontId="0" fillId="0" borderId="6" xfId="0" applyBorder="1"/>
    <xf numFmtId="165" fontId="0" fillId="0" borderId="0" xfId="0" applyNumberFormat="1"/>
    <xf numFmtId="0" fontId="0" fillId="3" borderId="6" xfId="0" applyFill="1" applyBorder="1"/>
    <xf numFmtId="14" fontId="0" fillId="0" borderId="0" xfId="0" applyNumberFormat="1"/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</cellXfs>
  <cellStyles count="4">
    <cellStyle name="Millares [0]" xfId="1" builtinId="6"/>
    <cellStyle name="Normal" xfId="0" builtinId="0"/>
    <cellStyle name="Normal 2" xfId="2" xr:uid="{FEEE0406-67AB-4AF3-9B35-B718D0C00941}"/>
    <cellStyle name="Porcentaje" xfId="3" builtinId="5"/>
  </cellStyles>
  <dxfs count="48">
    <dxf>
      <numFmt numFmtId="165" formatCode="dd\-mm\-yyyy"/>
    </dxf>
    <dxf>
      <numFmt numFmtId="165" formatCode="dd\-mm\-yyyy"/>
    </dxf>
    <dxf>
      <numFmt numFmtId="0" formatCode="General"/>
    </dxf>
    <dxf>
      <numFmt numFmtId="165" formatCode="dd\-mm\-yyyy"/>
    </dxf>
    <dxf>
      <border outline="0">
        <bottom style="thin">
          <color auto="1"/>
        </bottom>
      </border>
    </dxf>
    <dxf>
      <numFmt numFmtId="0" formatCode="General"/>
    </dxf>
    <dxf>
      <numFmt numFmtId="165" formatCode="dd\-mm\-yyyy"/>
    </dxf>
    <dxf>
      <numFmt numFmtId="165" formatCode="dd\-mm\-yyyy"/>
    </dxf>
    <dxf>
      <numFmt numFmtId="165" formatCode="dd\-mm\-yyyy"/>
    </dxf>
    <dxf>
      <border outline="0">
        <bottom style="thin">
          <color auto="1"/>
        </bottom>
      </border>
    </dxf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  <sheetName val="Observaciones POX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46266.999488622685</v>
          </cell>
          <cell r="E310">
            <v>23.983789166666668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  <cell r="I311" t="str">
            <v>SI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0.83336250000000001</v>
          </cell>
          <cell r="F312">
            <v>2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46267.999507673609</v>
          </cell>
          <cell r="E313">
            <v>23.983789999999999</v>
          </cell>
          <cell r="F313">
            <v>3</v>
          </cell>
          <cell r="G313" t="str">
            <v>motocom</v>
          </cell>
          <cell r="H313" t="str">
            <v>2026-09</v>
          </cell>
          <cell r="I313" t="str">
            <v>SI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  <cell r="I314" t="str">
            <v>SI</v>
          </cell>
        </row>
        <row r="315">
          <cell r="A315" t="str">
            <v>46267,7489513079-sec-POX37</v>
          </cell>
          <cell r="B315" t="str">
            <v>POX37</v>
          </cell>
          <cell r="C315">
            <v>46267.748951307869</v>
          </cell>
          <cell r="D315">
            <v>46267.765618368052</v>
          </cell>
          <cell r="E315">
            <v>0.40000916666666669</v>
          </cell>
          <cell r="F315">
            <v>1</v>
          </cell>
          <cell r="G315" t="str">
            <v>sec</v>
          </cell>
          <cell r="H315" t="str">
            <v>2026-09</v>
          </cell>
          <cell r="I315" t="str">
            <v>SI</v>
          </cell>
        </row>
        <row r="316">
          <cell r="A316" t="str">
            <v>46267,9730103356-psa-OXMPN6</v>
          </cell>
          <cell r="B316" t="str">
            <v>OXMPN6</v>
          </cell>
          <cell r="C316">
            <v>46267.973010335649</v>
          </cell>
          <cell r="D316">
            <v>46267.979260532411</v>
          </cell>
          <cell r="E316">
            <v>0.15000472222222222</v>
          </cell>
          <cell r="F316">
            <v>1</v>
          </cell>
          <cell r="G316" t="str">
            <v>psa</v>
          </cell>
          <cell r="H316" t="str">
            <v>2026-09</v>
          </cell>
          <cell r="I316" t="str">
            <v>NO</v>
          </cell>
        </row>
        <row r="317">
          <cell r="A317" t="str">
            <v>46268,0002021181-motocom-POX63</v>
          </cell>
          <cell r="B317" t="str">
            <v>POX63</v>
          </cell>
          <cell r="C317">
            <v>46268.000202118055</v>
          </cell>
          <cell r="D317">
            <v>46268.99952662037</v>
          </cell>
          <cell r="E317">
            <v>23.983788055555557</v>
          </cell>
          <cell r="F317">
            <v>3</v>
          </cell>
          <cell r="G317" t="str">
            <v>motocom</v>
          </cell>
          <cell r="H317" t="str">
            <v>2026-09</v>
          </cell>
          <cell r="I317" t="str">
            <v>SI</v>
          </cell>
        </row>
        <row r="318">
          <cell r="A318" t="str">
            <v>46268,4899404282-gen-POX37</v>
          </cell>
          <cell r="B318" t="str">
            <v>POX37</v>
          </cell>
          <cell r="C318">
            <v>46268.489940428241</v>
          </cell>
          <cell r="D318">
            <v>46268.490634872687</v>
          </cell>
          <cell r="E318">
            <v>1.6666944444444446E-2</v>
          </cell>
          <cell r="F318">
            <v>1</v>
          </cell>
          <cell r="G318" t="str">
            <v>gen</v>
          </cell>
          <cell r="H318" t="str">
            <v>2026-09</v>
          </cell>
          <cell r="I318" t="str">
            <v>SI</v>
          </cell>
        </row>
        <row r="319">
          <cell r="A319" t="str">
            <v>46269,0002210995-motocom-POX63</v>
          </cell>
          <cell r="B319" t="str">
            <v>POX63</v>
          </cell>
          <cell r="C319">
            <v>46269.000221099537</v>
          </cell>
          <cell r="D319">
            <v>46269.999545567131</v>
          </cell>
          <cell r="E319">
            <v>23.983787777777778</v>
          </cell>
          <cell r="F319">
            <v>3</v>
          </cell>
          <cell r="G319" t="str">
            <v>motocom</v>
          </cell>
          <cell r="H319" t="str">
            <v>2026-09</v>
          </cell>
          <cell r="I319" t="str">
            <v>SI</v>
          </cell>
        </row>
        <row r="320">
          <cell r="A320" t="str">
            <v>46269,0127789699-psa-POX60</v>
          </cell>
          <cell r="B320" t="str">
            <v>POX60</v>
          </cell>
          <cell r="C320">
            <v>46269.012778969911</v>
          </cell>
          <cell r="D320">
            <v>46269.017640162034</v>
          </cell>
          <cell r="E320">
            <v>0.11666861111111111</v>
          </cell>
          <cell r="F320">
            <v>1</v>
          </cell>
          <cell r="G320" t="str">
            <v>psa</v>
          </cell>
          <cell r="H320" t="str">
            <v>2026-09</v>
          </cell>
          <cell r="I320" t="str">
            <v>SI</v>
          </cell>
        </row>
        <row r="321">
          <cell r="A321" t="str">
            <v>46269,014483912-gen-POX24</v>
          </cell>
          <cell r="B321" t="str">
            <v>POX24</v>
          </cell>
          <cell r="C321">
            <v>46269.01448391204</v>
          </cell>
          <cell r="D321">
            <v>46269.016567326391</v>
          </cell>
          <cell r="E321">
            <v>5.0001388888888887E-2</v>
          </cell>
          <cell r="F321">
            <v>1</v>
          </cell>
          <cell r="G321" t="str">
            <v>gen</v>
          </cell>
          <cell r="H321" t="str">
            <v>2026-09</v>
          </cell>
          <cell r="I321" t="str">
            <v>SI</v>
          </cell>
        </row>
        <row r="322">
          <cell r="A322" t="str">
            <v>46269,0186506944-gen-POX24</v>
          </cell>
          <cell r="B322" t="str">
            <v>POX24</v>
          </cell>
          <cell r="C322">
            <v>46269.018650694445</v>
          </cell>
          <cell r="D322">
            <v>46269.373520983798</v>
          </cell>
          <cell r="E322">
            <v>8.5168872222222216</v>
          </cell>
          <cell r="F322">
            <v>3</v>
          </cell>
          <cell r="G322" t="str">
            <v>gen</v>
          </cell>
          <cell r="H322" t="str">
            <v>2026-09</v>
          </cell>
          <cell r="I322" t="str">
            <v>SI</v>
          </cell>
        </row>
        <row r="323">
          <cell r="A323" t="str">
            <v>46270,0002400463-motocom-POX63</v>
          </cell>
          <cell r="B323" t="str">
            <v>POX63</v>
          </cell>
          <cell r="C323">
            <v>46270.000240046298</v>
          </cell>
          <cell r="D323">
            <v>46270.999564386577</v>
          </cell>
          <cell r="E323">
            <v>23.983784722222222</v>
          </cell>
          <cell r="F323">
            <v>3</v>
          </cell>
          <cell r="G323" t="str">
            <v>motocom</v>
          </cell>
          <cell r="H323" t="str">
            <v>2026-09</v>
          </cell>
          <cell r="I323" t="str">
            <v>SI</v>
          </cell>
        </row>
        <row r="324">
          <cell r="A324" t="str">
            <v>46270,0425210301-psa-OXMPN6</v>
          </cell>
          <cell r="B324" t="str">
            <v>OXMPN6</v>
          </cell>
          <cell r="C324">
            <v>46270.042521030089</v>
          </cell>
          <cell r="D324">
            <v>46270.339059571757</v>
          </cell>
          <cell r="E324">
            <v>7.1169252777777778</v>
          </cell>
          <cell r="F324">
            <v>3</v>
          </cell>
          <cell r="G324" t="str">
            <v>psa</v>
          </cell>
          <cell r="H324" t="str">
            <v>2026-09</v>
          </cell>
          <cell r="I324" t="str">
            <v>NO</v>
          </cell>
        </row>
        <row r="325">
          <cell r="A325" t="str">
            <v>46270,3446153588-psa-OXMPN6</v>
          </cell>
          <cell r="B325" t="str">
            <v>OXMPN6</v>
          </cell>
          <cell r="C325">
            <v>46270.344615358794</v>
          </cell>
          <cell r="D325">
            <v>46270.345309803241</v>
          </cell>
          <cell r="E325">
            <v>1.6667222222222222E-2</v>
          </cell>
          <cell r="F325">
            <v>1</v>
          </cell>
          <cell r="G325" t="str">
            <v>psa</v>
          </cell>
          <cell r="H325" t="str">
            <v>2026-09</v>
          </cell>
          <cell r="I325" t="str">
            <v>NO</v>
          </cell>
        </row>
        <row r="326">
          <cell r="A326" t="str">
            <v>46270,3848611921-psa-POX30</v>
          </cell>
          <cell r="B326" t="str">
            <v>POX30</v>
          </cell>
          <cell r="C326">
            <v>46270.384861192128</v>
          </cell>
          <cell r="D326">
            <v>46270.420278819445</v>
          </cell>
          <cell r="E326">
            <v>0.85002333333333335</v>
          </cell>
          <cell r="F326">
            <v>2</v>
          </cell>
          <cell r="G326" t="str">
            <v>psa</v>
          </cell>
          <cell r="H326" t="str">
            <v>2026-09</v>
          </cell>
          <cell r="I326" t="str">
            <v>SI</v>
          </cell>
        </row>
        <row r="327">
          <cell r="A327" t="str">
            <v>46270,4563104514-sec-POX42</v>
          </cell>
          <cell r="B327" t="str">
            <v>POX42</v>
          </cell>
          <cell r="C327">
            <v>46270.456310451387</v>
          </cell>
          <cell r="D327">
            <v>46270.459782789352</v>
          </cell>
          <cell r="E327">
            <v>8.3335833333333331E-2</v>
          </cell>
          <cell r="F327">
            <v>1</v>
          </cell>
          <cell r="G327" t="str">
            <v>sec</v>
          </cell>
          <cell r="H327" t="str">
            <v>2026-09</v>
          </cell>
          <cell r="I327" t="str">
            <v>SI</v>
          </cell>
        </row>
        <row r="328">
          <cell r="A328" t="str">
            <v>46270,7903977199-sec-POX51</v>
          </cell>
          <cell r="B328" t="str">
            <v>POX51</v>
          </cell>
          <cell r="C328">
            <v>46270.790397719909</v>
          </cell>
          <cell r="D328">
            <v>46270.798731331015</v>
          </cell>
          <cell r="E328">
            <v>0.20000666666666667</v>
          </cell>
          <cell r="F328">
            <v>1</v>
          </cell>
          <cell r="G328" t="str">
            <v>sec</v>
          </cell>
          <cell r="H328" t="str">
            <v>2026-09</v>
          </cell>
          <cell r="I328" t="str">
            <v>SI</v>
          </cell>
        </row>
        <row r="329">
          <cell r="A329" t="str">
            <v>46271,0002588773-motocom-POX63</v>
          </cell>
          <cell r="B329" t="str">
            <v>POX63</v>
          </cell>
          <cell r="C329">
            <v>46271.000258877313</v>
          </cell>
          <cell r="D329">
            <v>46271.999582986115</v>
          </cell>
          <cell r="E329">
            <v>23.983779444444444</v>
          </cell>
          <cell r="F329">
            <v>3</v>
          </cell>
          <cell r="G329" t="str">
            <v>motocom</v>
          </cell>
          <cell r="H329" t="str">
            <v>2026-09</v>
          </cell>
          <cell r="I329" t="str">
            <v>SI</v>
          </cell>
        </row>
        <row r="330">
          <cell r="A330" t="str">
            <v>46271,4865048958-gen-POX46</v>
          </cell>
          <cell r="B330" t="str">
            <v>POX46</v>
          </cell>
          <cell r="C330">
            <v>46271.486504895831</v>
          </cell>
          <cell r="D330">
            <v>46271.488588275461</v>
          </cell>
          <cell r="E330">
            <v>5.0000833333333335E-2</v>
          </cell>
          <cell r="F330">
            <v>1</v>
          </cell>
          <cell r="G330" t="str">
            <v>gen</v>
          </cell>
          <cell r="H330" t="str">
            <v>2026-09</v>
          </cell>
          <cell r="I330" t="str">
            <v>SI</v>
          </cell>
        </row>
        <row r="331">
          <cell r="A331" t="str">
            <v>46271,5490358796-sec-POX37</v>
          </cell>
          <cell r="B331" t="str">
            <v>POX37</v>
          </cell>
          <cell r="C331">
            <v>46271.549035879631</v>
          </cell>
          <cell r="D331">
            <v>46271.570564120368</v>
          </cell>
          <cell r="E331">
            <v>0.51667777777777779</v>
          </cell>
          <cell r="F331">
            <v>2</v>
          </cell>
          <cell r="G331" t="str">
            <v>sec</v>
          </cell>
          <cell r="H331" t="str">
            <v>2026-09</v>
          </cell>
          <cell r="I331" t="str">
            <v>SI</v>
          </cell>
        </row>
        <row r="332">
          <cell r="A332" t="str">
            <v>46271,5802865741-sec-POX37</v>
          </cell>
          <cell r="B332" t="str">
            <v>POX37</v>
          </cell>
          <cell r="C332">
            <v>46271.580286574077</v>
          </cell>
          <cell r="D332">
            <v>46271.679594247682</v>
          </cell>
          <cell r="E332">
            <v>2.3833844444444443</v>
          </cell>
          <cell r="F332">
            <v>3</v>
          </cell>
          <cell r="G332" t="str">
            <v>sec</v>
          </cell>
          <cell r="H332" t="str">
            <v>2026-09</v>
          </cell>
          <cell r="I332" t="str">
            <v>SI</v>
          </cell>
        </row>
        <row r="333">
          <cell r="A333" t="str">
            <v>46271,5926670949-com-POX65</v>
          </cell>
          <cell r="B333" t="str">
            <v>POX65</v>
          </cell>
          <cell r="C333">
            <v>46271.592667094905</v>
          </cell>
          <cell r="D333">
            <v>46271.594055983798</v>
          </cell>
          <cell r="E333">
            <v>3.3333888888888892E-2</v>
          </cell>
          <cell r="F333">
            <v>1</v>
          </cell>
          <cell r="G333" t="str">
            <v>com</v>
          </cell>
          <cell r="H333" t="str">
            <v>2026-09</v>
          </cell>
          <cell r="I333" t="str">
            <v>SI</v>
          </cell>
        </row>
        <row r="334">
          <cell r="A334" t="str">
            <v>46271,6030839468-com-POX65</v>
          </cell>
          <cell r="B334" t="str">
            <v>POX65</v>
          </cell>
          <cell r="C334">
            <v>46271.603083946757</v>
          </cell>
          <cell r="D334">
            <v>46271.614889699071</v>
          </cell>
          <cell r="E334">
            <v>0.28333833333333336</v>
          </cell>
          <cell r="F334">
            <v>1</v>
          </cell>
          <cell r="G334" t="str">
            <v>com</v>
          </cell>
          <cell r="H334" t="str">
            <v>2026-09</v>
          </cell>
          <cell r="I334" t="str">
            <v>SI</v>
          </cell>
        </row>
        <row r="335">
          <cell r="A335" t="str">
            <v>46272,0002774653-motocom-POX63</v>
          </cell>
          <cell r="B335" t="str">
            <v>POX63</v>
          </cell>
          <cell r="C335">
            <v>46272.000277465275</v>
          </cell>
          <cell r="D335">
            <v>46272.999601701391</v>
          </cell>
          <cell r="E335">
            <v>23.983782222222221</v>
          </cell>
          <cell r="F335">
            <v>3</v>
          </cell>
          <cell r="G335" t="str">
            <v>motocom</v>
          </cell>
          <cell r="H335" t="str">
            <v>2026-09</v>
          </cell>
          <cell r="I335" t="str">
            <v>SI</v>
          </cell>
        </row>
        <row r="336">
          <cell r="A336" t="str">
            <v>46272,2064813657-psa-OXMPN6</v>
          </cell>
          <cell r="B336" t="str">
            <v>OXMPN6</v>
          </cell>
          <cell r="C336">
            <v>46272.206481365742</v>
          </cell>
          <cell r="D336">
            <v>46272.221759687498</v>
          </cell>
          <cell r="E336">
            <v>0.36667916666666667</v>
          </cell>
          <cell r="F336">
            <v>1</v>
          </cell>
          <cell r="G336" t="str">
            <v>psa</v>
          </cell>
          <cell r="H336" t="str">
            <v>2026-09</v>
          </cell>
          <cell r="I336" t="str">
            <v>NO</v>
          </cell>
        </row>
        <row r="337">
          <cell r="A337" t="str">
            <v>46272,2613443634-psa-OXMPN6</v>
          </cell>
          <cell r="B337" t="str">
            <v>OXMPN6</v>
          </cell>
          <cell r="C337">
            <v>46272.261344363425</v>
          </cell>
          <cell r="D337">
            <v>46272.314818402781</v>
          </cell>
          <cell r="E337">
            <v>1.2833772222222222</v>
          </cell>
          <cell r="F337">
            <v>3</v>
          </cell>
          <cell r="G337" t="str">
            <v>psa</v>
          </cell>
          <cell r="H337" t="str">
            <v>2026-09</v>
          </cell>
          <cell r="I337" t="str">
            <v>NO</v>
          </cell>
        </row>
        <row r="338">
          <cell r="A338" t="str">
            <v>46272,3606533565-psa-OXMPN6</v>
          </cell>
          <cell r="B338" t="str">
            <v>OXMPN6</v>
          </cell>
          <cell r="C338">
            <v>46272.360653356482</v>
          </cell>
          <cell r="D338">
            <v>46272.366209108797</v>
          </cell>
          <cell r="E338">
            <v>0.13333777777777778</v>
          </cell>
          <cell r="F338">
            <v>1</v>
          </cell>
          <cell r="G338" t="str">
            <v>psa</v>
          </cell>
          <cell r="H338" t="str">
            <v>2026-09</v>
          </cell>
          <cell r="I338" t="str">
            <v>NO</v>
          </cell>
        </row>
        <row r="339">
          <cell r="A339" t="str">
            <v>46272,727759375-gen, bbd, psa-POX27</v>
          </cell>
          <cell r="B339" t="str">
            <v>POX27</v>
          </cell>
          <cell r="C339">
            <v>46272.727759374997</v>
          </cell>
          <cell r="D339">
            <v>46272.999989548611</v>
          </cell>
          <cell r="E339">
            <v>6.5335236111111108</v>
          </cell>
          <cell r="F339">
            <v>3</v>
          </cell>
          <cell r="G339" t="str">
            <v>gen, bbd, psa</v>
          </cell>
          <cell r="H339" t="str">
            <v>2026-09</v>
          </cell>
          <cell r="I339" t="str">
            <v>NO</v>
          </cell>
          <cell r="J339" t="str">
            <v>Si</v>
          </cell>
        </row>
        <row r="340">
          <cell r="A340" t="str">
            <v>46272,7388707986-gen-POX27</v>
          </cell>
          <cell r="B340" t="str">
            <v>POX27</v>
          </cell>
          <cell r="C340">
            <v>46272.73887079861</v>
          </cell>
          <cell r="D340">
            <v>46272.999989548611</v>
          </cell>
          <cell r="E340">
            <v>6.2668497222222221</v>
          </cell>
          <cell r="F340">
            <v>3</v>
          </cell>
          <cell r="G340" t="str">
            <v>gen</v>
          </cell>
          <cell r="H340" t="str">
            <v>2026-09</v>
          </cell>
          <cell r="I340" t="str">
            <v>NO</v>
          </cell>
        </row>
      </sheetData>
      <sheetData sheetId="5"/>
      <sheetData sheetId="6"/>
      <sheetData sheetId="7">
        <row r="1">
          <cell r="A1" t="str">
            <v>ID</v>
          </cell>
          <cell r="B1" t="str">
            <v>Team</v>
          </cell>
          <cell r="C1" t="str">
            <v xml:space="preserve">Sistema </v>
          </cell>
          <cell r="D1" t="str">
            <v xml:space="preserve">Inicio del evento </v>
          </cell>
          <cell r="E1" t="str">
            <v>Duracion del evento (h)</v>
          </cell>
          <cell r="F1" t="str">
            <v xml:space="preserve">Tipo de evento </v>
          </cell>
          <cell r="G1" t="str">
            <v xml:space="preserve">Equipo </v>
          </cell>
          <cell r="H1" t="str">
            <v xml:space="preserve">N° de OT </v>
          </cell>
          <cell r="I1" t="str">
            <v xml:space="preserve">Sistema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  <cell r="I5" t="str">
            <v>N/A</v>
          </cell>
          <cell r="J5" t="str">
            <v>N/A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  <cell r="I205" t="str">
            <v xml:space="preserve">Circuito combustible </v>
          </cell>
          <cell r="J205" t="str">
            <v>sensores fozmula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  <cell r="I206" t="str">
            <v xml:space="preserve">Circuito combustible </v>
          </cell>
          <cell r="J206" t="str">
            <v>sensores fozmula</v>
          </cell>
        </row>
        <row r="207">
          <cell r="A207" t="str">
            <v>46239,9-gen1-OXMPN9</v>
          </cell>
          <cell r="B207" t="str">
            <v>Team 5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 xml:space="preserve">Detencion programada </v>
          </cell>
          <cell r="G207" t="str">
            <v>gen1</v>
          </cell>
          <cell r="H207" t="str">
            <v xml:space="preserve">Sin OT </v>
          </cell>
          <cell r="I207" t="str">
            <v>N/A</v>
          </cell>
          <cell r="J207" t="str">
            <v>N/A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Mantenimiento preventivo</v>
          </cell>
          <cell r="G271" t="str">
            <v>gen1</v>
          </cell>
          <cell r="H271" t="str">
            <v>OT-8664</v>
          </cell>
          <cell r="I271" t="str">
            <v>N/A</v>
          </cell>
          <cell r="J271" t="str">
            <v>N/A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>OT-8687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>OT-8687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  <cell r="I313" t="str">
            <v xml:space="preserve">Recuperado remoto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B316" t="str">
            <v>Team 5</v>
          </cell>
          <cell r="C316" t="str">
            <v>OXMPN9</v>
          </cell>
          <cell r="D316">
            <v>46243.511111111111</v>
          </cell>
          <cell r="E316">
            <v>45.9</v>
          </cell>
          <cell r="F316" t="str">
            <v xml:space="preserve">Detencion programada </v>
          </cell>
          <cell r="G316" t="str">
            <v>gen1</v>
          </cell>
          <cell r="H316" t="str">
            <v xml:space="preserve">Sin OT  </v>
          </cell>
          <cell r="I316" t="str">
            <v>N/A</v>
          </cell>
          <cell r="J316" t="str">
            <v>N/A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>OT-8629</v>
          </cell>
          <cell r="I324" t="str">
            <v>Generacion alternador 380</v>
          </cell>
          <cell r="J324" t="str">
            <v>AVR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>OT-8629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Mantenimiento preventivo</v>
          </cell>
          <cell r="G395" t="str">
            <v>gen1</v>
          </cell>
          <cell r="H395" t="str">
            <v>OT-8664</v>
          </cell>
          <cell r="I395" t="str">
            <v>N/A</v>
          </cell>
          <cell r="J395" t="str">
            <v>N/A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B412" t="str">
            <v>Team 5</v>
          </cell>
          <cell r="C412" t="str">
            <v>OXMPN9</v>
          </cell>
          <cell r="D412">
            <v>46247.569444444445</v>
          </cell>
          <cell r="E412" t="str">
            <v>19,75</v>
          </cell>
          <cell r="F412" t="str">
            <v xml:space="preserve">Detencion programada </v>
          </cell>
          <cell r="G412" t="str">
            <v>gen1</v>
          </cell>
          <cell r="H412" t="str">
            <v xml:space="preserve">Sin OT  </v>
          </cell>
          <cell r="I412" t="str">
            <v>N/A</v>
          </cell>
          <cell r="J412" t="str">
            <v>N/A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Electrico</v>
          </cell>
          <cell r="J426" t="str">
            <v>Ventilador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>OT-8532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  <cell r="I433" t="str">
            <v>N/A</v>
          </cell>
          <cell r="J433" t="str">
            <v>N/A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  <cell r="I435" t="str">
            <v>N/A</v>
          </cell>
          <cell r="J435" t="str">
            <v>N/A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>OT-8532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Electrico</v>
          </cell>
          <cell r="J452" t="str">
            <v>Ventilador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  <cell r="I471" t="str">
            <v>N/A</v>
          </cell>
          <cell r="J471" t="str">
            <v>N/A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  <cell r="I499" t="str">
            <v xml:space="preserve">Circuito combustible </v>
          </cell>
          <cell r="J499" t="str">
            <v>sensores fozmula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  <cell r="I500" t="str">
            <v xml:space="preserve">Circuito combustible </v>
          </cell>
          <cell r="J500" t="str">
            <v>sensores fozmula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  <cell r="I509" t="str">
            <v>N/A</v>
          </cell>
          <cell r="J509" t="str">
            <v>N/A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  <cell r="I510" t="str">
            <v>N/A</v>
          </cell>
          <cell r="J510" t="str">
            <v>N/A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  <cell r="I511" t="str">
            <v>N/A</v>
          </cell>
          <cell r="J511" t="str">
            <v>N/A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>OT-8629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>Falla</v>
          </cell>
          <cell r="G532" t="str">
            <v>gen1</v>
          </cell>
          <cell r="H532" t="str">
            <v>OT-8674</v>
          </cell>
          <cell r="I532" t="str">
            <v xml:space="preserve">Sistema electrico </v>
          </cell>
          <cell r="J532" t="str">
            <v>conector cortado en relé de partida.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  <cell r="I537" t="str">
            <v xml:space="preserve">Recuperado remoto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  <cell r="I556" t="str">
            <v xml:space="preserve">Circuito combustible </v>
          </cell>
          <cell r="J556" t="str">
            <v>sensores fozmula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  <cell r="I557" t="str">
            <v xml:space="preserve">Circuito combustible </v>
          </cell>
          <cell r="J557" t="str">
            <v>sensores fozmula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>Falla</v>
          </cell>
          <cell r="G563" t="str">
            <v>gen2</v>
          </cell>
          <cell r="H563" t="str">
            <v xml:space="preserve">Sin OT  </v>
          </cell>
          <cell r="I563" t="str">
            <v xml:space="preserve">Recuperado remoto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  <cell r="I568" t="str">
            <v xml:space="preserve">Circuito combustible </v>
          </cell>
          <cell r="J568" t="str">
            <v>sensores fozmula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  <cell r="I569" t="str">
            <v xml:space="preserve">Circuito combustible </v>
          </cell>
          <cell r="J569" t="str">
            <v>sensores fozmula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>Falla</v>
          </cell>
          <cell r="G577" t="str">
            <v>gen1</v>
          </cell>
          <cell r="H577" t="str">
            <v>OT-8674</v>
          </cell>
          <cell r="I577" t="str">
            <v xml:space="preserve">Sistema electrico </v>
          </cell>
          <cell r="J577" t="str">
            <v>conector cortado en relé de partida.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  <cell r="H588" t="str">
            <v xml:space="preserve">Sin OT </v>
          </cell>
          <cell r="I588" t="str">
            <v>lubricacion del compresor</v>
          </cell>
          <cell r="J588" t="str">
            <v>filtro de aceite vencido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  <cell r="H599" t="str">
            <v xml:space="preserve">Sin OT  </v>
          </cell>
          <cell r="I599" t="str">
            <v>N/A</v>
          </cell>
          <cell r="J599" t="str">
            <v>N/A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>OT-8687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>OT-8687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Mantenimiento preventivo </v>
          </cell>
          <cell r="G640" t="str">
            <v>gen2</v>
          </cell>
          <cell r="H640" t="str">
            <v>OT-8676</v>
          </cell>
          <cell r="I640" t="str">
            <v>N/A</v>
          </cell>
          <cell r="J640" t="str">
            <v>N/A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  <cell r="I675" t="str">
            <v xml:space="preserve">Circuito combustible </v>
          </cell>
          <cell r="J675" t="str">
            <v>sensores fozmula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  <cell r="I676" t="str">
            <v xml:space="preserve">Circuito combustible </v>
          </cell>
          <cell r="J676" t="str">
            <v>sensores fozmula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  <cell r="I702" t="str">
            <v>N/A</v>
          </cell>
          <cell r="J702" t="str">
            <v>N/A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>OT-8629</v>
          </cell>
          <cell r="I739" t="str">
            <v>Generacion alternador 380</v>
          </cell>
          <cell r="J739" t="str">
            <v>AVR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F746" t="str">
            <v xml:space="preserve">Electrico </v>
          </cell>
          <cell r="G746" t="str">
            <v>gen1</v>
          </cell>
          <cell r="H746" t="str">
            <v>OT-8655</v>
          </cell>
          <cell r="I746" t="str">
            <v>Sistema electrico del grupo electrogeno</v>
          </cell>
          <cell r="J746" t="str">
            <v>Desgaste por roce y vibración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  <cell r="I748" t="str">
            <v xml:space="preserve">Recuperado remoto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F749" t="str">
            <v>Falla</v>
          </cell>
          <cell r="G749" t="str">
            <v>gen2</v>
          </cell>
          <cell r="H749" t="str">
            <v xml:space="preserve">Sin OT </v>
          </cell>
          <cell r="I749" t="str">
            <v xml:space="preserve">Sistema de escape grupo electrogeno </v>
          </cell>
          <cell r="J749" t="str">
            <v xml:space="preserve">Sin identificar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H762" t="str">
            <v xml:space="preserve">Sin OT 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  <cell r="H763" t="str">
            <v>OT-8629</v>
          </cell>
          <cell r="I763" t="str">
            <v>Generacion alternador 380</v>
          </cell>
          <cell r="J763" t="str">
            <v>AVR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  <cell r="H764" t="str">
            <v>OT-8629</v>
          </cell>
          <cell r="I764" t="str">
            <v>Generacion alternador 380</v>
          </cell>
          <cell r="J764" t="str">
            <v>AVR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H768" t="str">
            <v xml:space="preserve">Sin OT 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  <cell r="H800" t="str">
            <v xml:space="preserve">Sin OT </v>
          </cell>
          <cell r="I800" t="str">
            <v>N/A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H812" t="str">
            <v xml:space="preserve">Sin OT 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H813" t="str">
            <v xml:space="preserve">Sin OT 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  <cell r="H814" t="str">
            <v>OT-8629</v>
          </cell>
          <cell r="I814" t="str">
            <v>Generacion alternador 380</v>
          </cell>
          <cell r="J814" t="str">
            <v>AVR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>Falla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  <cell r="H816" t="str">
            <v xml:space="preserve">Sin OT </v>
          </cell>
          <cell r="I816" t="str">
            <v>N/A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>Falla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  <cell r="H818" t="str">
            <v xml:space="preserve">Sin OT </v>
          </cell>
          <cell r="I818" t="str">
            <v>N/A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F819" t="str">
            <v xml:space="preserve">Detencion programada </v>
          </cell>
          <cell r="G819" t="str">
            <v>gen1</v>
          </cell>
          <cell r="H819" t="str">
            <v xml:space="preserve">Sin OT  </v>
          </cell>
          <cell r="I819" t="str">
            <v>N/A</v>
          </cell>
          <cell r="J819" t="str">
            <v>N/A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  <cell r="H821" t="str">
            <v>OT-8629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  <cell r="H822" t="str">
            <v>OT-8629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H826" t="str">
            <v xml:space="preserve">Sin OT 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H827" t="str">
            <v xml:space="preserve">Sin OT 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  <cell r="I828" t="str">
            <v>N/A</v>
          </cell>
          <cell r="J828" t="str">
            <v>N/A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Mantenimiento correctivo </v>
          </cell>
          <cell r="G840" t="str">
            <v>gen2</v>
          </cell>
          <cell r="H840" t="str">
            <v xml:space="preserve">Sin OT </v>
          </cell>
          <cell r="I840" t="str">
            <v>Alternador de 380 V</v>
          </cell>
          <cell r="J840" t="str">
            <v>Contaminación por residuos de ceolita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AVR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H848" t="str">
            <v xml:space="preserve">Sin OT 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H849" t="str">
            <v xml:space="preserve">Sin OT 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AVR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F858" t="str">
            <v>Falla</v>
          </cell>
          <cell r="G858" t="str">
            <v>psa3</v>
          </cell>
          <cell r="H858" t="str">
            <v xml:space="preserve">Sin OT  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>Falla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AVR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  <cell r="I870" t="str">
            <v xml:space="preserve">Recuperado remoto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  <cell r="I871" t="str">
            <v xml:space="preserve">Recuperado remoto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  <cell r="I872" t="str">
            <v xml:space="preserve">Recuperado remoto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  <cell r="I873" t="str">
            <v xml:space="preserve">Recuperado remoto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46266,4229166667-sec1-POX47</v>
          </cell>
          <cell r="B883" t="str">
            <v xml:space="preserve">Team 3 </v>
          </cell>
          <cell r="C883" t="str">
            <v>POX47</v>
          </cell>
          <cell r="D883">
            <v>46266.42291666667</v>
          </cell>
          <cell r="E883">
            <v>8.3000000000000007</v>
          </cell>
          <cell r="F883" t="str">
            <v>Falla</v>
          </cell>
          <cell r="G883" t="str">
            <v>sec1</v>
          </cell>
          <cell r="I883" t="str">
            <v xml:space="preserve">Software </v>
          </cell>
          <cell r="J883" t="str">
            <v xml:space="preserve">Sensor de pureza </v>
          </cell>
        </row>
        <row r="884">
          <cell r="A884" t="str">
            <v>46266,4465277778-gen2-POX28</v>
          </cell>
          <cell r="B884" t="str">
            <v xml:space="preserve">Team 3 </v>
          </cell>
          <cell r="C884" t="str">
            <v>POX28</v>
          </cell>
          <cell r="D884">
            <v>46266.446527777778</v>
          </cell>
          <cell r="E884">
            <v>0.33</v>
          </cell>
          <cell r="F884" t="str">
            <v xml:space="preserve">Personal en sistema </v>
          </cell>
          <cell r="G884" t="str">
            <v>gen2</v>
          </cell>
          <cell r="H884" t="str">
            <v xml:space="preserve">Sin OT </v>
          </cell>
        </row>
        <row r="885">
          <cell r="A885" t="str">
            <v>46266,45-gen1-POX28</v>
          </cell>
          <cell r="B885" t="str">
            <v xml:space="preserve">Team 3 </v>
          </cell>
          <cell r="C885" t="str">
            <v>POX28</v>
          </cell>
          <cell r="D885">
            <v>46266.45</v>
          </cell>
          <cell r="E885">
            <v>4.9000000000000004</v>
          </cell>
          <cell r="F885" t="str">
            <v xml:space="preserve">Mantenimiento preventivo </v>
          </cell>
          <cell r="G885" t="str">
            <v>gen1</v>
          </cell>
          <cell r="H885" t="str">
            <v xml:space="preserve">Sin OT </v>
          </cell>
          <cell r="I885" t="str">
            <v>N/A</v>
          </cell>
          <cell r="J885" t="str">
            <v>N/A</v>
          </cell>
        </row>
        <row r="886">
          <cell r="A886" t="str">
            <v>46266,4875-gen1-POX21</v>
          </cell>
          <cell r="B886" t="str">
            <v xml:space="preserve">Team 1 </v>
          </cell>
          <cell r="C886" t="str">
            <v>POX21</v>
          </cell>
          <cell r="D886">
            <v>46266.487500000003</v>
          </cell>
          <cell r="E886">
            <v>5.12</v>
          </cell>
          <cell r="F886" t="str">
            <v>Falla</v>
          </cell>
          <cell r="G886" t="str">
            <v>gen1</v>
          </cell>
          <cell r="H886" t="str">
            <v xml:space="preserve">Sin OT  </v>
          </cell>
          <cell r="I886" t="str">
            <v xml:space="preserve">posible causa aire linea de combustible </v>
          </cell>
        </row>
        <row r="887">
          <cell r="A887" t="str">
            <v>46266,5-psa3-POX11</v>
          </cell>
          <cell r="B887" t="str">
            <v xml:space="preserve">Team 3 </v>
          </cell>
          <cell r="C887" t="str">
            <v>POX11</v>
          </cell>
          <cell r="D887">
            <v>46266.5</v>
          </cell>
          <cell r="E887">
            <v>0.08</v>
          </cell>
          <cell r="F887" t="str">
            <v xml:space="preserve">Personal en sistema </v>
          </cell>
          <cell r="G887" t="str">
            <v>psa3</v>
          </cell>
          <cell r="H887" t="str">
            <v xml:space="preserve">Sin OT </v>
          </cell>
          <cell r="I887" t="str">
            <v>N/A</v>
          </cell>
          <cell r="J887" t="str">
            <v>N/A</v>
          </cell>
        </row>
        <row r="888">
          <cell r="A888" t="str">
            <v>46266,5-psa4-POX11</v>
          </cell>
          <cell r="B888" t="str">
            <v xml:space="preserve">Team 3 </v>
          </cell>
          <cell r="C888" t="str">
            <v>POX11</v>
          </cell>
          <cell r="D888">
            <v>46266.5</v>
          </cell>
          <cell r="E888">
            <v>0.08</v>
          </cell>
          <cell r="F888" t="str">
            <v xml:space="preserve">Personal en sistema </v>
          </cell>
          <cell r="G888" t="str">
            <v>psa4</v>
          </cell>
          <cell r="H888" t="str">
            <v xml:space="preserve">Sin OT </v>
          </cell>
          <cell r="I888" t="str">
            <v>N/A</v>
          </cell>
          <cell r="J888" t="str">
            <v>N/A</v>
          </cell>
        </row>
        <row r="889">
          <cell r="A889" t="str">
            <v>46266,5-psa1-POX11</v>
          </cell>
          <cell r="B889" t="str">
            <v xml:space="preserve">Team 3 </v>
          </cell>
          <cell r="C889" t="str">
            <v>POX11</v>
          </cell>
          <cell r="D889">
            <v>46266.5</v>
          </cell>
          <cell r="E889">
            <v>0.08</v>
          </cell>
          <cell r="F889" t="str">
            <v xml:space="preserve">Personal en sistema </v>
          </cell>
          <cell r="G889" t="str">
            <v>psa1</v>
          </cell>
          <cell r="H889" t="str">
            <v xml:space="preserve">Sin OT </v>
          </cell>
          <cell r="I889" t="str">
            <v>N/A</v>
          </cell>
          <cell r="J889" t="str">
            <v>N/A</v>
          </cell>
        </row>
        <row r="890">
          <cell r="A890" t="str">
            <v>46266,5048611111-com2-POX11</v>
          </cell>
          <cell r="B890" t="str">
            <v xml:space="preserve">Team 3 </v>
          </cell>
          <cell r="C890" t="str">
            <v>POX11</v>
          </cell>
          <cell r="D890">
            <v>46266.504861111112</v>
          </cell>
          <cell r="E890">
            <v>0.56999999999999995</v>
          </cell>
          <cell r="F890" t="str">
            <v xml:space="preserve">Personal en sistema </v>
          </cell>
          <cell r="G890" t="str">
            <v>com2</v>
          </cell>
          <cell r="H890" t="str">
            <v xml:space="preserve">Sin OT </v>
          </cell>
          <cell r="I890" t="str">
            <v>N/A</v>
          </cell>
          <cell r="J890" t="str">
            <v>N/A</v>
          </cell>
        </row>
        <row r="891">
          <cell r="A891" t="str">
            <v>46266,5048611111-psa1-POX11</v>
          </cell>
          <cell r="B891" t="str">
            <v xml:space="preserve">Team 3 </v>
          </cell>
          <cell r="C891" t="str">
            <v>POX11</v>
          </cell>
          <cell r="D891">
            <v>46266.504861111112</v>
          </cell>
          <cell r="E891">
            <v>0.56999999999999995</v>
          </cell>
          <cell r="F891" t="str">
            <v xml:space="preserve">Personal en sistema </v>
          </cell>
          <cell r="G891" t="str">
            <v>psa1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46266,5048611111-psa3-POX11</v>
          </cell>
          <cell r="B892" t="str">
            <v xml:space="preserve">Team 3 </v>
          </cell>
          <cell r="C892" t="str">
            <v>POX11</v>
          </cell>
          <cell r="D892">
            <v>46266.504861111112</v>
          </cell>
          <cell r="E892">
            <v>0.57999999999999996</v>
          </cell>
          <cell r="F892" t="str">
            <v xml:space="preserve">Personal en sistema </v>
          </cell>
          <cell r="G892" t="str">
            <v>psa3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46266,5159722222-sec2-POX21</v>
          </cell>
          <cell r="B893" t="str">
            <v xml:space="preserve">Team 1 </v>
          </cell>
          <cell r="C893" t="str">
            <v>POX21</v>
          </cell>
          <cell r="D893">
            <v>46266.515972222223</v>
          </cell>
          <cell r="E893">
            <v>4.37</v>
          </cell>
          <cell r="F893" t="str">
            <v>Falla</v>
          </cell>
          <cell r="G893" t="str">
            <v>sec2</v>
          </cell>
          <cell r="H893" t="str">
            <v xml:space="preserve">Sin OT  </v>
          </cell>
          <cell r="I893" t="str">
            <v xml:space="preserve">Recuperado remoto </v>
          </cell>
        </row>
        <row r="894">
          <cell r="A894" t="str">
            <v>46266,6340277778-gen1-POX29</v>
          </cell>
          <cell r="B894" t="str">
            <v xml:space="preserve">Team 3 </v>
          </cell>
          <cell r="C894" t="str">
            <v>POX29</v>
          </cell>
          <cell r="D894">
            <v>46266.634027777778</v>
          </cell>
          <cell r="E894">
            <v>1.8</v>
          </cell>
          <cell r="F894" t="str">
            <v>Mantenimiento preventivo</v>
          </cell>
          <cell r="G894" t="str">
            <v>gen1</v>
          </cell>
          <cell r="H894" t="str">
            <v xml:space="preserve">Sin OT  </v>
          </cell>
          <cell r="I894" t="str">
            <v>N/A</v>
          </cell>
          <cell r="J894" t="str">
            <v>N/A</v>
          </cell>
        </row>
        <row r="895">
          <cell r="A895" t="str">
            <v>46266,6520833333-psa2-POX43</v>
          </cell>
          <cell r="B895" t="str">
            <v xml:space="preserve">Team 1 </v>
          </cell>
          <cell r="C895" t="str">
            <v>POX43</v>
          </cell>
          <cell r="D895">
            <v>46266.652083333334</v>
          </cell>
          <cell r="E895">
            <v>1.1200000000000001</v>
          </cell>
          <cell r="F895" t="str">
            <v xml:space="preserve">Personal en sistema </v>
          </cell>
          <cell r="G895" t="str">
            <v>psa2</v>
          </cell>
          <cell r="H895" t="str">
            <v xml:space="preserve">Sin OT </v>
          </cell>
          <cell r="I895" t="str">
            <v>N/A</v>
          </cell>
          <cell r="J895" t="str">
            <v>N/A</v>
          </cell>
        </row>
        <row r="896">
          <cell r="A896" t="str">
            <v>46266,6520833333-psa3-POX43</v>
          </cell>
          <cell r="B896" t="str">
            <v xml:space="preserve">Team 1 </v>
          </cell>
          <cell r="C896" t="str">
            <v>POX43</v>
          </cell>
          <cell r="D896">
            <v>46266.652083333334</v>
          </cell>
          <cell r="E896">
            <v>1.62</v>
          </cell>
          <cell r="F896" t="str">
            <v xml:space="preserve">Personal en sistema </v>
          </cell>
          <cell r="G896" t="str">
            <v>psa3</v>
          </cell>
          <cell r="H896" t="str">
            <v xml:space="preserve">Sin OT </v>
          </cell>
          <cell r="I896" t="str">
            <v>N/A</v>
          </cell>
          <cell r="J896" t="str">
            <v>N/A</v>
          </cell>
        </row>
        <row r="897">
          <cell r="A897" t="str">
            <v>46266,6520833333-psa4-POX43</v>
          </cell>
          <cell r="B897" t="str">
            <v xml:space="preserve">Team 1 </v>
          </cell>
          <cell r="C897" t="str">
            <v>POX43</v>
          </cell>
          <cell r="D897">
            <v>46266.652083333334</v>
          </cell>
          <cell r="E897">
            <v>1.95</v>
          </cell>
          <cell r="F897" t="str">
            <v xml:space="preserve">Personal en sistema </v>
          </cell>
          <cell r="G897" t="str">
            <v>psa4</v>
          </cell>
          <cell r="H897" t="str">
            <v xml:space="preserve">Sin OT </v>
          </cell>
          <cell r="I897" t="str">
            <v>N/A</v>
          </cell>
          <cell r="J897" t="str">
            <v>N/A</v>
          </cell>
        </row>
        <row r="898">
          <cell r="A898" t="str">
            <v>46266,7090277778-gen2-POX29</v>
          </cell>
          <cell r="B898" t="str">
            <v xml:space="preserve">Team 3 </v>
          </cell>
          <cell r="C898" t="str">
            <v>POX29</v>
          </cell>
          <cell r="D898">
            <v>46266.709027777775</v>
          </cell>
          <cell r="E898">
            <v>1.32</v>
          </cell>
          <cell r="F898" t="str">
            <v>Mantenimiento preventivo</v>
          </cell>
          <cell r="G898" t="str">
            <v>gen2</v>
          </cell>
          <cell r="H898" t="str">
            <v xml:space="preserve">Sin OT  </v>
          </cell>
          <cell r="I898" t="str">
            <v>N/A</v>
          </cell>
          <cell r="J898" t="str">
            <v>N/A</v>
          </cell>
        </row>
        <row r="899">
          <cell r="A899" t="str">
            <v>46266,7111111111-psa1-POX43</v>
          </cell>
          <cell r="B899" t="str">
            <v xml:space="preserve">Team 1 </v>
          </cell>
          <cell r="C899" t="str">
            <v>POX43</v>
          </cell>
          <cell r="D899">
            <v>46266.711111111108</v>
          </cell>
          <cell r="E899">
            <v>1.07</v>
          </cell>
          <cell r="F899" t="str">
            <v xml:space="preserve">Personal en sistema </v>
          </cell>
          <cell r="G899" t="str">
            <v>psa1</v>
          </cell>
          <cell r="H899" t="str">
            <v xml:space="preserve">Sin OT </v>
          </cell>
          <cell r="I899" t="str">
            <v>N/A</v>
          </cell>
          <cell r="J899" t="str">
            <v>N/A</v>
          </cell>
        </row>
        <row r="900">
          <cell r="A900" t="str">
            <v>46266,73125-psa2-POX43</v>
          </cell>
          <cell r="B900" t="str">
            <v xml:space="preserve">Team 1 </v>
          </cell>
          <cell r="C900" t="str">
            <v>POX43</v>
          </cell>
          <cell r="D900">
            <v>46266.731249999997</v>
          </cell>
          <cell r="E900">
            <v>0.57999999999999996</v>
          </cell>
          <cell r="F900" t="str">
            <v xml:space="preserve">Personal en sistema </v>
          </cell>
          <cell r="G900" t="str">
            <v>psa2</v>
          </cell>
          <cell r="H900" t="str">
            <v xml:space="preserve">Sin OT </v>
          </cell>
          <cell r="I900" t="str">
            <v>N/A</v>
          </cell>
          <cell r="J900" t="str">
            <v>N/A</v>
          </cell>
        </row>
        <row r="901">
          <cell r="A901" t="str">
            <v>46266,7333333333-psa3-POX43</v>
          </cell>
          <cell r="B901" t="str">
            <v xml:space="preserve">Team 1 </v>
          </cell>
          <cell r="C901" t="str">
            <v>POX43</v>
          </cell>
          <cell r="D901">
            <v>46266.73333333333</v>
          </cell>
          <cell r="E901">
            <v>0.53</v>
          </cell>
          <cell r="F901" t="str">
            <v xml:space="preserve">Personal en sistema </v>
          </cell>
          <cell r="G901" t="str">
            <v>psa3</v>
          </cell>
          <cell r="H901" t="str">
            <v xml:space="preserve">Sin OT </v>
          </cell>
          <cell r="I901" t="str">
            <v>N/A</v>
          </cell>
          <cell r="J901" t="str">
            <v>N/A</v>
          </cell>
        </row>
        <row r="902">
          <cell r="A902" t="str">
            <v>46266,7569444444-com4-POX62</v>
          </cell>
          <cell r="B902" t="str">
            <v xml:space="preserve">Team 3 </v>
          </cell>
          <cell r="C902" t="str">
            <v>POX62</v>
          </cell>
          <cell r="D902">
            <v>46266.756944444445</v>
          </cell>
          <cell r="E902">
            <v>1.1000000000000001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Ecodrain </v>
          </cell>
          <cell r="J902" t="str">
            <v xml:space="preserve">Filtro de eco drain presentaba aceite </v>
          </cell>
        </row>
        <row r="903">
          <cell r="A903" t="str">
            <v>46266,7569444444-com2-POX62</v>
          </cell>
          <cell r="B903" t="str">
            <v xml:space="preserve">Team 3 </v>
          </cell>
          <cell r="C903" t="str">
            <v>POX62</v>
          </cell>
          <cell r="D903">
            <v>46266.756944444445</v>
          </cell>
          <cell r="E903">
            <v>1.1000000000000001</v>
          </cell>
          <cell r="F903" t="str">
            <v>Falla</v>
          </cell>
          <cell r="G903" t="str">
            <v>com2</v>
          </cell>
          <cell r="H903" t="str">
            <v xml:space="preserve">Sin OT </v>
          </cell>
          <cell r="I903" t="str">
            <v xml:space="preserve">Ecodrain </v>
          </cell>
          <cell r="J903" t="str">
            <v xml:space="preserve">Filtro de eco drain presentaba aceite </v>
          </cell>
        </row>
        <row r="904">
          <cell r="A904" t="str">
            <v>46266,7569444444-com1-POX62</v>
          </cell>
          <cell r="B904" t="str">
            <v xml:space="preserve">Team 3 </v>
          </cell>
          <cell r="C904" t="str">
            <v>POX62</v>
          </cell>
          <cell r="D904">
            <v>46266.756944444445</v>
          </cell>
          <cell r="E904">
            <v>1.1000000000000001</v>
          </cell>
          <cell r="F904" t="str">
            <v>Falla</v>
          </cell>
          <cell r="G904" t="str">
            <v>com1</v>
          </cell>
          <cell r="H904" t="str">
            <v xml:space="preserve">Sin OT </v>
          </cell>
          <cell r="I904" t="str">
            <v xml:space="preserve">Ecodrain </v>
          </cell>
          <cell r="J904" t="str">
            <v xml:space="preserve">Filtro de eco drain presentaba aceite </v>
          </cell>
        </row>
        <row r="905">
          <cell r="A905" t="str">
            <v>46266,7611111111-psa2-POX60</v>
          </cell>
          <cell r="B905" t="str">
            <v xml:space="preserve">Team 1 </v>
          </cell>
          <cell r="C905" t="str">
            <v>POX60</v>
          </cell>
          <cell r="D905">
            <v>46266.761111111111</v>
          </cell>
          <cell r="E905">
            <v>1.58</v>
          </cell>
          <cell r="F905" t="str">
            <v>Falla</v>
          </cell>
          <cell r="G905" t="str">
            <v>psa2</v>
          </cell>
          <cell r="H905" t="str">
            <v xml:space="preserve">Sin OT </v>
          </cell>
          <cell r="I905" t="str">
            <v xml:space="preserve">Recuperado remoto </v>
          </cell>
        </row>
        <row r="906">
          <cell r="A906" t="str">
            <v>46266,7645833333-gen1-POX29</v>
          </cell>
          <cell r="B906" t="str">
            <v xml:space="preserve">Team 3  </v>
          </cell>
          <cell r="C906" t="str">
            <v>POX29</v>
          </cell>
          <cell r="D906">
            <v>46266.76458333333</v>
          </cell>
          <cell r="E906">
            <v>0.57999999999999996</v>
          </cell>
          <cell r="F906" t="str">
            <v>Mantenimiento preventivo</v>
          </cell>
          <cell r="G906" t="str">
            <v>gen1</v>
          </cell>
          <cell r="H906" t="str">
            <v xml:space="preserve">Sin OT  </v>
          </cell>
          <cell r="I906" t="str">
            <v>N/A</v>
          </cell>
          <cell r="J906" t="str">
            <v>N/A</v>
          </cell>
        </row>
        <row r="907">
          <cell r="A907" t="str">
            <v>46266,7673611111-com1-POX60</v>
          </cell>
          <cell r="B907" t="str">
            <v xml:space="preserve">Team 1 </v>
          </cell>
          <cell r="C907" t="str">
            <v>POX60</v>
          </cell>
          <cell r="D907">
            <v>46266.767361111109</v>
          </cell>
          <cell r="E907">
            <v>1.43</v>
          </cell>
          <cell r="F907" t="str">
            <v>Falla</v>
          </cell>
          <cell r="G907" t="str">
            <v>com1</v>
          </cell>
          <cell r="H907" t="str">
            <v xml:space="preserve">Sin OT </v>
          </cell>
          <cell r="I907" t="str">
            <v xml:space="preserve">Recuperado remoto </v>
          </cell>
        </row>
        <row r="908">
          <cell r="A908" t="str">
            <v>46266,7847222222-psa1-OXMPN6</v>
          </cell>
          <cell r="B908" t="str">
            <v xml:space="preserve">Team 5 </v>
          </cell>
          <cell r="C908" t="str">
            <v>OXMPN6</v>
          </cell>
          <cell r="D908">
            <v>46266.784722222219</v>
          </cell>
          <cell r="E908">
            <v>0.43</v>
          </cell>
          <cell r="G908" t="str">
            <v>psa1</v>
          </cell>
          <cell r="H908" t="str">
            <v xml:space="preserve">Sin OT </v>
          </cell>
        </row>
        <row r="909">
          <cell r="A909" t="str">
            <v>46266,8090277778-com4-POX62</v>
          </cell>
          <cell r="B909" t="str">
            <v xml:space="preserve">Team 3 </v>
          </cell>
          <cell r="C909" t="str">
            <v>POX62</v>
          </cell>
          <cell r="D909">
            <v>46266.809027777781</v>
          </cell>
          <cell r="E909">
            <v>0.23</v>
          </cell>
          <cell r="F909" t="str">
            <v>Falla</v>
          </cell>
          <cell r="G909" t="str">
            <v>com4</v>
          </cell>
          <cell r="H909" t="str">
            <v xml:space="preserve">Sin OT </v>
          </cell>
          <cell r="I909" t="str">
            <v xml:space="preserve">Ecodrain </v>
          </cell>
          <cell r="J909" t="str">
            <v xml:space="preserve">Filtro de eco drain presentaba aceite </v>
          </cell>
        </row>
        <row r="910">
          <cell r="A910" t="str">
            <v>46266,8090277778-com2-POX62</v>
          </cell>
          <cell r="B910" t="str">
            <v xml:space="preserve">Team 3 </v>
          </cell>
          <cell r="C910" t="str">
            <v>POX62</v>
          </cell>
          <cell r="D910">
            <v>46266.809027777781</v>
          </cell>
          <cell r="E910">
            <v>0.23</v>
          </cell>
          <cell r="F910" t="str">
            <v>Falla</v>
          </cell>
          <cell r="G910" t="str">
            <v>com2</v>
          </cell>
          <cell r="H910" t="str">
            <v xml:space="preserve">Sin OT </v>
          </cell>
          <cell r="I910" t="str">
            <v xml:space="preserve">Ecodrain </v>
          </cell>
          <cell r="J910" t="str">
            <v xml:space="preserve">Filtro de eco drain presentaba aceite </v>
          </cell>
        </row>
        <row r="911">
          <cell r="A911" t="str">
            <v>46266,8090277778-com1-POX62</v>
          </cell>
          <cell r="B911" t="str">
            <v xml:space="preserve">Team 3 </v>
          </cell>
          <cell r="C911" t="str">
            <v>POX62</v>
          </cell>
          <cell r="D911">
            <v>46266.809027777781</v>
          </cell>
          <cell r="E911">
            <v>0.23</v>
          </cell>
          <cell r="F911" t="str">
            <v>Falla</v>
          </cell>
          <cell r="G911" t="str">
            <v>com1</v>
          </cell>
          <cell r="H911" t="str">
            <v xml:space="preserve">Sin OT </v>
          </cell>
          <cell r="I911" t="str">
            <v xml:space="preserve">Ecodrain </v>
          </cell>
          <cell r="J911" t="str">
            <v xml:space="preserve">Filtro de eco drain presentaba aceite </v>
          </cell>
        </row>
        <row r="912">
          <cell r="A912" t="str">
            <v>46266,8243055556-com4-POX62</v>
          </cell>
          <cell r="B912" t="str">
            <v xml:space="preserve">Team 3 </v>
          </cell>
          <cell r="C912" t="str">
            <v>POX62</v>
          </cell>
          <cell r="D912">
            <v>46266.824305555558</v>
          </cell>
          <cell r="E912">
            <v>1.17</v>
          </cell>
          <cell r="F912" t="str">
            <v>Falla</v>
          </cell>
          <cell r="G912" t="str">
            <v>com4</v>
          </cell>
          <cell r="H912" t="str">
            <v xml:space="preserve">Sin OT </v>
          </cell>
          <cell r="I912" t="str">
            <v xml:space="preserve">Ecodrain </v>
          </cell>
          <cell r="J912" t="str">
            <v xml:space="preserve">Filtro de eco drain presentaba aceite </v>
          </cell>
        </row>
        <row r="913">
          <cell r="A913" t="str">
            <v>46266,8243055556-com2-POX62</v>
          </cell>
          <cell r="B913" t="str">
            <v xml:space="preserve">Team 3 </v>
          </cell>
          <cell r="C913" t="str">
            <v>POX62</v>
          </cell>
          <cell r="D913">
            <v>46266.824305555558</v>
          </cell>
          <cell r="E913">
            <v>1.17</v>
          </cell>
          <cell r="F913" t="str">
            <v>Falla</v>
          </cell>
          <cell r="G913" t="str">
            <v>com2</v>
          </cell>
          <cell r="H913" t="str">
            <v xml:space="preserve">Sin OT </v>
          </cell>
          <cell r="I913" t="str">
            <v xml:space="preserve">Ecodrain </v>
          </cell>
          <cell r="J913" t="str">
            <v xml:space="preserve">Filtro de eco drain presentaba aceite </v>
          </cell>
        </row>
        <row r="914">
          <cell r="A914" t="str">
            <v>46266,8243055556-com1-POX62</v>
          </cell>
          <cell r="B914" t="str">
            <v xml:space="preserve">Team 3 </v>
          </cell>
          <cell r="C914" t="str">
            <v>POX62</v>
          </cell>
          <cell r="D914">
            <v>46266.824305555558</v>
          </cell>
          <cell r="E914">
            <v>1.17</v>
          </cell>
          <cell r="F914" t="str">
            <v>Falla</v>
          </cell>
          <cell r="G914" t="str">
            <v>com1</v>
          </cell>
          <cell r="H914" t="str">
            <v xml:space="preserve">Sin OT </v>
          </cell>
          <cell r="I914" t="str">
            <v xml:space="preserve">Ecodrain </v>
          </cell>
          <cell r="J914" t="str">
            <v xml:space="preserve">Filtro de eco drain presentaba aceite </v>
          </cell>
        </row>
        <row r="915">
          <cell r="A915" t="str">
            <v>46266,8652777778-psa2-POX60</v>
          </cell>
          <cell r="B915" t="str">
            <v xml:space="preserve">Team 1 </v>
          </cell>
          <cell r="C915" t="str">
            <v>POX60</v>
          </cell>
          <cell r="D915">
            <v>46266.865277777775</v>
          </cell>
          <cell r="E915">
            <v>8</v>
          </cell>
          <cell r="F915" t="str">
            <v>Falla</v>
          </cell>
          <cell r="G915" t="str">
            <v>psa2</v>
          </cell>
          <cell r="H915" t="str">
            <v xml:space="preserve">Sin OT </v>
          </cell>
          <cell r="I915" t="str">
            <v xml:space="preserve">Recuperado remoto </v>
          </cell>
        </row>
        <row r="916">
          <cell r="A916" t="str">
            <v>46266,8652777778-com1-POX60</v>
          </cell>
          <cell r="B916" t="str">
            <v xml:space="preserve">Team 1 </v>
          </cell>
          <cell r="C916" t="str">
            <v>POX60</v>
          </cell>
          <cell r="D916">
            <v>46266.865277777775</v>
          </cell>
          <cell r="E916">
            <v>8.02</v>
          </cell>
          <cell r="F916" t="str">
            <v>Falla</v>
          </cell>
          <cell r="G916" t="str">
            <v>com1</v>
          </cell>
          <cell r="H916" t="str">
            <v xml:space="preserve">Sin OT </v>
          </cell>
          <cell r="I916" t="str">
            <v xml:space="preserve">Recuperado remoto </v>
          </cell>
        </row>
        <row r="917">
          <cell r="A917" t="str">
            <v>46266,9333333333-gen2-POX57</v>
          </cell>
          <cell r="B917" t="str">
            <v xml:space="preserve">Team 1 </v>
          </cell>
          <cell r="C917" t="str">
            <v>POX57</v>
          </cell>
          <cell r="D917">
            <v>46266.933333333334</v>
          </cell>
          <cell r="E917">
            <v>0.25</v>
          </cell>
          <cell r="F917" t="str">
            <v>Falla</v>
          </cell>
          <cell r="G917" t="str">
            <v>gen2</v>
          </cell>
          <cell r="H917" t="str">
            <v xml:space="preserve">Sin OT </v>
          </cell>
          <cell r="I917" t="str">
            <v xml:space="preserve">Recuperado remoto </v>
          </cell>
        </row>
        <row r="918">
          <cell r="A918" t="str">
            <v>46266,9409722222-com4-POX57</v>
          </cell>
          <cell r="B918" t="str">
            <v xml:space="preserve">Team 1 </v>
          </cell>
          <cell r="C918" t="str">
            <v>POX57</v>
          </cell>
          <cell r="D918">
            <v>46266.940972222219</v>
          </cell>
          <cell r="E918">
            <v>17.47</v>
          </cell>
          <cell r="F918" t="str">
            <v>Falla</v>
          </cell>
          <cell r="G918" t="str">
            <v>com4</v>
          </cell>
          <cell r="H918" t="str">
            <v xml:space="preserve">Sin OT </v>
          </cell>
          <cell r="I918" t="str">
            <v xml:space="preserve">Recuperado remoto </v>
          </cell>
        </row>
        <row r="919">
          <cell r="A919" t="str">
            <v>46266,9743055556-gen1-POX21</v>
          </cell>
          <cell r="B919" t="str">
            <v xml:space="preserve">Team 1 </v>
          </cell>
          <cell r="C919" t="str">
            <v>POX21</v>
          </cell>
          <cell r="D919">
            <v>46266.974305555559</v>
          </cell>
          <cell r="E919">
            <v>7.0000000000000007E-2</v>
          </cell>
          <cell r="F919" t="str">
            <v>Falla</v>
          </cell>
          <cell r="G919" t="str">
            <v>gen1</v>
          </cell>
          <cell r="H919" t="str">
            <v xml:space="preserve">Sin OT  </v>
          </cell>
          <cell r="I919" t="str">
            <v xml:space="preserve">posible causa aire linea de combustible </v>
          </cell>
        </row>
        <row r="920">
          <cell r="A920" t="str">
            <v>46267,1354166667-psa3-POX50</v>
          </cell>
          <cell r="B920" t="str">
            <v xml:space="preserve">Team 1 </v>
          </cell>
          <cell r="C920" t="str">
            <v>POX50</v>
          </cell>
          <cell r="D920">
            <v>46267.135416666664</v>
          </cell>
          <cell r="E920">
            <v>1.07</v>
          </cell>
          <cell r="F920" t="str">
            <v>Falla</v>
          </cell>
          <cell r="G920" t="str">
            <v>psa3</v>
          </cell>
          <cell r="H920" t="str">
            <v xml:space="preserve">Sin OT </v>
          </cell>
          <cell r="I920" t="str">
            <v xml:space="preserve">Recuperado remoto </v>
          </cell>
        </row>
        <row r="921">
          <cell r="A921" t="str">
            <v>46267,2020833333-psa2-POX60</v>
          </cell>
          <cell r="B921" t="str">
            <v xml:space="preserve">Team 1 </v>
          </cell>
          <cell r="C921" t="str">
            <v>POX60</v>
          </cell>
          <cell r="D921">
            <v>46267.20208333333</v>
          </cell>
          <cell r="E921">
            <v>30.87</v>
          </cell>
          <cell r="F921" t="str">
            <v>Falla</v>
          </cell>
          <cell r="G921" t="str">
            <v>psa2</v>
          </cell>
          <cell r="H921" t="str">
            <v xml:space="preserve">Sin OT </v>
          </cell>
          <cell r="I921" t="str">
            <v xml:space="preserve">Recuperado remoto </v>
          </cell>
        </row>
        <row r="922">
          <cell r="A922" t="str">
            <v>46267,2020833333-com1-POX60</v>
          </cell>
          <cell r="B922" t="str">
            <v xml:space="preserve">Team 1 </v>
          </cell>
          <cell r="C922" t="str">
            <v>POX60</v>
          </cell>
          <cell r="D922">
            <v>46267.20208333333</v>
          </cell>
          <cell r="E922">
            <v>30.87</v>
          </cell>
          <cell r="F922" t="str">
            <v>Falla</v>
          </cell>
          <cell r="G922" t="str">
            <v>com1</v>
          </cell>
          <cell r="H922" t="str">
            <v xml:space="preserve">Sin OT </v>
          </cell>
          <cell r="I922" t="str">
            <v xml:space="preserve">Recuperado remoto </v>
          </cell>
        </row>
        <row r="923">
          <cell r="A923" t="str">
            <v>46267,2152777778-psa4-POX31</v>
          </cell>
          <cell r="B923" t="str">
            <v xml:space="preserve">Team 1 </v>
          </cell>
          <cell r="C923" t="str">
            <v>POX31</v>
          </cell>
          <cell r="D923">
            <v>46267.215277777781</v>
          </cell>
          <cell r="E923">
            <v>1.1499999999999999</v>
          </cell>
          <cell r="F923" t="str">
            <v>Falla</v>
          </cell>
          <cell r="G923" t="str">
            <v>psa4</v>
          </cell>
          <cell r="H923" t="str">
            <v xml:space="preserve">Sin OT </v>
          </cell>
          <cell r="I923" t="str">
            <v xml:space="preserve">Recuperado remoto </v>
          </cell>
        </row>
        <row r="924">
          <cell r="A924" t="str">
            <v>46267,2166666667-com4-POX34</v>
          </cell>
          <cell r="B924" t="str">
            <v xml:space="preserve">Team 1 </v>
          </cell>
          <cell r="C924" t="str">
            <v>POX34</v>
          </cell>
          <cell r="D924">
            <v>46267.216666666667</v>
          </cell>
          <cell r="E924">
            <v>0.25</v>
          </cell>
          <cell r="F924" t="str">
            <v>Falla</v>
          </cell>
          <cell r="G924" t="str">
            <v>com4</v>
          </cell>
          <cell r="H924" t="str">
            <v xml:space="preserve">Sin OT </v>
          </cell>
          <cell r="I924" t="str">
            <v xml:space="preserve">Software </v>
          </cell>
          <cell r="J924" t="str">
            <v>Reinicio por watchdog — 0001 Y</v>
          </cell>
        </row>
        <row r="925">
          <cell r="A925" t="str">
            <v>46267,2291666667-sec2-POX6</v>
          </cell>
          <cell r="B925" t="str">
            <v xml:space="preserve">Team 3 </v>
          </cell>
          <cell r="C925" t="str">
            <v>POX6</v>
          </cell>
          <cell r="D925">
            <v>46267.229166666664</v>
          </cell>
          <cell r="E925">
            <v>0.57999999999999996</v>
          </cell>
          <cell r="F925" t="str">
            <v>Falla</v>
          </cell>
          <cell r="G925" t="str">
            <v>sec2</v>
          </cell>
          <cell r="H925" t="str">
            <v xml:space="preserve">Sin OT </v>
          </cell>
          <cell r="I925" t="str">
            <v xml:space="preserve">Recuperado remoto </v>
          </cell>
        </row>
        <row r="926">
          <cell r="A926" t="str">
            <v>46267,2291666667-sec1-POX6</v>
          </cell>
          <cell r="B926" t="str">
            <v xml:space="preserve">Team 3 </v>
          </cell>
          <cell r="C926" t="str">
            <v>POX6</v>
          </cell>
          <cell r="D926">
            <v>46267.229166666664</v>
          </cell>
          <cell r="E926">
            <v>0.57999999999999996</v>
          </cell>
          <cell r="F926" t="str">
            <v>Falla</v>
          </cell>
          <cell r="G926" t="str">
            <v>sec1</v>
          </cell>
          <cell r="H926" t="str">
            <v xml:space="preserve">Sin OT </v>
          </cell>
          <cell r="I926" t="str">
            <v xml:space="preserve">Recuperado remoto </v>
          </cell>
        </row>
        <row r="927">
          <cell r="A927" t="str">
            <v>46267,3104166667-com4-POX34</v>
          </cell>
          <cell r="B927" t="str">
            <v xml:space="preserve">Team 1 </v>
          </cell>
          <cell r="C927" t="str">
            <v>POX34</v>
          </cell>
          <cell r="D927">
            <v>46267.310416666667</v>
          </cell>
          <cell r="E927">
            <v>0.98</v>
          </cell>
          <cell r="F927" t="str">
            <v>Falla</v>
          </cell>
          <cell r="G927" t="str">
            <v>com4</v>
          </cell>
          <cell r="H927" t="str">
            <v xml:space="preserve">Sin OT </v>
          </cell>
          <cell r="I927" t="str">
            <v xml:space="preserve">Software </v>
          </cell>
          <cell r="J927" t="str">
            <v>Reinicio por watchdog — 0001 Y</v>
          </cell>
        </row>
        <row r="928">
          <cell r="A928" t="str">
            <v>46267,3659722222-gen1-POX58</v>
          </cell>
          <cell r="B928" t="str">
            <v xml:space="preserve">Team 3 </v>
          </cell>
          <cell r="C928" t="str">
            <v>POX58</v>
          </cell>
          <cell r="D928">
            <v>46267.365972222222</v>
          </cell>
          <cell r="E928">
            <v>0.12</v>
          </cell>
          <cell r="F928" t="str">
            <v xml:space="preserve">Personal en sistema </v>
          </cell>
          <cell r="G928" t="str">
            <v>gen1</v>
          </cell>
          <cell r="H928" t="str">
            <v xml:space="preserve">Sin OT </v>
          </cell>
          <cell r="I928" t="str">
            <v xml:space="preserve">Recuperado remoto </v>
          </cell>
        </row>
        <row r="929">
          <cell r="A929" t="str">
            <v>46267,3868055556-com4-POX34</v>
          </cell>
          <cell r="B929" t="str">
            <v xml:space="preserve">Team 1 </v>
          </cell>
          <cell r="C929" t="str">
            <v>POX34</v>
          </cell>
          <cell r="D929">
            <v>46267.386805555558</v>
          </cell>
          <cell r="E929">
            <v>18.02</v>
          </cell>
          <cell r="F929" t="str">
            <v>Falla</v>
          </cell>
          <cell r="G929" t="str">
            <v>com4</v>
          </cell>
          <cell r="H929" t="str">
            <v xml:space="preserve">Sin OT </v>
          </cell>
          <cell r="I929" t="str">
            <v xml:space="preserve">Software </v>
          </cell>
          <cell r="J929" t="str">
            <v>Reinicio por watchdog — 0001 Y</v>
          </cell>
        </row>
        <row r="930">
          <cell r="A930" t="str">
            <v>46267,5131944444-psa2-POX48</v>
          </cell>
          <cell r="B930" t="str">
            <v xml:space="preserve">Team 1 </v>
          </cell>
          <cell r="C930" t="str">
            <v>POX48</v>
          </cell>
          <cell r="D930">
            <v>46267.513194444444</v>
          </cell>
          <cell r="E930">
            <v>0.47</v>
          </cell>
          <cell r="F930" t="str">
            <v>Falla</v>
          </cell>
          <cell r="G930" t="str">
            <v>psa2</v>
          </cell>
          <cell r="H930" t="str">
            <v xml:space="preserve">Sin OT </v>
          </cell>
          <cell r="I930" t="str">
            <v xml:space="preserve">Recuperado remoto </v>
          </cell>
        </row>
        <row r="931">
          <cell r="A931" t="str">
            <v>46267,7486111111-com1-POX37</v>
          </cell>
          <cell r="B931" t="str">
            <v xml:space="preserve">Team 1 </v>
          </cell>
          <cell r="C931" t="str">
            <v>POX37</v>
          </cell>
          <cell r="D931">
            <v>46267.748611111114</v>
          </cell>
          <cell r="E931">
            <v>0.42</v>
          </cell>
          <cell r="F931" t="str">
            <v>Falla</v>
          </cell>
          <cell r="G931" t="str">
            <v>com1</v>
          </cell>
          <cell r="H931" t="str">
            <v xml:space="preserve">Sin OT </v>
          </cell>
          <cell r="I931" t="str">
            <v xml:space="preserve">Recuperado remoto </v>
          </cell>
        </row>
        <row r="932">
          <cell r="A932" t="str">
            <v>46267,7486111111-sec2-POX37</v>
          </cell>
          <cell r="B932" t="str">
            <v xml:space="preserve">Team 1 </v>
          </cell>
          <cell r="C932" t="str">
            <v>POX37</v>
          </cell>
          <cell r="D932">
            <v>46267.748611111114</v>
          </cell>
          <cell r="E932">
            <v>0.42</v>
          </cell>
          <cell r="F932" t="str">
            <v>Falla</v>
          </cell>
          <cell r="G932" t="str">
            <v>sec2</v>
          </cell>
          <cell r="H932" t="str">
            <v xml:space="preserve">Sin OT </v>
          </cell>
          <cell r="I932" t="str">
            <v xml:space="preserve">Recuperado remoto </v>
          </cell>
        </row>
        <row r="933">
          <cell r="A933" t="str">
            <v>46267,7486111111-sec1-POX37</v>
          </cell>
          <cell r="B933" t="str">
            <v xml:space="preserve">Team 1 </v>
          </cell>
          <cell r="C933" t="str">
            <v>POX37</v>
          </cell>
          <cell r="D933">
            <v>46267.748611111114</v>
          </cell>
          <cell r="E933">
            <v>0.42</v>
          </cell>
          <cell r="F933" t="str">
            <v>Falla</v>
          </cell>
          <cell r="G933" t="str">
            <v>sec1</v>
          </cell>
          <cell r="H933" t="str">
            <v xml:space="preserve">Sin OT </v>
          </cell>
          <cell r="I933" t="str">
            <v xml:space="preserve">Recuperado remoto </v>
          </cell>
        </row>
        <row r="934">
          <cell r="A934" t="str">
            <v>46267,7486111111-gen2-POX37</v>
          </cell>
          <cell r="B934" t="str">
            <v xml:space="preserve">Team 1 </v>
          </cell>
          <cell r="C934" t="str">
            <v>POX37</v>
          </cell>
          <cell r="D934">
            <v>46267.748611111114</v>
          </cell>
          <cell r="E934">
            <v>0.42</v>
          </cell>
          <cell r="F934" t="str">
            <v>Falla</v>
          </cell>
          <cell r="G934" t="str">
            <v>gen2</v>
          </cell>
          <cell r="H934" t="str">
            <v xml:space="preserve">Sin OT </v>
          </cell>
          <cell r="I934" t="str">
            <v xml:space="preserve">Recuperado remoto </v>
          </cell>
        </row>
        <row r="935">
          <cell r="A935" t="str">
            <v>46267,7486111111-com3-POX37</v>
          </cell>
          <cell r="B935" t="str">
            <v xml:space="preserve">Team 1 </v>
          </cell>
          <cell r="C935" t="str">
            <v>POX37</v>
          </cell>
          <cell r="D935">
            <v>46267.748611111114</v>
          </cell>
          <cell r="E935">
            <v>0.42</v>
          </cell>
          <cell r="F935" t="str">
            <v>Falla</v>
          </cell>
          <cell r="G935" t="str">
            <v>com3</v>
          </cell>
          <cell r="H935" t="str">
            <v xml:space="preserve">Sin OT </v>
          </cell>
          <cell r="I935" t="str">
            <v xml:space="preserve">Recuperado remoto </v>
          </cell>
        </row>
        <row r="936">
          <cell r="A936" t="str">
            <v>46267,7736111111-gen2-POX37</v>
          </cell>
          <cell r="B936" t="str">
            <v xml:space="preserve">Team 1 </v>
          </cell>
          <cell r="C936" t="str">
            <v>POX37</v>
          </cell>
          <cell r="D936">
            <v>46267.773611111108</v>
          </cell>
          <cell r="E936">
            <v>15.82</v>
          </cell>
          <cell r="F936" t="str">
            <v>Falla</v>
          </cell>
          <cell r="G936" t="str">
            <v>gen2</v>
          </cell>
          <cell r="H936" t="str">
            <v xml:space="preserve">Sin OT </v>
          </cell>
          <cell r="I936" t="str">
            <v xml:space="preserve">Recuperado remoto </v>
          </cell>
        </row>
        <row r="937">
          <cell r="A937" t="str">
            <v>46267,9729166667-psa1-OXMPN6</v>
          </cell>
          <cell r="B937" t="str">
            <v xml:space="preserve">Team 5 </v>
          </cell>
          <cell r="C937" t="str">
            <v>OXMPN6</v>
          </cell>
          <cell r="D937">
            <v>46267.972916666666</v>
          </cell>
          <cell r="E937">
            <v>0.17</v>
          </cell>
          <cell r="G937" t="str">
            <v>psa1</v>
          </cell>
        </row>
        <row r="938">
          <cell r="A938" t="str">
            <v>46268,0881944444-gen2-POX51</v>
          </cell>
          <cell r="B938" t="str">
            <v xml:space="preserve">Team 1 </v>
          </cell>
          <cell r="C938" t="str">
            <v>POX51</v>
          </cell>
          <cell r="D938">
            <v>46268.088194444441</v>
          </cell>
          <cell r="E938">
            <v>0.8</v>
          </cell>
          <cell r="F938" t="str">
            <v>Falla</v>
          </cell>
          <cell r="G938" t="str">
            <v>gen2</v>
          </cell>
          <cell r="H938" t="str">
            <v xml:space="preserve">Sin OT </v>
          </cell>
          <cell r="I938" t="str">
            <v xml:space="preserve">Recuperado remoto </v>
          </cell>
        </row>
        <row r="939">
          <cell r="A939" t="str">
            <v>46268,1131944444-com2-POX34</v>
          </cell>
          <cell r="B939" t="str">
            <v xml:space="preserve">Team 1 </v>
          </cell>
          <cell r="C939" t="str">
            <v>POX34</v>
          </cell>
          <cell r="D939">
            <v>46268.113194444442</v>
          </cell>
          <cell r="E939">
            <v>0.57999999999999996</v>
          </cell>
          <cell r="F939" t="str">
            <v>Falla</v>
          </cell>
          <cell r="G939" t="str">
            <v>com2</v>
          </cell>
          <cell r="H939" t="str">
            <v xml:space="preserve">Sin OT </v>
          </cell>
          <cell r="I939" t="str">
            <v xml:space="preserve">Software </v>
          </cell>
          <cell r="J939" t="str">
            <v>Error interno de software — 0002 Y</v>
          </cell>
        </row>
        <row r="940">
          <cell r="A940" t="str">
            <v>46268,2159722222-psa4-POX31</v>
          </cell>
          <cell r="B940" t="str">
            <v xml:space="preserve">Team 1 </v>
          </cell>
          <cell r="C940" t="str">
            <v>POX31</v>
          </cell>
          <cell r="D940">
            <v>46268.21597222222</v>
          </cell>
          <cell r="E940">
            <v>1.53</v>
          </cell>
          <cell r="F940" t="str">
            <v>Falla</v>
          </cell>
          <cell r="G940" t="str">
            <v>psa4</v>
          </cell>
          <cell r="H940" t="str">
            <v xml:space="preserve">Sin OT </v>
          </cell>
          <cell r="I940" t="str">
            <v xml:space="preserve">Software </v>
          </cell>
        </row>
        <row r="941">
          <cell r="A941" t="str">
            <v>46268,2208333333-com4-POX34</v>
          </cell>
          <cell r="B941" t="str">
            <v xml:space="preserve">Team 1 </v>
          </cell>
          <cell r="C941" t="str">
            <v>POX34</v>
          </cell>
          <cell r="D941">
            <v>46268.220833333333</v>
          </cell>
          <cell r="E941">
            <v>4.7699999999999996</v>
          </cell>
          <cell r="F941" t="str">
            <v>Falla</v>
          </cell>
          <cell r="G941" t="str">
            <v>com4</v>
          </cell>
          <cell r="H941" t="str">
            <v xml:space="preserve">Sin OT </v>
          </cell>
          <cell r="I941" t="str">
            <v xml:space="preserve">Software </v>
          </cell>
          <cell r="J941" t="str">
            <v>Reinicio por watchdog — 0001 Y</v>
          </cell>
        </row>
        <row r="942">
          <cell r="A942" t="str">
            <v>46268,2208333333-com2-POX34</v>
          </cell>
          <cell r="B942" t="str">
            <v xml:space="preserve">Team 1 </v>
          </cell>
          <cell r="C942" t="str">
            <v>POX34</v>
          </cell>
          <cell r="D942">
            <v>46268.220833333333</v>
          </cell>
          <cell r="E942">
            <v>4.7699999999999996</v>
          </cell>
          <cell r="F942" t="str">
            <v>Falla</v>
          </cell>
          <cell r="G942" t="str">
            <v>com2</v>
          </cell>
          <cell r="H942" t="str">
            <v xml:space="preserve">Sin OT </v>
          </cell>
          <cell r="I942" t="str">
            <v xml:space="preserve">Software </v>
          </cell>
          <cell r="J942" t="str">
            <v>Error interno de software — 0002 Y</v>
          </cell>
        </row>
        <row r="943">
          <cell r="A943" t="str">
            <v>46268,3652777778-gen1-OXMPN6</v>
          </cell>
          <cell r="B943" t="str">
            <v xml:space="preserve">Team 5 </v>
          </cell>
          <cell r="C943" t="str">
            <v>OXMPN6</v>
          </cell>
          <cell r="D943">
            <v>46268.365277777775</v>
          </cell>
          <cell r="E943">
            <v>0.1</v>
          </cell>
          <cell r="G943" t="str">
            <v>gen1</v>
          </cell>
        </row>
        <row r="944">
          <cell r="A944" t="str">
            <v>46268,3701388889-gen1-OXMPN6</v>
          </cell>
          <cell r="B944" t="str">
            <v xml:space="preserve">Team 5 </v>
          </cell>
          <cell r="C944" t="str">
            <v>OXMPN6</v>
          </cell>
          <cell r="D944">
            <v>46268.370138888888</v>
          </cell>
          <cell r="E944">
            <v>0.08</v>
          </cell>
          <cell r="G944" t="str">
            <v>gen1</v>
          </cell>
        </row>
        <row r="945">
          <cell r="A945" t="str">
            <v>46268,3743055556-gen1-OXMPN6</v>
          </cell>
          <cell r="B945" t="str">
            <v xml:space="preserve">Team 5 </v>
          </cell>
          <cell r="C945" t="str">
            <v>OXMPN6</v>
          </cell>
          <cell r="D945">
            <v>46268.374305555553</v>
          </cell>
          <cell r="E945">
            <v>1.1499999999999999</v>
          </cell>
          <cell r="G945" t="str">
            <v>gen1</v>
          </cell>
        </row>
        <row r="946">
          <cell r="A946" t="str">
            <v>46268,4041666667-psa2-POX48</v>
          </cell>
          <cell r="B946" t="str">
            <v xml:space="preserve">Team 1 </v>
          </cell>
          <cell r="C946" t="str">
            <v>POX48</v>
          </cell>
          <cell r="D946">
            <v>46268.404166666667</v>
          </cell>
          <cell r="E946">
            <v>0.78</v>
          </cell>
          <cell r="F946" t="str">
            <v>Falla</v>
          </cell>
          <cell r="G946" t="str">
            <v>psa2</v>
          </cell>
          <cell r="H946" t="str">
            <v xml:space="preserve">Sin OT </v>
          </cell>
          <cell r="I946" t="str">
            <v xml:space="preserve">Recuperado remoto </v>
          </cell>
        </row>
        <row r="947">
          <cell r="A947" t="str">
            <v>46268,4145833333-gen1-OXMP15</v>
          </cell>
          <cell r="B947" t="str">
            <v xml:space="preserve">Team 5 </v>
          </cell>
          <cell r="C947" t="str">
            <v>OXMP15</v>
          </cell>
          <cell r="D947">
            <v>46268.414583333331</v>
          </cell>
          <cell r="E947">
            <v>0.32</v>
          </cell>
          <cell r="G947" t="str">
            <v>gen1</v>
          </cell>
        </row>
        <row r="948">
          <cell r="A948" t="str">
            <v>46268,4513888889-sec2-POX21</v>
          </cell>
          <cell r="B948" t="str">
            <v xml:space="preserve">Team 1 </v>
          </cell>
          <cell r="C948" t="str">
            <v>POX21</v>
          </cell>
          <cell r="D948">
            <v>46268.451388888891</v>
          </cell>
          <cell r="E948">
            <v>1.52</v>
          </cell>
          <cell r="F948" t="str">
            <v>Falla</v>
          </cell>
          <cell r="G948" t="str">
            <v>sec2</v>
          </cell>
          <cell r="H948" t="str">
            <v xml:space="preserve">Sin OT </v>
          </cell>
          <cell r="I948" t="str">
            <v xml:space="preserve">Recuperado remoto </v>
          </cell>
        </row>
        <row r="949">
          <cell r="A949" t="str">
            <v>46268,4888888889-gen2-POX37</v>
          </cell>
          <cell r="B949" t="str">
            <v xml:space="preserve">Team 1 </v>
          </cell>
          <cell r="C949" t="str">
            <v>POX37</v>
          </cell>
          <cell r="D949">
            <v>46268.488888888889</v>
          </cell>
          <cell r="E949">
            <v>0.05</v>
          </cell>
          <cell r="F949" t="str">
            <v>Falla</v>
          </cell>
          <cell r="G949" t="str">
            <v>gen2</v>
          </cell>
          <cell r="H949" t="str">
            <v xml:space="preserve">Sin OT </v>
          </cell>
          <cell r="I949" t="str">
            <v xml:space="preserve">Recuperado remoto </v>
          </cell>
        </row>
        <row r="950">
          <cell r="A950" t="str">
            <v>46268,5902777778-gen2-POX47</v>
          </cell>
          <cell r="B950" t="str">
            <v xml:space="preserve">Team 3 </v>
          </cell>
          <cell r="C950" t="str">
            <v>POX47</v>
          </cell>
          <cell r="D950">
            <v>46268.590277777781</v>
          </cell>
          <cell r="E950">
            <v>7.0000000000000007E-2</v>
          </cell>
          <cell r="F950" t="str">
            <v xml:space="preserve">Prueba </v>
          </cell>
          <cell r="G950" t="str">
            <v>gen2</v>
          </cell>
          <cell r="H950" t="str">
            <v xml:space="preserve">Sin OT </v>
          </cell>
          <cell r="I950" t="str">
            <v xml:space="preserve">Revision </v>
          </cell>
          <cell r="J950" t="str">
            <v xml:space="preserve">Golpeteo en vacio y carga </v>
          </cell>
        </row>
        <row r="951">
          <cell r="A951" t="str">
            <v>46268,6194444444-gen1-POX26</v>
          </cell>
          <cell r="B951" t="str">
            <v xml:space="preserve">Team 3 </v>
          </cell>
          <cell r="C951" t="str">
            <v>POX26</v>
          </cell>
          <cell r="D951">
            <v>46268.619444444441</v>
          </cell>
          <cell r="E951">
            <v>0.45</v>
          </cell>
          <cell r="F951" t="str">
            <v xml:space="preserve">Personal en sistema </v>
          </cell>
          <cell r="G951" t="str">
            <v>gen1</v>
          </cell>
          <cell r="H951" t="str">
            <v xml:space="preserve">Sin OT </v>
          </cell>
          <cell r="I951" t="str">
            <v>N/A</v>
          </cell>
          <cell r="J951" t="str">
            <v>N/A</v>
          </cell>
        </row>
        <row r="952">
          <cell r="A952" t="str">
            <v>46268,6458333333-gen2-POX26</v>
          </cell>
          <cell r="B952" t="str">
            <v xml:space="preserve">Team 3 </v>
          </cell>
          <cell r="C952" t="str">
            <v>POX26</v>
          </cell>
          <cell r="D952">
            <v>46268.645833333336</v>
          </cell>
          <cell r="E952">
            <v>0.62</v>
          </cell>
          <cell r="F952" t="str">
            <v xml:space="preserve">Personal en sistema </v>
          </cell>
          <cell r="G952" t="str">
            <v>gen2</v>
          </cell>
          <cell r="H952" t="str">
            <v xml:space="preserve">Sin OT </v>
          </cell>
          <cell r="I952" t="str">
            <v>N/A</v>
          </cell>
          <cell r="J952" t="str">
            <v>N/A</v>
          </cell>
        </row>
        <row r="953">
          <cell r="A953" t="str">
            <v>46269,0125-psa6-POX60</v>
          </cell>
          <cell r="B953" t="str">
            <v xml:space="preserve">Team 1 </v>
          </cell>
          <cell r="C953" t="str">
            <v>POX60</v>
          </cell>
          <cell r="D953">
            <v>46269.012499999997</v>
          </cell>
          <cell r="E953">
            <v>0.13</v>
          </cell>
          <cell r="F953" t="str">
            <v>Falla</v>
          </cell>
          <cell r="G953" t="str">
            <v>psa6</v>
          </cell>
          <cell r="H953" t="str">
            <v xml:space="preserve">Sin OT </v>
          </cell>
          <cell r="I953" t="str">
            <v xml:space="preserve">Recuperado remoto </v>
          </cell>
        </row>
        <row r="954">
          <cell r="A954" t="str">
            <v>46269,0125-psa5-POX60</v>
          </cell>
          <cell r="B954" t="str">
            <v xml:space="preserve">Team 1 </v>
          </cell>
          <cell r="C954" t="str">
            <v>POX60</v>
          </cell>
          <cell r="D954">
            <v>46269.012499999997</v>
          </cell>
          <cell r="E954">
            <v>0.13</v>
          </cell>
          <cell r="F954" t="str">
            <v>Falla</v>
          </cell>
          <cell r="G954" t="str">
            <v>psa5</v>
          </cell>
          <cell r="H954" t="str">
            <v xml:space="preserve">Sin OT </v>
          </cell>
          <cell r="I954" t="str">
            <v xml:space="preserve">Recuperado remoto </v>
          </cell>
        </row>
        <row r="955">
          <cell r="A955" t="str">
            <v>46269,0125-psa2-POX60</v>
          </cell>
          <cell r="B955" t="str">
            <v xml:space="preserve">Team 1 </v>
          </cell>
          <cell r="C955" t="str">
            <v>POX60</v>
          </cell>
          <cell r="D955">
            <v>46269.012499999997</v>
          </cell>
          <cell r="E955">
            <v>0.13</v>
          </cell>
          <cell r="F955" t="str">
            <v>Falla</v>
          </cell>
          <cell r="G955" t="str">
            <v>psa2</v>
          </cell>
          <cell r="H955" t="str">
            <v xml:space="preserve">Sin OT </v>
          </cell>
          <cell r="I955" t="str">
            <v xml:space="preserve">Recuperado remoto </v>
          </cell>
        </row>
        <row r="956">
          <cell r="A956" t="str">
            <v>46269,0125-com1-POX60</v>
          </cell>
          <cell r="B956" t="str">
            <v xml:space="preserve">Team 1 </v>
          </cell>
          <cell r="C956" t="str">
            <v>POX60</v>
          </cell>
          <cell r="D956">
            <v>46269.012499999997</v>
          </cell>
          <cell r="E956">
            <v>0.13</v>
          </cell>
          <cell r="F956" t="str">
            <v>Falla</v>
          </cell>
          <cell r="G956" t="str">
            <v>com1</v>
          </cell>
          <cell r="H956" t="str">
            <v xml:space="preserve">Sin OT </v>
          </cell>
          <cell r="I956" t="str">
            <v xml:space="preserve">Recuperado remoto </v>
          </cell>
        </row>
        <row r="957">
          <cell r="A957" t="str">
            <v>46269,0125-psa3-POX60</v>
          </cell>
          <cell r="B957" t="str">
            <v xml:space="preserve">Team 1 </v>
          </cell>
          <cell r="C957" t="str">
            <v>POX60</v>
          </cell>
          <cell r="D957">
            <v>46269.012499999997</v>
          </cell>
          <cell r="E957">
            <v>0.13</v>
          </cell>
          <cell r="F957" t="str">
            <v>Falla</v>
          </cell>
          <cell r="G957" t="str">
            <v>psa3</v>
          </cell>
          <cell r="H957" t="str">
            <v xml:space="preserve">Sin OT </v>
          </cell>
          <cell r="I957" t="str">
            <v xml:space="preserve">Recuperado remoto </v>
          </cell>
        </row>
        <row r="958">
          <cell r="A958" t="str">
            <v>46269,0125-psa1-POX60</v>
          </cell>
          <cell r="B958" t="str">
            <v xml:space="preserve">Team 1 </v>
          </cell>
          <cell r="C958" t="str">
            <v>POX60</v>
          </cell>
          <cell r="D958">
            <v>46269.012499999997</v>
          </cell>
          <cell r="E958">
            <v>0.13</v>
          </cell>
          <cell r="F958" t="str">
            <v>Falla</v>
          </cell>
          <cell r="G958" t="str">
            <v>psa1</v>
          </cell>
          <cell r="H958" t="str">
            <v xml:space="preserve">Sin OT </v>
          </cell>
          <cell r="I958" t="str">
            <v xml:space="preserve">Recuperado remoto </v>
          </cell>
        </row>
        <row r="959">
          <cell r="A959" t="str">
            <v>46269,0125-psa4-POX60</v>
          </cell>
          <cell r="B959" t="str">
            <v xml:space="preserve">Team 1 </v>
          </cell>
          <cell r="C959" t="str">
            <v>POX60</v>
          </cell>
          <cell r="D959">
            <v>46269.012499999997</v>
          </cell>
          <cell r="E959">
            <v>0.13</v>
          </cell>
          <cell r="F959" t="str">
            <v>Falla</v>
          </cell>
          <cell r="G959" t="str">
            <v>psa4</v>
          </cell>
          <cell r="H959" t="str">
            <v xml:space="preserve">Sin OT </v>
          </cell>
          <cell r="I959" t="str">
            <v xml:space="preserve">Recuperado remoto </v>
          </cell>
        </row>
        <row r="960">
          <cell r="A960" t="str">
            <v>46269,0125-gen2-POX65</v>
          </cell>
          <cell r="B960" t="str">
            <v xml:space="preserve">Team 1 </v>
          </cell>
          <cell r="C960" t="str">
            <v>POX65</v>
          </cell>
          <cell r="D960">
            <v>46269.012499999997</v>
          </cell>
          <cell r="E960">
            <v>0.08</v>
          </cell>
          <cell r="F960" t="str">
            <v>Falla</v>
          </cell>
          <cell r="G960" t="str">
            <v>gen2</v>
          </cell>
          <cell r="H960" t="str">
            <v xml:space="preserve">Sin OT  </v>
          </cell>
          <cell r="I960" t="str">
            <v xml:space="preserve">Falta de mantenimiento </v>
          </cell>
          <cell r="J960" t="str">
            <v>Regulaje de valvula</v>
          </cell>
        </row>
        <row r="961">
          <cell r="A961" t="str">
            <v>46269,0138888889-gen1-POX24</v>
          </cell>
          <cell r="B961" t="str">
            <v xml:space="preserve">Team 1 </v>
          </cell>
          <cell r="C961" t="str">
            <v>POX24</v>
          </cell>
          <cell r="D961">
            <v>46269.013888888891</v>
          </cell>
          <cell r="E961">
            <v>7.0000000000000007E-2</v>
          </cell>
          <cell r="F961" t="str">
            <v>Mantenimiento preventivo</v>
          </cell>
          <cell r="G961" t="str">
            <v>gen1</v>
          </cell>
          <cell r="H961" t="str">
            <v xml:space="preserve">Sin OT </v>
          </cell>
          <cell r="I961" t="str">
            <v>N/A</v>
          </cell>
          <cell r="J961" t="str">
            <v>N/A</v>
          </cell>
        </row>
        <row r="962">
          <cell r="A962" t="str">
            <v>46269,0180555556-gen1-POX24</v>
          </cell>
          <cell r="B962" t="str">
            <v xml:space="preserve">Team 1 </v>
          </cell>
          <cell r="C962" t="str">
            <v>POX24</v>
          </cell>
          <cell r="D962">
            <v>46269.018055555556</v>
          </cell>
          <cell r="E962">
            <v>8.5299999999999994</v>
          </cell>
          <cell r="F962" t="str">
            <v>Mantenimiento preventivo</v>
          </cell>
          <cell r="G962" t="str">
            <v>gen1</v>
          </cell>
          <cell r="H962" t="str">
            <v xml:space="preserve">Sin OT </v>
          </cell>
          <cell r="I962" t="str">
            <v>N/A</v>
          </cell>
          <cell r="J962" t="str">
            <v>N/A</v>
          </cell>
        </row>
        <row r="963">
          <cell r="A963" t="str">
            <v>46269,0479166667-com4-POX34</v>
          </cell>
          <cell r="B963" t="str">
            <v xml:space="preserve">Team 1 </v>
          </cell>
          <cell r="C963" t="str">
            <v>POX34</v>
          </cell>
          <cell r="D963">
            <v>46269.04791666667</v>
          </cell>
          <cell r="E963">
            <v>0.33</v>
          </cell>
          <cell r="F963" t="str">
            <v>Falla</v>
          </cell>
          <cell r="G963" t="str">
            <v>com4</v>
          </cell>
          <cell r="H963" t="str">
            <v xml:space="preserve">Sin OT </v>
          </cell>
          <cell r="I963" t="str">
            <v xml:space="preserve">Software </v>
          </cell>
          <cell r="J963" t="str">
            <v>Reinicio por watchdog — 0001 Y</v>
          </cell>
        </row>
        <row r="964">
          <cell r="A964" t="str">
            <v>46269,0479166667-com2-POX34</v>
          </cell>
          <cell r="B964" t="str">
            <v xml:space="preserve">Team 1 </v>
          </cell>
          <cell r="C964" t="str">
            <v>POX34</v>
          </cell>
          <cell r="D964">
            <v>46269.04791666667</v>
          </cell>
          <cell r="E964">
            <v>0.33</v>
          </cell>
          <cell r="F964" t="str">
            <v>Falla</v>
          </cell>
          <cell r="G964" t="str">
            <v>com2</v>
          </cell>
          <cell r="H964" t="str">
            <v xml:space="preserve">Sin OT </v>
          </cell>
          <cell r="I964" t="str">
            <v xml:space="preserve">Software </v>
          </cell>
          <cell r="J964" t="str">
            <v>Error interno de software — 0002 Y</v>
          </cell>
        </row>
        <row r="965">
          <cell r="A965" t="str">
            <v>46269,1-psa3-POX50</v>
          </cell>
          <cell r="B965" t="str">
            <v xml:space="preserve">Team 1 </v>
          </cell>
          <cell r="C965" t="str">
            <v>POX50</v>
          </cell>
          <cell r="D965">
            <v>46269.1</v>
          </cell>
          <cell r="E965">
            <v>2.78</v>
          </cell>
          <cell r="F965" t="str">
            <v>Falla</v>
          </cell>
          <cell r="G965" t="str">
            <v>psa3</v>
          </cell>
          <cell r="H965" t="str">
            <v xml:space="preserve">Sin OT </v>
          </cell>
          <cell r="I965" t="str">
            <v xml:space="preserve">Recuperado remoto </v>
          </cell>
        </row>
        <row r="966">
          <cell r="A966" t="str">
            <v>46269,1555555556-com4-POX34</v>
          </cell>
          <cell r="B966" t="str">
            <v xml:space="preserve">Team 1 </v>
          </cell>
          <cell r="C966" t="str">
            <v>POX34</v>
          </cell>
          <cell r="D966">
            <v>46269.155555555553</v>
          </cell>
          <cell r="E966">
            <v>7.13</v>
          </cell>
          <cell r="F966" t="str">
            <v>Falla</v>
          </cell>
          <cell r="G966" t="str">
            <v>com4</v>
          </cell>
          <cell r="H966" t="str">
            <v xml:space="preserve">Sin OT </v>
          </cell>
          <cell r="I966" t="str">
            <v xml:space="preserve">Software </v>
          </cell>
          <cell r="J966" t="str">
            <v>Reinicio por watchdog — 0001 Y</v>
          </cell>
        </row>
        <row r="967">
          <cell r="A967" t="str">
            <v>46269,1555555556-com2-POX34</v>
          </cell>
          <cell r="B967" t="str">
            <v xml:space="preserve">Team 1 </v>
          </cell>
          <cell r="C967" t="str">
            <v>POX34</v>
          </cell>
          <cell r="D967">
            <v>46269.155555555553</v>
          </cell>
          <cell r="E967">
            <v>7.13</v>
          </cell>
          <cell r="F967" t="str">
            <v>Falla</v>
          </cell>
          <cell r="G967" t="str">
            <v>com2</v>
          </cell>
          <cell r="H967" t="str">
            <v xml:space="preserve">Sin OT </v>
          </cell>
          <cell r="I967" t="str">
            <v xml:space="preserve">Software </v>
          </cell>
          <cell r="J967" t="str">
            <v>Error interno de software — 0002 Y</v>
          </cell>
        </row>
        <row r="968">
          <cell r="A968" t="str">
            <v>46269,1979166667-com1-POX65</v>
          </cell>
          <cell r="B968" t="str">
            <v xml:space="preserve">Team 1 </v>
          </cell>
          <cell r="C968" t="str">
            <v>POX65</v>
          </cell>
          <cell r="D968">
            <v>46269.197916666664</v>
          </cell>
          <cell r="E968">
            <v>0.17</v>
          </cell>
          <cell r="F968" t="str">
            <v>Falla</v>
          </cell>
          <cell r="G968" t="str">
            <v>com1</v>
          </cell>
          <cell r="H968" t="str">
            <v>OT-8718</v>
          </cell>
          <cell r="I968" t="str">
            <v>Sistema electrico</v>
          </cell>
          <cell r="J968" t="str">
            <v>Automáticos de fuerza en OFF. Alarma de alta temperatura, filtros de aire y aceite saturados y ducto de extracción sin fijación.</v>
          </cell>
        </row>
        <row r="969">
          <cell r="A969" t="str">
            <v>46269,2166666667-psa4-POX31</v>
          </cell>
          <cell r="B969" t="str">
            <v xml:space="preserve">Team 1 </v>
          </cell>
          <cell r="C969" t="str">
            <v>POX31</v>
          </cell>
          <cell r="D969">
            <v>46269.216666666667</v>
          </cell>
          <cell r="E969">
            <v>2.33</v>
          </cell>
          <cell r="F969" t="str">
            <v>Falla</v>
          </cell>
          <cell r="G969" t="str">
            <v>psa4</v>
          </cell>
          <cell r="H969" t="str">
            <v xml:space="preserve">Sin OT </v>
          </cell>
          <cell r="I969" t="str">
            <v xml:space="preserve">Recuperado remoto </v>
          </cell>
        </row>
        <row r="970">
          <cell r="A970" t="str">
            <v>46269,3333333333-gen2-POX43</v>
          </cell>
          <cell r="B970" t="str">
            <v xml:space="preserve">Team 1 </v>
          </cell>
          <cell r="C970" t="str">
            <v>POX43</v>
          </cell>
          <cell r="D970">
            <v>46269.333333333336</v>
          </cell>
          <cell r="E970">
            <v>51.35</v>
          </cell>
          <cell r="F970" t="str">
            <v>Falla</v>
          </cell>
          <cell r="G970" t="str">
            <v>gen2</v>
          </cell>
          <cell r="H970" t="str">
            <v xml:space="preserve">Sin OT </v>
          </cell>
          <cell r="I970" t="str">
            <v xml:space="preserve">Recuperado remoto </v>
          </cell>
        </row>
        <row r="971">
          <cell r="A971" t="str">
            <v>46269,4423611111-psa1-POX31</v>
          </cell>
          <cell r="B971" t="str">
            <v xml:space="preserve">Team 1 </v>
          </cell>
          <cell r="C971" t="str">
            <v>POX31</v>
          </cell>
          <cell r="D971">
            <v>46269.442361111112</v>
          </cell>
          <cell r="E971">
            <v>0.23</v>
          </cell>
          <cell r="F971" t="str">
            <v>Falla</v>
          </cell>
          <cell r="G971" t="str">
            <v>psa1</v>
          </cell>
          <cell r="H971" t="str">
            <v xml:space="preserve">Sin OT </v>
          </cell>
          <cell r="I971" t="str">
            <v xml:space="preserve">Recuperado remoto </v>
          </cell>
        </row>
        <row r="972">
          <cell r="A972" t="str">
            <v>46269,4423611111-psa2-POX31</v>
          </cell>
          <cell r="B972" t="str">
            <v xml:space="preserve">Team 1 </v>
          </cell>
          <cell r="C972" t="str">
            <v>POX31</v>
          </cell>
          <cell r="D972">
            <v>46269.442361111112</v>
          </cell>
          <cell r="E972">
            <v>0.23</v>
          </cell>
          <cell r="F972" t="str">
            <v>Falla</v>
          </cell>
          <cell r="G972" t="str">
            <v>psa2</v>
          </cell>
          <cell r="H972" t="str">
            <v xml:space="preserve">Sin OT </v>
          </cell>
          <cell r="I972" t="str">
            <v xml:space="preserve">Recuperado remoto </v>
          </cell>
        </row>
        <row r="973">
          <cell r="A973" t="str">
            <v>46269,4423611111-psa4-POX31</v>
          </cell>
          <cell r="B973" t="str">
            <v xml:space="preserve">Team 1 </v>
          </cell>
          <cell r="C973" t="str">
            <v>POX31</v>
          </cell>
          <cell r="D973">
            <v>46269.442361111112</v>
          </cell>
          <cell r="E973">
            <v>0.23</v>
          </cell>
          <cell r="F973" t="str">
            <v>Falla</v>
          </cell>
          <cell r="G973" t="str">
            <v>psa4</v>
          </cell>
          <cell r="H973" t="str">
            <v xml:space="preserve">Sin OT </v>
          </cell>
          <cell r="I973" t="str">
            <v xml:space="preserve">Recuperado remoto </v>
          </cell>
        </row>
        <row r="974">
          <cell r="A974" t="str">
            <v>46269,4631944444-psa1-POX31</v>
          </cell>
          <cell r="B974" t="str">
            <v xml:space="preserve">Team 1 </v>
          </cell>
          <cell r="C974" t="str">
            <v>POX31</v>
          </cell>
          <cell r="D974">
            <v>46269.463194444441</v>
          </cell>
          <cell r="E974">
            <v>0.03</v>
          </cell>
          <cell r="F974" t="str">
            <v>Falla</v>
          </cell>
          <cell r="G974" t="str">
            <v>psa1</v>
          </cell>
          <cell r="H974" t="str">
            <v xml:space="preserve">Sin OT </v>
          </cell>
          <cell r="I974" t="str">
            <v xml:space="preserve">Recuperado remoto </v>
          </cell>
        </row>
        <row r="975">
          <cell r="A975" t="str">
            <v>46269,4631944444-psa2-POX31</v>
          </cell>
          <cell r="B975" t="str">
            <v xml:space="preserve">Team 1 </v>
          </cell>
          <cell r="C975" t="str">
            <v>POX31</v>
          </cell>
          <cell r="D975">
            <v>46269.463194444441</v>
          </cell>
          <cell r="E975">
            <v>0.03</v>
          </cell>
          <cell r="F975" t="str">
            <v>Falla</v>
          </cell>
          <cell r="G975" t="str">
            <v>psa2</v>
          </cell>
          <cell r="H975" t="str">
            <v xml:space="preserve">Sin OT </v>
          </cell>
          <cell r="I975" t="str">
            <v xml:space="preserve">Recuperado remoto </v>
          </cell>
        </row>
        <row r="976">
          <cell r="A976" t="str">
            <v>46269,4631944444-psa4-POX31</v>
          </cell>
          <cell r="B976" t="str">
            <v xml:space="preserve">Team 1 </v>
          </cell>
          <cell r="C976" t="str">
            <v>POX31</v>
          </cell>
          <cell r="D976">
            <v>46269.463194444441</v>
          </cell>
          <cell r="E976">
            <v>0.03</v>
          </cell>
          <cell r="F976" t="str">
            <v>Falla</v>
          </cell>
          <cell r="G976" t="str">
            <v>psa4</v>
          </cell>
          <cell r="H976" t="str">
            <v xml:space="preserve">Sin OT </v>
          </cell>
          <cell r="I976" t="str">
            <v xml:space="preserve">Recuperado remoto </v>
          </cell>
        </row>
        <row r="977">
          <cell r="A977" t="str">
            <v>46269,4666666667-psa4-POX31</v>
          </cell>
          <cell r="B977" t="str">
            <v xml:space="preserve">Team 1 </v>
          </cell>
          <cell r="C977" t="str">
            <v>POX31</v>
          </cell>
          <cell r="D977">
            <v>46269.466666666667</v>
          </cell>
          <cell r="E977">
            <v>0.18</v>
          </cell>
          <cell r="F977" t="str">
            <v>Falla</v>
          </cell>
          <cell r="G977" t="str">
            <v>psa4</v>
          </cell>
          <cell r="H977" t="str">
            <v xml:space="preserve">Sin OT </v>
          </cell>
          <cell r="I977" t="str">
            <v xml:space="preserve">Recuperado remoto </v>
          </cell>
        </row>
        <row r="978">
          <cell r="A978" t="str">
            <v>46269,4680555556-com1-POX62</v>
          </cell>
          <cell r="B978" t="str">
            <v xml:space="preserve">Team 3 </v>
          </cell>
          <cell r="C978" t="str">
            <v>POX62</v>
          </cell>
          <cell r="D978">
            <v>46269.468055555553</v>
          </cell>
          <cell r="E978">
            <v>1.58</v>
          </cell>
          <cell r="F978" t="str">
            <v>Falla</v>
          </cell>
          <cell r="G978" t="str">
            <v>com1</v>
          </cell>
          <cell r="H978" t="str">
            <v xml:space="preserve">Sin OT </v>
          </cell>
          <cell r="I978" t="str">
            <v xml:space="preserve">Falta de mantenimiento </v>
          </cell>
          <cell r="J978" t="str">
            <v>Filtros de aceite y aire, separador de aceite y correa/acoplamiento — componentes avisados</v>
          </cell>
        </row>
        <row r="979">
          <cell r="A979" t="str">
            <v>46269,4708333333-psa2-POX38</v>
          </cell>
          <cell r="B979" t="str">
            <v xml:space="preserve">Team 1 </v>
          </cell>
          <cell r="C979" t="str">
            <v>POX38</v>
          </cell>
          <cell r="D979">
            <v>46269.470833333333</v>
          </cell>
          <cell r="E979">
            <v>0.47</v>
          </cell>
          <cell r="F979" t="str">
            <v>Falla</v>
          </cell>
          <cell r="G979" t="str">
            <v>psa2</v>
          </cell>
          <cell r="H979" t="str">
            <v xml:space="preserve">Sin OT </v>
          </cell>
          <cell r="I979" t="str">
            <v xml:space="preserve">Recuperado remoto </v>
          </cell>
        </row>
        <row r="980">
          <cell r="A980" t="str">
            <v>46269,5076388889-psa1-POX19</v>
          </cell>
          <cell r="B980" t="str">
            <v xml:space="preserve">Team 1 </v>
          </cell>
          <cell r="C980" t="str">
            <v>POX19</v>
          </cell>
          <cell r="D980">
            <v>46269.507638888892</v>
          </cell>
          <cell r="E980">
            <v>40.880000000000003</v>
          </cell>
          <cell r="F980" t="str">
            <v>Falla</v>
          </cell>
          <cell r="G980" t="str">
            <v>psa1</v>
          </cell>
          <cell r="H980" t="str">
            <v xml:space="preserve">Sin OT </v>
          </cell>
          <cell r="I980" t="str">
            <v xml:space="preserve">Recuperado remoto </v>
          </cell>
        </row>
        <row r="981">
          <cell r="A981" t="str">
            <v>46269,5444444444-com4-POX62</v>
          </cell>
          <cell r="B981" t="str">
            <v xml:space="preserve">Team 3 </v>
          </cell>
          <cell r="C981" t="str">
            <v>POX62</v>
          </cell>
          <cell r="D981">
            <v>46269.544444444444</v>
          </cell>
          <cell r="E981">
            <v>0.05</v>
          </cell>
          <cell r="F981" t="str">
            <v>Falla</v>
          </cell>
          <cell r="G981" t="str">
            <v>com4</v>
          </cell>
          <cell r="H981" t="str">
            <v xml:space="preserve">Sin OT </v>
          </cell>
          <cell r="I981" t="str">
            <v>Ecodrain y manguera de drenaje</v>
          </cell>
          <cell r="J981" t="str">
            <v>Ecodrain obstruido y manguera en mal estado</v>
          </cell>
        </row>
        <row r="982">
          <cell r="A982" t="str">
            <v>46269,6173611111-gen2-POX65</v>
          </cell>
          <cell r="B982" t="str">
            <v xml:space="preserve">Team 1 </v>
          </cell>
          <cell r="C982" t="str">
            <v>POX65</v>
          </cell>
          <cell r="D982">
            <v>46269.617361111108</v>
          </cell>
          <cell r="E982">
            <v>0.08</v>
          </cell>
          <cell r="F982" t="str">
            <v>Falla</v>
          </cell>
          <cell r="G982" t="str">
            <v>gen2</v>
          </cell>
          <cell r="H982" t="str">
            <v xml:space="preserve">Sin OT  </v>
          </cell>
          <cell r="I982" t="str">
            <v xml:space="preserve">Falta de mantenimiento </v>
          </cell>
          <cell r="J982" t="str">
            <v>Regulaje de valvula</v>
          </cell>
        </row>
        <row r="983">
          <cell r="A983" t="str">
            <v>46269,6222222222-com1-POX65</v>
          </cell>
          <cell r="B983" t="str">
            <v xml:space="preserve">Team 1 </v>
          </cell>
          <cell r="C983" t="str">
            <v>POX65</v>
          </cell>
          <cell r="D983">
            <v>46269.62222222222</v>
          </cell>
          <cell r="E983">
            <v>0.52</v>
          </cell>
          <cell r="F983" t="str">
            <v>Falla</v>
          </cell>
          <cell r="G983" t="str">
            <v>com1</v>
          </cell>
          <cell r="H983" t="str">
            <v>OT-8718</v>
          </cell>
          <cell r="I983" t="str">
            <v>Sistema electrico</v>
          </cell>
          <cell r="J983" t="str">
            <v>Automáticos de fuerza en OFF. Alarma de alta temperatura, filtros de aire y aceite saturados y ducto de extracción sin fijación.</v>
          </cell>
        </row>
        <row r="984">
          <cell r="A984" t="str">
            <v>46269,6222222222-com2-POX65</v>
          </cell>
          <cell r="B984" t="str">
            <v xml:space="preserve">Team 1 </v>
          </cell>
          <cell r="C984" t="str">
            <v>POX65</v>
          </cell>
          <cell r="D984">
            <v>46269.62222222222</v>
          </cell>
          <cell r="E984">
            <v>0.52</v>
          </cell>
          <cell r="F984" t="str">
            <v>Falla</v>
          </cell>
          <cell r="G984" t="str">
            <v>com2</v>
          </cell>
          <cell r="H984" t="str">
            <v>OT-8718</v>
          </cell>
          <cell r="I984" t="str">
            <v>Sistema electrico</v>
          </cell>
          <cell r="J984" t="str">
            <v>Automáticos de fuerza en OFF y filtros de aire y aceite saturados.</v>
          </cell>
        </row>
        <row r="985">
          <cell r="A985" t="str">
            <v>46269,6395833333-gen2-POX65</v>
          </cell>
          <cell r="B985" t="str">
            <v xml:space="preserve">Team 1 </v>
          </cell>
          <cell r="C985" t="str">
            <v>POX65</v>
          </cell>
          <cell r="D985">
            <v>46269.63958333333</v>
          </cell>
          <cell r="E985">
            <v>23.75</v>
          </cell>
          <cell r="F985" t="str">
            <v>Falla</v>
          </cell>
          <cell r="G985" t="str">
            <v>gen2</v>
          </cell>
          <cell r="H985" t="str">
            <v xml:space="preserve">Sin OT  </v>
          </cell>
          <cell r="I985" t="str">
            <v xml:space="preserve">Falta de mantenimiento </v>
          </cell>
          <cell r="J985" t="str">
            <v>Regulaje de valvula</v>
          </cell>
        </row>
        <row r="986">
          <cell r="A986" t="str">
            <v>46269,6465277778-com1-POX65</v>
          </cell>
          <cell r="B986" t="str">
            <v xml:space="preserve">Team 1 </v>
          </cell>
          <cell r="C986" t="str">
            <v>POX65</v>
          </cell>
          <cell r="D986">
            <v>46269.646527777775</v>
          </cell>
          <cell r="E986">
            <v>23.58</v>
          </cell>
          <cell r="F986" t="str">
            <v>Falla</v>
          </cell>
          <cell r="G986" t="str">
            <v>com1</v>
          </cell>
          <cell r="H986" t="str">
            <v>OT-8718</v>
          </cell>
          <cell r="I986" t="str">
            <v>Sistema electrico</v>
          </cell>
          <cell r="J986" t="str">
            <v>Automáticos de fuerza en OFF. Alarma de alta temperatura, filtros de aire y aceite saturados y ducto de extracción sin fijación.</v>
          </cell>
        </row>
        <row r="987">
          <cell r="A987" t="str">
            <v>46269,6465277778-com2-POX65</v>
          </cell>
          <cell r="B987" t="str">
            <v xml:space="preserve">Team 1 </v>
          </cell>
          <cell r="C987" t="str">
            <v>POX65</v>
          </cell>
          <cell r="D987">
            <v>46269.646527777775</v>
          </cell>
          <cell r="E987">
            <v>23.58</v>
          </cell>
          <cell r="F987" t="str">
            <v>Falla</v>
          </cell>
          <cell r="G987" t="str">
            <v>com2</v>
          </cell>
          <cell r="H987" t="str">
            <v>OT-8718</v>
          </cell>
          <cell r="I987" t="str">
            <v>Sistema electrico</v>
          </cell>
          <cell r="J987" t="str">
            <v>Automáticos de fuerza en OFF y filtros de aire y aceite saturados.</v>
          </cell>
        </row>
        <row r="988">
          <cell r="A988" t="str">
            <v>46269,6854166667-com4-POX47</v>
          </cell>
          <cell r="B988" t="str">
            <v xml:space="preserve">Team 3 </v>
          </cell>
          <cell r="C988" t="str">
            <v>POX47</v>
          </cell>
          <cell r="D988">
            <v>46269.685416666667</v>
          </cell>
          <cell r="E988">
            <v>3.57</v>
          </cell>
          <cell r="F988" t="str">
            <v>Falla</v>
          </cell>
          <cell r="G988" t="str">
            <v>com4</v>
          </cell>
          <cell r="H988" t="str">
            <v>Sin OT</v>
          </cell>
          <cell r="I988" t="str">
            <v xml:space="preserve">Personal en sistema </v>
          </cell>
        </row>
        <row r="989">
          <cell r="A989" t="str">
            <v>46269,7368055556-gen2-POX38</v>
          </cell>
          <cell r="B989" t="str">
            <v xml:space="preserve">Team 1 </v>
          </cell>
          <cell r="C989" t="str">
            <v>POX38</v>
          </cell>
          <cell r="D989">
            <v>46269.736805555556</v>
          </cell>
          <cell r="E989">
            <v>0.55000000000000004</v>
          </cell>
          <cell r="F989" t="str">
            <v>Falla</v>
          </cell>
          <cell r="G989" t="str">
            <v>gen2</v>
          </cell>
          <cell r="H989" t="str">
            <v xml:space="preserve">Sin OT </v>
          </cell>
          <cell r="I989" t="str">
            <v xml:space="preserve">Recuperado remoto </v>
          </cell>
        </row>
        <row r="990">
          <cell r="A990" t="str">
            <v>46269,7506944444-com2-POX38</v>
          </cell>
          <cell r="B990" t="str">
            <v xml:space="preserve">Team 1 </v>
          </cell>
          <cell r="C990" t="str">
            <v>POX38</v>
          </cell>
          <cell r="D990">
            <v>46269.750694444447</v>
          </cell>
          <cell r="E990">
            <v>0.22</v>
          </cell>
          <cell r="F990" t="str">
            <v>Mantenimiento preventivo</v>
          </cell>
          <cell r="G990" t="str">
            <v>com2</v>
          </cell>
          <cell r="H990" t="str">
            <v>OT-8697</v>
          </cell>
          <cell r="I990" t="str">
            <v>N/A</v>
          </cell>
          <cell r="J990" t="str">
            <v>N/A</v>
          </cell>
        </row>
        <row r="991">
          <cell r="A991" t="str">
            <v>46269,8194444444-gen1-OXMPN6</v>
          </cell>
          <cell r="B991" t="str">
            <v xml:space="preserve">Team 5 </v>
          </cell>
          <cell r="C991" t="str">
            <v>OXMPN6</v>
          </cell>
          <cell r="D991">
            <v>46269.819444444445</v>
          </cell>
          <cell r="E991">
            <v>0.55000000000000004</v>
          </cell>
          <cell r="G991" t="str">
            <v>gen1</v>
          </cell>
        </row>
        <row r="992">
          <cell r="A992" t="str">
            <v>46270,0423611111-psa1-OXMPN6</v>
          </cell>
          <cell r="B992" t="str">
            <v xml:space="preserve">Team 5 </v>
          </cell>
          <cell r="C992" t="str">
            <v>OXMPN6</v>
          </cell>
          <cell r="D992">
            <v>46270.042361111111</v>
          </cell>
          <cell r="E992">
            <v>7.13</v>
          </cell>
          <cell r="G992" t="str">
            <v>psa1</v>
          </cell>
        </row>
        <row r="993">
          <cell r="A993" t="str">
            <v>46270,1583333333-psa2-POX31</v>
          </cell>
          <cell r="B993" t="str">
            <v xml:space="preserve">Team 1 </v>
          </cell>
          <cell r="C993" t="str">
            <v>POX31</v>
          </cell>
          <cell r="D993">
            <v>46270.158333333333</v>
          </cell>
          <cell r="E993">
            <v>0.42</v>
          </cell>
          <cell r="F993" t="str">
            <v>Falla</v>
          </cell>
          <cell r="G993" t="str">
            <v>psa2</v>
          </cell>
          <cell r="H993" t="str">
            <v xml:space="preserve">Sin OT </v>
          </cell>
          <cell r="I993" t="str">
            <v xml:space="preserve">Recuperado remoto </v>
          </cell>
        </row>
        <row r="994">
          <cell r="A994" t="str">
            <v>46270,1583333333-psa1-POX31</v>
          </cell>
          <cell r="B994" t="str">
            <v xml:space="preserve">Team 1 </v>
          </cell>
          <cell r="C994" t="str">
            <v>POX31</v>
          </cell>
          <cell r="D994">
            <v>46270.158333333333</v>
          </cell>
          <cell r="E994">
            <v>0.43</v>
          </cell>
          <cell r="F994" t="str">
            <v>Falla</v>
          </cell>
          <cell r="G994" t="str">
            <v>psa1</v>
          </cell>
          <cell r="H994" t="str">
            <v xml:space="preserve">Sin OT </v>
          </cell>
          <cell r="I994" t="str">
            <v xml:space="preserve">Recuperado remoto </v>
          </cell>
        </row>
        <row r="995">
          <cell r="A995" t="str">
            <v>46270,1583333333-psa4-POX31</v>
          </cell>
          <cell r="B995" t="str">
            <v xml:space="preserve">Team 1 </v>
          </cell>
          <cell r="C995" t="str">
            <v>POX31</v>
          </cell>
          <cell r="D995">
            <v>46270.158333333333</v>
          </cell>
          <cell r="E995">
            <v>0.45</v>
          </cell>
          <cell r="F995" t="str">
            <v>Falla</v>
          </cell>
          <cell r="G995" t="str">
            <v>psa4</v>
          </cell>
          <cell r="H995" t="str">
            <v xml:space="preserve">Sin OT </v>
          </cell>
          <cell r="I995" t="str">
            <v xml:space="preserve">Recuperado remoto </v>
          </cell>
        </row>
        <row r="996">
          <cell r="A996" t="str">
            <v>46270,2173611111-psa4-POX31</v>
          </cell>
          <cell r="B996" t="str">
            <v xml:space="preserve">Team 1 </v>
          </cell>
          <cell r="C996" t="str">
            <v>POX31</v>
          </cell>
          <cell r="D996">
            <v>46270.217361111114</v>
          </cell>
          <cell r="E996">
            <v>1.47</v>
          </cell>
          <cell r="F996" t="str">
            <v>Falla</v>
          </cell>
          <cell r="G996" t="str">
            <v>psa4</v>
          </cell>
          <cell r="H996" t="str">
            <v xml:space="preserve">Sin OT </v>
          </cell>
          <cell r="I996" t="str">
            <v xml:space="preserve">Recuperado remoto </v>
          </cell>
        </row>
        <row r="997">
          <cell r="A997" t="str">
            <v>46270,2326388889-com1-POX17</v>
          </cell>
          <cell r="B997" t="str">
            <v>Taam 1</v>
          </cell>
          <cell r="C997" t="str">
            <v>POX17</v>
          </cell>
          <cell r="D997">
            <v>46270.232638888891</v>
          </cell>
          <cell r="E997">
            <v>1.85</v>
          </cell>
          <cell r="F997" t="str">
            <v>Falla</v>
          </cell>
          <cell r="G997" t="str">
            <v>com1</v>
          </cell>
          <cell r="H997" t="str">
            <v xml:space="preserve">Sin OT </v>
          </cell>
          <cell r="I997" t="str">
            <v>lubricacion del compresor</v>
          </cell>
          <cell r="J997" t="str">
            <v>filtro de aceite vencido</v>
          </cell>
        </row>
        <row r="998">
          <cell r="A998" t="str">
            <v>46270,3020833333-com1-POX51</v>
          </cell>
          <cell r="B998" t="str">
            <v xml:space="preserve">Team 1 </v>
          </cell>
          <cell r="C998" t="str">
            <v>POX51</v>
          </cell>
          <cell r="D998">
            <v>46270.302083333336</v>
          </cell>
          <cell r="E998">
            <v>10.15</v>
          </cell>
          <cell r="F998" t="str">
            <v>Falla</v>
          </cell>
          <cell r="G998" t="str">
            <v>com1</v>
          </cell>
          <cell r="H998" t="str">
            <v xml:space="preserve">Sin OT </v>
          </cell>
          <cell r="I998" t="str">
            <v xml:space="preserve">Recuperado remoto </v>
          </cell>
        </row>
        <row r="999">
          <cell r="A999" t="str">
            <v>46270,3298611111-com1-POX17</v>
          </cell>
          <cell r="B999" t="str">
            <v xml:space="preserve">Team 1 </v>
          </cell>
          <cell r="C999" t="str">
            <v>POX17</v>
          </cell>
          <cell r="D999">
            <v>46270.329861111109</v>
          </cell>
          <cell r="E999">
            <v>3.55</v>
          </cell>
          <cell r="F999" t="str">
            <v>Falla</v>
          </cell>
          <cell r="G999" t="str">
            <v>com1</v>
          </cell>
          <cell r="H999" t="str">
            <v xml:space="preserve">Sin OT </v>
          </cell>
          <cell r="I999" t="str">
            <v>lubricacion del compresor</v>
          </cell>
          <cell r="J999" t="str">
            <v>filtro de aceite vencido</v>
          </cell>
        </row>
        <row r="1000">
          <cell r="A1000" t="str">
            <v>46270,3444444444-psa1-OXMPN6</v>
          </cell>
          <cell r="C1000" t="str">
            <v>OXMPN6</v>
          </cell>
          <cell r="D1000">
            <v>46270.344444444447</v>
          </cell>
          <cell r="E1000">
            <v>0.03</v>
          </cell>
          <cell r="G1000" t="str">
            <v>psa1</v>
          </cell>
        </row>
        <row r="1001">
          <cell r="A1001" t="str">
            <v>46270,3479166667-gen1-POX29</v>
          </cell>
          <cell r="B1001" t="str">
            <v xml:space="preserve">Team 3 </v>
          </cell>
          <cell r="C1001" t="str">
            <v>POX29</v>
          </cell>
          <cell r="D1001">
            <v>46270.347916666666</v>
          </cell>
          <cell r="E1001">
            <v>0.08</v>
          </cell>
          <cell r="F1001" t="str">
            <v>Falla</v>
          </cell>
          <cell r="G1001" t="str">
            <v>gen1</v>
          </cell>
          <cell r="H1001" t="str">
            <v xml:space="preserve">Sin OT  </v>
          </cell>
          <cell r="I1001" t="str">
            <v xml:space="preserve">Recuperado remoto </v>
          </cell>
        </row>
        <row r="1002">
          <cell r="A1002" t="str">
            <v>46270,3791666667-com1-POX33</v>
          </cell>
          <cell r="B1002" t="str">
            <v xml:space="preserve">Team 3 </v>
          </cell>
          <cell r="C1002" t="str">
            <v>POX33</v>
          </cell>
          <cell r="D1002">
            <v>46270.379166666666</v>
          </cell>
          <cell r="E1002">
            <v>1.68</v>
          </cell>
          <cell r="F1002" t="str">
            <v>Mantenimiento preventivo</v>
          </cell>
          <cell r="G1002" t="str">
            <v>com1</v>
          </cell>
          <cell r="H1002" t="str">
            <v>OT-8713</v>
          </cell>
          <cell r="I1002" t="str">
            <v>N/A</v>
          </cell>
          <cell r="J1002" t="str">
            <v>N/A</v>
          </cell>
        </row>
        <row r="1003">
          <cell r="A1003" t="str">
            <v>46270,3847222222-psa3-POX30</v>
          </cell>
          <cell r="B1003" t="str">
            <v xml:space="preserve">Team 3 </v>
          </cell>
          <cell r="C1003" t="str">
            <v>POX30</v>
          </cell>
          <cell r="D1003">
            <v>46270.384722222225</v>
          </cell>
          <cell r="E1003">
            <v>0.87</v>
          </cell>
          <cell r="F1003" t="str">
            <v>Falla</v>
          </cell>
          <cell r="G1003" t="str">
            <v>psa3</v>
          </cell>
          <cell r="H1003" t="str">
            <v xml:space="preserve">Sin OT </v>
          </cell>
          <cell r="I1003" t="str">
            <v xml:space="preserve">Recuperado remoto </v>
          </cell>
        </row>
        <row r="1004">
          <cell r="A1004" t="str">
            <v>46270,3847222222-psa4-POX30</v>
          </cell>
          <cell r="B1004" t="str">
            <v xml:space="preserve">Team 3 </v>
          </cell>
          <cell r="C1004" t="str">
            <v>POX30</v>
          </cell>
          <cell r="D1004">
            <v>46270.384722222225</v>
          </cell>
          <cell r="E1004">
            <v>0.87</v>
          </cell>
          <cell r="F1004" t="str">
            <v>Falla</v>
          </cell>
          <cell r="G1004" t="str">
            <v>psa4</v>
          </cell>
          <cell r="H1004" t="str">
            <v xml:space="preserve">Sin OT </v>
          </cell>
          <cell r="I1004" t="str">
            <v xml:space="preserve">Recuperado remoto </v>
          </cell>
        </row>
        <row r="1005">
          <cell r="A1005" t="str">
            <v>46270,3847222222-psa2-POX30</v>
          </cell>
          <cell r="B1005" t="str">
            <v xml:space="preserve">Team 3 </v>
          </cell>
          <cell r="C1005" t="str">
            <v>POX30</v>
          </cell>
          <cell r="D1005">
            <v>46270.384722222225</v>
          </cell>
          <cell r="E1005">
            <v>0.87</v>
          </cell>
          <cell r="F1005" t="str">
            <v>Falla</v>
          </cell>
          <cell r="G1005" t="str">
            <v>psa2</v>
          </cell>
          <cell r="H1005" t="str">
            <v xml:space="preserve">Sin OT </v>
          </cell>
          <cell r="I1005" t="str">
            <v xml:space="preserve">Recuperado remoto </v>
          </cell>
        </row>
        <row r="1006">
          <cell r="A1006" t="str">
            <v>46270,3847222222-psa1-POX30</v>
          </cell>
          <cell r="B1006" t="str">
            <v xml:space="preserve">Team 3 </v>
          </cell>
          <cell r="C1006" t="str">
            <v>POX30</v>
          </cell>
          <cell r="D1006">
            <v>46270.384722222225</v>
          </cell>
          <cell r="E1006">
            <v>0.87</v>
          </cell>
          <cell r="F1006" t="str">
            <v>Falla</v>
          </cell>
          <cell r="G1006" t="str">
            <v>psa1</v>
          </cell>
          <cell r="H1006" t="str">
            <v xml:space="preserve">Sin OT </v>
          </cell>
          <cell r="I1006" t="str">
            <v xml:space="preserve">Recuperado remoto </v>
          </cell>
        </row>
        <row r="1007">
          <cell r="A1007" t="str">
            <v>46270,45625-sec1-POX42</v>
          </cell>
          <cell r="B1007" t="str">
            <v xml:space="preserve">Team 1 </v>
          </cell>
          <cell r="C1007" t="str">
            <v>POX42</v>
          </cell>
          <cell r="D1007">
            <v>46270.456250000003</v>
          </cell>
          <cell r="E1007">
            <v>0.1</v>
          </cell>
          <cell r="F1007" t="str">
            <v>Falla</v>
          </cell>
          <cell r="G1007" t="str">
            <v>sec1</v>
          </cell>
          <cell r="H1007" t="str">
            <v xml:space="preserve">Sin OT  </v>
          </cell>
          <cell r="I1007" t="str">
            <v xml:space="preserve">Recuperado remoto </v>
          </cell>
        </row>
        <row r="1008">
          <cell r="A1008" t="str">
            <v>46270,45625-sec2-POX42</v>
          </cell>
          <cell r="B1008" t="str">
            <v xml:space="preserve">Team 1 </v>
          </cell>
          <cell r="C1008" t="str">
            <v>POX42</v>
          </cell>
          <cell r="D1008">
            <v>46270.456250000003</v>
          </cell>
          <cell r="E1008">
            <v>0.1</v>
          </cell>
          <cell r="F1008" t="str">
            <v>Falla</v>
          </cell>
          <cell r="G1008" t="str">
            <v>sec2</v>
          </cell>
          <cell r="H1008" t="str">
            <v xml:space="preserve">Sin OT  </v>
          </cell>
          <cell r="I1008" t="str">
            <v xml:space="preserve">Recuperado remoto </v>
          </cell>
        </row>
        <row r="1009">
          <cell r="A1009" t="str">
            <v>46270,4576388889-com2-POX33</v>
          </cell>
          <cell r="B1009" t="str">
            <v xml:space="preserve">Team 3 </v>
          </cell>
          <cell r="C1009" t="str">
            <v>POX33</v>
          </cell>
          <cell r="D1009">
            <v>46270.457638888889</v>
          </cell>
          <cell r="E1009">
            <v>0.87</v>
          </cell>
          <cell r="F1009" t="str">
            <v>Mantenimiento preventivo</v>
          </cell>
          <cell r="G1009" t="str">
            <v>com2</v>
          </cell>
          <cell r="H1009" t="str">
            <v>OT-8714</v>
          </cell>
          <cell r="I1009" t="str">
            <v>N/A</v>
          </cell>
          <cell r="J1009" t="str">
            <v>N/A</v>
          </cell>
        </row>
        <row r="1010">
          <cell r="A1010" t="str">
            <v>46270,49375-bbd2-POX33</v>
          </cell>
          <cell r="B1010" t="str">
            <v xml:space="preserve">Team 3 </v>
          </cell>
          <cell r="C1010" t="str">
            <v>POX33</v>
          </cell>
          <cell r="D1010">
            <v>46270.493750000001</v>
          </cell>
          <cell r="E1010">
            <v>0.65</v>
          </cell>
          <cell r="F1010" t="str">
            <v>Falla</v>
          </cell>
          <cell r="G1010" t="str">
            <v>bbd2</v>
          </cell>
          <cell r="H1010" t="str">
            <v xml:space="preserve">Sin OT </v>
          </cell>
          <cell r="I1010" t="str">
            <v xml:space="preserve">Personal en sistema </v>
          </cell>
          <cell r="J1010" t="str">
            <v>N/A</v>
          </cell>
        </row>
        <row r="1011">
          <cell r="A1011" t="str">
            <v>46270,5111111111-com3-POX33</v>
          </cell>
          <cell r="B1011" t="str">
            <v xml:space="preserve">Team 3 </v>
          </cell>
          <cell r="C1011" t="str">
            <v>POX33</v>
          </cell>
          <cell r="D1011">
            <v>46270.511111111111</v>
          </cell>
          <cell r="E1011">
            <v>0.08</v>
          </cell>
          <cell r="F1011" t="str">
            <v>Mantenimiento preventivo</v>
          </cell>
          <cell r="G1011" t="str">
            <v>com3</v>
          </cell>
          <cell r="H1011" t="str">
            <v xml:space="preserve">Sin OT </v>
          </cell>
          <cell r="I1011" t="str">
            <v>N/A</v>
          </cell>
          <cell r="J1011" t="str">
            <v>N/A</v>
          </cell>
        </row>
        <row r="1012">
          <cell r="A1012" t="str">
            <v>46270,5159722222-com4-POX33</v>
          </cell>
          <cell r="B1012" t="str">
            <v xml:space="preserve">Team 3 </v>
          </cell>
          <cell r="C1012" t="str">
            <v>POX33</v>
          </cell>
          <cell r="D1012">
            <v>46270.515972222223</v>
          </cell>
          <cell r="E1012">
            <v>0.12</v>
          </cell>
          <cell r="F1012" t="str">
            <v>Mantenimiento preventivo</v>
          </cell>
          <cell r="G1012" t="str">
            <v>com4</v>
          </cell>
          <cell r="H1012" t="str">
            <v xml:space="preserve">Sin OT </v>
          </cell>
          <cell r="I1012" t="str">
            <v>N/A</v>
          </cell>
          <cell r="J1012" t="str">
            <v>N/A</v>
          </cell>
        </row>
        <row r="1013">
          <cell r="A1013" t="str">
            <v>46270,5333333333-gen2-POX37</v>
          </cell>
          <cell r="B1013" t="str">
            <v xml:space="preserve">Team 1 </v>
          </cell>
          <cell r="C1013" t="str">
            <v>POX37</v>
          </cell>
          <cell r="D1013">
            <v>46270.533333333333</v>
          </cell>
          <cell r="E1013">
            <v>4.9800000000000004</v>
          </cell>
          <cell r="F1013" t="str">
            <v>Falla</v>
          </cell>
          <cell r="G1013" t="str">
            <v>gen2</v>
          </cell>
          <cell r="H1013" t="str">
            <v xml:space="preserve">Sin OT </v>
          </cell>
          <cell r="I1013" t="str">
            <v xml:space="preserve">Recuperado remoto </v>
          </cell>
        </row>
        <row r="1014">
          <cell r="A1014" t="str">
            <v>46270,5375-psa1-POX31</v>
          </cell>
          <cell r="B1014" t="str">
            <v xml:space="preserve">Team 1 </v>
          </cell>
          <cell r="C1014" t="str">
            <v>POX31</v>
          </cell>
          <cell r="D1014">
            <v>46270.537499999999</v>
          </cell>
          <cell r="E1014">
            <v>0.73</v>
          </cell>
          <cell r="F1014" t="str">
            <v>Falla</v>
          </cell>
          <cell r="G1014" t="str">
            <v>psa1</v>
          </cell>
          <cell r="H1014" t="str">
            <v xml:space="preserve">Sin OT </v>
          </cell>
          <cell r="I1014" t="str">
            <v xml:space="preserve">Recuperado remoto </v>
          </cell>
        </row>
        <row r="1015">
          <cell r="A1015" t="str">
            <v>46270,5375-psa2-POX31</v>
          </cell>
          <cell r="B1015" t="str">
            <v xml:space="preserve">Team 1 </v>
          </cell>
          <cell r="C1015" t="str">
            <v>POX31</v>
          </cell>
          <cell r="D1015">
            <v>46270.537499999999</v>
          </cell>
          <cell r="E1015">
            <v>0.73</v>
          </cell>
          <cell r="F1015" t="str">
            <v>Falla</v>
          </cell>
          <cell r="G1015" t="str">
            <v>psa2</v>
          </cell>
          <cell r="H1015" t="str">
            <v xml:space="preserve">Sin OT </v>
          </cell>
          <cell r="I1015" t="str">
            <v xml:space="preserve">Recuperado remoto </v>
          </cell>
        </row>
        <row r="1016">
          <cell r="A1016" t="str">
            <v>46270,5375-psa4-POX31</v>
          </cell>
          <cell r="B1016" t="str">
            <v xml:space="preserve">Team 1 </v>
          </cell>
          <cell r="C1016" t="str">
            <v>POX31</v>
          </cell>
          <cell r="D1016">
            <v>46270.537499999999</v>
          </cell>
          <cell r="E1016">
            <v>0.73</v>
          </cell>
          <cell r="F1016" t="str">
            <v>Falla</v>
          </cell>
          <cell r="G1016" t="str">
            <v>psa4</v>
          </cell>
          <cell r="H1016" t="str">
            <v xml:space="preserve">Sin OT </v>
          </cell>
          <cell r="I1016" t="str">
            <v xml:space="preserve">Recuperado remoto </v>
          </cell>
        </row>
        <row r="1017">
          <cell r="A1017" t="str">
            <v>46270,5722222222-psa4-POX31</v>
          </cell>
          <cell r="B1017" t="str">
            <v xml:space="preserve">Team 1 </v>
          </cell>
          <cell r="C1017" t="str">
            <v>POX31</v>
          </cell>
          <cell r="D1017">
            <v>46270.572222222225</v>
          </cell>
          <cell r="E1017">
            <v>0.08</v>
          </cell>
          <cell r="F1017" t="str">
            <v>Falla</v>
          </cell>
          <cell r="G1017" t="str">
            <v>psa4</v>
          </cell>
          <cell r="H1017" t="str">
            <v xml:space="preserve">Sin OT </v>
          </cell>
          <cell r="I1017" t="str">
            <v xml:space="preserve">Recuperado remoto </v>
          </cell>
        </row>
        <row r="1018">
          <cell r="A1018" t="str">
            <v>46270,6291666667-gen1-POX65</v>
          </cell>
          <cell r="B1018" t="str">
            <v xml:space="preserve">Team 1 </v>
          </cell>
          <cell r="C1018" t="str">
            <v>POX65</v>
          </cell>
          <cell r="D1018">
            <v>46270.629166666666</v>
          </cell>
          <cell r="E1018">
            <v>32.619999999999997</v>
          </cell>
          <cell r="G1018" t="str">
            <v>gen1</v>
          </cell>
        </row>
        <row r="1019">
          <cell r="A1019" t="str">
            <v>46270,6340277778-com1-POX65</v>
          </cell>
          <cell r="B1019" t="str">
            <v xml:space="preserve">Team 1 </v>
          </cell>
          <cell r="C1019" t="str">
            <v>POX65</v>
          </cell>
          <cell r="D1019">
            <v>46270.634027777778</v>
          </cell>
          <cell r="E1019">
            <v>2.33</v>
          </cell>
          <cell r="F1019" t="str">
            <v>Falla</v>
          </cell>
          <cell r="G1019" t="str">
            <v>com1</v>
          </cell>
          <cell r="H1019" t="str">
            <v>OT-8718</v>
          </cell>
          <cell r="I1019" t="str">
            <v>Sistema electrico</v>
          </cell>
          <cell r="J1019" t="str">
            <v>Automáticos de fuerza en OFF. Alarma de alta temperatura, filtros de aire y aceite saturados y ducto de extracción sin fijación.</v>
          </cell>
        </row>
        <row r="1020">
          <cell r="A1020" t="str">
            <v>46270,6340277778-com2-POX65</v>
          </cell>
          <cell r="B1020" t="str">
            <v xml:space="preserve">Team 1 </v>
          </cell>
          <cell r="C1020" t="str">
            <v>POX65</v>
          </cell>
          <cell r="D1020">
            <v>46270.634027777778</v>
          </cell>
          <cell r="E1020">
            <v>2.33</v>
          </cell>
          <cell r="F1020" t="str">
            <v>Falla</v>
          </cell>
          <cell r="G1020" t="str">
            <v>com2</v>
          </cell>
          <cell r="H1020" t="str">
            <v>OT-8718</v>
          </cell>
          <cell r="I1020" t="str">
            <v>Sistema electrico</v>
          </cell>
          <cell r="J1020" t="str">
            <v>Automáticos de fuerza en OFF y filtros de aire y aceite saturados.</v>
          </cell>
        </row>
        <row r="1021">
          <cell r="A1021" t="str">
            <v>46270,6423611111-com1-POX26</v>
          </cell>
          <cell r="B1021" t="str">
            <v xml:space="preserve">Team 3 </v>
          </cell>
          <cell r="C1021" t="str">
            <v>POX26</v>
          </cell>
          <cell r="D1021">
            <v>46270.642361111109</v>
          </cell>
          <cell r="E1021">
            <v>2.72</v>
          </cell>
          <cell r="F1021" t="str">
            <v>Mantenimiento preventivo</v>
          </cell>
          <cell r="G1021" t="str">
            <v>com1</v>
          </cell>
          <cell r="H1021" t="str">
            <v>OT-8716</v>
          </cell>
        </row>
        <row r="1022">
          <cell r="A1022" t="str">
            <v>46270,6625-com4-POX34</v>
          </cell>
          <cell r="B1022" t="str">
            <v xml:space="preserve">Team 1 </v>
          </cell>
          <cell r="C1022" t="str">
            <v>POX34</v>
          </cell>
          <cell r="D1022">
            <v>46270.662499999999</v>
          </cell>
          <cell r="E1022">
            <v>0.03</v>
          </cell>
          <cell r="F1022" t="str">
            <v>Falla</v>
          </cell>
          <cell r="G1022" t="str">
            <v>com4</v>
          </cell>
          <cell r="H1022" t="str">
            <v xml:space="preserve">Sin OT </v>
          </cell>
          <cell r="I1022" t="str">
            <v xml:space="preserve">Software </v>
          </cell>
          <cell r="J1022" t="str">
            <v>Reinicio por watchdog — 0001 Y</v>
          </cell>
        </row>
        <row r="1023">
          <cell r="A1023" t="str">
            <v>46270,7402777778-com1-POX51</v>
          </cell>
          <cell r="B1023" t="str">
            <v xml:space="preserve">Team 1 </v>
          </cell>
          <cell r="C1023" t="str">
            <v>POX51</v>
          </cell>
          <cell r="D1023">
            <v>46270.740277777775</v>
          </cell>
          <cell r="E1023">
            <v>1.42</v>
          </cell>
          <cell r="F1023" t="str">
            <v>Falla</v>
          </cell>
          <cell r="G1023" t="str">
            <v>com1</v>
          </cell>
          <cell r="H1023" t="str">
            <v xml:space="preserve">Sin OT </v>
          </cell>
          <cell r="I1023" t="str">
            <v xml:space="preserve">Recuperado remoto </v>
          </cell>
        </row>
        <row r="1024">
          <cell r="A1024" t="str">
            <v>46270,7902777778-sec1-POX51</v>
          </cell>
          <cell r="B1024" t="str">
            <v xml:space="preserve">Team 1 </v>
          </cell>
          <cell r="C1024" t="str">
            <v>POX51</v>
          </cell>
          <cell r="D1024">
            <v>46270.790277777778</v>
          </cell>
          <cell r="E1024">
            <v>0.22</v>
          </cell>
          <cell r="F1024" t="str">
            <v>Falla</v>
          </cell>
          <cell r="G1024" t="str">
            <v>sec1</v>
          </cell>
          <cell r="H1024" t="str">
            <v xml:space="preserve">Sin OT </v>
          </cell>
          <cell r="I1024" t="str">
            <v xml:space="preserve">Recuperado remoto </v>
          </cell>
        </row>
        <row r="1025">
          <cell r="A1025" t="str">
            <v>46270,7902777778-sec2-POX51</v>
          </cell>
          <cell r="B1025" t="str">
            <v xml:space="preserve">Team 1 </v>
          </cell>
          <cell r="C1025" t="str">
            <v>POX51</v>
          </cell>
          <cell r="D1025">
            <v>46270.790277777778</v>
          </cell>
          <cell r="E1025">
            <v>0.22</v>
          </cell>
          <cell r="F1025" t="str">
            <v>Falla</v>
          </cell>
          <cell r="G1025" t="str">
            <v>sec2</v>
          </cell>
          <cell r="H1025" t="str">
            <v xml:space="preserve">Sin OT </v>
          </cell>
          <cell r="I1025" t="str">
            <v xml:space="preserve">Recuperado remoto </v>
          </cell>
        </row>
        <row r="1026">
          <cell r="A1026" t="str">
            <v>46271,0430555556-gen2-POX46</v>
          </cell>
          <cell r="B1026" t="str">
            <v xml:space="preserve">Team 1 </v>
          </cell>
          <cell r="C1026" t="str">
            <v>POX46</v>
          </cell>
          <cell r="D1026">
            <v>46271.043055555558</v>
          </cell>
          <cell r="E1026">
            <v>0.38</v>
          </cell>
          <cell r="F1026" t="str">
            <v>Mantenimiento preventivo</v>
          </cell>
          <cell r="G1026" t="str">
            <v>gen2</v>
          </cell>
          <cell r="H1026" t="str">
            <v>OT-8692</v>
          </cell>
          <cell r="I1026" t="str">
            <v>N/A</v>
          </cell>
          <cell r="J1026" t="str">
            <v>N/A</v>
          </cell>
        </row>
        <row r="1027">
          <cell r="A1027" t="str">
            <v>46271,1722222222-gen2-POX46</v>
          </cell>
          <cell r="B1027" t="str">
            <v xml:space="preserve">Team 1 </v>
          </cell>
          <cell r="C1027" t="str">
            <v>POX46</v>
          </cell>
          <cell r="D1027">
            <v>46271.172222222223</v>
          </cell>
          <cell r="E1027">
            <v>2.15</v>
          </cell>
          <cell r="F1027" t="str">
            <v>Mantenimiento preventivo</v>
          </cell>
          <cell r="G1027" t="str">
            <v>gen2</v>
          </cell>
          <cell r="H1027" t="str">
            <v>OT-8692</v>
          </cell>
          <cell r="I1027" t="str">
            <v>N/A</v>
          </cell>
          <cell r="J1027" t="str">
            <v>N/A</v>
          </cell>
        </row>
        <row r="1028">
          <cell r="A1028" t="str">
            <v>46271,2145833333-psa4-POX31</v>
          </cell>
          <cell r="B1028" t="str">
            <v xml:space="preserve">Team 1 </v>
          </cell>
          <cell r="C1028" t="str">
            <v>POX31</v>
          </cell>
          <cell r="D1028">
            <v>46271.214583333334</v>
          </cell>
          <cell r="E1028">
            <v>0.98</v>
          </cell>
          <cell r="F1028" t="str">
            <v>Falla</v>
          </cell>
          <cell r="G1028" t="str">
            <v>psa4</v>
          </cell>
          <cell r="H1028" t="str">
            <v xml:space="preserve">Sin OT </v>
          </cell>
          <cell r="I1028" t="str">
            <v xml:space="preserve">Recuperado remoto </v>
          </cell>
        </row>
        <row r="1029">
          <cell r="A1029" t="str">
            <v>46271,2631944444-gen2-POX46</v>
          </cell>
          <cell r="B1029" t="str">
            <v xml:space="preserve">Team 1 </v>
          </cell>
          <cell r="C1029" t="str">
            <v>POX46</v>
          </cell>
          <cell r="D1029">
            <v>46271.263194444444</v>
          </cell>
          <cell r="E1029">
            <v>1.62</v>
          </cell>
          <cell r="F1029" t="str">
            <v>Mantenimiento preventivo</v>
          </cell>
          <cell r="G1029" t="str">
            <v>gen2</v>
          </cell>
          <cell r="H1029" t="str">
            <v>OT-8692</v>
          </cell>
          <cell r="I1029" t="str">
            <v>N/A</v>
          </cell>
          <cell r="J1029" t="str">
            <v>N/A</v>
          </cell>
        </row>
        <row r="1030">
          <cell r="A1030" t="str">
            <v>46271,3659722222-gen2-POX46</v>
          </cell>
          <cell r="B1030" t="str">
            <v xml:space="preserve">Team 1 </v>
          </cell>
          <cell r="C1030" t="str">
            <v>POX46</v>
          </cell>
          <cell r="D1030">
            <v>46271.365972222222</v>
          </cell>
          <cell r="E1030">
            <v>2.38</v>
          </cell>
          <cell r="F1030" t="str">
            <v>Mantenimiento preventivo</v>
          </cell>
          <cell r="G1030" t="str">
            <v>gen2</v>
          </cell>
          <cell r="H1030" t="str">
            <v>OT-8692</v>
          </cell>
          <cell r="I1030" t="str">
            <v>N/A</v>
          </cell>
          <cell r="J1030" t="str">
            <v>N/A</v>
          </cell>
        </row>
        <row r="1031">
          <cell r="A1031" t="str">
            <v>46271,3847222222-sec1-POX11</v>
          </cell>
          <cell r="B1031" t="str">
            <v xml:space="preserve">Team 3 </v>
          </cell>
          <cell r="C1031" t="str">
            <v>POX11</v>
          </cell>
          <cell r="D1031">
            <v>46271.384722222225</v>
          </cell>
          <cell r="E1031">
            <v>1.63</v>
          </cell>
          <cell r="F1031" t="str">
            <v>Falla</v>
          </cell>
          <cell r="G1031" t="str">
            <v>sec1</v>
          </cell>
          <cell r="H1031" t="str">
            <v xml:space="preserve">Sin OT </v>
          </cell>
          <cell r="I1031" t="str">
            <v xml:space="preserve">Recuperado remoto </v>
          </cell>
        </row>
        <row r="1032">
          <cell r="A1032" t="str">
            <v>46271,4652777778-gen1-POX46</v>
          </cell>
          <cell r="B1032" t="str">
            <v xml:space="preserve">Team 1 </v>
          </cell>
          <cell r="C1032" t="str">
            <v>POX46</v>
          </cell>
          <cell r="D1032">
            <v>46271.465277777781</v>
          </cell>
          <cell r="E1032">
            <v>1.67</v>
          </cell>
          <cell r="F1032" t="str">
            <v>Mantenimiento preventivo</v>
          </cell>
          <cell r="G1032" t="str">
            <v>gen1</v>
          </cell>
          <cell r="H1032" t="str">
            <v>OT-8690</v>
          </cell>
          <cell r="I1032" t="str">
            <v>Línea de escape y soportes de motor</v>
          </cell>
          <cell r="J1032" t="str">
            <v>Faltan 4 pernos y soportes requieren cambio</v>
          </cell>
        </row>
        <row r="1033">
          <cell r="A1033" t="str">
            <v>46271,46875-psa1-POX31</v>
          </cell>
          <cell r="B1033" t="str">
            <v xml:space="preserve">Team 1 </v>
          </cell>
          <cell r="C1033" t="str">
            <v>POX31</v>
          </cell>
          <cell r="D1033">
            <v>46271.46875</v>
          </cell>
          <cell r="E1033">
            <v>0.47</v>
          </cell>
          <cell r="F1033" t="str">
            <v>Falla</v>
          </cell>
          <cell r="G1033" t="str">
            <v>psa1</v>
          </cell>
          <cell r="H1033" t="str">
            <v xml:space="preserve">Sin OT </v>
          </cell>
          <cell r="I1033" t="str">
            <v xml:space="preserve">Recuperado remoto </v>
          </cell>
        </row>
        <row r="1034">
          <cell r="A1034" t="str">
            <v>46271,46875-psa2-POX31</v>
          </cell>
          <cell r="B1034" t="str">
            <v xml:space="preserve">Team 1 </v>
          </cell>
          <cell r="C1034" t="str">
            <v>POX31</v>
          </cell>
          <cell r="D1034">
            <v>46271.46875</v>
          </cell>
          <cell r="E1034">
            <v>0.47</v>
          </cell>
          <cell r="F1034" t="str">
            <v>Falla</v>
          </cell>
          <cell r="G1034" t="str">
            <v>psa2</v>
          </cell>
          <cell r="H1034" t="str">
            <v xml:space="preserve">Sin OT </v>
          </cell>
          <cell r="I1034" t="str">
            <v xml:space="preserve">Recuperado remoto </v>
          </cell>
        </row>
        <row r="1035">
          <cell r="A1035" t="str">
            <v>46271,46875-psa4-POX31</v>
          </cell>
          <cell r="B1035" t="str">
            <v xml:space="preserve">Team 1 </v>
          </cell>
          <cell r="C1035" t="str">
            <v>POX31</v>
          </cell>
          <cell r="D1035">
            <v>46271.46875</v>
          </cell>
          <cell r="E1035">
            <v>0.47</v>
          </cell>
          <cell r="F1035" t="str">
            <v>Falla</v>
          </cell>
          <cell r="G1035" t="str">
            <v>psa4</v>
          </cell>
          <cell r="H1035" t="str">
            <v xml:space="preserve">Sin OT </v>
          </cell>
          <cell r="I1035" t="str">
            <v xml:space="preserve">Recuperado remoto </v>
          </cell>
        </row>
        <row r="1036">
          <cell r="A1036" t="str">
            <v>46271,4861111111-gen2-POX46</v>
          </cell>
          <cell r="B1036" t="str">
            <v xml:space="preserve">Team 1 </v>
          </cell>
          <cell r="C1036" t="str">
            <v>POX46</v>
          </cell>
          <cell r="D1036">
            <v>46271.486111111109</v>
          </cell>
          <cell r="E1036">
            <v>7.0000000000000007E-2</v>
          </cell>
          <cell r="F1036" t="str">
            <v>Mantenimiento preventivo</v>
          </cell>
          <cell r="G1036" t="str">
            <v>gen2</v>
          </cell>
          <cell r="H1036" t="str">
            <v>OT-8692</v>
          </cell>
          <cell r="I1036" t="str">
            <v>N/A</v>
          </cell>
          <cell r="J1036" t="str">
            <v>N/A</v>
          </cell>
        </row>
        <row r="1037">
          <cell r="A1037" t="str">
            <v>46271,4861111111-psa3-POX50</v>
          </cell>
          <cell r="B1037" t="str">
            <v xml:space="preserve">Team 1 </v>
          </cell>
          <cell r="C1037" t="str">
            <v>POX50</v>
          </cell>
          <cell r="D1037">
            <v>46271.486111111109</v>
          </cell>
          <cell r="E1037">
            <v>0.13</v>
          </cell>
          <cell r="F1037" t="str">
            <v>Falla</v>
          </cell>
          <cell r="G1037" t="str">
            <v>psa3</v>
          </cell>
          <cell r="H1037" t="str">
            <v xml:space="preserve">Sin OT </v>
          </cell>
          <cell r="I1037" t="str">
            <v xml:space="preserve">Recuperado remoto </v>
          </cell>
        </row>
        <row r="1038">
          <cell r="A1038" t="str">
            <v>46271,4923611111-gen1-POX38</v>
          </cell>
          <cell r="B1038" t="str">
            <v xml:space="preserve">Team 1 </v>
          </cell>
          <cell r="C1038" t="str">
            <v>POX38</v>
          </cell>
          <cell r="D1038">
            <v>46271.492361111108</v>
          </cell>
          <cell r="E1038">
            <v>3.23</v>
          </cell>
          <cell r="F1038" t="str">
            <v>Falla</v>
          </cell>
          <cell r="G1038" t="str">
            <v>gen1</v>
          </cell>
          <cell r="H1038" t="str">
            <v xml:space="preserve">Sin OT </v>
          </cell>
          <cell r="I1038" t="str">
            <v xml:space="preserve">Sistema electrico </v>
          </cell>
          <cell r="J1038" t="str">
            <v>conector cortado en relé de partida.</v>
          </cell>
        </row>
        <row r="1039">
          <cell r="A1039" t="str">
            <v>46271,50625-gen2-POX33</v>
          </cell>
          <cell r="B1039" t="str">
            <v xml:space="preserve">Team 3 </v>
          </cell>
          <cell r="C1039" t="str">
            <v>POX33</v>
          </cell>
          <cell r="D1039">
            <v>46271.506249999999</v>
          </cell>
          <cell r="E1039">
            <v>0.03</v>
          </cell>
          <cell r="F1039" t="str">
            <v xml:space="preserve">Mantenimiento correctivo </v>
          </cell>
          <cell r="G1039" t="str">
            <v>gen2</v>
          </cell>
          <cell r="H1039" t="str">
            <v xml:space="preserve">Sin OT </v>
          </cell>
          <cell r="I1039" t="str">
            <v>N/A</v>
          </cell>
          <cell r="J1039" t="str">
            <v>N/A</v>
          </cell>
        </row>
        <row r="1040">
          <cell r="A1040" t="str">
            <v>46271,5347222222-gen2-POX46</v>
          </cell>
          <cell r="B1040" t="str">
            <v xml:space="preserve">Team 1 </v>
          </cell>
          <cell r="C1040" t="str">
            <v>POX46</v>
          </cell>
          <cell r="D1040">
            <v>46271.534722222219</v>
          </cell>
          <cell r="E1040">
            <v>2.4500000000000002</v>
          </cell>
          <cell r="F1040" t="str">
            <v>Mantenimiento preventivo</v>
          </cell>
          <cell r="G1040" t="str">
            <v>gen2</v>
          </cell>
          <cell r="H1040" t="str">
            <v>OT-8692</v>
          </cell>
          <cell r="I1040" t="str">
            <v>N/A</v>
          </cell>
          <cell r="J1040" t="str">
            <v>N/A</v>
          </cell>
        </row>
        <row r="1041">
          <cell r="A1041" t="str">
            <v>46271,5486111111-sec2-POX37</v>
          </cell>
          <cell r="B1041" t="str">
            <v xml:space="preserve">Team 1 </v>
          </cell>
          <cell r="C1041" t="str">
            <v>POX37</v>
          </cell>
          <cell r="D1041">
            <v>46271.548611111109</v>
          </cell>
          <cell r="E1041">
            <v>0.53</v>
          </cell>
          <cell r="F1041" t="str">
            <v>Falla</v>
          </cell>
          <cell r="G1041" t="str">
            <v>sec2</v>
          </cell>
          <cell r="H1041" t="str">
            <v xml:space="preserve">Sin OT </v>
          </cell>
          <cell r="I1041" t="str">
            <v xml:space="preserve">Recuperado remoto </v>
          </cell>
        </row>
        <row r="1042">
          <cell r="A1042" t="str">
            <v>46271,5486111111-sec1-POX37</v>
          </cell>
          <cell r="B1042" t="str">
            <v xml:space="preserve">Team 1 </v>
          </cell>
          <cell r="C1042" t="str">
            <v>POX37</v>
          </cell>
          <cell r="D1042">
            <v>46271.548611111109</v>
          </cell>
          <cell r="E1042">
            <v>0.53</v>
          </cell>
          <cell r="F1042" t="str">
            <v>Falla</v>
          </cell>
          <cell r="G1042" t="str">
            <v>sec1</v>
          </cell>
          <cell r="H1042" t="str">
            <v xml:space="preserve">Sin OT </v>
          </cell>
          <cell r="I1042" t="str">
            <v xml:space="preserve">Recuperado remoto </v>
          </cell>
        </row>
        <row r="1043">
          <cell r="A1043" t="str">
            <v>46271,5791666667-com1-POX65</v>
          </cell>
          <cell r="B1043" t="str">
            <v xml:space="preserve">Team 1 </v>
          </cell>
          <cell r="C1043" t="str">
            <v>POX65</v>
          </cell>
          <cell r="D1043">
            <v>46271.57916666667</v>
          </cell>
          <cell r="E1043">
            <v>0.37</v>
          </cell>
          <cell r="F1043" t="str">
            <v>Falla</v>
          </cell>
          <cell r="G1043" t="str">
            <v>com1</v>
          </cell>
          <cell r="H1043" t="str">
            <v>OT-8718</v>
          </cell>
          <cell r="I1043" t="str">
            <v>Sistema electrico</v>
          </cell>
          <cell r="J1043" t="str">
            <v>Automáticos de fuerza en OFF. Alarma de alta temperatura, filtros de aire y aceite saturados y ducto de extracción sin fijación.</v>
          </cell>
        </row>
        <row r="1044">
          <cell r="A1044" t="str">
            <v>46271,5791666667-com2-POX65</v>
          </cell>
          <cell r="B1044" t="str">
            <v xml:space="preserve">Team 1 </v>
          </cell>
          <cell r="C1044" t="str">
            <v>POX65</v>
          </cell>
          <cell r="D1044">
            <v>46271.57916666667</v>
          </cell>
          <cell r="E1044">
            <v>0.37</v>
          </cell>
          <cell r="F1044" t="str">
            <v>Falla</v>
          </cell>
          <cell r="G1044" t="str">
            <v>com2</v>
          </cell>
          <cell r="H1044" t="str">
            <v>OT-8718</v>
          </cell>
          <cell r="I1044" t="str">
            <v>Sistema electrico</v>
          </cell>
          <cell r="J1044" t="str">
            <v>Automáticos de fuerza en OFF y filtros de aire y aceite saturados.</v>
          </cell>
        </row>
        <row r="1045">
          <cell r="A1045" t="str">
            <v>46271,5798611111-sec2-POX37</v>
          </cell>
          <cell r="B1045" t="str">
            <v xml:space="preserve">Team 1 </v>
          </cell>
          <cell r="C1045" t="str">
            <v>POX37</v>
          </cell>
          <cell r="D1045">
            <v>46271.579861111109</v>
          </cell>
          <cell r="E1045">
            <v>2.4</v>
          </cell>
          <cell r="F1045" t="str">
            <v>Falla</v>
          </cell>
          <cell r="G1045" t="str">
            <v>sec2</v>
          </cell>
          <cell r="H1045" t="str">
            <v xml:space="preserve">Sin OT </v>
          </cell>
          <cell r="I1045" t="str">
            <v xml:space="preserve">Recuperado remoto </v>
          </cell>
        </row>
        <row r="1046">
          <cell r="A1046" t="str">
            <v>46271,5798611111-sec1-POX37</v>
          </cell>
          <cell r="B1046" t="str">
            <v xml:space="preserve">Team 1 </v>
          </cell>
          <cell r="C1046" t="str">
            <v>POX37</v>
          </cell>
          <cell r="D1046">
            <v>46271.579861111109</v>
          </cell>
          <cell r="E1046">
            <v>2.4</v>
          </cell>
          <cell r="F1046" t="str">
            <v>Falla</v>
          </cell>
          <cell r="G1046" t="str">
            <v>sec1</v>
          </cell>
          <cell r="H1046" t="str">
            <v xml:space="preserve">Sin OT </v>
          </cell>
          <cell r="I1046" t="str">
            <v xml:space="preserve">Recuperado remoto </v>
          </cell>
        </row>
        <row r="1047">
          <cell r="A1047" t="str">
            <v>46271,5923611111-com3-POX65</v>
          </cell>
          <cell r="B1047" t="str">
            <v xml:space="preserve">Team 1 </v>
          </cell>
          <cell r="C1047" t="str">
            <v>POX65</v>
          </cell>
          <cell r="D1047">
            <v>46271.592361111114</v>
          </cell>
          <cell r="E1047">
            <v>7.0000000000000007E-2</v>
          </cell>
          <cell r="F1047" t="str">
            <v>Falla</v>
          </cell>
          <cell r="G1047" t="str">
            <v>com3</v>
          </cell>
          <cell r="H1047" t="str">
            <v>OT-8718</v>
          </cell>
          <cell r="I1047" t="str">
            <v>Sistema electrico</v>
          </cell>
          <cell r="J1047" t="str">
            <v>Automáticos de fuerza en OFF. Alarma de alta temperatura, filtros de aire y aceite saturados y ducto de extracción sin fijación.</v>
          </cell>
        </row>
        <row r="1048">
          <cell r="A1048" t="str">
            <v>46271,5930555556-psa4-POX65</v>
          </cell>
          <cell r="B1048" t="str">
            <v xml:space="preserve">Team 1 </v>
          </cell>
          <cell r="C1048" t="str">
            <v>POX65</v>
          </cell>
          <cell r="D1048">
            <v>46271.593055555553</v>
          </cell>
          <cell r="E1048">
            <v>0.03</v>
          </cell>
          <cell r="G1048" t="str">
            <v>psa4</v>
          </cell>
        </row>
        <row r="1049">
          <cell r="A1049" t="str">
            <v>46271,5930555556-psa2-POX65</v>
          </cell>
          <cell r="B1049" t="str">
            <v xml:space="preserve">Team 1 </v>
          </cell>
          <cell r="C1049" t="str">
            <v>POX65</v>
          </cell>
          <cell r="D1049">
            <v>46271.593055555553</v>
          </cell>
          <cell r="E1049">
            <v>0.03</v>
          </cell>
          <cell r="G1049" t="str">
            <v>psa2</v>
          </cell>
        </row>
        <row r="1050">
          <cell r="A1050" t="str">
            <v>46271,5986111111-sec1-POX11</v>
          </cell>
          <cell r="B1050" t="str">
            <v xml:space="preserve">Team 3 </v>
          </cell>
          <cell r="C1050" t="str">
            <v>POX11</v>
          </cell>
          <cell r="D1050">
            <v>46271.598611111112</v>
          </cell>
          <cell r="E1050">
            <v>0.48</v>
          </cell>
          <cell r="F1050" t="str">
            <v>Falla</v>
          </cell>
          <cell r="G1050" t="str">
            <v>sec1</v>
          </cell>
          <cell r="H1050" t="str">
            <v xml:space="preserve">Sin OT </v>
          </cell>
          <cell r="I1050" t="str">
            <v xml:space="preserve">Recuperado remoto </v>
          </cell>
        </row>
        <row r="1051">
          <cell r="A1051" t="str">
            <v>46271,6027777778-com1-POX65</v>
          </cell>
          <cell r="B1051" t="str">
            <v xml:space="preserve">Team 1 </v>
          </cell>
          <cell r="C1051" t="str">
            <v>POX65</v>
          </cell>
          <cell r="D1051">
            <v>46271.602777777778</v>
          </cell>
          <cell r="E1051">
            <v>0.3</v>
          </cell>
          <cell r="F1051" t="str">
            <v>Falla</v>
          </cell>
          <cell r="G1051" t="str">
            <v>com1</v>
          </cell>
          <cell r="H1051" t="str">
            <v>OT-8718</v>
          </cell>
          <cell r="I1051" t="str">
            <v>Sistema electrico</v>
          </cell>
          <cell r="J1051" t="str">
            <v>Automáticos de fuerza en OFF. Alarma de alta temperatura, filtros de aire y aceite saturados y ducto de extracción sin fijación.</v>
          </cell>
        </row>
        <row r="1052">
          <cell r="A1052" t="str">
            <v>46271,6027777778-com3-POX65</v>
          </cell>
          <cell r="B1052" t="str">
            <v xml:space="preserve">Team 1 </v>
          </cell>
          <cell r="C1052" t="str">
            <v>POX65</v>
          </cell>
          <cell r="D1052">
            <v>46271.602777777778</v>
          </cell>
          <cell r="E1052">
            <v>9.15</v>
          </cell>
          <cell r="F1052" t="str">
            <v>Falla</v>
          </cell>
          <cell r="G1052" t="str">
            <v>com3</v>
          </cell>
          <cell r="H1052" t="str">
            <v>OT-8718</v>
          </cell>
          <cell r="I1052" t="str">
            <v>Sistema electrico</v>
          </cell>
          <cell r="J1052" t="str">
            <v>Automáticos de fuerza en OFF. Alarma de alta temperatura, filtros de aire y aceite saturados y ducto de extracción sin fijación.</v>
          </cell>
        </row>
        <row r="1053">
          <cell r="A1053" t="str">
            <v>46271,6027777778-com2-POX65</v>
          </cell>
          <cell r="B1053" t="str">
            <v xml:space="preserve">Team 1 </v>
          </cell>
          <cell r="C1053" t="str">
            <v>POX65</v>
          </cell>
          <cell r="D1053">
            <v>46271.602777777778</v>
          </cell>
          <cell r="E1053">
            <v>9.15</v>
          </cell>
          <cell r="F1053" t="str">
            <v>Falla</v>
          </cell>
          <cell r="G1053" t="str">
            <v>com2</v>
          </cell>
          <cell r="H1053" t="str">
            <v>OT-8718</v>
          </cell>
          <cell r="I1053" t="str">
            <v>Sistema electrico</v>
          </cell>
          <cell r="J1053" t="str">
            <v>Automáticos de fuerza en OFF y filtros de aire y aceite saturados.</v>
          </cell>
        </row>
        <row r="1054">
          <cell r="A1054" t="str">
            <v>46271,6368055556-gen1-POX46</v>
          </cell>
          <cell r="B1054" t="str">
            <v xml:space="preserve">Team 1 </v>
          </cell>
          <cell r="C1054" t="str">
            <v>POX46</v>
          </cell>
          <cell r="D1054">
            <v>46271.636805555558</v>
          </cell>
          <cell r="E1054">
            <v>1.28</v>
          </cell>
          <cell r="F1054" t="str">
            <v>Mantenimiento preventivo</v>
          </cell>
          <cell r="G1054" t="str">
            <v>gen1</v>
          </cell>
          <cell r="H1054" t="str">
            <v>OT-8690</v>
          </cell>
          <cell r="I1054" t="str">
            <v>Línea de escape y soportes de motor</v>
          </cell>
          <cell r="J1054" t="str">
            <v>Faltan 4 pernos y soportes requieren cambio</v>
          </cell>
        </row>
        <row r="1055">
          <cell r="A1055" t="str">
            <v>46271,8541666667-gen1-OXMPN6</v>
          </cell>
          <cell r="C1055" t="str">
            <v>OXMPN6</v>
          </cell>
          <cell r="D1055">
            <v>46271.854166666664</v>
          </cell>
          <cell r="E1055">
            <v>7.0000000000000007E-2</v>
          </cell>
          <cell r="G1055" t="str">
            <v>gen1</v>
          </cell>
        </row>
        <row r="1056">
          <cell r="A1056" t="str">
            <v>46271,8576388889-gen1-OXMPN6</v>
          </cell>
          <cell r="C1056" t="str">
            <v>OXMPN6</v>
          </cell>
          <cell r="D1056">
            <v>46271.857638888891</v>
          </cell>
          <cell r="E1056">
            <v>0.22</v>
          </cell>
          <cell r="G1056" t="str">
            <v>gen1</v>
          </cell>
        </row>
        <row r="1057">
          <cell r="A1057" t="str">
            <v>46271,8875-gen1-OXMPN6</v>
          </cell>
          <cell r="C1057" t="str">
            <v>OXMPN6</v>
          </cell>
          <cell r="D1057">
            <v>46271.887499999997</v>
          </cell>
          <cell r="E1057">
            <v>0.12</v>
          </cell>
          <cell r="G1057" t="str">
            <v>gen1</v>
          </cell>
        </row>
        <row r="1058">
          <cell r="A1058" t="str">
            <v>46271,9090277778-com4-POX28</v>
          </cell>
          <cell r="B1058" t="str">
            <v xml:space="preserve">Team 3 </v>
          </cell>
          <cell r="C1058" t="str">
            <v>POX28</v>
          </cell>
          <cell r="D1058">
            <v>46271.90902777778</v>
          </cell>
          <cell r="E1058">
            <v>1.35</v>
          </cell>
          <cell r="F1058" t="str">
            <v>Falla</v>
          </cell>
          <cell r="G1058" t="str">
            <v>com4</v>
          </cell>
          <cell r="H1058" t="str">
            <v xml:space="preserve">Sin OT </v>
          </cell>
          <cell r="I1058" t="str">
            <v xml:space="preserve">Recuperado remoto </v>
          </cell>
        </row>
        <row r="1059">
          <cell r="A1059" t="str">
            <v>46271,9125-com1-POX28</v>
          </cell>
          <cell r="B1059" t="str">
            <v xml:space="preserve">Team 3 </v>
          </cell>
          <cell r="C1059" t="str">
            <v>POX28</v>
          </cell>
          <cell r="D1059">
            <v>46271.912499999999</v>
          </cell>
          <cell r="E1059">
            <v>1.28</v>
          </cell>
          <cell r="F1059" t="str">
            <v>Falla</v>
          </cell>
          <cell r="G1059" t="str">
            <v>com1</v>
          </cell>
          <cell r="H1059" t="str">
            <v xml:space="preserve">Sin OT </v>
          </cell>
          <cell r="I1059" t="str">
            <v xml:space="preserve">Recuperado remoto </v>
          </cell>
        </row>
        <row r="1060">
          <cell r="A1060" t="str">
            <v>46272,6604166667-com1-POX60</v>
          </cell>
          <cell r="B1060" t="str">
            <v xml:space="preserve">Team 1 </v>
          </cell>
          <cell r="C1060" t="str">
            <v>POX60</v>
          </cell>
          <cell r="D1060">
            <v>46272.660416666666</v>
          </cell>
          <cell r="E1060">
            <v>8.48</v>
          </cell>
          <cell r="F1060" t="str">
            <v>Falla</v>
          </cell>
          <cell r="G1060" t="str">
            <v>com1</v>
          </cell>
          <cell r="H1060" t="str">
            <v xml:space="preserve">Sin OT </v>
          </cell>
        </row>
        <row r="1061">
          <cell r="A1061" t="str">
            <v>46272,9965277778-gen1-OXMPN6</v>
          </cell>
          <cell r="C1061" t="str">
            <v>OXMPN6</v>
          </cell>
          <cell r="D1061">
            <v>46272.996527777781</v>
          </cell>
          <cell r="E1061">
            <v>0.1</v>
          </cell>
          <cell r="G1061" t="str">
            <v>gen1</v>
          </cell>
        </row>
        <row r="1062">
          <cell r="A1062" t="str">
            <v>46272,8715277778-com4-POX34</v>
          </cell>
          <cell r="B1062" t="str">
            <v xml:space="preserve">Team 1 </v>
          </cell>
          <cell r="C1062" t="str">
            <v>POX34</v>
          </cell>
          <cell r="D1062">
            <v>46272.871527777781</v>
          </cell>
          <cell r="E1062">
            <v>0.83</v>
          </cell>
          <cell r="F1062" t="str">
            <v>Falla</v>
          </cell>
          <cell r="G1062" t="str">
            <v>com4</v>
          </cell>
          <cell r="H1062" t="str">
            <v xml:space="preserve">Sin OT </v>
          </cell>
          <cell r="I1062" t="str">
            <v>Sistema eléctrico</v>
          </cell>
          <cell r="J1062" t="str">
            <v>(Hardware watchdog reset ), Reinicio del controlador por bloqueo</v>
          </cell>
        </row>
        <row r="1063">
          <cell r="A1063" t="str">
            <v>46272,6930555556-com2-POX38</v>
          </cell>
          <cell r="B1063" t="str">
            <v xml:space="preserve">Team 1 </v>
          </cell>
          <cell r="C1063" t="str">
            <v>POX38</v>
          </cell>
          <cell r="D1063">
            <v>46272.693055555559</v>
          </cell>
          <cell r="E1063">
            <v>4.17</v>
          </cell>
          <cell r="F1063" t="str">
            <v>Falla</v>
          </cell>
          <cell r="G1063" t="str">
            <v>com2</v>
          </cell>
          <cell r="H1063" t="str">
            <v xml:space="preserve">Sin OT </v>
          </cell>
          <cell r="I1063" t="str">
            <v xml:space="preserve">Temperatura de motor </v>
          </cell>
          <cell r="J1063" t="str">
            <v xml:space="preserve">Rotura de hilo </v>
          </cell>
        </row>
        <row r="1064">
          <cell r="A1064" t="str">
            <v>46272,7590277778-gen1-OXMPN6</v>
          </cell>
          <cell r="B1064" t="str">
            <v xml:space="preserve">Team 5 </v>
          </cell>
          <cell r="C1064" t="str">
            <v>OXMPN6</v>
          </cell>
          <cell r="D1064">
            <v>46272.759027777778</v>
          </cell>
          <cell r="E1064">
            <v>7.0000000000000007E-2</v>
          </cell>
          <cell r="G1064" t="str">
            <v>gen1</v>
          </cell>
        </row>
        <row r="1065">
          <cell r="A1065" t="str">
            <v>46272,7520833333-gen1-OXMPN6</v>
          </cell>
          <cell r="B1065" t="str">
            <v xml:space="preserve">Team 5 </v>
          </cell>
          <cell r="C1065" t="str">
            <v>OXMPN6</v>
          </cell>
          <cell r="D1065">
            <v>46272.752083333333</v>
          </cell>
          <cell r="E1065">
            <v>0.03</v>
          </cell>
          <cell r="G1065" t="str">
            <v>gen1</v>
          </cell>
        </row>
        <row r="1066">
          <cell r="A1066" t="str">
            <v>46272,66875-gen2-POX45</v>
          </cell>
          <cell r="B1066" t="str">
            <v>Team 3</v>
          </cell>
          <cell r="C1066" t="str">
            <v>POX45</v>
          </cell>
          <cell r="D1066">
            <v>46272.668749999997</v>
          </cell>
          <cell r="E1066">
            <v>1.33</v>
          </cell>
          <cell r="F1066" t="str">
            <v>Mantenimiento preventivo</v>
          </cell>
          <cell r="G1066" t="str">
            <v>gen2</v>
          </cell>
          <cell r="H1066" t="str">
            <v>OT-8723</v>
          </cell>
          <cell r="I1066" t="str">
            <v>N/A</v>
          </cell>
          <cell r="J1066" t="str">
            <v>N/A</v>
          </cell>
        </row>
        <row r="1067">
          <cell r="A1067" t="str">
            <v>46272,71875-gen1-OXMPN6</v>
          </cell>
          <cell r="C1067" t="str">
            <v>OXMPN6</v>
          </cell>
          <cell r="D1067">
            <v>46272.71875</v>
          </cell>
          <cell r="E1067">
            <v>0.08</v>
          </cell>
          <cell r="G1067" t="str">
            <v>gen1</v>
          </cell>
        </row>
        <row r="1068">
          <cell r="A1068" t="str">
            <v>46272,5194444444-com2-POX38</v>
          </cell>
          <cell r="B1068" t="str">
            <v xml:space="preserve">Team 1 </v>
          </cell>
          <cell r="C1068" t="str">
            <v>POX38</v>
          </cell>
          <cell r="D1068">
            <v>46272.519444444442</v>
          </cell>
          <cell r="E1068">
            <v>3.93</v>
          </cell>
          <cell r="F1068" t="str">
            <v>Falla</v>
          </cell>
          <cell r="G1068" t="str">
            <v>com2</v>
          </cell>
          <cell r="H1068" t="str">
            <v xml:space="preserve">Sin OT </v>
          </cell>
          <cell r="I1068" t="str">
            <v xml:space="preserve">Temperatura de motor </v>
          </cell>
          <cell r="J1068" t="str">
            <v xml:space="preserve">Rotura de hilo </v>
          </cell>
        </row>
        <row r="1069">
          <cell r="A1069" t="str">
            <v>46272,6319444444-gen2-POX57</v>
          </cell>
          <cell r="B1069" t="str">
            <v xml:space="preserve">Team 1 </v>
          </cell>
          <cell r="C1069" t="str">
            <v>POX57</v>
          </cell>
          <cell r="D1069">
            <v>46272.631944444445</v>
          </cell>
          <cell r="E1069">
            <v>0.03</v>
          </cell>
          <cell r="F1069" t="str">
            <v>Mantenimiento preventivo</v>
          </cell>
          <cell r="G1069" t="str">
            <v>gen2</v>
          </cell>
          <cell r="H1069" t="str">
            <v>OT-8721</v>
          </cell>
          <cell r="I1069" t="str">
            <v>N/A</v>
          </cell>
          <cell r="J1069" t="str">
            <v>N/A</v>
          </cell>
        </row>
        <row r="1070">
          <cell r="A1070" t="str">
            <v>46272,5111111111-com3-POX24</v>
          </cell>
          <cell r="B1070" t="str">
            <v xml:space="preserve">Team 1 </v>
          </cell>
          <cell r="C1070" t="str">
            <v>POX24</v>
          </cell>
          <cell r="D1070">
            <v>46272.511111111111</v>
          </cell>
          <cell r="E1070">
            <v>0.53</v>
          </cell>
          <cell r="F1070" t="str">
            <v>Falla</v>
          </cell>
          <cell r="G1070" t="str">
            <v>com3</v>
          </cell>
          <cell r="H1070" t="str">
            <v xml:space="preserve">Sin OT </v>
          </cell>
          <cell r="I1070" t="str">
            <v xml:space="preserve">Recuperado remoto </v>
          </cell>
        </row>
        <row r="1071">
          <cell r="A1071" t="str">
            <v>46272,20625-com2-POX38</v>
          </cell>
          <cell r="B1071" t="str">
            <v xml:space="preserve">Team 1 </v>
          </cell>
          <cell r="C1071" t="str">
            <v>POX38</v>
          </cell>
          <cell r="D1071">
            <v>46272.206250000003</v>
          </cell>
          <cell r="E1071">
            <v>7.42</v>
          </cell>
          <cell r="F1071" t="str">
            <v>Falla</v>
          </cell>
          <cell r="G1071" t="str">
            <v>com2</v>
          </cell>
          <cell r="H1071" t="str">
            <v xml:space="preserve">Sin OT </v>
          </cell>
          <cell r="I1071" t="str">
            <v xml:space="preserve">Temperatura de motor </v>
          </cell>
          <cell r="J1071" t="str">
            <v xml:space="preserve">Rotura de hilo </v>
          </cell>
        </row>
        <row r="1072">
          <cell r="A1072" t="str">
            <v>46272,4638888889-gen2-POX65</v>
          </cell>
          <cell r="B1072" t="str">
            <v xml:space="preserve">Team 1 </v>
          </cell>
          <cell r="C1072" t="str">
            <v>POX65</v>
          </cell>
          <cell r="D1072">
            <v>46272.463888888888</v>
          </cell>
          <cell r="E1072">
            <v>0.03</v>
          </cell>
          <cell r="F1072" t="str">
            <v>Falla</v>
          </cell>
          <cell r="G1072" t="str">
            <v>gen2</v>
          </cell>
          <cell r="H1072" t="str">
            <v xml:space="preserve">Sin OT  </v>
          </cell>
          <cell r="I1072" t="str">
            <v xml:space="preserve">Falta de mantenimiento </v>
          </cell>
          <cell r="J1072" t="str">
            <v>Regulaje de valvula</v>
          </cell>
        </row>
        <row r="1073">
          <cell r="A1073" t="str">
            <v>46272,3604166667-psa1-OXMPN6</v>
          </cell>
          <cell r="C1073" t="str">
            <v>OXMPN6</v>
          </cell>
          <cell r="D1073">
            <v>46272.36041666667</v>
          </cell>
          <cell r="E1073">
            <v>0.15</v>
          </cell>
          <cell r="G1073" t="str">
            <v>psa1</v>
          </cell>
        </row>
        <row r="1074">
          <cell r="A1074" t="str">
            <v>46272,2611111111-psa1-OXMPN6</v>
          </cell>
          <cell r="C1074" t="str">
            <v>OXMPN6</v>
          </cell>
          <cell r="D1074">
            <v>46272.261111111111</v>
          </cell>
          <cell r="E1074">
            <v>1.3</v>
          </cell>
          <cell r="G1074" t="str">
            <v>psa1</v>
          </cell>
        </row>
        <row r="1075">
          <cell r="A1075" t="str">
            <v>46272,20625-psa1-OXMPN6</v>
          </cell>
          <cell r="C1075" t="str">
            <v>OXMPN6</v>
          </cell>
          <cell r="D1075">
            <v>46272.206250000003</v>
          </cell>
          <cell r="E1075">
            <v>0.38</v>
          </cell>
          <cell r="G1075" t="str">
            <v>psa1</v>
          </cell>
        </row>
        <row r="1076">
          <cell r="A1076" t="str">
            <v>46272,1055555556-com2-POX38</v>
          </cell>
          <cell r="B1076" t="str">
            <v xml:space="preserve">Team 1 </v>
          </cell>
          <cell r="C1076" t="str">
            <v>POX38</v>
          </cell>
          <cell r="D1076">
            <v>46272.105555555558</v>
          </cell>
          <cell r="E1076">
            <v>2.38</v>
          </cell>
          <cell r="F1076" t="str">
            <v>Falla</v>
          </cell>
          <cell r="G1076" t="str">
            <v>com2</v>
          </cell>
          <cell r="H1076" t="str">
            <v xml:space="preserve">Sin OT </v>
          </cell>
          <cell r="I1076" t="str">
            <v xml:space="preserve">Temperatura de motor </v>
          </cell>
          <cell r="J1076" t="str">
            <v xml:space="preserve">Rotura de hilo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Sin Operación</v>
          </cell>
          <cell r="K12" t="str">
            <v>Team 3</v>
          </cell>
          <cell r="L12" t="str">
            <v>Andrés Mendoza</v>
          </cell>
          <cell r="N12" t="str">
            <v>Astillero</v>
          </cell>
          <cell r="O12" t="str">
            <v>Oxxean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Estero Bonito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Paildad</v>
          </cell>
          <cell r="P26">
            <v>101604</v>
          </cell>
          <cell r="Q26">
            <v>11</v>
          </cell>
          <cell r="R26">
            <v>7.14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Ninualac 1</v>
          </cell>
          <cell r="P32">
            <v>110438</v>
          </cell>
          <cell r="Q32" t="str">
            <v>21C</v>
          </cell>
          <cell r="R32">
            <v>11.58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Sin Operación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Ninualac 2</v>
          </cell>
          <cell r="P61">
            <v>110444</v>
          </cell>
          <cell r="Q61" t="str">
            <v>21C</v>
          </cell>
          <cell r="R61">
            <v>10.23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W69" totalsRowShown="0">
  <autoFilter ref="A2:AW69" xr:uid="{FAD7FDB1-0D4E-4F5A-994F-84A1C25B4CDD}"/>
  <tableColumns count="49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47" dataCellStyle="Millares [0]"/>
    <tableColumn id="10" xr3:uid="{50F298C1-369A-4CF7-89CC-4381E021B46A}" name="O2 Contractual ago-26" dataDxfId="46"/>
    <tableColumn id="11" xr3:uid="{AA228939-2509-4F5A-BF9A-AB5D75C350C1}" name="O2 Instalado ago-26" dataDxfId="45"/>
    <tableColumn id="24" xr3:uid="{E8054981-D837-4962-890B-CDF3902B90C5}" name="Flujo" dataDxfId="44"/>
    <tableColumn id="30" xr3:uid="{0E0F0D62-4276-471A-AA59-62E46BE08432}" name="Pureza" dataDxfId="43"/>
    <tableColumn id="35" xr3:uid="{084AE856-E57D-40C0-A496-09D955FC83A6}" name="PSI" dataDxfId="42"/>
    <tableColumn id="25" xr3:uid="{88305A41-2845-445F-BEF1-F53D305EC7E8}" name="Set Point (MODA)" dataDxfId="41"/>
    <tableColumn id="44" xr3:uid="{1E5FB54B-3BB4-41B5-AD44-1472D12C3B1F}" name="% CEO" dataDxfId="40"/>
    <tableColumn id="45" xr3:uid="{E2EDA602-0A50-42BA-93CF-532067969AA4}" name="Aire Gen M3" dataDxfId="39"/>
    <tableColumn id="48" xr3:uid="{F0C67C93-B6E0-45A8-9997-51BAF1504854}" name="UPTIME" dataDxfId="38"/>
    <tableColumn id="12" xr3:uid="{7774730D-3747-40E2-8B15-845966F2F677}" name="O2 Generado sept-26"/>
    <tableColumn id="13" xr3:uid="{7447DFED-5D32-443B-82A9-64859465C041}" name="O2 Contractual sept-26" dataDxfId="37"/>
    <tableColumn id="14" xr3:uid="{FA579FA3-44F0-41A4-AF65-A79AFBC73599}" name="O2 Instalado sept-26" dataDxfId="36"/>
    <tableColumn id="26" xr3:uid="{463FA7B1-C87C-4913-A6CB-7FDD9189CEB4}" name="Flujo2" dataDxfId="35"/>
    <tableColumn id="31" xr3:uid="{498DDB04-D23A-42D8-8A11-1E6CCCC80DF4}" name="Pureza3" dataDxfId="34"/>
    <tableColumn id="36" xr3:uid="{BC325622-63C4-40A1-97C0-B55722A1BFB9}" name="PSI2" dataDxfId="33"/>
    <tableColumn id="40" xr3:uid="{2BC895EB-58FF-44B8-A94C-280BD80C3895}" name="Set Point (MODA)2" dataDxfId="32" dataCellStyle="Millares [0]"/>
    <tableColumn id="47" xr3:uid="{DAC470FB-FC86-4826-ADD5-24CA9BE022B3}" name="% CEO2" dataDxfId="31" dataCellStyle="Millares [0]"/>
    <tableColumn id="46" xr3:uid="{7E8A205B-37DD-4663-8C2F-ECF3C94EA129}" name="Aire Gen M33" dataDxfId="30" dataCellStyle="Millares [0]"/>
    <tableColumn id="49" xr3:uid="{435139CF-A503-4013-8E77-F272316F5FF8}" name="UPTIME2" dataDxfId="29" dataCellStyle="Millares [0]"/>
    <tableColumn id="15" xr3:uid="{9EE4AD38-0508-48DA-AFFA-D583B9FD24F2}" name="O2 Generado oct-26"/>
    <tableColumn id="16" xr3:uid="{731D69F0-024D-4485-AB5C-FF29102C500F}" name="O2 Contractual oct-26" dataDxfId="28"/>
    <tableColumn id="17" xr3:uid="{987BBB89-DFC7-4F47-9C72-52700E8B4BDA}" name="O2 Instalado oct-26" dataDxfId="27"/>
    <tableColumn id="27" xr3:uid="{CC6CA825-1C06-4907-BC38-62079AF8F27A}" name="Flujo3" dataDxfId="26"/>
    <tableColumn id="32" xr3:uid="{D7E73208-0718-4AB9-8599-9A5E2DD8FC73}" name="Pureza4" dataDxfId="25"/>
    <tableColumn id="37" xr3:uid="{042109D4-D70C-4947-B001-8CB3159403ED}" name="PSI22" dataDxfId="24"/>
    <tableColumn id="41" xr3:uid="{05C088C1-F726-48CA-A663-95EA0AC8A175}" name="Set Point (MODA)22" dataDxfId="23"/>
    <tableColumn id="18" xr3:uid="{D75AF09B-DDBE-4AB5-815F-BC4586E730C9}" name="O2 Generado nov-26"/>
    <tableColumn id="19" xr3:uid="{5BC56702-C387-43D4-B255-AFC1C3CACEF3}" name="O2 Contractual nov-26" dataDxfId="22"/>
    <tableColumn id="20" xr3:uid="{C4AA826A-CA8D-4E8E-A4DE-AF1EC9BD052B}" name="O2 Instalado nov-26" dataDxfId="21"/>
    <tableColumn id="28" xr3:uid="{5658EE9A-8DF0-40A2-8F26-CD73BFA4F713}" name="Flujo4" dataDxfId="20"/>
    <tableColumn id="33" xr3:uid="{636BEF44-8504-4916-B27F-E46DB16BADB2}" name="Pureza5" dataDxfId="19"/>
    <tableColumn id="38" xr3:uid="{0C012EFC-FAB7-49CC-8411-587B1746BE8C}" name="PSI222" dataDxfId="18"/>
    <tableColumn id="42" xr3:uid="{1FB667ED-861D-431B-9AB9-DDF59BACF491}" name="Set Point (MODA)222" dataDxfId="17"/>
    <tableColumn id="21" xr3:uid="{422D7F9B-7B42-4213-AE5B-C8428B4A5CA5}" name="O2 Generado dic-26"/>
    <tableColumn id="22" xr3:uid="{E815B58F-F9B8-4D9A-A7BC-85C141278A67}" name="O2 Contractual dic-26" dataDxfId="16"/>
    <tableColumn id="23" xr3:uid="{EE15766E-CAD0-46B0-89B7-900D7867A0F5}" name="O2 Instalado dic-26" dataDxfId="15"/>
    <tableColumn id="29" xr3:uid="{8F0130DB-F69B-4816-97D4-26D77E61B1B8}" name="Flujo5" dataDxfId="14"/>
    <tableColumn id="34" xr3:uid="{D8000A35-5B22-455E-BE2F-73437143F109}" name="Pureza2" dataDxfId="13"/>
    <tableColumn id="39" xr3:uid="{9B5435C4-37D9-461C-B5F9-DF91067A84D1}" name="PSI2222" dataDxfId="12"/>
    <tableColumn id="43" xr3:uid="{3BC91E73-ED40-4E02-B3A5-5F937B6010E9}" name="Set Point (MODA)2222" dataDxfId="1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10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EAD9B-3EEC-43A2-B7E2-0CB51281FFE3}" name="Tabla3" displayName="Tabla3" ref="A1:L45" totalsRowShown="0" headerRowBorderDxfId="9">
  <autoFilter ref="A1:L45" xr:uid="{C8BEAD9B-3EEC-43A2-B7E2-0CB51281FFE3}"/>
  <tableColumns count="12">
    <tableColumn id="1" xr3:uid="{0DD8F7B7-AF7A-4FD6-B9E3-24287F8E2697}" name="Cliente"/>
    <tableColumn id="2" xr3:uid="{5A58D63B-79A8-4503-BE3D-7CCF8E485C86}" name="Centro"/>
    <tableColumn id="3" xr3:uid="{8445AD00-1C65-418B-9258-9E861347E23C}" name="Sistema"/>
    <tableColumn id="4" xr3:uid="{10207A62-1965-4BC7-BEFF-0AE2971DD433}" name="Team"/>
    <tableColumn id="5" xr3:uid="{EB074359-8B9F-4805-872B-142C4D4C6931}" name="sensor"/>
    <tableColumn id="6" xr3:uid="{2C41D2AD-7F64-47D4-A56A-6BEB2C9FC094}" name="estado"/>
    <tableColumn id="7" xr3:uid="{EC4721F8-B5ED-4EC9-960F-EE803573B3C5}" name="Fecha" dataDxfId="8"/>
    <tableColumn id="13" xr3:uid="{DC218312-13F2-4B76-9091-9A80D606D930}" name="Activo?" dataDxfId="7">
      <calculatedColumnFormula>VLOOKUP(C2,'T. APOYO'!$B$2:$D$88,2,0)</calculatedColumnFormula>
    </tableColumn>
    <tableColumn id="10" xr3:uid="{4A8D6230-18B1-4BB5-ACB7-42D67D1FE55B}" name="Diagnostico"/>
    <tableColumn id="14" xr3:uid="{D735B3B3-8B3C-439A-99C2-E5439EC8B298}" name="Días en reporte" dataDxfId="6">
      <calculatedColumnFormula>TODAY()-G2</calculatedColumnFormula>
    </tableColumn>
    <tableColumn id="15" xr3:uid="{62B56C24-A10E-47DF-8598-9FF5597ECE5F}" name="Días para habilitación " dataDxfId="5">
      <calculatedColumnFormula>L2-G2</calculatedColumnFormula>
    </tableColumn>
    <tableColumn id="12" xr3:uid="{A3E453FE-DA81-45E5-B84B-F88FD888E7FC}" name="Fecha Habilitación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9C8989-FDF6-4B8C-B75C-2708FFC4F777}" name="Tabla15" displayName="Tabla15" ref="A1:L19" totalsRowShown="0" headerRowBorderDxfId="4">
  <autoFilter ref="A1:L19" xr:uid="{1E9C8989-FDF6-4B8C-B75C-2708FFC4F777}"/>
  <tableColumns count="12">
    <tableColumn id="1" xr3:uid="{D22CDAA5-50AD-40DC-8AF3-D4DDFC309476}" name="Cliente"/>
    <tableColumn id="2" xr3:uid="{E6D07282-E9C1-4FB8-97B9-0777338AC607}" name="Centro"/>
    <tableColumn id="3" xr3:uid="{3C96BF3E-8BC2-407E-98B2-43841D1B70A0}" name="Sistema"/>
    <tableColumn id="4" xr3:uid="{2AB567E8-E7EF-41A7-80A9-B3F6115F80FF}" name="Team"/>
    <tableColumn id="5" xr3:uid="{9C8D809A-B43D-480E-B5EF-DDBDC78D2EAE}" name="sensor"/>
    <tableColumn id="6" xr3:uid="{A50B036F-65F1-486F-8555-24C799415E85}" name="estado"/>
    <tableColumn id="7" xr3:uid="{375FB0D3-87F4-4307-86E7-5E4D638EEC24}" name="Fecha" dataDxfId="3"/>
    <tableColumn id="8" xr3:uid="{B58420DD-124C-4CD3-8A72-355D4978BEF6}" name="Activo?" dataDxfId="2">
      <calculatedColumnFormula>VLOOKUP(C2,'T. APOYO'!$B:$D,2,0)</calculatedColumnFormula>
    </tableColumn>
    <tableColumn id="9" xr3:uid="{616BB7B8-1DA3-4598-BA58-54539DA963C5}" name="Diagnostico"/>
    <tableColumn id="11" xr3:uid="{9003B2BE-429E-4EA8-8AD4-8CF162CE69AD}" name="Días en reporte" dataDxfId="1">
      <calculatedColumnFormula>TODAY()-G2</calculatedColumnFormula>
    </tableColumn>
    <tableColumn id="12" xr3:uid="{BF572298-3BB3-4661-A1DB-D6EC59DFDB62}" name="Días para habilitación" dataDxfId="0">
      <calculatedColumnFormula>L2-G2</calculatedColumnFormula>
    </tableColumn>
    <tableColumn id="10" xr3:uid="{6F5E9DA6-465D-4E47-8FB2-E5E3A4F36573}" name="Fecha Habilitació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277958-64CC-4163-9883-CDC40F5B5C4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e8bd32b-f73d-476b-8da7-773c4fbf0e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W69"/>
  <sheetViews>
    <sheetView tabSelected="1" zoomScale="80" zoomScaleNormal="80" workbookViewId="0">
      <pane xSplit="1" topLeftCell="B1" activePane="topRight" state="frozen"/>
      <selection pane="topRight" activeCell="A45" sqref="A45:XFD45"/>
    </sheetView>
  </sheetViews>
  <sheetFormatPr baseColWidth="10" defaultColWidth="11.42578125" defaultRowHeight="15" x14ac:dyDescent="0.25"/>
  <cols>
    <col min="2" max="2" width="17.85546875" bestFit="1" customWidth="1"/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8" width="24.85546875" customWidth="1"/>
    <col min="25" max="25" width="26.28515625" bestFit="1" customWidth="1"/>
    <col min="26" max="26" width="10.85546875" bestFit="1" customWidth="1"/>
    <col min="27" max="27" width="16.28515625" bestFit="1" customWidth="1"/>
    <col min="28" max="28" width="16.28515625" customWidth="1"/>
    <col min="35" max="35" width="27.7109375" bestFit="1" customWidth="1"/>
    <col min="42" max="42" width="29.140625" bestFit="1" customWidth="1"/>
    <col min="49" max="49" width="30.7109375" bestFit="1" customWidth="1"/>
  </cols>
  <sheetData>
    <row r="1" spans="1:49" ht="18.75" x14ac:dyDescent="0.3">
      <c r="I1" s="48">
        <v>46235</v>
      </c>
      <c r="J1" s="49"/>
      <c r="K1" s="49"/>
      <c r="L1" s="49"/>
      <c r="M1" s="49"/>
      <c r="N1" s="49"/>
      <c r="O1" s="49"/>
      <c r="P1" s="49"/>
      <c r="Q1" s="49"/>
      <c r="R1" s="50"/>
      <c r="S1" s="48">
        <v>46266</v>
      </c>
      <c r="T1" s="49"/>
      <c r="U1" s="49"/>
      <c r="V1" s="49"/>
      <c r="W1" s="49"/>
      <c r="X1" s="49"/>
      <c r="Y1" s="49"/>
      <c r="Z1" s="49"/>
      <c r="AA1" s="49"/>
      <c r="AB1" s="50"/>
      <c r="AC1" s="48">
        <v>46296</v>
      </c>
      <c r="AD1" s="49"/>
      <c r="AE1" s="49"/>
      <c r="AF1" s="49"/>
      <c r="AG1" s="49"/>
      <c r="AH1" s="49"/>
      <c r="AI1" s="50"/>
      <c r="AJ1" s="51">
        <v>46327</v>
      </c>
      <c r="AK1" s="52"/>
      <c r="AL1" s="52"/>
      <c r="AM1" s="52"/>
      <c r="AN1" s="52"/>
      <c r="AO1" s="52"/>
      <c r="AP1" s="53"/>
      <c r="AQ1" s="51">
        <v>46357</v>
      </c>
      <c r="AR1" s="52"/>
      <c r="AS1" s="52"/>
      <c r="AT1" s="52"/>
      <c r="AU1" s="52"/>
      <c r="AV1" s="52"/>
      <c r="AW1" s="52"/>
    </row>
    <row r="2" spans="1:49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42" t="s">
        <v>858</v>
      </c>
      <c r="S2" s="24" t="s">
        <v>651</v>
      </c>
      <c r="T2" s="24" t="s">
        <v>652</v>
      </c>
      <c r="U2" s="24" t="s">
        <v>653</v>
      </c>
      <c r="V2" s="25" t="s">
        <v>654</v>
      </c>
      <c r="W2" s="26" t="s">
        <v>655</v>
      </c>
      <c r="X2" s="27" t="s">
        <v>656</v>
      </c>
      <c r="Y2" s="28" t="s">
        <v>657</v>
      </c>
      <c r="Z2" s="33" t="s">
        <v>826</v>
      </c>
      <c r="AA2" s="34" t="s">
        <v>827</v>
      </c>
      <c r="AB2" s="42" t="s">
        <v>859</v>
      </c>
      <c r="AC2" s="24" t="s">
        <v>658</v>
      </c>
      <c r="AD2" s="24" t="s">
        <v>659</v>
      </c>
      <c r="AE2" s="24" t="s">
        <v>660</v>
      </c>
      <c r="AF2" s="25" t="s">
        <v>661</v>
      </c>
      <c r="AG2" s="26" t="s">
        <v>662</v>
      </c>
      <c r="AH2" s="27" t="s">
        <v>663</v>
      </c>
      <c r="AI2" s="28" t="s">
        <v>664</v>
      </c>
      <c r="AJ2" s="24" t="s">
        <v>665</v>
      </c>
      <c r="AK2" s="24" t="s">
        <v>666</v>
      </c>
      <c r="AL2" s="24" t="s">
        <v>667</v>
      </c>
      <c r="AM2" s="25" t="s">
        <v>668</v>
      </c>
      <c r="AN2" s="26" t="s">
        <v>669</v>
      </c>
      <c r="AO2" s="27" t="s">
        <v>670</v>
      </c>
      <c r="AP2" s="28" t="s">
        <v>671</v>
      </c>
      <c r="AQ2" s="24" t="s">
        <v>672</v>
      </c>
      <c r="AR2" s="24" t="s">
        <v>673</v>
      </c>
      <c r="AS2" s="24" t="s">
        <v>674</v>
      </c>
      <c r="AT2" s="25" t="s">
        <v>675</v>
      </c>
      <c r="AU2" s="26" t="s">
        <v>676</v>
      </c>
      <c r="AV2" s="27" t="s">
        <v>677</v>
      </c>
      <c r="AW2" s="28" t="s">
        <v>678</v>
      </c>
    </row>
    <row r="3" spans="1:49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46.610715824292924</v>
      </c>
      <c r="O3" s="30">
        <v>5</v>
      </c>
      <c r="P3" s="35">
        <v>0.97855581756237175</v>
      </c>
      <c r="Q3" s="30">
        <v>0</v>
      </c>
      <c r="R3" s="43">
        <v>1</v>
      </c>
      <c r="S3">
        <v>0</v>
      </c>
      <c r="T3" s="29">
        <v>37200</v>
      </c>
      <c r="U3" s="29">
        <v>37200</v>
      </c>
      <c r="V3" s="29">
        <v>0</v>
      </c>
      <c r="W3" s="29">
        <v>0</v>
      </c>
      <c r="X3" s="29">
        <v>0</v>
      </c>
      <c r="Y3" s="30">
        <v>5</v>
      </c>
      <c r="Z3" s="35">
        <v>0</v>
      </c>
      <c r="AA3" s="30">
        <v>0</v>
      </c>
      <c r="AB3" s="43">
        <v>1</v>
      </c>
      <c r="AD3" s="29">
        <v>37200</v>
      </c>
      <c r="AE3" s="29">
        <v>37200</v>
      </c>
      <c r="AF3" s="29"/>
      <c r="AG3" s="29"/>
      <c r="AH3" s="29"/>
      <c r="AI3" s="29"/>
      <c r="AK3" s="29">
        <v>37200</v>
      </c>
      <c r="AL3" s="29">
        <v>37200</v>
      </c>
      <c r="AM3" s="29"/>
      <c r="AN3" s="29"/>
      <c r="AO3" s="29"/>
      <c r="AP3" s="29"/>
      <c r="AR3" s="29">
        <v>37200</v>
      </c>
      <c r="AS3" s="29">
        <v>37200</v>
      </c>
      <c r="AT3" s="31"/>
      <c r="AU3" s="31"/>
      <c r="AV3" s="31"/>
      <c r="AW3" s="31"/>
    </row>
    <row r="4" spans="1:49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 s="43">
        <v>1</v>
      </c>
      <c r="S4">
        <v>0</v>
      </c>
      <c r="T4" s="31">
        <v>0</v>
      </c>
      <c r="U4" s="31">
        <v>0</v>
      </c>
      <c r="V4" s="31">
        <v>0</v>
      </c>
      <c r="W4" s="31">
        <v>0</v>
      </c>
      <c r="X4" s="29">
        <v>0</v>
      </c>
      <c r="Y4" s="30">
        <v>0</v>
      </c>
      <c r="Z4" s="35">
        <v>0</v>
      </c>
      <c r="AA4" s="30">
        <v>0</v>
      </c>
      <c r="AB4" s="43">
        <v>1</v>
      </c>
      <c r="AD4" s="31">
        <v>0</v>
      </c>
      <c r="AE4" s="31">
        <v>0</v>
      </c>
      <c r="AF4" s="31"/>
      <c r="AG4" s="31"/>
      <c r="AH4" s="31"/>
      <c r="AI4" s="31"/>
      <c r="AK4" s="31">
        <v>0</v>
      </c>
      <c r="AL4" s="31">
        <v>0</v>
      </c>
      <c r="AM4" s="31"/>
      <c r="AN4" s="31"/>
      <c r="AO4" s="31"/>
      <c r="AP4" s="31"/>
      <c r="AR4" s="31">
        <v>0</v>
      </c>
      <c r="AS4" s="31">
        <v>0</v>
      </c>
      <c r="AT4" s="31"/>
      <c r="AU4" s="31"/>
      <c r="AV4" s="31"/>
      <c r="AW4" s="31"/>
    </row>
    <row r="5" spans="1:49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41.222923048148999</v>
      </c>
      <c r="O5" s="32">
        <v>0</v>
      </c>
      <c r="P5" s="36">
        <v>0.29652447191252373</v>
      </c>
      <c r="Q5" s="32">
        <v>0</v>
      </c>
      <c r="R5" s="43">
        <v>1</v>
      </c>
      <c r="S5">
        <v>0</v>
      </c>
      <c r="T5" s="31">
        <v>63700</v>
      </c>
      <c r="U5" s="31">
        <v>74400</v>
      </c>
      <c r="V5" s="31">
        <v>0</v>
      </c>
      <c r="W5" s="31">
        <v>0</v>
      </c>
      <c r="X5" s="29">
        <v>0</v>
      </c>
      <c r="Y5" s="30">
        <v>0</v>
      </c>
      <c r="Z5" s="35">
        <v>0</v>
      </c>
      <c r="AA5" s="30">
        <v>0</v>
      </c>
      <c r="AB5" s="43">
        <v>1</v>
      </c>
      <c r="AD5" s="31">
        <v>63700</v>
      </c>
      <c r="AE5" s="31">
        <v>74400</v>
      </c>
      <c r="AF5" s="31"/>
      <c r="AG5" s="31"/>
      <c r="AH5" s="31"/>
      <c r="AI5" s="31"/>
      <c r="AK5" s="31">
        <v>63700</v>
      </c>
      <c r="AL5" s="31">
        <v>74400</v>
      </c>
      <c r="AM5" s="31"/>
      <c r="AN5" s="31"/>
      <c r="AO5" s="31"/>
      <c r="AP5" s="31"/>
      <c r="AR5" s="31">
        <v>63700</v>
      </c>
      <c r="AS5" s="31">
        <v>74400</v>
      </c>
      <c r="AT5" s="31"/>
      <c r="AU5" s="31"/>
      <c r="AV5" s="31"/>
      <c r="AW5" s="31"/>
    </row>
    <row r="6" spans="1:49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 s="43">
        <v>1</v>
      </c>
      <c r="S6">
        <v>0</v>
      </c>
      <c r="T6" s="31">
        <v>0</v>
      </c>
      <c r="U6" s="31">
        <v>0</v>
      </c>
      <c r="V6" s="31">
        <v>0</v>
      </c>
      <c r="W6" s="31">
        <v>0</v>
      </c>
      <c r="X6" s="29">
        <v>0</v>
      </c>
      <c r="Y6" s="30">
        <v>0</v>
      </c>
      <c r="Z6" s="35">
        <v>0</v>
      </c>
      <c r="AA6" s="30">
        <v>0</v>
      </c>
      <c r="AB6" s="43">
        <v>1</v>
      </c>
      <c r="AD6" s="31">
        <v>0</v>
      </c>
      <c r="AE6" s="31">
        <v>0</v>
      </c>
      <c r="AF6" s="31"/>
      <c r="AG6" s="31"/>
      <c r="AH6" s="31"/>
      <c r="AI6" s="31"/>
      <c r="AK6" s="31">
        <v>0</v>
      </c>
      <c r="AL6" s="31">
        <v>0</v>
      </c>
      <c r="AM6" s="31"/>
      <c r="AN6" s="31"/>
      <c r="AO6" s="31"/>
      <c r="AP6" s="31"/>
      <c r="AR6" s="31">
        <v>0</v>
      </c>
      <c r="AS6" s="31">
        <v>0</v>
      </c>
      <c r="AT6" s="31"/>
      <c r="AU6" s="31"/>
      <c r="AV6" s="31"/>
      <c r="AW6" s="31"/>
    </row>
    <row r="7" spans="1:49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 s="43">
        <v>1</v>
      </c>
      <c r="S7">
        <v>0</v>
      </c>
      <c r="T7" s="31">
        <v>0</v>
      </c>
      <c r="U7" s="31">
        <v>0</v>
      </c>
      <c r="V7" s="31">
        <v>0</v>
      </c>
      <c r="W7" s="31">
        <v>0</v>
      </c>
      <c r="X7" s="29">
        <v>0</v>
      </c>
      <c r="Y7" s="30">
        <v>0</v>
      </c>
      <c r="Z7" s="35">
        <v>0</v>
      </c>
      <c r="AA7" s="30">
        <v>0</v>
      </c>
      <c r="AB7" s="43">
        <v>1</v>
      </c>
      <c r="AD7" s="31">
        <v>0</v>
      </c>
      <c r="AE7" s="31">
        <v>0</v>
      </c>
      <c r="AF7" s="31"/>
      <c r="AG7" s="31"/>
      <c r="AH7" s="31"/>
      <c r="AI7" s="31"/>
      <c r="AK7" s="31">
        <v>0</v>
      </c>
      <c r="AL7" s="31">
        <v>0</v>
      </c>
      <c r="AM7" s="31"/>
      <c r="AN7" s="31"/>
      <c r="AO7" s="31"/>
      <c r="AP7" s="31"/>
      <c r="AR7" s="31">
        <v>0</v>
      </c>
      <c r="AS7" s="31">
        <v>0</v>
      </c>
      <c r="AT7" s="31"/>
      <c r="AU7" s="31"/>
      <c r="AV7" s="31"/>
      <c r="AW7" s="31"/>
    </row>
    <row r="8" spans="1:49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28.40456055614894</v>
      </c>
      <c r="O8" s="32">
        <v>6</v>
      </c>
      <c r="P8" s="36">
        <v>0.95801484217364397</v>
      </c>
      <c r="Q8" s="32">
        <v>0</v>
      </c>
      <c r="R8" s="43">
        <v>1</v>
      </c>
      <c r="S8" s="38">
        <v>33699</v>
      </c>
      <c r="T8" s="31">
        <v>63700</v>
      </c>
      <c r="U8" s="31">
        <v>252960</v>
      </c>
      <c r="V8" s="31">
        <v>223</v>
      </c>
      <c r="W8" s="31">
        <v>91</v>
      </c>
      <c r="X8" s="29">
        <v>55</v>
      </c>
      <c r="Y8" s="30">
        <v>6</v>
      </c>
      <c r="Z8" s="35">
        <v>1.0029729505</v>
      </c>
      <c r="AA8" s="30">
        <v>0</v>
      </c>
      <c r="AB8" s="43">
        <v>1</v>
      </c>
      <c r="AD8" s="31">
        <v>63700</v>
      </c>
      <c r="AE8" s="31">
        <v>252960</v>
      </c>
      <c r="AF8" s="31"/>
      <c r="AG8" s="31"/>
      <c r="AH8" s="31"/>
      <c r="AI8" s="31"/>
      <c r="AK8" s="31">
        <v>63700</v>
      </c>
      <c r="AL8" s="31">
        <v>252960</v>
      </c>
      <c r="AM8" s="31"/>
      <c r="AN8" s="31"/>
      <c r="AO8" s="31"/>
      <c r="AP8" s="31"/>
      <c r="AR8" s="31">
        <v>63700</v>
      </c>
      <c r="AS8" s="31">
        <v>252960</v>
      </c>
      <c r="AT8" s="31"/>
      <c r="AU8" s="31"/>
      <c r="AV8" s="31"/>
      <c r="AW8" s="31"/>
    </row>
    <row r="9" spans="1:49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 s="43">
        <v>1</v>
      </c>
      <c r="S9">
        <v>0</v>
      </c>
      <c r="T9" s="31">
        <v>0</v>
      </c>
      <c r="U9" s="31">
        <v>0</v>
      </c>
      <c r="V9" s="31">
        <v>0</v>
      </c>
      <c r="W9" s="31">
        <v>0</v>
      </c>
      <c r="X9" s="29">
        <v>0</v>
      </c>
      <c r="Y9" s="30">
        <v>0</v>
      </c>
      <c r="Z9" s="35">
        <v>0</v>
      </c>
      <c r="AA9" s="30">
        <v>0</v>
      </c>
      <c r="AB9" s="43">
        <v>1</v>
      </c>
      <c r="AD9" s="31">
        <v>0</v>
      </c>
      <c r="AE9" s="31">
        <v>0</v>
      </c>
      <c r="AF9" s="31"/>
      <c r="AG9" s="31"/>
      <c r="AH9" s="31"/>
      <c r="AI9" s="31"/>
      <c r="AK9" s="31">
        <v>0</v>
      </c>
      <c r="AL9" s="31">
        <v>0</v>
      </c>
      <c r="AM9" s="31"/>
      <c r="AN9" s="31"/>
      <c r="AO9" s="31"/>
      <c r="AP9" s="31"/>
      <c r="AR9" s="31">
        <v>0</v>
      </c>
      <c r="AS9" s="31">
        <v>0</v>
      </c>
      <c r="AT9" s="31"/>
      <c r="AU9" s="31"/>
      <c r="AV9" s="31"/>
      <c r="AW9" s="31"/>
    </row>
    <row r="10" spans="1:49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 s="43">
        <v>1</v>
      </c>
      <c r="S10">
        <v>0</v>
      </c>
      <c r="T10" s="31">
        <v>63700.000000000007</v>
      </c>
      <c r="U10" s="31">
        <v>252960</v>
      </c>
      <c r="V10" s="31">
        <v>0</v>
      </c>
      <c r="W10" s="31">
        <v>0</v>
      </c>
      <c r="X10" s="29">
        <v>0</v>
      </c>
      <c r="Y10" s="30">
        <v>5</v>
      </c>
      <c r="Z10" s="35">
        <v>0</v>
      </c>
      <c r="AA10" s="30">
        <v>0</v>
      </c>
      <c r="AB10" s="43">
        <v>1</v>
      </c>
      <c r="AD10" s="31">
        <v>63700.000000000007</v>
      </c>
      <c r="AE10" s="31">
        <v>252960</v>
      </c>
      <c r="AF10" s="31"/>
      <c r="AG10" s="31"/>
      <c r="AH10" s="31"/>
      <c r="AI10" s="31"/>
      <c r="AK10" s="31">
        <v>63700.000000000007</v>
      </c>
      <c r="AL10" s="31">
        <v>252960</v>
      </c>
      <c r="AM10" s="31"/>
      <c r="AN10" s="31"/>
      <c r="AO10" s="31"/>
      <c r="AP10" s="31"/>
      <c r="AR10" s="31">
        <v>63700.000000000007</v>
      </c>
      <c r="AS10" s="31">
        <v>252960</v>
      </c>
      <c r="AT10" s="31"/>
      <c r="AU10" s="31"/>
      <c r="AV10" s="31"/>
      <c r="AW10" s="31"/>
    </row>
    <row r="11" spans="1:49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Astillero</v>
      </c>
      <c r="E11" t="str">
        <f>VLOOKUP(A11,'[2]BD OXYMAR'!$D$4:$T$70,12,0)</f>
        <v>Oxxean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15.498355200739908</v>
      </c>
      <c r="O11" s="32">
        <v>5.5</v>
      </c>
      <c r="P11" s="36">
        <v>0.67397735682232973</v>
      </c>
      <c r="Q11" s="32">
        <v>2000.2</v>
      </c>
      <c r="R11" s="43">
        <v>0.91700000000000004</v>
      </c>
      <c r="S11">
        <v>0</v>
      </c>
      <c r="T11" s="31">
        <v>0</v>
      </c>
      <c r="U11" s="31">
        <v>0</v>
      </c>
      <c r="V11" s="31">
        <v>0</v>
      </c>
      <c r="W11" s="31">
        <v>0</v>
      </c>
      <c r="X11" s="29">
        <v>0</v>
      </c>
      <c r="Y11" s="30">
        <v>5.5</v>
      </c>
      <c r="Z11" s="35">
        <v>0</v>
      </c>
      <c r="AA11" s="30">
        <v>0</v>
      </c>
      <c r="AB11" s="43">
        <v>1</v>
      </c>
      <c r="AD11" s="31">
        <v>63700</v>
      </c>
      <c r="AE11" s="31">
        <v>252960</v>
      </c>
      <c r="AF11" s="31"/>
      <c r="AG11" s="31"/>
      <c r="AH11" s="31"/>
      <c r="AI11" s="31"/>
      <c r="AK11" s="31">
        <v>63700</v>
      </c>
      <c r="AL11" s="31">
        <v>252960</v>
      </c>
      <c r="AM11" s="31"/>
      <c r="AN11" s="31"/>
      <c r="AO11" s="31"/>
      <c r="AP11" s="31"/>
      <c r="AR11" s="31">
        <v>63700</v>
      </c>
      <c r="AS11" s="31">
        <v>252960</v>
      </c>
      <c r="AT11" s="31"/>
      <c r="AU11" s="31"/>
      <c r="AV11" s="31"/>
      <c r="AW11" s="31"/>
    </row>
    <row r="12" spans="1:49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32.359118971861008</v>
      </c>
      <c r="O12" s="32">
        <v>4.6521739130434785</v>
      </c>
      <c r="P12" s="36">
        <v>0.99303142689043489</v>
      </c>
      <c r="Q12" s="32">
        <v>2822.2</v>
      </c>
      <c r="R12" s="43">
        <v>1</v>
      </c>
      <c r="S12" s="38">
        <v>16547</v>
      </c>
      <c r="T12" s="31">
        <v>63700</v>
      </c>
      <c r="U12" s="31">
        <v>252960</v>
      </c>
      <c r="V12" s="31">
        <v>206</v>
      </c>
      <c r="W12" s="31">
        <v>86</v>
      </c>
      <c r="X12" s="29">
        <v>35</v>
      </c>
      <c r="Y12" s="30">
        <v>4.5</v>
      </c>
      <c r="Z12" s="35">
        <v>1.0601844200000001</v>
      </c>
      <c r="AA12" s="30">
        <v>0</v>
      </c>
      <c r="AB12" s="43">
        <v>1</v>
      </c>
      <c r="AD12" s="31">
        <v>63700</v>
      </c>
      <c r="AE12" s="31">
        <v>252960</v>
      </c>
      <c r="AF12" s="31"/>
      <c r="AG12" s="31"/>
      <c r="AH12" s="31"/>
      <c r="AI12" s="31"/>
      <c r="AK12" s="31">
        <v>63700</v>
      </c>
      <c r="AL12" s="31">
        <v>252960</v>
      </c>
      <c r="AM12" s="31"/>
      <c r="AN12" s="31"/>
      <c r="AO12" s="31"/>
      <c r="AP12" s="31"/>
      <c r="AR12" s="31">
        <v>63700</v>
      </c>
      <c r="AS12" s="31">
        <v>252960</v>
      </c>
      <c r="AT12" s="31"/>
      <c r="AU12" s="31"/>
      <c r="AV12" s="31"/>
      <c r="AW12" s="31"/>
    </row>
    <row r="13" spans="1:49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28.761781729470385</v>
      </c>
      <c r="O13" s="32">
        <v>5.5</v>
      </c>
      <c r="P13" s="36">
        <v>0.82195902712808144</v>
      </c>
      <c r="Q13" s="32">
        <v>0</v>
      </c>
      <c r="R13" s="43">
        <v>1</v>
      </c>
      <c r="S13" s="38">
        <v>17139</v>
      </c>
      <c r="T13" s="31">
        <v>88000</v>
      </c>
      <c r="U13" s="31">
        <v>252960</v>
      </c>
      <c r="V13" s="31">
        <v>221</v>
      </c>
      <c r="W13" s="31">
        <v>91</v>
      </c>
      <c r="X13" s="29">
        <v>64</v>
      </c>
      <c r="Y13" s="30">
        <v>5.5</v>
      </c>
      <c r="Z13" s="35">
        <v>0.76020710800000002</v>
      </c>
      <c r="AA13" s="30">
        <v>0</v>
      </c>
      <c r="AB13" s="43">
        <v>1</v>
      </c>
      <c r="AD13" s="31">
        <v>88000</v>
      </c>
      <c r="AE13" s="31">
        <v>252960</v>
      </c>
      <c r="AF13" s="31"/>
      <c r="AG13" s="31"/>
      <c r="AH13" s="31"/>
      <c r="AI13" s="31"/>
      <c r="AK13" s="31">
        <v>88000</v>
      </c>
      <c r="AL13" s="31">
        <v>252960</v>
      </c>
      <c r="AM13" s="31"/>
      <c r="AN13" s="31"/>
      <c r="AO13" s="31"/>
      <c r="AP13" s="31"/>
      <c r="AR13" s="31">
        <v>88000</v>
      </c>
      <c r="AS13" s="31">
        <v>252960</v>
      </c>
      <c r="AT13" s="31"/>
      <c r="AU13" s="31"/>
      <c r="AV13" s="31"/>
      <c r="AW13" s="31"/>
    </row>
    <row r="14" spans="1:49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 s="43">
        <v>1</v>
      </c>
      <c r="S14">
        <v>0</v>
      </c>
      <c r="T14" s="31">
        <v>0</v>
      </c>
      <c r="U14" s="31">
        <v>0</v>
      </c>
      <c r="V14" s="31">
        <v>0</v>
      </c>
      <c r="W14" s="31">
        <v>0</v>
      </c>
      <c r="X14" s="29">
        <v>0</v>
      </c>
      <c r="Y14" s="30">
        <v>0</v>
      </c>
      <c r="Z14" s="35">
        <v>0</v>
      </c>
      <c r="AA14" s="30">
        <v>0</v>
      </c>
      <c r="AB14" s="43">
        <v>1</v>
      </c>
      <c r="AD14" s="31">
        <v>0</v>
      </c>
      <c r="AE14" s="31">
        <v>0</v>
      </c>
      <c r="AF14" s="31"/>
      <c r="AG14" s="31"/>
      <c r="AH14" s="31"/>
      <c r="AI14" s="31"/>
      <c r="AK14" s="31">
        <v>0</v>
      </c>
      <c r="AL14" s="31">
        <v>0</v>
      </c>
      <c r="AM14" s="31"/>
      <c r="AN14" s="31"/>
      <c r="AO14" s="31"/>
      <c r="AP14" s="31"/>
      <c r="AR14" s="31">
        <v>0</v>
      </c>
      <c r="AS14" s="31">
        <v>0</v>
      </c>
      <c r="AT14" s="31"/>
      <c r="AU14" s="31"/>
      <c r="AV14" s="31"/>
      <c r="AW14" s="31"/>
    </row>
    <row r="15" spans="1:49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 s="43">
        <v>1</v>
      </c>
      <c r="S15">
        <v>0</v>
      </c>
      <c r="T15" s="31">
        <v>0</v>
      </c>
      <c r="U15" s="31">
        <v>0</v>
      </c>
      <c r="V15" s="31">
        <v>0</v>
      </c>
      <c r="W15" s="31">
        <v>0</v>
      </c>
      <c r="X15" s="29">
        <v>0</v>
      </c>
      <c r="Y15" s="30">
        <v>0</v>
      </c>
      <c r="Z15" s="35">
        <v>0</v>
      </c>
      <c r="AA15" s="30">
        <v>0</v>
      </c>
      <c r="AB15" s="43">
        <v>1</v>
      </c>
      <c r="AD15" s="31">
        <v>0</v>
      </c>
      <c r="AE15" s="31">
        <v>0</v>
      </c>
      <c r="AF15" s="31"/>
      <c r="AG15" s="31"/>
      <c r="AH15" s="31"/>
      <c r="AI15" s="31"/>
      <c r="AK15" s="31">
        <v>0</v>
      </c>
      <c r="AL15" s="31">
        <v>0</v>
      </c>
      <c r="AM15" s="31"/>
      <c r="AN15" s="31"/>
      <c r="AO15" s="31"/>
      <c r="AP15" s="31"/>
      <c r="AR15" s="31">
        <v>0</v>
      </c>
      <c r="AS15" s="31">
        <v>0</v>
      </c>
      <c r="AT15" s="31"/>
      <c r="AU15" s="31"/>
      <c r="AV15" s="31"/>
      <c r="AW15" s="31"/>
    </row>
    <row r="16" spans="1:49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 s="43">
        <v>1</v>
      </c>
      <c r="S16">
        <v>0</v>
      </c>
      <c r="T16" s="31">
        <v>0</v>
      </c>
      <c r="U16" s="31">
        <v>0</v>
      </c>
      <c r="V16" s="31">
        <v>0</v>
      </c>
      <c r="W16" s="31">
        <v>0</v>
      </c>
      <c r="X16" s="29">
        <v>0</v>
      </c>
      <c r="Y16" s="30">
        <v>0</v>
      </c>
      <c r="Z16" s="35">
        <v>0</v>
      </c>
      <c r="AA16" s="30">
        <v>0</v>
      </c>
      <c r="AB16" s="43">
        <v>1</v>
      </c>
      <c r="AD16" s="31">
        <v>0</v>
      </c>
      <c r="AE16" s="31">
        <v>0</v>
      </c>
      <c r="AF16" s="31"/>
      <c r="AG16" s="31"/>
      <c r="AH16" s="31"/>
      <c r="AI16" s="31"/>
      <c r="AK16" s="31">
        <v>0</v>
      </c>
      <c r="AL16" s="31">
        <v>0</v>
      </c>
      <c r="AM16" s="31"/>
      <c r="AN16" s="31"/>
      <c r="AO16" s="31"/>
      <c r="AP16" s="31"/>
      <c r="AR16" s="31">
        <v>0</v>
      </c>
      <c r="AS16" s="31">
        <v>0</v>
      </c>
      <c r="AT16" s="31"/>
      <c r="AU16" s="31"/>
      <c r="AV16" s="31"/>
      <c r="AW16" s="31"/>
    </row>
    <row r="17" spans="1:49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 s="43">
        <v>1</v>
      </c>
      <c r="S17">
        <v>0</v>
      </c>
      <c r="T17" s="31">
        <v>0</v>
      </c>
      <c r="U17" s="31">
        <v>0</v>
      </c>
      <c r="V17" s="31">
        <v>0</v>
      </c>
      <c r="W17" s="31">
        <v>0</v>
      </c>
      <c r="X17" s="29">
        <v>0</v>
      </c>
      <c r="Y17" s="30">
        <v>0</v>
      </c>
      <c r="Z17" s="35">
        <v>0</v>
      </c>
      <c r="AA17" s="30">
        <v>0</v>
      </c>
      <c r="AB17" s="43">
        <v>1</v>
      </c>
      <c r="AD17" s="31">
        <v>0</v>
      </c>
      <c r="AE17" s="31">
        <v>0</v>
      </c>
      <c r="AF17" s="31"/>
      <c r="AG17" s="31"/>
      <c r="AH17" s="31"/>
      <c r="AI17" s="31"/>
      <c r="AK17" s="31">
        <v>0</v>
      </c>
      <c r="AL17" s="31">
        <v>0</v>
      </c>
      <c r="AM17" s="31"/>
      <c r="AN17" s="31"/>
      <c r="AO17" s="31"/>
      <c r="AP17" s="31"/>
      <c r="AR17" s="31">
        <v>0</v>
      </c>
      <c r="AS17" s="31">
        <v>0</v>
      </c>
      <c r="AT17" s="31"/>
      <c r="AU17" s="31"/>
      <c r="AV17" s="31"/>
      <c r="AW17" s="31"/>
    </row>
    <row r="18" spans="1:49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Estero Bonito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 s="43">
        <v>1</v>
      </c>
      <c r="S18">
        <v>0</v>
      </c>
      <c r="T18" s="31">
        <v>63700.000000000007</v>
      </c>
      <c r="U18" s="31">
        <v>252960</v>
      </c>
      <c r="V18" s="31">
        <v>0</v>
      </c>
      <c r="W18" s="31">
        <v>0</v>
      </c>
      <c r="X18" s="29">
        <v>0</v>
      </c>
      <c r="Y18" s="30">
        <v>5</v>
      </c>
      <c r="Z18" s="35">
        <v>0</v>
      </c>
      <c r="AA18" s="30">
        <v>0</v>
      </c>
      <c r="AB18" s="43">
        <v>1</v>
      </c>
      <c r="AD18" s="31">
        <v>63700.000000000007</v>
      </c>
      <c r="AE18" s="31">
        <v>252960</v>
      </c>
      <c r="AF18" s="31"/>
      <c r="AG18" s="31"/>
      <c r="AH18" s="31"/>
      <c r="AI18" s="31"/>
      <c r="AK18" s="31">
        <v>63700.000000000007</v>
      </c>
      <c r="AL18" s="31">
        <v>252960</v>
      </c>
      <c r="AM18" s="31"/>
      <c r="AN18" s="31"/>
      <c r="AO18" s="31"/>
      <c r="AP18" s="31"/>
      <c r="AR18" s="31">
        <v>63700.000000000007</v>
      </c>
      <c r="AS18" s="31">
        <v>252960</v>
      </c>
      <c r="AT18" s="31"/>
      <c r="AU18" s="31"/>
      <c r="AV18" s="31"/>
      <c r="AW18" s="31"/>
    </row>
    <row r="19" spans="1:49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38.780858583774418</v>
      </c>
      <c r="O19" s="32">
        <v>6.5217391304347823</v>
      </c>
      <c r="P19" s="36">
        <v>0.69809047866136276</v>
      </c>
      <c r="Q19" s="32">
        <v>1819.3</v>
      </c>
      <c r="R19" s="43">
        <v>1</v>
      </c>
      <c r="S19" s="38">
        <v>7640</v>
      </c>
      <c r="T19" s="31">
        <v>80600</v>
      </c>
      <c r="U19" s="31">
        <v>312480</v>
      </c>
      <c r="V19" s="31">
        <v>201</v>
      </c>
      <c r="W19" s="31">
        <v>93</v>
      </c>
      <c r="X19" s="29">
        <v>0</v>
      </c>
      <c r="Y19" s="30">
        <v>6.5217391304347823</v>
      </c>
      <c r="Z19" s="35">
        <v>0</v>
      </c>
      <c r="AA19" s="30">
        <v>161</v>
      </c>
      <c r="AB19" s="43">
        <v>1</v>
      </c>
      <c r="AD19" s="31">
        <v>80600</v>
      </c>
      <c r="AE19" s="31">
        <v>312480</v>
      </c>
      <c r="AF19" s="31"/>
      <c r="AG19" s="31"/>
      <c r="AH19" s="31"/>
      <c r="AI19" s="31"/>
      <c r="AK19" s="31">
        <v>80600</v>
      </c>
      <c r="AL19" s="31">
        <v>312480</v>
      </c>
      <c r="AM19" s="31"/>
      <c r="AN19" s="31"/>
      <c r="AO19" s="31"/>
      <c r="AP19" s="31"/>
      <c r="AR19" s="31">
        <v>80600</v>
      </c>
      <c r="AS19" s="31">
        <v>312480</v>
      </c>
      <c r="AT19" s="31"/>
      <c r="AU19" s="31"/>
      <c r="AV19" s="31"/>
      <c r="AW19" s="31"/>
    </row>
    <row r="20" spans="1:49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7.8836530714076245</v>
      </c>
      <c r="O20" s="32">
        <v>5.5</v>
      </c>
      <c r="P20" s="36">
        <v>0.78464682808422859</v>
      </c>
      <c r="Q20" s="32">
        <v>0</v>
      </c>
      <c r="R20" s="43">
        <v>1</v>
      </c>
      <c r="S20" s="38">
        <v>42140</v>
      </c>
      <c r="T20" s="31">
        <v>63700</v>
      </c>
      <c r="U20" s="31">
        <v>252960</v>
      </c>
      <c r="V20" s="31">
        <v>189</v>
      </c>
      <c r="W20" s="31">
        <v>90.36</v>
      </c>
      <c r="X20" s="29">
        <v>17</v>
      </c>
      <c r="Y20" s="30">
        <v>5.5</v>
      </c>
      <c r="Z20" s="35">
        <v>0.65266906300000005</v>
      </c>
      <c r="AA20" s="30">
        <v>0</v>
      </c>
      <c r="AB20" s="43">
        <v>1</v>
      </c>
      <c r="AD20" s="31">
        <v>0</v>
      </c>
      <c r="AE20" s="31">
        <v>0</v>
      </c>
      <c r="AF20" s="31"/>
      <c r="AG20" s="31"/>
      <c r="AH20" s="31"/>
      <c r="AI20" s="31"/>
      <c r="AK20" s="31">
        <v>0</v>
      </c>
      <c r="AL20" s="31">
        <v>0</v>
      </c>
      <c r="AM20" s="31"/>
      <c r="AN20" s="31"/>
      <c r="AO20" s="31"/>
      <c r="AP20" s="31"/>
      <c r="AR20" s="31">
        <v>0</v>
      </c>
      <c r="AS20" s="31">
        <v>0</v>
      </c>
      <c r="AT20" s="31"/>
      <c r="AU20" s="31"/>
      <c r="AV20" s="31"/>
      <c r="AW20" s="31"/>
    </row>
    <row r="21" spans="1:49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54.65568024449427</v>
      </c>
      <c r="O21" s="32">
        <v>6.4565217391304346</v>
      </c>
      <c r="P21" s="36">
        <v>0.3609188755441558</v>
      </c>
      <c r="Q21" s="32">
        <v>0</v>
      </c>
      <c r="R21" s="43">
        <v>1</v>
      </c>
      <c r="S21" s="38">
        <v>8628</v>
      </c>
      <c r="T21" s="31">
        <v>77142</v>
      </c>
      <c r="U21" s="31">
        <v>312480</v>
      </c>
      <c r="V21" s="31">
        <v>53</v>
      </c>
      <c r="W21" s="31">
        <v>91.33</v>
      </c>
      <c r="X21" s="29">
        <v>66</v>
      </c>
      <c r="Y21" s="30">
        <v>6.4565217391304346</v>
      </c>
      <c r="Z21" s="35">
        <v>8.9582867999999996E-2</v>
      </c>
      <c r="AA21" s="30">
        <v>0</v>
      </c>
      <c r="AB21" s="43">
        <v>1</v>
      </c>
      <c r="AD21" s="31">
        <v>77142</v>
      </c>
      <c r="AE21" s="31">
        <v>312480</v>
      </c>
      <c r="AF21" s="31"/>
      <c r="AG21" s="31"/>
      <c r="AH21" s="31"/>
      <c r="AI21" s="31"/>
      <c r="AK21" s="31">
        <v>77142</v>
      </c>
      <c r="AL21" s="31">
        <v>312480</v>
      </c>
      <c r="AM21" s="31"/>
      <c r="AN21" s="31"/>
      <c r="AO21" s="31"/>
      <c r="AP21" s="31"/>
      <c r="AR21" s="31">
        <v>77142</v>
      </c>
      <c r="AS21" s="31">
        <v>312480</v>
      </c>
      <c r="AT21" s="31"/>
      <c r="AU21" s="31"/>
      <c r="AV21" s="31"/>
      <c r="AW21" s="31"/>
    </row>
    <row r="22" spans="1:49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20.537768149075106</v>
      </c>
      <c r="O22" s="32">
        <v>6</v>
      </c>
      <c r="P22" s="36">
        <v>0.89788091536695092</v>
      </c>
      <c r="Q22" s="32">
        <v>0</v>
      </c>
      <c r="R22" s="43">
        <v>1</v>
      </c>
      <c r="S22" s="38">
        <v>41748</v>
      </c>
      <c r="T22" s="31">
        <v>88449</v>
      </c>
      <c r="U22" s="31">
        <v>312480</v>
      </c>
      <c r="V22" s="31">
        <v>301</v>
      </c>
      <c r="W22" s="31">
        <v>59</v>
      </c>
      <c r="X22" s="29">
        <v>23.845709695</v>
      </c>
      <c r="Y22" s="30">
        <v>6</v>
      </c>
      <c r="Z22" s="35">
        <v>0.888173518</v>
      </c>
      <c r="AA22" s="30">
        <v>0</v>
      </c>
      <c r="AB22" s="43">
        <v>1</v>
      </c>
      <c r="AD22" s="31">
        <v>88449</v>
      </c>
      <c r="AE22" s="31">
        <v>312480</v>
      </c>
      <c r="AF22" s="31"/>
      <c r="AG22" s="31"/>
      <c r="AH22" s="31"/>
      <c r="AI22" s="31"/>
      <c r="AK22" s="31">
        <v>88449</v>
      </c>
      <c r="AL22" s="31">
        <v>312480</v>
      </c>
      <c r="AM22" s="31"/>
      <c r="AN22" s="31"/>
      <c r="AO22" s="31"/>
      <c r="AP22" s="31"/>
      <c r="AR22" s="31">
        <v>88449</v>
      </c>
      <c r="AS22" s="31">
        <v>312480</v>
      </c>
      <c r="AT22" s="31"/>
      <c r="AU22" s="31"/>
      <c r="AV22" s="31"/>
      <c r="AW22" s="31"/>
    </row>
    <row r="23" spans="1:49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74</v>
      </c>
      <c r="N23" s="31">
        <v>15.269194831538462</v>
      </c>
      <c r="O23" s="32">
        <v>0</v>
      </c>
      <c r="P23" s="36">
        <v>0.7055426749999999</v>
      </c>
      <c r="Q23" s="32">
        <v>0</v>
      </c>
      <c r="R23" s="43">
        <v>1</v>
      </c>
      <c r="S23" s="38">
        <v>11894</v>
      </c>
      <c r="T23" s="31">
        <v>312480</v>
      </c>
      <c r="U23" s="31">
        <v>312480</v>
      </c>
      <c r="V23" s="31">
        <v>272</v>
      </c>
      <c r="W23" s="31">
        <v>84</v>
      </c>
      <c r="X23" s="29">
        <v>35.555457539999999</v>
      </c>
      <c r="Y23" s="30">
        <v>0</v>
      </c>
      <c r="Z23" s="35">
        <v>0.74563234900000008</v>
      </c>
      <c r="AA23" s="30">
        <v>0</v>
      </c>
      <c r="AB23" s="43">
        <v>1</v>
      </c>
      <c r="AD23" s="31">
        <v>312480</v>
      </c>
      <c r="AE23" s="31">
        <v>312480</v>
      </c>
      <c r="AF23" s="31"/>
      <c r="AG23" s="31"/>
      <c r="AH23" s="31"/>
      <c r="AI23" s="31"/>
      <c r="AK23" s="31">
        <v>312480</v>
      </c>
      <c r="AL23" s="31">
        <v>312480</v>
      </c>
      <c r="AM23" s="31"/>
      <c r="AN23" s="31"/>
      <c r="AO23" s="31"/>
      <c r="AP23" s="31"/>
      <c r="AR23" s="31">
        <v>312480</v>
      </c>
      <c r="AS23" s="31">
        <v>312480</v>
      </c>
      <c r="AT23" s="31"/>
      <c r="AU23" s="31"/>
      <c r="AV23" s="31"/>
      <c r="AW23" s="31"/>
    </row>
    <row r="24" spans="1:49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31.23750737044055</v>
      </c>
      <c r="O24" s="32">
        <v>6.6086956521739131</v>
      </c>
      <c r="P24" s="36">
        <v>0.62036186919979253</v>
      </c>
      <c r="Q24" s="32">
        <v>0</v>
      </c>
      <c r="R24" s="43">
        <v>1</v>
      </c>
      <c r="S24" s="38">
        <v>13385</v>
      </c>
      <c r="T24" s="31">
        <v>312480</v>
      </c>
      <c r="U24" s="31">
        <v>312480</v>
      </c>
      <c r="V24" s="31">
        <v>196</v>
      </c>
      <c r="W24" s="31">
        <v>90.789473951260035</v>
      </c>
      <c r="X24" s="29">
        <v>0</v>
      </c>
      <c r="Y24" s="30">
        <v>6.5</v>
      </c>
      <c r="Z24" s="35">
        <v>0</v>
      </c>
      <c r="AA24" s="30">
        <v>0</v>
      </c>
      <c r="AB24" s="43">
        <v>1</v>
      </c>
      <c r="AD24" s="31">
        <v>312480</v>
      </c>
      <c r="AE24" s="31">
        <v>312480</v>
      </c>
      <c r="AF24" s="31"/>
      <c r="AG24" s="31"/>
      <c r="AH24" s="31"/>
      <c r="AI24" s="31"/>
      <c r="AK24" s="31">
        <v>312480</v>
      </c>
      <c r="AL24" s="31">
        <v>312480</v>
      </c>
      <c r="AM24" s="31"/>
      <c r="AN24" s="31"/>
      <c r="AO24" s="31"/>
      <c r="AP24" s="31"/>
      <c r="AR24" s="31">
        <v>312480</v>
      </c>
      <c r="AS24" s="31">
        <v>312480</v>
      </c>
      <c r="AT24" s="31"/>
      <c r="AU24" s="31"/>
      <c r="AV24" s="31"/>
      <c r="AW24" s="31"/>
    </row>
    <row r="25" spans="1:49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Paildad</v>
      </c>
      <c r="F25">
        <f>VLOOKUP(A25,'[2]BD OXYMAR'!$D$4:$T$70,13,0)</f>
        <v>101604</v>
      </c>
      <c r="G25">
        <f>VLOOKUP(A25,'[2]BD OXYMAR'!$D$4:$T$70,14,0)</f>
        <v>11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21.213544349319651</v>
      </c>
      <c r="O25" s="32">
        <v>6.5217391304347823</v>
      </c>
      <c r="P25" s="36">
        <v>0.71680325431457659</v>
      </c>
      <c r="Q25" s="32">
        <v>0</v>
      </c>
      <c r="R25" s="43">
        <v>1</v>
      </c>
      <c r="S25">
        <v>0</v>
      </c>
      <c r="T25" s="31">
        <v>312480</v>
      </c>
      <c r="U25" s="31">
        <v>312480</v>
      </c>
      <c r="V25" s="31">
        <v>0</v>
      </c>
      <c r="W25" s="31">
        <v>0</v>
      </c>
      <c r="X25" s="29">
        <v>0</v>
      </c>
      <c r="Y25" s="30">
        <v>6.5217391304347823</v>
      </c>
      <c r="Z25" s="35">
        <v>0</v>
      </c>
      <c r="AA25" s="30">
        <v>0</v>
      </c>
      <c r="AB25" s="43">
        <v>1</v>
      </c>
      <c r="AD25" s="31">
        <v>312480</v>
      </c>
      <c r="AE25" s="31">
        <v>312480</v>
      </c>
      <c r="AF25" s="31"/>
      <c r="AG25" s="31"/>
      <c r="AH25" s="31"/>
      <c r="AI25" s="31"/>
      <c r="AK25" s="31">
        <v>312480</v>
      </c>
      <c r="AL25" s="31">
        <v>312480</v>
      </c>
      <c r="AM25" s="31"/>
      <c r="AN25" s="31"/>
      <c r="AO25" s="31"/>
      <c r="AP25" s="31"/>
      <c r="AR25" s="31">
        <v>312480</v>
      </c>
      <c r="AS25" s="31">
        <v>312480</v>
      </c>
      <c r="AT25" s="31"/>
      <c r="AU25" s="31"/>
      <c r="AV25" s="31"/>
      <c r="AW25" s="31"/>
    </row>
    <row r="26" spans="1:49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67763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53.910787946394727</v>
      </c>
      <c r="O26" s="32">
        <v>6.5</v>
      </c>
      <c r="P26" s="36">
        <v>0.39929948576992652</v>
      </c>
      <c r="Q26" s="32">
        <v>0</v>
      </c>
      <c r="R26" s="43">
        <v>1</v>
      </c>
      <c r="S26" s="38">
        <v>8629</v>
      </c>
      <c r="T26" s="31">
        <v>77142</v>
      </c>
      <c r="U26" s="31">
        <v>312480</v>
      </c>
      <c r="V26" s="31">
        <v>104</v>
      </c>
      <c r="W26" s="31">
        <v>96.01</v>
      </c>
      <c r="X26" s="29">
        <v>0</v>
      </c>
      <c r="Y26" s="30">
        <v>6.5</v>
      </c>
      <c r="Z26" s="35">
        <v>0</v>
      </c>
      <c r="AA26" s="30">
        <v>0</v>
      </c>
      <c r="AB26" s="43">
        <v>1</v>
      </c>
      <c r="AD26" s="31">
        <v>77142</v>
      </c>
      <c r="AE26" s="31">
        <v>312480</v>
      </c>
      <c r="AF26" s="31"/>
      <c r="AG26" s="31"/>
      <c r="AH26" s="31"/>
      <c r="AI26" s="31"/>
      <c r="AK26" s="31">
        <v>77142</v>
      </c>
      <c r="AL26" s="31">
        <v>312480</v>
      </c>
      <c r="AM26" s="31"/>
      <c r="AN26" s="31"/>
      <c r="AO26" s="31"/>
      <c r="AP26" s="31"/>
      <c r="AR26" s="31">
        <v>77142</v>
      </c>
      <c r="AS26" s="31">
        <v>312480</v>
      </c>
      <c r="AT26" s="31"/>
      <c r="AU26" s="31"/>
      <c r="AV26" s="31"/>
      <c r="AW26" s="31"/>
    </row>
    <row r="27" spans="1:49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 s="43">
        <v>1</v>
      </c>
      <c r="S27">
        <v>0</v>
      </c>
      <c r="T27" s="31">
        <v>0</v>
      </c>
      <c r="U27" s="31">
        <v>0</v>
      </c>
      <c r="V27" s="31">
        <v>0</v>
      </c>
      <c r="W27" s="31">
        <v>0</v>
      </c>
      <c r="X27" s="29">
        <v>0</v>
      </c>
      <c r="Y27" s="30">
        <v>0</v>
      </c>
      <c r="Z27" s="35">
        <v>0</v>
      </c>
      <c r="AA27" s="30">
        <v>0</v>
      </c>
      <c r="AB27" s="43">
        <v>1</v>
      </c>
      <c r="AD27" s="31">
        <v>0</v>
      </c>
      <c r="AE27" s="31">
        <v>0</v>
      </c>
      <c r="AF27" s="31"/>
      <c r="AG27" s="31"/>
      <c r="AH27" s="31"/>
      <c r="AI27" s="31"/>
      <c r="AK27" s="31">
        <v>0</v>
      </c>
      <c r="AL27" s="31">
        <v>0</v>
      </c>
      <c r="AM27" s="31"/>
      <c r="AN27" s="31"/>
      <c r="AO27" s="31"/>
      <c r="AP27" s="31"/>
      <c r="AQ27">
        <v>0</v>
      </c>
      <c r="AR27" s="31">
        <v>0</v>
      </c>
      <c r="AS27" s="31">
        <v>0</v>
      </c>
      <c r="AT27" s="31"/>
      <c r="AU27" s="31"/>
      <c r="AV27" s="31"/>
      <c r="AW27" s="31"/>
    </row>
    <row r="28" spans="1:49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9.3012659351710951</v>
      </c>
      <c r="O28" s="32">
        <v>6.0434782608695654</v>
      </c>
      <c r="P28" s="36">
        <v>0.66596649814407782</v>
      </c>
      <c r="Q28" s="32">
        <v>0</v>
      </c>
      <c r="R28" s="43">
        <v>1</v>
      </c>
      <c r="S28">
        <v>668</v>
      </c>
      <c r="T28" s="31">
        <v>84630</v>
      </c>
      <c r="U28" s="31">
        <v>312480</v>
      </c>
      <c r="V28" s="31">
        <v>177</v>
      </c>
      <c r="W28" s="31">
        <v>81</v>
      </c>
      <c r="X28" s="29">
        <v>0</v>
      </c>
      <c r="Y28" s="30">
        <v>7</v>
      </c>
      <c r="Z28" s="35">
        <v>0.56666666700000001</v>
      </c>
      <c r="AA28" s="30">
        <v>0</v>
      </c>
      <c r="AB28" s="43">
        <v>1</v>
      </c>
      <c r="AD28" s="31">
        <v>0</v>
      </c>
      <c r="AE28" s="31">
        <v>0</v>
      </c>
      <c r="AF28" s="31"/>
      <c r="AG28" s="31"/>
      <c r="AH28" s="31"/>
      <c r="AI28" s="31"/>
      <c r="AK28" s="31">
        <v>0</v>
      </c>
      <c r="AL28" s="31">
        <v>0</v>
      </c>
      <c r="AM28" s="31"/>
      <c r="AN28" s="31"/>
      <c r="AO28" s="31"/>
      <c r="AP28" s="31"/>
      <c r="AR28" s="31">
        <v>0</v>
      </c>
      <c r="AS28" s="31">
        <v>0</v>
      </c>
      <c r="AT28" s="31"/>
      <c r="AU28" s="31"/>
      <c r="AV28" s="31"/>
      <c r="AW28" s="31"/>
    </row>
    <row r="29" spans="1:49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1.7774588387096775E-40</v>
      </c>
      <c r="O29" s="32">
        <v>0</v>
      </c>
      <c r="P29" s="36">
        <v>0</v>
      </c>
      <c r="Q29" s="32"/>
      <c r="R29" s="43">
        <v>1</v>
      </c>
      <c r="S29">
        <v>0</v>
      </c>
      <c r="T29" s="31">
        <v>0</v>
      </c>
      <c r="U29" s="31">
        <v>0</v>
      </c>
      <c r="V29" s="31">
        <v>0</v>
      </c>
      <c r="W29" s="31">
        <v>0</v>
      </c>
      <c r="X29" s="29">
        <v>0</v>
      </c>
      <c r="Y29" s="30">
        <v>0</v>
      </c>
      <c r="Z29" s="35">
        <v>0</v>
      </c>
      <c r="AA29" s="30">
        <v>0</v>
      </c>
      <c r="AB29" s="43">
        <v>1</v>
      </c>
      <c r="AD29" s="31">
        <v>0</v>
      </c>
      <c r="AE29" s="31">
        <v>0</v>
      </c>
      <c r="AF29" s="31"/>
      <c r="AG29" s="31"/>
      <c r="AH29" s="31"/>
      <c r="AI29" s="31"/>
      <c r="AK29" s="31">
        <v>0</v>
      </c>
      <c r="AL29" s="31">
        <v>0</v>
      </c>
      <c r="AM29" s="31"/>
      <c r="AN29" s="31"/>
      <c r="AO29" s="31"/>
      <c r="AP29" s="31"/>
      <c r="AR29" s="31">
        <v>0</v>
      </c>
      <c r="AS29" s="31">
        <v>0</v>
      </c>
      <c r="AT29" s="31"/>
      <c r="AU29" s="31"/>
      <c r="AV29" s="31"/>
      <c r="AW29" s="31"/>
    </row>
    <row r="30" spans="1:49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49.095300317671807</v>
      </c>
      <c r="O30" s="32">
        <v>6.2249999999999996</v>
      </c>
      <c r="P30" s="36">
        <v>0.78218714671854028</v>
      </c>
      <c r="Q30" s="32">
        <v>0</v>
      </c>
      <c r="R30" s="43">
        <v>1</v>
      </c>
      <c r="S30" s="38">
        <v>9008</v>
      </c>
      <c r="T30" s="31">
        <v>84630</v>
      </c>
      <c r="U30" s="31">
        <v>312480</v>
      </c>
      <c r="V30" s="31">
        <v>127</v>
      </c>
      <c r="W30" s="31">
        <v>94</v>
      </c>
      <c r="X30" s="29">
        <v>55.432875265</v>
      </c>
      <c r="Y30" s="30">
        <v>6</v>
      </c>
      <c r="Z30" s="35">
        <v>0.43771673649999998</v>
      </c>
      <c r="AA30" s="30">
        <v>0</v>
      </c>
      <c r="AB30" s="43">
        <v>1</v>
      </c>
      <c r="AD30" s="31">
        <v>84630</v>
      </c>
      <c r="AE30" s="31">
        <v>312480</v>
      </c>
      <c r="AF30" s="31"/>
      <c r="AG30" s="31"/>
      <c r="AH30" s="31"/>
      <c r="AI30" s="31"/>
      <c r="AK30" s="31">
        <v>84630</v>
      </c>
      <c r="AL30" s="31">
        <v>312480</v>
      </c>
      <c r="AM30" s="31"/>
      <c r="AN30" s="31"/>
      <c r="AO30" s="31"/>
      <c r="AP30" s="31"/>
      <c r="AR30" s="31">
        <v>84630</v>
      </c>
      <c r="AS30" s="31">
        <v>312480</v>
      </c>
      <c r="AT30" s="31"/>
      <c r="AU30" s="31"/>
      <c r="AV30" s="31"/>
      <c r="AW30" s="31"/>
    </row>
    <row r="31" spans="1:49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Ninualac 1</v>
      </c>
      <c r="F31">
        <f>VLOOKUP(A31,'[2]BD OXYMAR'!$D$4:$T$70,13,0)</f>
        <v>110438</v>
      </c>
      <c r="G31" t="str">
        <f>VLOOKUP(A31,'[2]BD OXYMAR'!$D$4:$T$70,14,0)</f>
        <v>21C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34.185252611886654</v>
      </c>
      <c r="O31" s="32">
        <v>6.9347826086956523</v>
      </c>
      <c r="P31" s="36">
        <v>0.74354649048621035</v>
      </c>
      <c r="Q31" s="32">
        <v>418.6</v>
      </c>
      <c r="R31" s="43">
        <v>1</v>
      </c>
      <c r="S31" s="38">
        <v>11164</v>
      </c>
      <c r="T31" s="31">
        <v>84630</v>
      </c>
      <c r="U31" s="31">
        <v>312480</v>
      </c>
      <c r="V31" s="31">
        <v>168</v>
      </c>
      <c r="W31" s="31">
        <v>94</v>
      </c>
      <c r="X31" s="29">
        <v>35.929743590000001</v>
      </c>
      <c r="Y31" s="30">
        <v>6.9347826086956523</v>
      </c>
      <c r="Z31" s="35">
        <v>0.58992475300000002</v>
      </c>
      <c r="AA31" s="30">
        <v>0</v>
      </c>
      <c r="AB31" s="43">
        <v>1</v>
      </c>
      <c r="AD31" s="31">
        <v>84630</v>
      </c>
      <c r="AE31" s="31">
        <v>312480</v>
      </c>
      <c r="AF31" s="31"/>
      <c r="AG31" s="31"/>
      <c r="AH31" s="31"/>
      <c r="AI31" s="31"/>
      <c r="AK31" s="31">
        <v>84630</v>
      </c>
      <c r="AL31" s="31">
        <v>312480</v>
      </c>
      <c r="AM31" s="31"/>
      <c r="AN31" s="31"/>
      <c r="AO31" s="31"/>
      <c r="AP31" s="31"/>
      <c r="AR31" s="31">
        <v>84630</v>
      </c>
      <c r="AS31" s="31">
        <v>312480</v>
      </c>
      <c r="AT31" s="31"/>
      <c r="AU31" s="31"/>
      <c r="AV31" s="31"/>
      <c r="AW31" s="31"/>
    </row>
    <row r="32" spans="1:49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25.671412479980212</v>
      </c>
      <c r="O32" s="32">
        <v>6.5714285714285712</v>
      </c>
      <c r="P32" s="36">
        <v>0.68073901622583299</v>
      </c>
      <c r="Q32" s="32">
        <v>0</v>
      </c>
      <c r="R32" s="43">
        <v>1</v>
      </c>
      <c r="S32" s="38">
        <v>18057</v>
      </c>
      <c r="T32" s="31">
        <v>84630</v>
      </c>
      <c r="U32" s="31">
        <v>312480</v>
      </c>
      <c r="V32" s="31">
        <v>146</v>
      </c>
      <c r="W32" s="31">
        <v>82</v>
      </c>
      <c r="X32" s="29">
        <v>31.416193855</v>
      </c>
      <c r="Y32" s="30">
        <v>6.5714285714285712</v>
      </c>
      <c r="Z32" s="35">
        <v>0.91187943250000003</v>
      </c>
      <c r="AA32" s="30">
        <v>0</v>
      </c>
      <c r="AB32" s="43">
        <v>1</v>
      </c>
      <c r="AD32" s="31">
        <v>84630</v>
      </c>
      <c r="AE32" s="31">
        <v>312480</v>
      </c>
      <c r="AF32" s="31"/>
      <c r="AG32" s="31"/>
      <c r="AH32" s="31"/>
      <c r="AI32" s="31"/>
      <c r="AK32" s="31">
        <v>84630</v>
      </c>
      <c r="AL32" s="31">
        <v>312480</v>
      </c>
      <c r="AM32" s="31"/>
      <c r="AN32" s="31"/>
      <c r="AO32" s="31"/>
      <c r="AP32" s="31"/>
      <c r="AR32" s="31">
        <v>84630</v>
      </c>
      <c r="AS32" s="31">
        <v>312480</v>
      </c>
      <c r="AT32" s="31"/>
      <c r="AU32" s="31"/>
      <c r="AV32" s="31"/>
      <c r="AW32" s="31"/>
    </row>
    <row r="33" spans="1:49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22.178311928617511</v>
      </c>
      <c r="O33" s="32">
        <v>5.4347826086956523</v>
      </c>
      <c r="P33" s="36">
        <v>0.46915331865441767</v>
      </c>
      <c r="Q33" s="32">
        <v>0</v>
      </c>
      <c r="R33" s="43">
        <v>1</v>
      </c>
      <c r="S33" s="38">
        <v>1917</v>
      </c>
      <c r="T33" s="31">
        <v>80600</v>
      </c>
      <c r="U33" s="31">
        <v>312480</v>
      </c>
      <c r="V33" s="31">
        <v>129</v>
      </c>
      <c r="W33" s="31">
        <v>92.69</v>
      </c>
      <c r="X33" s="29">
        <v>21.732305194999999</v>
      </c>
      <c r="Y33" s="30">
        <v>5.5</v>
      </c>
      <c r="Z33" s="35">
        <v>0.54883161049999996</v>
      </c>
      <c r="AA33" s="30">
        <v>0</v>
      </c>
      <c r="AB33" s="43">
        <v>1</v>
      </c>
      <c r="AD33" s="31">
        <v>80600</v>
      </c>
      <c r="AE33" s="31">
        <v>312480</v>
      </c>
      <c r="AF33" s="31"/>
      <c r="AG33" s="31"/>
      <c r="AH33" s="31"/>
      <c r="AI33" s="31"/>
      <c r="AK33" s="31">
        <v>80600</v>
      </c>
      <c r="AL33" s="31">
        <v>312480</v>
      </c>
      <c r="AM33" s="31"/>
      <c r="AN33" s="31"/>
      <c r="AO33" s="31"/>
      <c r="AP33" s="31"/>
      <c r="AR33" s="31">
        <v>80600</v>
      </c>
      <c r="AS33" s="31">
        <v>312480</v>
      </c>
      <c r="AT33" s="31"/>
      <c r="AU33" s="31"/>
      <c r="AV33" s="31"/>
      <c r="AW33" s="31"/>
    </row>
    <row r="34" spans="1:49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 s="43">
        <v>1</v>
      </c>
      <c r="S34">
        <v>0</v>
      </c>
      <c r="T34" s="31">
        <v>0</v>
      </c>
      <c r="U34" s="31">
        <v>0</v>
      </c>
      <c r="V34" s="31">
        <v>0</v>
      </c>
      <c r="W34" s="31">
        <v>0</v>
      </c>
      <c r="X34" s="29">
        <v>0</v>
      </c>
      <c r="Y34" s="30">
        <v>0</v>
      </c>
      <c r="Z34" s="35">
        <v>0</v>
      </c>
      <c r="AA34" s="30">
        <v>0</v>
      </c>
      <c r="AB34" s="43">
        <v>1</v>
      </c>
      <c r="AD34" s="31">
        <v>0</v>
      </c>
      <c r="AE34" s="31">
        <v>0</v>
      </c>
      <c r="AF34" s="31"/>
      <c r="AG34" s="31"/>
      <c r="AH34" s="31"/>
      <c r="AI34" s="31"/>
      <c r="AK34" s="31">
        <v>0</v>
      </c>
      <c r="AL34" s="31">
        <v>0</v>
      </c>
      <c r="AM34" s="31"/>
      <c r="AN34" s="31"/>
      <c r="AO34" s="31"/>
      <c r="AP34" s="31"/>
      <c r="AR34" s="31">
        <v>0</v>
      </c>
      <c r="AS34" s="31">
        <v>0</v>
      </c>
      <c r="AT34" s="31"/>
      <c r="AU34" s="31"/>
      <c r="AV34" s="31"/>
      <c r="AW34" s="31"/>
    </row>
    <row r="35" spans="1:49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23.029408081996777</v>
      </c>
      <c r="O35" s="32">
        <v>6</v>
      </c>
      <c r="P35" s="36">
        <v>0.89194668308070113</v>
      </c>
      <c r="Q35" s="32">
        <v>3220</v>
      </c>
      <c r="R35" s="43">
        <v>1</v>
      </c>
      <c r="S35" s="38">
        <v>49600</v>
      </c>
      <c r="T35" s="31">
        <v>80600</v>
      </c>
      <c r="U35" s="31">
        <v>312480</v>
      </c>
      <c r="V35" s="31">
        <v>310</v>
      </c>
      <c r="W35" s="31">
        <v>95.95592653557253</v>
      </c>
      <c r="X35" s="29">
        <v>25.150632925</v>
      </c>
      <c r="Y35" s="30">
        <v>6</v>
      </c>
      <c r="Z35" s="35">
        <v>0.89504954449999996</v>
      </c>
      <c r="AA35" s="30">
        <v>0</v>
      </c>
      <c r="AB35" s="43">
        <v>1</v>
      </c>
      <c r="AD35" s="31">
        <v>80600</v>
      </c>
      <c r="AE35" s="31">
        <v>312480</v>
      </c>
      <c r="AF35" s="31"/>
      <c r="AG35" s="31"/>
      <c r="AH35" s="31"/>
      <c r="AI35" s="31"/>
      <c r="AK35" s="31">
        <v>80600</v>
      </c>
      <c r="AL35" s="31">
        <v>312480</v>
      </c>
      <c r="AM35" s="31"/>
      <c r="AN35" s="31"/>
      <c r="AO35" s="31"/>
      <c r="AP35" s="31"/>
      <c r="AR35" s="31">
        <v>80600</v>
      </c>
      <c r="AS35" s="31">
        <v>312480</v>
      </c>
      <c r="AT35" s="31"/>
      <c r="AU35" s="31"/>
      <c r="AV35" s="31"/>
      <c r="AW35" s="31"/>
    </row>
    <row r="36" spans="1:49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34.180874952077637</v>
      </c>
      <c r="O36" s="32">
        <v>6</v>
      </c>
      <c r="P36" s="36">
        <v>0.54884431593437111</v>
      </c>
      <c r="Q36" s="32">
        <v>0</v>
      </c>
      <c r="R36" s="43">
        <v>1</v>
      </c>
      <c r="S36" s="38">
        <v>9118</v>
      </c>
      <c r="T36" s="31">
        <v>80600</v>
      </c>
      <c r="U36" s="31">
        <v>312480</v>
      </c>
      <c r="V36" s="31">
        <v>207</v>
      </c>
      <c r="W36" s="31">
        <v>85.93</v>
      </c>
      <c r="X36" s="29">
        <v>33.741935484999999</v>
      </c>
      <c r="Y36" s="30">
        <v>6</v>
      </c>
      <c r="Z36" s="35">
        <v>0.55020698999999995</v>
      </c>
      <c r="AA36" s="30">
        <v>0</v>
      </c>
      <c r="AB36" s="43">
        <v>1</v>
      </c>
      <c r="AD36" s="31">
        <v>0</v>
      </c>
      <c r="AE36" s="31">
        <v>0</v>
      </c>
      <c r="AF36" s="31"/>
      <c r="AG36" s="31"/>
      <c r="AH36" s="31"/>
      <c r="AI36" s="31"/>
      <c r="AK36" s="31">
        <v>0</v>
      </c>
      <c r="AL36" s="31">
        <v>0</v>
      </c>
      <c r="AM36" s="31"/>
      <c r="AN36" s="31"/>
      <c r="AO36" s="31"/>
      <c r="AP36" s="31"/>
      <c r="AR36" s="31">
        <v>0</v>
      </c>
      <c r="AS36" s="31">
        <v>0</v>
      </c>
      <c r="AT36" s="31"/>
      <c r="AU36" s="31"/>
      <c r="AV36" s="31"/>
      <c r="AW36" s="31"/>
    </row>
    <row r="37" spans="1:49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36.37709901615262</v>
      </c>
      <c r="O37" s="32">
        <v>5.5</v>
      </c>
      <c r="P37" s="36">
        <v>0.44521366449003125</v>
      </c>
      <c r="Q37" s="32">
        <v>0</v>
      </c>
      <c r="R37" s="43">
        <v>1</v>
      </c>
      <c r="S37" s="38">
        <v>5177</v>
      </c>
      <c r="T37" s="31">
        <v>80600</v>
      </c>
      <c r="U37" s="31">
        <v>312480</v>
      </c>
      <c r="V37" s="31">
        <v>77</v>
      </c>
      <c r="W37" s="31">
        <v>87</v>
      </c>
      <c r="X37" s="29">
        <v>59</v>
      </c>
      <c r="Y37" s="30">
        <v>5.5</v>
      </c>
      <c r="Z37" s="35">
        <v>0</v>
      </c>
      <c r="AA37" s="30">
        <v>0</v>
      </c>
      <c r="AB37" s="43">
        <v>1</v>
      </c>
      <c r="AD37" s="31">
        <v>80600</v>
      </c>
      <c r="AE37" s="31">
        <v>312480</v>
      </c>
      <c r="AF37" s="31"/>
      <c r="AG37" s="31"/>
      <c r="AH37" s="31"/>
      <c r="AI37" s="31"/>
      <c r="AK37" s="31">
        <v>80600</v>
      </c>
      <c r="AL37" s="31">
        <v>312480</v>
      </c>
      <c r="AM37" s="31"/>
      <c r="AN37" s="31"/>
      <c r="AO37" s="31"/>
      <c r="AP37" s="31"/>
      <c r="AR37" s="31">
        <v>80600</v>
      </c>
      <c r="AS37" s="31">
        <v>312480</v>
      </c>
      <c r="AT37" s="31"/>
      <c r="AU37" s="31"/>
      <c r="AV37" s="31"/>
      <c r="AW37" s="31"/>
    </row>
    <row r="38" spans="1:49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 s="43">
        <v>1</v>
      </c>
      <c r="S38">
        <v>0</v>
      </c>
      <c r="T38" s="31">
        <v>0</v>
      </c>
      <c r="U38" s="31">
        <v>0</v>
      </c>
      <c r="V38" s="31">
        <v>0</v>
      </c>
      <c r="W38" s="31">
        <v>0</v>
      </c>
      <c r="X38" s="29">
        <v>0</v>
      </c>
      <c r="Y38" s="30">
        <v>0</v>
      </c>
      <c r="Z38" s="35">
        <v>0</v>
      </c>
      <c r="AA38" s="30">
        <v>0</v>
      </c>
      <c r="AB38" s="43">
        <v>1</v>
      </c>
      <c r="AD38" s="31">
        <v>0</v>
      </c>
      <c r="AE38" s="31">
        <v>0</v>
      </c>
      <c r="AF38" s="31"/>
      <c r="AG38" s="31"/>
      <c r="AH38" s="31"/>
      <c r="AI38" s="31"/>
      <c r="AK38" s="31">
        <v>0</v>
      </c>
      <c r="AL38" s="31">
        <v>0</v>
      </c>
      <c r="AM38" s="31"/>
      <c r="AN38" s="31"/>
      <c r="AO38" s="31"/>
      <c r="AP38" s="31"/>
      <c r="AR38" s="31">
        <v>0</v>
      </c>
      <c r="AS38" s="31">
        <v>0</v>
      </c>
      <c r="AT38" s="31"/>
      <c r="AU38" s="31"/>
      <c r="AV38" s="31"/>
      <c r="AW38" s="31"/>
    </row>
    <row r="39" spans="1:49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28.341784166738503</v>
      </c>
      <c r="O39" s="32">
        <v>6</v>
      </c>
      <c r="P39" s="36">
        <v>0.79191767747981079</v>
      </c>
      <c r="Q39" s="32">
        <v>90.9</v>
      </c>
      <c r="R39" s="43">
        <v>1</v>
      </c>
      <c r="S39" s="38">
        <v>52259</v>
      </c>
      <c r="T39" s="31">
        <v>104040</v>
      </c>
      <c r="U39" s="31">
        <v>446400</v>
      </c>
      <c r="V39" s="31">
        <v>451</v>
      </c>
      <c r="W39" s="31">
        <v>87.756262297453631</v>
      </c>
      <c r="X39" s="29">
        <v>11.58059167</v>
      </c>
      <c r="Y39" s="30">
        <v>6</v>
      </c>
      <c r="Z39" s="35">
        <v>0.95861431900000005</v>
      </c>
      <c r="AA39" s="30">
        <v>0</v>
      </c>
      <c r="AB39" s="43">
        <v>1</v>
      </c>
      <c r="AD39" s="31">
        <v>104040</v>
      </c>
      <c r="AE39" s="31">
        <v>446400</v>
      </c>
      <c r="AF39" s="31"/>
      <c r="AG39" s="31"/>
      <c r="AH39" s="31"/>
      <c r="AI39" s="31"/>
      <c r="AK39" s="31">
        <v>104040</v>
      </c>
      <c r="AL39" s="31">
        <v>446400</v>
      </c>
      <c r="AM39" s="31"/>
      <c r="AN39" s="31"/>
      <c r="AO39" s="31"/>
      <c r="AP39" s="31"/>
      <c r="AR39" s="31">
        <v>104040</v>
      </c>
      <c r="AS39" s="31">
        <v>446400</v>
      </c>
      <c r="AT39" s="31"/>
      <c r="AU39" s="31"/>
      <c r="AV39" s="31"/>
      <c r="AW39" s="31"/>
    </row>
    <row r="40" spans="1:49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33.790894267892156</v>
      </c>
      <c r="O40" s="32">
        <v>6.2000000000000011</v>
      </c>
      <c r="P40" s="36">
        <v>0.31381117109488099</v>
      </c>
      <c r="Q40" s="32">
        <v>1003680</v>
      </c>
      <c r="R40" s="43">
        <v>1</v>
      </c>
      <c r="S40">
        <v>483</v>
      </c>
      <c r="T40" s="31">
        <v>80600</v>
      </c>
      <c r="U40" s="31">
        <v>446400</v>
      </c>
      <c r="V40" s="31">
        <v>0</v>
      </c>
      <c r="W40" s="31"/>
      <c r="X40" s="29">
        <v>0</v>
      </c>
      <c r="Y40" s="30">
        <v>6</v>
      </c>
      <c r="Z40" s="35">
        <v>0</v>
      </c>
      <c r="AA40" s="30">
        <v>727245</v>
      </c>
      <c r="AB40" s="43">
        <v>1</v>
      </c>
      <c r="AD40" s="31">
        <v>80600</v>
      </c>
      <c r="AE40" s="31">
        <v>446400</v>
      </c>
      <c r="AF40" s="31"/>
      <c r="AG40" s="31"/>
      <c r="AH40" s="31"/>
      <c r="AI40" s="31"/>
      <c r="AK40" s="31">
        <v>80600</v>
      </c>
      <c r="AL40" s="31">
        <v>446400</v>
      </c>
      <c r="AM40" s="31"/>
      <c r="AN40" s="31"/>
      <c r="AO40" s="31"/>
      <c r="AP40" s="31"/>
      <c r="AR40" s="31">
        <v>80600</v>
      </c>
      <c r="AS40" s="31">
        <v>446400</v>
      </c>
      <c r="AT40" s="31"/>
      <c r="AU40" s="31"/>
      <c r="AV40" s="31"/>
      <c r="AW40" s="31"/>
    </row>
    <row r="41" spans="1:49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 s="43">
        <v>1</v>
      </c>
      <c r="S41">
        <v>0</v>
      </c>
      <c r="T41" s="31">
        <v>0</v>
      </c>
      <c r="U41" s="31">
        <v>0</v>
      </c>
      <c r="V41" s="31">
        <v>0</v>
      </c>
      <c r="W41" s="31">
        <v>0</v>
      </c>
      <c r="X41" s="29">
        <v>0</v>
      </c>
      <c r="Y41" s="30">
        <v>0</v>
      </c>
      <c r="Z41" s="35">
        <v>0</v>
      </c>
      <c r="AA41" s="30">
        <v>0</v>
      </c>
      <c r="AB41" s="43">
        <v>1</v>
      </c>
      <c r="AD41" s="31">
        <v>0</v>
      </c>
      <c r="AE41" s="31">
        <v>0</v>
      </c>
      <c r="AF41" s="31"/>
      <c r="AG41" s="31"/>
      <c r="AH41" s="31"/>
      <c r="AI41" s="31"/>
      <c r="AK41" s="31">
        <v>0</v>
      </c>
      <c r="AL41" s="31">
        <v>0</v>
      </c>
      <c r="AM41" s="31"/>
      <c r="AN41" s="31"/>
      <c r="AO41" s="31"/>
      <c r="AP41" s="31"/>
      <c r="AR41" s="31">
        <v>0</v>
      </c>
      <c r="AS41" s="31">
        <v>0</v>
      </c>
      <c r="AT41" s="31"/>
      <c r="AU41" s="31"/>
      <c r="AV41" s="31"/>
      <c r="AW41" s="31"/>
    </row>
    <row r="42" spans="1:49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49.735573820159743</v>
      </c>
      <c r="O42" s="32">
        <v>4.5</v>
      </c>
      <c r="P42" s="36">
        <v>0.64372175379162433</v>
      </c>
      <c r="Q42" s="32">
        <v>0</v>
      </c>
      <c r="R42" s="43">
        <v>1</v>
      </c>
      <c r="S42" s="38">
        <v>17534</v>
      </c>
      <c r="T42" s="31">
        <v>115600</v>
      </c>
      <c r="U42" s="31">
        <v>446400</v>
      </c>
      <c r="V42" s="31">
        <v>348</v>
      </c>
      <c r="W42" s="31">
        <v>91</v>
      </c>
      <c r="X42" s="29">
        <v>46.473730239999995</v>
      </c>
      <c r="Y42" s="30">
        <v>5</v>
      </c>
      <c r="Z42" s="35">
        <v>0.64343093299999998</v>
      </c>
      <c r="AA42" s="30">
        <v>0</v>
      </c>
      <c r="AB42" s="43">
        <v>1</v>
      </c>
      <c r="AD42" s="31">
        <v>115600</v>
      </c>
      <c r="AE42" s="31">
        <v>446400</v>
      </c>
      <c r="AF42" s="31"/>
      <c r="AG42" s="31"/>
      <c r="AH42" s="31"/>
      <c r="AI42" s="31"/>
      <c r="AK42" s="31">
        <v>115600</v>
      </c>
      <c r="AL42" s="31">
        <v>446400</v>
      </c>
      <c r="AM42" s="31"/>
      <c r="AN42" s="31"/>
      <c r="AO42" s="31"/>
      <c r="AP42" s="31"/>
      <c r="AR42" s="31">
        <v>115600</v>
      </c>
      <c r="AS42" s="31">
        <v>446400</v>
      </c>
      <c r="AT42" s="31"/>
      <c r="AU42" s="31"/>
      <c r="AV42" s="31"/>
      <c r="AW42" s="31"/>
    </row>
    <row r="43" spans="1:49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40.110272744735532</v>
      </c>
      <c r="O43" s="32">
        <v>5.5</v>
      </c>
      <c r="P43" s="36">
        <v>0.53632916351571525</v>
      </c>
      <c r="Q43" s="32">
        <v>0</v>
      </c>
      <c r="R43" s="43">
        <v>1</v>
      </c>
      <c r="S43">
        <v>0</v>
      </c>
      <c r="T43" s="31">
        <v>80600</v>
      </c>
      <c r="U43" s="31">
        <v>312480</v>
      </c>
      <c r="V43" s="31">
        <v>0</v>
      </c>
      <c r="W43" s="31"/>
      <c r="X43" s="29">
        <v>0</v>
      </c>
      <c r="Y43" s="30">
        <v>5.5</v>
      </c>
      <c r="Z43" s="35">
        <v>0</v>
      </c>
      <c r="AA43" s="30">
        <v>0</v>
      </c>
      <c r="AB43" s="43">
        <v>1</v>
      </c>
      <c r="AD43" s="31">
        <v>80600</v>
      </c>
      <c r="AE43" s="31">
        <v>312480</v>
      </c>
      <c r="AF43" s="31"/>
      <c r="AG43" s="31"/>
      <c r="AH43" s="31"/>
      <c r="AI43" s="31"/>
      <c r="AK43" s="31">
        <v>80600</v>
      </c>
      <c r="AL43" s="31">
        <v>312480</v>
      </c>
      <c r="AM43" s="31"/>
      <c r="AN43" s="31"/>
      <c r="AO43" s="31"/>
      <c r="AP43" s="31"/>
      <c r="AR43" s="31">
        <v>80600</v>
      </c>
      <c r="AS43" s="31">
        <v>312480</v>
      </c>
      <c r="AT43" s="31"/>
      <c r="AU43" s="31"/>
      <c r="AV43" s="31"/>
      <c r="AW43" s="31"/>
    </row>
    <row r="44" spans="1:49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21</v>
      </c>
      <c r="O44" s="32">
        <v>5</v>
      </c>
      <c r="P44" s="36">
        <v>0.51652004241975302</v>
      </c>
      <c r="Q44" s="32">
        <v>0</v>
      </c>
      <c r="R44" s="43">
        <v>1</v>
      </c>
      <c r="S44">
        <v>333</v>
      </c>
      <c r="T44" s="31">
        <v>104040</v>
      </c>
      <c r="U44" s="31">
        <v>446400</v>
      </c>
      <c r="V44" s="31">
        <v>0</v>
      </c>
      <c r="W44" s="31">
        <v>95</v>
      </c>
      <c r="X44" s="29">
        <v>59</v>
      </c>
      <c r="Y44" s="30">
        <v>5</v>
      </c>
      <c r="Z44" s="35">
        <v>0</v>
      </c>
      <c r="AA44" s="30">
        <v>0</v>
      </c>
      <c r="AB44" s="43">
        <v>1</v>
      </c>
      <c r="AD44" s="31">
        <v>104040</v>
      </c>
      <c r="AE44" s="31">
        <v>446400</v>
      </c>
      <c r="AF44" s="31"/>
      <c r="AG44" s="31"/>
      <c r="AH44" s="31"/>
      <c r="AI44" s="31"/>
      <c r="AK44" s="31">
        <v>104040</v>
      </c>
      <c r="AL44" s="31">
        <v>446400</v>
      </c>
      <c r="AM44" s="31"/>
      <c r="AN44" s="31"/>
      <c r="AO44" s="31"/>
      <c r="AP44" s="31"/>
      <c r="AR44" s="31">
        <v>104040</v>
      </c>
      <c r="AS44" s="31">
        <v>446400</v>
      </c>
      <c r="AT44" s="31"/>
      <c r="AU44" s="31"/>
      <c r="AV44" s="31"/>
      <c r="AW44" s="31"/>
    </row>
    <row r="45" spans="1:49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34.047691004677425</v>
      </c>
      <c r="O45" s="32">
        <v>6.5</v>
      </c>
      <c r="P45" s="36">
        <v>0.89514305122738502</v>
      </c>
      <c r="Q45" s="32">
        <v>0</v>
      </c>
      <c r="R45" s="43">
        <v>1</v>
      </c>
      <c r="S45" s="38">
        <v>51174</v>
      </c>
      <c r="T45" s="31">
        <v>88000</v>
      </c>
      <c r="U45" s="31">
        <v>312480</v>
      </c>
      <c r="V45" s="31">
        <v>264</v>
      </c>
      <c r="W45" s="31">
        <v>74.836625816935111</v>
      </c>
      <c r="X45" s="29">
        <v>32.119972840000003</v>
      </c>
      <c r="Y45" s="30">
        <v>6.5</v>
      </c>
      <c r="Z45" s="35">
        <v>0.95207212499999994</v>
      </c>
      <c r="AA45" s="30">
        <v>0</v>
      </c>
      <c r="AB45" s="43">
        <v>1</v>
      </c>
      <c r="AD45" s="31">
        <v>88000</v>
      </c>
      <c r="AE45" s="31">
        <v>312480</v>
      </c>
      <c r="AF45" s="31"/>
      <c r="AG45" s="31"/>
      <c r="AH45" s="31"/>
      <c r="AI45" s="31"/>
      <c r="AK45" s="31">
        <v>88000</v>
      </c>
      <c r="AL45" s="31">
        <v>312480</v>
      </c>
      <c r="AM45" s="31"/>
      <c r="AN45" s="31"/>
      <c r="AO45" s="31"/>
      <c r="AP45" s="31"/>
      <c r="AR45" s="31">
        <v>88000</v>
      </c>
      <c r="AS45" s="31">
        <v>312480</v>
      </c>
      <c r="AT45" s="31"/>
      <c r="AU45" s="31"/>
      <c r="AV45" s="31"/>
      <c r="AW45" s="31"/>
    </row>
    <row r="46" spans="1:49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 s="43">
        <v>1</v>
      </c>
      <c r="S46">
        <v>0</v>
      </c>
      <c r="T46" s="31">
        <v>0</v>
      </c>
      <c r="U46" s="31">
        <v>0</v>
      </c>
      <c r="V46" s="31">
        <v>0</v>
      </c>
      <c r="W46" s="31">
        <v>0</v>
      </c>
      <c r="X46" s="29">
        <v>0</v>
      </c>
      <c r="Y46" s="30">
        <v>0</v>
      </c>
      <c r="Z46" s="35">
        <v>0</v>
      </c>
      <c r="AA46" s="30">
        <v>0</v>
      </c>
      <c r="AB46" s="43">
        <v>1</v>
      </c>
      <c r="AD46" s="31">
        <v>0</v>
      </c>
      <c r="AE46" s="31">
        <v>0</v>
      </c>
      <c r="AF46" s="31"/>
      <c r="AG46" s="31"/>
      <c r="AH46" s="31"/>
      <c r="AI46" s="31"/>
      <c r="AK46" s="31">
        <v>0</v>
      </c>
      <c r="AL46" s="31">
        <v>0</v>
      </c>
      <c r="AM46" s="31"/>
      <c r="AN46" s="31"/>
      <c r="AO46" s="31"/>
      <c r="AP46" s="31"/>
      <c r="AR46" s="31">
        <v>0</v>
      </c>
      <c r="AS46" s="31">
        <v>0</v>
      </c>
      <c r="AT46" s="31"/>
      <c r="AU46" s="31"/>
      <c r="AV46" s="31"/>
      <c r="AW46" s="31"/>
    </row>
    <row r="47" spans="1:49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34</v>
      </c>
      <c r="O47" s="32">
        <v>7.5</v>
      </c>
      <c r="P47" s="36">
        <v>0.63130861792427206</v>
      </c>
      <c r="Q47" s="32">
        <v>0</v>
      </c>
      <c r="R47" s="43">
        <v>1</v>
      </c>
      <c r="S47" s="38">
        <v>54554</v>
      </c>
      <c r="T47" s="31">
        <v>89000</v>
      </c>
      <c r="U47" s="31">
        <v>312480</v>
      </c>
      <c r="V47" s="31">
        <v>292</v>
      </c>
      <c r="W47" s="31">
        <v>76.732271660093062</v>
      </c>
      <c r="X47" s="29">
        <v>34.409416360000002</v>
      </c>
      <c r="Y47" s="30">
        <v>7.5</v>
      </c>
      <c r="Z47" s="35">
        <v>0.68213180550000008</v>
      </c>
      <c r="AA47" s="30">
        <v>0</v>
      </c>
      <c r="AB47" s="43">
        <v>1</v>
      </c>
      <c r="AD47" s="31">
        <v>89000</v>
      </c>
      <c r="AE47" s="31">
        <v>312480</v>
      </c>
      <c r="AF47" s="31"/>
      <c r="AG47" s="31"/>
      <c r="AH47" s="31"/>
      <c r="AI47" s="31"/>
      <c r="AK47" s="31">
        <v>89000</v>
      </c>
      <c r="AL47" s="31">
        <v>312480</v>
      </c>
      <c r="AM47" s="31"/>
      <c r="AN47" s="31"/>
      <c r="AO47" s="31"/>
      <c r="AP47" s="31"/>
      <c r="AR47" s="31">
        <v>89000</v>
      </c>
      <c r="AS47" s="31">
        <v>312480</v>
      </c>
      <c r="AT47" s="31"/>
      <c r="AU47" s="31"/>
      <c r="AV47" s="31"/>
      <c r="AW47" s="31"/>
    </row>
    <row r="48" spans="1:49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18</v>
      </c>
      <c r="O48" s="32">
        <v>6.3695652173913047</v>
      </c>
      <c r="P48" s="36">
        <v>0.87314664040283074</v>
      </c>
      <c r="Q48" s="32">
        <v>0</v>
      </c>
      <c r="R48" s="43">
        <v>1</v>
      </c>
      <c r="S48" s="38">
        <v>28667</v>
      </c>
      <c r="T48" s="31">
        <v>446400</v>
      </c>
      <c r="U48" s="31">
        <v>446400</v>
      </c>
      <c r="V48" s="31">
        <v>269</v>
      </c>
      <c r="W48" s="31">
        <v>90</v>
      </c>
      <c r="X48" s="29">
        <v>18</v>
      </c>
      <c r="Y48" s="30">
        <v>6.5</v>
      </c>
      <c r="Z48" s="35">
        <v>0.81897933550000002</v>
      </c>
      <c r="AA48" s="30">
        <v>0</v>
      </c>
      <c r="AB48" s="43">
        <v>1</v>
      </c>
      <c r="AD48" s="31">
        <v>446400</v>
      </c>
      <c r="AE48" s="31">
        <v>446400</v>
      </c>
      <c r="AF48" s="31"/>
      <c r="AG48" s="31"/>
      <c r="AH48" s="31"/>
      <c r="AI48" s="31"/>
      <c r="AK48" s="31">
        <v>446400</v>
      </c>
      <c r="AL48" s="31">
        <v>446400</v>
      </c>
      <c r="AM48" s="31"/>
      <c r="AN48" s="31"/>
      <c r="AO48" s="31"/>
      <c r="AP48" s="31"/>
      <c r="AR48" s="31">
        <v>446400</v>
      </c>
      <c r="AS48" s="31">
        <v>446400</v>
      </c>
      <c r="AT48" s="31"/>
      <c r="AU48" s="31"/>
      <c r="AV48" s="31"/>
      <c r="AW48" s="31"/>
    </row>
    <row r="49" spans="1:49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53.436910320160315</v>
      </c>
      <c r="O49" s="32">
        <v>7.5217391304347823</v>
      </c>
      <c r="P49" s="36">
        <v>0.57365342482930803</v>
      </c>
      <c r="Q49" s="32">
        <v>0</v>
      </c>
      <c r="R49" s="43">
        <v>1</v>
      </c>
      <c r="S49" s="38">
        <v>32666</v>
      </c>
      <c r="T49" s="31">
        <v>89000</v>
      </c>
      <c r="U49" s="31">
        <v>312480</v>
      </c>
      <c r="V49" s="31">
        <v>203</v>
      </c>
      <c r="W49" s="31">
        <v>92</v>
      </c>
      <c r="X49" s="29">
        <v>52.077140755000002</v>
      </c>
      <c r="Y49" s="30">
        <v>7.5217391304347823</v>
      </c>
      <c r="Z49" s="35">
        <v>0.62814340849999994</v>
      </c>
      <c r="AA49" s="30">
        <v>0</v>
      </c>
      <c r="AB49" s="43">
        <v>1</v>
      </c>
      <c r="AD49" s="31">
        <v>89000</v>
      </c>
      <c r="AE49" s="31">
        <v>312480</v>
      </c>
      <c r="AF49" s="31"/>
      <c r="AG49" s="31"/>
      <c r="AH49" s="31"/>
      <c r="AI49" s="31"/>
      <c r="AK49" s="31">
        <v>89000</v>
      </c>
      <c r="AL49" s="31">
        <v>312480</v>
      </c>
      <c r="AM49" s="31"/>
      <c r="AN49" s="31"/>
      <c r="AO49" s="31"/>
      <c r="AP49" s="31"/>
      <c r="AR49" s="31">
        <v>89000</v>
      </c>
      <c r="AS49" s="31">
        <v>312480</v>
      </c>
      <c r="AT49" s="31"/>
      <c r="AU49" s="31"/>
      <c r="AV49" s="31"/>
      <c r="AW49" s="31"/>
    </row>
    <row r="50" spans="1:49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42</v>
      </c>
      <c r="O50" s="32">
        <v>6.5</v>
      </c>
      <c r="P50" s="36">
        <v>0.86288777414207918</v>
      </c>
      <c r="Q50" s="32">
        <v>0</v>
      </c>
      <c r="R50" s="43">
        <v>1</v>
      </c>
      <c r="S50" s="38">
        <v>10112</v>
      </c>
      <c r="T50" s="31">
        <v>446400</v>
      </c>
      <c r="U50" s="31">
        <v>446400</v>
      </c>
      <c r="V50" s="31">
        <v>184</v>
      </c>
      <c r="W50" s="31">
        <v>85</v>
      </c>
      <c r="X50" s="29">
        <v>0</v>
      </c>
      <c r="Y50" s="30">
        <v>6.5</v>
      </c>
      <c r="Z50" s="35">
        <v>0</v>
      </c>
      <c r="AA50" s="30">
        <v>0</v>
      </c>
      <c r="AB50" s="43">
        <v>1</v>
      </c>
      <c r="AD50" s="31">
        <v>446400</v>
      </c>
      <c r="AE50" s="31">
        <v>446400</v>
      </c>
      <c r="AF50" s="31"/>
      <c r="AG50" s="31"/>
      <c r="AH50" s="31"/>
      <c r="AI50" s="31"/>
      <c r="AK50" s="31">
        <v>446400</v>
      </c>
      <c r="AL50" s="31">
        <v>446400</v>
      </c>
      <c r="AM50" s="31"/>
      <c r="AN50" s="31"/>
      <c r="AO50" s="31"/>
      <c r="AP50" s="31"/>
      <c r="AR50" s="31">
        <v>446400</v>
      </c>
      <c r="AS50" s="31">
        <v>446400</v>
      </c>
      <c r="AT50" s="31"/>
      <c r="AU50" s="31"/>
      <c r="AV50" s="31"/>
      <c r="AW50" s="31"/>
    </row>
    <row r="51" spans="1:49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59</v>
      </c>
      <c r="O51" s="32">
        <v>8</v>
      </c>
      <c r="P51" s="36">
        <v>0.77259597903181632</v>
      </c>
      <c r="Q51" s="32">
        <v>0</v>
      </c>
      <c r="R51" s="43">
        <v>1</v>
      </c>
      <c r="S51" s="38">
        <v>26026</v>
      </c>
      <c r="T51" s="31">
        <v>89000</v>
      </c>
      <c r="U51" s="31">
        <v>312480</v>
      </c>
      <c r="V51" s="31">
        <v>199</v>
      </c>
      <c r="W51" s="31">
        <v>89.14</v>
      </c>
      <c r="X51" s="29">
        <v>59</v>
      </c>
      <c r="Y51" s="30">
        <v>8</v>
      </c>
      <c r="Z51" s="35">
        <v>0.73863954499999995</v>
      </c>
      <c r="AA51" s="30">
        <v>0</v>
      </c>
      <c r="AB51" s="43">
        <v>1</v>
      </c>
      <c r="AD51" s="31">
        <v>89000</v>
      </c>
      <c r="AE51" s="31">
        <v>312480</v>
      </c>
      <c r="AF51" s="31"/>
      <c r="AG51" s="31"/>
      <c r="AH51" s="31"/>
      <c r="AI51" s="31"/>
      <c r="AK51" s="31">
        <v>89000</v>
      </c>
      <c r="AL51" s="31">
        <v>312480</v>
      </c>
      <c r="AM51" s="31"/>
      <c r="AN51" s="31"/>
      <c r="AO51" s="31"/>
      <c r="AP51" s="31"/>
      <c r="AR51" s="31">
        <v>89000</v>
      </c>
      <c r="AS51" s="31">
        <v>312480</v>
      </c>
      <c r="AT51" s="31"/>
      <c r="AU51" s="31"/>
      <c r="AV51" s="31"/>
      <c r="AW51" s="31"/>
    </row>
    <row r="52" spans="1:49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57</v>
      </c>
      <c r="O52" s="32">
        <v>7</v>
      </c>
      <c r="P52" s="36">
        <v>0.40318737607671223</v>
      </c>
      <c r="Q52" s="32">
        <v>0</v>
      </c>
      <c r="R52" s="43">
        <v>1</v>
      </c>
      <c r="S52" s="38">
        <v>9092</v>
      </c>
      <c r="T52" s="31">
        <v>446400</v>
      </c>
      <c r="U52" s="31">
        <v>446400</v>
      </c>
      <c r="V52" s="31">
        <v>163</v>
      </c>
      <c r="W52" s="31">
        <v>94</v>
      </c>
      <c r="X52" s="29">
        <v>57.350170994999999</v>
      </c>
      <c r="Y52" s="30">
        <v>7</v>
      </c>
      <c r="Z52" s="35">
        <v>0.36806130549999999</v>
      </c>
      <c r="AA52" s="30">
        <v>0</v>
      </c>
      <c r="AB52" s="43">
        <v>1</v>
      </c>
      <c r="AD52" s="31">
        <v>446400</v>
      </c>
      <c r="AE52" s="31">
        <v>446400</v>
      </c>
      <c r="AF52" s="31"/>
      <c r="AG52" s="31"/>
      <c r="AH52" s="31"/>
      <c r="AI52" s="31"/>
      <c r="AK52" s="31">
        <v>446400</v>
      </c>
      <c r="AL52" s="31">
        <v>446400</v>
      </c>
      <c r="AM52" s="31"/>
      <c r="AN52" s="31"/>
      <c r="AO52" s="31"/>
      <c r="AP52" s="31"/>
      <c r="AR52" s="31">
        <v>446400</v>
      </c>
      <c r="AS52" s="31">
        <v>446400</v>
      </c>
      <c r="AT52" s="31"/>
      <c r="AU52" s="31"/>
      <c r="AV52" s="31"/>
      <c r="AW52" s="31"/>
    </row>
    <row r="53" spans="1:49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59</v>
      </c>
      <c r="O53" s="32">
        <v>5.5</v>
      </c>
      <c r="P53" s="36">
        <v>0.56285500047503734</v>
      </c>
      <c r="Q53" s="32">
        <v>0</v>
      </c>
      <c r="R53" s="43">
        <v>1</v>
      </c>
      <c r="S53" s="38">
        <v>13369</v>
      </c>
      <c r="T53" s="31">
        <v>446400</v>
      </c>
      <c r="U53" s="31">
        <v>446400</v>
      </c>
      <c r="V53" s="31">
        <v>246</v>
      </c>
      <c r="W53" s="31">
        <v>84</v>
      </c>
      <c r="X53" s="29">
        <v>59</v>
      </c>
      <c r="Y53" s="30">
        <v>5.5</v>
      </c>
      <c r="Z53" s="35">
        <v>1.031889939</v>
      </c>
      <c r="AA53" s="30">
        <v>0</v>
      </c>
      <c r="AB53" s="43">
        <v>1</v>
      </c>
      <c r="AD53" s="31">
        <v>446400</v>
      </c>
      <c r="AE53" s="31">
        <v>446400</v>
      </c>
      <c r="AF53" s="31"/>
      <c r="AG53" s="31"/>
      <c r="AH53" s="31"/>
      <c r="AI53" s="31"/>
      <c r="AK53" s="31">
        <v>446400</v>
      </c>
      <c r="AL53" s="31">
        <v>446400</v>
      </c>
      <c r="AM53" s="31"/>
      <c r="AN53" s="31"/>
      <c r="AO53" s="31"/>
      <c r="AP53" s="31"/>
      <c r="AR53" s="31">
        <v>446400</v>
      </c>
      <c r="AS53" s="31">
        <v>446400</v>
      </c>
      <c r="AT53" s="31"/>
      <c r="AU53" s="31"/>
      <c r="AV53" s="31"/>
      <c r="AW53" s="31"/>
    </row>
    <row r="54" spans="1:49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 s="43">
        <v>1</v>
      </c>
      <c r="S54">
        <v>0</v>
      </c>
      <c r="T54" s="31">
        <v>0</v>
      </c>
      <c r="U54" s="31">
        <v>0</v>
      </c>
      <c r="V54" s="31">
        <v>0</v>
      </c>
      <c r="W54" s="31">
        <v>0</v>
      </c>
      <c r="X54" s="29">
        <v>0</v>
      </c>
      <c r="Y54" s="30">
        <v>0</v>
      </c>
      <c r="Z54" s="35">
        <v>0</v>
      </c>
      <c r="AA54" s="30">
        <v>0</v>
      </c>
      <c r="AB54" s="43">
        <v>1</v>
      </c>
      <c r="AD54" s="31">
        <v>0</v>
      </c>
      <c r="AE54" s="31">
        <v>0</v>
      </c>
      <c r="AF54" s="31"/>
      <c r="AG54" s="31"/>
      <c r="AH54" s="31"/>
      <c r="AI54" s="31"/>
      <c r="AK54" s="31">
        <v>0</v>
      </c>
      <c r="AL54" s="31">
        <v>0</v>
      </c>
      <c r="AM54" s="31"/>
      <c r="AN54" s="31"/>
      <c r="AO54" s="31"/>
      <c r="AP54" s="31"/>
      <c r="AR54" s="31">
        <v>0</v>
      </c>
      <c r="AS54" s="31">
        <v>0</v>
      </c>
      <c r="AT54" s="31"/>
      <c r="AU54" s="31"/>
      <c r="AV54" s="31"/>
      <c r="AW54" s="31"/>
    </row>
    <row r="55" spans="1:49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 s="43">
        <v>1</v>
      </c>
      <c r="S55">
        <v>0</v>
      </c>
      <c r="T55" s="31">
        <v>88000</v>
      </c>
      <c r="U55" s="31">
        <v>312480</v>
      </c>
      <c r="V55" s="31">
        <v>0</v>
      </c>
      <c r="W55" s="31">
        <v>0</v>
      </c>
      <c r="X55" s="29">
        <v>0</v>
      </c>
      <c r="Y55" s="30">
        <v>0</v>
      </c>
      <c r="Z55" s="35">
        <v>0</v>
      </c>
      <c r="AA55" s="30">
        <v>0</v>
      </c>
      <c r="AB55" s="43">
        <v>1</v>
      </c>
      <c r="AD55" s="31">
        <v>88000</v>
      </c>
      <c r="AE55" s="31">
        <v>312480</v>
      </c>
      <c r="AF55" s="31"/>
      <c r="AG55" s="31"/>
      <c r="AH55" s="31"/>
      <c r="AI55" s="31"/>
      <c r="AK55" s="31">
        <v>88000</v>
      </c>
      <c r="AL55" s="31">
        <v>312480</v>
      </c>
      <c r="AM55" s="31"/>
      <c r="AN55" s="31"/>
      <c r="AO55" s="31"/>
      <c r="AP55" s="31"/>
      <c r="AR55" s="31">
        <v>88000</v>
      </c>
      <c r="AS55" s="31">
        <v>312480</v>
      </c>
      <c r="AT55" s="31"/>
      <c r="AU55" s="31"/>
      <c r="AV55" s="31"/>
      <c r="AW55" s="31"/>
    </row>
    <row r="56" spans="1:49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 s="43">
        <v>1</v>
      </c>
      <c r="S56">
        <v>0</v>
      </c>
      <c r="T56" s="31">
        <v>88000</v>
      </c>
      <c r="U56" s="31">
        <v>312480</v>
      </c>
      <c r="V56" s="31">
        <v>0</v>
      </c>
      <c r="W56" s="31">
        <v>0</v>
      </c>
      <c r="X56" s="29">
        <v>0</v>
      </c>
      <c r="Y56" s="30">
        <v>0</v>
      </c>
      <c r="Z56" s="35">
        <v>0</v>
      </c>
      <c r="AA56" s="30">
        <v>0</v>
      </c>
      <c r="AB56" s="43">
        <v>1</v>
      </c>
      <c r="AD56" s="31">
        <v>88000</v>
      </c>
      <c r="AE56" s="31">
        <v>312480</v>
      </c>
      <c r="AF56" s="31"/>
      <c r="AG56" s="31"/>
      <c r="AH56" s="31"/>
      <c r="AI56" s="31"/>
      <c r="AK56" s="31">
        <v>88000</v>
      </c>
      <c r="AL56" s="31">
        <v>312480</v>
      </c>
      <c r="AM56" s="31"/>
      <c r="AN56" s="31"/>
      <c r="AO56" s="31"/>
      <c r="AP56" s="31"/>
      <c r="AR56" s="31">
        <v>88000</v>
      </c>
      <c r="AS56" s="31">
        <v>312480</v>
      </c>
      <c r="AT56" s="31"/>
      <c r="AU56" s="31"/>
      <c r="AV56" s="31"/>
      <c r="AW56" s="31"/>
    </row>
    <row r="57" spans="1:49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24.000630285247897</v>
      </c>
      <c r="O57" s="32">
        <v>4.5</v>
      </c>
      <c r="P57" s="36">
        <v>0.73251857380623242</v>
      </c>
      <c r="Q57" s="32">
        <v>0</v>
      </c>
      <c r="R57" s="43">
        <v>1</v>
      </c>
      <c r="S57">
        <v>0</v>
      </c>
      <c r="T57" s="31">
        <v>115600</v>
      </c>
      <c r="U57" s="31">
        <v>446400</v>
      </c>
      <c r="V57" s="31">
        <v>0</v>
      </c>
      <c r="W57" s="31">
        <v>0</v>
      </c>
      <c r="X57" s="29">
        <v>0</v>
      </c>
      <c r="Y57" s="30">
        <v>4.5</v>
      </c>
      <c r="Z57" s="35">
        <v>0</v>
      </c>
      <c r="AA57" s="30">
        <v>0</v>
      </c>
      <c r="AB57" s="43">
        <v>1</v>
      </c>
      <c r="AD57" s="31">
        <v>115600</v>
      </c>
      <c r="AE57" s="31">
        <v>446400</v>
      </c>
      <c r="AF57" s="31"/>
      <c r="AG57" s="31"/>
      <c r="AH57" s="31"/>
      <c r="AI57" s="31"/>
      <c r="AK57" s="31">
        <v>115600</v>
      </c>
      <c r="AL57" s="31">
        <v>446400</v>
      </c>
      <c r="AM57" s="31"/>
      <c r="AN57" s="31"/>
      <c r="AO57" s="31"/>
      <c r="AP57" s="31"/>
      <c r="AR57" s="31">
        <v>115600</v>
      </c>
      <c r="AS57" s="31">
        <v>446400</v>
      </c>
      <c r="AT57" s="31"/>
      <c r="AU57" s="31"/>
      <c r="AV57" s="31"/>
      <c r="AW57" s="31"/>
    </row>
    <row r="58" spans="1:49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44.958082688890414</v>
      </c>
      <c r="O58" s="32">
        <v>6.8</v>
      </c>
      <c r="P58" s="36">
        <v>0.53145044624346716</v>
      </c>
      <c r="Q58" s="32">
        <v>0</v>
      </c>
      <c r="R58" s="43">
        <v>1</v>
      </c>
      <c r="S58" s="38">
        <v>40926</v>
      </c>
      <c r="T58" s="31">
        <v>84630</v>
      </c>
      <c r="U58" s="31">
        <v>312480</v>
      </c>
      <c r="V58" s="31">
        <v>226</v>
      </c>
      <c r="W58" s="31">
        <v>94</v>
      </c>
      <c r="X58" s="29">
        <v>64.322293470000005</v>
      </c>
      <c r="Y58" s="30">
        <v>6.5</v>
      </c>
      <c r="Z58" s="35">
        <v>0.45593584700000001</v>
      </c>
      <c r="AA58" s="30">
        <v>0</v>
      </c>
      <c r="AB58" s="43">
        <v>1</v>
      </c>
      <c r="AD58" s="31">
        <v>84630</v>
      </c>
      <c r="AE58" s="31">
        <v>312480</v>
      </c>
      <c r="AF58" s="31"/>
      <c r="AG58" s="31"/>
      <c r="AH58" s="31"/>
      <c r="AI58" s="31"/>
      <c r="AK58" s="31">
        <v>84630</v>
      </c>
      <c r="AL58" s="31">
        <v>312480</v>
      </c>
      <c r="AM58" s="31"/>
      <c r="AN58" s="31"/>
      <c r="AO58" s="31"/>
      <c r="AP58" s="31"/>
      <c r="AR58" s="31">
        <v>84630</v>
      </c>
      <c r="AS58" s="31">
        <v>312480</v>
      </c>
      <c r="AT58" s="31"/>
      <c r="AU58" s="31"/>
      <c r="AV58" s="31"/>
      <c r="AW58" s="31"/>
    </row>
    <row r="59" spans="1:49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34.725034985482381</v>
      </c>
      <c r="O59" s="32">
        <v>5</v>
      </c>
      <c r="P59" s="36">
        <v>0.65740049742728979</v>
      </c>
      <c r="Q59" s="32">
        <v>0</v>
      </c>
      <c r="R59" s="43">
        <v>1</v>
      </c>
      <c r="S59" s="38">
        <v>42356</v>
      </c>
      <c r="T59" s="31">
        <v>312480</v>
      </c>
      <c r="U59" s="31">
        <v>312480</v>
      </c>
      <c r="V59" s="31">
        <v>282</v>
      </c>
      <c r="W59" s="31">
        <v>96</v>
      </c>
      <c r="X59" s="29">
        <v>35</v>
      </c>
      <c r="Y59" s="30">
        <v>5</v>
      </c>
      <c r="Z59" s="35">
        <v>0.52881726299999998</v>
      </c>
      <c r="AA59" s="30">
        <v>0</v>
      </c>
      <c r="AB59" s="43">
        <v>1</v>
      </c>
      <c r="AD59" s="31">
        <v>312480</v>
      </c>
      <c r="AE59" s="31">
        <v>312480</v>
      </c>
      <c r="AF59" s="31"/>
      <c r="AG59" s="31"/>
      <c r="AH59" s="31"/>
      <c r="AI59" s="31"/>
      <c r="AK59" s="31">
        <v>312480</v>
      </c>
      <c r="AL59" s="31">
        <v>312480</v>
      </c>
      <c r="AM59" s="31"/>
      <c r="AN59" s="31"/>
      <c r="AO59" s="31"/>
      <c r="AP59" s="31"/>
      <c r="AR59" s="31">
        <v>312480</v>
      </c>
      <c r="AS59" s="31">
        <v>312480</v>
      </c>
      <c r="AT59" s="31"/>
      <c r="AU59" s="31"/>
      <c r="AV59" s="31"/>
      <c r="AW59" s="31"/>
    </row>
    <row r="60" spans="1:49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Ninualac 2</v>
      </c>
      <c r="F60">
        <f>VLOOKUP(A60,'[2]BD OXYMAR'!$D$4:$T$70,13,0)</f>
        <v>110444</v>
      </c>
      <c r="G60" t="str">
        <f>VLOOKUP(A60,'[2]BD OXYMAR'!$D$4:$T$70,14,0)</f>
        <v>21C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94</v>
      </c>
      <c r="N60" s="31">
        <v>41</v>
      </c>
      <c r="O60" s="32">
        <v>0</v>
      </c>
      <c r="P60" s="36">
        <v>6.8279490550000002E-2</v>
      </c>
      <c r="Q60" s="32">
        <v>728557.2</v>
      </c>
      <c r="R60" s="43">
        <v>1</v>
      </c>
      <c r="S60" s="38">
        <v>4901</v>
      </c>
      <c r="T60" s="31">
        <v>84630</v>
      </c>
      <c r="U60" s="31">
        <v>312480</v>
      </c>
      <c r="V60" s="31">
        <v>93</v>
      </c>
      <c r="W60" s="31">
        <v>93</v>
      </c>
      <c r="X60" s="29">
        <v>40.648469535000004</v>
      </c>
      <c r="Y60" s="30">
        <v>0</v>
      </c>
      <c r="Z60" s="35">
        <v>0.46712237750000002</v>
      </c>
      <c r="AA60" s="30">
        <v>0</v>
      </c>
      <c r="AB60" s="43">
        <v>1</v>
      </c>
      <c r="AD60" s="31">
        <v>84630</v>
      </c>
      <c r="AE60" s="31">
        <v>312480</v>
      </c>
      <c r="AF60" s="31"/>
      <c r="AG60" s="31"/>
      <c r="AH60" s="31"/>
      <c r="AI60" s="31"/>
      <c r="AK60" s="31">
        <v>84630</v>
      </c>
      <c r="AL60" s="31">
        <v>312480</v>
      </c>
      <c r="AM60" s="31"/>
      <c r="AN60" s="31"/>
      <c r="AO60" s="31"/>
      <c r="AP60" s="31"/>
      <c r="AR60" s="31">
        <v>84630</v>
      </c>
      <c r="AS60" s="31">
        <v>312480</v>
      </c>
      <c r="AT60" s="31"/>
      <c r="AU60" s="31"/>
      <c r="AV60" s="31"/>
      <c r="AW60" s="31"/>
    </row>
    <row r="61" spans="1:49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53</v>
      </c>
      <c r="O61" s="32">
        <v>7.5</v>
      </c>
      <c r="P61" s="36">
        <v>0.53866631846236557</v>
      </c>
      <c r="Q61" s="32">
        <v>0</v>
      </c>
      <c r="R61" s="43">
        <v>1</v>
      </c>
      <c r="S61" s="38">
        <v>54960</v>
      </c>
      <c r="T61" s="31">
        <v>446400</v>
      </c>
      <c r="U61" s="31">
        <v>446400</v>
      </c>
      <c r="V61" s="31">
        <v>262</v>
      </c>
      <c r="W61" s="31">
        <v>93.67238938679283</v>
      </c>
      <c r="X61" s="29">
        <v>53</v>
      </c>
      <c r="Y61" s="30">
        <v>7.5</v>
      </c>
      <c r="Z61" s="35">
        <v>0.42618542100000001</v>
      </c>
      <c r="AA61" s="30">
        <v>0</v>
      </c>
      <c r="AB61" s="43">
        <v>1</v>
      </c>
      <c r="AD61" s="31">
        <v>446400</v>
      </c>
      <c r="AE61" s="31">
        <v>446400</v>
      </c>
      <c r="AF61" s="31"/>
      <c r="AG61" s="31"/>
      <c r="AH61" s="31"/>
      <c r="AI61" s="31"/>
      <c r="AK61" s="31">
        <v>446400</v>
      </c>
      <c r="AL61" s="31">
        <v>446400</v>
      </c>
      <c r="AM61" s="31"/>
      <c r="AN61" s="31"/>
      <c r="AO61" s="31"/>
      <c r="AP61" s="31"/>
      <c r="AR61" s="31">
        <v>446400</v>
      </c>
      <c r="AS61" s="31">
        <v>446400</v>
      </c>
      <c r="AT61" s="31"/>
      <c r="AU61" s="31"/>
      <c r="AV61" s="31"/>
      <c r="AW61" s="31"/>
    </row>
    <row r="62" spans="1:49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74438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50</v>
      </c>
      <c r="O62" s="32">
        <v>7.8043478260869561</v>
      </c>
      <c r="P62" s="36">
        <v>0.71458464965977653</v>
      </c>
      <c r="Q62" s="32">
        <v>0</v>
      </c>
      <c r="R62" s="43">
        <v>1</v>
      </c>
      <c r="S62" s="38">
        <v>16294</v>
      </c>
      <c r="T62" s="31">
        <v>446400</v>
      </c>
      <c r="U62" s="31">
        <v>446400</v>
      </c>
      <c r="V62" s="31">
        <v>212</v>
      </c>
      <c r="W62" s="31">
        <v>92.531840196341548</v>
      </c>
      <c r="X62" s="29">
        <v>50</v>
      </c>
      <c r="Y62" s="30">
        <v>7</v>
      </c>
      <c r="Z62" s="35">
        <v>0</v>
      </c>
      <c r="AA62" s="30">
        <v>0</v>
      </c>
      <c r="AB62" s="43">
        <v>1</v>
      </c>
      <c r="AD62" s="31">
        <v>446400</v>
      </c>
      <c r="AE62" s="31">
        <v>446400</v>
      </c>
      <c r="AF62" s="31"/>
      <c r="AG62" s="31"/>
      <c r="AH62" s="31"/>
      <c r="AI62" s="31"/>
      <c r="AK62" s="31">
        <v>446400</v>
      </c>
      <c r="AL62" s="31">
        <v>446400</v>
      </c>
      <c r="AM62" s="31"/>
      <c r="AN62" s="31"/>
      <c r="AO62" s="31"/>
      <c r="AP62" s="31"/>
      <c r="AR62" s="31">
        <v>446400</v>
      </c>
      <c r="AS62" s="31">
        <v>446400</v>
      </c>
      <c r="AT62" s="31"/>
      <c r="AU62" s="31"/>
      <c r="AV62" s="31"/>
      <c r="AW62" s="31"/>
    </row>
    <row r="63" spans="1:49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5.4123673537725532</v>
      </c>
      <c r="O63" s="32">
        <v>7</v>
      </c>
      <c r="P63" s="36">
        <v>0.90739615528676842</v>
      </c>
      <c r="Q63" s="32">
        <v>0</v>
      </c>
      <c r="R63" s="43">
        <v>1</v>
      </c>
      <c r="S63">
        <v>0</v>
      </c>
      <c r="T63" s="31">
        <v>115600</v>
      </c>
      <c r="U63" s="31">
        <v>446400</v>
      </c>
      <c r="V63" s="31">
        <v>0</v>
      </c>
      <c r="W63" s="31">
        <v>0</v>
      </c>
      <c r="X63" s="29">
        <v>0</v>
      </c>
      <c r="Y63" s="30">
        <v>7</v>
      </c>
      <c r="Z63" s="35">
        <v>0</v>
      </c>
      <c r="AA63" s="30">
        <v>0</v>
      </c>
      <c r="AB63" s="43">
        <v>1</v>
      </c>
      <c r="AD63" s="31">
        <v>115600</v>
      </c>
      <c r="AE63" s="31">
        <v>446400</v>
      </c>
      <c r="AF63" s="31"/>
      <c r="AG63" s="31"/>
      <c r="AH63" s="31"/>
      <c r="AI63" s="31"/>
      <c r="AK63" s="31">
        <v>115600</v>
      </c>
      <c r="AL63" s="31">
        <v>446400</v>
      </c>
      <c r="AM63" s="31"/>
      <c r="AN63" s="31"/>
      <c r="AO63" s="31"/>
      <c r="AP63" s="31"/>
      <c r="AR63" s="31">
        <v>115600</v>
      </c>
      <c r="AS63" s="31">
        <v>446400</v>
      </c>
      <c r="AT63" s="31"/>
      <c r="AU63" s="31"/>
      <c r="AV63" s="31"/>
      <c r="AW63" s="31"/>
    </row>
    <row r="64" spans="1:49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15</v>
      </c>
      <c r="O64" s="32">
        <v>5</v>
      </c>
      <c r="P64" s="36">
        <v>0.98351907010498063</v>
      </c>
      <c r="Q64" s="32">
        <v>1771</v>
      </c>
      <c r="R64" s="43">
        <v>1</v>
      </c>
      <c r="S64" s="38">
        <v>2690</v>
      </c>
      <c r="T64" s="31">
        <v>80600</v>
      </c>
      <c r="U64" s="31">
        <v>312480</v>
      </c>
      <c r="V64" s="31">
        <v>203</v>
      </c>
      <c r="W64" s="31">
        <v>90</v>
      </c>
      <c r="X64" s="29">
        <v>15</v>
      </c>
      <c r="Y64" s="30">
        <v>5</v>
      </c>
      <c r="Z64" s="35">
        <v>0.85714285700000004</v>
      </c>
      <c r="AA64" s="30">
        <v>0</v>
      </c>
      <c r="AB64" s="43">
        <v>1</v>
      </c>
      <c r="AD64" s="31">
        <v>80600</v>
      </c>
      <c r="AE64" s="31">
        <v>312480</v>
      </c>
      <c r="AF64" s="31"/>
      <c r="AG64" s="31"/>
      <c r="AH64" s="31"/>
      <c r="AI64" s="31"/>
      <c r="AK64" s="31">
        <v>80600</v>
      </c>
      <c r="AL64" s="31">
        <v>312480</v>
      </c>
      <c r="AM64" s="31"/>
      <c r="AN64" s="31"/>
      <c r="AO64" s="31"/>
      <c r="AP64" s="31"/>
      <c r="AR64" s="31">
        <v>80600</v>
      </c>
      <c r="AS64" s="31">
        <v>312480</v>
      </c>
      <c r="AT64" s="31"/>
      <c r="AU64" s="31"/>
      <c r="AV64" s="31"/>
      <c r="AW64" s="31"/>
    </row>
    <row r="65" spans="1:49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29.367807896201903</v>
      </c>
      <c r="O65" s="32">
        <v>6</v>
      </c>
      <c r="P65" s="36">
        <v>0.89804642854064576</v>
      </c>
      <c r="Q65" s="32">
        <v>0</v>
      </c>
      <c r="R65" s="43">
        <v>1</v>
      </c>
      <c r="S65" s="38">
        <v>4398</v>
      </c>
      <c r="T65" s="31">
        <v>446400</v>
      </c>
      <c r="U65" s="31">
        <v>446400</v>
      </c>
      <c r="V65" s="31">
        <v>139.86173913043478</v>
      </c>
      <c r="W65" s="31">
        <v>88.159578981153246</v>
      </c>
      <c r="X65" s="29">
        <v>27</v>
      </c>
      <c r="Y65" s="30">
        <v>6</v>
      </c>
      <c r="Z65" s="35">
        <v>0.9158536585</v>
      </c>
      <c r="AA65" s="30">
        <v>0</v>
      </c>
      <c r="AB65" s="43">
        <v>1</v>
      </c>
      <c r="AD65" s="31">
        <v>446400</v>
      </c>
      <c r="AE65" s="31">
        <v>446400</v>
      </c>
      <c r="AF65" s="31"/>
      <c r="AG65" s="31"/>
      <c r="AH65" s="31"/>
      <c r="AI65" s="31"/>
      <c r="AK65" s="31">
        <v>446400</v>
      </c>
      <c r="AL65" s="31">
        <v>446400</v>
      </c>
      <c r="AM65" s="31"/>
      <c r="AN65" s="31"/>
      <c r="AO65" s="31"/>
      <c r="AP65" s="31"/>
      <c r="AR65" s="31">
        <v>446400</v>
      </c>
      <c r="AS65" s="31">
        <v>446400</v>
      </c>
      <c r="AT65" s="31"/>
      <c r="AU65" s="31"/>
      <c r="AV65" s="31"/>
      <c r="AW65" s="31"/>
    </row>
    <row r="66" spans="1:49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61</v>
      </c>
      <c r="O66" s="32">
        <v>6.5</v>
      </c>
      <c r="P66" s="36">
        <v>0.78264613159817931</v>
      </c>
      <c r="Q66" s="32">
        <v>113063.5</v>
      </c>
      <c r="R66" s="43">
        <v>1</v>
      </c>
      <c r="S66" s="38">
        <v>36533</v>
      </c>
      <c r="T66" s="31">
        <v>312480</v>
      </c>
      <c r="U66" s="31">
        <v>312480</v>
      </c>
      <c r="V66" s="31">
        <v>309</v>
      </c>
      <c r="W66" s="31">
        <v>91.882533290550455</v>
      </c>
      <c r="X66" s="29">
        <v>61</v>
      </c>
      <c r="Y66" s="30">
        <v>6.5</v>
      </c>
      <c r="Z66" s="35">
        <v>0.80633772500000001</v>
      </c>
      <c r="AA66" s="30">
        <v>16221</v>
      </c>
      <c r="AB66" s="43">
        <v>1</v>
      </c>
      <c r="AD66" s="31">
        <v>312480</v>
      </c>
      <c r="AE66" s="31">
        <v>312480</v>
      </c>
      <c r="AF66" s="31"/>
      <c r="AG66" s="31"/>
      <c r="AH66" s="31"/>
      <c r="AI66" s="31"/>
      <c r="AK66" s="31">
        <v>312480</v>
      </c>
      <c r="AL66" s="31">
        <v>312480</v>
      </c>
      <c r="AM66" s="31"/>
      <c r="AN66" s="31"/>
      <c r="AO66" s="31"/>
      <c r="AP66" s="31"/>
      <c r="AR66" s="31">
        <v>312480</v>
      </c>
      <c r="AS66" s="31">
        <v>312480</v>
      </c>
      <c r="AT66" s="31"/>
      <c r="AU66" s="31"/>
      <c r="AV66" s="31"/>
      <c r="AW66" s="31"/>
    </row>
    <row r="67" spans="1:49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55</v>
      </c>
      <c r="O67" s="32">
        <v>7.6521739130434785</v>
      </c>
      <c r="P67" s="36">
        <v>0.79727857627598575</v>
      </c>
      <c r="Q67" s="32">
        <v>0</v>
      </c>
      <c r="R67" s="43">
        <v>1</v>
      </c>
      <c r="S67" s="38">
        <v>6356</v>
      </c>
      <c r="T67" s="31">
        <v>446400</v>
      </c>
      <c r="U67" s="31">
        <v>446400</v>
      </c>
      <c r="V67" s="31">
        <v>215</v>
      </c>
      <c r="W67" s="31">
        <v>93.797064628935146</v>
      </c>
      <c r="X67" s="29">
        <v>55</v>
      </c>
      <c r="Y67" s="30">
        <v>7</v>
      </c>
      <c r="Z67" s="35">
        <v>0.810361357</v>
      </c>
      <c r="AA67" s="30">
        <v>0</v>
      </c>
      <c r="AB67" s="43">
        <v>1</v>
      </c>
      <c r="AD67" s="31">
        <v>446400</v>
      </c>
      <c r="AE67" s="31">
        <v>446400</v>
      </c>
      <c r="AF67" s="31"/>
      <c r="AG67" s="31"/>
      <c r="AH67" s="31"/>
      <c r="AI67" s="31"/>
      <c r="AK67" s="31">
        <v>446400</v>
      </c>
      <c r="AL67" s="31">
        <v>446400</v>
      </c>
      <c r="AM67" s="31"/>
      <c r="AN67" s="31"/>
      <c r="AO67" s="31"/>
      <c r="AP67" s="31"/>
      <c r="AR67" s="31">
        <v>446400</v>
      </c>
      <c r="AS67" s="31">
        <v>446400</v>
      </c>
      <c r="AT67" s="31"/>
      <c r="AU67" s="31"/>
      <c r="AV67" s="31"/>
      <c r="AW67" s="31"/>
    </row>
    <row r="68" spans="1:49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0.32890342070531114</v>
      </c>
      <c r="Q68" s="32">
        <v>0</v>
      </c>
      <c r="R68" s="43">
        <v>1</v>
      </c>
      <c r="S68">
        <v>0</v>
      </c>
      <c r="T68" s="31">
        <v>80600</v>
      </c>
      <c r="U68" s="31">
        <v>312480</v>
      </c>
      <c r="V68" s="31">
        <v>0</v>
      </c>
      <c r="W68" s="31">
        <v>0</v>
      </c>
      <c r="X68" s="29">
        <v>0</v>
      </c>
      <c r="Y68" s="30">
        <v>0</v>
      </c>
      <c r="Z68" s="35">
        <v>0</v>
      </c>
      <c r="AA68" s="30">
        <v>0</v>
      </c>
      <c r="AB68" s="43">
        <v>1</v>
      </c>
      <c r="AD68" s="31">
        <v>80600</v>
      </c>
      <c r="AE68" s="31">
        <v>312480</v>
      </c>
      <c r="AF68" s="31"/>
      <c r="AG68" s="31"/>
      <c r="AH68" s="31"/>
      <c r="AI68" s="31"/>
      <c r="AK68" s="31">
        <v>80600</v>
      </c>
      <c r="AL68" s="31">
        <v>312480</v>
      </c>
      <c r="AM68" s="31"/>
      <c r="AN68" s="31"/>
      <c r="AO68" s="31"/>
      <c r="AP68" s="31"/>
      <c r="AR68" s="31">
        <v>80600</v>
      </c>
      <c r="AS68" s="31">
        <v>312480</v>
      </c>
      <c r="AT68" s="31"/>
      <c r="AU68" s="31"/>
      <c r="AV68" s="31"/>
      <c r="AW68" s="31"/>
    </row>
    <row r="69" spans="1:49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39</v>
      </c>
      <c r="O69" s="32">
        <v>6</v>
      </c>
      <c r="P69" s="36">
        <v>0.64532262137720875</v>
      </c>
      <c r="Q69" s="32">
        <v>802585.2</v>
      </c>
      <c r="R69" s="43">
        <v>1</v>
      </c>
      <c r="S69" s="38">
        <v>16897</v>
      </c>
      <c r="T69" s="31">
        <v>80600</v>
      </c>
      <c r="U69" s="31">
        <v>312480</v>
      </c>
      <c r="V69" s="31">
        <v>100</v>
      </c>
      <c r="W69" s="31">
        <v>93.371470742557378</v>
      </c>
      <c r="X69" s="29">
        <v>38.975540555000002</v>
      </c>
      <c r="Y69" s="30">
        <v>6</v>
      </c>
      <c r="Z69" s="35">
        <v>0.62752777999999998</v>
      </c>
      <c r="AA69" s="30">
        <v>260332</v>
      </c>
      <c r="AB69" s="43">
        <v>1</v>
      </c>
      <c r="AD69" s="31">
        <v>80600</v>
      </c>
      <c r="AE69" s="31">
        <v>312480</v>
      </c>
      <c r="AF69" s="31"/>
      <c r="AG69" s="31"/>
      <c r="AH69" s="31"/>
      <c r="AI69" s="31"/>
      <c r="AK69" s="31">
        <v>80600</v>
      </c>
      <c r="AL69" s="31">
        <v>312480</v>
      </c>
      <c r="AM69" s="31"/>
      <c r="AN69" s="31"/>
      <c r="AO69" s="31"/>
      <c r="AP69" s="31"/>
      <c r="AR69" s="31">
        <v>80600</v>
      </c>
      <c r="AS69" s="31">
        <v>312480</v>
      </c>
      <c r="AT69" s="31"/>
      <c r="AU69" s="31"/>
      <c r="AV69" s="31"/>
      <c r="AW69" s="31"/>
    </row>
  </sheetData>
  <mergeCells count="5">
    <mergeCell ref="AC1:AI1"/>
    <mergeCell ref="AJ1:AP1"/>
    <mergeCell ref="AQ1:AW1"/>
    <mergeCell ref="I1:R1"/>
    <mergeCell ref="S1:AB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 filterMode="1">
    <tabColor rgb="FF2E75B6"/>
  </sheetPr>
  <dimension ref="A1:P1146"/>
  <sheetViews>
    <sheetView topLeftCell="C1" workbookViewId="0">
      <pane ySplit="1" topLeftCell="A1132" activePane="bottomLeft" state="frozen"/>
      <selection pane="bottomLeft" activeCell="A1129" sqref="A1129:A1146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  <col min="16" max="16" width="70.57031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hidden="1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hidden="1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hidden="1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hidden="1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 t="str">
        <f>IFERROR(VLOOKUP(A5,'[1]Analisis Falla'!$A:$J,9,0),0)</f>
        <v>N/A</v>
      </c>
      <c r="P5" t="str">
        <f>IFERROR(VLOOKUP(A5,'[1]Analisis Falla'!$A:$J,10,0),0)</f>
        <v>N/A</v>
      </c>
    </row>
    <row r="6" spans="1:16" hidden="1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hidden="1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hidden="1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hidden="1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hidden="1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hidden="1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hidden="1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hidden="1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hidden="1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hidden="1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hidden="1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hidden="1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hidden="1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hidden="1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hidden="1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hidden="1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hidden="1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hidden="1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hidden="1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hidden="1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hidden="1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hidden="1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hidden="1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hidden="1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hidden="1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hidden="1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hidden="1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hidden="1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hidden="1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hidden="1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hidden="1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hidden="1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hidden="1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hidden="1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hidden="1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hidden="1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hidden="1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hidden="1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hidden="1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hidden="1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hidden="1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hidden="1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hidden="1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hidden="1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hidden="1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hidden="1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hidden="1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hidden="1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hidden="1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hidden="1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hidden="1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hidden="1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hidden="1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hidden="1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hidden="1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hidden="1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hidden="1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hidden="1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hidden="1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hidden="1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hidden="1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hidden="1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hidden="1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hidden="1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hidden="1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hidden="1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hidden="1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hidden="1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hidden="1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hidden="1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hidden="1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hidden="1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hidden="1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hidden="1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hidden="1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hidden="1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hidden="1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hidden="1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hidden="1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hidden="1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hidden="1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hidden="1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hidden="1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hidden="1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hidden="1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hidden="1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hidden="1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hidden="1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hidden="1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hidden="1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hidden="1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hidden="1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hidden="1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hidden="1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hidden="1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hidden="1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hidden="1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hidden="1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hidden="1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hidden="1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hidden="1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hidden="1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hidden="1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hidden="1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hidden="1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hidden="1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hidden="1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hidden="1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hidden="1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hidden="1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hidden="1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hidden="1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hidden="1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hidden="1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hidden="1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hidden="1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hidden="1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hidden="1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hidden="1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hidden="1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hidden="1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hidden="1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hidden="1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hidden="1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hidden="1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hidden="1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hidden="1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hidden="1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hidden="1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hidden="1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hidden="1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hidden="1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hidden="1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hidden="1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hidden="1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hidden="1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hidden="1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hidden="1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hidden="1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hidden="1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hidden="1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hidden="1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hidden="1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hidden="1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hidden="1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hidden="1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hidden="1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hidden="1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hidden="1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hidden="1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hidden="1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hidden="1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hidden="1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hidden="1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hidden="1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hidden="1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hidden="1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hidden="1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hidden="1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hidden="1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hidden="1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hidden="1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hidden="1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hidden="1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hidden="1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hidden="1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hidden="1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hidden="1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hidden="1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hidden="1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hidden="1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hidden="1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hidden="1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hidden="1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hidden="1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hidden="1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hidden="1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hidden="1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hidden="1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hidden="1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hidden="1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hidden="1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hidden="1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hidden="1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hidden="1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hidden="1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hidden="1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hidden="1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hidden="1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hidden="1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hidden="1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hidden="1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hidden="1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hidden="1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hidden="1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hidden="1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hidden="1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hidden="1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hidden="1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hidden="1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hidden="1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hidden="1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hidden="1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hidden="1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hidden="1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hidden="1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hidden="1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hidden="1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hidden="1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hidden="1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hidden="1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hidden="1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hidden="1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hidden="1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hidden="1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 xml:space="preserve">Detencion programada </v>
      </c>
      <c r="O220" t="str">
        <f>IFERROR(VLOOKUP(A220,'[1]Analisis Falla'!$A:$J,9,0),0)</f>
        <v>N/A</v>
      </c>
      <c r="P220" t="str">
        <f>IFERROR(VLOOKUP(A220,'[1]Analisis Falla'!$A:$J,10,0),0)</f>
        <v>N/A</v>
      </c>
    </row>
    <row r="221" spans="1:16" hidden="1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hidden="1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hidden="1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hidden="1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hidden="1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hidden="1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hidden="1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hidden="1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hidden="1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hidden="1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hidden="1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hidden="1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hidden="1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hidden="1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hidden="1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hidden="1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hidden="1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hidden="1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hidden="1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hidden="1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hidden="1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hidden="1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hidden="1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hidden="1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hidden="1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hidden="1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hidden="1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hidden="1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hidden="1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hidden="1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hidden="1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hidden="1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hidden="1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hidden="1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hidden="1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hidden="1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hidden="1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hidden="1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hidden="1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hidden="1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hidden="1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hidden="1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hidden="1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hidden="1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hidden="1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hidden="1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hidden="1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hidden="1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hidden="1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hidden="1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hidden="1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hidden="1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hidden="1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hidden="1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hidden="1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hidden="1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hidden="1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hidden="1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hidden="1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hidden="1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hidden="1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hidden="1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hidden="1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hidden="1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hidden="1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hidden="1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hidden="1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hidden="1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>OT-8664</v>
      </c>
      <c r="N288" t="str">
        <f>IFERROR(VLOOKUP(A288,'[1]Analisis Falla'!$A:$J,6,0),0)</f>
        <v>Mantenimiento preventivo</v>
      </c>
      <c r="O288" t="str">
        <f>IFERROR(VLOOKUP(A288,'[1]Analisis Falla'!$A:$J,9,0),0)</f>
        <v>N/A</v>
      </c>
      <c r="P288" t="str">
        <f>IFERROR(VLOOKUP(A288,'[1]Analisis Falla'!$A:$J,10,0),0)</f>
        <v>N/A</v>
      </c>
    </row>
    <row r="289" spans="1:16" hidden="1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hidden="1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hidden="1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hidden="1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hidden="1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hidden="1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>OT-8687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hidden="1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hidden="1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hidden="1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hidden="1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hidden="1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>OT-8687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hidden="1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hidden="1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hidden="1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hidden="1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hidden="1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hidden="1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hidden="1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hidden="1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hidden="1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hidden="1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hidden="1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hidden="1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hidden="1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hidden="1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hidden="1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hidden="1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hidden="1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hidden="1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hidden="1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hidden="1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hidden="1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hidden="1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hidden="1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hidden="1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hidden="1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hidden="1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hidden="1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hidden="1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hidden="1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hidden="1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hidden="1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hidden="1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hidden="1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hidden="1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hidden="1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hidden="1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hidden="1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hidden="1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 t="str">
        <f>IFERROR(VLOOKUP(A337,'[1]Analisis Falla'!$A:$J,9,0),0)</f>
        <v xml:space="preserve">Recuperado remoto </v>
      </c>
      <c r="P337">
        <f>IFERROR(VLOOKUP(A337,'[1]Analisis Falla'!$A:$J,10,0),0)</f>
        <v>0</v>
      </c>
    </row>
    <row r="338" spans="1:16" hidden="1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hidden="1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hidden="1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hidden="1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hidden="1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hidden="1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 t="str">
        <f>IFERROR(VLOOKUP(A343,'[1]Analisis Falla'!$A:$J,6,0),0)</f>
        <v xml:space="preserve">Detencion programada </v>
      </c>
      <c r="O343" t="str">
        <f>IFERROR(VLOOKUP(A343,'[1]Analisis Falla'!$A:$J,9,0),0)</f>
        <v>N/A</v>
      </c>
      <c r="P343" t="str">
        <f>IFERROR(VLOOKUP(A343,'[1]Analisis Falla'!$A:$J,10,0),0)</f>
        <v>N/A</v>
      </c>
    </row>
    <row r="344" spans="1:16" hidden="1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hidden="1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hidden="1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hidden="1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hidden="1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hidden="1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hidden="1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hidden="1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>OT-8629</v>
      </c>
      <c r="N351" t="str">
        <f>IFERROR(VLOOKUP(A351,'[1]Analisis Falla'!$A:$J,6,0),0)</f>
        <v>Mantenimiento preventivo</v>
      </c>
      <c r="O351" t="str">
        <f>IFERROR(VLOOKUP(A351,'[1]Analisis Falla'!$A:$J,9,0),0)</f>
        <v>Generacion alternador 380</v>
      </c>
      <c r="P351" t="str">
        <f>IFERROR(VLOOKUP(A351,'[1]Analisis Falla'!$A:$J,10,0),0)</f>
        <v>AVR</v>
      </c>
    </row>
    <row r="352" spans="1:16" hidden="1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hidden="1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hidden="1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hidden="1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hidden="1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hidden="1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hidden="1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hidden="1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hidden="1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hidden="1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hidden="1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hidden="1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hidden="1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hidden="1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hidden="1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hidden="1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hidden="1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hidden="1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hidden="1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hidden="1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hidden="1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hidden="1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hidden="1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hidden="1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hidden="1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hidden="1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hidden="1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hidden="1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hidden="1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hidden="1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hidden="1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hidden="1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hidden="1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hidden="1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hidden="1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hidden="1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hidden="1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hidden="1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hidden="1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hidden="1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hidden="1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hidden="1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hidden="1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hidden="1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hidden="1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hidden="1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hidden="1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hidden="1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hidden="1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hidden="1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hidden="1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hidden="1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hidden="1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hidden="1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hidden="1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hidden="1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>OT-8629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hidden="1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hidden="1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hidden="1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hidden="1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hidden="1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hidden="1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hidden="1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hidden="1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hidden="1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hidden="1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hidden="1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hidden="1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hidden="1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hidden="1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hidden="1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hidden="1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hidden="1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hidden="1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hidden="1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hidden="1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hidden="1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hidden="1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hidden="1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hidden="1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hidden="1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>OT-8664</v>
      </c>
      <c r="N432" t="str">
        <f>IFERROR(VLOOKUP(A432,'[1]Analisis Falla'!$A:$J,6,0),0)</f>
        <v>Mantenimiento preventivo</v>
      </c>
      <c r="O432" t="str">
        <f>IFERROR(VLOOKUP(A432,'[1]Analisis Falla'!$A:$J,9,0),0)</f>
        <v>N/A</v>
      </c>
      <c r="P432" t="str">
        <f>IFERROR(VLOOKUP(A432,'[1]Analisis Falla'!$A:$J,10,0),0)</f>
        <v>N/A</v>
      </c>
    </row>
    <row r="433" spans="1:16" hidden="1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hidden="1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hidden="1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hidden="1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hidden="1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hidden="1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hidden="1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hidden="1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hidden="1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hidden="1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hidden="1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hidden="1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hidden="1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hidden="1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hidden="1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hidden="1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hidden="1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 t="str">
        <f>IFERROR(VLOOKUP(A449,'[1]Analisis Falla'!$A:$J,8,0),0)</f>
        <v xml:space="preserve">Sin OT  </v>
      </c>
      <c r="N449" t="str">
        <f>IFERROR(VLOOKUP(A449,'[1]Analisis Falla'!$A:$J,6,0),0)</f>
        <v xml:space="preserve">Detencion programada </v>
      </c>
      <c r="O449" t="str">
        <f>IFERROR(VLOOKUP(A449,'[1]Analisis Falla'!$A:$J,9,0),0)</f>
        <v>N/A</v>
      </c>
      <c r="P449" t="str">
        <f>IFERROR(VLOOKUP(A449,'[1]Analisis Falla'!$A:$J,10,0),0)</f>
        <v>N/A</v>
      </c>
    </row>
    <row r="450" spans="1:16" hidden="1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hidden="1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hidden="1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hidden="1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hidden="1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hidden="1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hidden="1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hidden="1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hidden="1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hidden="1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hidden="1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hidden="1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hidden="1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hidden="1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Electrico</v>
      </c>
      <c r="P463" t="str">
        <f>IFERROR(VLOOKUP(A463,'[1]Analisis Falla'!$A:$J,10,0),0)</f>
        <v>Ventilador</v>
      </c>
    </row>
    <row r="464" spans="1:16" hidden="1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hidden="1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hidden="1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hidden="1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hidden="1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hidden="1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>OT-8532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hidden="1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 t="str">
        <f>IFERROR(VLOOKUP(A470,'[1]Analisis Falla'!$A:$J,9,0),0)</f>
        <v>N/A</v>
      </c>
      <c r="P470" t="str">
        <f>IFERROR(VLOOKUP(A470,'[1]Analisis Falla'!$A:$J,10,0),0)</f>
        <v>N/A</v>
      </c>
    </row>
    <row r="471" spans="1:16" hidden="1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hidden="1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 t="str">
        <f>IFERROR(VLOOKUP(A472,'[1]Analisis Falla'!$A:$J,9,0),0)</f>
        <v>N/A</v>
      </c>
      <c r="P472" t="str">
        <f>IFERROR(VLOOKUP(A472,'[1]Analisis Falla'!$A:$J,10,0),0)</f>
        <v>N/A</v>
      </c>
    </row>
    <row r="473" spans="1:16" hidden="1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>OT-8532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hidden="1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hidden="1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hidden="1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hidden="1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hidden="1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hidden="1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hidden="1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hidden="1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hidden="1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hidden="1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hidden="1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hidden="1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hidden="1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hidden="1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hidden="1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hidden="1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Electrico</v>
      </c>
      <c r="P489" t="str">
        <f>IFERROR(VLOOKUP(A489,'[1]Analisis Falla'!$A:$J,10,0),0)</f>
        <v>Ventilador</v>
      </c>
    </row>
    <row r="490" spans="1:16" hidden="1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hidden="1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hidden="1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hidden="1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hidden="1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hidden="1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hidden="1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hidden="1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hidden="1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hidden="1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hidden="1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hidden="1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hidden="1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hidden="1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hidden="1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hidden="1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hidden="1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hidden="1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hidden="1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 t="str">
        <f>IFERROR(VLOOKUP(A508,'[1]Analisis Falla'!$A:$J,9,0),0)</f>
        <v>N/A</v>
      </c>
      <c r="P508" t="str">
        <f>IFERROR(VLOOKUP(A508,'[1]Analisis Falla'!$A:$J,10,0),0)</f>
        <v>N/A</v>
      </c>
    </row>
    <row r="509" spans="1:16" hidden="1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hidden="1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hidden="1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hidden="1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hidden="1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hidden="1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hidden="1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hidden="1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hidden="1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hidden="1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hidden="1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hidden="1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hidden="1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hidden="1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hidden="1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hidden="1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hidden="1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hidden="1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hidden="1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hidden="1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hidden="1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hidden="1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hidden="1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hidden="1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hidden="1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hidden="1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hidden="1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hidden="1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 t="str">
        <f>IFERROR(VLOOKUP(A536,'[1]Analisis Falla'!$A:$J,9,0),0)</f>
        <v xml:space="preserve">Circuito combustible </v>
      </c>
      <c r="P536" t="str">
        <f>IFERROR(VLOOKUP(A536,'[1]Analisis Falla'!$A:$J,10,0),0)</f>
        <v>sensores fozmula</v>
      </c>
    </row>
    <row r="537" spans="1:16" hidden="1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 t="str">
        <f>IFERROR(VLOOKUP(A537,'[1]Analisis Falla'!$A:$J,9,0),0)</f>
        <v xml:space="preserve">Circuito combustible </v>
      </c>
      <c r="P537" t="str">
        <f>IFERROR(VLOOKUP(A537,'[1]Analisis Falla'!$A:$J,10,0),0)</f>
        <v>sensores fozmula</v>
      </c>
    </row>
    <row r="538" spans="1:16" hidden="1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hidden="1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hidden="1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hidden="1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hidden="1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hidden="1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hidden="1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hidden="1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hidden="1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 t="str">
        <f>IFERROR(VLOOKUP(A546,'[1]Analisis Falla'!$A:$J,9,0),0)</f>
        <v>N/A</v>
      </c>
      <c r="P546" t="str">
        <f>IFERROR(VLOOKUP(A546,'[1]Analisis Falla'!$A:$J,10,0),0)</f>
        <v>N/A</v>
      </c>
    </row>
    <row r="547" spans="1:16" hidden="1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 t="str">
        <f>IFERROR(VLOOKUP(A547,'[1]Analisis Falla'!$A:$J,9,0),0)</f>
        <v>N/A</v>
      </c>
      <c r="P547" t="str">
        <f>IFERROR(VLOOKUP(A547,'[1]Analisis Falla'!$A:$J,10,0),0)</f>
        <v>N/A</v>
      </c>
    </row>
    <row r="548" spans="1:16" hidden="1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 t="str">
        <f>IFERROR(VLOOKUP(A548,'[1]Analisis Falla'!$A:$J,9,0),0)</f>
        <v>N/A</v>
      </c>
      <c r="P548" t="str">
        <f>IFERROR(VLOOKUP(A548,'[1]Analisis Falla'!$A:$J,10,0),0)</f>
        <v>N/A</v>
      </c>
    </row>
    <row r="549" spans="1:16" hidden="1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hidden="1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hidden="1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hidden="1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hidden="1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hidden="1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hidden="1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hidden="1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hidden="1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hidden="1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hidden="1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hidden="1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hidden="1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hidden="1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hidden="1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 t="str">
        <f>IFERROR(VLOOKUP(A563,'[1]Analisis Falla'!$A:$J,9,0),0)</f>
        <v xml:space="preserve">Recuperado remoto </v>
      </c>
      <c r="P563">
        <f>IFERROR(VLOOKUP(A563,'[1]Analisis Falla'!$A:$J,10,0),0)</f>
        <v>0</v>
      </c>
    </row>
    <row r="564" spans="1:16" hidden="1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hidden="1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hidden="1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hidden="1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hidden="1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hidden="1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hidden="1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hidden="1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hidden="1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>OT-8674</v>
      </c>
      <c r="N572" t="str">
        <f>IFERROR(VLOOKUP(A572,'[1]Analisis Falla'!$A:$J,6,0),0)</f>
        <v>Falla</v>
      </c>
      <c r="O572" t="str">
        <f>IFERROR(VLOOKUP(A572,'[1]Analisis Falla'!$A:$J,9,0),0)</f>
        <v xml:space="preserve">Sistema electrico </v>
      </c>
      <c r="P572" t="str">
        <f>IFERROR(VLOOKUP(A572,'[1]Analisis Falla'!$A:$J,10,0),0)</f>
        <v>conector cortado en relé de partida.</v>
      </c>
    </row>
    <row r="573" spans="1:16" hidden="1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hidden="1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hidden="1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hidden="1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hidden="1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hidden="1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>OT-8629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hidden="1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hidden="1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hidden="1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hidden="1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hidden="1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hidden="1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hidden="1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hidden="1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 </v>
      </c>
      <c r="N586" t="str">
        <f>IFERROR(VLOOKUP(A586,'[1]Analisis Falla'!$A:$J,6,0),0)</f>
        <v>Falla</v>
      </c>
      <c r="O586" t="str">
        <f>IFERROR(VLOOKUP(A586,'[1]Analisis Falla'!$A:$J,9,0),0)</f>
        <v xml:space="preserve">Recuperado remoto </v>
      </c>
      <c r="P586">
        <f>IFERROR(VLOOKUP(A586,'[1]Analisis Falla'!$A:$J,10,0),0)</f>
        <v>0</v>
      </c>
    </row>
    <row r="587" spans="1:16" hidden="1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hidden="1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hidden="1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hidden="1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hidden="1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hidden="1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 t="str">
        <f>IFERROR(VLOOKUP(A592,'[1]Analisis Falla'!$A:$J,9,0),0)</f>
        <v xml:space="preserve">Circuito combustible </v>
      </c>
      <c r="P592" t="str">
        <f>IFERROR(VLOOKUP(A592,'[1]Analisis Falla'!$A:$J,10,0),0)</f>
        <v>sensores fozmula</v>
      </c>
    </row>
    <row r="593" spans="1:16" hidden="1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 t="str">
        <f>IFERROR(VLOOKUP(A593,'[1]Analisis Falla'!$A:$J,9,0),0)</f>
        <v xml:space="preserve">Circuito combustible </v>
      </c>
      <c r="P593" t="str">
        <f>IFERROR(VLOOKUP(A593,'[1]Analisis Falla'!$A:$J,10,0),0)</f>
        <v>sensores fozmula</v>
      </c>
    </row>
    <row r="594" spans="1:16" hidden="1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hidden="1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hidden="1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hidden="1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hidden="1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hidden="1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hidden="1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hidden="1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hidden="1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hidden="1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hidden="1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hidden="1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hidden="1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hidden="1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hidden="1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hidden="1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hidden="1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hidden="1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hidden="1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hidden="1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hidden="1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hidden="1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hidden="1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hidden="1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hidden="1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hidden="1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 t="str">
        <f>IFERROR(VLOOKUP(A619,'[1]Analisis Falla'!$A:$J,9,0),0)</f>
        <v xml:space="preserve">Circuito combustible </v>
      </c>
      <c r="P619" t="str">
        <f>IFERROR(VLOOKUP(A619,'[1]Analisis Falla'!$A:$J,10,0),0)</f>
        <v>sensores fozmula</v>
      </c>
    </row>
    <row r="620" spans="1:16" hidden="1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 t="str">
        <f>IFERROR(VLOOKUP(A620,'[1]Analisis Falla'!$A:$J,9,0),0)</f>
        <v xml:space="preserve">Circuito combustible </v>
      </c>
      <c r="P620" t="str">
        <f>IFERROR(VLOOKUP(A620,'[1]Analisis Falla'!$A:$J,10,0),0)</f>
        <v>sensores fozmula</v>
      </c>
    </row>
    <row r="621" spans="1:16" hidden="1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hidden="1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hidden="1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hidden="1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hidden="1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hidden="1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hidden="1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hidden="1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>OT-8674</v>
      </c>
      <c r="N628" t="str">
        <f>IFERROR(VLOOKUP(A628,'[1]Analisis Falla'!$A:$J,6,0),0)</f>
        <v>Falla</v>
      </c>
      <c r="O628" t="str">
        <f>IFERROR(VLOOKUP(A628,'[1]Analisis Falla'!$A:$J,9,0),0)</f>
        <v xml:space="preserve">Sistema electrico </v>
      </c>
      <c r="P628" t="str">
        <f>IFERROR(VLOOKUP(A628,'[1]Analisis Falla'!$A:$J,10,0),0)</f>
        <v>conector cortado en relé de partida.</v>
      </c>
    </row>
    <row r="629" spans="1:16" hidden="1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hidden="1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hidden="1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hidden="1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hidden="1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hidden="1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hidden="1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hidden="1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hidden="1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hidden="1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hidden="1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 t="str">
        <f>IFERROR(VLOOKUP(A639,'[1]Analisis Falla'!$A:$J,8,0),0)</f>
        <v xml:space="preserve">Sin OT </v>
      </c>
      <c r="N639" t="str">
        <f>IFERROR(VLOOKUP(A639,'[1]Analisis Falla'!$A:$J,6,0),0)</f>
        <v>Falla</v>
      </c>
      <c r="O639" t="str">
        <f>IFERROR(VLOOKUP(A639,'[1]Analisis Falla'!$A:$J,9,0),0)</f>
        <v>lubricacion del compresor</v>
      </c>
      <c r="P639" t="str">
        <f>IFERROR(VLOOKUP(A639,'[1]Analisis Falla'!$A:$J,10,0),0)</f>
        <v>filtro de aceite vencido</v>
      </c>
    </row>
    <row r="640" spans="1:16" hidden="1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hidden="1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hidden="1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hidden="1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hidden="1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hidden="1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hidden="1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hidden="1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hidden="1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hidden="1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hidden="1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 t="str">
        <f>IFERROR(VLOOKUP(A650,'[1]Analisis Falla'!$A:$J,8,0),0)</f>
        <v xml:space="preserve">Sin OT  </v>
      </c>
      <c r="N650" t="str">
        <f>IFERROR(VLOOKUP(A650,'[1]Analisis Falla'!$A:$J,6,0),0)</f>
        <v>Mantenimiento correctivo</v>
      </c>
      <c r="O650" t="str">
        <f>IFERROR(VLOOKUP(A650,'[1]Analisis Falla'!$A:$J,9,0),0)</f>
        <v>N/A</v>
      </c>
      <c r="P650" t="str">
        <f>IFERROR(VLOOKUP(A650,'[1]Analisis Falla'!$A:$J,10,0),0)</f>
        <v>N/A</v>
      </c>
    </row>
    <row r="651" spans="1:16" hidden="1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hidden="1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hidden="1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hidden="1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hidden="1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hidden="1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hidden="1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hidden="1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hidden="1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hidden="1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hidden="1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hidden="1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hidden="1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>OT-8687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hidden="1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>OT-8687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hidden="1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hidden="1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hidden="1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hidden="1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hidden="1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hidden="1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hidden="1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hidden="1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hidden="1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hidden="1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hidden="1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hidden="1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hidden="1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hidden="1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hidden="1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hidden="1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hidden="1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hidden="1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hidden="1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hidden="1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hidden="1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hidden="1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hidden="1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hidden="1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hidden="1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hidden="1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hidden="1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hidden="1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>OT-8676</v>
      </c>
      <c r="N692" t="str">
        <f>IFERROR(VLOOKUP(A692,'[1]Analisis Falla'!$A:$J,6,0),0)</f>
        <v xml:space="preserve">Mantenimiento preventivo </v>
      </c>
      <c r="O692" t="str">
        <f>IFERROR(VLOOKUP(A692,'[1]Analisis Falla'!$A:$J,9,0),0)</f>
        <v>N/A</v>
      </c>
      <c r="P692" t="str">
        <f>IFERROR(VLOOKUP(A692,'[1]Analisis Falla'!$A:$J,10,0),0)</f>
        <v>N/A</v>
      </c>
    </row>
    <row r="693" spans="1:16" hidden="1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hidden="1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hidden="1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hidden="1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hidden="1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hidden="1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hidden="1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hidden="1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hidden="1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hidden="1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hidden="1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hidden="1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hidden="1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hidden="1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hidden="1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hidden="1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hidden="1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hidden="1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hidden="1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hidden="1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hidden="1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hidden="1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hidden="1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hidden="1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hidden="1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hidden="1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hidden="1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hidden="1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hidden="1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hidden="1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hidden="1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hidden="1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hidden="1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hidden="1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hidden="1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hidden="1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hidden="1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hidden="1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 t="str">
        <f>IFERROR(VLOOKUP(A730,'[1]Analisis Falla'!$A:$J,9,0),0)</f>
        <v xml:space="preserve">Circuito combustible </v>
      </c>
      <c r="P730" t="str">
        <f>IFERROR(VLOOKUP(A730,'[1]Analisis Falla'!$A:$J,10,0),0)</f>
        <v>sensores fozmula</v>
      </c>
    </row>
    <row r="731" spans="1:16" hidden="1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 t="str">
        <f>IFERROR(VLOOKUP(A731,'[1]Analisis Falla'!$A:$J,9,0),0)</f>
        <v xml:space="preserve">Circuito combustible </v>
      </c>
      <c r="P731" t="str">
        <f>IFERROR(VLOOKUP(A731,'[1]Analisis Falla'!$A:$J,10,0),0)</f>
        <v>sensores fozmula</v>
      </c>
    </row>
    <row r="732" spans="1:16" hidden="1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hidden="1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hidden="1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hidden="1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hidden="1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hidden="1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hidden="1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hidden="1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hidden="1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hidden="1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hidden="1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hidden="1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hidden="1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hidden="1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hidden="1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hidden="1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hidden="1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hidden="1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hidden="1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hidden="1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hidden="1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hidden="1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hidden="1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hidden="1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hidden="1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hidden="1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hidden="1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 t="str">
        <f>IFERROR(VLOOKUP(A758,'[1]Analisis Falla'!$A:$J,9,0),0)</f>
        <v>N/A</v>
      </c>
      <c r="P758" t="str">
        <f>IFERROR(VLOOKUP(A758,'[1]Analisis Falla'!$A:$J,10,0),0)</f>
        <v>N/A</v>
      </c>
    </row>
    <row r="759" spans="1:16" hidden="1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hidden="1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hidden="1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hidden="1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hidden="1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hidden="1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hidden="1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hidden="1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hidden="1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hidden="1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hidden="1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hidden="1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hidden="1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hidden="1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hidden="1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hidden="1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hidden="1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hidden="1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hidden="1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hidden="1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hidden="1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hidden="1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hidden="1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hidden="1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hidden="1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hidden="1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hidden="1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hidden="1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hidden="1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hidden="1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hidden="1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hidden="1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hidden="1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hidden="1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hidden="1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hidden="1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hidden="1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hidden="1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hidden="1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>OT-8629</v>
      </c>
      <c r="N797" t="str">
        <f>IFERROR(VLOOKUP(A797,'[1]Analisis Falla'!$A:$J,6,0),0)</f>
        <v>Falla</v>
      </c>
      <c r="O797" t="str">
        <f>IFERROR(VLOOKUP(A797,'[1]Analisis Falla'!$A:$J,9,0),0)</f>
        <v>Generacion alternador 380</v>
      </c>
      <c r="P797" t="str">
        <f>IFERROR(VLOOKUP(A797,'[1]Analisis Falla'!$A:$J,10,0),0)</f>
        <v>AVR</v>
      </c>
    </row>
    <row r="798" spans="1:16" hidden="1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hidden="1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hidden="1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hidden="1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hidden="1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hidden="1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hidden="1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>OT-8655</v>
      </c>
      <c r="N804" t="str">
        <f>IFERROR(VLOOKUP(A804,'[1]Analisis Falla'!$A:$J,6,0),0)</f>
        <v xml:space="preserve">Electrico </v>
      </c>
      <c r="O804" t="str">
        <f>IFERROR(VLOOKUP(A804,'[1]Analisis Falla'!$A:$J,9,0),0)</f>
        <v>Sistema electrico del grupo electrogeno</v>
      </c>
      <c r="P804" t="str">
        <f>IFERROR(VLOOKUP(A804,'[1]Analisis Falla'!$A:$J,10,0),0)</f>
        <v>Desgaste por roce y vibración</v>
      </c>
    </row>
    <row r="805" spans="1:16" hidden="1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hidden="1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 t="str">
        <f>IFERROR(VLOOKUP(A806,'[1]Analisis Falla'!$A:$J,9,0),0)</f>
        <v xml:space="preserve">Recuperado remoto </v>
      </c>
      <c r="P806">
        <f>IFERROR(VLOOKUP(A806,'[1]Analisis Falla'!$A:$J,10,0),0)</f>
        <v>0</v>
      </c>
    </row>
    <row r="807" spans="1:16" hidden="1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 t="str">
        <f>IFERROR(VLOOKUP(A807,'[1]Analisis Falla'!$A:$J,6,0),0)</f>
        <v>Falla</v>
      </c>
      <c r="O807" t="str">
        <f>IFERROR(VLOOKUP(A807,'[1]Analisis Falla'!$A:$J,9,0),0)</f>
        <v xml:space="preserve">Sistema de escape grupo electrogeno </v>
      </c>
      <c r="P807" t="str">
        <f>IFERROR(VLOOKUP(A807,'[1]Analisis Falla'!$A:$J,10,0),0)</f>
        <v xml:space="preserve">Sin identificar </v>
      </c>
    </row>
    <row r="808" spans="1:16" hidden="1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hidden="1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hidden="1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hidden="1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hidden="1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hidden="1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hidden="1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hidden="1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hidden="1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hidden="1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hidden="1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hidden="1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hidden="1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 t="str">
        <f>IFERROR(VLOOKUP(A820,'[1]Analisis Falla'!$A:$J,8,0),0)</f>
        <v xml:space="preserve">Sin OT 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hidden="1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 t="str">
        <f>IFERROR(VLOOKUP(A821,'[1]Analisis Falla'!$A:$J,8,0),0)</f>
        <v>OT-8629</v>
      </c>
      <c r="N821" t="str">
        <f>IFERROR(VLOOKUP(A821,'[1]Analisis Falla'!$A:$J,6,0),0)</f>
        <v>Falla</v>
      </c>
      <c r="O821" t="str">
        <f>IFERROR(VLOOKUP(A821,'[1]Analisis Falla'!$A:$J,9,0),0)</f>
        <v>Generacion alternador 380</v>
      </c>
      <c r="P821" t="str">
        <f>IFERROR(VLOOKUP(A821,'[1]Analisis Falla'!$A:$J,10,0),0)</f>
        <v>AVR</v>
      </c>
    </row>
    <row r="822" spans="1:16" hidden="1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 t="str">
        <f>IFERROR(VLOOKUP(A822,'[1]Analisis Falla'!$A:$J,8,0),0)</f>
        <v>OT-8629</v>
      </c>
      <c r="N822" t="str">
        <f>IFERROR(VLOOKUP(A822,'[1]Analisis Falla'!$A:$J,6,0),0)</f>
        <v>Falla</v>
      </c>
      <c r="O822" t="str">
        <f>IFERROR(VLOOKUP(A822,'[1]Analisis Falla'!$A:$J,9,0),0)</f>
        <v>Generacion alternador 380</v>
      </c>
      <c r="P822" t="str">
        <f>IFERROR(VLOOKUP(A822,'[1]Analisis Falla'!$A:$J,10,0),0)</f>
        <v>AVR</v>
      </c>
    </row>
    <row r="823" spans="1:16" hidden="1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hidden="1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hidden="1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hidden="1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 t="str">
        <f>IFERROR(VLOOKUP(A826,'[1]Analisis Falla'!$A:$J,8,0),0)</f>
        <v xml:space="preserve">Sin OT 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hidden="1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hidden="1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hidden="1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hidden="1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hidden="1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hidden="1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hidden="1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hidden="1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hidden="1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hidden="1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hidden="1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hidden="1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hidden="1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hidden="1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hidden="1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hidden="1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hidden="1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hidden="1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hidden="1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hidden="1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hidden="1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hidden="1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hidden="1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hidden="1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hidden="1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hidden="1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hidden="1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hidden="1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hidden="1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hidden="1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hidden="1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hidden="1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 t="str">
        <f>IFERROR(VLOOKUP(A858,'[1]Analisis Falla'!$A:$J,8,0),0)</f>
        <v xml:space="preserve">Sin OT </v>
      </c>
      <c r="N858" t="str">
        <f>IFERROR(VLOOKUP(A858,'[1]Analisis Falla'!$A:$J,6,0),0)</f>
        <v xml:space="preserve">Personal en sistema </v>
      </c>
      <c r="O858" t="str">
        <f>IFERROR(VLOOKUP(A858,'[1]Analisis Falla'!$A:$J,9,0),0)</f>
        <v>N/A</v>
      </c>
      <c r="P858">
        <f>IFERROR(VLOOKUP(A858,'[1]Analisis Falla'!$A:$J,10,0),0)</f>
        <v>0</v>
      </c>
    </row>
    <row r="859" spans="1:16" hidden="1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hidden="1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hidden="1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hidden="1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hidden="1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hidden="1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hidden="1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hidden="1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hidden="1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hidden="1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hidden="1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hidden="1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 t="str">
        <f>IFERROR(VLOOKUP(A870,'[1]Analisis Falla'!$A:$J,8,0),0)</f>
        <v xml:space="preserve">Sin OT 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hidden="1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 t="str">
        <f>IFERROR(VLOOKUP(A871,'[1]Analisis Falla'!$A:$J,8,0),0)</f>
        <v xml:space="preserve">Sin OT 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hidden="1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 t="str">
        <f>IFERROR(VLOOKUP(A872,'[1]Analisis Falla'!$A:$J,8,0),0)</f>
        <v>OT-8629</v>
      </c>
      <c r="N872" t="str">
        <f>IFERROR(VLOOKUP(A872,'[1]Analisis Falla'!$A:$J,6,0),0)</f>
        <v>Falla</v>
      </c>
      <c r="O872" t="str">
        <f>IFERROR(VLOOKUP(A872,'[1]Analisis Falla'!$A:$J,9,0),0)</f>
        <v>Generacion alternador 380</v>
      </c>
      <c r="P872" t="str">
        <f>IFERROR(VLOOKUP(A872,'[1]Analisis Falla'!$A:$J,10,0),0)</f>
        <v>AVR</v>
      </c>
    </row>
    <row r="873" spans="1:16" hidden="1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>Falla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hidden="1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 t="str">
        <f>IFERROR(VLOOKUP(A874,'[1]Analisis Falla'!$A:$J,8,0),0)</f>
        <v xml:space="preserve">Sin OT </v>
      </c>
      <c r="N874" t="str">
        <f>IFERROR(VLOOKUP(A874,'[1]Analisis Falla'!$A:$J,6,0),0)</f>
        <v xml:space="preserve">Personal en sistema </v>
      </c>
      <c r="O874" t="str">
        <f>IFERROR(VLOOKUP(A874,'[1]Analisis Falla'!$A:$J,9,0),0)</f>
        <v>N/A</v>
      </c>
      <c r="P874">
        <f>IFERROR(VLOOKUP(A874,'[1]Analisis Falla'!$A:$J,10,0),0)</f>
        <v>0</v>
      </c>
    </row>
    <row r="875" spans="1:16" hidden="1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>Falla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hidden="1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 t="str">
        <f>IFERROR(VLOOKUP(A876,'[1]Analisis Falla'!$A:$J,8,0),0)</f>
        <v xml:space="preserve">Sin OT </v>
      </c>
      <c r="N876" t="str">
        <f>IFERROR(VLOOKUP(A876,'[1]Analisis Falla'!$A:$J,6,0),0)</f>
        <v xml:space="preserve">Personal en sistema </v>
      </c>
      <c r="O876" t="str">
        <f>IFERROR(VLOOKUP(A876,'[1]Analisis Falla'!$A:$J,9,0),0)</f>
        <v>N/A</v>
      </c>
      <c r="P876">
        <f>IFERROR(VLOOKUP(A876,'[1]Analisis Falla'!$A:$J,10,0),0)</f>
        <v>0</v>
      </c>
    </row>
    <row r="877" spans="1:16" hidden="1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 t="str">
        <f>IFERROR(VLOOKUP(A877,'[1]Analisis Falla'!$A:$J,8,0),0)</f>
        <v xml:space="preserve">Sin OT  </v>
      </c>
      <c r="N877" t="str">
        <f>IFERROR(VLOOKUP(A877,'[1]Analisis Falla'!$A:$J,6,0),0)</f>
        <v xml:space="preserve">Detencion programada </v>
      </c>
      <c r="O877" t="str">
        <f>IFERROR(VLOOKUP(A877,'[1]Analisis Falla'!$A:$J,9,0),0)</f>
        <v>N/A</v>
      </c>
      <c r="P877" t="str">
        <f>IFERROR(VLOOKUP(A877,'[1]Analisis Falla'!$A:$J,10,0),0)</f>
        <v>N/A</v>
      </c>
    </row>
    <row r="878" spans="1:16" hidden="1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hidden="1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 t="str">
        <f>IFERROR(VLOOKUP(A879,'[1]Analisis Falla'!$A:$J,8,0),0)</f>
        <v>OT-8629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hidden="1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 t="str">
        <f>IFERROR(VLOOKUP(A880,'[1]Analisis Falla'!$A:$J,8,0),0)</f>
        <v>OT-8629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hidden="1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hidden="1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hidden="1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hidden="1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 t="str">
        <f>IFERROR(VLOOKUP(A884,'[1]Analisis Falla'!$A:$J,8,0),0)</f>
        <v xml:space="preserve">Sin OT 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hidden="1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 t="str">
        <f>IFERROR(VLOOKUP(A885,'[1]Analisis Falla'!$A:$J,8,0),0)</f>
        <v xml:space="preserve">Sin OT 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hidden="1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 t="str">
        <f>IFERROR(VLOOKUP(A886,'[1]Analisis Falla'!$A:$J,9,0),0)</f>
        <v>N/A</v>
      </c>
      <c r="P886" t="str">
        <f>IFERROR(VLOOKUP(A886,'[1]Analisis Falla'!$A:$J,10,0),0)</f>
        <v>N/A</v>
      </c>
    </row>
    <row r="887" spans="1:16" hidden="1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hidden="1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hidden="1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hidden="1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hidden="1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hidden="1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hidden="1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hidden="1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hidden="1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hidden="1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hidden="1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hidden="1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 t="str">
        <f>IFERROR(VLOOKUP(A898,'[1]Analisis Falla'!$A:$J,8,0),0)</f>
        <v xml:space="preserve">Sin OT </v>
      </c>
      <c r="N898" t="str">
        <f>IFERROR(VLOOKUP(A898,'[1]Analisis Falla'!$A:$J,6,0),0)</f>
        <v xml:space="preserve">Mantenimiento correctivo </v>
      </c>
      <c r="O898" t="str">
        <f>IFERROR(VLOOKUP(A898,'[1]Analisis Falla'!$A:$J,9,0),0)</f>
        <v>Alternador de 380 V</v>
      </c>
      <c r="P898" t="str">
        <f>IFERROR(VLOOKUP(A898,'[1]Analisis Falla'!$A:$J,10,0),0)</f>
        <v>Contaminación por residuos de ceolita</v>
      </c>
    </row>
    <row r="899" spans="1:16" hidden="1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hidden="1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AVR</v>
      </c>
    </row>
    <row r="901" spans="1:16" hidden="1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hidden="1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hidden="1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hidden="1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hidden="1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hidden="1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 t="str">
        <f>IFERROR(VLOOKUP(A906,'[1]Analisis Falla'!$A:$J,8,0),0)</f>
        <v xml:space="preserve">Sin OT 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hidden="1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 t="str">
        <f>IFERROR(VLOOKUP(A907,'[1]Analisis Falla'!$A:$J,8,0),0)</f>
        <v xml:space="preserve">Sin OT 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hidden="1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hidden="1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hidden="1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hidden="1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AVR</v>
      </c>
    </row>
    <row r="912" spans="1:16" hidden="1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hidden="1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hidden="1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hidden="1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hidden="1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 t="str">
        <f>IFERROR(VLOOKUP(A916,'[1]Analisis Falla'!$A:$J,8,0),0)</f>
        <v xml:space="preserve">Sin OT  </v>
      </c>
      <c r="N916" t="str">
        <f>IFERROR(VLOOKUP(A916,'[1]Analisis Falla'!$A:$J,6,0),0)</f>
        <v>Falla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hidden="1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>Falla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hidden="1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AVR</v>
      </c>
    </row>
    <row r="919" spans="1:16" hidden="1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hidden="1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hidden="1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hidden="1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hidden="1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hidden="1" x14ac:dyDescent="0.25">
      <c r="A924" t="str">
        <f t="shared" si="48"/>
        <v>46265,4402777778-gen2-POX65</v>
      </c>
      <c r="B924" s="10" t="s">
        <v>46</v>
      </c>
      <c r="C924" s="39">
        <v>46265.44027777778</v>
      </c>
      <c r="D924" s="39">
        <v>46265.486805555556</v>
      </c>
      <c r="E924" s="10" t="s">
        <v>830</v>
      </c>
      <c r="F924" s="10">
        <v>1.1200000000000001</v>
      </c>
      <c r="G924" s="10" t="s">
        <v>73</v>
      </c>
      <c r="H924" s="40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hidden="1" x14ac:dyDescent="0.25">
      <c r="A925" t="str">
        <f t="shared" si="48"/>
        <v>46265,4979166667-com2-POX20</v>
      </c>
      <c r="B925" s="10" t="s">
        <v>84</v>
      </c>
      <c r="C925" s="39">
        <v>46265.497916666667</v>
      </c>
      <c r="D925" s="39">
        <v>46265.699305555558</v>
      </c>
      <c r="E925" s="10" t="s">
        <v>831</v>
      </c>
      <c r="F925" s="10">
        <v>4.83</v>
      </c>
      <c r="G925" s="10" t="s">
        <v>72</v>
      </c>
      <c r="H925" s="40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hidden="1" x14ac:dyDescent="0.25">
      <c r="A926" t="str">
        <f t="shared" si="48"/>
        <v>46265,5215277778-gen2-POX24</v>
      </c>
      <c r="B926" s="10" t="s">
        <v>87</v>
      </c>
      <c r="C926" s="39">
        <v>46265.521527777775</v>
      </c>
      <c r="D926" s="39">
        <v>46265.603472222225</v>
      </c>
      <c r="E926" s="10" t="s">
        <v>832</v>
      </c>
      <c r="F926" s="10">
        <v>1.97</v>
      </c>
      <c r="G926" s="10" t="s">
        <v>73</v>
      </c>
      <c r="H926" s="40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hidden="1" x14ac:dyDescent="0.25">
      <c r="A927" t="str">
        <f t="shared" si="48"/>
        <v>46265,5652777778-psa2-POX48</v>
      </c>
      <c r="B927" s="10" t="s">
        <v>25</v>
      </c>
      <c r="C927" s="39">
        <v>46265.56527777778</v>
      </c>
      <c r="D927" s="39">
        <v>46265.568055555559</v>
      </c>
      <c r="E927" s="10" t="s">
        <v>607</v>
      </c>
      <c r="F927" s="10">
        <v>7.0000000000000007E-2</v>
      </c>
      <c r="G927" s="10" t="s">
        <v>74</v>
      </c>
      <c r="H927" s="40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hidden="1" x14ac:dyDescent="0.25">
      <c r="A928" t="str">
        <f t="shared" si="48"/>
        <v>46265,5701388889-psa2-POX48</v>
      </c>
      <c r="B928" s="10" t="s">
        <v>25</v>
      </c>
      <c r="C928" s="39">
        <v>46265.570138888892</v>
      </c>
      <c r="D928" s="39">
        <v>46265.573611111111</v>
      </c>
      <c r="E928" s="10" t="s">
        <v>607</v>
      </c>
      <c r="F928" s="10">
        <v>0.08</v>
      </c>
      <c r="G928" s="10" t="s">
        <v>74</v>
      </c>
      <c r="H928" s="40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hidden="1" x14ac:dyDescent="0.25">
      <c r="A929" t="str">
        <f t="shared" si="48"/>
        <v>46265,5826388889-psa1-OXMPN5</v>
      </c>
      <c r="B929" s="10" t="s">
        <v>64</v>
      </c>
      <c r="C929" s="39">
        <v>46265.582638888889</v>
      </c>
      <c r="D929" s="39">
        <v>46265.593055555553</v>
      </c>
      <c r="E929" s="10" t="s">
        <v>833</v>
      </c>
      <c r="F929" s="10">
        <v>0.25</v>
      </c>
      <c r="G929" s="10" t="s">
        <v>60</v>
      </c>
      <c r="H929" s="40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hidden="1" x14ac:dyDescent="0.25">
      <c r="A930" t="str">
        <f t="shared" si="48"/>
        <v>46265,59375-psa1-OXMPN5</v>
      </c>
      <c r="B930" s="10" t="s">
        <v>64</v>
      </c>
      <c r="C930" s="39">
        <v>46265.59375</v>
      </c>
      <c r="D930" s="39">
        <v>46265.595138888886</v>
      </c>
      <c r="E930" s="10" t="s">
        <v>833</v>
      </c>
      <c r="F930" s="10">
        <v>0.03</v>
      </c>
      <c r="G930" s="10" t="s">
        <v>60</v>
      </c>
      <c r="H930" s="40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hidden="1" x14ac:dyDescent="0.25">
      <c r="A931" t="str">
        <f t="shared" si="48"/>
        <v>46265,64375-com2-POX37</v>
      </c>
      <c r="B931" s="10" t="s">
        <v>34</v>
      </c>
      <c r="C931" s="39">
        <v>46265.643750000003</v>
      </c>
      <c r="D931" s="39">
        <v>46265.649305555555</v>
      </c>
      <c r="E931" s="10" t="s">
        <v>834</v>
      </c>
      <c r="F931" s="10">
        <v>0.13</v>
      </c>
      <c r="G931" s="10" t="s">
        <v>72</v>
      </c>
      <c r="H931" s="40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 t="str">
        <f>IFERROR(VLOOKUP(A931,'[1]Analisis Falla'!$A:$J,9,0),0)</f>
        <v xml:space="preserve">Recuperado remoto </v>
      </c>
      <c r="P931">
        <f>IFERROR(VLOOKUP(A931,'[1]Analisis Falla'!$A:$J,10,0),0)</f>
        <v>0</v>
      </c>
    </row>
    <row r="932" spans="1:16" hidden="1" x14ac:dyDescent="0.25">
      <c r="A932" t="str">
        <f t="shared" si="48"/>
        <v>46265,64375-com1-POX37</v>
      </c>
      <c r="B932" s="10" t="s">
        <v>34</v>
      </c>
      <c r="C932" s="39">
        <v>46265.643750000003</v>
      </c>
      <c r="D932" s="39">
        <v>46265.649305555555</v>
      </c>
      <c r="E932" s="10" t="s">
        <v>835</v>
      </c>
      <c r="F932" s="10">
        <v>0.13</v>
      </c>
      <c r="G932" s="10" t="s">
        <v>71</v>
      </c>
      <c r="H932" s="40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 t="str">
        <f>IFERROR(VLOOKUP(A932,'[1]Analisis Falla'!$A:$J,9,0),0)</f>
        <v xml:space="preserve">Recuperado remoto </v>
      </c>
      <c r="P932">
        <f>IFERROR(VLOOKUP(A932,'[1]Analisis Falla'!$A:$J,10,0),0)</f>
        <v>0</v>
      </c>
    </row>
    <row r="933" spans="1:16" hidden="1" x14ac:dyDescent="0.25">
      <c r="A933" t="str">
        <f t="shared" si="48"/>
        <v>46265,65625-com2-POX37</v>
      </c>
      <c r="B933" s="10" t="s">
        <v>34</v>
      </c>
      <c r="C933" s="39">
        <v>46265.65625</v>
      </c>
      <c r="D933" s="39">
        <v>46265.68472222222</v>
      </c>
      <c r="E933" s="10" t="s">
        <v>834</v>
      </c>
      <c r="F933" s="10">
        <v>0.68</v>
      </c>
      <c r="G933" s="10" t="s">
        <v>72</v>
      </c>
      <c r="H933" s="40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 t="str">
        <f>IFERROR(VLOOKUP(A933,'[1]Analisis Falla'!$A:$J,9,0),0)</f>
        <v xml:space="preserve">Recuperado remoto </v>
      </c>
      <c r="P933">
        <f>IFERROR(VLOOKUP(A933,'[1]Analisis Falla'!$A:$J,10,0),0)</f>
        <v>0</v>
      </c>
    </row>
    <row r="934" spans="1:16" hidden="1" x14ac:dyDescent="0.25">
      <c r="A934" t="str">
        <f t="shared" si="48"/>
        <v>46265,65625-com1-POX37</v>
      </c>
      <c r="B934" s="10" t="s">
        <v>34</v>
      </c>
      <c r="C934" s="39">
        <v>46265.65625</v>
      </c>
      <c r="D934" s="39">
        <v>46265.68472222222</v>
      </c>
      <c r="E934" s="10" t="s">
        <v>835</v>
      </c>
      <c r="F934" s="10">
        <v>0.68</v>
      </c>
      <c r="G934" s="10" t="s">
        <v>71</v>
      </c>
      <c r="H934" s="40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 t="str">
        <f>IFERROR(VLOOKUP(A934,'[1]Analisis Falla'!$A:$J,9,0),0)</f>
        <v xml:space="preserve">Recuperado remoto </v>
      </c>
      <c r="P934">
        <f>IFERROR(VLOOKUP(A934,'[1]Analisis Falla'!$A:$J,10,0),0)</f>
        <v>0</v>
      </c>
    </row>
    <row r="935" spans="1:16" hidden="1" x14ac:dyDescent="0.25">
      <c r="A935" t="str">
        <f t="shared" si="48"/>
        <v>46265,6958333333-gen2-POX51</v>
      </c>
      <c r="B935" s="10" t="s">
        <v>39</v>
      </c>
      <c r="C935" s="39">
        <v>46265.695833333331</v>
      </c>
      <c r="D935" s="39">
        <v>46265.697916666664</v>
      </c>
      <c r="E935" s="10" t="s">
        <v>836</v>
      </c>
      <c r="F935" s="10">
        <v>0.05</v>
      </c>
      <c r="G935" s="10" t="s">
        <v>73</v>
      </c>
      <c r="H935" s="40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hidden="1" x14ac:dyDescent="0.25">
      <c r="A936" t="str">
        <f t="shared" ref="A936:A999" si="51">CONCATENATE(C936,"-",G936,"-",B936)</f>
        <v>46265,7006944444-com1-POX51</v>
      </c>
      <c r="B936" s="10" t="s">
        <v>39</v>
      </c>
      <c r="C936" s="39">
        <v>46265.700694444444</v>
      </c>
      <c r="D936" s="39">
        <v>46265.703472222223</v>
      </c>
      <c r="E936" s="10" t="s">
        <v>759</v>
      </c>
      <c r="F936" s="10">
        <v>7.0000000000000007E-2</v>
      </c>
      <c r="G936" s="10" t="s">
        <v>71</v>
      </c>
      <c r="H936" s="40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hidden="1" x14ac:dyDescent="0.25">
      <c r="A937" t="str">
        <f t="shared" si="51"/>
        <v>46265,9104166667-sec1-POX47</v>
      </c>
      <c r="B937" s="10" t="s">
        <v>97</v>
      </c>
      <c r="C937" s="39">
        <v>46265.910416666666</v>
      </c>
      <c r="D937" s="39">
        <v>46265.920138888891</v>
      </c>
      <c r="E937" s="10" t="s">
        <v>837</v>
      </c>
      <c r="F937" s="10">
        <v>0.23</v>
      </c>
      <c r="G937" s="10" t="s">
        <v>75</v>
      </c>
      <c r="H937" s="40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39">
        <v>46266.089583333334</v>
      </c>
      <c r="D938" s="39">
        <v>46266.092361111114</v>
      </c>
      <c r="E938" s="41" t="s">
        <v>838</v>
      </c>
      <c r="F938" s="10">
        <v>7.0000000000000007E-2</v>
      </c>
      <c r="G938" s="10" t="s">
        <v>73</v>
      </c>
      <c r="H938" s="40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1001" si="52">IF(OR($E938="-",$E938=""),0,IF(COUNTIFS($B$2:$B$481,$B938,$G$2:$G$481,$G938,$E$2:$E$481,$E938,$I$2:$I$481,$I938)&gt;1,1,0))</f>
        <v>0</v>
      </c>
      <c r="L938" s="20">
        <f t="shared" ref="L938:L100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39">
        <v>46266.155555555553</v>
      </c>
      <c r="D939" s="39">
        <v>46266.173611111109</v>
      </c>
      <c r="E939" s="41" t="s">
        <v>839</v>
      </c>
      <c r="F939" s="10">
        <v>0.43</v>
      </c>
      <c r="G939" s="10" t="s">
        <v>79</v>
      </c>
      <c r="H939" s="40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39">
        <v>46266.375694444447</v>
      </c>
      <c r="D940" s="39">
        <v>46266.42083333333</v>
      </c>
      <c r="E940" s="41" t="s">
        <v>837</v>
      </c>
      <c r="F940" s="10">
        <v>1.08</v>
      </c>
      <c r="G940" s="10" t="s">
        <v>75</v>
      </c>
      <c r="H940" s="40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46266,4229166667-sec1-POX47</v>
      </c>
      <c r="B941" s="10" t="s">
        <v>97</v>
      </c>
      <c r="C941" s="39">
        <v>46266.42291666667</v>
      </c>
      <c r="D941" s="39">
        <v>46266.768750000003</v>
      </c>
      <c r="E941" s="41" t="s">
        <v>923</v>
      </c>
      <c r="F941" s="10">
        <v>8.3000000000000007</v>
      </c>
      <c r="G941" s="10" t="s">
        <v>75</v>
      </c>
      <c r="H941" s="40">
        <v>46267</v>
      </c>
      <c r="I941" s="4" t="s">
        <v>828</v>
      </c>
      <c r="J941" s="7" t="str">
        <f>VLOOKUP(B941,'[1]T. Apoyo Sistema'!$B$1:$C$89,2,0)</f>
        <v>SI</v>
      </c>
      <c r="K941" s="20">
        <f t="shared" si="52"/>
        <v>0</v>
      </c>
      <c r="L941" s="20">
        <f t="shared" si="53"/>
        <v>0</v>
      </c>
      <c r="M941">
        <f>IFERROR(VLOOKUP(A941,'[1]Analisis Falla'!$A:$J,8,0),0)</f>
        <v>0</v>
      </c>
      <c r="N941" t="str">
        <f>IFERROR(VLOOKUP(A941,'[1]Analisis Falla'!$A:$J,6,0),0)</f>
        <v>Falla</v>
      </c>
      <c r="O941" t="str">
        <f>IFERROR(VLOOKUP(A941,'[1]Analisis Falla'!$A:$J,9,0),0)</f>
        <v xml:space="preserve">Software </v>
      </c>
      <c r="P941" t="str">
        <f>IFERROR(VLOOKUP(A941,'[1]Analisis Falla'!$A:$J,10,0),0)</f>
        <v xml:space="preserve">Sensor de pureza </v>
      </c>
    </row>
    <row r="942" spans="1:16" x14ac:dyDescent="0.25">
      <c r="A942" t="str">
        <f t="shared" si="51"/>
        <v>46266,4465277778-gen2-POX28</v>
      </c>
      <c r="B942" s="10" t="s">
        <v>111</v>
      </c>
      <c r="C942" s="39">
        <v>46266.446527777778</v>
      </c>
      <c r="D942" s="39">
        <v>46266.460416666669</v>
      </c>
      <c r="E942" s="41" t="s">
        <v>924</v>
      </c>
      <c r="F942" s="10">
        <v>0.33</v>
      </c>
      <c r="G942" s="10" t="s">
        <v>73</v>
      </c>
      <c r="H942" s="40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 t="str">
        <f>IFERROR(VLOOKUP(A942,'[1]Analisis Falla'!$A:$J,8,0),0)</f>
        <v xml:space="preserve">Sin OT </v>
      </c>
      <c r="N942" t="str">
        <f>IFERROR(VLOOKUP(A942,'[1]Analisis Falla'!$A:$J,6,0),0)</f>
        <v xml:space="preserve">Personal en sistema </v>
      </c>
      <c r="O942">
        <f>IFERROR(VLOOKUP(A942,'[1]Analisis Falla'!$A:$J,9,0),0)</f>
        <v>0</v>
      </c>
      <c r="P942">
        <f>IFERROR(VLOOKUP(A942,'[1]Analisis Falla'!$A:$J,10,0),0)</f>
        <v>0</v>
      </c>
    </row>
    <row r="943" spans="1:16" x14ac:dyDescent="0.25">
      <c r="A943" t="str">
        <f t="shared" si="51"/>
        <v>46266,45-gen1-POX28</v>
      </c>
      <c r="B943" s="10" t="s">
        <v>111</v>
      </c>
      <c r="C943" s="39">
        <v>46266.45</v>
      </c>
      <c r="D943" s="39">
        <v>46266.654166666667</v>
      </c>
      <c r="E943" s="41" t="s">
        <v>925</v>
      </c>
      <c r="F943" s="10">
        <v>4.9000000000000004</v>
      </c>
      <c r="G943" s="10" t="s">
        <v>59</v>
      </c>
      <c r="H943" s="40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 t="str">
        <f>IFERROR(VLOOKUP(A943,'[1]Analisis Falla'!$A:$J,8,0),0)</f>
        <v xml:space="preserve">Sin OT </v>
      </c>
      <c r="N943" t="str">
        <f>IFERROR(VLOOKUP(A943,'[1]Analisis Falla'!$A:$J,6,0),0)</f>
        <v xml:space="preserve">Mantenimiento preventivo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46266,4875-gen1-POX21</v>
      </c>
      <c r="B944" s="10" t="s">
        <v>112</v>
      </c>
      <c r="C944" s="39">
        <v>46266.487500000003</v>
      </c>
      <c r="D944" s="39">
        <v>46266.700694444444</v>
      </c>
      <c r="E944" s="41" t="s">
        <v>840</v>
      </c>
      <c r="F944" s="10">
        <v>5.12</v>
      </c>
      <c r="G944" s="10" t="s">
        <v>59</v>
      </c>
      <c r="H944" s="40">
        <v>46267</v>
      </c>
      <c r="I944" s="4" t="s">
        <v>828</v>
      </c>
      <c r="J944" s="7" t="str">
        <f>VLOOKUP(B944,'[1]T. Apoyo Sistema'!$B$1:$C$89,2,0)</f>
        <v>NO</v>
      </c>
      <c r="K944" s="20">
        <f t="shared" si="52"/>
        <v>0</v>
      </c>
      <c r="L944" s="20">
        <f t="shared" si="53"/>
        <v>0</v>
      </c>
      <c r="M944" t="str">
        <f>IFERROR(VLOOKUP(A944,'[1]Analisis Falla'!$A:$J,8,0),0)</f>
        <v xml:space="preserve">Sin OT  </v>
      </c>
      <c r="N944" t="str">
        <f>IFERROR(VLOOKUP(A944,'[1]Analisis Falla'!$A:$J,6,0),0)</f>
        <v>Falla</v>
      </c>
      <c r="O944" t="str">
        <f>IFERROR(VLOOKUP(A944,'[1]Analisis Falla'!$A:$J,9,0),0)</f>
        <v xml:space="preserve">posible causa aire linea de combustible </v>
      </c>
      <c r="P944">
        <f>IFERROR(VLOOKUP(A944,'[1]Analisis Falla'!$A:$J,10,0),0)</f>
        <v>0</v>
      </c>
    </row>
    <row r="945" spans="1:16" x14ac:dyDescent="0.25">
      <c r="A945" t="str">
        <f t="shared" si="51"/>
        <v>46266,5-psa3-POX11</v>
      </c>
      <c r="B945" s="10" t="s">
        <v>81</v>
      </c>
      <c r="C945" s="39">
        <v>46266.5</v>
      </c>
      <c r="D945" s="39">
        <v>46266.503472222219</v>
      </c>
      <c r="E945" s="41" t="s">
        <v>841</v>
      </c>
      <c r="F945" s="10">
        <v>0.08</v>
      </c>
      <c r="G945" s="10" t="s">
        <v>79</v>
      </c>
      <c r="H945" s="40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 t="str">
        <f>IFERROR(VLOOKUP(A945,'[1]Analisis Falla'!$A:$J,8,0),0)</f>
        <v xml:space="preserve">Sin OT 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46266,5-psa4-POX11</v>
      </c>
      <c r="B946" s="10" t="s">
        <v>81</v>
      </c>
      <c r="C946" s="39">
        <v>46266.5</v>
      </c>
      <c r="D946" s="39">
        <v>46266.503472222219</v>
      </c>
      <c r="E946" s="41" t="s">
        <v>842</v>
      </c>
      <c r="F946" s="10">
        <v>0.08</v>
      </c>
      <c r="G946" s="10" t="s">
        <v>80</v>
      </c>
      <c r="H946" s="40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 t="str">
        <f>IFERROR(VLOOKUP(A946,'[1]Analisis Falla'!$A:$J,8,0),0)</f>
        <v xml:space="preserve">Sin OT 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46266,5-psa1-POX11</v>
      </c>
      <c r="B947" s="10" t="s">
        <v>81</v>
      </c>
      <c r="C947" s="39">
        <v>46266.5</v>
      </c>
      <c r="D947" s="39">
        <v>46266.503472222219</v>
      </c>
      <c r="E947" s="41" t="s">
        <v>843</v>
      </c>
      <c r="F947" s="10">
        <v>0.08</v>
      </c>
      <c r="G947" s="10" t="s">
        <v>60</v>
      </c>
      <c r="H947" s="40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 t="str">
        <f>IFERROR(VLOOKUP(A947,'[1]Analisis Falla'!$A:$J,8,0),0)</f>
        <v xml:space="preserve">Sin OT 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46266,5048611111-com2-POX11</v>
      </c>
      <c r="B948" s="10" t="s">
        <v>81</v>
      </c>
      <c r="C948" s="39">
        <v>46266.504861111112</v>
      </c>
      <c r="D948" s="39">
        <v>46266.52847222222</v>
      </c>
      <c r="E948" s="41" t="s">
        <v>844</v>
      </c>
      <c r="F948" s="10">
        <v>0.56999999999999995</v>
      </c>
      <c r="G948" s="10" t="s">
        <v>72</v>
      </c>
      <c r="H948" s="40">
        <v>46267</v>
      </c>
      <c r="I948" s="4" t="s">
        <v>828</v>
      </c>
      <c r="J948" s="7" t="str">
        <f>VLOOKUP(B948,'[1]T. Apoyo Sistema'!$B$1:$C$89,2,0)</f>
        <v>SI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</v>
      </c>
      <c r="N948" t="str">
        <f>IFERROR(VLOOKUP(A948,'[1]Analisis Falla'!$A:$J,6,0),0)</f>
        <v xml:space="preserve">Personal en sistema </v>
      </c>
      <c r="O948" t="str">
        <f>IFERROR(VLOOKUP(A948,'[1]Analisis Falla'!$A:$J,9,0),0)</f>
        <v>N/A</v>
      </c>
      <c r="P948" t="str">
        <f>IFERROR(VLOOKUP(A948,'[1]Analisis Falla'!$A:$J,10,0),0)</f>
        <v>N/A</v>
      </c>
    </row>
    <row r="949" spans="1:16" x14ac:dyDescent="0.25">
      <c r="A949" t="str">
        <f t="shared" si="51"/>
        <v>46266,5048611111-psa1-POX11</v>
      </c>
      <c r="B949" s="10" t="s">
        <v>81</v>
      </c>
      <c r="C949" s="39">
        <v>46266.504861111112</v>
      </c>
      <c r="D949" s="39">
        <v>46266.52847222222</v>
      </c>
      <c r="E949" s="41" t="s">
        <v>843</v>
      </c>
      <c r="F949" s="10">
        <v>0.56999999999999995</v>
      </c>
      <c r="G949" s="10" t="s">
        <v>60</v>
      </c>
      <c r="H949" s="40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</v>
      </c>
      <c r="N949" t="str">
        <f>IFERROR(VLOOKUP(A949,'[1]Analisis Falla'!$A:$J,6,0),0)</f>
        <v xml:space="preserve">Personal en sistema 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46266,5048611111-psa3-POX11</v>
      </c>
      <c r="B950" s="10" t="s">
        <v>81</v>
      </c>
      <c r="C950" s="39">
        <v>46266.504861111112</v>
      </c>
      <c r="D950" s="39">
        <v>46266.529166666667</v>
      </c>
      <c r="E950" s="41" t="s">
        <v>841</v>
      </c>
      <c r="F950" s="10">
        <v>0.57999999999999996</v>
      </c>
      <c r="G950" s="10" t="s">
        <v>79</v>
      </c>
      <c r="H950" s="40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</v>
      </c>
      <c r="N950" t="str">
        <f>IFERROR(VLOOKUP(A950,'[1]Analisis Falla'!$A:$J,6,0),0)</f>
        <v xml:space="preserve">Personal en sistema 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46266,5159722222-sec2-POX21</v>
      </c>
      <c r="B951" s="10" t="s">
        <v>112</v>
      </c>
      <c r="C951" s="39">
        <v>46266.515972222223</v>
      </c>
      <c r="D951" s="39">
        <v>46266.697916666664</v>
      </c>
      <c r="E951" s="41" t="s">
        <v>845</v>
      </c>
      <c r="F951" s="10">
        <v>4.37</v>
      </c>
      <c r="G951" s="10" t="s">
        <v>76</v>
      </c>
      <c r="H951" s="40">
        <v>46267</v>
      </c>
      <c r="I951" s="4" t="s">
        <v>828</v>
      </c>
      <c r="J951" s="7" t="str">
        <f>VLOOKUP(B951,'[1]T. Apoyo Sistema'!$B$1:$C$89,2,0)</f>
        <v>NO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Falla</v>
      </c>
      <c r="O951" t="str">
        <f>IFERROR(VLOOKUP(A951,'[1]Analisis Falla'!$A:$J,9,0),0)</f>
        <v xml:space="preserve">Recuperado remoto </v>
      </c>
      <c r="P951">
        <f>IFERROR(VLOOKUP(A951,'[1]Analisis Falla'!$A:$J,10,0),0)</f>
        <v>0</v>
      </c>
    </row>
    <row r="952" spans="1:16" x14ac:dyDescent="0.25">
      <c r="A952" t="str">
        <f t="shared" si="51"/>
        <v>46266,6340277778-gen1-POX29</v>
      </c>
      <c r="B952" s="10" t="s">
        <v>89</v>
      </c>
      <c r="C952" s="39">
        <v>46266.634027777778</v>
      </c>
      <c r="D952" s="39">
        <v>46266.709027777775</v>
      </c>
      <c r="E952" s="41" t="s">
        <v>846</v>
      </c>
      <c r="F952" s="10">
        <v>1.8</v>
      </c>
      <c r="G952" s="10" t="s">
        <v>59</v>
      </c>
      <c r="H952" s="40">
        <v>46267</v>
      </c>
      <c r="I952" s="4" t="s">
        <v>828</v>
      </c>
      <c r="J952" s="7" t="str">
        <f>VLOOKUP(B952,'[1]T. Apoyo Sistema'!$B$1:$C$89,2,0)</f>
        <v>SI</v>
      </c>
      <c r="K952" s="20">
        <f t="shared" si="52"/>
        <v>0</v>
      </c>
      <c r="L952" s="20">
        <f t="shared" si="53"/>
        <v>0</v>
      </c>
      <c r="M952" t="str">
        <f>IFERROR(VLOOKUP(A952,'[1]Analisis Falla'!$A:$J,8,0),0)</f>
        <v xml:space="preserve">Sin OT  </v>
      </c>
      <c r="N952" t="str">
        <f>IFERROR(VLOOKUP(A952,'[1]Analisis Falla'!$A:$J,6,0),0)</f>
        <v>Mantenimiento preventivo</v>
      </c>
      <c r="O952" t="str">
        <f>IFERROR(VLOOKUP(A952,'[1]Analisis Falla'!$A:$J,9,0),0)</f>
        <v>N/A</v>
      </c>
      <c r="P952" t="str">
        <f>IFERROR(VLOOKUP(A952,'[1]Analisis Falla'!$A:$J,10,0),0)</f>
        <v>N/A</v>
      </c>
    </row>
    <row r="953" spans="1:16" x14ac:dyDescent="0.25">
      <c r="A953" t="str">
        <f t="shared" si="51"/>
        <v>46266,6520833333-psa2-POX43</v>
      </c>
      <c r="B953" s="10" t="s">
        <v>96</v>
      </c>
      <c r="C953" s="39">
        <v>46266.652083333334</v>
      </c>
      <c r="D953" s="39">
        <v>46266.698611111111</v>
      </c>
      <c r="E953" s="41" t="s">
        <v>926</v>
      </c>
      <c r="F953" s="10">
        <v>1.1200000000000001</v>
      </c>
      <c r="G953" s="10" t="s">
        <v>74</v>
      </c>
      <c r="H953" s="40">
        <v>46267</v>
      </c>
      <c r="I953" s="4" t="s">
        <v>828</v>
      </c>
      <c r="J953" s="7" t="str">
        <f>VLOOKUP(B953,'[1]T. Apoyo Sistema'!$B$1:$C$89,2,0)</f>
        <v>SI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</v>
      </c>
      <c r="N953" t="str">
        <f>IFERROR(VLOOKUP(A953,'[1]Analisis Falla'!$A:$J,6,0),0)</f>
        <v xml:space="preserve">Personal en sistema </v>
      </c>
      <c r="O953" t="str">
        <f>IFERROR(VLOOKUP(A953,'[1]Analisis Falla'!$A:$J,9,0),0)</f>
        <v>N/A</v>
      </c>
      <c r="P953" t="str">
        <f>IFERROR(VLOOKUP(A953,'[1]Analisis Falla'!$A:$J,10,0),0)</f>
        <v>N/A</v>
      </c>
    </row>
    <row r="954" spans="1:16" x14ac:dyDescent="0.25">
      <c r="A954" t="str">
        <f t="shared" si="51"/>
        <v>46266,6520833333-psa3-POX43</v>
      </c>
      <c r="B954" s="10" t="s">
        <v>96</v>
      </c>
      <c r="C954" s="39">
        <v>46266.652083333334</v>
      </c>
      <c r="D954" s="39">
        <v>46266.719444444447</v>
      </c>
      <c r="E954" s="41" t="s">
        <v>927</v>
      </c>
      <c r="F954" s="10">
        <v>1.62</v>
      </c>
      <c r="G954" s="10" t="s">
        <v>79</v>
      </c>
      <c r="H954" s="40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 xml:space="preserve">Personal en sistema </v>
      </c>
      <c r="O954" t="str">
        <f>IFERROR(VLOOKUP(A954,'[1]Analisis Falla'!$A:$J,9,0),0)</f>
        <v>N/A</v>
      </c>
      <c r="P954" t="str">
        <f>IFERROR(VLOOKUP(A954,'[1]Analisis Falla'!$A:$J,10,0),0)</f>
        <v>N/A</v>
      </c>
    </row>
    <row r="955" spans="1:16" x14ac:dyDescent="0.25">
      <c r="A955" t="str">
        <f t="shared" si="51"/>
        <v>46266,6520833333-psa4-POX43</v>
      </c>
      <c r="B955" s="10" t="s">
        <v>96</v>
      </c>
      <c r="C955" s="39">
        <v>46266.652083333334</v>
      </c>
      <c r="D955" s="39">
        <v>46266.73333333333</v>
      </c>
      <c r="E955" s="41" t="s">
        <v>928</v>
      </c>
      <c r="F955" s="10">
        <v>1.95</v>
      </c>
      <c r="G955" s="10" t="s">
        <v>80</v>
      </c>
      <c r="H955" s="40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 xml:space="preserve">Personal en sistema </v>
      </c>
      <c r="O955" t="str">
        <f>IFERROR(VLOOKUP(A955,'[1]Analisis Falla'!$A:$J,9,0),0)</f>
        <v>N/A</v>
      </c>
      <c r="P955" t="str">
        <f>IFERROR(VLOOKUP(A955,'[1]Analisis Falla'!$A:$J,10,0),0)</f>
        <v>N/A</v>
      </c>
    </row>
    <row r="956" spans="1:16" x14ac:dyDescent="0.25">
      <c r="A956" t="str">
        <f t="shared" si="51"/>
        <v>46266,7090277778-gen2-POX29</v>
      </c>
      <c r="B956" s="10" t="s">
        <v>89</v>
      </c>
      <c r="C956" s="39">
        <v>46266.709027777775</v>
      </c>
      <c r="D956" s="39">
        <v>46266.763888888891</v>
      </c>
      <c r="E956" s="41" t="s">
        <v>847</v>
      </c>
      <c r="F956" s="10">
        <v>1.32</v>
      </c>
      <c r="G956" s="10" t="s">
        <v>73</v>
      </c>
      <c r="H956" s="40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 </v>
      </c>
      <c r="N956" t="str">
        <f>IFERROR(VLOOKUP(A956,'[1]Analisis Falla'!$A:$J,6,0),0)</f>
        <v>Mantenimiento preventivo</v>
      </c>
      <c r="O956" t="str">
        <f>IFERROR(VLOOKUP(A956,'[1]Analisis Falla'!$A:$J,9,0),0)</f>
        <v>N/A</v>
      </c>
      <c r="P956" t="str">
        <f>IFERROR(VLOOKUP(A956,'[1]Analisis Falla'!$A:$J,10,0),0)</f>
        <v>N/A</v>
      </c>
    </row>
    <row r="957" spans="1:16" x14ac:dyDescent="0.25">
      <c r="A957" t="str">
        <f t="shared" si="51"/>
        <v>46266,7111111111-psa1-POX43</v>
      </c>
      <c r="B957" s="10" t="s">
        <v>96</v>
      </c>
      <c r="C957" s="39">
        <v>46266.711111111108</v>
      </c>
      <c r="D957" s="39">
        <v>46266.755555555559</v>
      </c>
      <c r="E957" s="41" t="s">
        <v>929</v>
      </c>
      <c r="F957" s="10">
        <v>1.07</v>
      </c>
      <c r="G957" s="10" t="s">
        <v>60</v>
      </c>
      <c r="H957" s="40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 xml:space="preserve">Personal en sistema </v>
      </c>
      <c r="O957" t="str">
        <f>IFERROR(VLOOKUP(A957,'[1]Analisis Falla'!$A:$J,9,0),0)</f>
        <v>N/A</v>
      </c>
      <c r="P957" t="str">
        <f>IFERROR(VLOOKUP(A957,'[1]Analisis Falla'!$A:$J,10,0),0)</f>
        <v>N/A</v>
      </c>
    </row>
    <row r="958" spans="1:16" x14ac:dyDescent="0.25">
      <c r="A958" t="str">
        <f t="shared" si="51"/>
        <v>46266,73125-psa2-POX43</v>
      </c>
      <c r="B958" s="10" t="s">
        <v>96</v>
      </c>
      <c r="C958" s="39">
        <v>46266.731249999997</v>
      </c>
      <c r="D958" s="39">
        <v>46266.755555555559</v>
      </c>
      <c r="E958" s="41" t="s">
        <v>930</v>
      </c>
      <c r="F958" s="10">
        <v>0.57999999999999996</v>
      </c>
      <c r="G958" s="10" t="s">
        <v>74</v>
      </c>
      <c r="H958" s="40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 xml:space="preserve">Personal en sistema </v>
      </c>
      <c r="O958" t="str">
        <f>IFERROR(VLOOKUP(A958,'[1]Analisis Falla'!$A:$J,9,0),0)</f>
        <v>N/A</v>
      </c>
      <c r="P958" t="str">
        <f>IFERROR(VLOOKUP(A958,'[1]Analisis Falla'!$A:$J,10,0),0)</f>
        <v>N/A</v>
      </c>
    </row>
    <row r="959" spans="1:16" x14ac:dyDescent="0.25">
      <c r="A959" t="str">
        <f t="shared" si="51"/>
        <v>46266,7333333333-psa3-POX43</v>
      </c>
      <c r="B959" s="10" t="s">
        <v>96</v>
      </c>
      <c r="C959" s="39">
        <v>46266.73333333333</v>
      </c>
      <c r="D959" s="39">
        <v>46266.755555555559</v>
      </c>
      <c r="E959" s="41" t="s">
        <v>931</v>
      </c>
      <c r="F959" s="10">
        <v>0.53</v>
      </c>
      <c r="G959" s="10" t="s">
        <v>79</v>
      </c>
      <c r="H959" s="40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 xml:space="preserve">Personal en sistema </v>
      </c>
      <c r="O959" t="str">
        <f>IFERROR(VLOOKUP(A959,'[1]Analisis Falla'!$A:$J,9,0),0)</f>
        <v>N/A</v>
      </c>
      <c r="P959" t="str">
        <f>IFERROR(VLOOKUP(A959,'[1]Analisis Falla'!$A:$J,10,0),0)</f>
        <v>N/A</v>
      </c>
    </row>
    <row r="960" spans="1:16" x14ac:dyDescent="0.25">
      <c r="A960" t="str">
        <f t="shared" si="51"/>
        <v>46266,7569444444-com4-POX62</v>
      </c>
      <c r="B960" s="10" t="s">
        <v>108</v>
      </c>
      <c r="C960" s="39">
        <v>46266.756944444445</v>
      </c>
      <c r="D960" s="39">
        <v>46266.802777777775</v>
      </c>
      <c r="E960" s="41" t="s">
        <v>932</v>
      </c>
      <c r="F960" s="10">
        <v>1.1000000000000001</v>
      </c>
      <c r="G960" s="10" t="s">
        <v>78</v>
      </c>
      <c r="H960" s="40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Ecodrain </v>
      </c>
      <c r="P960" t="str">
        <f>IFERROR(VLOOKUP(A960,'[1]Analisis Falla'!$A:$J,10,0),0)</f>
        <v xml:space="preserve">Filtro de eco drain presentaba aceite </v>
      </c>
    </row>
    <row r="961" spans="1:16" x14ac:dyDescent="0.25">
      <c r="A961" t="str">
        <f t="shared" si="51"/>
        <v>46266,7569444444-com2-POX62</v>
      </c>
      <c r="B961" s="10" t="s">
        <v>108</v>
      </c>
      <c r="C961" s="39">
        <v>46266.756944444445</v>
      </c>
      <c r="D961" s="39">
        <v>46266.802777777775</v>
      </c>
      <c r="E961" s="41" t="s">
        <v>933</v>
      </c>
      <c r="F961" s="10">
        <v>1.1000000000000001</v>
      </c>
      <c r="G961" s="10" t="s">
        <v>72</v>
      </c>
      <c r="H961" s="40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Ecodrain </v>
      </c>
      <c r="P961" t="str">
        <f>IFERROR(VLOOKUP(A961,'[1]Analisis Falla'!$A:$J,10,0),0)</f>
        <v xml:space="preserve">Filtro de eco drain presentaba aceite </v>
      </c>
    </row>
    <row r="962" spans="1:16" x14ac:dyDescent="0.25">
      <c r="A962" t="str">
        <f t="shared" si="51"/>
        <v>46266,7569444444-com1-POX62</v>
      </c>
      <c r="B962" s="10" t="s">
        <v>108</v>
      </c>
      <c r="C962" s="39">
        <v>46266.756944444445</v>
      </c>
      <c r="D962" s="39">
        <v>46266.802777777775</v>
      </c>
      <c r="E962" s="41" t="s">
        <v>934</v>
      </c>
      <c r="F962" s="10">
        <v>1.1000000000000001</v>
      </c>
      <c r="G962" s="10" t="s">
        <v>71</v>
      </c>
      <c r="H962" s="40">
        <v>46267</v>
      </c>
      <c r="I962" s="4" t="s">
        <v>828</v>
      </c>
      <c r="J962" s="7" t="str">
        <f>VLOOKUP(B962,'[1]T. Apoyo Sistema'!$B$1:$C$89,2,0)</f>
        <v>SI</v>
      </c>
      <c r="K962" s="20">
        <f t="shared" si="52"/>
        <v>0</v>
      </c>
      <c r="L962" s="20">
        <f t="shared" si="53"/>
        <v>0</v>
      </c>
      <c r="M962" t="str">
        <f>IFERROR(VLOOKUP(A962,'[1]Analisis Falla'!$A:$J,8,0),0)</f>
        <v xml:space="preserve">Sin OT </v>
      </c>
      <c r="N962" t="str">
        <f>IFERROR(VLOOKUP(A962,'[1]Analisis Falla'!$A:$J,6,0),0)</f>
        <v>Falla</v>
      </c>
      <c r="O962" t="str">
        <f>IFERROR(VLOOKUP(A962,'[1]Analisis Falla'!$A:$J,9,0),0)</f>
        <v xml:space="preserve">Ecodrain </v>
      </c>
      <c r="P962" t="str">
        <f>IFERROR(VLOOKUP(A962,'[1]Analisis Falla'!$A:$J,10,0),0)</f>
        <v xml:space="preserve">Filtro de eco drain presentaba aceite </v>
      </c>
    </row>
    <row r="963" spans="1:16" x14ac:dyDescent="0.25">
      <c r="A963" t="str">
        <f t="shared" si="51"/>
        <v>46266,7611111111-psa2-POX60</v>
      </c>
      <c r="B963" s="10" t="s">
        <v>23</v>
      </c>
      <c r="C963" s="39">
        <v>46266.761111111111</v>
      </c>
      <c r="D963" s="39">
        <v>46266.82708333333</v>
      </c>
      <c r="E963" s="41" t="s">
        <v>572</v>
      </c>
      <c r="F963" s="10">
        <v>1.58</v>
      </c>
      <c r="G963" s="10" t="s">
        <v>74</v>
      </c>
      <c r="H963" s="40">
        <v>46267</v>
      </c>
      <c r="I963" s="4" t="s">
        <v>828</v>
      </c>
      <c r="J963" s="7" t="str">
        <f>VLOOKUP(B963,'[1]T. Apoyo Sistema'!$B$1:$C$89,2,0)</f>
        <v>SI</v>
      </c>
      <c r="K963" s="20">
        <f t="shared" si="52"/>
        <v>0</v>
      </c>
      <c r="L963" s="20">
        <f t="shared" si="53"/>
        <v>0</v>
      </c>
      <c r="M963" t="str">
        <f>IFERROR(VLOOKUP(A963,'[1]Analisis Falla'!$A:$J,8,0),0)</f>
        <v xml:space="preserve">Sin OT </v>
      </c>
      <c r="N963" t="str">
        <f>IFERROR(VLOOKUP(A963,'[1]Analisis Falla'!$A:$J,6,0),0)</f>
        <v>Falla</v>
      </c>
      <c r="O963" t="str">
        <f>IFERROR(VLOOKUP(A963,'[1]Analisis Falla'!$A:$J,9,0),0)</f>
        <v xml:space="preserve">Recuperado remoto </v>
      </c>
      <c r="P963">
        <f>IFERROR(VLOOKUP(A963,'[1]Analisis Falla'!$A:$J,10,0),0)</f>
        <v>0</v>
      </c>
    </row>
    <row r="964" spans="1:16" x14ac:dyDescent="0.25">
      <c r="A964" t="str">
        <f t="shared" si="51"/>
        <v>46266,7645833333-gen1-POX29</v>
      </c>
      <c r="B964" s="10" t="s">
        <v>89</v>
      </c>
      <c r="C964" s="39">
        <v>46266.76458333333</v>
      </c>
      <c r="D964" s="39">
        <v>46266.788888888892</v>
      </c>
      <c r="E964" s="41" t="s">
        <v>848</v>
      </c>
      <c r="F964" s="10">
        <v>0.57999999999999996</v>
      </c>
      <c r="G964" s="10" t="s">
        <v>59</v>
      </c>
      <c r="H964" s="40">
        <v>46267</v>
      </c>
      <c r="I964" s="4" t="s">
        <v>828</v>
      </c>
      <c r="J964" s="7" t="str">
        <f>VLOOKUP(B964,'[1]T. Apoyo Sistema'!$B$1:$C$89,2,0)</f>
        <v>SI</v>
      </c>
      <c r="K964" s="20">
        <f t="shared" si="52"/>
        <v>0</v>
      </c>
      <c r="L964" s="20">
        <f t="shared" si="53"/>
        <v>0</v>
      </c>
      <c r="M964" t="str">
        <f>IFERROR(VLOOKUP(A964,'[1]Analisis Falla'!$A:$J,8,0),0)</f>
        <v xml:space="preserve">Sin OT  </v>
      </c>
      <c r="N964" t="str">
        <f>IFERROR(VLOOKUP(A964,'[1]Analisis Falla'!$A:$J,6,0),0)</f>
        <v>Mantenimiento preventivo</v>
      </c>
      <c r="O964" t="str">
        <f>IFERROR(VLOOKUP(A964,'[1]Analisis Falla'!$A:$J,9,0),0)</f>
        <v>N/A</v>
      </c>
      <c r="P964" t="str">
        <f>IFERROR(VLOOKUP(A964,'[1]Analisis Falla'!$A:$J,10,0),0)</f>
        <v>N/A</v>
      </c>
    </row>
    <row r="965" spans="1:16" x14ac:dyDescent="0.25">
      <c r="A965" t="str">
        <f t="shared" si="51"/>
        <v>46266,7673611111-com1-POX60</v>
      </c>
      <c r="B965" s="10" t="s">
        <v>23</v>
      </c>
      <c r="C965" s="39">
        <v>46266.767361111109</v>
      </c>
      <c r="D965" s="39">
        <v>46266.82708333333</v>
      </c>
      <c r="E965" s="41" t="s">
        <v>935</v>
      </c>
      <c r="F965" s="10">
        <v>1.43</v>
      </c>
      <c r="G965" s="10" t="s">
        <v>71</v>
      </c>
      <c r="H965" s="40">
        <v>46267</v>
      </c>
      <c r="I965" s="4" t="s">
        <v>828</v>
      </c>
      <c r="J965" s="7" t="str">
        <f>VLOOKUP(B965,'[1]T. Apoyo Sistema'!$B$1:$C$89,2,0)</f>
        <v>SI</v>
      </c>
      <c r="K965" s="20">
        <f t="shared" si="52"/>
        <v>0</v>
      </c>
      <c r="L965" s="20">
        <f t="shared" si="53"/>
        <v>0</v>
      </c>
      <c r="M965" t="str">
        <f>IFERROR(VLOOKUP(A965,'[1]Analisis Falla'!$A:$J,8,0),0)</f>
        <v xml:space="preserve">Sin OT </v>
      </c>
      <c r="N965" t="str">
        <f>IFERROR(VLOOKUP(A965,'[1]Analisis Falla'!$A:$J,6,0),0)</f>
        <v>Falla</v>
      </c>
      <c r="O965" t="str">
        <f>IFERROR(VLOOKUP(A965,'[1]Analisis Falla'!$A:$J,9,0),0)</f>
        <v xml:space="preserve">Recuperado remoto </v>
      </c>
      <c r="P965">
        <f>IFERROR(VLOOKUP(A965,'[1]Analisis Falla'!$A:$J,10,0),0)</f>
        <v>0</v>
      </c>
    </row>
    <row r="966" spans="1:16" x14ac:dyDescent="0.25">
      <c r="A966" t="str">
        <f t="shared" si="51"/>
        <v>46266,7847222222-psa1-OXMPN6</v>
      </c>
      <c r="B966" s="10" t="s">
        <v>829</v>
      </c>
      <c r="C966" s="39">
        <v>46266.784722222219</v>
      </c>
      <c r="D966" s="39">
        <v>46266.802777777775</v>
      </c>
      <c r="E966" s="41" t="s">
        <v>936</v>
      </c>
      <c r="F966" s="10">
        <v>0.43</v>
      </c>
      <c r="G966" s="10" t="s">
        <v>60</v>
      </c>
      <c r="H966" s="40">
        <v>46267</v>
      </c>
      <c r="I966" s="4" t="s">
        <v>828</v>
      </c>
      <c r="J966" s="7" t="str">
        <f>VLOOKUP(B966,'[1]T. Apoyo Sistema'!$B$1:$C$89,2,0)</f>
        <v>NO</v>
      </c>
      <c r="K966" s="20">
        <f t="shared" si="52"/>
        <v>0</v>
      </c>
      <c r="L966" s="20">
        <f t="shared" si="53"/>
        <v>0</v>
      </c>
      <c r="M966" t="str">
        <f>IFERROR(VLOOKUP(A966,'[1]Analisis Falla'!$A:$J,8,0),0)</f>
        <v xml:space="preserve">Sin OT </v>
      </c>
      <c r="N966">
        <f>IFERROR(VLOOKUP(A966,'[1]Analisis Falla'!$A:$J,6,0),0)</f>
        <v>0</v>
      </c>
      <c r="O966">
        <f>IFERROR(VLOOKUP(A966,'[1]Analisis Falla'!$A:$J,9,0),0)</f>
        <v>0</v>
      </c>
      <c r="P966">
        <f>IFERROR(VLOOKUP(A966,'[1]Analisis Falla'!$A:$J,10,0),0)</f>
        <v>0</v>
      </c>
    </row>
    <row r="967" spans="1:16" x14ac:dyDescent="0.25">
      <c r="A967" t="str">
        <f t="shared" si="51"/>
        <v>46266,8090277778-com4-POX62</v>
      </c>
      <c r="B967" s="10" t="s">
        <v>108</v>
      </c>
      <c r="C967" s="39">
        <v>46266.809027777781</v>
      </c>
      <c r="D967" s="39">
        <v>46266.818749999999</v>
      </c>
      <c r="E967" s="41" t="s">
        <v>932</v>
      </c>
      <c r="F967" s="10">
        <v>0.23</v>
      </c>
      <c r="G967" s="10" t="s">
        <v>78</v>
      </c>
      <c r="H967" s="40">
        <v>46267</v>
      </c>
      <c r="I967" s="4" t="s">
        <v>828</v>
      </c>
      <c r="J967" s="7" t="str">
        <f>VLOOKUP(B967,'[1]T. Apoyo Sistema'!$B$1:$C$89,2,0)</f>
        <v>SI</v>
      </c>
      <c r="K967" s="20">
        <f t="shared" si="52"/>
        <v>0</v>
      </c>
      <c r="L967" s="20">
        <f t="shared" si="53"/>
        <v>0</v>
      </c>
      <c r="M967" t="str">
        <f>IFERROR(VLOOKUP(A967,'[1]Analisis Falla'!$A:$J,8,0),0)</f>
        <v xml:space="preserve">Sin OT </v>
      </c>
      <c r="N967" t="str">
        <f>IFERROR(VLOOKUP(A967,'[1]Analisis Falla'!$A:$J,6,0),0)</f>
        <v>Falla</v>
      </c>
      <c r="O967" t="str">
        <f>IFERROR(VLOOKUP(A967,'[1]Analisis Falla'!$A:$J,9,0),0)</f>
        <v xml:space="preserve">Ecodrain </v>
      </c>
      <c r="P967" t="str">
        <f>IFERROR(VLOOKUP(A967,'[1]Analisis Falla'!$A:$J,10,0),0)</f>
        <v xml:space="preserve">Filtro de eco drain presentaba aceite </v>
      </c>
    </row>
    <row r="968" spans="1:16" x14ac:dyDescent="0.25">
      <c r="A968" t="str">
        <f t="shared" si="51"/>
        <v>46266,8090277778-com2-POX62</v>
      </c>
      <c r="B968" s="10" t="s">
        <v>108</v>
      </c>
      <c r="C968" s="39">
        <v>46266.809027777781</v>
      </c>
      <c r="D968" s="39">
        <v>46266.818749999999</v>
      </c>
      <c r="E968" s="41" t="s">
        <v>933</v>
      </c>
      <c r="F968" s="10">
        <v>0.23</v>
      </c>
      <c r="G968" s="10" t="s">
        <v>72</v>
      </c>
      <c r="H968" s="40">
        <v>46267</v>
      </c>
      <c r="I968" s="4" t="s">
        <v>828</v>
      </c>
      <c r="J968" s="7" t="str">
        <f>VLOOKUP(B968,'[1]T. Apoyo Sistema'!$B$1:$C$89,2,0)</f>
        <v>SI</v>
      </c>
      <c r="K968" s="20">
        <f t="shared" si="52"/>
        <v>0</v>
      </c>
      <c r="L968" s="20">
        <f t="shared" si="53"/>
        <v>0</v>
      </c>
      <c r="M968" t="str">
        <f>IFERROR(VLOOKUP(A968,'[1]Analisis Falla'!$A:$J,8,0),0)</f>
        <v xml:space="preserve">Sin OT </v>
      </c>
      <c r="N968" t="str">
        <f>IFERROR(VLOOKUP(A968,'[1]Analisis Falla'!$A:$J,6,0),0)</f>
        <v>Falla</v>
      </c>
      <c r="O968" t="str">
        <f>IFERROR(VLOOKUP(A968,'[1]Analisis Falla'!$A:$J,9,0),0)</f>
        <v xml:space="preserve">Ecodrain </v>
      </c>
      <c r="P968" t="str">
        <f>IFERROR(VLOOKUP(A968,'[1]Analisis Falla'!$A:$J,10,0),0)</f>
        <v xml:space="preserve">Filtro de eco drain presentaba aceite </v>
      </c>
    </row>
    <row r="969" spans="1:16" x14ac:dyDescent="0.25">
      <c r="A969" t="str">
        <f t="shared" si="51"/>
        <v>46266,8090277778-com1-POX62</v>
      </c>
      <c r="B969" s="10" t="s">
        <v>108</v>
      </c>
      <c r="C969" s="39">
        <v>46266.809027777781</v>
      </c>
      <c r="D969" s="39">
        <v>46266.818749999999</v>
      </c>
      <c r="E969" s="41" t="s">
        <v>934</v>
      </c>
      <c r="F969" s="10">
        <v>0.23</v>
      </c>
      <c r="G969" s="10" t="s">
        <v>71</v>
      </c>
      <c r="H969" s="40">
        <v>46267</v>
      </c>
      <c r="I969" s="4" t="s">
        <v>828</v>
      </c>
      <c r="J969" s="7" t="str">
        <f>VLOOKUP(B969,'[1]T. Apoyo Sistema'!$B$1:$C$89,2,0)</f>
        <v>SI</v>
      </c>
      <c r="K969" s="20">
        <f t="shared" si="52"/>
        <v>0</v>
      </c>
      <c r="L969" s="20">
        <f t="shared" si="53"/>
        <v>0</v>
      </c>
      <c r="M969" t="str">
        <f>IFERROR(VLOOKUP(A969,'[1]Analisis Falla'!$A:$J,8,0),0)</f>
        <v xml:space="preserve">Sin OT </v>
      </c>
      <c r="N969" t="str">
        <f>IFERROR(VLOOKUP(A969,'[1]Analisis Falla'!$A:$J,6,0),0)</f>
        <v>Falla</v>
      </c>
      <c r="O969" t="str">
        <f>IFERROR(VLOOKUP(A969,'[1]Analisis Falla'!$A:$J,9,0),0)</f>
        <v xml:space="preserve">Ecodrain </v>
      </c>
      <c r="P969" t="str">
        <f>IFERROR(VLOOKUP(A969,'[1]Analisis Falla'!$A:$J,10,0),0)</f>
        <v xml:space="preserve">Filtro de eco drain presentaba aceite </v>
      </c>
    </row>
    <row r="970" spans="1:16" x14ac:dyDescent="0.25">
      <c r="A970" t="str">
        <f t="shared" si="51"/>
        <v>46266,8243055556-com4-POX62</v>
      </c>
      <c r="B970" s="10" t="s">
        <v>108</v>
      </c>
      <c r="C970" s="39">
        <v>46266.824305555558</v>
      </c>
      <c r="D970" s="39">
        <v>46266.872916666667</v>
      </c>
      <c r="E970" s="41" t="s">
        <v>932</v>
      </c>
      <c r="F970" s="10">
        <v>1.17</v>
      </c>
      <c r="G970" s="10" t="s">
        <v>78</v>
      </c>
      <c r="H970" s="40">
        <v>46267</v>
      </c>
      <c r="I970" s="4" t="s">
        <v>828</v>
      </c>
      <c r="J970" s="7" t="str">
        <f>VLOOKUP(B970,'[1]T. Apoyo Sistema'!$B$1:$C$89,2,0)</f>
        <v>SI</v>
      </c>
      <c r="K970" s="20">
        <f t="shared" si="52"/>
        <v>0</v>
      </c>
      <c r="L970" s="20">
        <f t="shared" si="53"/>
        <v>0</v>
      </c>
      <c r="M970" t="str">
        <f>IFERROR(VLOOKUP(A970,'[1]Analisis Falla'!$A:$J,8,0),0)</f>
        <v xml:space="preserve">Sin OT </v>
      </c>
      <c r="N970" t="str">
        <f>IFERROR(VLOOKUP(A970,'[1]Analisis Falla'!$A:$J,6,0),0)</f>
        <v>Falla</v>
      </c>
      <c r="O970" t="str">
        <f>IFERROR(VLOOKUP(A970,'[1]Analisis Falla'!$A:$J,9,0),0)</f>
        <v xml:space="preserve">Ecodrain </v>
      </c>
      <c r="P970" t="str">
        <f>IFERROR(VLOOKUP(A970,'[1]Analisis Falla'!$A:$J,10,0),0)</f>
        <v xml:space="preserve">Filtro de eco drain presentaba aceite </v>
      </c>
    </row>
    <row r="971" spans="1:16" x14ac:dyDescent="0.25">
      <c r="A971" t="str">
        <f t="shared" si="51"/>
        <v>46266,8243055556-com2-POX62</v>
      </c>
      <c r="B971" s="10" t="s">
        <v>108</v>
      </c>
      <c r="C971" s="39">
        <v>46266.824305555558</v>
      </c>
      <c r="D971" s="39">
        <v>46266.872916666667</v>
      </c>
      <c r="E971" s="41" t="s">
        <v>933</v>
      </c>
      <c r="F971" s="10">
        <v>1.17</v>
      </c>
      <c r="G971" s="10" t="s">
        <v>72</v>
      </c>
      <c r="H971" s="40">
        <v>46267</v>
      </c>
      <c r="I971" s="4" t="s">
        <v>828</v>
      </c>
      <c r="J971" s="7" t="str">
        <f>VLOOKUP(B971,'[1]T. Apoyo Sistema'!$B$1:$C$89,2,0)</f>
        <v>SI</v>
      </c>
      <c r="K971" s="20">
        <f t="shared" si="52"/>
        <v>0</v>
      </c>
      <c r="L971" s="20">
        <f t="shared" si="53"/>
        <v>0</v>
      </c>
      <c r="M971" t="str">
        <f>IFERROR(VLOOKUP(A971,'[1]Analisis Falla'!$A:$J,8,0),0)</f>
        <v xml:space="preserve">Sin OT </v>
      </c>
      <c r="N971" t="str">
        <f>IFERROR(VLOOKUP(A971,'[1]Analisis Falla'!$A:$J,6,0),0)</f>
        <v>Falla</v>
      </c>
      <c r="O971" t="str">
        <f>IFERROR(VLOOKUP(A971,'[1]Analisis Falla'!$A:$J,9,0),0)</f>
        <v xml:space="preserve">Ecodrain </v>
      </c>
      <c r="P971" t="str">
        <f>IFERROR(VLOOKUP(A971,'[1]Analisis Falla'!$A:$J,10,0),0)</f>
        <v xml:space="preserve">Filtro de eco drain presentaba aceite </v>
      </c>
    </row>
    <row r="972" spans="1:16" x14ac:dyDescent="0.25">
      <c r="A972" t="str">
        <f t="shared" si="51"/>
        <v>46266,8243055556-com1-POX62</v>
      </c>
      <c r="B972" s="10" t="s">
        <v>108</v>
      </c>
      <c r="C972" s="39">
        <v>46266.824305555558</v>
      </c>
      <c r="D972" s="39">
        <v>46266.872916666667</v>
      </c>
      <c r="E972" s="41" t="s">
        <v>934</v>
      </c>
      <c r="F972" s="10">
        <v>1.17</v>
      </c>
      <c r="G972" s="10" t="s">
        <v>71</v>
      </c>
      <c r="H972" s="40">
        <v>46267</v>
      </c>
      <c r="I972" s="4" t="s">
        <v>828</v>
      </c>
      <c r="J972" s="7" t="str">
        <f>VLOOKUP(B972,'[1]T. Apoyo Sistema'!$B$1:$C$89,2,0)</f>
        <v>SI</v>
      </c>
      <c r="K972" s="20">
        <f t="shared" si="52"/>
        <v>0</v>
      </c>
      <c r="L972" s="20">
        <f t="shared" si="53"/>
        <v>0</v>
      </c>
      <c r="M972" t="str">
        <f>IFERROR(VLOOKUP(A972,'[1]Analisis Falla'!$A:$J,8,0),0)</f>
        <v xml:space="preserve">Sin OT </v>
      </c>
      <c r="N972" t="str">
        <f>IFERROR(VLOOKUP(A972,'[1]Analisis Falla'!$A:$J,6,0),0)</f>
        <v>Falla</v>
      </c>
      <c r="O972" t="str">
        <f>IFERROR(VLOOKUP(A972,'[1]Analisis Falla'!$A:$J,9,0),0)</f>
        <v xml:space="preserve">Ecodrain </v>
      </c>
      <c r="P972" t="str">
        <f>IFERROR(VLOOKUP(A972,'[1]Analisis Falla'!$A:$J,10,0),0)</f>
        <v xml:space="preserve">Filtro de eco drain presentaba aceite </v>
      </c>
    </row>
    <row r="973" spans="1:16" x14ac:dyDescent="0.25">
      <c r="A973" t="str">
        <f t="shared" si="51"/>
        <v>46266,8652777778-psa2-POX60</v>
      </c>
      <c r="B973" s="10" t="s">
        <v>23</v>
      </c>
      <c r="C973" s="39">
        <v>46266.865277777775</v>
      </c>
      <c r="D973" s="39">
        <v>46267.198611111111</v>
      </c>
      <c r="E973" s="41" t="s">
        <v>572</v>
      </c>
      <c r="F973" s="10">
        <v>8</v>
      </c>
      <c r="G973" s="10" t="s">
        <v>74</v>
      </c>
      <c r="H973" s="40">
        <v>46267</v>
      </c>
      <c r="I973" s="4" t="s">
        <v>828</v>
      </c>
      <c r="J973" s="7" t="str">
        <f>VLOOKUP(B973,'[1]T. Apoyo Sistema'!$B$1:$C$89,2,0)</f>
        <v>SI</v>
      </c>
      <c r="K973" s="20">
        <f t="shared" si="52"/>
        <v>0</v>
      </c>
      <c r="L973" s="20">
        <f t="shared" si="53"/>
        <v>0</v>
      </c>
      <c r="M973" t="str">
        <f>IFERROR(VLOOKUP(A973,'[1]Analisis Falla'!$A:$J,8,0),0)</f>
        <v xml:space="preserve">Sin OT </v>
      </c>
      <c r="N973" t="str">
        <f>IFERROR(VLOOKUP(A973,'[1]Analisis Falla'!$A:$J,6,0),0)</f>
        <v>Falla</v>
      </c>
      <c r="O973" t="str">
        <f>IFERROR(VLOOKUP(A973,'[1]Analisis Falla'!$A:$J,9,0),0)</f>
        <v xml:space="preserve">Recuperado remoto </v>
      </c>
      <c r="P973">
        <f>IFERROR(VLOOKUP(A973,'[1]Analisis Falla'!$A:$J,10,0),0)</f>
        <v>0</v>
      </c>
    </row>
    <row r="974" spans="1:16" x14ac:dyDescent="0.25">
      <c r="A974" t="str">
        <f t="shared" si="51"/>
        <v>46266,8652777778-com1-POX60</v>
      </c>
      <c r="B974" s="10" t="s">
        <v>23</v>
      </c>
      <c r="C974" s="39">
        <v>46266.865277777775</v>
      </c>
      <c r="D974" s="39">
        <v>46267.199305555558</v>
      </c>
      <c r="E974" s="41" t="s">
        <v>935</v>
      </c>
      <c r="F974" s="10">
        <v>8.02</v>
      </c>
      <c r="G974" s="10" t="s">
        <v>71</v>
      </c>
      <c r="H974" s="40">
        <v>46267</v>
      </c>
      <c r="I974" s="4" t="s">
        <v>828</v>
      </c>
      <c r="J974" s="7" t="str">
        <f>VLOOKUP(B974,'[1]T. Apoyo Sistema'!$B$1:$C$89,2,0)</f>
        <v>SI</v>
      </c>
      <c r="K974" s="20">
        <f t="shared" si="52"/>
        <v>0</v>
      </c>
      <c r="L974" s="20">
        <f t="shared" si="53"/>
        <v>0</v>
      </c>
      <c r="M974" t="str">
        <f>IFERROR(VLOOKUP(A974,'[1]Analisis Falla'!$A:$J,8,0),0)</f>
        <v xml:space="preserve">Sin OT </v>
      </c>
      <c r="N974" t="str">
        <f>IFERROR(VLOOKUP(A974,'[1]Analisis Falla'!$A:$J,6,0),0)</f>
        <v>Falla</v>
      </c>
      <c r="O974" t="str">
        <f>IFERROR(VLOOKUP(A974,'[1]Analisis Falla'!$A:$J,9,0),0)</f>
        <v xml:space="preserve">Recuperado remoto </v>
      </c>
      <c r="P974">
        <f>IFERROR(VLOOKUP(A974,'[1]Analisis Falla'!$A:$J,10,0),0)</f>
        <v>0</v>
      </c>
    </row>
    <row r="975" spans="1:16" x14ac:dyDescent="0.25">
      <c r="A975" t="str">
        <f t="shared" si="51"/>
        <v>46266,9333333333-gen2-POX57</v>
      </c>
      <c r="B975" s="10" t="s">
        <v>40</v>
      </c>
      <c r="C975" s="39">
        <v>46266.933333333334</v>
      </c>
      <c r="D975" s="39">
        <v>46266.943749999999</v>
      </c>
      <c r="E975" s="41" t="s">
        <v>937</v>
      </c>
      <c r="F975" s="10">
        <v>0.25</v>
      </c>
      <c r="G975" s="10" t="s">
        <v>73</v>
      </c>
      <c r="H975" s="40">
        <v>46267</v>
      </c>
      <c r="I975" s="4" t="s">
        <v>828</v>
      </c>
      <c r="J975" s="7" t="str">
        <f>VLOOKUP(B975,'[1]T. Apoyo Sistema'!$B$1:$C$89,2,0)</f>
        <v>SI</v>
      </c>
      <c r="K975" s="20">
        <f t="shared" si="52"/>
        <v>0</v>
      </c>
      <c r="L975" s="20">
        <f t="shared" si="53"/>
        <v>0</v>
      </c>
      <c r="M975" t="str">
        <f>IFERROR(VLOOKUP(A975,'[1]Analisis Falla'!$A:$J,8,0),0)</f>
        <v xml:space="preserve">Sin OT </v>
      </c>
      <c r="N975" t="str">
        <f>IFERROR(VLOOKUP(A975,'[1]Analisis Falla'!$A:$J,6,0),0)</f>
        <v>Falla</v>
      </c>
      <c r="O975" t="str">
        <f>IFERROR(VLOOKUP(A975,'[1]Analisis Falla'!$A:$J,9,0),0)</f>
        <v xml:space="preserve">Recuperado remoto </v>
      </c>
      <c r="P975">
        <f>IFERROR(VLOOKUP(A975,'[1]Analisis Falla'!$A:$J,10,0),0)</f>
        <v>0</v>
      </c>
    </row>
    <row r="976" spans="1:16" x14ac:dyDescent="0.25">
      <c r="A976" t="str">
        <f t="shared" si="51"/>
        <v>46266,9409722222-com4-POX57</v>
      </c>
      <c r="B976" s="10" t="s">
        <v>40</v>
      </c>
      <c r="C976" s="39">
        <v>46266.940972222219</v>
      </c>
      <c r="D976" s="39">
        <v>46267.668749999997</v>
      </c>
      <c r="E976" s="41" t="s">
        <v>938</v>
      </c>
      <c r="F976" s="10">
        <v>17.47</v>
      </c>
      <c r="G976" s="10" t="s">
        <v>78</v>
      </c>
      <c r="H976" s="40">
        <v>46267</v>
      </c>
      <c r="I976" s="4" t="s">
        <v>828</v>
      </c>
      <c r="J976" s="7" t="str">
        <f>VLOOKUP(B976,'[1]T. Apoyo Sistema'!$B$1:$C$89,2,0)</f>
        <v>SI</v>
      </c>
      <c r="K976" s="20">
        <f t="shared" si="52"/>
        <v>0</v>
      </c>
      <c r="L976" s="20">
        <f t="shared" si="53"/>
        <v>0</v>
      </c>
      <c r="M976" t="str">
        <f>IFERROR(VLOOKUP(A976,'[1]Analisis Falla'!$A:$J,8,0),0)</f>
        <v xml:space="preserve">Sin OT </v>
      </c>
      <c r="N976" t="str">
        <f>IFERROR(VLOOKUP(A976,'[1]Analisis Falla'!$A:$J,6,0),0)</f>
        <v>Falla</v>
      </c>
      <c r="O976" t="str">
        <f>IFERROR(VLOOKUP(A976,'[1]Analisis Falla'!$A:$J,9,0),0)</f>
        <v xml:space="preserve">Recuperado remoto </v>
      </c>
      <c r="P976">
        <f>IFERROR(VLOOKUP(A976,'[1]Analisis Falla'!$A:$J,10,0),0)</f>
        <v>0</v>
      </c>
    </row>
    <row r="977" spans="1:16" x14ac:dyDescent="0.25">
      <c r="A977" t="str">
        <f t="shared" si="51"/>
        <v>46266,9743055556-gen1-POX21</v>
      </c>
      <c r="B977" s="10" t="s">
        <v>112</v>
      </c>
      <c r="C977" s="39">
        <v>46266.974305555559</v>
      </c>
      <c r="D977" s="39">
        <v>46266.977083333331</v>
      </c>
      <c r="E977" s="41" t="s">
        <v>840</v>
      </c>
      <c r="F977" s="10">
        <v>7.0000000000000007E-2</v>
      </c>
      <c r="G977" s="10" t="s">
        <v>59</v>
      </c>
      <c r="H977" s="40">
        <v>46267</v>
      </c>
      <c r="I977" s="4" t="s">
        <v>828</v>
      </c>
      <c r="J977" s="7" t="str">
        <f>VLOOKUP(B977,'[1]T. Apoyo Sistema'!$B$1:$C$89,2,0)</f>
        <v>NO</v>
      </c>
      <c r="K977" s="20">
        <f t="shared" si="52"/>
        <v>0</v>
      </c>
      <c r="L977" s="20">
        <f t="shared" si="53"/>
        <v>0</v>
      </c>
      <c r="M977" t="str">
        <f>IFERROR(VLOOKUP(A977,'[1]Analisis Falla'!$A:$J,8,0),0)</f>
        <v xml:space="preserve">Sin OT  </v>
      </c>
      <c r="N977" t="str">
        <f>IFERROR(VLOOKUP(A977,'[1]Analisis Falla'!$A:$J,6,0),0)</f>
        <v>Falla</v>
      </c>
      <c r="O977" t="str">
        <f>IFERROR(VLOOKUP(A977,'[1]Analisis Falla'!$A:$J,9,0),0)</f>
        <v xml:space="preserve">posible causa aire linea de combustible </v>
      </c>
      <c r="P977">
        <f>IFERROR(VLOOKUP(A977,'[1]Analisis Falla'!$A:$J,10,0),0)</f>
        <v>0</v>
      </c>
    </row>
    <row r="978" spans="1:16" x14ac:dyDescent="0.25">
      <c r="A978" t="str">
        <f t="shared" si="51"/>
        <v>46267,1354166667-psa3-POX50</v>
      </c>
      <c r="B978" s="10" t="s">
        <v>99</v>
      </c>
      <c r="C978" s="39">
        <v>46267.135416666664</v>
      </c>
      <c r="D978" s="39">
        <v>46267.179861111108</v>
      </c>
      <c r="E978" s="41" t="s">
        <v>854</v>
      </c>
      <c r="F978" s="10">
        <v>1.07</v>
      </c>
      <c r="G978" s="10" t="s">
        <v>79</v>
      </c>
      <c r="H978" s="40">
        <v>46267</v>
      </c>
      <c r="I978" s="4" t="s">
        <v>828</v>
      </c>
      <c r="J978" s="7" t="str">
        <f>VLOOKUP(B978,'[1]T. Apoyo Sistema'!$B$1:$C$89,2,0)</f>
        <v>SI</v>
      </c>
      <c r="K978" s="20">
        <f t="shared" si="52"/>
        <v>0</v>
      </c>
      <c r="L978" s="20">
        <f t="shared" si="53"/>
        <v>0</v>
      </c>
      <c r="M978" t="str">
        <f>IFERROR(VLOOKUP(A978,'[1]Analisis Falla'!$A:$J,8,0),0)</f>
        <v xml:space="preserve">Sin OT </v>
      </c>
      <c r="N978" t="str">
        <f>IFERROR(VLOOKUP(A978,'[1]Analisis Falla'!$A:$J,6,0),0)</f>
        <v>Falla</v>
      </c>
      <c r="O978" t="str">
        <f>IFERROR(VLOOKUP(A978,'[1]Analisis Falla'!$A:$J,9,0),0)</f>
        <v xml:space="preserve">Recuperado remoto </v>
      </c>
      <c r="P978">
        <f>IFERROR(VLOOKUP(A978,'[1]Analisis Falla'!$A:$J,10,0),0)</f>
        <v>0</v>
      </c>
    </row>
    <row r="979" spans="1:16" x14ac:dyDescent="0.25">
      <c r="A979" t="str">
        <f t="shared" si="51"/>
        <v>46267,2020833333-psa2-POX60</v>
      </c>
      <c r="B979" s="10" t="s">
        <v>23</v>
      </c>
      <c r="C979" s="39">
        <v>46267.20208333333</v>
      </c>
      <c r="D979" s="39">
        <v>46268.488194444442</v>
      </c>
      <c r="E979" s="41" t="s">
        <v>572</v>
      </c>
      <c r="F979" s="10">
        <v>30.87</v>
      </c>
      <c r="G979" s="10" t="s">
        <v>74</v>
      </c>
      <c r="H979" s="40">
        <v>46267</v>
      </c>
      <c r="I979" s="4" t="s">
        <v>828</v>
      </c>
      <c r="J979" s="7" t="str">
        <f>VLOOKUP(B979,'[1]T. Apoyo Sistema'!$B$1:$C$89,2,0)</f>
        <v>SI</v>
      </c>
      <c r="K979" s="20">
        <f t="shared" si="52"/>
        <v>0</v>
      </c>
      <c r="L979" s="20">
        <f t="shared" si="53"/>
        <v>0</v>
      </c>
      <c r="M979" t="str">
        <f>IFERROR(VLOOKUP(A979,'[1]Analisis Falla'!$A:$J,8,0),0)</f>
        <v xml:space="preserve">Sin OT </v>
      </c>
      <c r="N979" t="str">
        <f>IFERROR(VLOOKUP(A979,'[1]Analisis Falla'!$A:$J,6,0),0)</f>
        <v>Falla</v>
      </c>
      <c r="O979" t="str">
        <f>IFERROR(VLOOKUP(A979,'[1]Analisis Falla'!$A:$J,9,0),0)</f>
        <v xml:space="preserve">Recuperado remoto </v>
      </c>
      <c r="P979">
        <f>IFERROR(VLOOKUP(A979,'[1]Analisis Falla'!$A:$J,10,0),0)</f>
        <v>0</v>
      </c>
    </row>
    <row r="980" spans="1:16" x14ac:dyDescent="0.25">
      <c r="A980" t="str">
        <f t="shared" si="51"/>
        <v>46267,2020833333-com1-POX60</v>
      </c>
      <c r="B980" s="10" t="s">
        <v>23</v>
      </c>
      <c r="C980" s="39">
        <v>46267.20208333333</v>
      </c>
      <c r="D980" s="39">
        <v>46268.488194444442</v>
      </c>
      <c r="E980" s="41" t="s">
        <v>935</v>
      </c>
      <c r="F980" s="10">
        <v>30.87</v>
      </c>
      <c r="G980" s="10" t="s">
        <v>71</v>
      </c>
      <c r="H980" s="40">
        <v>46267</v>
      </c>
      <c r="I980" s="4" t="s">
        <v>828</v>
      </c>
      <c r="J980" s="7" t="str">
        <f>VLOOKUP(B980,'[1]T. Apoyo Sistema'!$B$1:$C$89,2,0)</f>
        <v>SI</v>
      </c>
      <c r="K980" s="20">
        <f t="shared" si="52"/>
        <v>0</v>
      </c>
      <c r="L980" s="20">
        <f t="shared" si="53"/>
        <v>0</v>
      </c>
      <c r="M980" t="str">
        <f>IFERROR(VLOOKUP(A980,'[1]Analisis Falla'!$A:$J,8,0),0)</f>
        <v xml:space="preserve">Sin OT </v>
      </c>
      <c r="N980" t="str">
        <f>IFERROR(VLOOKUP(A980,'[1]Analisis Falla'!$A:$J,6,0),0)</f>
        <v>Falla</v>
      </c>
      <c r="O980" t="str">
        <f>IFERROR(VLOOKUP(A980,'[1]Analisis Falla'!$A:$J,9,0),0)</f>
        <v xml:space="preserve">Recuperado remoto </v>
      </c>
      <c r="P980">
        <f>IFERROR(VLOOKUP(A980,'[1]Analisis Falla'!$A:$J,10,0),0)</f>
        <v>0</v>
      </c>
    </row>
    <row r="981" spans="1:16" x14ac:dyDescent="0.25">
      <c r="A981" t="str">
        <f t="shared" si="51"/>
        <v>46267,2152777778-psa4-POX31</v>
      </c>
      <c r="B981" s="10" t="s">
        <v>91</v>
      </c>
      <c r="C981" s="39">
        <v>46267.215277777781</v>
      </c>
      <c r="D981" s="39">
        <v>46267.263194444444</v>
      </c>
      <c r="E981" s="41" t="s">
        <v>851</v>
      </c>
      <c r="F981" s="10">
        <v>1.1499999999999999</v>
      </c>
      <c r="G981" s="10" t="s">
        <v>80</v>
      </c>
      <c r="H981" s="40">
        <v>46267</v>
      </c>
      <c r="I981" s="4" t="s">
        <v>828</v>
      </c>
      <c r="J981" s="7" t="str">
        <f>VLOOKUP(B981,'[1]T. Apoyo Sistema'!$B$1:$C$89,2,0)</f>
        <v>SI</v>
      </c>
      <c r="K981" s="20">
        <f t="shared" si="52"/>
        <v>0</v>
      </c>
      <c r="L981" s="20">
        <f t="shared" si="53"/>
        <v>0</v>
      </c>
      <c r="M981" t="str">
        <f>IFERROR(VLOOKUP(A981,'[1]Analisis Falla'!$A:$J,8,0),0)</f>
        <v xml:space="preserve">Sin OT </v>
      </c>
      <c r="N981" t="str">
        <f>IFERROR(VLOOKUP(A981,'[1]Analisis Falla'!$A:$J,6,0),0)</f>
        <v>Falla</v>
      </c>
      <c r="O981" t="str">
        <f>IFERROR(VLOOKUP(A981,'[1]Analisis Falla'!$A:$J,9,0),0)</f>
        <v xml:space="preserve">Recuperado remoto </v>
      </c>
      <c r="P981">
        <f>IFERROR(VLOOKUP(A981,'[1]Analisis Falla'!$A:$J,10,0),0)</f>
        <v>0</v>
      </c>
    </row>
    <row r="982" spans="1:16" x14ac:dyDescent="0.25">
      <c r="A982" t="str">
        <f t="shared" si="51"/>
        <v>46267,2166666667-com4-POX34</v>
      </c>
      <c r="B982" s="10" t="s">
        <v>50</v>
      </c>
      <c r="C982" s="39">
        <v>46267.216666666667</v>
      </c>
      <c r="D982" s="39">
        <v>46267.227083333331</v>
      </c>
      <c r="E982" s="41" t="s">
        <v>850</v>
      </c>
      <c r="F982" s="10">
        <v>0.25</v>
      </c>
      <c r="G982" s="10" t="s">
        <v>78</v>
      </c>
      <c r="H982" s="40">
        <v>46267</v>
      </c>
      <c r="I982" s="4" t="s">
        <v>828</v>
      </c>
      <c r="J982" s="7" t="str">
        <f>VLOOKUP(B982,'[1]T. Apoyo Sistema'!$B$1:$C$89,2,0)</f>
        <v>SI</v>
      </c>
      <c r="K982" s="20">
        <f t="shared" si="52"/>
        <v>0</v>
      </c>
      <c r="L982" s="20">
        <f t="shared" si="53"/>
        <v>0</v>
      </c>
      <c r="M982" t="str">
        <f>IFERROR(VLOOKUP(A982,'[1]Analisis Falla'!$A:$J,8,0),0)</f>
        <v xml:space="preserve">Sin OT </v>
      </c>
      <c r="N982" t="str">
        <f>IFERROR(VLOOKUP(A982,'[1]Analisis Falla'!$A:$J,6,0),0)</f>
        <v>Falla</v>
      </c>
      <c r="O982" t="str">
        <f>IFERROR(VLOOKUP(A982,'[1]Analisis Falla'!$A:$J,9,0),0)</f>
        <v xml:space="preserve">Software </v>
      </c>
      <c r="P982" t="str">
        <f>IFERROR(VLOOKUP(A982,'[1]Analisis Falla'!$A:$J,10,0),0)</f>
        <v>Reinicio por watchdog — 0001 Y</v>
      </c>
    </row>
    <row r="983" spans="1:16" x14ac:dyDescent="0.25">
      <c r="A983" t="str">
        <f t="shared" si="51"/>
        <v>46267,2291666667-sec2-POX6</v>
      </c>
      <c r="B983" s="10" t="s">
        <v>106</v>
      </c>
      <c r="C983" s="39">
        <v>46267.229166666664</v>
      </c>
      <c r="D983" s="39">
        <v>46267.253472222219</v>
      </c>
      <c r="E983" s="41" t="s">
        <v>852</v>
      </c>
      <c r="F983" s="10">
        <v>0.57999999999999996</v>
      </c>
      <c r="G983" s="10" t="s">
        <v>76</v>
      </c>
      <c r="H983" s="40">
        <v>46267</v>
      </c>
      <c r="I983" s="4" t="s">
        <v>828</v>
      </c>
      <c r="J983" s="7" t="str">
        <f>VLOOKUP(B983,'[1]T. Apoyo Sistema'!$B$1:$C$89,2,0)</f>
        <v>SI</v>
      </c>
      <c r="K983" s="20">
        <f t="shared" si="52"/>
        <v>0</v>
      </c>
      <c r="L983" s="20">
        <f t="shared" si="53"/>
        <v>0</v>
      </c>
      <c r="M983" t="str">
        <f>IFERROR(VLOOKUP(A983,'[1]Analisis Falla'!$A:$J,8,0),0)</f>
        <v xml:space="preserve">Sin OT </v>
      </c>
      <c r="N983" t="str">
        <f>IFERROR(VLOOKUP(A983,'[1]Analisis Falla'!$A:$J,6,0),0)</f>
        <v>Falla</v>
      </c>
      <c r="O983" t="str">
        <f>IFERROR(VLOOKUP(A983,'[1]Analisis Falla'!$A:$J,9,0),0)</f>
        <v xml:space="preserve">Recuperado remoto </v>
      </c>
      <c r="P983">
        <f>IFERROR(VLOOKUP(A983,'[1]Analisis Falla'!$A:$J,10,0),0)</f>
        <v>0</v>
      </c>
    </row>
    <row r="984" spans="1:16" x14ac:dyDescent="0.25">
      <c r="A984" t="str">
        <f t="shared" si="51"/>
        <v>46267,2291666667-sec1-POX6</v>
      </c>
      <c r="B984" s="10" t="s">
        <v>106</v>
      </c>
      <c r="C984" s="39">
        <v>46267.229166666664</v>
      </c>
      <c r="D984" s="39">
        <v>46267.253472222219</v>
      </c>
      <c r="E984" s="41" t="s">
        <v>853</v>
      </c>
      <c r="F984" s="10">
        <v>0.57999999999999996</v>
      </c>
      <c r="G984" s="10" t="s">
        <v>75</v>
      </c>
      <c r="H984" s="40">
        <v>46267</v>
      </c>
      <c r="I984" s="4" t="s">
        <v>828</v>
      </c>
      <c r="J984" s="7" t="str">
        <f>VLOOKUP(B984,'[1]T. Apoyo Sistema'!$B$1:$C$89,2,0)</f>
        <v>SI</v>
      </c>
      <c r="K984" s="20">
        <f t="shared" si="52"/>
        <v>0</v>
      </c>
      <c r="L984" s="20">
        <f t="shared" si="53"/>
        <v>0</v>
      </c>
      <c r="M984" t="str">
        <f>IFERROR(VLOOKUP(A984,'[1]Analisis Falla'!$A:$J,8,0),0)</f>
        <v xml:space="preserve">Sin OT </v>
      </c>
      <c r="N984" t="str">
        <f>IFERROR(VLOOKUP(A984,'[1]Analisis Falla'!$A:$J,6,0),0)</f>
        <v>Falla</v>
      </c>
      <c r="O984" t="str">
        <f>IFERROR(VLOOKUP(A984,'[1]Analisis Falla'!$A:$J,9,0),0)</f>
        <v xml:space="preserve">Recuperado remoto </v>
      </c>
      <c r="P984">
        <f>IFERROR(VLOOKUP(A984,'[1]Analisis Falla'!$A:$J,10,0),0)</f>
        <v>0</v>
      </c>
    </row>
    <row r="985" spans="1:16" x14ac:dyDescent="0.25">
      <c r="A985" t="str">
        <f t="shared" si="51"/>
        <v>46267,3104166667-com4-POX34</v>
      </c>
      <c r="B985" s="10" t="s">
        <v>50</v>
      </c>
      <c r="C985" s="39">
        <v>46267.310416666667</v>
      </c>
      <c r="D985" s="39">
        <v>46267.351388888892</v>
      </c>
      <c r="E985" s="41" t="s">
        <v>850</v>
      </c>
      <c r="F985" s="10">
        <v>0.98</v>
      </c>
      <c r="G985" s="10" t="s">
        <v>78</v>
      </c>
      <c r="H985" s="40">
        <v>46267</v>
      </c>
      <c r="I985" s="4" t="s">
        <v>828</v>
      </c>
      <c r="J985" s="7" t="str">
        <f>VLOOKUP(B985,'[1]T. Apoyo Sistema'!$B$1:$C$89,2,0)</f>
        <v>SI</v>
      </c>
      <c r="K985" s="20">
        <f t="shared" si="52"/>
        <v>0</v>
      </c>
      <c r="L985" s="20">
        <f t="shared" si="53"/>
        <v>0</v>
      </c>
      <c r="M985" t="str">
        <f>IFERROR(VLOOKUP(A985,'[1]Analisis Falla'!$A:$J,8,0),0)</f>
        <v xml:space="preserve">Sin OT </v>
      </c>
      <c r="N985" t="str">
        <f>IFERROR(VLOOKUP(A985,'[1]Analisis Falla'!$A:$J,6,0),0)</f>
        <v>Falla</v>
      </c>
      <c r="O985" t="str">
        <f>IFERROR(VLOOKUP(A985,'[1]Analisis Falla'!$A:$J,9,0),0)</f>
        <v xml:space="preserve">Software </v>
      </c>
      <c r="P985" t="str">
        <f>IFERROR(VLOOKUP(A985,'[1]Analisis Falla'!$A:$J,10,0),0)</f>
        <v>Reinicio por watchdog — 0001 Y</v>
      </c>
    </row>
    <row r="986" spans="1:16" x14ac:dyDescent="0.25">
      <c r="A986" t="str">
        <f t="shared" si="51"/>
        <v>46267,3659722222-gen1-POX58</v>
      </c>
      <c r="B986" s="10" t="s">
        <v>103</v>
      </c>
      <c r="C986" s="39">
        <v>46267.365972222222</v>
      </c>
      <c r="D986" s="39">
        <v>46267.370833333334</v>
      </c>
      <c r="E986" s="41" t="s">
        <v>849</v>
      </c>
      <c r="F986" s="10">
        <v>0.12</v>
      </c>
      <c r="G986" s="10" t="s">
        <v>59</v>
      </c>
      <c r="H986" s="40">
        <v>46267</v>
      </c>
      <c r="I986" s="4" t="s">
        <v>828</v>
      </c>
      <c r="J986" s="7" t="str">
        <f>VLOOKUP(B986,'[1]T. Apoyo Sistema'!$B$1:$C$89,2,0)</f>
        <v>SI</v>
      </c>
      <c r="K986" s="20">
        <f t="shared" si="52"/>
        <v>0</v>
      </c>
      <c r="L986" s="20">
        <f t="shared" si="53"/>
        <v>0</v>
      </c>
      <c r="M986" t="str">
        <f>IFERROR(VLOOKUP(A986,'[1]Analisis Falla'!$A:$J,8,0),0)</f>
        <v xml:space="preserve">Sin OT </v>
      </c>
      <c r="N986" t="str">
        <f>IFERROR(VLOOKUP(A986,'[1]Analisis Falla'!$A:$J,6,0),0)</f>
        <v xml:space="preserve">Personal en sistema </v>
      </c>
      <c r="O986" t="str">
        <f>IFERROR(VLOOKUP(A986,'[1]Analisis Falla'!$A:$J,9,0),0)</f>
        <v xml:space="preserve">Recuperado remoto </v>
      </c>
      <c r="P986">
        <f>IFERROR(VLOOKUP(A986,'[1]Analisis Falla'!$A:$J,10,0),0)</f>
        <v>0</v>
      </c>
    </row>
    <row r="987" spans="1:16" x14ac:dyDescent="0.25">
      <c r="A987" t="str">
        <f t="shared" si="51"/>
        <v>46267,3868055556-com4-POX34</v>
      </c>
      <c r="B987" s="10" t="s">
        <v>50</v>
      </c>
      <c r="C987" s="39">
        <v>46267.386805555558</v>
      </c>
      <c r="D987" s="39">
        <v>46268.137499999997</v>
      </c>
      <c r="E987" s="41" t="s">
        <v>850</v>
      </c>
      <c r="F987" s="10">
        <v>18.02</v>
      </c>
      <c r="G987" s="10" t="s">
        <v>78</v>
      </c>
      <c r="H987" s="40">
        <v>46267</v>
      </c>
      <c r="I987" s="4" t="s">
        <v>828</v>
      </c>
      <c r="J987" s="7" t="str">
        <f>VLOOKUP(B987,'[1]T. Apoyo Sistema'!$B$1:$C$89,2,0)</f>
        <v>SI</v>
      </c>
      <c r="K987" s="20">
        <f t="shared" si="52"/>
        <v>0</v>
      </c>
      <c r="L987" s="20">
        <f t="shared" si="53"/>
        <v>0</v>
      </c>
      <c r="M987" t="str">
        <f>IFERROR(VLOOKUP(A987,'[1]Analisis Falla'!$A:$J,8,0),0)</f>
        <v xml:space="preserve">Sin OT </v>
      </c>
      <c r="N987" t="str">
        <f>IFERROR(VLOOKUP(A987,'[1]Analisis Falla'!$A:$J,6,0),0)</f>
        <v>Falla</v>
      </c>
      <c r="O987" t="str">
        <f>IFERROR(VLOOKUP(A987,'[1]Analisis Falla'!$A:$J,9,0),0)</f>
        <v xml:space="preserve">Software </v>
      </c>
      <c r="P987" t="str">
        <f>IFERROR(VLOOKUP(A987,'[1]Analisis Falla'!$A:$J,10,0),0)</f>
        <v>Reinicio por watchdog — 0001 Y</v>
      </c>
    </row>
    <row r="988" spans="1:16" x14ac:dyDescent="0.25">
      <c r="A988" t="str">
        <f t="shared" si="51"/>
        <v>46267,5131944444-psa2-POX48</v>
      </c>
      <c r="B988" s="10" t="s">
        <v>25</v>
      </c>
      <c r="C988" s="39">
        <v>46267.513194444444</v>
      </c>
      <c r="D988" s="39">
        <v>46267.532638888886</v>
      </c>
      <c r="E988" s="41" t="s">
        <v>607</v>
      </c>
      <c r="F988" s="10">
        <v>0.47</v>
      </c>
      <c r="G988" s="10" t="s">
        <v>74</v>
      </c>
      <c r="H988" s="40">
        <v>46267</v>
      </c>
      <c r="I988" s="4" t="s">
        <v>828</v>
      </c>
      <c r="J988" s="7" t="str">
        <f>VLOOKUP(B988,'[1]T. Apoyo Sistema'!$B$1:$C$89,2,0)</f>
        <v>SI</v>
      </c>
      <c r="K988" s="20">
        <f t="shared" si="52"/>
        <v>0</v>
      </c>
      <c r="L988" s="20">
        <f t="shared" si="53"/>
        <v>0</v>
      </c>
      <c r="M988" t="str">
        <f>IFERROR(VLOOKUP(A988,'[1]Analisis Falla'!$A:$J,8,0),0)</f>
        <v xml:space="preserve">Sin OT </v>
      </c>
      <c r="N988" t="str">
        <f>IFERROR(VLOOKUP(A988,'[1]Analisis Falla'!$A:$J,6,0),0)</f>
        <v>Falla</v>
      </c>
      <c r="O988" t="str">
        <f>IFERROR(VLOOKUP(A988,'[1]Analisis Falla'!$A:$J,9,0),0)</f>
        <v xml:space="preserve">Recuperado remoto </v>
      </c>
      <c r="P988">
        <f>IFERROR(VLOOKUP(A988,'[1]Analisis Falla'!$A:$J,10,0),0)</f>
        <v>0</v>
      </c>
    </row>
    <row r="989" spans="1:16" x14ac:dyDescent="0.25">
      <c r="A989" t="str">
        <f t="shared" si="51"/>
        <v>46267,575-gen1-POX28</v>
      </c>
      <c r="B989" s="10" t="s">
        <v>111</v>
      </c>
      <c r="C989" s="39">
        <v>46267.574999999997</v>
      </c>
      <c r="D989" s="39">
        <v>46269.504166666666</v>
      </c>
      <c r="E989" s="41" t="s">
        <v>939</v>
      </c>
      <c r="F989" s="10">
        <v>46.3</v>
      </c>
      <c r="G989" s="10" t="s">
        <v>59</v>
      </c>
      <c r="H989" s="40">
        <v>46267</v>
      </c>
      <c r="I989" s="4" t="s">
        <v>828</v>
      </c>
      <c r="J989" s="7" t="str">
        <f>VLOOKUP(B989,'[1]T. Apoyo Sistema'!$B$1:$C$89,2,0)</f>
        <v>SI</v>
      </c>
      <c r="K989" s="20">
        <f t="shared" si="52"/>
        <v>0</v>
      </c>
      <c r="L989" s="20">
        <f t="shared" si="53"/>
        <v>0</v>
      </c>
      <c r="M989">
        <f>IFERROR(VLOOKUP(A989,'[1]Analisis Falla'!$A:$J,8,0),0)</f>
        <v>0</v>
      </c>
      <c r="N989">
        <f>IFERROR(VLOOKUP(A989,'[1]Analisis Falla'!$A:$J,6,0),0)</f>
        <v>0</v>
      </c>
      <c r="O989">
        <f>IFERROR(VLOOKUP(A989,'[1]Analisis Falla'!$A:$J,9,0),0)</f>
        <v>0</v>
      </c>
      <c r="P989">
        <f>IFERROR(VLOOKUP(A989,'[1]Analisis Falla'!$A:$J,10,0),0)</f>
        <v>0</v>
      </c>
    </row>
    <row r="990" spans="1:16" x14ac:dyDescent="0.25">
      <c r="A990" t="str">
        <f t="shared" si="51"/>
        <v>46267,6708333333-com4-POX57</v>
      </c>
      <c r="B990" s="10" t="s">
        <v>40</v>
      </c>
      <c r="C990" s="39">
        <v>46267.67083333333</v>
      </c>
      <c r="D990" s="39">
        <v>46269.620833333334</v>
      </c>
      <c r="E990" s="41" t="s">
        <v>938</v>
      </c>
      <c r="F990" s="10">
        <v>46.8</v>
      </c>
      <c r="G990" s="10" t="s">
        <v>78</v>
      </c>
      <c r="H990" s="40">
        <v>46267</v>
      </c>
      <c r="I990" s="4" t="s">
        <v>828</v>
      </c>
      <c r="J990" s="7" t="str">
        <f>VLOOKUP(B990,'[1]T. Apoyo Sistema'!$B$1:$C$89,2,0)</f>
        <v>SI</v>
      </c>
      <c r="K990" s="20">
        <f t="shared" si="52"/>
        <v>0</v>
      </c>
      <c r="L990" s="20">
        <f t="shared" si="53"/>
        <v>0</v>
      </c>
      <c r="M990">
        <f>IFERROR(VLOOKUP(A990,'[1]Analisis Falla'!$A:$J,8,0),0)</f>
        <v>0</v>
      </c>
      <c r="N990">
        <f>IFERROR(VLOOKUP(A990,'[1]Analisis Falla'!$A:$J,6,0),0)</f>
        <v>0</v>
      </c>
      <c r="O990">
        <f>IFERROR(VLOOKUP(A990,'[1]Analisis Falla'!$A:$J,9,0),0)</f>
        <v>0</v>
      </c>
      <c r="P990">
        <f>IFERROR(VLOOKUP(A990,'[1]Analisis Falla'!$A:$J,10,0),0)</f>
        <v>0</v>
      </c>
    </row>
    <row r="991" spans="1:16" x14ac:dyDescent="0.25">
      <c r="A991" t="str">
        <f t="shared" si="51"/>
        <v>46267,7055555556-gen2-POX24</v>
      </c>
      <c r="B991" s="10" t="s">
        <v>87</v>
      </c>
      <c r="C991" s="39">
        <v>46267.705555555556</v>
      </c>
      <c r="D991" s="39">
        <v>46269.606944444444</v>
      </c>
      <c r="E991" s="41" t="s">
        <v>940</v>
      </c>
      <c r="F991" s="10">
        <v>45.63</v>
      </c>
      <c r="G991" s="10" t="s">
        <v>73</v>
      </c>
      <c r="H991" s="40">
        <v>46267</v>
      </c>
      <c r="I991" s="4" t="s">
        <v>828</v>
      </c>
      <c r="J991" s="7" t="str">
        <f>VLOOKUP(B991,'[1]T. Apoyo Sistema'!$B$1:$C$89,2,0)</f>
        <v>SI</v>
      </c>
      <c r="K991" s="20">
        <f t="shared" si="52"/>
        <v>0</v>
      </c>
      <c r="L991" s="20">
        <f t="shared" si="53"/>
        <v>0</v>
      </c>
      <c r="M991">
        <f>IFERROR(VLOOKUP(A991,'[1]Analisis Falla'!$A:$J,8,0),0)</f>
        <v>0</v>
      </c>
      <c r="N991">
        <f>IFERROR(VLOOKUP(A991,'[1]Analisis Falla'!$A:$J,6,0),0)</f>
        <v>0</v>
      </c>
      <c r="O991">
        <f>IFERROR(VLOOKUP(A991,'[1]Analisis Falla'!$A:$J,9,0),0)</f>
        <v>0</v>
      </c>
      <c r="P991">
        <f>IFERROR(VLOOKUP(A991,'[1]Analisis Falla'!$A:$J,10,0),0)</f>
        <v>0</v>
      </c>
    </row>
    <row r="992" spans="1:16" x14ac:dyDescent="0.25">
      <c r="A992" t="str">
        <f t="shared" si="51"/>
        <v>46267,7486111111-com1-POX37</v>
      </c>
      <c r="B992" s="10" t="s">
        <v>34</v>
      </c>
      <c r="C992" s="39">
        <v>46267.748611111114</v>
      </c>
      <c r="D992" s="39">
        <v>46267.765972222223</v>
      </c>
      <c r="E992" s="41" t="s">
        <v>941</v>
      </c>
      <c r="F992" s="10">
        <v>0.42</v>
      </c>
      <c r="G992" s="10" t="s">
        <v>71</v>
      </c>
      <c r="H992" s="40">
        <v>46267</v>
      </c>
      <c r="I992" s="4" t="s">
        <v>828</v>
      </c>
      <c r="J992" s="7" t="str">
        <f>VLOOKUP(B992,'[1]T. Apoyo Sistema'!$B$1:$C$89,2,0)</f>
        <v>SI</v>
      </c>
      <c r="K992" s="20">
        <f t="shared" si="52"/>
        <v>0</v>
      </c>
      <c r="L992" s="20">
        <f t="shared" si="53"/>
        <v>0</v>
      </c>
      <c r="M992" t="str">
        <f>IFERROR(VLOOKUP(A992,'[1]Analisis Falla'!$A:$J,8,0),0)</f>
        <v xml:space="preserve">Sin OT </v>
      </c>
      <c r="N992" t="str">
        <f>IFERROR(VLOOKUP(A992,'[1]Analisis Falla'!$A:$J,6,0),0)</f>
        <v>Falla</v>
      </c>
      <c r="O992" t="str">
        <f>IFERROR(VLOOKUP(A992,'[1]Analisis Falla'!$A:$J,9,0),0)</f>
        <v xml:space="preserve">Recuperado remoto </v>
      </c>
      <c r="P992">
        <f>IFERROR(VLOOKUP(A992,'[1]Analisis Falla'!$A:$J,10,0),0)</f>
        <v>0</v>
      </c>
    </row>
    <row r="993" spans="1:16" x14ac:dyDescent="0.25">
      <c r="A993" t="str">
        <f t="shared" si="51"/>
        <v>46267,7486111111-sec2-POX37</v>
      </c>
      <c r="B993" s="10" t="s">
        <v>34</v>
      </c>
      <c r="C993" s="39">
        <v>46267.748611111114</v>
      </c>
      <c r="D993" s="39">
        <v>46267.765972222223</v>
      </c>
      <c r="E993" s="41" t="s">
        <v>942</v>
      </c>
      <c r="F993" s="10">
        <v>0.42</v>
      </c>
      <c r="G993" s="10" t="s">
        <v>76</v>
      </c>
      <c r="H993" s="40">
        <v>46267</v>
      </c>
      <c r="I993" s="4" t="s">
        <v>828</v>
      </c>
      <c r="J993" s="7" t="str">
        <f>VLOOKUP(B993,'[1]T. Apoyo Sistema'!$B$1:$C$89,2,0)</f>
        <v>SI</v>
      </c>
      <c r="K993" s="20">
        <f t="shared" si="52"/>
        <v>0</v>
      </c>
      <c r="L993" s="20">
        <f t="shared" si="53"/>
        <v>0</v>
      </c>
      <c r="M993" t="str">
        <f>IFERROR(VLOOKUP(A993,'[1]Analisis Falla'!$A:$J,8,0),0)</f>
        <v xml:space="preserve">Sin OT </v>
      </c>
      <c r="N993" t="str">
        <f>IFERROR(VLOOKUP(A993,'[1]Analisis Falla'!$A:$J,6,0),0)</f>
        <v>Falla</v>
      </c>
      <c r="O993" t="str">
        <f>IFERROR(VLOOKUP(A993,'[1]Analisis Falla'!$A:$J,9,0),0)</f>
        <v xml:space="preserve">Recuperado remoto </v>
      </c>
      <c r="P993">
        <f>IFERROR(VLOOKUP(A993,'[1]Analisis Falla'!$A:$J,10,0),0)</f>
        <v>0</v>
      </c>
    </row>
    <row r="994" spans="1:16" x14ac:dyDescent="0.25">
      <c r="A994" t="str">
        <f t="shared" si="51"/>
        <v>46267,7486111111-sec1-POX37</v>
      </c>
      <c r="B994" s="10" t="s">
        <v>34</v>
      </c>
      <c r="C994" s="39">
        <v>46267.748611111114</v>
      </c>
      <c r="D994" s="39">
        <v>46267.765972222223</v>
      </c>
      <c r="E994" s="41" t="s">
        <v>943</v>
      </c>
      <c r="F994" s="10">
        <v>0.42</v>
      </c>
      <c r="G994" s="10" t="s">
        <v>75</v>
      </c>
      <c r="H994" s="40">
        <v>46267</v>
      </c>
      <c r="I994" s="4" t="s">
        <v>828</v>
      </c>
      <c r="J994" s="7" t="str">
        <f>VLOOKUP(B994,'[1]T. Apoyo Sistema'!$B$1:$C$89,2,0)</f>
        <v>SI</v>
      </c>
      <c r="K994" s="20">
        <f t="shared" si="52"/>
        <v>0</v>
      </c>
      <c r="L994" s="20">
        <f t="shared" si="53"/>
        <v>0</v>
      </c>
      <c r="M994" t="str">
        <f>IFERROR(VLOOKUP(A994,'[1]Analisis Falla'!$A:$J,8,0),0)</f>
        <v xml:space="preserve">Sin OT </v>
      </c>
      <c r="N994" t="str">
        <f>IFERROR(VLOOKUP(A994,'[1]Analisis Falla'!$A:$J,6,0),0)</f>
        <v>Falla</v>
      </c>
      <c r="O994" t="str">
        <f>IFERROR(VLOOKUP(A994,'[1]Analisis Falla'!$A:$J,9,0),0)</f>
        <v xml:space="preserve">Recuperado remoto </v>
      </c>
      <c r="P994">
        <f>IFERROR(VLOOKUP(A994,'[1]Analisis Falla'!$A:$J,10,0),0)</f>
        <v>0</v>
      </c>
    </row>
    <row r="995" spans="1:16" x14ac:dyDescent="0.25">
      <c r="A995" t="str">
        <f t="shared" si="51"/>
        <v>46267,7486111111-gen2-POX37</v>
      </c>
      <c r="B995" s="10" t="s">
        <v>34</v>
      </c>
      <c r="C995" s="39">
        <v>46267.748611111114</v>
      </c>
      <c r="D995" s="39">
        <v>46267.765972222223</v>
      </c>
      <c r="E995" s="41" t="s">
        <v>944</v>
      </c>
      <c r="F995" s="10">
        <v>0.42</v>
      </c>
      <c r="G995" s="10" t="s">
        <v>73</v>
      </c>
      <c r="H995" s="40">
        <v>46267</v>
      </c>
      <c r="I995" s="4" t="s">
        <v>828</v>
      </c>
      <c r="J995" s="7" t="str">
        <f>VLOOKUP(B995,'[1]T. Apoyo Sistema'!$B$1:$C$89,2,0)</f>
        <v>SI</v>
      </c>
      <c r="K995" s="20">
        <f t="shared" si="52"/>
        <v>0</v>
      </c>
      <c r="L995" s="20">
        <f t="shared" si="53"/>
        <v>0</v>
      </c>
      <c r="M995" t="str">
        <f>IFERROR(VLOOKUP(A995,'[1]Analisis Falla'!$A:$J,8,0),0)</f>
        <v xml:space="preserve">Sin OT </v>
      </c>
      <c r="N995" t="str">
        <f>IFERROR(VLOOKUP(A995,'[1]Analisis Falla'!$A:$J,6,0),0)</f>
        <v>Falla</v>
      </c>
      <c r="O995" t="str">
        <f>IFERROR(VLOOKUP(A995,'[1]Analisis Falla'!$A:$J,9,0),0)</f>
        <v xml:space="preserve">Recuperado remoto </v>
      </c>
      <c r="P995">
        <f>IFERROR(VLOOKUP(A995,'[1]Analisis Falla'!$A:$J,10,0),0)</f>
        <v>0</v>
      </c>
    </row>
    <row r="996" spans="1:16" x14ac:dyDescent="0.25">
      <c r="A996" t="str">
        <f t="shared" si="51"/>
        <v>46267,7486111111-com3-POX37</v>
      </c>
      <c r="B996" s="10" t="s">
        <v>34</v>
      </c>
      <c r="C996" s="39">
        <v>46267.748611111114</v>
      </c>
      <c r="D996" s="39">
        <v>46267.765972222223</v>
      </c>
      <c r="E996" s="41" t="s">
        <v>945</v>
      </c>
      <c r="F996" s="10">
        <v>0.42</v>
      </c>
      <c r="G996" s="10" t="s">
        <v>77</v>
      </c>
      <c r="H996" s="40">
        <v>46267</v>
      </c>
      <c r="I996" s="4" t="s">
        <v>828</v>
      </c>
      <c r="J996" s="7" t="str">
        <f>VLOOKUP(B996,'[1]T. Apoyo Sistema'!$B$1:$C$89,2,0)</f>
        <v>SI</v>
      </c>
      <c r="K996" s="20">
        <f t="shared" si="52"/>
        <v>0</v>
      </c>
      <c r="L996" s="20">
        <f t="shared" si="53"/>
        <v>0</v>
      </c>
      <c r="M996" t="str">
        <f>IFERROR(VLOOKUP(A996,'[1]Analisis Falla'!$A:$J,8,0),0)</f>
        <v xml:space="preserve">Sin OT </v>
      </c>
      <c r="N996" t="str">
        <f>IFERROR(VLOOKUP(A996,'[1]Analisis Falla'!$A:$J,6,0),0)</f>
        <v>Falla</v>
      </c>
      <c r="O996" t="str">
        <f>IFERROR(VLOOKUP(A996,'[1]Analisis Falla'!$A:$J,9,0),0)</f>
        <v xml:space="preserve">Recuperado remoto </v>
      </c>
      <c r="P996">
        <f>IFERROR(VLOOKUP(A996,'[1]Analisis Falla'!$A:$J,10,0),0)</f>
        <v>0</v>
      </c>
    </row>
    <row r="997" spans="1:16" x14ac:dyDescent="0.25">
      <c r="A997" t="str">
        <f t="shared" si="51"/>
        <v>46267,7569444444-com1-POX62</v>
      </c>
      <c r="B997" s="10" t="s">
        <v>108</v>
      </c>
      <c r="C997" s="39">
        <v>46267.756944444445</v>
      </c>
      <c r="D997" s="39">
        <v>46269.462500000001</v>
      </c>
      <c r="E997" s="41" t="s">
        <v>946</v>
      </c>
      <c r="F997" s="10">
        <v>40.93</v>
      </c>
      <c r="G997" s="10" t="s">
        <v>71</v>
      </c>
      <c r="H997" s="40">
        <v>46267</v>
      </c>
      <c r="I997" s="4" t="s">
        <v>828</v>
      </c>
      <c r="J997" s="7" t="str">
        <f>VLOOKUP(B997,'[1]T. Apoyo Sistema'!$B$1:$C$89,2,0)</f>
        <v>SI</v>
      </c>
      <c r="K997" s="20">
        <f t="shared" si="52"/>
        <v>0</v>
      </c>
      <c r="L997" s="20">
        <f t="shared" si="53"/>
        <v>0</v>
      </c>
      <c r="M997">
        <f>IFERROR(VLOOKUP(A997,'[1]Analisis Falla'!$A:$J,8,0),0)</f>
        <v>0</v>
      </c>
      <c r="N997">
        <f>IFERROR(VLOOKUP(A997,'[1]Analisis Falla'!$A:$J,6,0),0)</f>
        <v>0</v>
      </c>
      <c r="O997">
        <f>IFERROR(VLOOKUP(A997,'[1]Analisis Falla'!$A:$J,9,0),0)</f>
        <v>0</v>
      </c>
      <c r="P997">
        <f>IFERROR(VLOOKUP(A997,'[1]Analisis Falla'!$A:$J,10,0),0)</f>
        <v>0</v>
      </c>
    </row>
    <row r="998" spans="1:16" x14ac:dyDescent="0.25">
      <c r="A998" t="str">
        <f t="shared" si="51"/>
        <v>46267,7569444444-com4-POX62</v>
      </c>
      <c r="B998" s="10" t="s">
        <v>108</v>
      </c>
      <c r="C998" s="39">
        <v>46267.756944444445</v>
      </c>
      <c r="D998" s="39">
        <v>46269.53402777778</v>
      </c>
      <c r="E998" s="41" t="s">
        <v>947</v>
      </c>
      <c r="F998" s="10">
        <v>42.65</v>
      </c>
      <c r="G998" s="10" t="s">
        <v>78</v>
      </c>
      <c r="H998" s="40">
        <v>46267</v>
      </c>
      <c r="I998" s="4" t="s">
        <v>828</v>
      </c>
      <c r="J998" s="7" t="str">
        <f>VLOOKUP(B998,'[1]T. Apoyo Sistema'!$B$1:$C$89,2,0)</f>
        <v>SI</v>
      </c>
      <c r="K998" s="20">
        <f t="shared" si="52"/>
        <v>0</v>
      </c>
      <c r="L998" s="20">
        <f t="shared" si="53"/>
        <v>0</v>
      </c>
      <c r="M998">
        <f>IFERROR(VLOOKUP(A998,'[1]Analisis Falla'!$A:$J,8,0),0)</f>
        <v>0</v>
      </c>
      <c r="N998">
        <f>IFERROR(VLOOKUP(A998,'[1]Analisis Falla'!$A:$J,6,0),0)</f>
        <v>0</v>
      </c>
      <c r="O998">
        <f>IFERROR(VLOOKUP(A998,'[1]Analisis Falla'!$A:$J,9,0),0)</f>
        <v>0</v>
      </c>
      <c r="P998">
        <f>IFERROR(VLOOKUP(A998,'[1]Analisis Falla'!$A:$J,10,0),0)</f>
        <v>0</v>
      </c>
    </row>
    <row r="999" spans="1:16" x14ac:dyDescent="0.25">
      <c r="A999" t="str">
        <f t="shared" si="51"/>
        <v>46267,7569444444-com2-POX62</v>
      </c>
      <c r="B999" s="10" t="s">
        <v>108</v>
      </c>
      <c r="C999" s="39">
        <v>46267.756944444445</v>
      </c>
      <c r="D999" s="39">
        <v>46269.53402777778</v>
      </c>
      <c r="E999" s="41" t="s">
        <v>933</v>
      </c>
      <c r="F999" s="10">
        <v>42.65</v>
      </c>
      <c r="G999" s="10" t="s">
        <v>72</v>
      </c>
      <c r="H999" s="40">
        <v>46267</v>
      </c>
      <c r="I999" s="4" t="s">
        <v>828</v>
      </c>
      <c r="J999" s="7" t="str">
        <f>VLOOKUP(B999,'[1]T. Apoyo Sistema'!$B$1:$C$89,2,0)</f>
        <v>SI</v>
      </c>
      <c r="K999" s="20">
        <f t="shared" si="52"/>
        <v>0</v>
      </c>
      <c r="L999" s="20">
        <f t="shared" si="53"/>
        <v>0</v>
      </c>
      <c r="M999">
        <f>IFERROR(VLOOKUP(A999,'[1]Analisis Falla'!$A:$J,8,0),0)</f>
        <v>0</v>
      </c>
      <c r="N999">
        <f>IFERROR(VLOOKUP(A999,'[1]Analisis Falla'!$A:$J,6,0),0)</f>
        <v>0</v>
      </c>
      <c r="O999">
        <f>IFERROR(VLOOKUP(A999,'[1]Analisis Falla'!$A:$J,9,0),0)</f>
        <v>0</v>
      </c>
      <c r="P999">
        <f>IFERROR(VLOOKUP(A999,'[1]Analisis Falla'!$A:$J,10,0),0)</f>
        <v>0</v>
      </c>
    </row>
    <row r="1000" spans="1:16" x14ac:dyDescent="0.25">
      <c r="A1000" t="str">
        <f t="shared" ref="A1000:A1063" si="54">CONCATENATE(C1000,"-",G1000,"-",B1000)</f>
        <v>46267,7736111111-gen2-POX37</v>
      </c>
      <c r="B1000" s="10" t="s">
        <v>34</v>
      </c>
      <c r="C1000" s="39">
        <v>46267.773611111108</v>
      </c>
      <c r="D1000" s="39">
        <v>46268.432638888888</v>
      </c>
      <c r="E1000" s="41" t="s">
        <v>944</v>
      </c>
      <c r="F1000" s="10">
        <v>15.82</v>
      </c>
      <c r="G1000" s="10" t="s">
        <v>73</v>
      </c>
      <c r="H1000" s="40">
        <v>46267</v>
      </c>
      <c r="I1000" s="4" t="s">
        <v>828</v>
      </c>
      <c r="J1000" s="7" t="str">
        <f>VLOOKUP(B1000,'[1]T. Apoyo Sistema'!$B$1:$C$89,2,0)</f>
        <v>SI</v>
      </c>
      <c r="K1000" s="20">
        <f t="shared" si="52"/>
        <v>0</v>
      </c>
      <c r="L1000" s="20">
        <f t="shared" si="53"/>
        <v>0</v>
      </c>
      <c r="M1000" t="str">
        <f>IFERROR(VLOOKUP(A1000,'[1]Analisis Falla'!$A:$J,8,0),0)</f>
        <v xml:space="preserve">Sin OT </v>
      </c>
      <c r="N1000" t="str">
        <f>IFERROR(VLOOKUP(A1000,'[1]Analisis Falla'!$A:$J,6,0),0)</f>
        <v>Falla</v>
      </c>
      <c r="O1000" t="str">
        <f>IFERROR(VLOOKUP(A1000,'[1]Analisis Falla'!$A:$J,9,0),0)</f>
        <v xml:space="preserve">Recuperado remoto </v>
      </c>
      <c r="P1000">
        <f>IFERROR(VLOOKUP(A1000,'[1]Analisis Falla'!$A:$J,10,0),0)</f>
        <v>0</v>
      </c>
    </row>
    <row r="1001" spans="1:16" x14ac:dyDescent="0.25">
      <c r="A1001" t="str">
        <f t="shared" si="54"/>
        <v>46267,9729166667-psa1-OXMPN6</v>
      </c>
      <c r="B1001" s="10" t="s">
        <v>829</v>
      </c>
      <c r="C1001" s="39">
        <v>46267.972916666666</v>
      </c>
      <c r="D1001" s="39">
        <v>46267.979861111111</v>
      </c>
      <c r="E1001" s="41" t="s">
        <v>948</v>
      </c>
      <c r="F1001" s="10">
        <v>0.17</v>
      </c>
      <c r="G1001" s="10" t="s">
        <v>60</v>
      </c>
      <c r="H1001" s="40">
        <v>46267</v>
      </c>
      <c r="I1001" s="4" t="s">
        <v>828</v>
      </c>
      <c r="J1001" s="7" t="str">
        <f>VLOOKUP(B1001,'[1]T. Apoyo Sistema'!$B$1:$C$89,2,0)</f>
        <v>NO</v>
      </c>
      <c r="K1001" s="20">
        <f t="shared" si="52"/>
        <v>0</v>
      </c>
      <c r="L1001" s="20">
        <f t="shared" si="53"/>
        <v>0</v>
      </c>
      <c r="M1001">
        <f>IFERROR(VLOOKUP(A1001,'[1]Analisis Falla'!$A:$J,8,0),0)</f>
        <v>0</v>
      </c>
      <c r="N1001">
        <f>IFERROR(VLOOKUP(A1001,'[1]Analisis Falla'!$A:$J,6,0),0)</f>
        <v>0</v>
      </c>
      <c r="O1001">
        <f>IFERROR(VLOOKUP(A1001,'[1]Analisis Falla'!$A:$J,9,0),0)</f>
        <v>0</v>
      </c>
      <c r="P1001">
        <f>IFERROR(VLOOKUP(A1001,'[1]Analisis Falla'!$A:$J,10,0),0)</f>
        <v>0</v>
      </c>
    </row>
    <row r="1002" spans="1:16" x14ac:dyDescent="0.25">
      <c r="A1002" t="str">
        <f t="shared" si="54"/>
        <v>46268,0881944444-gen2-POX51</v>
      </c>
      <c r="B1002" s="10" t="s">
        <v>39</v>
      </c>
      <c r="C1002" s="39">
        <v>46268.088194444441</v>
      </c>
      <c r="D1002" s="39">
        <v>46268.121527777781</v>
      </c>
      <c r="E1002" s="41" t="s">
        <v>949</v>
      </c>
      <c r="F1002" s="10">
        <v>0.8</v>
      </c>
      <c r="G1002" s="10" t="s">
        <v>73</v>
      </c>
      <c r="H1002" s="40">
        <v>46267</v>
      </c>
      <c r="I1002" s="4" t="s">
        <v>828</v>
      </c>
      <c r="J1002" s="7" t="str">
        <f>VLOOKUP(B1002,'[1]T. Apoyo Sistema'!$B$1:$C$89,2,0)</f>
        <v>SI</v>
      </c>
      <c r="K1002" s="20">
        <f t="shared" ref="K1002:K1065" si="55">IF(OR($E1002="-",$E1002=""),0,IF(COUNTIFS($B$2:$B$481,$B1002,$G$2:$G$481,$G1002,$E$2:$E$481,$E1002,$I$2:$I$481,$I1002)&gt;1,1,0))</f>
        <v>0</v>
      </c>
      <c r="L1002" s="20">
        <f t="shared" ref="L1002:L1065" si="56">IF(OR($E1002="-",$E1002=""),0,IF(COUNTIFS($B$2:$B$481,$B1002,$G$2:$G$481,$G1002,$E$2:$E$481,$E1002,$I$2:$I$481,$I1002)=1,1,0))</f>
        <v>0</v>
      </c>
      <c r="M1002" t="str">
        <f>IFERROR(VLOOKUP(A1002,'[1]Analisis Falla'!$A:$J,8,0),0)</f>
        <v xml:space="preserve">Sin OT </v>
      </c>
      <c r="N1002" t="str">
        <f>IFERROR(VLOOKUP(A1002,'[1]Analisis Falla'!$A:$J,6,0),0)</f>
        <v>Falla</v>
      </c>
      <c r="O1002" t="str">
        <f>IFERROR(VLOOKUP(A1002,'[1]Analisis Falla'!$A:$J,9,0),0)</f>
        <v xml:space="preserve">Recuperado remoto </v>
      </c>
      <c r="P1002">
        <f>IFERROR(VLOOKUP(A1002,'[1]Analisis Falla'!$A:$J,10,0),0)</f>
        <v>0</v>
      </c>
    </row>
    <row r="1003" spans="1:16" x14ac:dyDescent="0.25">
      <c r="A1003" t="str">
        <f t="shared" si="54"/>
        <v>46268,1131944444-com2-POX34</v>
      </c>
      <c r="B1003" s="10" t="s">
        <v>50</v>
      </c>
      <c r="C1003" s="39">
        <v>46268.113194444442</v>
      </c>
      <c r="D1003" s="39">
        <v>46268.137499999997</v>
      </c>
      <c r="E1003" s="41" t="s">
        <v>950</v>
      </c>
      <c r="F1003" s="10">
        <v>0.57999999999999996</v>
      </c>
      <c r="G1003" s="10" t="s">
        <v>72</v>
      </c>
      <c r="H1003" s="40">
        <v>46267</v>
      </c>
      <c r="I1003" s="4" t="s">
        <v>828</v>
      </c>
      <c r="J1003" s="7" t="str">
        <f>VLOOKUP(B1003,'[1]T. Apoyo Sistema'!$B$1:$C$89,2,0)</f>
        <v>SI</v>
      </c>
      <c r="K1003" s="20">
        <f t="shared" si="55"/>
        <v>0</v>
      </c>
      <c r="L1003" s="20">
        <f t="shared" si="56"/>
        <v>0</v>
      </c>
      <c r="M1003" t="str">
        <f>IFERROR(VLOOKUP(A1003,'[1]Analisis Falla'!$A:$J,8,0),0)</f>
        <v xml:space="preserve">Sin OT </v>
      </c>
      <c r="N1003" t="str">
        <f>IFERROR(VLOOKUP(A1003,'[1]Analisis Falla'!$A:$J,6,0),0)</f>
        <v>Falla</v>
      </c>
      <c r="O1003" t="str">
        <f>IFERROR(VLOOKUP(A1003,'[1]Analisis Falla'!$A:$J,9,0),0)</f>
        <v xml:space="preserve">Software </v>
      </c>
      <c r="P1003" t="str">
        <f>IFERROR(VLOOKUP(A1003,'[1]Analisis Falla'!$A:$J,10,0),0)</f>
        <v>Error interno de software — 0002 Y</v>
      </c>
    </row>
    <row r="1004" spans="1:16" x14ac:dyDescent="0.25">
      <c r="A1004" t="str">
        <f t="shared" si="54"/>
        <v>46268,2159722222-psa4-POX31</v>
      </c>
      <c r="B1004" s="10" t="s">
        <v>91</v>
      </c>
      <c r="C1004" s="39">
        <v>46268.21597222222</v>
      </c>
      <c r="D1004" s="39">
        <v>46268.279861111114</v>
      </c>
      <c r="E1004" s="41" t="s">
        <v>851</v>
      </c>
      <c r="F1004" s="10">
        <v>1.53</v>
      </c>
      <c r="G1004" s="10" t="s">
        <v>80</v>
      </c>
      <c r="H1004" s="40">
        <v>46267</v>
      </c>
      <c r="I1004" s="4" t="s">
        <v>828</v>
      </c>
      <c r="J1004" s="7" t="str">
        <f>VLOOKUP(B1004,'[1]T. Apoyo Sistema'!$B$1:$C$89,2,0)</f>
        <v>SI</v>
      </c>
      <c r="K1004" s="20">
        <f t="shared" si="55"/>
        <v>0</v>
      </c>
      <c r="L1004" s="20">
        <f t="shared" si="56"/>
        <v>0</v>
      </c>
      <c r="M1004" t="str">
        <f>IFERROR(VLOOKUP(A1004,'[1]Analisis Falla'!$A:$J,8,0),0)</f>
        <v xml:space="preserve">Sin OT </v>
      </c>
      <c r="N1004" t="str">
        <f>IFERROR(VLOOKUP(A1004,'[1]Analisis Falla'!$A:$J,6,0),0)</f>
        <v>Falla</v>
      </c>
      <c r="O1004" t="str">
        <f>IFERROR(VLOOKUP(A1004,'[1]Analisis Falla'!$A:$J,9,0),0)</f>
        <v xml:space="preserve">Software </v>
      </c>
      <c r="P1004">
        <f>IFERROR(VLOOKUP(A1004,'[1]Analisis Falla'!$A:$J,10,0),0)</f>
        <v>0</v>
      </c>
    </row>
    <row r="1005" spans="1:16" x14ac:dyDescent="0.25">
      <c r="A1005" t="str">
        <f t="shared" si="54"/>
        <v>46268,2208333333-com4-POX34</v>
      </c>
      <c r="B1005" s="10" t="s">
        <v>50</v>
      </c>
      <c r="C1005" s="39">
        <v>46268.220833333333</v>
      </c>
      <c r="D1005" s="39">
        <v>46268.419444444444</v>
      </c>
      <c r="E1005" s="41" t="s">
        <v>850</v>
      </c>
      <c r="F1005" s="10">
        <v>4.7699999999999996</v>
      </c>
      <c r="G1005" s="10" t="s">
        <v>78</v>
      </c>
      <c r="H1005" s="40">
        <v>46267</v>
      </c>
      <c r="I1005" s="4" t="s">
        <v>828</v>
      </c>
      <c r="J1005" s="7" t="str">
        <f>VLOOKUP(B1005,'[1]T. Apoyo Sistema'!$B$1:$C$89,2,0)</f>
        <v>SI</v>
      </c>
      <c r="K1005" s="20">
        <f t="shared" si="55"/>
        <v>0</v>
      </c>
      <c r="L1005" s="20">
        <f t="shared" si="56"/>
        <v>0</v>
      </c>
      <c r="M1005" t="str">
        <f>IFERROR(VLOOKUP(A1005,'[1]Analisis Falla'!$A:$J,8,0),0)</f>
        <v xml:space="preserve">Sin OT </v>
      </c>
      <c r="N1005" t="str">
        <f>IFERROR(VLOOKUP(A1005,'[1]Analisis Falla'!$A:$J,6,0),0)</f>
        <v>Falla</v>
      </c>
      <c r="O1005" t="str">
        <f>IFERROR(VLOOKUP(A1005,'[1]Analisis Falla'!$A:$J,9,0),0)</f>
        <v xml:space="preserve">Software </v>
      </c>
      <c r="P1005" t="str">
        <f>IFERROR(VLOOKUP(A1005,'[1]Analisis Falla'!$A:$J,10,0),0)</f>
        <v>Reinicio por watchdog — 0001 Y</v>
      </c>
    </row>
    <row r="1006" spans="1:16" x14ac:dyDescent="0.25">
      <c r="A1006" t="str">
        <f t="shared" si="54"/>
        <v>46268,2208333333-com2-POX34</v>
      </c>
      <c r="B1006" s="10" t="s">
        <v>50</v>
      </c>
      <c r="C1006" s="39">
        <v>46268.220833333333</v>
      </c>
      <c r="D1006" s="39">
        <v>46268.419444444444</v>
      </c>
      <c r="E1006" s="41" t="s">
        <v>950</v>
      </c>
      <c r="F1006" s="10">
        <v>4.7699999999999996</v>
      </c>
      <c r="G1006" s="10" t="s">
        <v>72</v>
      </c>
      <c r="H1006" s="40">
        <v>46267</v>
      </c>
      <c r="I1006" s="4" t="s">
        <v>828</v>
      </c>
      <c r="J1006" s="7" t="str">
        <f>VLOOKUP(B1006,'[1]T. Apoyo Sistema'!$B$1:$C$89,2,0)</f>
        <v>SI</v>
      </c>
      <c r="K1006" s="20">
        <f t="shared" si="55"/>
        <v>0</v>
      </c>
      <c r="L1006" s="20">
        <f t="shared" si="56"/>
        <v>0</v>
      </c>
      <c r="M1006" t="str">
        <f>IFERROR(VLOOKUP(A1006,'[1]Analisis Falla'!$A:$J,8,0),0)</f>
        <v xml:space="preserve">Sin OT </v>
      </c>
      <c r="N1006" t="str">
        <f>IFERROR(VLOOKUP(A1006,'[1]Analisis Falla'!$A:$J,6,0),0)</f>
        <v>Falla</v>
      </c>
      <c r="O1006" t="str">
        <f>IFERROR(VLOOKUP(A1006,'[1]Analisis Falla'!$A:$J,9,0),0)</f>
        <v xml:space="preserve">Software </v>
      </c>
      <c r="P1006" t="str">
        <f>IFERROR(VLOOKUP(A1006,'[1]Analisis Falla'!$A:$J,10,0),0)</f>
        <v>Error interno de software — 0002 Y</v>
      </c>
    </row>
    <row r="1007" spans="1:16" x14ac:dyDescent="0.25">
      <c r="A1007" t="str">
        <f t="shared" si="54"/>
        <v>46268,3652777778-gen1-OXMPN6</v>
      </c>
      <c r="B1007" s="10" t="s">
        <v>829</v>
      </c>
      <c r="C1007" s="39">
        <v>46268.365277777775</v>
      </c>
      <c r="D1007" s="39">
        <v>46268.369444444441</v>
      </c>
      <c r="E1007" s="41" t="s">
        <v>951</v>
      </c>
      <c r="F1007" s="10">
        <v>0.1</v>
      </c>
      <c r="G1007" s="10" t="s">
        <v>59</v>
      </c>
      <c r="H1007" s="40">
        <v>46267</v>
      </c>
      <c r="I1007" s="4" t="s">
        <v>828</v>
      </c>
      <c r="J1007" s="7" t="str">
        <f>VLOOKUP(B1007,'[1]T. Apoyo Sistema'!$B$1:$C$89,2,0)</f>
        <v>NO</v>
      </c>
      <c r="K1007" s="20">
        <f t="shared" si="55"/>
        <v>0</v>
      </c>
      <c r="L1007" s="20">
        <f t="shared" si="56"/>
        <v>0</v>
      </c>
      <c r="M1007">
        <f>IFERROR(VLOOKUP(A1007,'[1]Analisis Falla'!$A:$J,8,0),0)</f>
        <v>0</v>
      </c>
      <c r="N1007">
        <f>IFERROR(VLOOKUP(A1007,'[1]Analisis Falla'!$A:$J,6,0),0)</f>
        <v>0</v>
      </c>
      <c r="O1007">
        <f>IFERROR(VLOOKUP(A1007,'[1]Analisis Falla'!$A:$J,9,0),0)</f>
        <v>0</v>
      </c>
      <c r="P1007">
        <f>IFERROR(VLOOKUP(A1007,'[1]Analisis Falla'!$A:$J,10,0),0)</f>
        <v>0</v>
      </c>
    </row>
    <row r="1008" spans="1:16" x14ac:dyDescent="0.25">
      <c r="A1008" t="str">
        <f t="shared" si="54"/>
        <v>46268,3701388889-gen1-OXMPN6</v>
      </c>
      <c r="B1008" s="10" t="s">
        <v>829</v>
      </c>
      <c r="C1008" s="39">
        <v>46268.370138888888</v>
      </c>
      <c r="D1008" s="39">
        <v>46268.373611111114</v>
      </c>
      <c r="E1008" s="41" t="s">
        <v>951</v>
      </c>
      <c r="F1008" s="10">
        <v>0.08</v>
      </c>
      <c r="G1008" s="10" t="s">
        <v>59</v>
      </c>
      <c r="H1008" s="40">
        <v>46267</v>
      </c>
      <c r="I1008" s="4" t="s">
        <v>828</v>
      </c>
      <c r="J1008" s="7" t="str">
        <f>VLOOKUP(B1008,'[1]T. Apoyo Sistema'!$B$1:$C$89,2,0)</f>
        <v>NO</v>
      </c>
      <c r="K1008" s="20">
        <f t="shared" si="55"/>
        <v>0</v>
      </c>
      <c r="L1008" s="20">
        <f t="shared" si="56"/>
        <v>0</v>
      </c>
      <c r="M1008">
        <f>IFERROR(VLOOKUP(A1008,'[1]Analisis Falla'!$A:$J,8,0),0)</f>
        <v>0</v>
      </c>
      <c r="N1008">
        <f>IFERROR(VLOOKUP(A1008,'[1]Analisis Falla'!$A:$J,6,0),0)</f>
        <v>0</v>
      </c>
      <c r="O1008">
        <f>IFERROR(VLOOKUP(A1008,'[1]Analisis Falla'!$A:$J,9,0),0)</f>
        <v>0</v>
      </c>
      <c r="P1008">
        <f>IFERROR(VLOOKUP(A1008,'[1]Analisis Falla'!$A:$J,10,0),0)</f>
        <v>0</v>
      </c>
    </row>
    <row r="1009" spans="1:16" x14ac:dyDescent="0.25">
      <c r="A1009" t="str">
        <f t="shared" si="54"/>
        <v>46268,3743055556-gen1-OXMPN6</v>
      </c>
      <c r="B1009" s="10" t="s">
        <v>829</v>
      </c>
      <c r="C1009" s="39">
        <v>46268.374305555553</v>
      </c>
      <c r="D1009" s="39">
        <v>46268.422222222223</v>
      </c>
      <c r="E1009" s="41" t="s">
        <v>952</v>
      </c>
      <c r="F1009" s="10">
        <v>1.1499999999999999</v>
      </c>
      <c r="G1009" s="10" t="s">
        <v>59</v>
      </c>
      <c r="H1009" s="40">
        <v>46267</v>
      </c>
      <c r="I1009" s="4" t="s">
        <v>828</v>
      </c>
      <c r="J1009" s="7" t="str">
        <f>VLOOKUP(B1009,'[1]T. Apoyo Sistema'!$B$1:$C$89,2,0)</f>
        <v>NO</v>
      </c>
      <c r="K1009" s="20">
        <f t="shared" si="55"/>
        <v>0</v>
      </c>
      <c r="L1009" s="20">
        <f t="shared" si="56"/>
        <v>0</v>
      </c>
      <c r="M1009">
        <f>IFERROR(VLOOKUP(A1009,'[1]Analisis Falla'!$A:$J,8,0),0)</f>
        <v>0</v>
      </c>
      <c r="N1009">
        <f>IFERROR(VLOOKUP(A1009,'[1]Analisis Falla'!$A:$J,6,0),0)</f>
        <v>0</v>
      </c>
      <c r="O1009">
        <f>IFERROR(VLOOKUP(A1009,'[1]Analisis Falla'!$A:$J,9,0),0)</f>
        <v>0</v>
      </c>
      <c r="P1009">
        <f>IFERROR(VLOOKUP(A1009,'[1]Analisis Falla'!$A:$J,10,0),0)</f>
        <v>0</v>
      </c>
    </row>
    <row r="1010" spans="1:16" x14ac:dyDescent="0.25">
      <c r="A1010" t="str">
        <f t="shared" si="54"/>
        <v>46268,4041666667-psa2-POX48</v>
      </c>
      <c r="B1010" s="10" t="s">
        <v>25</v>
      </c>
      <c r="C1010" s="39">
        <v>46268.404166666667</v>
      </c>
      <c r="D1010" s="39">
        <v>46268.436805555553</v>
      </c>
      <c r="E1010" s="41" t="s">
        <v>953</v>
      </c>
      <c r="F1010" s="10">
        <v>0.78</v>
      </c>
      <c r="G1010" s="10" t="s">
        <v>74</v>
      </c>
      <c r="H1010" s="40">
        <v>46267</v>
      </c>
      <c r="I1010" s="4" t="s">
        <v>828</v>
      </c>
      <c r="J1010" s="7" t="str">
        <f>VLOOKUP(B1010,'[1]T. Apoyo Sistema'!$B$1:$C$89,2,0)</f>
        <v>SI</v>
      </c>
      <c r="K1010" s="20">
        <f t="shared" si="55"/>
        <v>0</v>
      </c>
      <c r="L1010" s="20">
        <f t="shared" si="56"/>
        <v>0</v>
      </c>
      <c r="M1010" t="str">
        <f>IFERROR(VLOOKUP(A1010,'[1]Analisis Falla'!$A:$J,8,0),0)</f>
        <v xml:space="preserve">Sin OT </v>
      </c>
      <c r="N1010" t="str">
        <f>IFERROR(VLOOKUP(A1010,'[1]Analisis Falla'!$A:$J,6,0),0)</f>
        <v>Falla</v>
      </c>
      <c r="O1010" t="str">
        <f>IFERROR(VLOOKUP(A1010,'[1]Analisis Falla'!$A:$J,9,0),0)</f>
        <v xml:space="preserve">Recuperado remoto </v>
      </c>
      <c r="P1010">
        <f>IFERROR(VLOOKUP(A1010,'[1]Analisis Falla'!$A:$J,10,0),0)</f>
        <v>0</v>
      </c>
    </row>
    <row r="1011" spans="1:16" x14ac:dyDescent="0.25">
      <c r="A1011" t="str">
        <f t="shared" si="54"/>
        <v>46268,4145833333-gen1-OXMP15</v>
      </c>
      <c r="B1011" s="10" t="s">
        <v>43</v>
      </c>
      <c r="C1011" s="39">
        <v>46268.414583333331</v>
      </c>
      <c r="D1011" s="39">
        <v>46268.427777777775</v>
      </c>
      <c r="E1011" s="41" t="s">
        <v>954</v>
      </c>
      <c r="F1011" s="10">
        <v>0.32</v>
      </c>
      <c r="G1011" s="10" t="s">
        <v>59</v>
      </c>
      <c r="H1011" s="40">
        <v>46267</v>
      </c>
      <c r="I1011" s="4" t="s">
        <v>828</v>
      </c>
      <c r="J1011" s="7" t="str">
        <f>VLOOKUP(B1011,'[1]T. Apoyo Sistema'!$B$1:$C$89,2,0)</f>
        <v>NO</v>
      </c>
      <c r="K1011" s="20">
        <f t="shared" si="55"/>
        <v>0</v>
      </c>
      <c r="L1011" s="20">
        <f t="shared" si="56"/>
        <v>0</v>
      </c>
      <c r="M1011">
        <f>IFERROR(VLOOKUP(A1011,'[1]Analisis Falla'!$A:$J,8,0),0)</f>
        <v>0</v>
      </c>
      <c r="N1011">
        <f>IFERROR(VLOOKUP(A1011,'[1]Analisis Falla'!$A:$J,6,0),0)</f>
        <v>0</v>
      </c>
      <c r="O1011">
        <f>IFERROR(VLOOKUP(A1011,'[1]Analisis Falla'!$A:$J,9,0),0)</f>
        <v>0</v>
      </c>
      <c r="P1011">
        <f>IFERROR(VLOOKUP(A1011,'[1]Analisis Falla'!$A:$J,10,0),0)</f>
        <v>0</v>
      </c>
    </row>
    <row r="1012" spans="1:16" x14ac:dyDescent="0.25">
      <c r="A1012" t="str">
        <f t="shared" si="54"/>
        <v>46268,4409722222-psa3-POX43</v>
      </c>
      <c r="B1012" s="10" t="s">
        <v>96</v>
      </c>
      <c r="C1012" s="39">
        <v>46268.440972222219</v>
      </c>
      <c r="D1012" s="39">
        <v>46268.78125</v>
      </c>
      <c r="E1012" s="41" t="s">
        <v>955</v>
      </c>
      <c r="F1012" s="10">
        <v>8.17</v>
      </c>
      <c r="G1012" s="10" t="s">
        <v>79</v>
      </c>
      <c r="H1012" s="40">
        <v>46267</v>
      </c>
      <c r="I1012" s="4" t="s">
        <v>828</v>
      </c>
      <c r="J1012" s="7" t="str">
        <f>VLOOKUP(B1012,'[1]T. Apoyo Sistema'!$B$1:$C$89,2,0)</f>
        <v>SI</v>
      </c>
      <c r="K1012" s="20">
        <f t="shared" si="55"/>
        <v>0</v>
      </c>
      <c r="L1012" s="20">
        <f t="shared" si="56"/>
        <v>0</v>
      </c>
      <c r="M1012">
        <f>IFERROR(VLOOKUP(A1012,'[1]Analisis Falla'!$A:$J,8,0),0)</f>
        <v>0</v>
      </c>
      <c r="N1012">
        <f>IFERROR(VLOOKUP(A1012,'[1]Analisis Falla'!$A:$J,6,0),0)</f>
        <v>0</v>
      </c>
      <c r="O1012">
        <f>IFERROR(VLOOKUP(A1012,'[1]Analisis Falla'!$A:$J,9,0),0)</f>
        <v>0</v>
      </c>
      <c r="P1012">
        <f>IFERROR(VLOOKUP(A1012,'[1]Analisis Falla'!$A:$J,10,0),0)</f>
        <v>0</v>
      </c>
    </row>
    <row r="1013" spans="1:16" x14ac:dyDescent="0.25">
      <c r="A1013" t="str">
        <f t="shared" si="54"/>
        <v>46268,4513888889-sec2-POX21</v>
      </c>
      <c r="B1013" s="10" t="s">
        <v>112</v>
      </c>
      <c r="C1013" s="39">
        <v>46268.451388888891</v>
      </c>
      <c r="D1013" s="39">
        <v>46268.51458333333</v>
      </c>
      <c r="E1013" s="41" t="s">
        <v>956</v>
      </c>
      <c r="F1013" s="10">
        <v>1.52</v>
      </c>
      <c r="G1013" s="10" t="s">
        <v>76</v>
      </c>
      <c r="H1013" s="40">
        <v>46267</v>
      </c>
      <c r="I1013" s="4" t="s">
        <v>828</v>
      </c>
      <c r="J1013" s="7" t="str">
        <f>VLOOKUP(B1013,'[1]T. Apoyo Sistema'!$B$1:$C$89,2,0)</f>
        <v>NO</v>
      </c>
      <c r="K1013" s="20">
        <f t="shared" si="55"/>
        <v>0</v>
      </c>
      <c r="L1013" s="20">
        <f t="shared" si="56"/>
        <v>0</v>
      </c>
      <c r="M1013" t="str">
        <f>IFERROR(VLOOKUP(A1013,'[1]Analisis Falla'!$A:$J,8,0),0)</f>
        <v xml:space="preserve">Sin OT </v>
      </c>
      <c r="N1013" t="str">
        <f>IFERROR(VLOOKUP(A1013,'[1]Analisis Falla'!$A:$J,6,0),0)</f>
        <v>Falla</v>
      </c>
      <c r="O1013" t="str">
        <f>IFERROR(VLOOKUP(A1013,'[1]Analisis Falla'!$A:$J,9,0),0)</f>
        <v xml:space="preserve">Recuperado remoto </v>
      </c>
      <c r="P1013">
        <f>IFERROR(VLOOKUP(A1013,'[1]Analisis Falla'!$A:$J,10,0),0)</f>
        <v>0</v>
      </c>
    </row>
    <row r="1014" spans="1:16" x14ac:dyDescent="0.25">
      <c r="A1014" t="str">
        <f t="shared" si="54"/>
        <v>46268,4888888889-gen2-POX37</v>
      </c>
      <c r="B1014" s="10" t="s">
        <v>34</v>
      </c>
      <c r="C1014" s="39">
        <v>46268.488888888889</v>
      </c>
      <c r="D1014" s="39">
        <v>46268.490972222222</v>
      </c>
      <c r="E1014" s="41" t="s">
        <v>957</v>
      </c>
      <c r="F1014" s="10">
        <v>0.05</v>
      </c>
      <c r="G1014" s="10" t="s">
        <v>73</v>
      </c>
      <c r="H1014" s="40">
        <v>46267</v>
      </c>
      <c r="I1014" s="4" t="s">
        <v>828</v>
      </c>
      <c r="J1014" s="7" t="str">
        <f>VLOOKUP(B1014,'[1]T. Apoyo Sistema'!$B$1:$C$89,2,0)</f>
        <v>SI</v>
      </c>
      <c r="K1014" s="20">
        <f t="shared" si="55"/>
        <v>0</v>
      </c>
      <c r="L1014" s="20">
        <f t="shared" si="56"/>
        <v>0</v>
      </c>
      <c r="M1014" t="str">
        <f>IFERROR(VLOOKUP(A1014,'[1]Analisis Falla'!$A:$J,8,0),0)</f>
        <v xml:space="preserve">Sin OT </v>
      </c>
      <c r="N1014" t="str">
        <f>IFERROR(VLOOKUP(A1014,'[1]Analisis Falla'!$A:$J,6,0),0)</f>
        <v>Falla</v>
      </c>
      <c r="O1014" t="str">
        <f>IFERROR(VLOOKUP(A1014,'[1]Analisis Falla'!$A:$J,9,0),0)</f>
        <v xml:space="preserve">Recuperado remoto </v>
      </c>
      <c r="P1014">
        <f>IFERROR(VLOOKUP(A1014,'[1]Analisis Falla'!$A:$J,10,0),0)</f>
        <v>0</v>
      </c>
    </row>
    <row r="1015" spans="1:16" x14ac:dyDescent="0.25">
      <c r="A1015" t="str">
        <f t="shared" si="54"/>
        <v>46268,4895833333-gen1-POX37</v>
      </c>
      <c r="B1015" s="10" t="s">
        <v>34</v>
      </c>
      <c r="C1015" s="39">
        <v>46268.489583333336</v>
      </c>
      <c r="D1015" s="39">
        <v>46269.563194444447</v>
      </c>
      <c r="E1015" s="41" t="s">
        <v>958</v>
      </c>
      <c r="F1015" s="10">
        <v>25.77</v>
      </c>
      <c r="G1015" s="10" t="s">
        <v>59</v>
      </c>
      <c r="H1015" s="40">
        <v>46267</v>
      </c>
      <c r="I1015" s="4" t="s">
        <v>828</v>
      </c>
      <c r="J1015" s="7" t="str">
        <f>VLOOKUP(B1015,'[1]T. Apoyo Sistema'!$B$1:$C$89,2,0)</f>
        <v>SI</v>
      </c>
      <c r="K1015" s="20">
        <f t="shared" si="55"/>
        <v>0</v>
      </c>
      <c r="L1015" s="20">
        <f t="shared" si="56"/>
        <v>0</v>
      </c>
      <c r="M1015">
        <f>IFERROR(VLOOKUP(A1015,'[1]Analisis Falla'!$A:$J,8,0),0)</f>
        <v>0</v>
      </c>
      <c r="N1015">
        <f>IFERROR(VLOOKUP(A1015,'[1]Analisis Falla'!$A:$J,6,0),0)</f>
        <v>0</v>
      </c>
      <c r="O1015">
        <f>IFERROR(VLOOKUP(A1015,'[1]Analisis Falla'!$A:$J,9,0),0)</f>
        <v>0</v>
      </c>
      <c r="P1015">
        <f>IFERROR(VLOOKUP(A1015,'[1]Analisis Falla'!$A:$J,10,0),0)</f>
        <v>0</v>
      </c>
    </row>
    <row r="1016" spans="1:16" x14ac:dyDescent="0.25">
      <c r="A1016" t="str">
        <f t="shared" si="54"/>
        <v>46268,5180555556-com4-POX33</v>
      </c>
      <c r="B1016" s="10" t="s">
        <v>31</v>
      </c>
      <c r="C1016" s="39">
        <v>46268.518055555556</v>
      </c>
      <c r="D1016" s="39">
        <v>46269.520138888889</v>
      </c>
      <c r="E1016" s="41" t="s">
        <v>959</v>
      </c>
      <c r="F1016" s="10">
        <v>24.05</v>
      </c>
      <c r="G1016" s="10" t="s">
        <v>78</v>
      </c>
      <c r="H1016" s="40">
        <v>46267</v>
      </c>
      <c r="I1016" s="4" t="s">
        <v>828</v>
      </c>
      <c r="J1016" s="7" t="str">
        <f>VLOOKUP(B1016,'[1]T. Apoyo Sistema'!$B$1:$C$89,2,0)</f>
        <v>SI</v>
      </c>
      <c r="K1016" s="20">
        <f t="shared" si="55"/>
        <v>0</v>
      </c>
      <c r="L1016" s="20">
        <f t="shared" si="56"/>
        <v>0</v>
      </c>
      <c r="M1016">
        <f>IFERROR(VLOOKUP(A1016,'[1]Analisis Falla'!$A:$J,8,0),0)</f>
        <v>0</v>
      </c>
      <c r="N1016">
        <f>IFERROR(VLOOKUP(A1016,'[1]Analisis Falla'!$A:$J,6,0),0)</f>
        <v>0</v>
      </c>
      <c r="O1016">
        <f>IFERROR(VLOOKUP(A1016,'[1]Analisis Falla'!$A:$J,9,0),0)</f>
        <v>0</v>
      </c>
      <c r="P1016">
        <f>IFERROR(VLOOKUP(A1016,'[1]Analisis Falla'!$A:$J,10,0),0)</f>
        <v>0</v>
      </c>
    </row>
    <row r="1017" spans="1:16" x14ac:dyDescent="0.25">
      <c r="A1017" t="str">
        <f t="shared" si="54"/>
        <v>46268,5902777778-gen2-POX47</v>
      </c>
      <c r="B1017" s="10" t="s">
        <v>97</v>
      </c>
      <c r="C1017" s="39">
        <v>46268.590277777781</v>
      </c>
      <c r="D1017" s="39">
        <v>46268.593055555553</v>
      </c>
      <c r="E1017" s="41" t="s">
        <v>960</v>
      </c>
      <c r="F1017" s="10">
        <v>7.0000000000000007E-2</v>
      </c>
      <c r="G1017" s="10" t="s">
        <v>73</v>
      </c>
      <c r="H1017" s="40">
        <v>46267</v>
      </c>
      <c r="I1017" s="4" t="s">
        <v>828</v>
      </c>
      <c r="J1017" s="7" t="str">
        <f>VLOOKUP(B1017,'[1]T. Apoyo Sistema'!$B$1:$C$89,2,0)</f>
        <v>SI</v>
      </c>
      <c r="K1017" s="20">
        <f t="shared" si="55"/>
        <v>0</v>
      </c>
      <c r="L1017" s="20">
        <f t="shared" si="56"/>
        <v>0</v>
      </c>
      <c r="M1017" t="str">
        <f>IFERROR(VLOOKUP(A1017,'[1]Analisis Falla'!$A:$J,8,0),0)</f>
        <v xml:space="preserve">Sin OT </v>
      </c>
      <c r="N1017" t="str">
        <f>IFERROR(VLOOKUP(A1017,'[1]Analisis Falla'!$A:$J,6,0),0)</f>
        <v xml:space="preserve">Prueba </v>
      </c>
      <c r="O1017" t="str">
        <f>IFERROR(VLOOKUP(A1017,'[1]Analisis Falla'!$A:$J,9,0),0)</f>
        <v xml:space="preserve">Revision </v>
      </c>
      <c r="P1017" t="str">
        <f>IFERROR(VLOOKUP(A1017,'[1]Analisis Falla'!$A:$J,10,0),0)</f>
        <v xml:space="preserve">Golpeteo en vacio y carga </v>
      </c>
    </row>
    <row r="1018" spans="1:16" x14ac:dyDescent="0.25">
      <c r="A1018" t="str">
        <f t="shared" si="54"/>
        <v>46268,6194444444-gen1-POX26</v>
      </c>
      <c r="B1018" s="10" t="s">
        <v>42</v>
      </c>
      <c r="C1018" s="39">
        <v>46268.619444444441</v>
      </c>
      <c r="D1018" s="39">
        <v>46268.638194444444</v>
      </c>
      <c r="E1018" s="41" t="s">
        <v>961</v>
      </c>
      <c r="F1018" s="10">
        <v>0.45</v>
      </c>
      <c r="G1018" s="10" t="s">
        <v>59</v>
      </c>
      <c r="H1018" s="40">
        <v>46267</v>
      </c>
      <c r="I1018" s="4" t="s">
        <v>828</v>
      </c>
      <c r="J1018" s="7" t="str">
        <f>VLOOKUP(B1018,'[1]T. Apoyo Sistema'!$B$1:$C$89,2,0)</f>
        <v>SI</v>
      </c>
      <c r="K1018" s="20">
        <f t="shared" si="55"/>
        <v>0</v>
      </c>
      <c r="L1018" s="20">
        <f t="shared" si="56"/>
        <v>0</v>
      </c>
      <c r="M1018" t="str">
        <f>IFERROR(VLOOKUP(A1018,'[1]Analisis Falla'!$A:$J,8,0),0)</f>
        <v xml:space="preserve">Sin OT </v>
      </c>
      <c r="N1018" t="str">
        <f>IFERROR(VLOOKUP(A1018,'[1]Analisis Falla'!$A:$J,6,0),0)</f>
        <v xml:space="preserve">Personal en sistema </v>
      </c>
      <c r="O1018" t="str">
        <f>IFERROR(VLOOKUP(A1018,'[1]Analisis Falla'!$A:$J,9,0),0)</f>
        <v>N/A</v>
      </c>
      <c r="P1018" t="str">
        <f>IFERROR(VLOOKUP(A1018,'[1]Analisis Falla'!$A:$J,10,0),0)</f>
        <v>N/A</v>
      </c>
    </row>
    <row r="1019" spans="1:16" x14ac:dyDescent="0.25">
      <c r="A1019" t="str">
        <f t="shared" si="54"/>
        <v>46268,6458333333-gen2-POX26</v>
      </c>
      <c r="B1019" s="10" t="s">
        <v>42</v>
      </c>
      <c r="C1019" s="39">
        <v>46268.645833333336</v>
      </c>
      <c r="D1019" s="39">
        <v>46268.671527777777</v>
      </c>
      <c r="E1019" s="41" t="s">
        <v>715</v>
      </c>
      <c r="F1019" s="10">
        <v>0.62</v>
      </c>
      <c r="G1019" s="10" t="s">
        <v>73</v>
      </c>
      <c r="H1019" s="40">
        <v>46267</v>
      </c>
      <c r="I1019" s="4" t="s">
        <v>828</v>
      </c>
      <c r="J1019" s="7" t="str">
        <f>VLOOKUP(B1019,'[1]T. Apoyo Sistema'!$B$1:$C$89,2,0)</f>
        <v>SI</v>
      </c>
      <c r="K1019" s="20">
        <f t="shared" si="55"/>
        <v>0</v>
      </c>
      <c r="L1019" s="20">
        <f t="shared" si="56"/>
        <v>0</v>
      </c>
      <c r="M1019" t="str">
        <f>IFERROR(VLOOKUP(A1019,'[1]Analisis Falla'!$A:$J,8,0),0)</f>
        <v xml:space="preserve">Sin OT </v>
      </c>
      <c r="N1019" t="str">
        <f>IFERROR(VLOOKUP(A1019,'[1]Analisis Falla'!$A:$J,6,0),0)</f>
        <v xml:space="preserve">Personal en sistema </v>
      </c>
      <c r="O1019" t="str">
        <f>IFERROR(VLOOKUP(A1019,'[1]Analisis Falla'!$A:$J,9,0),0)</f>
        <v>N/A</v>
      </c>
      <c r="P1019" t="str">
        <f>IFERROR(VLOOKUP(A1019,'[1]Analisis Falla'!$A:$J,10,0),0)</f>
        <v>N/A</v>
      </c>
    </row>
    <row r="1020" spans="1:16" x14ac:dyDescent="0.25">
      <c r="A1020" t="str">
        <f t="shared" si="54"/>
        <v>46268,6604166667-sec1-POX6</v>
      </c>
      <c r="B1020" s="10" t="s">
        <v>106</v>
      </c>
      <c r="C1020" s="39">
        <v>46268.660416666666</v>
      </c>
      <c r="D1020" s="39">
        <v>46269.351388888892</v>
      </c>
      <c r="E1020" s="41" t="s">
        <v>962</v>
      </c>
      <c r="F1020" s="10">
        <v>16.579999999999998</v>
      </c>
      <c r="G1020" s="10" t="s">
        <v>75</v>
      </c>
      <c r="H1020" s="40">
        <v>46267</v>
      </c>
      <c r="I1020" s="4" t="s">
        <v>828</v>
      </c>
      <c r="J1020" s="7" t="str">
        <f>VLOOKUP(B1020,'[1]T. Apoyo Sistema'!$B$1:$C$89,2,0)</f>
        <v>SI</v>
      </c>
      <c r="K1020" s="20">
        <f t="shared" si="55"/>
        <v>0</v>
      </c>
      <c r="L1020" s="20">
        <f t="shared" si="56"/>
        <v>0</v>
      </c>
      <c r="M1020">
        <f>IFERROR(VLOOKUP(A1020,'[1]Analisis Falla'!$A:$J,8,0),0)</f>
        <v>0</v>
      </c>
      <c r="N1020">
        <f>IFERROR(VLOOKUP(A1020,'[1]Analisis Falla'!$A:$J,6,0),0)</f>
        <v>0</v>
      </c>
      <c r="O1020">
        <f>IFERROR(VLOOKUP(A1020,'[1]Analisis Falla'!$A:$J,9,0),0)</f>
        <v>0</v>
      </c>
      <c r="P1020">
        <f>IFERROR(VLOOKUP(A1020,'[1]Analisis Falla'!$A:$J,10,0),0)</f>
        <v>0</v>
      </c>
    </row>
    <row r="1021" spans="1:16" x14ac:dyDescent="0.25">
      <c r="A1021" t="str">
        <f t="shared" si="54"/>
        <v>46268,8125-psa3-POX43</v>
      </c>
      <c r="B1021" s="10" t="s">
        <v>96</v>
      </c>
      <c r="C1021" s="39">
        <v>46268.8125</v>
      </c>
      <c r="D1021" s="39">
        <v>46268.948611111111</v>
      </c>
      <c r="E1021" s="41" t="s">
        <v>955</v>
      </c>
      <c r="F1021" s="10">
        <v>3.27</v>
      </c>
      <c r="G1021" s="10" t="s">
        <v>79</v>
      </c>
      <c r="H1021" s="40">
        <v>46267</v>
      </c>
      <c r="I1021" s="4" t="s">
        <v>828</v>
      </c>
      <c r="J1021" s="7" t="str">
        <f>VLOOKUP(B1021,'[1]T. Apoyo Sistema'!$B$1:$C$89,2,0)</f>
        <v>SI</v>
      </c>
      <c r="K1021" s="20">
        <f t="shared" si="55"/>
        <v>0</v>
      </c>
      <c r="L1021" s="20">
        <f t="shared" si="56"/>
        <v>0</v>
      </c>
      <c r="M1021">
        <f>IFERROR(VLOOKUP(A1021,'[1]Analisis Falla'!$A:$J,8,0),0)</f>
        <v>0</v>
      </c>
      <c r="N1021">
        <f>IFERROR(VLOOKUP(A1021,'[1]Analisis Falla'!$A:$J,6,0),0)</f>
        <v>0</v>
      </c>
      <c r="O1021">
        <f>IFERROR(VLOOKUP(A1021,'[1]Analisis Falla'!$A:$J,9,0),0)</f>
        <v>0</v>
      </c>
      <c r="P1021">
        <f>IFERROR(VLOOKUP(A1021,'[1]Analisis Falla'!$A:$J,10,0),0)</f>
        <v>0</v>
      </c>
    </row>
    <row r="1022" spans="1:16" x14ac:dyDescent="0.25">
      <c r="A1022" t="str">
        <f t="shared" si="54"/>
        <v>46268,9875-gen1-POX22</v>
      </c>
      <c r="B1022" s="10" t="s">
        <v>85</v>
      </c>
      <c r="C1022" s="39">
        <v>46268.987500000003</v>
      </c>
      <c r="D1022" s="39">
        <v>46268.988888888889</v>
      </c>
      <c r="E1022" s="41" t="s">
        <v>963</v>
      </c>
      <c r="F1022" s="10">
        <v>0.03</v>
      </c>
      <c r="G1022" s="10" t="s">
        <v>59</v>
      </c>
      <c r="H1022" s="40">
        <v>46267</v>
      </c>
      <c r="I1022" s="4" t="s">
        <v>828</v>
      </c>
      <c r="J1022" s="7" t="str">
        <f>VLOOKUP(B1022,'[1]T. Apoyo Sistema'!$B$1:$C$89,2,0)</f>
        <v>SI</v>
      </c>
      <c r="K1022" s="20">
        <f t="shared" si="55"/>
        <v>0</v>
      </c>
      <c r="L1022" s="20">
        <f t="shared" si="56"/>
        <v>0</v>
      </c>
      <c r="M1022">
        <f>IFERROR(VLOOKUP(A1022,'[1]Analisis Falla'!$A:$J,8,0),0)</f>
        <v>0</v>
      </c>
      <c r="N1022">
        <f>IFERROR(VLOOKUP(A1022,'[1]Analisis Falla'!$A:$J,6,0),0)</f>
        <v>0</v>
      </c>
      <c r="O1022">
        <f>IFERROR(VLOOKUP(A1022,'[1]Analisis Falla'!$A:$J,9,0),0)</f>
        <v>0</v>
      </c>
      <c r="P1022">
        <f>IFERROR(VLOOKUP(A1022,'[1]Analisis Falla'!$A:$J,10,0),0)</f>
        <v>0</v>
      </c>
    </row>
    <row r="1023" spans="1:16" x14ac:dyDescent="0.25">
      <c r="A1023" t="str">
        <f t="shared" si="54"/>
        <v>46269,0125-psa6-POX60</v>
      </c>
      <c r="B1023" s="10" t="s">
        <v>23</v>
      </c>
      <c r="C1023" s="39">
        <v>46269.012499999997</v>
      </c>
      <c r="D1023" s="39">
        <v>46269.018055555556</v>
      </c>
      <c r="E1023" s="41" t="s">
        <v>964</v>
      </c>
      <c r="F1023" s="10">
        <v>0.13</v>
      </c>
      <c r="G1023" s="10" t="s">
        <v>93</v>
      </c>
      <c r="H1023" s="40">
        <v>46267</v>
      </c>
      <c r="I1023" s="4" t="s">
        <v>828</v>
      </c>
      <c r="J1023" s="7" t="str">
        <f>VLOOKUP(B1023,'[1]T. Apoyo Sistema'!$B$1:$C$89,2,0)</f>
        <v>SI</v>
      </c>
      <c r="K1023" s="20">
        <f t="shared" si="55"/>
        <v>0</v>
      </c>
      <c r="L1023" s="20">
        <f t="shared" si="56"/>
        <v>0</v>
      </c>
      <c r="M1023" t="str">
        <f>IFERROR(VLOOKUP(A1023,'[1]Analisis Falla'!$A:$J,8,0),0)</f>
        <v xml:space="preserve">Sin OT </v>
      </c>
      <c r="N1023" t="str">
        <f>IFERROR(VLOOKUP(A1023,'[1]Analisis Falla'!$A:$J,6,0),0)</f>
        <v>Falla</v>
      </c>
      <c r="O1023" t="str">
        <f>IFERROR(VLOOKUP(A1023,'[1]Analisis Falla'!$A:$J,9,0),0)</f>
        <v xml:space="preserve">Recuperado remoto </v>
      </c>
      <c r="P1023">
        <f>IFERROR(VLOOKUP(A1023,'[1]Analisis Falla'!$A:$J,10,0),0)</f>
        <v>0</v>
      </c>
    </row>
    <row r="1024" spans="1:16" x14ac:dyDescent="0.25">
      <c r="A1024" t="str">
        <f t="shared" si="54"/>
        <v>46269,0125-psa5-POX60</v>
      </c>
      <c r="B1024" s="10" t="s">
        <v>23</v>
      </c>
      <c r="C1024" s="39">
        <v>46269.012499999997</v>
      </c>
      <c r="D1024" s="39">
        <v>46269.018055555556</v>
      </c>
      <c r="E1024" s="41" t="s">
        <v>965</v>
      </c>
      <c r="F1024" s="10">
        <v>0.13</v>
      </c>
      <c r="G1024" s="10" t="s">
        <v>92</v>
      </c>
      <c r="H1024" s="40">
        <v>46267</v>
      </c>
      <c r="I1024" s="4" t="s">
        <v>828</v>
      </c>
      <c r="J1024" s="7" t="str">
        <f>VLOOKUP(B1024,'[1]T. Apoyo Sistema'!$B$1:$C$89,2,0)</f>
        <v>SI</v>
      </c>
      <c r="K1024" s="20">
        <f t="shared" si="55"/>
        <v>0</v>
      </c>
      <c r="L1024" s="20">
        <f t="shared" si="56"/>
        <v>0</v>
      </c>
      <c r="M1024" t="str">
        <f>IFERROR(VLOOKUP(A1024,'[1]Analisis Falla'!$A:$J,8,0),0)</f>
        <v xml:space="preserve">Sin OT </v>
      </c>
      <c r="N1024" t="str">
        <f>IFERROR(VLOOKUP(A1024,'[1]Analisis Falla'!$A:$J,6,0),0)</f>
        <v>Falla</v>
      </c>
      <c r="O1024" t="str">
        <f>IFERROR(VLOOKUP(A1024,'[1]Analisis Falla'!$A:$J,9,0),0)</f>
        <v xml:space="preserve">Recuperado remoto </v>
      </c>
      <c r="P1024">
        <f>IFERROR(VLOOKUP(A1024,'[1]Analisis Falla'!$A:$J,10,0),0)</f>
        <v>0</v>
      </c>
    </row>
    <row r="1025" spans="1:16" x14ac:dyDescent="0.25">
      <c r="A1025" t="str">
        <f t="shared" si="54"/>
        <v>46269,0125-psa2-POX60</v>
      </c>
      <c r="B1025" s="10" t="s">
        <v>23</v>
      </c>
      <c r="C1025" s="39">
        <v>46269.012499999997</v>
      </c>
      <c r="D1025" s="39">
        <v>46269.018055555556</v>
      </c>
      <c r="E1025" s="41" t="s">
        <v>572</v>
      </c>
      <c r="F1025" s="10">
        <v>0.13</v>
      </c>
      <c r="G1025" s="10" t="s">
        <v>74</v>
      </c>
      <c r="H1025" s="40">
        <v>46267</v>
      </c>
      <c r="I1025" s="4" t="s">
        <v>828</v>
      </c>
      <c r="J1025" s="7" t="str">
        <f>VLOOKUP(B1025,'[1]T. Apoyo Sistema'!$B$1:$C$89,2,0)</f>
        <v>SI</v>
      </c>
      <c r="K1025" s="20">
        <f t="shared" si="55"/>
        <v>0</v>
      </c>
      <c r="L1025" s="20">
        <f t="shared" si="56"/>
        <v>0</v>
      </c>
      <c r="M1025" t="str">
        <f>IFERROR(VLOOKUP(A1025,'[1]Analisis Falla'!$A:$J,8,0),0)</f>
        <v xml:space="preserve">Sin OT </v>
      </c>
      <c r="N1025" t="str">
        <f>IFERROR(VLOOKUP(A1025,'[1]Analisis Falla'!$A:$J,6,0),0)</f>
        <v>Falla</v>
      </c>
      <c r="O1025" t="str">
        <f>IFERROR(VLOOKUP(A1025,'[1]Analisis Falla'!$A:$J,9,0),0)</f>
        <v xml:space="preserve">Recuperado remoto </v>
      </c>
      <c r="P1025">
        <f>IFERROR(VLOOKUP(A1025,'[1]Analisis Falla'!$A:$J,10,0),0)</f>
        <v>0</v>
      </c>
    </row>
    <row r="1026" spans="1:16" x14ac:dyDescent="0.25">
      <c r="A1026" t="str">
        <f t="shared" si="54"/>
        <v>46269,0125-com1-POX60</v>
      </c>
      <c r="B1026" s="10" t="s">
        <v>23</v>
      </c>
      <c r="C1026" s="39">
        <v>46269.012499999997</v>
      </c>
      <c r="D1026" s="39">
        <v>46269.018055555556</v>
      </c>
      <c r="E1026" s="41" t="s">
        <v>935</v>
      </c>
      <c r="F1026" s="10">
        <v>0.13</v>
      </c>
      <c r="G1026" s="10" t="s">
        <v>71</v>
      </c>
      <c r="H1026" s="40">
        <v>46267</v>
      </c>
      <c r="I1026" s="4" t="s">
        <v>828</v>
      </c>
      <c r="J1026" s="7" t="str">
        <f>VLOOKUP(B1026,'[1]T. Apoyo Sistema'!$B$1:$C$89,2,0)</f>
        <v>SI</v>
      </c>
      <c r="K1026" s="20">
        <f t="shared" si="55"/>
        <v>0</v>
      </c>
      <c r="L1026" s="20">
        <f t="shared" si="56"/>
        <v>0</v>
      </c>
      <c r="M1026" t="str">
        <f>IFERROR(VLOOKUP(A1026,'[1]Analisis Falla'!$A:$J,8,0),0)</f>
        <v xml:space="preserve">Sin OT </v>
      </c>
      <c r="N1026" t="str">
        <f>IFERROR(VLOOKUP(A1026,'[1]Analisis Falla'!$A:$J,6,0),0)</f>
        <v>Falla</v>
      </c>
      <c r="O1026" t="str">
        <f>IFERROR(VLOOKUP(A1026,'[1]Analisis Falla'!$A:$J,9,0),0)</f>
        <v xml:space="preserve">Recuperado remoto </v>
      </c>
      <c r="P1026">
        <f>IFERROR(VLOOKUP(A1026,'[1]Analisis Falla'!$A:$J,10,0),0)</f>
        <v>0</v>
      </c>
    </row>
    <row r="1027" spans="1:16" x14ac:dyDescent="0.25">
      <c r="A1027" t="str">
        <f t="shared" si="54"/>
        <v>46269,0125-psa3-POX60</v>
      </c>
      <c r="B1027" s="10" t="s">
        <v>23</v>
      </c>
      <c r="C1027" s="39">
        <v>46269.012499999997</v>
      </c>
      <c r="D1027" s="39">
        <v>46269.018055555556</v>
      </c>
      <c r="E1027" s="41" t="s">
        <v>966</v>
      </c>
      <c r="F1027" s="10">
        <v>0.13</v>
      </c>
      <c r="G1027" s="10" t="s">
        <v>79</v>
      </c>
      <c r="H1027" s="40">
        <v>46267</v>
      </c>
      <c r="I1027" s="4" t="s">
        <v>828</v>
      </c>
      <c r="J1027" s="7" t="str">
        <f>VLOOKUP(B1027,'[1]T. Apoyo Sistema'!$B$1:$C$89,2,0)</f>
        <v>SI</v>
      </c>
      <c r="K1027" s="20">
        <f t="shared" si="55"/>
        <v>0</v>
      </c>
      <c r="L1027" s="20">
        <f t="shared" si="56"/>
        <v>0</v>
      </c>
      <c r="M1027" t="str">
        <f>IFERROR(VLOOKUP(A1027,'[1]Analisis Falla'!$A:$J,8,0),0)</f>
        <v xml:space="preserve">Sin OT </v>
      </c>
      <c r="N1027" t="str">
        <f>IFERROR(VLOOKUP(A1027,'[1]Analisis Falla'!$A:$J,6,0),0)</f>
        <v>Falla</v>
      </c>
      <c r="O1027" t="str">
        <f>IFERROR(VLOOKUP(A1027,'[1]Analisis Falla'!$A:$J,9,0),0)</f>
        <v xml:space="preserve">Recuperado remoto </v>
      </c>
      <c r="P1027">
        <f>IFERROR(VLOOKUP(A1027,'[1]Analisis Falla'!$A:$J,10,0),0)</f>
        <v>0</v>
      </c>
    </row>
    <row r="1028" spans="1:16" x14ac:dyDescent="0.25">
      <c r="A1028" t="str">
        <f t="shared" si="54"/>
        <v>46269,0125-psa1-POX60</v>
      </c>
      <c r="B1028" s="10" t="s">
        <v>23</v>
      </c>
      <c r="C1028" s="39">
        <v>46269.012499999997</v>
      </c>
      <c r="D1028" s="39">
        <v>46269.018055555556</v>
      </c>
      <c r="E1028" s="41" t="s">
        <v>967</v>
      </c>
      <c r="F1028" s="10">
        <v>0.13</v>
      </c>
      <c r="G1028" s="10" t="s">
        <v>60</v>
      </c>
      <c r="H1028" s="40">
        <v>46267</v>
      </c>
      <c r="I1028" s="4" t="s">
        <v>828</v>
      </c>
      <c r="J1028" s="7" t="str">
        <f>VLOOKUP(B1028,'[1]T. Apoyo Sistema'!$B$1:$C$89,2,0)</f>
        <v>SI</v>
      </c>
      <c r="K1028" s="20">
        <f t="shared" si="55"/>
        <v>0</v>
      </c>
      <c r="L1028" s="20">
        <f t="shared" si="56"/>
        <v>0</v>
      </c>
      <c r="M1028" t="str">
        <f>IFERROR(VLOOKUP(A1028,'[1]Analisis Falla'!$A:$J,8,0),0)</f>
        <v xml:space="preserve">Sin OT </v>
      </c>
      <c r="N1028" t="str">
        <f>IFERROR(VLOOKUP(A1028,'[1]Analisis Falla'!$A:$J,6,0),0)</f>
        <v>Falla</v>
      </c>
      <c r="O1028" t="str">
        <f>IFERROR(VLOOKUP(A1028,'[1]Analisis Falla'!$A:$J,9,0),0)</f>
        <v xml:space="preserve">Recuperado remoto </v>
      </c>
      <c r="P1028">
        <f>IFERROR(VLOOKUP(A1028,'[1]Analisis Falla'!$A:$J,10,0),0)</f>
        <v>0</v>
      </c>
    </row>
    <row r="1029" spans="1:16" x14ac:dyDescent="0.25">
      <c r="A1029" t="str">
        <f t="shared" si="54"/>
        <v>46269,0125-psa4-POX60</v>
      </c>
      <c r="B1029" s="10" t="s">
        <v>23</v>
      </c>
      <c r="C1029" s="39">
        <v>46269.012499999997</v>
      </c>
      <c r="D1029" s="39">
        <v>46269.018055555556</v>
      </c>
      <c r="E1029" s="41" t="s">
        <v>968</v>
      </c>
      <c r="F1029" s="10">
        <v>0.13</v>
      </c>
      <c r="G1029" s="10" t="s">
        <v>80</v>
      </c>
      <c r="H1029" s="40">
        <v>46267</v>
      </c>
      <c r="I1029" s="4" t="s">
        <v>828</v>
      </c>
      <c r="J1029" s="7" t="str">
        <f>VLOOKUP(B1029,'[1]T. Apoyo Sistema'!$B$1:$C$89,2,0)</f>
        <v>SI</v>
      </c>
      <c r="K1029" s="20">
        <f t="shared" si="55"/>
        <v>0</v>
      </c>
      <c r="L1029" s="20">
        <f t="shared" si="56"/>
        <v>0</v>
      </c>
      <c r="M1029" t="str">
        <f>IFERROR(VLOOKUP(A1029,'[1]Analisis Falla'!$A:$J,8,0),0)</f>
        <v xml:space="preserve">Sin OT </v>
      </c>
      <c r="N1029" t="str">
        <f>IFERROR(VLOOKUP(A1029,'[1]Analisis Falla'!$A:$J,6,0),0)</f>
        <v>Falla</v>
      </c>
      <c r="O1029" t="str">
        <f>IFERROR(VLOOKUP(A1029,'[1]Analisis Falla'!$A:$J,9,0),0)</f>
        <v xml:space="preserve">Recuperado remoto </v>
      </c>
      <c r="P1029">
        <f>IFERROR(VLOOKUP(A1029,'[1]Analisis Falla'!$A:$J,10,0),0)</f>
        <v>0</v>
      </c>
    </row>
    <row r="1030" spans="1:16" x14ac:dyDescent="0.25">
      <c r="A1030" t="str">
        <f t="shared" si="54"/>
        <v>46269,0125-gen2-POX65</v>
      </c>
      <c r="B1030" s="10" t="s">
        <v>46</v>
      </c>
      <c r="C1030" s="39">
        <v>46269.012499999997</v>
      </c>
      <c r="D1030" s="39">
        <v>46269.015972222223</v>
      </c>
      <c r="E1030" s="41" t="s">
        <v>969</v>
      </c>
      <c r="F1030" s="10">
        <v>0.08</v>
      </c>
      <c r="G1030" s="10" t="s">
        <v>73</v>
      </c>
      <c r="H1030" s="40">
        <v>46267</v>
      </c>
      <c r="I1030" s="4" t="s">
        <v>828</v>
      </c>
      <c r="J1030" s="7" t="str">
        <f>VLOOKUP(B1030,'[1]T. Apoyo Sistema'!$B$1:$C$89,2,0)</f>
        <v>SI</v>
      </c>
      <c r="K1030" s="20">
        <f t="shared" si="55"/>
        <v>0</v>
      </c>
      <c r="L1030" s="20">
        <f t="shared" si="56"/>
        <v>0</v>
      </c>
      <c r="M1030" t="str">
        <f>IFERROR(VLOOKUP(A1030,'[1]Analisis Falla'!$A:$J,8,0),0)</f>
        <v xml:space="preserve">Sin OT  </v>
      </c>
      <c r="N1030" t="str">
        <f>IFERROR(VLOOKUP(A1030,'[1]Analisis Falla'!$A:$J,6,0),0)</f>
        <v>Falla</v>
      </c>
      <c r="O1030" t="str">
        <f>IFERROR(VLOOKUP(A1030,'[1]Analisis Falla'!$A:$J,9,0),0)</f>
        <v xml:space="preserve">Falta de mantenimiento </v>
      </c>
      <c r="P1030" t="str">
        <f>IFERROR(VLOOKUP(A1030,'[1]Analisis Falla'!$A:$J,10,0),0)</f>
        <v>Regulaje de valvula</v>
      </c>
    </row>
    <row r="1031" spans="1:16" x14ac:dyDescent="0.25">
      <c r="A1031" t="str">
        <f t="shared" si="54"/>
        <v>46269,0138888889-gen1-POX24</v>
      </c>
      <c r="B1031" s="10" t="s">
        <v>87</v>
      </c>
      <c r="C1031" s="39">
        <v>46269.013888888891</v>
      </c>
      <c r="D1031" s="39">
        <v>46269.01666666667</v>
      </c>
      <c r="E1031" s="41" t="s">
        <v>970</v>
      </c>
      <c r="F1031" s="10">
        <v>7.0000000000000007E-2</v>
      </c>
      <c r="G1031" s="10" t="s">
        <v>59</v>
      </c>
      <c r="H1031" s="40">
        <v>46267</v>
      </c>
      <c r="I1031" s="4" t="s">
        <v>828</v>
      </c>
      <c r="J1031" s="7" t="str">
        <f>VLOOKUP(B1031,'[1]T. Apoyo Sistema'!$B$1:$C$89,2,0)</f>
        <v>SI</v>
      </c>
      <c r="K1031" s="20">
        <f t="shared" si="55"/>
        <v>0</v>
      </c>
      <c r="L1031" s="20">
        <f t="shared" si="56"/>
        <v>0</v>
      </c>
      <c r="M1031" t="str">
        <f>IFERROR(VLOOKUP(A1031,'[1]Analisis Falla'!$A:$J,8,0),0)</f>
        <v xml:space="preserve">Sin OT </v>
      </c>
      <c r="N1031" t="str">
        <f>IFERROR(VLOOKUP(A1031,'[1]Analisis Falla'!$A:$J,6,0),0)</f>
        <v>Mantenimiento preventivo</v>
      </c>
      <c r="O1031" t="str">
        <f>IFERROR(VLOOKUP(A1031,'[1]Analisis Falla'!$A:$J,9,0),0)</f>
        <v>N/A</v>
      </c>
      <c r="P1031" t="str">
        <f>IFERROR(VLOOKUP(A1031,'[1]Analisis Falla'!$A:$J,10,0),0)</f>
        <v>N/A</v>
      </c>
    </row>
    <row r="1032" spans="1:16" x14ac:dyDescent="0.25">
      <c r="A1032" t="str">
        <f t="shared" si="54"/>
        <v>46269,0180555556-gen1-POX24</v>
      </c>
      <c r="B1032" s="10" t="s">
        <v>87</v>
      </c>
      <c r="C1032" s="39">
        <v>46269.018055555556</v>
      </c>
      <c r="D1032" s="39">
        <v>46269.373611111114</v>
      </c>
      <c r="E1032" s="41" t="s">
        <v>970</v>
      </c>
      <c r="F1032" s="10">
        <v>8.5299999999999994</v>
      </c>
      <c r="G1032" s="10" t="s">
        <v>59</v>
      </c>
      <c r="H1032" s="40">
        <v>46267</v>
      </c>
      <c r="I1032" s="4" t="s">
        <v>828</v>
      </c>
      <c r="J1032" s="7" t="str">
        <f>VLOOKUP(B1032,'[1]T. Apoyo Sistema'!$B$1:$C$89,2,0)</f>
        <v>SI</v>
      </c>
      <c r="K1032" s="20">
        <f t="shared" si="55"/>
        <v>0</v>
      </c>
      <c r="L1032" s="20">
        <f t="shared" si="56"/>
        <v>0</v>
      </c>
      <c r="M1032" t="str">
        <f>IFERROR(VLOOKUP(A1032,'[1]Analisis Falla'!$A:$J,8,0),0)</f>
        <v xml:space="preserve">Sin OT </v>
      </c>
      <c r="N1032" t="str">
        <f>IFERROR(VLOOKUP(A1032,'[1]Analisis Falla'!$A:$J,6,0),0)</f>
        <v>Mantenimiento preventivo</v>
      </c>
      <c r="O1032" t="str">
        <f>IFERROR(VLOOKUP(A1032,'[1]Analisis Falla'!$A:$J,9,0),0)</f>
        <v>N/A</v>
      </c>
      <c r="P1032" t="str">
        <f>IFERROR(VLOOKUP(A1032,'[1]Analisis Falla'!$A:$J,10,0),0)</f>
        <v>N/A</v>
      </c>
    </row>
    <row r="1033" spans="1:16" x14ac:dyDescent="0.25">
      <c r="A1033" t="str">
        <f t="shared" si="54"/>
        <v>46269,0479166667-com4-POX34</v>
      </c>
      <c r="B1033" s="10" t="s">
        <v>50</v>
      </c>
      <c r="C1033" s="39">
        <v>46269.04791666667</v>
      </c>
      <c r="D1033" s="39">
        <v>46269.061805555553</v>
      </c>
      <c r="E1033" s="41" t="s">
        <v>850</v>
      </c>
      <c r="F1033" s="10">
        <v>0.33</v>
      </c>
      <c r="G1033" s="10" t="s">
        <v>78</v>
      </c>
      <c r="H1033" s="40">
        <v>46267</v>
      </c>
      <c r="I1033" s="4" t="s">
        <v>828</v>
      </c>
      <c r="J1033" s="7" t="str">
        <f>VLOOKUP(B1033,'[1]T. Apoyo Sistema'!$B$1:$C$89,2,0)</f>
        <v>SI</v>
      </c>
      <c r="K1033" s="20">
        <f t="shared" si="55"/>
        <v>0</v>
      </c>
      <c r="L1033" s="20">
        <f t="shared" si="56"/>
        <v>0</v>
      </c>
      <c r="M1033" t="str">
        <f>IFERROR(VLOOKUP(A1033,'[1]Analisis Falla'!$A:$J,8,0),0)</f>
        <v xml:space="preserve">Sin OT </v>
      </c>
      <c r="N1033" t="str">
        <f>IFERROR(VLOOKUP(A1033,'[1]Analisis Falla'!$A:$J,6,0),0)</f>
        <v>Falla</v>
      </c>
      <c r="O1033" t="str">
        <f>IFERROR(VLOOKUP(A1033,'[1]Analisis Falla'!$A:$J,9,0),0)</f>
        <v xml:space="preserve">Software </v>
      </c>
      <c r="P1033" t="str">
        <f>IFERROR(VLOOKUP(A1033,'[1]Analisis Falla'!$A:$J,10,0),0)</f>
        <v>Reinicio por watchdog — 0001 Y</v>
      </c>
    </row>
    <row r="1034" spans="1:16" x14ac:dyDescent="0.25">
      <c r="A1034" t="str">
        <f t="shared" si="54"/>
        <v>46269,0479166667-com2-POX34</v>
      </c>
      <c r="B1034" s="10" t="s">
        <v>50</v>
      </c>
      <c r="C1034" s="39">
        <v>46269.04791666667</v>
      </c>
      <c r="D1034" s="39">
        <v>46269.061805555553</v>
      </c>
      <c r="E1034" s="41" t="s">
        <v>950</v>
      </c>
      <c r="F1034" s="10">
        <v>0.33</v>
      </c>
      <c r="G1034" s="10" t="s">
        <v>72</v>
      </c>
      <c r="H1034" s="40">
        <v>46267</v>
      </c>
      <c r="I1034" s="4" t="s">
        <v>828</v>
      </c>
      <c r="J1034" s="7" t="str">
        <f>VLOOKUP(B1034,'[1]T. Apoyo Sistema'!$B$1:$C$89,2,0)</f>
        <v>SI</v>
      </c>
      <c r="K1034" s="20">
        <f t="shared" si="55"/>
        <v>0</v>
      </c>
      <c r="L1034" s="20">
        <f t="shared" si="56"/>
        <v>0</v>
      </c>
      <c r="M1034" t="str">
        <f>IFERROR(VLOOKUP(A1034,'[1]Analisis Falla'!$A:$J,8,0),0)</f>
        <v xml:space="preserve">Sin OT </v>
      </c>
      <c r="N1034" t="str">
        <f>IFERROR(VLOOKUP(A1034,'[1]Analisis Falla'!$A:$J,6,0),0)</f>
        <v>Falla</v>
      </c>
      <c r="O1034" t="str">
        <f>IFERROR(VLOOKUP(A1034,'[1]Analisis Falla'!$A:$J,9,0),0)</f>
        <v xml:space="preserve">Software </v>
      </c>
      <c r="P1034" t="str">
        <f>IFERROR(VLOOKUP(A1034,'[1]Analisis Falla'!$A:$J,10,0),0)</f>
        <v>Error interno de software — 0002 Y</v>
      </c>
    </row>
    <row r="1035" spans="1:16" x14ac:dyDescent="0.25">
      <c r="A1035" t="str">
        <f t="shared" si="54"/>
        <v>46269,1-psa3-POX50</v>
      </c>
      <c r="B1035" s="10" t="s">
        <v>99</v>
      </c>
      <c r="C1035" s="39">
        <v>46269.1</v>
      </c>
      <c r="D1035" s="39">
        <v>46269.21597222222</v>
      </c>
      <c r="E1035" s="41" t="s">
        <v>971</v>
      </c>
      <c r="F1035" s="10">
        <v>2.78</v>
      </c>
      <c r="G1035" s="10" t="s">
        <v>79</v>
      </c>
      <c r="H1035" s="40">
        <v>46267</v>
      </c>
      <c r="I1035" s="4" t="s">
        <v>828</v>
      </c>
      <c r="J1035" s="7" t="str">
        <f>VLOOKUP(B1035,'[1]T. Apoyo Sistema'!$B$1:$C$89,2,0)</f>
        <v>SI</v>
      </c>
      <c r="K1035" s="20">
        <f t="shared" si="55"/>
        <v>0</v>
      </c>
      <c r="L1035" s="20">
        <f t="shared" si="56"/>
        <v>0</v>
      </c>
      <c r="M1035" t="str">
        <f>IFERROR(VLOOKUP(A1035,'[1]Analisis Falla'!$A:$J,8,0),0)</f>
        <v xml:space="preserve">Sin OT </v>
      </c>
      <c r="N1035" t="str">
        <f>IFERROR(VLOOKUP(A1035,'[1]Analisis Falla'!$A:$J,6,0),0)</f>
        <v>Falla</v>
      </c>
      <c r="O1035" t="str">
        <f>IFERROR(VLOOKUP(A1035,'[1]Analisis Falla'!$A:$J,9,0),0)</f>
        <v xml:space="preserve">Recuperado remoto </v>
      </c>
      <c r="P1035">
        <f>IFERROR(VLOOKUP(A1035,'[1]Analisis Falla'!$A:$J,10,0),0)</f>
        <v>0</v>
      </c>
    </row>
    <row r="1036" spans="1:16" x14ac:dyDescent="0.25">
      <c r="A1036" t="str">
        <f t="shared" si="54"/>
        <v>46269,1555555556-com4-POX34</v>
      </c>
      <c r="B1036" s="10" t="s">
        <v>50</v>
      </c>
      <c r="C1036" s="39">
        <v>46269.155555555553</v>
      </c>
      <c r="D1036" s="39">
        <v>46269.452777777777</v>
      </c>
      <c r="E1036" s="41" t="s">
        <v>850</v>
      </c>
      <c r="F1036" s="10">
        <v>7.13</v>
      </c>
      <c r="G1036" s="10" t="s">
        <v>78</v>
      </c>
      <c r="H1036" s="40">
        <v>46267</v>
      </c>
      <c r="I1036" s="4" t="s">
        <v>828</v>
      </c>
      <c r="J1036" s="7" t="str">
        <f>VLOOKUP(B1036,'[1]T. Apoyo Sistema'!$B$1:$C$89,2,0)</f>
        <v>SI</v>
      </c>
      <c r="K1036" s="20">
        <f t="shared" si="55"/>
        <v>0</v>
      </c>
      <c r="L1036" s="20">
        <f t="shared" si="56"/>
        <v>0</v>
      </c>
      <c r="M1036" t="str">
        <f>IFERROR(VLOOKUP(A1036,'[1]Analisis Falla'!$A:$J,8,0),0)</f>
        <v xml:space="preserve">Sin OT </v>
      </c>
      <c r="N1036" t="str">
        <f>IFERROR(VLOOKUP(A1036,'[1]Analisis Falla'!$A:$J,6,0),0)</f>
        <v>Falla</v>
      </c>
      <c r="O1036" t="str">
        <f>IFERROR(VLOOKUP(A1036,'[1]Analisis Falla'!$A:$J,9,0),0)</f>
        <v xml:space="preserve">Software </v>
      </c>
      <c r="P1036" t="str">
        <f>IFERROR(VLOOKUP(A1036,'[1]Analisis Falla'!$A:$J,10,0),0)</f>
        <v>Reinicio por watchdog — 0001 Y</v>
      </c>
    </row>
    <row r="1037" spans="1:16" x14ac:dyDescent="0.25">
      <c r="A1037" t="str">
        <f t="shared" si="54"/>
        <v>46269,1555555556-com2-POX34</v>
      </c>
      <c r="B1037" s="10" t="s">
        <v>50</v>
      </c>
      <c r="C1037" s="39">
        <v>46269.155555555553</v>
      </c>
      <c r="D1037" s="39">
        <v>46269.452777777777</v>
      </c>
      <c r="E1037" s="41" t="s">
        <v>950</v>
      </c>
      <c r="F1037" s="10">
        <v>7.13</v>
      </c>
      <c r="G1037" s="10" t="s">
        <v>72</v>
      </c>
      <c r="H1037" s="40">
        <v>46267</v>
      </c>
      <c r="I1037" s="4" t="s">
        <v>828</v>
      </c>
      <c r="J1037" s="7" t="str">
        <f>VLOOKUP(B1037,'[1]T. Apoyo Sistema'!$B$1:$C$89,2,0)</f>
        <v>SI</v>
      </c>
      <c r="K1037" s="20">
        <f t="shared" si="55"/>
        <v>0</v>
      </c>
      <c r="L1037" s="20">
        <f t="shared" si="56"/>
        <v>0</v>
      </c>
      <c r="M1037" t="str">
        <f>IFERROR(VLOOKUP(A1037,'[1]Analisis Falla'!$A:$J,8,0),0)</f>
        <v xml:space="preserve">Sin OT </v>
      </c>
      <c r="N1037" t="str">
        <f>IFERROR(VLOOKUP(A1037,'[1]Analisis Falla'!$A:$J,6,0),0)</f>
        <v>Falla</v>
      </c>
      <c r="O1037" t="str">
        <f>IFERROR(VLOOKUP(A1037,'[1]Analisis Falla'!$A:$J,9,0),0)</f>
        <v xml:space="preserve">Software </v>
      </c>
      <c r="P1037" t="str">
        <f>IFERROR(VLOOKUP(A1037,'[1]Analisis Falla'!$A:$J,10,0),0)</f>
        <v>Error interno de software — 0002 Y</v>
      </c>
    </row>
    <row r="1038" spans="1:16" x14ac:dyDescent="0.25">
      <c r="A1038" t="str">
        <f t="shared" si="54"/>
        <v>46269,1979166667-com1-POX65</v>
      </c>
      <c r="B1038" s="10" t="s">
        <v>46</v>
      </c>
      <c r="C1038" s="39">
        <v>46269.197916666664</v>
      </c>
      <c r="D1038" s="39">
        <v>46269.204861111109</v>
      </c>
      <c r="E1038" s="41" t="s">
        <v>972</v>
      </c>
      <c r="F1038" s="10">
        <v>0.17</v>
      </c>
      <c r="G1038" s="10" t="s">
        <v>71</v>
      </c>
      <c r="H1038" s="40">
        <v>46267</v>
      </c>
      <c r="I1038" s="4" t="s">
        <v>828</v>
      </c>
      <c r="J1038" s="7" t="str">
        <f>VLOOKUP(B1038,'[1]T. Apoyo Sistema'!$B$1:$C$89,2,0)</f>
        <v>SI</v>
      </c>
      <c r="K1038" s="20">
        <f t="shared" si="55"/>
        <v>0</v>
      </c>
      <c r="L1038" s="20">
        <f t="shared" si="56"/>
        <v>0</v>
      </c>
      <c r="M1038" t="str">
        <f>IFERROR(VLOOKUP(A1038,'[1]Analisis Falla'!$A:$J,8,0),0)</f>
        <v>OT-8718</v>
      </c>
      <c r="N1038" t="str">
        <f>IFERROR(VLOOKUP(A1038,'[1]Analisis Falla'!$A:$J,6,0),0)</f>
        <v>Falla</v>
      </c>
      <c r="O1038" t="str">
        <f>IFERROR(VLOOKUP(A1038,'[1]Analisis Falla'!$A:$J,9,0),0)</f>
        <v>Sistema electrico</v>
      </c>
      <c r="P1038" t="str">
        <f>IFERROR(VLOOKUP(A1038,'[1]Analisis Falla'!$A:$J,10,0),0)</f>
        <v>Automáticos de fuerza en OFF. Alarma de alta temperatura, filtros de aire y aceite saturados y ducto de extracción sin fijación.</v>
      </c>
    </row>
    <row r="1039" spans="1:16" x14ac:dyDescent="0.25">
      <c r="A1039" t="str">
        <f t="shared" si="54"/>
        <v>46269,2166666667-psa4-POX31</v>
      </c>
      <c r="B1039" s="10" t="s">
        <v>91</v>
      </c>
      <c r="C1039" s="39">
        <v>46269.216666666667</v>
      </c>
      <c r="D1039" s="39">
        <v>46269.313888888886</v>
      </c>
      <c r="E1039" s="41" t="s">
        <v>851</v>
      </c>
      <c r="F1039" s="10">
        <v>2.33</v>
      </c>
      <c r="G1039" s="10" t="s">
        <v>80</v>
      </c>
      <c r="H1039" s="40">
        <v>46267</v>
      </c>
      <c r="I1039" s="4" t="s">
        <v>828</v>
      </c>
      <c r="J1039" s="7" t="str">
        <f>VLOOKUP(B1039,'[1]T. Apoyo Sistema'!$B$1:$C$89,2,0)</f>
        <v>SI</v>
      </c>
      <c r="K1039" s="20">
        <f t="shared" si="55"/>
        <v>0</v>
      </c>
      <c r="L1039" s="20">
        <f t="shared" si="56"/>
        <v>0</v>
      </c>
      <c r="M1039" t="str">
        <f>IFERROR(VLOOKUP(A1039,'[1]Analisis Falla'!$A:$J,8,0),0)</f>
        <v xml:space="preserve">Sin OT </v>
      </c>
      <c r="N1039" t="str">
        <f>IFERROR(VLOOKUP(A1039,'[1]Analisis Falla'!$A:$J,6,0),0)</f>
        <v>Falla</v>
      </c>
      <c r="O1039" t="str">
        <f>IFERROR(VLOOKUP(A1039,'[1]Analisis Falla'!$A:$J,9,0),0)</f>
        <v xml:space="preserve">Recuperado remoto </v>
      </c>
      <c r="P1039">
        <f>IFERROR(VLOOKUP(A1039,'[1]Analisis Falla'!$A:$J,10,0),0)</f>
        <v>0</v>
      </c>
    </row>
    <row r="1040" spans="1:16" x14ac:dyDescent="0.25">
      <c r="A1040" t="str">
        <f t="shared" si="54"/>
        <v>46269,3333333333-gen2-POX43</v>
      </c>
      <c r="B1040" s="10" t="s">
        <v>96</v>
      </c>
      <c r="C1040" s="39">
        <v>46269.333333333336</v>
      </c>
      <c r="D1040" s="39">
        <v>46271.472916666666</v>
      </c>
      <c r="E1040" s="41" t="s">
        <v>973</v>
      </c>
      <c r="F1040" s="10">
        <v>51.35</v>
      </c>
      <c r="G1040" s="10" t="s">
        <v>73</v>
      </c>
      <c r="H1040" s="40">
        <v>46267</v>
      </c>
      <c r="I1040" s="4" t="s">
        <v>828</v>
      </c>
      <c r="J1040" s="7" t="str">
        <f>VLOOKUP(B1040,'[1]T. Apoyo Sistema'!$B$1:$C$89,2,0)</f>
        <v>SI</v>
      </c>
      <c r="K1040" s="20">
        <f t="shared" si="55"/>
        <v>0</v>
      </c>
      <c r="L1040" s="20">
        <f t="shared" si="56"/>
        <v>0</v>
      </c>
      <c r="M1040" t="str">
        <f>IFERROR(VLOOKUP(A1040,'[1]Analisis Falla'!$A:$J,8,0),0)</f>
        <v xml:space="preserve">Sin OT </v>
      </c>
      <c r="N1040" t="str">
        <f>IFERROR(VLOOKUP(A1040,'[1]Analisis Falla'!$A:$J,6,0),0)</f>
        <v>Falla</v>
      </c>
      <c r="O1040" t="str">
        <f>IFERROR(VLOOKUP(A1040,'[1]Analisis Falla'!$A:$J,9,0),0)</f>
        <v xml:space="preserve">Recuperado remoto </v>
      </c>
      <c r="P1040">
        <f>IFERROR(VLOOKUP(A1040,'[1]Analisis Falla'!$A:$J,10,0),0)</f>
        <v>0</v>
      </c>
    </row>
    <row r="1041" spans="1:16" x14ac:dyDescent="0.25">
      <c r="A1041" t="str">
        <f t="shared" si="54"/>
        <v>46269,4423611111-psa1-POX31</v>
      </c>
      <c r="B1041" s="10" t="s">
        <v>91</v>
      </c>
      <c r="C1041" s="39">
        <v>46269.442361111112</v>
      </c>
      <c r="D1041" s="39">
        <v>46269.45208333333</v>
      </c>
      <c r="E1041" s="41" t="s">
        <v>974</v>
      </c>
      <c r="F1041" s="10">
        <v>0.23</v>
      </c>
      <c r="G1041" s="10" t="s">
        <v>60</v>
      </c>
      <c r="H1041" s="40">
        <v>46267</v>
      </c>
      <c r="I1041" s="4" t="s">
        <v>828</v>
      </c>
      <c r="J1041" s="7" t="str">
        <f>VLOOKUP(B1041,'[1]T. Apoyo Sistema'!$B$1:$C$89,2,0)</f>
        <v>SI</v>
      </c>
      <c r="K1041" s="20">
        <f t="shared" si="55"/>
        <v>0</v>
      </c>
      <c r="L1041" s="20">
        <f t="shared" si="56"/>
        <v>0</v>
      </c>
      <c r="M1041" t="str">
        <f>IFERROR(VLOOKUP(A1041,'[1]Analisis Falla'!$A:$J,8,0),0)</f>
        <v xml:space="preserve">Sin OT </v>
      </c>
      <c r="N1041" t="str">
        <f>IFERROR(VLOOKUP(A1041,'[1]Analisis Falla'!$A:$J,6,0),0)</f>
        <v>Falla</v>
      </c>
      <c r="O1041" t="str">
        <f>IFERROR(VLOOKUP(A1041,'[1]Analisis Falla'!$A:$J,9,0),0)</f>
        <v xml:space="preserve">Recuperado remoto </v>
      </c>
      <c r="P1041">
        <f>IFERROR(VLOOKUP(A1041,'[1]Analisis Falla'!$A:$J,10,0),0)</f>
        <v>0</v>
      </c>
    </row>
    <row r="1042" spans="1:16" x14ac:dyDescent="0.25">
      <c r="A1042" t="str">
        <f t="shared" si="54"/>
        <v>46269,4423611111-psa2-POX31</v>
      </c>
      <c r="B1042" s="10" t="s">
        <v>91</v>
      </c>
      <c r="C1042" s="39">
        <v>46269.442361111112</v>
      </c>
      <c r="D1042" s="39">
        <v>46269.45208333333</v>
      </c>
      <c r="E1042" s="41" t="s">
        <v>975</v>
      </c>
      <c r="F1042" s="10">
        <v>0.23</v>
      </c>
      <c r="G1042" s="10" t="s">
        <v>74</v>
      </c>
      <c r="H1042" s="40">
        <v>46267</v>
      </c>
      <c r="I1042" s="4" t="s">
        <v>828</v>
      </c>
      <c r="J1042" s="7" t="str">
        <f>VLOOKUP(B1042,'[1]T. Apoyo Sistema'!$B$1:$C$89,2,0)</f>
        <v>SI</v>
      </c>
      <c r="K1042" s="20">
        <f t="shared" si="55"/>
        <v>0</v>
      </c>
      <c r="L1042" s="20">
        <f t="shared" si="56"/>
        <v>0</v>
      </c>
      <c r="M1042" t="str">
        <f>IFERROR(VLOOKUP(A1042,'[1]Analisis Falla'!$A:$J,8,0),0)</f>
        <v xml:space="preserve">Sin OT </v>
      </c>
      <c r="N1042" t="str">
        <f>IFERROR(VLOOKUP(A1042,'[1]Analisis Falla'!$A:$J,6,0),0)</f>
        <v>Falla</v>
      </c>
      <c r="O1042" t="str">
        <f>IFERROR(VLOOKUP(A1042,'[1]Analisis Falla'!$A:$J,9,0),0)</f>
        <v xml:space="preserve">Recuperado remoto </v>
      </c>
      <c r="P1042">
        <f>IFERROR(VLOOKUP(A1042,'[1]Analisis Falla'!$A:$J,10,0),0)</f>
        <v>0</v>
      </c>
    </row>
    <row r="1043" spans="1:16" x14ac:dyDescent="0.25">
      <c r="A1043" t="str">
        <f t="shared" si="54"/>
        <v>46269,4423611111-psa4-POX31</v>
      </c>
      <c r="B1043" s="10" t="s">
        <v>91</v>
      </c>
      <c r="C1043" s="39">
        <v>46269.442361111112</v>
      </c>
      <c r="D1043" s="39">
        <v>46269.45208333333</v>
      </c>
      <c r="E1043" s="41" t="s">
        <v>851</v>
      </c>
      <c r="F1043" s="10">
        <v>0.23</v>
      </c>
      <c r="G1043" s="10" t="s">
        <v>80</v>
      </c>
      <c r="H1043" s="40">
        <v>46267</v>
      </c>
      <c r="I1043" s="4" t="s">
        <v>828</v>
      </c>
      <c r="J1043" s="7" t="str">
        <f>VLOOKUP(B1043,'[1]T. Apoyo Sistema'!$B$1:$C$89,2,0)</f>
        <v>SI</v>
      </c>
      <c r="K1043" s="20">
        <f t="shared" si="55"/>
        <v>0</v>
      </c>
      <c r="L1043" s="20">
        <f t="shared" si="56"/>
        <v>0</v>
      </c>
      <c r="M1043" t="str">
        <f>IFERROR(VLOOKUP(A1043,'[1]Analisis Falla'!$A:$J,8,0),0)</f>
        <v xml:space="preserve">Sin OT </v>
      </c>
      <c r="N1043" t="str">
        <f>IFERROR(VLOOKUP(A1043,'[1]Analisis Falla'!$A:$J,6,0),0)</f>
        <v>Falla</v>
      </c>
      <c r="O1043" t="str">
        <f>IFERROR(VLOOKUP(A1043,'[1]Analisis Falla'!$A:$J,9,0),0)</f>
        <v xml:space="preserve">Recuperado remoto </v>
      </c>
      <c r="P1043">
        <f>IFERROR(VLOOKUP(A1043,'[1]Analisis Falla'!$A:$J,10,0),0)</f>
        <v>0</v>
      </c>
    </row>
    <row r="1044" spans="1:16" x14ac:dyDescent="0.25">
      <c r="A1044" t="str">
        <f t="shared" si="54"/>
        <v>46269,4631944444-psa1-POX31</v>
      </c>
      <c r="B1044" s="10" t="s">
        <v>91</v>
      </c>
      <c r="C1044" s="39">
        <v>46269.463194444441</v>
      </c>
      <c r="D1044" s="39">
        <v>46269.464583333334</v>
      </c>
      <c r="E1044" s="41" t="s">
        <v>974</v>
      </c>
      <c r="F1044" s="10">
        <v>0.03</v>
      </c>
      <c r="G1044" s="10" t="s">
        <v>60</v>
      </c>
      <c r="H1044" s="40">
        <v>46267</v>
      </c>
      <c r="I1044" s="4" t="s">
        <v>828</v>
      </c>
      <c r="J1044" s="7" t="str">
        <f>VLOOKUP(B1044,'[1]T. Apoyo Sistema'!$B$1:$C$89,2,0)</f>
        <v>SI</v>
      </c>
      <c r="K1044" s="20">
        <f t="shared" si="55"/>
        <v>0</v>
      </c>
      <c r="L1044" s="20">
        <f t="shared" si="56"/>
        <v>0</v>
      </c>
      <c r="M1044" t="str">
        <f>IFERROR(VLOOKUP(A1044,'[1]Analisis Falla'!$A:$J,8,0),0)</f>
        <v xml:space="preserve">Sin OT </v>
      </c>
      <c r="N1044" t="str">
        <f>IFERROR(VLOOKUP(A1044,'[1]Analisis Falla'!$A:$J,6,0),0)</f>
        <v>Falla</v>
      </c>
      <c r="O1044" t="str">
        <f>IFERROR(VLOOKUP(A1044,'[1]Analisis Falla'!$A:$J,9,0),0)</f>
        <v xml:space="preserve">Recuperado remoto </v>
      </c>
      <c r="P1044">
        <f>IFERROR(VLOOKUP(A1044,'[1]Analisis Falla'!$A:$J,10,0),0)</f>
        <v>0</v>
      </c>
    </row>
    <row r="1045" spans="1:16" x14ac:dyDescent="0.25">
      <c r="A1045" t="str">
        <f t="shared" si="54"/>
        <v>46269,4631944444-psa2-POX31</v>
      </c>
      <c r="B1045" s="10" t="s">
        <v>91</v>
      </c>
      <c r="C1045" s="39">
        <v>46269.463194444441</v>
      </c>
      <c r="D1045" s="39">
        <v>46269.464583333334</v>
      </c>
      <c r="E1045" s="41" t="s">
        <v>975</v>
      </c>
      <c r="F1045" s="10">
        <v>0.03</v>
      </c>
      <c r="G1045" s="10" t="s">
        <v>74</v>
      </c>
      <c r="H1045" s="40">
        <v>46267</v>
      </c>
      <c r="I1045" s="4" t="s">
        <v>828</v>
      </c>
      <c r="J1045" s="7" t="str">
        <f>VLOOKUP(B1045,'[1]T. Apoyo Sistema'!$B$1:$C$89,2,0)</f>
        <v>SI</v>
      </c>
      <c r="K1045" s="20">
        <f t="shared" si="55"/>
        <v>0</v>
      </c>
      <c r="L1045" s="20">
        <f t="shared" si="56"/>
        <v>0</v>
      </c>
      <c r="M1045" t="str">
        <f>IFERROR(VLOOKUP(A1045,'[1]Analisis Falla'!$A:$J,8,0),0)</f>
        <v xml:space="preserve">Sin OT </v>
      </c>
      <c r="N1045" t="str">
        <f>IFERROR(VLOOKUP(A1045,'[1]Analisis Falla'!$A:$J,6,0),0)</f>
        <v>Falla</v>
      </c>
      <c r="O1045" t="str">
        <f>IFERROR(VLOOKUP(A1045,'[1]Analisis Falla'!$A:$J,9,0),0)</f>
        <v xml:space="preserve">Recuperado remoto </v>
      </c>
      <c r="P1045">
        <f>IFERROR(VLOOKUP(A1045,'[1]Analisis Falla'!$A:$J,10,0),0)</f>
        <v>0</v>
      </c>
    </row>
    <row r="1046" spans="1:16" x14ac:dyDescent="0.25">
      <c r="A1046" t="str">
        <f t="shared" si="54"/>
        <v>46269,4631944444-psa4-POX31</v>
      </c>
      <c r="B1046" s="10" t="s">
        <v>91</v>
      </c>
      <c r="C1046" s="39">
        <v>46269.463194444441</v>
      </c>
      <c r="D1046" s="39">
        <v>46269.464583333334</v>
      </c>
      <c r="E1046" s="41" t="s">
        <v>851</v>
      </c>
      <c r="F1046" s="10">
        <v>0.03</v>
      </c>
      <c r="G1046" s="10" t="s">
        <v>80</v>
      </c>
      <c r="H1046" s="40">
        <v>46267</v>
      </c>
      <c r="I1046" s="4" t="s">
        <v>828</v>
      </c>
      <c r="J1046" s="7" t="str">
        <f>VLOOKUP(B1046,'[1]T. Apoyo Sistema'!$B$1:$C$89,2,0)</f>
        <v>SI</v>
      </c>
      <c r="K1046" s="20">
        <f t="shared" si="55"/>
        <v>0</v>
      </c>
      <c r="L1046" s="20">
        <f t="shared" si="56"/>
        <v>0</v>
      </c>
      <c r="M1046" t="str">
        <f>IFERROR(VLOOKUP(A1046,'[1]Analisis Falla'!$A:$J,8,0),0)</f>
        <v xml:space="preserve">Sin OT </v>
      </c>
      <c r="N1046" t="str">
        <f>IFERROR(VLOOKUP(A1046,'[1]Analisis Falla'!$A:$J,6,0),0)</f>
        <v>Falla</v>
      </c>
      <c r="O1046" t="str">
        <f>IFERROR(VLOOKUP(A1046,'[1]Analisis Falla'!$A:$J,9,0),0)</f>
        <v xml:space="preserve">Recuperado remoto </v>
      </c>
      <c r="P1046">
        <f>IFERROR(VLOOKUP(A1046,'[1]Analisis Falla'!$A:$J,10,0),0)</f>
        <v>0</v>
      </c>
    </row>
    <row r="1047" spans="1:16" x14ac:dyDescent="0.25">
      <c r="A1047" t="str">
        <f t="shared" si="54"/>
        <v>46269,4666666667-psa4-POX31</v>
      </c>
      <c r="B1047" s="10" t="s">
        <v>91</v>
      </c>
      <c r="C1047" s="39">
        <v>46269.466666666667</v>
      </c>
      <c r="D1047" s="39">
        <v>46269.474305555559</v>
      </c>
      <c r="E1047" s="41" t="s">
        <v>851</v>
      </c>
      <c r="F1047" s="10">
        <v>0.18</v>
      </c>
      <c r="G1047" s="10" t="s">
        <v>80</v>
      </c>
      <c r="H1047" s="40">
        <v>46267</v>
      </c>
      <c r="I1047" s="4" t="s">
        <v>828</v>
      </c>
      <c r="J1047" s="7" t="str">
        <f>VLOOKUP(B1047,'[1]T. Apoyo Sistema'!$B$1:$C$89,2,0)</f>
        <v>SI</v>
      </c>
      <c r="K1047" s="20">
        <f t="shared" si="55"/>
        <v>0</v>
      </c>
      <c r="L1047" s="20">
        <f t="shared" si="56"/>
        <v>0</v>
      </c>
      <c r="M1047" t="str">
        <f>IFERROR(VLOOKUP(A1047,'[1]Analisis Falla'!$A:$J,8,0),0)</f>
        <v xml:space="preserve">Sin OT </v>
      </c>
      <c r="N1047" t="str">
        <f>IFERROR(VLOOKUP(A1047,'[1]Analisis Falla'!$A:$J,6,0),0)</f>
        <v>Falla</v>
      </c>
      <c r="O1047" t="str">
        <f>IFERROR(VLOOKUP(A1047,'[1]Analisis Falla'!$A:$J,9,0),0)</f>
        <v xml:space="preserve">Recuperado remoto </v>
      </c>
      <c r="P1047">
        <f>IFERROR(VLOOKUP(A1047,'[1]Analisis Falla'!$A:$J,10,0),0)</f>
        <v>0</v>
      </c>
    </row>
    <row r="1048" spans="1:16" x14ac:dyDescent="0.25">
      <c r="A1048" t="str">
        <f t="shared" si="54"/>
        <v>46269,4680555556-com1-POX62</v>
      </c>
      <c r="B1048" s="10" t="s">
        <v>108</v>
      </c>
      <c r="C1048" s="39">
        <v>46269.468055555553</v>
      </c>
      <c r="D1048" s="39">
        <v>46269.53402777778</v>
      </c>
      <c r="E1048" s="41" t="s">
        <v>946</v>
      </c>
      <c r="F1048" s="10">
        <v>1.58</v>
      </c>
      <c r="G1048" s="10" t="s">
        <v>71</v>
      </c>
      <c r="H1048" s="40">
        <v>46267</v>
      </c>
      <c r="I1048" s="4" t="s">
        <v>828</v>
      </c>
      <c r="J1048" s="7" t="str">
        <f>VLOOKUP(B1048,'[1]T. Apoyo Sistema'!$B$1:$C$89,2,0)</f>
        <v>SI</v>
      </c>
      <c r="K1048" s="20">
        <f t="shared" si="55"/>
        <v>0</v>
      </c>
      <c r="L1048" s="20">
        <f t="shared" si="56"/>
        <v>0</v>
      </c>
      <c r="M1048" t="str">
        <f>IFERROR(VLOOKUP(A1048,'[1]Analisis Falla'!$A:$J,8,0),0)</f>
        <v xml:space="preserve">Sin OT </v>
      </c>
      <c r="N1048" t="str">
        <f>IFERROR(VLOOKUP(A1048,'[1]Analisis Falla'!$A:$J,6,0),0)</f>
        <v>Falla</v>
      </c>
      <c r="O1048" t="str">
        <f>IFERROR(VLOOKUP(A1048,'[1]Analisis Falla'!$A:$J,9,0),0)</f>
        <v xml:space="preserve">Falta de mantenimiento </v>
      </c>
      <c r="P1048" t="str">
        <f>IFERROR(VLOOKUP(A1048,'[1]Analisis Falla'!$A:$J,10,0),0)</f>
        <v>Filtros de aceite y aire, separador de aceite y correa/acoplamiento — componentes avisados</v>
      </c>
    </row>
    <row r="1049" spans="1:16" x14ac:dyDescent="0.25">
      <c r="A1049" t="str">
        <f t="shared" si="54"/>
        <v>46269,4708333333-psa2-POX38</v>
      </c>
      <c r="B1049" s="10" t="s">
        <v>45</v>
      </c>
      <c r="C1049" s="39">
        <v>46269.470833333333</v>
      </c>
      <c r="D1049" s="39">
        <v>46269.490277777775</v>
      </c>
      <c r="E1049" s="41" t="s">
        <v>976</v>
      </c>
      <c r="F1049" s="10">
        <v>0.47</v>
      </c>
      <c r="G1049" s="10" t="s">
        <v>74</v>
      </c>
      <c r="H1049" s="40">
        <v>46267</v>
      </c>
      <c r="I1049" s="4" t="s">
        <v>828</v>
      </c>
      <c r="J1049" s="7" t="str">
        <f>VLOOKUP(B1049,'[1]T. Apoyo Sistema'!$B$1:$C$89,2,0)</f>
        <v>SI</v>
      </c>
      <c r="K1049" s="20">
        <f t="shared" si="55"/>
        <v>0</v>
      </c>
      <c r="L1049" s="20">
        <f t="shared" si="56"/>
        <v>0</v>
      </c>
      <c r="M1049" t="str">
        <f>IFERROR(VLOOKUP(A1049,'[1]Analisis Falla'!$A:$J,8,0),0)</f>
        <v xml:space="preserve">Sin OT </v>
      </c>
      <c r="N1049" t="str">
        <f>IFERROR(VLOOKUP(A1049,'[1]Analisis Falla'!$A:$J,6,0),0)</f>
        <v>Falla</v>
      </c>
      <c r="O1049" t="str">
        <f>IFERROR(VLOOKUP(A1049,'[1]Analisis Falla'!$A:$J,9,0),0)</f>
        <v xml:space="preserve">Recuperado remoto </v>
      </c>
      <c r="P1049">
        <f>IFERROR(VLOOKUP(A1049,'[1]Analisis Falla'!$A:$J,10,0),0)</f>
        <v>0</v>
      </c>
    </row>
    <row r="1050" spans="1:16" x14ac:dyDescent="0.25">
      <c r="A1050" t="str">
        <f t="shared" si="54"/>
        <v>46269,5076388889-psa1-POX19</v>
      </c>
      <c r="B1050" s="10" t="s">
        <v>83</v>
      </c>
      <c r="C1050" s="39">
        <v>46269.507638888892</v>
      </c>
      <c r="D1050" s="39">
        <v>46271.211111111108</v>
      </c>
      <c r="E1050" s="41" t="s">
        <v>977</v>
      </c>
      <c r="F1050" s="10">
        <v>40.880000000000003</v>
      </c>
      <c r="G1050" s="10" t="s">
        <v>60</v>
      </c>
      <c r="H1050" s="40">
        <v>46267</v>
      </c>
      <c r="I1050" s="4" t="s">
        <v>828</v>
      </c>
      <c r="J1050" s="7" t="str">
        <f>VLOOKUP(B1050,'[1]T. Apoyo Sistema'!$B$1:$C$89,2,0)</f>
        <v>SI</v>
      </c>
      <c r="K1050" s="20">
        <f t="shared" si="55"/>
        <v>0</v>
      </c>
      <c r="L1050" s="20">
        <f t="shared" si="56"/>
        <v>0</v>
      </c>
      <c r="M1050" t="str">
        <f>IFERROR(VLOOKUP(A1050,'[1]Analisis Falla'!$A:$J,8,0),0)</f>
        <v xml:space="preserve">Sin OT </v>
      </c>
      <c r="N1050" t="str">
        <f>IFERROR(VLOOKUP(A1050,'[1]Analisis Falla'!$A:$J,6,0),0)</f>
        <v>Falla</v>
      </c>
      <c r="O1050" t="str">
        <f>IFERROR(VLOOKUP(A1050,'[1]Analisis Falla'!$A:$J,9,0),0)</f>
        <v xml:space="preserve">Recuperado remoto </v>
      </c>
      <c r="P1050">
        <f>IFERROR(VLOOKUP(A1050,'[1]Analisis Falla'!$A:$J,10,0),0)</f>
        <v>0</v>
      </c>
    </row>
    <row r="1051" spans="1:16" x14ac:dyDescent="0.25">
      <c r="A1051" t="str">
        <f t="shared" si="54"/>
        <v>46269,5444444444-com4-POX62</v>
      </c>
      <c r="B1051" s="10" t="s">
        <v>108</v>
      </c>
      <c r="C1051" s="39">
        <v>46269.544444444444</v>
      </c>
      <c r="D1051" s="39">
        <v>46269.546527777777</v>
      </c>
      <c r="E1051" s="41" t="s">
        <v>947</v>
      </c>
      <c r="F1051" s="10">
        <v>0.05</v>
      </c>
      <c r="G1051" s="10" t="s">
        <v>78</v>
      </c>
      <c r="H1051" s="40">
        <v>46267</v>
      </c>
      <c r="I1051" s="4" t="s">
        <v>828</v>
      </c>
      <c r="J1051" s="7" t="str">
        <f>VLOOKUP(B1051,'[1]T. Apoyo Sistema'!$B$1:$C$89,2,0)</f>
        <v>SI</v>
      </c>
      <c r="K1051" s="20">
        <f t="shared" si="55"/>
        <v>0</v>
      </c>
      <c r="L1051" s="20">
        <f t="shared" si="56"/>
        <v>0</v>
      </c>
      <c r="M1051" t="str">
        <f>IFERROR(VLOOKUP(A1051,'[1]Analisis Falla'!$A:$J,8,0),0)</f>
        <v xml:space="preserve">Sin OT </v>
      </c>
      <c r="N1051" t="str">
        <f>IFERROR(VLOOKUP(A1051,'[1]Analisis Falla'!$A:$J,6,0),0)</f>
        <v>Falla</v>
      </c>
      <c r="O1051" t="str">
        <f>IFERROR(VLOOKUP(A1051,'[1]Analisis Falla'!$A:$J,9,0),0)</f>
        <v>Ecodrain y manguera de drenaje</v>
      </c>
      <c r="P1051" t="str">
        <f>IFERROR(VLOOKUP(A1051,'[1]Analisis Falla'!$A:$J,10,0),0)</f>
        <v>Ecodrain obstruido y manguera en mal estado</v>
      </c>
    </row>
    <row r="1052" spans="1:16" x14ac:dyDescent="0.25">
      <c r="A1052" t="str">
        <f t="shared" si="54"/>
        <v>46269,6173611111-gen2-POX65</v>
      </c>
      <c r="B1052" s="10" t="s">
        <v>46</v>
      </c>
      <c r="C1052" s="39">
        <v>46269.617361111108</v>
      </c>
      <c r="D1052" s="39">
        <v>46269.620833333334</v>
      </c>
      <c r="E1052" s="41" t="s">
        <v>978</v>
      </c>
      <c r="F1052" s="10">
        <v>0.08</v>
      </c>
      <c r="G1052" s="10" t="s">
        <v>73</v>
      </c>
      <c r="H1052" s="40">
        <v>46267</v>
      </c>
      <c r="I1052" s="4" t="s">
        <v>828</v>
      </c>
      <c r="J1052" s="7" t="str">
        <f>VLOOKUP(B1052,'[1]T. Apoyo Sistema'!$B$1:$C$89,2,0)</f>
        <v>SI</v>
      </c>
      <c r="K1052" s="20">
        <f t="shared" si="55"/>
        <v>0</v>
      </c>
      <c r="L1052" s="20">
        <f t="shared" si="56"/>
        <v>0</v>
      </c>
      <c r="M1052" t="str">
        <f>IFERROR(VLOOKUP(A1052,'[1]Analisis Falla'!$A:$J,8,0),0)</f>
        <v xml:space="preserve">Sin OT  </v>
      </c>
      <c r="N1052" t="str">
        <f>IFERROR(VLOOKUP(A1052,'[1]Analisis Falla'!$A:$J,6,0),0)</f>
        <v>Falla</v>
      </c>
      <c r="O1052" t="str">
        <f>IFERROR(VLOOKUP(A1052,'[1]Analisis Falla'!$A:$J,9,0),0)</f>
        <v xml:space="preserve">Falta de mantenimiento </v>
      </c>
      <c r="P1052" t="str">
        <f>IFERROR(VLOOKUP(A1052,'[1]Analisis Falla'!$A:$J,10,0),0)</f>
        <v>Regulaje de valvula</v>
      </c>
    </row>
    <row r="1053" spans="1:16" x14ac:dyDescent="0.25">
      <c r="A1053" t="str">
        <f t="shared" si="54"/>
        <v>46269,6222222222-com1-POX65</v>
      </c>
      <c r="B1053" s="10" t="s">
        <v>46</v>
      </c>
      <c r="C1053" s="39">
        <v>46269.62222222222</v>
      </c>
      <c r="D1053" s="39">
        <v>46269.643750000003</v>
      </c>
      <c r="E1053" s="41" t="s">
        <v>972</v>
      </c>
      <c r="F1053" s="10">
        <v>0.52</v>
      </c>
      <c r="G1053" s="10" t="s">
        <v>71</v>
      </c>
      <c r="H1053" s="40">
        <v>46267</v>
      </c>
      <c r="I1053" s="4" t="s">
        <v>828</v>
      </c>
      <c r="J1053" s="7" t="str">
        <f>VLOOKUP(B1053,'[1]T. Apoyo Sistema'!$B$1:$C$89,2,0)</f>
        <v>SI</v>
      </c>
      <c r="K1053" s="20">
        <f t="shared" si="55"/>
        <v>0</v>
      </c>
      <c r="L1053" s="20">
        <f t="shared" si="56"/>
        <v>0</v>
      </c>
      <c r="M1053" t="str">
        <f>IFERROR(VLOOKUP(A1053,'[1]Analisis Falla'!$A:$J,8,0),0)</f>
        <v>OT-8718</v>
      </c>
      <c r="N1053" t="str">
        <f>IFERROR(VLOOKUP(A1053,'[1]Analisis Falla'!$A:$J,6,0),0)</f>
        <v>Falla</v>
      </c>
      <c r="O1053" t="str">
        <f>IFERROR(VLOOKUP(A1053,'[1]Analisis Falla'!$A:$J,9,0),0)</f>
        <v>Sistema electrico</v>
      </c>
      <c r="P1053" t="str">
        <f>IFERROR(VLOOKUP(A1053,'[1]Analisis Falla'!$A:$J,10,0),0)</f>
        <v>Automáticos de fuerza en OFF. Alarma de alta temperatura, filtros de aire y aceite saturados y ducto de extracción sin fijación.</v>
      </c>
    </row>
    <row r="1054" spans="1:16" x14ac:dyDescent="0.25">
      <c r="A1054" t="str">
        <f t="shared" si="54"/>
        <v>46269,6222222222-com2-POX65</v>
      </c>
      <c r="B1054" s="10" t="s">
        <v>46</v>
      </c>
      <c r="C1054" s="39">
        <v>46269.62222222222</v>
      </c>
      <c r="D1054" s="39">
        <v>46269.643750000003</v>
      </c>
      <c r="E1054" s="41" t="s">
        <v>979</v>
      </c>
      <c r="F1054" s="10">
        <v>0.52</v>
      </c>
      <c r="G1054" s="10" t="s">
        <v>72</v>
      </c>
      <c r="H1054" s="40">
        <v>46267</v>
      </c>
      <c r="I1054" s="4" t="s">
        <v>828</v>
      </c>
      <c r="J1054" s="7" t="str">
        <f>VLOOKUP(B1054,'[1]T. Apoyo Sistema'!$B$1:$C$89,2,0)</f>
        <v>SI</v>
      </c>
      <c r="K1054" s="20">
        <f t="shared" si="55"/>
        <v>0</v>
      </c>
      <c r="L1054" s="20">
        <f t="shared" si="56"/>
        <v>0</v>
      </c>
      <c r="M1054" t="str">
        <f>IFERROR(VLOOKUP(A1054,'[1]Analisis Falla'!$A:$J,8,0),0)</f>
        <v>OT-8718</v>
      </c>
      <c r="N1054" t="str">
        <f>IFERROR(VLOOKUP(A1054,'[1]Analisis Falla'!$A:$J,6,0),0)</f>
        <v>Falla</v>
      </c>
      <c r="O1054" t="str">
        <f>IFERROR(VLOOKUP(A1054,'[1]Analisis Falla'!$A:$J,9,0),0)</f>
        <v>Sistema electrico</v>
      </c>
      <c r="P1054" t="str">
        <f>IFERROR(VLOOKUP(A1054,'[1]Analisis Falla'!$A:$J,10,0),0)</f>
        <v>Automáticos de fuerza en OFF y filtros de aire y aceite saturados.</v>
      </c>
    </row>
    <row r="1055" spans="1:16" x14ac:dyDescent="0.25">
      <c r="A1055" t="str">
        <f t="shared" si="54"/>
        <v>46269,6395833333-gen2-POX65</v>
      </c>
      <c r="B1055" s="10" t="s">
        <v>46</v>
      </c>
      <c r="C1055" s="39">
        <v>46269.63958333333</v>
      </c>
      <c r="D1055" s="39">
        <v>46270.629166666666</v>
      </c>
      <c r="E1055" s="41" t="s">
        <v>978</v>
      </c>
      <c r="F1055" s="10">
        <v>23.75</v>
      </c>
      <c r="G1055" s="10" t="s">
        <v>73</v>
      </c>
      <c r="H1055" s="40">
        <v>46267</v>
      </c>
      <c r="I1055" s="4" t="s">
        <v>828</v>
      </c>
      <c r="J1055" s="7" t="str">
        <f>VLOOKUP(B1055,'[1]T. Apoyo Sistema'!$B$1:$C$89,2,0)</f>
        <v>SI</v>
      </c>
      <c r="K1055" s="20">
        <f t="shared" si="55"/>
        <v>0</v>
      </c>
      <c r="L1055" s="20">
        <f t="shared" si="56"/>
        <v>0</v>
      </c>
      <c r="M1055" t="str">
        <f>IFERROR(VLOOKUP(A1055,'[1]Analisis Falla'!$A:$J,8,0),0)</f>
        <v xml:space="preserve">Sin OT  </v>
      </c>
      <c r="N1055" t="str">
        <f>IFERROR(VLOOKUP(A1055,'[1]Analisis Falla'!$A:$J,6,0),0)</f>
        <v>Falla</v>
      </c>
      <c r="O1055" t="str">
        <f>IFERROR(VLOOKUP(A1055,'[1]Analisis Falla'!$A:$J,9,0),0)</f>
        <v xml:space="preserve">Falta de mantenimiento </v>
      </c>
      <c r="P1055" t="str">
        <f>IFERROR(VLOOKUP(A1055,'[1]Analisis Falla'!$A:$J,10,0),0)</f>
        <v>Regulaje de valvula</v>
      </c>
    </row>
    <row r="1056" spans="1:16" x14ac:dyDescent="0.25">
      <c r="A1056" t="str">
        <f t="shared" si="54"/>
        <v>46269,6465277778-com1-POX65</v>
      </c>
      <c r="B1056" s="10" t="s">
        <v>46</v>
      </c>
      <c r="C1056" s="39">
        <v>46269.646527777775</v>
      </c>
      <c r="D1056" s="39">
        <v>46270.629166666666</v>
      </c>
      <c r="E1056" s="41" t="s">
        <v>972</v>
      </c>
      <c r="F1056" s="10">
        <v>23.58</v>
      </c>
      <c r="G1056" s="10" t="s">
        <v>71</v>
      </c>
      <c r="H1056" s="40">
        <v>46267</v>
      </c>
      <c r="I1056" s="4" t="s">
        <v>828</v>
      </c>
      <c r="J1056" s="7" t="str">
        <f>VLOOKUP(B1056,'[1]T. Apoyo Sistema'!$B$1:$C$89,2,0)</f>
        <v>SI</v>
      </c>
      <c r="K1056" s="20">
        <f t="shared" si="55"/>
        <v>0</v>
      </c>
      <c r="L1056" s="20">
        <f t="shared" si="56"/>
        <v>0</v>
      </c>
      <c r="M1056" t="str">
        <f>IFERROR(VLOOKUP(A1056,'[1]Analisis Falla'!$A:$J,8,0),0)</f>
        <v>OT-8718</v>
      </c>
      <c r="N1056" t="str">
        <f>IFERROR(VLOOKUP(A1056,'[1]Analisis Falla'!$A:$J,6,0),0)</f>
        <v>Falla</v>
      </c>
      <c r="O1056" t="str">
        <f>IFERROR(VLOOKUP(A1056,'[1]Analisis Falla'!$A:$J,9,0),0)</f>
        <v>Sistema electrico</v>
      </c>
      <c r="P1056" t="str">
        <f>IFERROR(VLOOKUP(A1056,'[1]Analisis Falla'!$A:$J,10,0),0)</f>
        <v>Automáticos de fuerza en OFF. Alarma de alta temperatura, filtros de aire y aceite saturados y ducto de extracción sin fijación.</v>
      </c>
    </row>
    <row r="1057" spans="1:16" x14ac:dyDescent="0.25">
      <c r="A1057" t="str">
        <f t="shared" si="54"/>
        <v>46269,6465277778-com2-POX65</v>
      </c>
      <c r="B1057" s="10" t="s">
        <v>46</v>
      </c>
      <c r="C1057" s="39">
        <v>46269.646527777775</v>
      </c>
      <c r="D1057" s="39">
        <v>46270.629166666666</v>
      </c>
      <c r="E1057" s="41" t="s">
        <v>979</v>
      </c>
      <c r="F1057" s="10">
        <v>23.58</v>
      </c>
      <c r="G1057" s="10" t="s">
        <v>72</v>
      </c>
      <c r="H1057" s="40">
        <v>46267</v>
      </c>
      <c r="I1057" s="4" t="s">
        <v>828</v>
      </c>
      <c r="J1057" s="7" t="str">
        <f>VLOOKUP(B1057,'[1]T. Apoyo Sistema'!$B$1:$C$89,2,0)</f>
        <v>SI</v>
      </c>
      <c r="K1057" s="20">
        <f t="shared" si="55"/>
        <v>0</v>
      </c>
      <c r="L1057" s="20">
        <f t="shared" si="56"/>
        <v>0</v>
      </c>
      <c r="M1057" t="str">
        <f>IFERROR(VLOOKUP(A1057,'[1]Analisis Falla'!$A:$J,8,0),0)</f>
        <v>OT-8718</v>
      </c>
      <c r="N1057" t="str">
        <f>IFERROR(VLOOKUP(A1057,'[1]Analisis Falla'!$A:$J,6,0),0)</f>
        <v>Falla</v>
      </c>
      <c r="O1057" t="str">
        <f>IFERROR(VLOOKUP(A1057,'[1]Analisis Falla'!$A:$J,9,0),0)</f>
        <v>Sistema electrico</v>
      </c>
      <c r="P1057" t="str">
        <f>IFERROR(VLOOKUP(A1057,'[1]Analisis Falla'!$A:$J,10,0),0)</f>
        <v>Automáticos de fuerza en OFF y filtros de aire y aceite saturados.</v>
      </c>
    </row>
    <row r="1058" spans="1:16" x14ac:dyDescent="0.25">
      <c r="A1058" t="str">
        <f t="shared" si="54"/>
        <v>46269,6854166667-com4-POX47</v>
      </c>
      <c r="B1058" s="10" t="s">
        <v>97</v>
      </c>
      <c r="C1058" s="39">
        <v>46269.685416666667</v>
      </c>
      <c r="D1058" s="39">
        <v>46269.834027777775</v>
      </c>
      <c r="E1058" s="41" t="s">
        <v>980</v>
      </c>
      <c r="F1058" s="10">
        <v>3.57</v>
      </c>
      <c r="G1058" s="10" t="s">
        <v>78</v>
      </c>
      <c r="H1058" s="40">
        <v>46267</v>
      </c>
      <c r="I1058" s="4" t="s">
        <v>828</v>
      </c>
      <c r="J1058" s="7" t="str">
        <f>VLOOKUP(B1058,'[1]T. Apoyo Sistema'!$B$1:$C$89,2,0)</f>
        <v>SI</v>
      </c>
      <c r="K1058" s="20">
        <f t="shared" si="55"/>
        <v>0</v>
      </c>
      <c r="L1058" s="20">
        <f t="shared" si="56"/>
        <v>0</v>
      </c>
      <c r="M1058" t="str">
        <f>IFERROR(VLOOKUP(A1058,'[1]Analisis Falla'!$A:$J,8,0),0)</f>
        <v>Sin OT</v>
      </c>
      <c r="N1058" t="str">
        <f>IFERROR(VLOOKUP(A1058,'[1]Analisis Falla'!$A:$J,6,0),0)</f>
        <v>Falla</v>
      </c>
      <c r="O1058" t="str">
        <f>IFERROR(VLOOKUP(A1058,'[1]Analisis Falla'!$A:$J,9,0),0)</f>
        <v xml:space="preserve">Personal en sistema </v>
      </c>
      <c r="P1058">
        <f>IFERROR(VLOOKUP(A1058,'[1]Analisis Falla'!$A:$J,10,0),0)</f>
        <v>0</v>
      </c>
    </row>
    <row r="1059" spans="1:16" x14ac:dyDescent="0.25">
      <c r="A1059" t="str">
        <f t="shared" si="54"/>
        <v>46269,7368055556-gen2-POX38</v>
      </c>
      <c r="B1059" s="10" t="s">
        <v>45</v>
      </c>
      <c r="C1059" s="39">
        <v>46269.736805555556</v>
      </c>
      <c r="D1059" s="39">
        <v>46269.759722222225</v>
      </c>
      <c r="E1059" s="41" t="s">
        <v>981</v>
      </c>
      <c r="F1059" s="10">
        <v>0.55000000000000004</v>
      </c>
      <c r="G1059" s="10" t="s">
        <v>73</v>
      </c>
      <c r="H1059" s="40">
        <v>46267</v>
      </c>
      <c r="I1059" s="4" t="s">
        <v>828</v>
      </c>
      <c r="J1059" s="7" t="str">
        <f>VLOOKUP(B1059,'[1]T. Apoyo Sistema'!$B$1:$C$89,2,0)</f>
        <v>SI</v>
      </c>
      <c r="K1059" s="20">
        <f t="shared" si="55"/>
        <v>0</v>
      </c>
      <c r="L1059" s="20">
        <f t="shared" si="56"/>
        <v>0</v>
      </c>
      <c r="M1059" t="str">
        <f>IFERROR(VLOOKUP(A1059,'[1]Analisis Falla'!$A:$J,8,0),0)</f>
        <v xml:space="preserve">Sin OT </v>
      </c>
      <c r="N1059" t="str">
        <f>IFERROR(VLOOKUP(A1059,'[1]Analisis Falla'!$A:$J,6,0),0)</f>
        <v>Falla</v>
      </c>
      <c r="O1059" t="str">
        <f>IFERROR(VLOOKUP(A1059,'[1]Analisis Falla'!$A:$J,9,0),0)</f>
        <v xml:space="preserve">Recuperado remoto </v>
      </c>
      <c r="P1059">
        <f>IFERROR(VLOOKUP(A1059,'[1]Analisis Falla'!$A:$J,10,0),0)</f>
        <v>0</v>
      </c>
    </row>
    <row r="1060" spans="1:16" x14ac:dyDescent="0.25">
      <c r="A1060" t="str">
        <f t="shared" si="54"/>
        <v>46269,7506944444-com2-POX38</v>
      </c>
      <c r="B1060" s="10" t="s">
        <v>45</v>
      </c>
      <c r="C1060" s="39">
        <v>46269.750694444447</v>
      </c>
      <c r="D1060" s="39">
        <v>46269.759722222225</v>
      </c>
      <c r="E1060" s="41" t="s">
        <v>982</v>
      </c>
      <c r="F1060" s="10">
        <v>0.22</v>
      </c>
      <c r="G1060" s="10" t="s">
        <v>72</v>
      </c>
      <c r="H1060" s="40">
        <v>46267</v>
      </c>
      <c r="I1060" s="4" t="s">
        <v>828</v>
      </c>
      <c r="J1060" s="7" t="str">
        <f>VLOOKUP(B1060,'[1]T. Apoyo Sistema'!$B$1:$C$89,2,0)</f>
        <v>SI</v>
      </c>
      <c r="K1060" s="20">
        <f t="shared" si="55"/>
        <v>0</v>
      </c>
      <c r="L1060" s="20">
        <f t="shared" si="56"/>
        <v>0</v>
      </c>
      <c r="M1060" t="str">
        <f>IFERROR(VLOOKUP(A1060,'[1]Analisis Falla'!$A:$J,8,0),0)</f>
        <v>OT-8697</v>
      </c>
      <c r="N1060" t="str">
        <f>IFERROR(VLOOKUP(A1060,'[1]Analisis Falla'!$A:$J,6,0),0)</f>
        <v>Mantenimiento preventivo</v>
      </c>
      <c r="O1060" t="str">
        <f>IFERROR(VLOOKUP(A1060,'[1]Analisis Falla'!$A:$J,9,0),0)</f>
        <v>N/A</v>
      </c>
      <c r="P1060" t="str">
        <f>IFERROR(VLOOKUP(A1060,'[1]Analisis Falla'!$A:$J,10,0),0)</f>
        <v>N/A</v>
      </c>
    </row>
    <row r="1061" spans="1:16" x14ac:dyDescent="0.25">
      <c r="A1061" t="str">
        <f t="shared" si="54"/>
        <v>46269,8194444444-gen1-OXMPN6</v>
      </c>
      <c r="B1061" s="10" t="s">
        <v>829</v>
      </c>
      <c r="C1061" s="39">
        <v>46269.819444444445</v>
      </c>
      <c r="D1061" s="39">
        <v>46269.842361111114</v>
      </c>
      <c r="E1061" s="41" t="s">
        <v>983</v>
      </c>
      <c r="F1061" s="10">
        <v>0.55000000000000004</v>
      </c>
      <c r="G1061" s="10" t="s">
        <v>59</v>
      </c>
      <c r="H1061" s="40">
        <v>46267</v>
      </c>
      <c r="I1061" s="4" t="s">
        <v>828</v>
      </c>
      <c r="J1061" s="7" t="str">
        <f>VLOOKUP(B1061,'[1]T. Apoyo Sistema'!$B$1:$C$89,2,0)</f>
        <v>NO</v>
      </c>
      <c r="K1061" s="20">
        <f t="shared" si="55"/>
        <v>0</v>
      </c>
      <c r="L1061" s="20">
        <f t="shared" si="56"/>
        <v>0</v>
      </c>
      <c r="M1061">
        <f>IFERROR(VLOOKUP(A1061,'[1]Analisis Falla'!$A:$J,8,0),0)</f>
        <v>0</v>
      </c>
      <c r="N1061">
        <f>IFERROR(VLOOKUP(A1061,'[1]Analisis Falla'!$A:$J,6,0),0)</f>
        <v>0</v>
      </c>
      <c r="O1061">
        <f>IFERROR(VLOOKUP(A1061,'[1]Analisis Falla'!$A:$J,9,0),0)</f>
        <v>0</v>
      </c>
      <c r="P1061">
        <f>IFERROR(VLOOKUP(A1061,'[1]Analisis Falla'!$A:$J,10,0),0)</f>
        <v>0</v>
      </c>
    </row>
    <row r="1062" spans="1:16" x14ac:dyDescent="0.25">
      <c r="A1062" t="str">
        <f t="shared" si="54"/>
        <v>46270,0423611111-psa1-OXMPN6</v>
      </c>
      <c r="B1062" s="10" t="s">
        <v>829</v>
      </c>
      <c r="C1062" s="39">
        <v>46270.042361111111</v>
      </c>
      <c r="D1062" s="39">
        <v>46270.339583333334</v>
      </c>
      <c r="E1062" s="41" t="s">
        <v>984</v>
      </c>
      <c r="F1062" s="10">
        <v>7.13</v>
      </c>
      <c r="G1062" s="10" t="s">
        <v>60</v>
      </c>
      <c r="H1062" s="40">
        <v>46267</v>
      </c>
      <c r="I1062" s="4" t="s">
        <v>828</v>
      </c>
      <c r="J1062" s="7" t="str">
        <f>VLOOKUP(B1062,'[1]T. Apoyo Sistema'!$B$1:$C$89,2,0)</f>
        <v>NO</v>
      </c>
      <c r="K1062" s="20">
        <f t="shared" si="55"/>
        <v>0</v>
      </c>
      <c r="L1062" s="20">
        <f t="shared" si="56"/>
        <v>0</v>
      </c>
      <c r="M1062">
        <f>IFERROR(VLOOKUP(A1062,'[1]Analisis Falla'!$A:$J,8,0),0)</f>
        <v>0</v>
      </c>
      <c r="N1062">
        <f>IFERROR(VLOOKUP(A1062,'[1]Analisis Falla'!$A:$J,6,0),0)</f>
        <v>0</v>
      </c>
      <c r="O1062">
        <f>IFERROR(VLOOKUP(A1062,'[1]Analisis Falla'!$A:$J,9,0),0)</f>
        <v>0</v>
      </c>
      <c r="P1062">
        <f>IFERROR(VLOOKUP(A1062,'[1]Analisis Falla'!$A:$J,10,0),0)</f>
        <v>0</v>
      </c>
    </row>
    <row r="1063" spans="1:16" x14ac:dyDescent="0.25">
      <c r="A1063" t="str">
        <f t="shared" si="54"/>
        <v>46270,1583333333-psa2-POX31</v>
      </c>
      <c r="B1063" s="10" t="s">
        <v>91</v>
      </c>
      <c r="C1063" s="39">
        <v>46270.158333333333</v>
      </c>
      <c r="D1063" s="39">
        <v>46270.175694444442</v>
      </c>
      <c r="E1063" s="41" t="s">
        <v>975</v>
      </c>
      <c r="F1063" s="10">
        <v>0.42</v>
      </c>
      <c r="G1063" s="10" t="s">
        <v>74</v>
      </c>
      <c r="H1063" s="40">
        <v>46267</v>
      </c>
      <c r="I1063" s="4" t="s">
        <v>828</v>
      </c>
      <c r="J1063" s="7" t="str">
        <f>VLOOKUP(B1063,'[1]T. Apoyo Sistema'!$B$1:$C$89,2,0)</f>
        <v>SI</v>
      </c>
      <c r="K1063" s="20">
        <f t="shared" si="55"/>
        <v>0</v>
      </c>
      <c r="L1063" s="20">
        <f t="shared" si="56"/>
        <v>0</v>
      </c>
      <c r="M1063" t="str">
        <f>IFERROR(VLOOKUP(A1063,'[1]Analisis Falla'!$A:$J,8,0),0)</f>
        <v xml:space="preserve">Sin OT </v>
      </c>
      <c r="N1063" t="str">
        <f>IFERROR(VLOOKUP(A1063,'[1]Analisis Falla'!$A:$J,6,0),0)</f>
        <v>Falla</v>
      </c>
      <c r="O1063" t="str">
        <f>IFERROR(VLOOKUP(A1063,'[1]Analisis Falla'!$A:$J,9,0),0)</f>
        <v xml:space="preserve">Recuperado remoto </v>
      </c>
      <c r="P1063">
        <f>IFERROR(VLOOKUP(A1063,'[1]Analisis Falla'!$A:$J,10,0),0)</f>
        <v>0</v>
      </c>
    </row>
    <row r="1064" spans="1:16" x14ac:dyDescent="0.25">
      <c r="A1064" t="str">
        <f t="shared" ref="A1064:A1127" si="57">CONCATENATE(C1064,"-",G1064,"-",B1064)</f>
        <v>46270,1583333333-psa1-POX31</v>
      </c>
      <c r="B1064" s="10" t="s">
        <v>91</v>
      </c>
      <c r="C1064" s="39">
        <v>46270.158333333333</v>
      </c>
      <c r="D1064" s="39">
        <v>46270.176388888889</v>
      </c>
      <c r="E1064" s="41" t="s">
        <v>985</v>
      </c>
      <c r="F1064" s="10">
        <v>0.43</v>
      </c>
      <c r="G1064" s="10" t="s">
        <v>60</v>
      </c>
      <c r="H1064" s="40">
        <v>46267</v>
      </c>
      <c r="I1064" s="4" t="s">
        <v>828</v>
      </c>
      <c r="J1064" s="7" t="str">
        <f>VLOOKUP(B1064,'[1]T. Apoyo Sistema'!$B$1:$C$89,2,0)</f>
        <v>SI</v>
      </c>
      <c r="K1064" s="20">
        <f t="shared" si="55"/>
        <v>0</v>
      </c>
      <c r="L1064" s="20">
        <f t="shared" si="56"/>
        <v>0</v>
      </c>
      <c r="M1064" t="str">
        <f>IFERROR(VLOOKUP(A1064,'[1]Analisis Falla'!$A:$J,8,0),0)</f>
        <v xml:space="preserve">Sin OT </v>
      </c>
      <c r="N1064" t="str">
        <f>IFERROR(VLOOKUP(A1064,'[1]Analisis Falla'!$A:$J,6,0),0)</f>
        <v>Falla</v>
      </c>
      <c r="O1064" t="str">
        <f>IFERROR(VLOOKUP(A1064,'[1]Analisis Falla'!$A:$J,9,0),0)</f>
        <v xml:space="preserve">Recuperado remoto </v>
      </c>
      <c r="P1064">
        <f>IFERROR(VLOOKUP(A1064,'[1]Analisis Falla'!$A:$J,10,0),0)</f>
        <v>0</v>
      </c>
    </row>
    <row r="1065" spans="1:16" x14ac:dyDescent="0.25">
      <c r="A1065" t="str">
        <f t="shared" si="57"/>
        <v>46270,1583333333-psa4-POX31</v>
      </c>
      <c r="B1065" s="10" t="s">
        <v>91</v>
      </c>
      <c r="C1065" s="39">
        <v>46270.158333333333</v>
      </c>
      <c r="D1065" s="39">
        <v>46270.177083333336</v>
      </c>
      <c r="E1065" s="41" t="s">
        <v>851</v>
      </c>
      <c r="F1065" s="10">
        <v>0.45</v>
      </c>
      <c r="G1065" s="10" t="s">
        <v>80</v>
      </c>
      <c r="H1065" s="40">
        <v>46267</v>
      </c>
      <c r="I1065" s="4" t="s">
        <v>828</v>
      </c>
      <c r="J1065" s="7" t="str">
        <f>VLOOKUP(B1065,'[1]T. Apoyo Sistema'!$B$1:$C$89,2,0)</f>
        <v>SI</v>
      </c>
      <c r="K1065" s="20">
        <f t="shared" si="55"/>
        <v>0</v>
      </c>
      <c r="L1065" s="20">
        <f t="shared" si="56"/>
        <v>0</v>
      </c>
      <c r="M1065" t="str">
        <f>IFERROR(VLOOKUP(A1065,'[1]Analisis Falla'!$A:$J,8,0),0)</f>
        <v xml:space="preserve">Sin OT </v>
      </c>
      <c r="N1065" t="str">
        <f>IFERROR(VLOOKUP(A1065,'[1]Analisis Falla'!$A:$J,6,0),0)</f>
        <v>Falla</v>
      </c>
      <c r="O1065" t="str">
        <f>IFERROR(VLOOKUP(A1065,'[1]Analisis Falla'!$A:$J,9,0),0)</f>
        <v xml:space="preserve">Recuperado remoto </v>
      </c>
      <c r="P1065">
        <f>IFERROR(VLOOKUP(A1065,'[1]Analisis Falla'!$A:$J,10,0),0)</f>
        <v>0</v>
      </c>
    </row>
    <row r="1066" spans="1:16" x14ac:dyDescent="0.25">
      <c r="A1066" t="str">
        <f t="shared" si="57"/>
        <v>46270,2173611111-psa4-POX31</v>
      </c>
      <c r="B1066" s="10" t="s">
        <v>91</v>
      </c>
      <c r="C1066" s="39">
        <v>46270.217361111114</v>
      </c>
      <c r="D1066" s="39">
        <v>46270.27847222222</v>
      </c>
      <c r="E1066" s="41" t="s">
        <v>851</v>
      </c>
      <c r="F1066" s="10">
        <v>1.47</v>
      </c>
      <c r="G1066" s="10" t="s">
        <v>80</v>
      </c>
      <c r="H1066" s="40">
        <v>46267</v>
      </c>
      <c r="I1066" s="4" t="s">
        <v>828</v>
      </c>
      <c r="J1066" s="7" t="str">
        <f>VLOOKUP(B1066,'[1]T. Apoyo Sistema'!$B$1:$C$89,2,0)</f>
        <v>SI</v>
      </c>
      <c r="K1066" s="20">
        <f t="shared" ref="K1066:K1130" si="58">IF(OR($E1066="-",$E1066=""),0,IF(COUNTIFS($B$2:$B$481,$B1066,$G$2:$G$481,$G1066,$E$2:$E$481,$E1066,$I$2:$I$481,$I1066)&gt;1,1,0))</f>
        <v>0</v>
      </c>
      <c r="L1066" s="20">
        <f t="shared" ref="L1066:L1130" si="59">IF(OR($E1066="-",$E1066=""),0,IF(COUNTIFS($B$2:$B$481,$B1066,$G$2:$G$481,$G1066,$E$2:$E$481,$E1066,$I$2:$I$481,$I1066)=1,1,0))</f>
        <v>0</v>
      </c>
      <c r="M1066" t="str">
        <f>IFERROR(VLOOKUP(A1066,'[1]Analisis Falla'!$A:$J,8,0),0)</f>
        <v xml:space="preserve">Sin OT </v>
      </c>
      <c r="N1066" t="str">
        <f>IFERROR(VLOOKUP(A1066,'[1]Analisis Falla'!$A:$J,6,0),0)</f>
        <v>Falla</v>
      </c>
      <c r="O1066" t="str">
        <f>IFERROR(VLOOKUP(A1066,'[1]Analisis Falla'!$A:$J,9,0),0)</f>
        <v xml:space="preserve">Recuperado remoto </v>
      </c>
      <c r="P1066">
        <f>IFERROR(VLOOKUP(A1066,'[1]Analisis Falla'!$A:$J,10,0),0)</f>
        <v>0</v>
      </c>
    </row>
    <row r="1067" spans="1:16" x14ac:dyDescent="0.25">
      <c r="A1067" t="str">
        <f t="shared" si="57"/>
        <v>46270,2326388889-com1-POX17</v>
      </c>
      <c r="B1067" s="10" t="s">
        <v>35</v>
      </c>
      <c r="C1067" s="39">
        <v>46270.232638888891</v>
      </c>
      <c r="D1067" s="39">
        <v>46270.30972222222</v>
      </c>
      <c r="E1067" s="41" t="s">
        <v>986</v>
      </c>
      <c r="F1067" s="10">
        <v>1.85</v>
      </c>
      <c r="G1067" s="10" t="s">
        <v>71</v>
      </c>
      <c r="H1067" s="40">
        <v>46267</v>
      </c>
      <c r="I1067" s="4" t="s">
        <v>828</v>
      </c>
      <c r="J1067" s="7" t="str">
        <f>VLOOKUP(B1067,'[1]T. Apoyo Sistema'!$B$1:$C$89,2,0)</f>
        <v>SI</v>
      </c>
      <c r="K1067" s="20">
        <f t="shared" si="58"/>
        <v>0</v>
      </c>
      <c r="L1067" s="20">
        <f t="shared" si="59"/>
        <v>0</v>
      </c>
      <c r="M1067" t="str">
        <f>IFERROR(VLOOKUP(A1067,'[1]Analisis Falla'!$A:$J,8,0),0)</f>
        <v xml:space="preserve">Sin OT </v>
      </c>
      <c r="N1067" t="str">
        <f>IFERROR(VLOOKUP(A1067,'[1]Analisis Falla'!$A:$J,6,0),0)</f>
        <v>Falla</v>
      </c>
      <c r="O1067" t="str">
        <f>IFERROR(VLOOKUP(A1067,'[1]Analisis Falla'!$A:$J,9,0),0)</f>
        <v>lubricacion del compresor</v>
      </c>
      <c r="P1067" t="str">
        <f>IFERROR(VLOOKUP(A1067,'[1]Analisis Falla'!$A:$J,10,0),0)</f>
        <v>filtro de aceite vencido</v>
      </c>
    </row>
    <row r="1068" spans="1:16" x14ac:dyDescent="0.25">
      <c r="A1068" t="str">
        <f t="shared" si="57"/>
        <v>46270,3020833333-com1-POX51</v>
      </c>
      <c r="B1068" s="10" t="s">
        <v>39</v>
      </c>
      <c r="C1068" s="39">
        <v>46270.302083333336</v>
      </c>
      <c r="D1068" s="39">
        <v>46270.724999999999</v>
      </c>
      <c r="E1068" s="41" t="s">
        <v>987</v>
      </c>
      <c r="F1068" s="10">
        <v>10.15</v>
      </c>
      <c r="G1068" s="10" t="s">
        <v>71</v>
      </c>
      <c r="H1068" s="40">
        <v>46267</v>
      </c>
      <c r="I1068" s="4" t="s">
        <v>828</v>
      </c>
      <c r="J1068" s="7" t="str">
        <f>VLOOKUP(B1068,'[1]T. Apoyo Sistema'!$B$1:$C$89,2,0)</f>
        <v>SI</v>
      </c>
      <c r="K1068" s="20">
        <f t="shared" si="58"/>
        <v>0</v>
      </c>
      <c r="L1068" s="20">
        <f t="shared" si="59"/>
        <v>0</v>
      </c>
      <c r="M1068" t="str">
        <f>IFERROR(VLOOKUP(A1068,'[1]Analisis Falla'!$A:$J,8,0),0)</f>
        <v xml:space="preserve">Sin OT </v>
      </c>
      <c r="N1068" t="str">
        <f>IFERROR(VLOOKUP(A1068,'[1]Analisis Falla'!$A:$J,6,0),0)</f>
        <v>Falla</v>
      </c>
      <c r="O1068" t="str">
        <f>IFERROR(VLOOKUP(A1068,'[1]Analisis Falla'!$A:$J,9,0),0)</f>
        <v xml:space="preserve">Recuperado remoto </v>
      </c>
      <c r="P1068">
        <f>IFERROR(VLOOKUP(A1068,'[1]Analisis Falla'!$A:$J,10,0),0)</f>
        <v>0</v>
      </c>
    </row>
    <row r="1069" spans="1:16" x14ac:dyDescent="0.25">
      <c r="A1069" t="str">
        <f t="shared" si="57"/>
        <v>46270,3298611111-com1-POX17</v>
      </c>
      <c r="B1069" s="10" t="s">
        <v>35</v>
      </c>
      <c r="C1069" s="39">
        <v>46270.329861111109</v>
      </c>
      <c r="D1069" s="39">
        <v>46270.477777777778</v>
      </c>
      <c r="E1069" s="41" t="s">
        <v>986</v>
      </c>
      <c r="F1069" s="10">
        <v>3.55</v>
      </c>
      <c r="G1069" s="10" t="s">
        <v>71</v>
      </c>
      <c r="H1069" s="40">
        <v>46267</v>
      </c>
      <c r="I1069" s="4" t="s">
        <v>828</v>
      </c>
      <c r="J1069" s="7" t="str">
        <f>VLOOKUP(B1069,'[1]T. Apoyo Sistema'!$B$1:$C$89,2,0)</f>
        <v>SI</v>
      </c>
      <c r="K1069" s="20">
        <f t="shared" si="58"/>
        <v>0</v>
      </c>
      <c r="L1069" s="20">
        <f t="shared" si="59"/>
        <v>0</v>
      </c>
      <c r="M1069" t="str">
        <f>IFERROR(VLOOKUP(A1069,'[1]Analisis Falla'!$A:$J,8,0),0)</f>
        <v xml:space="preserve">Sin OT </v>
      </c>
      <c r="N1069" t="str">
        <f>IFERROR(VLOOKUP(A1069,'[1]Analisis Falla'!$A:$J,6,0),0)</f>
        <v>Falla</v>
      </c>
      <c r="O1069" t="str">
        <f>IFERROR(VLOOKUP(A1069,'[1]Analisis Falla'!$A:$J,9,0),0)</f>
        <v>lubricacion del compresor</v>
      </c>
      <c r="P1069" t="str">
        <f>IFERROR(VLOOKUP(A1069,'[1]Analisis Falla'!$A:$J,10,0),0)</f>
        <v>filtro de aceite vencido</v>
      </c>
    </row>
    <row r="1070" spans="1:16" x14ac:dyDescent="0.25">
      <c r="A1070" t="str">
        <f t="shared" si="57"/>
        <v>46270,3444444444-psa1-OXMPN6</v>
      </c>
      <c r="B1070" s="10" t="s">
        <v>829</v>
      </c>
      <c r="C1070" s="39">
        <v>46270.344444444447</v>
      </c>
      <c r="D1070" s="39">
        <v>46270.345833333333</v>
      </c>
      <c r="E1070" s="41" t="s">
        <v>984</v>
      </c>
      <c r="F1070" s="10">
        <v>0.03</v>
      </c>
      <c r="G1070" s="10" t="s">
        <v>60</v>
      </c>
      <c r="H1070" s="40">
        <v>46267</v>
      </c>
      <c r="I1070" s="4" t="s">
        <v>828</v>
      </c>
      <c r="J1070" s="7" t="str">
        <f>VLOOKUP(B1070,'[1]T. Apoyo Sistema'!$B$1:$C$89,2,0)</f>
        <v>NO</v>
      </c>
      <c r="K1070" s="20">
        <f t="shared" si="58"/>
        <v>0</v>
      </c>
      <c r="L1070" s="20">
        <f t="shared" si="59"/>
        <v>0</v>
      </c>
      <c r="M1070">
        <f>IFERROR(VLOOKUP(A1070,'[1]Analisis Falla'!$A:$J,8,0),0)</f>
        <v>0</v>
      </c>
      <c r="N1070">
        <f>IFERROR(VLOOKUP(A1070,'[1]Analisis Falla'!$A:$J,6,0),0)</f>
        <v>0</v>
      </c>
      <c r="O1070">
        <f>IFERROR(VLOOKUP(A1070,'[1]Analisis Falla'!$A:$J,9,0),0)</f>
        <v>0</v>
      </c>
      <c r="P1070">
        <f>IFERROR(VLOOKUP(A1070,'[1]Analisis Falla'!$A:$J,10,0),0)</f>
        <v>0</v>
      </c>
    </row>
    <row r="1071" spans="1:16" x14ac:dyDescent="0.25">
      <c r="A1071" t="str">
        <f t="shared" si="57"/>
        <v>46270,3479166667-gen1-POX29</v>
      </c>
      <c r="B1071" s="10" t="s">
        <v>89</v>
      </c>
      <c r="C1071" s="39">
        <v>46270.347916666666</v>
      </c>
      <c r="D1071" s="39">
        <v>46270.351388888892</v>
      </c>
      <c r="E1071" s="41" t="s">
        <v>988</v>
      </c>
      <c r="F1071" s="10">
        <v>0.08</v>
      </c>
      <c r="G1071" s="10" t="s">
        <v>59</v>
      </c>
      <c r="H1071" s="40">
        <v>46267</v>
      </c>
      <c r="I1071" s="4" t="s">
        <v>828</v>
      </c>
      <c r="J1071" s="7" t="str">
        <f>VLOOKUP(B1071,'[1]T. Apoyo Sistema'!$B$1:$C$89,2,0)</f>
        <v>SI</v>
      </c>
      <c r="K1071" s="20">
        <f t="shared" si="58"/>
        <v>0</v>
      </c>
      <c r="L1071" s="20">
        <f t="shared" si="59"/>
        <v>0</v>
      </c>
      <c r="M1071" t="str">
        <f>IFERROR(VLOOKUP(A1071,'[1]Analisis Falla'!$A:$J,8,0),0)</f>
        <v xml:space="preserve">Sin OT  </v>
      </c>
      <c r="N1071" t="str">
        <f>IFERROR(VLOOKUP(A1071,'[1]Analisis Falla'!$A:$J,6,0),0)</f>
        <v>Falla</v>
      </c>
      <c r="O1071" t="str">
        <f>IFERROR(VLOOKUP(A1071,'[1]Analisis Falla'!$A:$J,9,0),0)</f>
        <v xml:space="preserve">Recuperado remoto </v>
      </c>
      <c r="P1071">
        <f>IFERROR(VLOOKUP(A1071,'[1]Analisis Falla'!$A:$J,10,0),0)</f>
        <v>0</v>
      </c>
    </row>
    <row r="1072" spans="1:16" x14ac:dyDescent="0.25">
      <c r="A1072" t="str">
        <f t="shared" si="57"/>
        <v>46270,3791666667-com1-POX33</v>
      </c>
      <c r="B1072" s="10" t="s">
        <v>31</v>
      </c>
      <c r="C1072" s="39">
        <v>46270.379166666666</v>
      </c>
      <c r="D1072" s="39">
        <v>46270.449305555558</v>
      </c>
      <c r="E1072" s="41" t="s">
        <v>989</v>
      </c>
      <c r="F1072" s="10">
        <v>1.68</v>
      </c>
      <c r="G1072" s="10" t="s">
        <v>71</v>
      </c>
      <c r="H1072" s="40">
        <v>46267</v>
      </c>
      <c r="I1072" s="4" t="s">
        <v>828</v>
      </c>
      <c r="J1072" s="7" t="str">
        <f>VLOOKUP(B1072,'[1]T. Apoyo Sistema'!$B$1:$C$89,2,0)</f>
        <v>SI</v>
      </c>
      <c r="K1072" s="20">
        <f t="shared" si="58"/>
        <v>0</v>
      </c>
      <c r="L1072" s="20">
        <f t="shared" si="59"/>
        <v>0</v>
      </c>
      <c r="M1072" t="str">
        <f>IFERROR(VLOOKUP(A1072,'[1]Analisis Falla'!$A:$J,8,0),0)</f>
        <v>OT-8713</v>
      </c>
      <c r="N1072" t="str">
        <f>IFERROR(VLOOKUP(A1072,'[1]Analisis Falla'!$A:$J,6,0),0)</f>
        <v>Mantenimiento preventivo</v>
      </c>
      <c r="O1072" t="str">
        <f>IFERROR(VLOOKUP(A1072,'[1]Analisis Falla'!$A:$J,9,0),0)</f>
        <v>N/A</v>
      </c>
      <c r="P1072" t="str">
        <f>IFERROR(VLOOKUP(A1072,'[1]Analisis Falla'!$A:$J,10,0),0)</f>
        <v>N/A</v>
      </c>
    </row>
    <row r="1073" spans="1:16" x14ac:dyDescent="0.25">
      <c r="A1073" t="str">
        <f t="shared" si="57"/>
        <v>46270,3847222222-psa3-POX30</v>
      </c>
      <c r="B1073" s="10" t="s">
        <v>47</v>
      </c>
      <c r="C1073" s="39">
        <v>46270.384722222225</v>
      </c>
      <c r="D1073" s="39">
        <v>46270.42083333333</v>
      </c>
      <c r="E1073" s="41" t="s">
        <v>990</v>
      </c>
      <c r="F1073" s="10">
        <v>0.87</v>
      </c>
      <c r="G1073" s="10" t="s">
        <v>79</v>
      </c>
      <c r="H1073" s="40">
        <v>46267</v>
      </c>
      <c r="I1073" s="4" t="s">
        <v>828</v>
      </c>
      <c r="J1073" s="7" t="str">
        <f>VLOOKUP(B1073,'[1]T. Apoyo Sistema'!$B$1:$C$89,2,0)</f>
        <v>SI</v>
      </c>
      <c r="K1073" s="20">
        <f t="shared" si="58"/>
        <v>0</v>
      </c>
      <c r="L1073" s="20">
        <f t="shared" si="59"/>
        <v>0</v>
      </c>
      <c r="M1073" t="str">
        <f>IFERROR(VLOOKUP(A1073,'[1]Analisis Falla'!$A:$J,8,0),0)</f>
        <v xml:space="preserve">Sin OT </v>
      </c>
      <c r="N1073" t="str">
        <f>IFERROR(VLOOKUP(A1073,'[1]Analisis Falla'!$A:$J,6,0),0)</f>
        <v>Falla</v>
      </c>
      <c r="O1073" t="str">
        <f>IFERROR(VLOOKUP(A1073,'[1]Analisis Falla'!$A:$J,9,0),0)</f>
        <v xml:space="preserve">Recuperado remoto </v>
      </c>
      <c r="P1073">
        <f>IFERROR(VLOOKUP(A1073,'[1]Analisis Falla'!$A:$J,10,0),0)</f>
        <v>0</v>
      </c>
    </row>
    <row r="1074" spans="1:16" x14ac:dyDescent="0.25">
      <c r="A1074" t="str">
        <f t="shared" si="57"/>
        <v>46270,3847222222-psa4-POX30</v>
      </c>
      <c r="B1074" s="10" t="s">
        <v>47</v>
      </c>
      <c r="C1074" s="39">
        <v>46270.384722222225</v>
      </c>
      <c r="D1074" s="39">
        <v>46270.42083333333</v>
      </c>
      <c r="E1074" s="41" t="s">
        <v>991</v>
      </c>
      <c r="F1074" s="10">
        <v>0.87</v>
      </c>
      <c r="G1074" s="10" t="s">
        <v>80</v>
      </c>
      <c r="H1074" s="40">
        <v>46267</v>
      </c>
      <c r="I1074" s="4" t="s">
        <v>828</v>
      </c>
      <c r="J1074" s="7" t="str">
        <f>VLOOKUP(B1074,'[1]T. Apoyo Sistema'!$B$1:$C$89,2,0)</f>
        <v>SI</v>
      </c>
      <c r="K1074" s="20">
        <f t="shared" si="58"/>
        <v>0</v>
      </c>
      <c r="L1074" s="20">
        <f t="shared" si="59"/>
        <v>0</v>
      </c>
      <c r="M1074" t="str">
        <f>IFERROR(VLOOKUP(A1074,'[1]Analisis Falla'!$A:$J,8,0),0)</f>
        <v xml:space="preserve">Sin OT </v>
      </c>
      <c r="N1074" t="str">
        <f>IFERROR(VLOOKUP(A1074,'[1]Analisis Falla'!$A:$J,6,0),0)</f>
        <v>Falla</v>
      </c>
      <c r="O1074" t="str">
        <f>IFERROR(VLOOKUP(A1074,'[1]Analisis Falla'!$A:$J,9,0),0)</f>
        <v xml:space="preserve">Recuperado remoto </v>
      </c>
      <c r="P1074">
        <f>IFERROR(VLOOKUP(A1074,'[1]Analisis Falla'!$A:$J,10,0),0)</f>
        <v>0</v>
      </c>
    </row>
    <row r="1075" spans="1:16" x14ac:dyDescent="0.25">
      <c r="A1075" t="str">
        <f t="shared" si="57"/>
        <v>46270,3847222222-psa2-POX30</v>
      </c>
      <c r="B1075" s="10" t="s">
        <v>47</v>
      </c>
      <c r="C1075" s="39">
        <v>46270.384722222225</v>
      </c>
      <c r="D1075" s="39">
        <v>46270.42083333333</v>
      </c>
      <c r="E1075" s="41" t="s">
        <v>992</v>
      </c>
      <c r="F1075" s="10">
        <v>0.87</v>
      </c>
      <c r="G1075" s="10" t="s">
        <v>74</v>
      </c>
      <c r="H1075" s="40">
        <v>46267</v>
      </c>
      <c r="I1075" s="4" t="s">
        <v>828</v>
      </c>
      <c r="J1075" s="7" t="str">
        <f>VLOOKUP(B1075,'[1]T. Apoyo Sistema'!$B$1:$C$89,2,0)</f>
        <v>SI</v>
      </c>
      <c r="K1075" s="20">
        <f t="shared" si="58"/>
        <v>0</v>
      </c>
      <c r="L1075" s="20">
        <f t="shared" si="59"/>
        <v>0</v>
      </c>
      <c r="M1075" t="str">
        <f>IFERROR(VLOOKUP(A1075,'[1]Analisis Falla'!$A:$J,8,0),0)</f>
        <v xml:space="preserve">Sin OT </v>
      </c>
      <c r="N1075" t="str">
        <f>IFERROR(VLOOKUP(A1075,'[1]Analisis Falla'!$A:$J,6,0),0)</f>
        <v>Falla</v>
      </c>
      <c r="O1075" t="str">
        <f>IFERROR(VLOOKUP(A1075,'[1]Analisis Falla'!$A:$J,9,0),0)</f>
        <v xml:space="preserve">Recuperado remoto </v>
      </c>
      <c r="P1075">
        <f>IFERROR(VLOOKUP(A1075,'[1]Analisis Falla'!$A:$J,10,0),0)</f>
        <v>0</v>
      </c>
    </row>
    <row r="1076" spans="1:16" x14ac:dyDescent="0.25">
      <c r="A1076" t="str">
        <f t="shared" si="57"/>
        <v>46270,3847222222-psa1-POX30</v>
      </c>
      <c r="B1076" s="10" t="s">
        <v>47</v>
      </c>
      <c r="C1076" s="39">
        <v>46270.384722222225</v>
      </c>
      <c r="D1076" s="39">
        <v>46270.42083333333</v>
      </c>
      <c r="E1076" s="41" t="s">
        <v>993</v>
      </c>
      <c r="F1076" s="10">
        <v>0.87</v>
      </c>
      <c r="G1076" s="10" t="s">
        <v>60</v>
      </c>
      <c r="H1076" s="40">
        <v>46267</v>
      </c>
      <c r="I1076" s="4" t="s">
        <v>828</v>
      </c>
      <c r="J1076" s="7" t="str">
        <f>VLOOKUP(B1076,'[1]T. Apoyo Sistema'!$B$1:$C$89,2,0)</f>
        <v>SI</v>
      </c>
      <c r="K1076" s="20">
        <f t="shared" si="58"/>
        <v>0</v>
      </c>
      <c r="L1076" s="20">
        <f t="shared" si="59"/>
        <v>0</v>
      </c>
      <c r="M1076" t="str">
        <f>IFERROR(VLOOKUP(A1076,'[1]Analisis Falla'!$A:$J,8,0),0)</f>
        <v xml:space="preserve">Sin OT </v>
      </c>
      <c r="N1076" t="str">
        <f>IFERROR(VLOOKUP(A1076,'[1]Analisis Falla'!$A:$J,6,0),0)</f>
        <v>Falla</v>
      </c>
      <c r="O1076" t="str">
        <f>IFERROR(VLOOKUP(A1076,'[1]Analisis Falla'!$A:$J,9,0),0)</f>
        <v xml:space="preserve">Recuperado remoto </v>
      </c>
      <c r="P1076">
        <f>IFERROR(VLOOKUP(A1076,'[1]Analisis Falla'!$A:$J,10,0),0)</f>
        <v>0</v>
      </c>
    </row>
    <row r="1077" spans="1:16" x14ac:dyDescent="0.25">
      <c r="A1077" t="str">
        <f t="shared" si="57"/>
        <v>46270,45625-sec1-POX42</v>
      </c>
      <c r="B1077" s="10" t="s">
        <v>44</v>
      </c>
      <c r="C1077" s="39">
        <v>46270.456250000003</v>
      </c>
      <c r="D1077" s="39">
        <v>46270.460416666669</v>
      </c>
      <c r="E1077" s="41" t="s">
        <v>994</v>
      </c>
      <c r="F1077" s="10">
        <v>0.1</v>
      </c>
      <c r="G1077" s="10" t="s">
        <v>75</v>
      </c>
      <c r="H1077" s="40">
        <v>46267</v>
      </c>
      <c r="I1077" s="4" t="s">
        <v>828</v>
      </c>
      <c r="J1077" s="7" t="str">
        <f>VLOOKUP(B1077,'[1]T. Apoyo Sistema'!$B$1:$C$89,2,0)</f>
        <v>SI</v>
      </c>
      <c r="K1077" s="20">
        <f t="shared" si="58"/>
        <v>0</v>
      </c>
      <c r="L1077" s="20">
        <f t="shared" si="59"/>
        <v>0</v>
      </c>
      <c r="M1077" t="str">
        <f>IFERROR(VLOOKUP(A1077,'[1]Analisis Falla'!$A:$J,8,0),0)</f>
        <v xml:space="preserve">Sin OT  </v>
      </c>
      <c r="N1077" t="str">
        <f>IFERROR(VLOOKUP(A1077,'[1]Analisis Falla'!$A:$J,6,0),0)</f>
        <v>Falla</v>
      </c>
      <c r="O1077" t="str">
        <f>IFERROR(VLOOKUP(A1077,'[1]Analisis Falla'!$A:$J,9,0),0)</f>
        <v xml:space="preserve">Recuperado remoto </v>
      </c>
      <c r="P1077">
        <f>IFERROR(VLOOKUP(A1077,'[1]Analisis Falla'!$A:$J,10,0),0)</f>
        <v>0</v>
      </c>
    </row>
    <row r="1078" spans="1:16" x14ac:dyDescent="0.25">
      <c r="A1078" t="str">
        <f t="shared" si="57"/>
        <v>46270,45625-sec2-POX42</v>
      </c>
      <c r="B1078" s="10" t="s">
        <v>44</v>
      </c>
      <c r="C1078" s="39">
        <v>46270.456250000003</v>
      </c>
      <c r="D1078" s="39">
        <v>46270.460416666669</v>
      </c>
      <c r="E1078" s="41" t="s">
        <v>995</v>
      </c>
      <c r="F1078" s="10">
        <v>0.1</v>
      </c>
      <c r="G1078" s="10" t="s">
        <v>76</v>
      </c>
      <c r="H1078" s="40">
        <v>46267</v>
      </c>
      <c r="I1078" s="4" t="s">
        <v>828</v>
      </c>
      <c r="J1078" s="7" t="str">
        <f>VLOOKUP(B1078,'[1]T. Apoyo Sistema'!$B$1:$C$89,2,0)</f>
        <v>SI</v>
      </c>
      <c r="K1078" s="20">
        <f t="shared" si="58"/>
        <v>0</v>
      </c>
      <c r="L1078" s="20">
        <f t="shared" si="59"/>
        <v>0</v>
      </c>
      <c r="M1078" t="str">
        <f>IFERROR(VLOOKUP(A1078,'[1]Analisis Falla'!$A:$J,8,0),0)</f>
        <v xml:space="preserve">Sin OT  </v>
      </c>
      <c r="N1078" t="str">
        <f>IFERROR(VLOOKUP(A1078,'[1]Analisis Falla'!$A:$J,6,0),0)</f>
        <v>Falla</v>
      </c>
      <c r="O1078" t="str">
        <f>IFERROR(VLOOKUP(A1078,'[1]Analisis Falla'!$A:$J,9,0),0)</f>
        <v xml:space="preserve">Recuperado remoto </v>
      </c>
      <c r="P1078">
        <f>IFERROR(VLOOKUP(A1078,'[1]Analisis Falla'!$A:$J,10,0),0)</f>
        <v>0</v>
      </c>
    </row>
    <row r="1079" spans="1:16" x14ac:dyDescent="0.25">
      <c r="A1079" t="str">
        <f t="shared" si="57"/>
        <v>46270,4576388889-com2-POX33</v>
      </c>
      <c r="B1079" s="10" t="s">
        <v>31</v>
      </c>
      <c r="C1079" s="39">
        <v>46270.457638888889</v>
      </c>
      <c r="D1079" s="39">
        <v>46270.493750000001</v>
      </c>
      <c r="E1079" s="41" t="s">
        <v>996</v>
      </c>
      <c r="F1079" s="10">
        <v>0.87</v>
      </c>
      <c r="G1079" s="10" t="s">
        <v>72</v>
      </c>
      <c r="H1079" s="40">
        <v>46267</v>
      </c>
      <c r="I1079" s="4" t="s">
        <v>828</v>
      </c>
      <c r="J1079" s="7" t="str">
        <f>VLOOKUP(B1079,'[1]T. Apoyo Sistema'!$B$1:$C$89,2,0)</f>
        <v>SI</v>
      </c>
      <c r="K1079" s="20">
        <f t="shared" si="58"/>
        <v>0</v>
      </c>
      <c r="L1079" s="20">
        <f t="shared" si="59"/>
        <v>0</v>
      </c>
      <c r="M1079" t="str">
        <f>IFERROR(VLOOKUP(A1079,'[1]Analisis Falla'!$A:$J,8,0),0)</f>
        <v>OT-8714</v>
      </c>
      <c r="N1079" t="str">
        <f>IFERROR(VLOOKUP(A1079,'[1]Analisis Falla'!$A:$J,6,0),0)</f>
        <v>Mantenimiento preventivo</v>
      </c>
      <c r="O1079" t="str">
        <f>IFERROR(VLOOKUP(A1079,'[1]Analisis Falla'!$A:$J,9,0),0)</f>
        <v>N/A</v>
      </c>
      <c r="P1079" t="str">
        <f>IFERROR(VLOOKUP(A1079,'[1]Analisis Falla'!$A:$J,10,0),0)</f>
        <v>N/A</v>
      </c>
    </row>
    <row r="1080" spans="1:16" x14ac:dyDescent="0.25">
      <c r="A1080" t="str">
        <f t="shared" si="57"/>
        <v>46270,49375-bbd2-POX33</v>
      </c>
      <c r="B1080" s="10" t="s">
        <v>31</v>
      </c>
      <c r="C1080" s="39">
        <v>46270.493750000001</v>
      </c>
      <c r="D1080" s="39">
        <v>46270.520833333336</v>
      </c>
      <c r="E1080" s="41" t="s">
        <v>997</v>
      </c>
      <c r="F1080" s="10">
        <v>0.65</v>
      </c>
      <c r="G1080" s="10" t="s">
        <v>70</v>
      </c>
      <c r="H1080" s="40">
        <v>46267</v>
      </c>
      <c r="I1080" s="4" t="s">
        <v>828</v>
      </c>
      <c r="J1080" s="7" t="str">
        <f>VLOOKUP(B1080,'[1]T. Apoyo Sistema'!$B$1:$C$89,2,0)</f>
        <v>SI</v>
      </c>
      <c r="K1080" s="20">
        <f t="shared" si="58"/>
        <v>0</v>
      </c>
      <c r="L1080" s="20">
        <f t="shared" si="59"/>
        <v>0</v>
      </c>
      <c r="M1080" t="str">
        <f>IFERROR(VLOOKUP(A1080,'[1]Analisis Falla'!$A:$J,8,0),0)</f>
        <v xml:space="preserve">Sin OT </v>
      </c>
      <c r="N1080" t="str">
        <f>IFERROR(VLOOKUP(A1080,'[1]Analisis Falla'!$A:$J,6,0),0)</f>
        <v>Falla</v>
      </c>
      <c r="O1080" t="str">
        <f>IFERROR(VLOOKUP(A1080,'[1]Analisis Falla'!$A:$J,9,0),0)</f>
        <v xml:space="preserve">Personal en sistema </v>
      </c>
      <c r="P1080" t="str">
        <f>IFERROR(VLOOKUP(A1080,'[1]Analisis Falla'!$A:$J,10,0),0)</f>
        <v>N/A</v>
      </c>
    </row>
    <row r="1081" spans="1:16" x14ac:dyDescent="0.25">
      <c r="A1081" t="str">
        <f t="shared" si="57"/>
        <v>46270,5111111111-com3-POX33</v>
      </c>
      <c r="B1081" s="10" t="s">
        <v>31</v>
      </c>
      <c r="C1081" s="39">
        <v>46270.511111111111</v>
      </c>
      <c r="D1081" s="39">
        <v>46270.51458333333</v>
      </c>
      <c r="E1081" s="41" t="s">
        <v>998</v>
      </c>
      <c r="F1081" s="10">
        <v>0.08</v>
      </c>
      <c r="G1081" s="10" t="s">
        <v>77</v>
      </c>
      <c r="H1081" s="40">
        <v>46267</v>
      </c>
      <c r="I1081" s="4" t="s">
        <v>828</v>
      </c>
      <c r="J1081" s="7" t="str">
        <f>VLOOKUP(B1081,'[1]T. Apoyo Sistema'!$B$1:$C$89,2,0)</f>
        <v>SI</v>
      </c>
      <c r="K1081" s="20">
        <f t="shared" si="58"/>
        <v>0</v>
      </c>
      <c r="L1081" s="20">
        <f t="shared" si="59"/>
        <v>0</v>
      </c>
      <c r="M1081" t="str">
        <f>IFERROR(VLOOKUP(A1081,'[1]Analisis Falla'!$A:$J,8,0),0)</f>
        <v xml:space="preserve">Sin OT </v>
      </c>
      <c r="N1081" t="str">
        <f>IFERROR(VLOOKUP(A1081,'[1]Analisis Falla'!$A:$J,6,0),0)</f>
        <v>Mantenimiento preventivo</v>
      </c>
      <c r="O1081" t="str">
        <f>IFERROR(VLOOKUP(A1081,'[1]Analisis Falla'!$A:$J,9,0),0)</f>
        <v>N/A</v>
      </c>
      <c r="P1081" t="str">
        <f>IFERROR(VLOOKUP(A1081,'[1]Analisis Falla'!$A:$J,10,0),0)</f>
        <v>N/A</v>
      </c>
    </row>
    <row r="1082" spans="1:16" x14ac:dyDescent="0.25">
      <c r="A1082" t="str">
        <f t="shared" si="57"/>
        <v>46270,5159722222-com4-POX33</v>
      </c>
      <c r="B1082" s="10" t="s">
        <v>31</v>
      </c>
      <c r="C1082" s="39">
        <v>46270.515972222223</v>
      </c>
      <c r="D1082" s="39">
        <v>46270.520833333336</v>
      </c>
      <c r="E1082" s="41" t="s">
        <v>999</v>
      </c>
      <c r="F1082" s="10">
        <v>0.12</v>
      </c>
      <c r="G1082" s="10" t="s">
        <v>78</v>
      </c>
      <c r="H1082" s="40">
        <v>46267</v>
      </c>
      <c r="I1082" s="4" t="s">
        <v>828</v>
      </c>
      <c r="J1082" s="7" t="str">
        <f>VLOOKUP(B1082,'[1]T. Apoyo Sistema'!$B$1:$C$89,2,0)</f>
        <v>SI</v>
      </c>
      <c r="K1082" s="20">
        <f t="shared" si="58"/>
        <v>0</v>
      </c>
      <c r="L1082" s="20">
        <f t="shared" si="59"/>
        <v>0</v>
      </c>
      <c r="M1082" t="str">
        <f>IFERROR(VLOOKUP(A1082,'[1]Analisis Falla'!$A:$J,8,0),0)</f>
        <v xml:space="preserve">Sin OT </v>
      </c>
      <c r="N1082" t="str">
        <f>IFERROR(VLOOKUP(A1082,'[1]Analisis Falla'!$A:$J,6,0),0)</f>
        <v>Mantenimiento preventivo</v>
      </c>
      <c r="O1082" t="str">
        <f>IFERROR(VLOOKUP(A1082,'[1]Analisis Falla'!$A:$J,9,0),0)</f>
        <v>N/A</v>
      </c>
      <c r="P1082" t="str">
        <f>IFERROR(VLOOKUP(A1082,'[1]Analisis Falla'!$A:$J,10,0),0)</f>
        <v>N/A</v>
      </c>
    </row>
    <row r="1083" spans="1:16" x14ac:dyDescent="0.25">
      <c r="A1083" t="str">
        <f t="shared" si="57"/>
        <v>46270,5333333333-gen2-POX37</v>
      </c>
      <c r="B1083" s="10" t="s">
        <v>34</v>
      </c>
      <c r="C1083" s="39">
        <v>46270.533333333333</v>
      </c>
      <c r="D1083" s="39">
        <v>46270.740972222222</v>
      </c>
      <c r="E1083" s="41" t="s">
        <v>1000</v>
      </c>
      <c r="F1083" s="10">
        <v>4.9800000000000004</v>
      </c>
      <c r="G1083" s="10" t="s">
        <v>73</v>
      </c>
      <c r="H1083" s="40">
        <v>46267</v>
      </c>
      <c r="I1083" s="4" t="s">
        <v>828</v>
      </c>
      <c r="J1083" s="7" t="str">
        <f>VLOOKUP(B1083,'[1]T. Apoyo Sistema'!$B$1:$C$89,2,0)</f>
        <v>SI</v>
      </c>
      <c r="K1083" s="20">
        <f t="shared" si="58"/>
        <v>0</v>
      </c>
      <c r="L1083" s="20">
        <f t="shared" si="59"/>
        <v>0</v>
      </c>
      <c r="M1083" t="str">
        <f>IFERROR(VLOOKUP(A1083,'[1]Analisis Falla'!$A:$J,8,0),0)</f>
        <v xml:space="preserve">Sin OT </v>
      </c>
      <c r="N1083" t="str">
        <f>IFERROR(VLOOKUP(A1083,'[1]Analisis Falla'!$A:$J,6,0),0)</f>
        <v>Falla</v>
      </c>
      <c r="O1083" t="str">
        <f>IFERROR(VLOOKUP(A1083,'[1]Analisis Falla'!$A:$J,9,0),0)</f>
        <v xml:space="preserve">Recuperado remoto </v>
      </c>
      <c r="P1083">
        <f>IFERROR(VLOOKUP(A1083,'[1]Analisis Falla'!$A:$J,10,0),0)</f>
        <v>0</v>
      </c>
    </row>
    <row r="1084" spans="1:16" x14ac:dyDescent="0.25">
      <c r="A1084" t="str">
        <f t="shared" si="57"/>
        <v>46270,5375-psa1-POX31</v>
      </c>
      <c r="B1084" s="10" t="s">
        <v>91</v>
      </c>
      <c r="C1084" s="39">
        <v>46270.537499999999</v>
      </c>
      <c r="D1084" s="39">
        <v>46270.568055555559</v>
      </c>
      <c r="E1084" s="41" t="s">
        <v>1001</v>
      </c>
      <c r="F1084" s="10">
        <v>0.73</v>
      </c>
      <c r="G1084" s="10" t="s">
        <v>60</v>
      </c>
      <c r="H1084" s="40">
        <v>46267</v>
      </c>
      <c r="I1084" s="4" t="s">
        <v>828</v>
      </c>
      <c r="J1084" s="7" t="str">
        <f>VLOOKUP(B1084,'[1]T. Apoyo Sistema'!$B$1:$C$89,2,0)</f>
        <v>SI</v>
      </c>
      <c r="K1084" s="20">
        <f t="shared" si="58"/>
        <v>0</v>
      </c>
      <c r="L1084" s="20">
        <f t="shared" si="59"/>
        <v>0</v>
      </c>
      <c r="M1084" t="str">
        <f>IFERROR(VLOOKUP(A1084,'[1]Analisis Falla'!$A:$J,8,0),0)</f>
        <v xml:space="preserve">Sin OT </v>
      </c>
      <c r="N1084" t="str">
        <f>IFERROR(VLOOKUP(A1084,'[1]Analisis Falla'!$A:$J,6,0),0)</f>
        <v>Falla</v>
      </c>
      <c r="O1084" t="str">
        <f>IFERROR(VLOOKUP(A1084,'[1]Analisis Falla'!$A:$J,9,0),0)</f>
        <v xml:space="preserve">Recuperado remoto </v>
      </c>
      <c r="P1084">
        <f>IFERROR(VLOOKUP(A1084,'[1]Analisis Falla'!$A:$J,10,0),0)</f>
        <v>0</v>
      </c>
    </row>
    <row r="1085" spans="1:16" x14ac:dyDescent="0.25">
      <c r="A1085" t="str">
        <f t="shared" si="57"/>
        <v>46270,5375-psa2-POX31</v>
      </c>
      <c r="B1085" s="10" t="s">
        <v>91</v>
      </c>
      <c r="C1085" s="39">
        <v>46270.537499999999</v>
      </c>
      <c r="D1085" s="39">
        <v>46270.568055555559</v>
      </c>
      <c r="E1085" s="41" t="s">
        <v>1002</v>
      </c>
      <c r="F1085" s="10">
        <v>0.73</v>
      </c>
      <c r="G1085" s="10" t="s">
        <v>74</v>
      </c>
      <c r="H1085" s="40">
        <v>46267</v>
      </c>
      <c r="I1085" s="4" t="s">
        <v>828</v>
      </c>
      <c r="J1085" s="7" t="str">
        <f>VLOOKUP(B1085,'[1]T. Apoyo Sistema'!$B$1:$C$89,2,0)</f>
        <v>SI</v>
      </c>
      <c r="K1085" s="20">
        <f t="shared" si="58"/>
        <v>0</v>
      </c>
      <c r="L1085" s="20">
        <f t="shared" si="59"/>
        <v>0</v>
      </c>
      <c r="M1085" t="str">
        <f>IFERROR(VLOOKUP(A1085,'[1]Analisis Falla'!$A:$J,8,0),0)</f>
        <v xml:space="preserve">Sin OT </v>
      </c>
      <c r="N1085" t="str">
        <f>IFERROR(VLOOKUP(A1085,'[1]Analisis Falla'!$A:$J,6,0),0)</f>
        <v>Falla</v>
      </c>
      <c r="O1085" t="str">
        <f>IFERROR(VLOOKUP(A1085,'[1]Analisis Falla'!$A:$J,9,0),0)</f>
        <v xml:space="preserve">Recuperado remoto </v>
      </c>
      <c r="P1085">
        <f>IFERROR(VLOOKUP(A1085,'[1]Analisis Falla'!$A:$J,10,0),0)</f>
        <v>0</v>
      </c>
    </row>
    <row r="1086" spans="1:16" x14ac:dyDescent="0.25">
      <c r="A1086" t="str">
        <f t="shared" si="57"/>
        <v>46270,5375-psa4-POX31</v>
      </c>
      <c r="B1086" s="10" t="s">
        <v>91</v>
      </c>
      <c r="C1086" s="39">
        <v>46270.537499999999</v>
      </c>
      <c r="D1086" s="39">
        <v>46270.568055555559</v>
      </c>
      <c r="E1086" s="41" t="s">
        <v>851</v>
      </c>
      <c r="F1086" s="10">
        <v>0.73</v>
      </c>
      <c r="G1086" s="10" t="s">
        <v>80</v>
      </c>
      <c r="H1086" s="40">
        <v>46267</v>
      </c>
      <c r="I1086" s="4" t="s">
        <v>828</v>
      </c>
      <c r="J1086" s="7" t="str">
        <f>VLOOKUP(B1086,'[1]T. Apoyo Sistema'!$B$1:$C$89,2,0)</f>
        <v>SI</v>
      </c>
      <c r="K1086" s="20">
        <f t="shared" si="58"/>
        <v>0</v>
      </c>
      <c r="L1086" s="20">
        <f t="shared" si="59"/>
        <v>0</v>
      </c>
      <c r="M1086" t="str">
        <f>IFERROR(VLOOKUP(A1086,'[1]Analisis Falla'!$A:$J,8,0),0)</f>
        <v xml:space="preserve">Sin OT </v>
      </c>
      <c r="N1086" t="str">
        <f>IFERROR(VLOOKUP(A1086,'[1]Analisis Falla'!$A:$J,6,0),0)</f>
        <v>Falla</v>
      </c>
      <c r="O1086" t="str">
        <f>IFERROR(VLOOKUP(A1086,'[1]Analisis Falla'!$A:$J,9,0),0)</f>
        <v xml:space="preserve">Recuperado remoto </v>
      </c>
      <c r="P1086">
        <f>IFERROR(VLOOKUP(A1086,'[1]Analisis Falla'!$A:$J,10,0),0)</f>
        <v>0</v>
      </c>
    </row>
    <row r="1087" spans="1:16" x14ac:dyDescent="0.25">
      <c r="A1087" t="str">
        <f t="shared" si="57"/>
        <v>46270,5722222222-psa4-POX31</v>
      </c>
      <c r="B1087" s="10" t="s">
        <v>91</v>
      </c>
      <c r="C1087" s="39">
        <v>46270.572222222225</v>
      </c>
      <c r="D1087" s="39">
        <v>46270.575694444444</v>
      </c>
      <c r="E1087" s="41" t="s">
        <v>851</v>
      </c>
      <c r="F1087" s="10">
        <v>0.08</v>
      </c>
      <c r="G1087" s="10" t="s">
        <v>80</v>
      </c>
      <c r="H1087" s="40">
        <v>46267</v>
      </c>
      <c r="I1087" s="4" t="s">
        <v>828</v>
      </c>
      <c r="J1087" s="7" t="str">
        <f>VLOOKUP(B1087,'[1]T. Apoyo Sistema'!$B$1:$C$89,2,0)</f>
        <v>SI</v>
      </c>
      <c r="K1087" s="20">
        <f t="shared" si="58"/>
        <v>0</v>
      </c>
      <c r="L1087" s="20">
        <f t="shared" si="59"/>
        <v>0</v>
      </c>
      <c r="M1087" t="str">
        <f>IFERROR(VLOOKUP(A1087,'[1]Analisis Falla'!$A:$J,8,0),0)</f>
        <v xml:space="preserve">Sin OT </v>
      </c>
      <c r="N1087" t="str">
        <f>IFERROR(VLOOKUP(A1087,'[1]Analisis Falla'!$A:$J,6,0),0)</f>
        <v>Falla</v>
      </c>
      <c r="O1087" t="str">
        <f>IFERROR(VLOOKUP(A1087,'[1]Analisis Falla'!$A:$J,9,0),0)</f>
        <v xml:space="preserve">Recuperado remoto </v>
      </c>
      <c r="P1087">
        <f>IFERROR(VLOOKUP(A1087,'[1]Analisis Falla'!$A:$J,10,0),0)</f>
        <v>0</v>
      </c>
    </row>
    <row r="1088" spans="1:16" x14ac:dyDescent="0.25">
      <c r="A1088" t="str">
        <f t="shared" si="57"/>
        <v>46270,6291666667-gen1-POX65</v>
      </c>
      <c r="B1088" s="10" t="s">
        <v>46</v>
      </c>
      <c r="C1088" s="39">
        <v>46270.629166666666</v>
      </c>
      <c r="D1088" s="39">
        <v>46271.988194444442</v>
      </c>
      <c r="E1088" s="41" t="s">
        <v>1003</v>
      </c>
      <c r="F1088" s="10">
        <v>32.619999999999997</v>
      </c>
      <c r="G1088" s="10" t="s">
        <v>59</v>
      </c>
      <c r="H1088" s="40">
        <v>46267</v>
      </c>
      <c r="I1088" s="4" t="s">
        <v>828</v>
      </c>
      <c r="J1088" s="7" t="str">
        <f>VLOOKUP(B1088,'[1]T. Apoyo Sistema'!$B$1:$C$89,2,0)</f>
        <v>SI</v>
      </c>
      <c r="K1088" s="20">
        <f t="shared" si="58"/>
        <v>0</v>
      </c>
      <c r="L1088" s="20">
        <f t="shared" si="59"/>
        <v>0</v>
      </c>
      <c r="M1088">
        <f>IFERROR(VLOOKUP(A1088,'[1]Analisis Falla'!$A:$J,8,0),0)</f>
        <v>0</v>
      </c>
      <c r="N1088">
        <f>IFERROR(VLOOKUP(A1088,'[1]Analisis Falla'!$A:$J,6,0),0)</f>
        <v>0</v>
      </c>
      <c r="O1088">
        <f>IFERROR(VLOOKUP(A1088,'[1]Analisis Falla'!$A:$J,9,0),0)</f>
        <v>0</v>
      </c>
      <c r="P1088">
        <f>IFERROR(VLOOKUP(A1088,'[1]Analisis Falla'!$A:$J,10,0),0)</f>
        <v>0</v>
      </c>
    </row>
    <row r="1089" spans="1:16" x14ac:dyDescent="0.25">
      <c r="A1089" t="str">
        <f t="shared" si="57"/>
        <v>46270,6340277778-com1-POX65</v>
      </c>
      <c r="B1089" s="10" t="s">
        <v>46</v>
      </c>
      <c r="C1089" s="39">
        <v>46270.634027777778</v>
      </c>
      <c r="D1089" s="39">
        <v>46270.731249999997</v>
      </c>
      <c r="E1089" s="41" t="s">
        <v>972</v>
      </c>
      <c r="F1089" s="10">
        <v>2.33</v>
      </c>
      <c r="G1089" s="10" t="s">
        <v>71</v>
      </c>
      <c r="H1089" s="40">
        <v>46267</v>
      </c>
      <c r="I1089" s="4" t="s">
        <v>828</v>
      </c>
      <c r="J1089" s="7" t="str">
        <f>VLOOKUP(B1089,'[1]T. Apoyo Sistema'!$B$1:$C$89,2,0)</f>
        <v>SI</v>
      </c>
      <c r="K1089" s="20">
        <f t="shared" si="58"/>
        <v>0</v>
      </c>
      <c r="L1089" s="20">
        <f t="shared" si="59"/>
        <v>0</v>
      </c>
      <c r="M1089" t="str">
        <f>IFERROR(VLOOKUP(A1089,'[1]Analisis Falla'!$A:$J,8,0),0)</f>
        <v>OT-8718</v>
      </c>
      <c r="N1089" t="str">
        <f>IFERROR(VLOOKUP(A1089,'[1]Analisis Falla'!$A:$J,6,0),0)</f>
        <v>Falla</v>
      </c>
      <c r="O1089" t="str">
        <f>IFERROR(VLOOKUP(A1089,'[1]Analisis Falla'!$A:$J,9,0),0)</f>
        <v>Sistema electrico</v>
      </c>
      <c r="P1089" t="str">
        <f>IFERROR(VLOOKUP(A1089,'[1]Analisis Falla'!$A:$J,10,0),0)</f>
        <v>Automáticos de fuerza en OFF. Alarma de alta temperatura, filtros de aire y aceite saturados y ducto de extracción sin fijación.</v>
      </c>
    </row>
    <row r="1090" spans="1:16" x14ac:dyDescent="0.25">
      <c r="A1090" t="str">
        <f t="shared" si="57"/>
        <v>46270,6340277778-com2-POX65</v>
      </c>
      <c r="B1090" s="10" t="s">
        <v>46</v>
      </c>
      <c r="C1090" s="39">
        <v>46270.634027777778</v>
      </c>
      <c r="D1090" s="39">
        <v>46270.731249999997</v>
      </c>
      <c r="E1090" s="41" t="s">
        <v>979</v>
      </c>
      <c r="F1090" s="10">
        <v>2.33</v>
      </c>
      <c r="G1090" s="10" t="s">
        <v>72</v>
      </c>
      <c r="H1090" s="40">
        <v>46267</v>
      </c>
      <c r="I1090" s="4" t="s">
        <v>828</v>
      </c>
      <c r="J1090" s="7" t="str">
        <f>VLOOKUP(B1090,'[1]T. Apoyo Sistema'!$B$1:$C$89,2,0)</f>
        <v>SI</v>
      </c>
      <c r="K1090" s="20">
        <f t="shared" si="58"/>
        <v>0</v>
      </c>
      <c r="L1090" s="20">
        <f t="shared" si="59"/>
        <v>0</v>
      </c>
      <c r="M1090" t="str">
        <f>IFERROR(VLOOKUP(A1090,'[1]Analisis Falla'!$A:$J,8,0),0)</f>
        <v>OT-8718</v>
      </c>
      <c r="N1090" t="str">
        <f>IFERROR(VLOOKUP(A1090,'[1]Analisis Falla'!$A:$J,6,0),0)</f>
        <v>Falla</v>
      </c>
      <c r="O1090" t="str">
        <f>IFERROR(VLOOKUP(A1090,'[1]Analisis Falla'!$A:$J,9,0),0)</f>
        <v>Sistema electrico</v>
      </c>
      <c r="P1090" t="str">
        <f>IFERROR(VLOOKUP(A1090,'[1]Analisis Falla'!$A:$J,10,0),0)</f>
        <v>Automáticos de fuerza en OFF y filtros de aire y aceite saturados.</v>
      </c>
    </row>
    <row r="1091" spans="1:16" x14ac:dyDescent="0.25">
      <c r="A1091" t="str">
        <f t="shared" si="57"/>
        <v>46270,6423611111-com1-POX26</v>
      </c>
      <c r="B1091" s="10" t="s">
        <v>42</v>
      </c>
      <c r="C1091" s="39">
        <v>46270.642361111109</v>
      </c>
      <c r="D1091" s="39">
        <v>46270.755555555559</v>
      </c>
      <c r="E1091" s="41" t="s">
        <v>1004</v>
      </c>
      <c r="F1091" s="10">
        <v>2.72</v>
      </c>
      <c r="G1091" s="10" t="s">
        <v>71</v>
      </c>
      <c r="H1091" s="40">
        <v>46267</v>
      </c>
      <c r="I1091" s="4" t="s">
        <v>828</v>
      </c>
      <c r="J1091" s="7" t="str">
        <f>VLOOKUP(B1091,'[1]T. Apoyo Sistema'!$B$1:$C$89,2,0)</f>
        <v>SI</v>
      </c>
      <c r="K1091" s="20">
        <f t="shared" si="58"/>
        <v>0</v>
      </c>
      <c r="L1091" s="20">
        <f t="shared" si="59"/>
        <v>0</v>
      </c>
      <c r="M1091" t="str">
        <f>IFERROR(VLOOKUP(A1091,'[1]Analisis Falla'!$A:$J,8,0),0)</f>
        <v>OT-8716</v>
      </c>
      <c r="N1091" t="str">
        <f>IFERROR(VLOOKUP(A1091,'[1]Analisis Falla'!$A:$J,6,0),0)</f>
        <v>Mantenimiento preventivo</v>
      </c>
      <c r="O1091">
        <f>IFERROR(VLOOKUP(A1091,'[1]Analisis Falla'!$A:$J,9,0),0)</f>
        <v>0</v>
      </c>
      <c r="P1091">
        <f>IFERROR(VLOOKUP(A1091,'[1]Analisis Falla'!$A:$J,10,0),0)</f>
        <v>0</v>
      </c>
    </row>
    <row r="1092" spans="1:16" x14ac:dyDescent="0.25">
      <c r="A1092" t="str">
        <f t="shared" si="57"/>
        <v>46270,6625-com4-POX34</v>
      </c>
      <c r="B1092" s="10" t="s">
        <v>50</v>
      </c>
      <c r="C1092" s="39">
        <v>46270.662499999999</v>
      </c>
      <c r="D1092" s="39">
        <v>46270.663888888892</v>
      </c>
      <c r="E1092" s="41" t="s">
        <v>1005</v>
      </c>
      <c r="F1092" s="10">
        <v>0.03</v>
      </c>
      <c r="G1092" s="10" t="s">
        <v>78</v>
      </c>
      <c r="H1092" s="40">
        <v>46267</v>
      </c>
      <c r="I1092" s="4" t="s">
        <v>828</v>
      </c>
      <c r="J1092" s="7" t="str">
        <f>VLOOKUP(B1092,'[1]T. Apoyo Sistema'!$B$1:$C$89,2,0)</f>
        <v>SI</v>
      </c>
      <c r="K1092" s="20">
        <f t="shared" si="58"/>
        <v>0</v>
      </c>
      <c r="L1092" s="20">
        <f t="shared" si="59"/>
        <v>0</v>
      </c>
      <c r="M1092" t="str">
        <f>IFERROR(VLOOKUP(A1092,'[1]Analisis Falla'!$A:$J,8,0),0)</f>
        <v xml:space="preserve">Sin OT </v>
      </c>
      <c r="N1092" t="str">
        <f>IFERROR(VLOOKUP(A1092,'[1]Analisis Falla'!$A:$J,6,0),0)</f>
        <v>Falla</v>
      </c>
      <c r="O1092" t="str">
        <f>IFERROR(VLOOKUP(A1092,'[1]Analisis Falla'!$A:$J,9,0),0)</f>
        <v xml:space="preserve">Software </v>
      </c>
      <c r="P1092" t="str">
        <f>IFERROR(VLOOKUP(A1092,'[1]Analisis Falla'!$A:$J,10,0),0)</f>
        <v>Reinicio por watchdog — 0001 Y</v>
      </c>
    </row>
    <row r="1093" spans="1:16" x14ac:dyDescent="0.25">
      <c r="A1093" t="str">
        <f t="shared" si="57"/>
        <v>46270,7402777778-com1-POX51</v>
      </c>
      <c r="B1093" s="10" t="s">
        <v>39</v>
      </c>
      <c r="C1093" s="39">
        <v>46270.740277777775</v>
      </c>
      <c r="D1093" s="39">
        <v>46270.799305555556</v>
      </c>
      <c r="E1093" s="41" t="s">
        <v>987</v>
      </c>
      <c r="F1093" s="10">
        <v>1.42</v>
      </c>
      <c r="G1093" s="10" t="s">
        <v>71</v>
      </c>
      <c r="H1093" s="40">
        <v>46267</v>
      </c>
      <c r="I1093" s="4" t="s">
        <v>828</v>
      </c>
      <c r="J1093" s="7" t="str">
        <f>VLOOKUP(B1093,'[1]T. Apoyo Sistema'!$B$1:$C$89,2,0)</f>
        <v>SI</v>
      </c>
      <c r="K1093" s="20">
        <f t="shared" si="58"/>
        <v>0</v>
      </c>
      <c r="L1093" s="20">
        <f t="shared" si="59"/>
        <v>0</v>
      </c>
      <c r="M1093" t="str">
        <f>IFERROR(VLOOKUP(A1093,'[1]Analisis Falla'!$A:$J,8,0),0)</f>
        <v xml:space="preserve">Sin OT </v>
      </c>
      <c r="N1093" t="str">
        <f>IFERROR(VLOOKUP(A1093,'[1]Analisis Falla'!$A:$J,6,0),0)</f>
        <v>Falla</v>
      </c>
      <c r="O1093" t="str">
        <f>IFERROR(VLOOKUP(A1093,'[1]Analisis Falla'!$A:$J,9,0),0)</f>
        <v xml:space="preserve">Recuperado remoto </v>
      </c>
      <c r="P1093">
        <f>IFERROR(VLOOKUP(A1093,'[1]Analisis Falla'!$A:$J,10,0),0)</f>
        <v>0</v>
      </c>
    </row>
    <row r="1094" spans="1:16" x14ac:dyDescent="0.25">
      <c r="A1094" t="str">
        <f t="shared" si="57"/>
        <v>46270,7902777778-sec1-POX51</v>
      </c>
      <c r="B1094" s="10" t="s">
        <v>39</v>
      </c>
      <c r="C1094" s="39">
        <v>46270.790277777778</v>
      </c>
      <c r="D1094" s="39">
        <v>46270.799305555556</v>
      </c>
      <c r="E1094" s="41" t="s">
        <v>1006</v>
      </c>
      <c r="F1094" s="10">
        <v>0.22</v>
      </c>
      <c r="G1094" s="10" t="s">
        <v>75</v>
      </c>
      <c r="H1094" s="40">
        <v>46267</v>
      </c>
      <c r="I1094" s="4" t="s">
        <v>828</v>
      </c>
      <c r="J1094" s="7" t="str">
        <f>VLOOKUP(B1094,'[1]T. Apoyo Sistema'!$B$1:$C$89,2,0)</f>
        <v>SI</v>
      </c>
      <c r="K1094" s="20">
        <f t="shared" si="58"/>
        <v>0</v>
      </c>
      <c r="L1094" s="20">
        <f t="shared" si="59"/>
        <v>0</v>
      </c>
      <c r="M1094" t="str">
        <f>IFERROR(VLOOKUP(A1094,'[1]Analisis Falla'!$A:$J,8,0),0)</f>
        <v xml:space="preserve">Sin OT </v>
      </c>
      <c r="N1094" t="str">
        <f>IFERROR(VLOOKUP(A1094,'[1]Analisis Falla'!$A:$J,6,0),0)</f>
        <v>Falla</v>
      </c>
      <c r="O1094" t="str">
        <f>IFERROR(VLOOKUP(A1094,'[1]Analisis Falla'!$A:$J,9,0),0)</f>
        <v xml:space="preserve">Recuperado remoto </v>
      </c>
      <c r="P1094">
        <f>IFERROR(VLOOKUP(A1094,'[1]Analisis Falla'!$A:$J,10,0),0)</f>
        <v>0</v>
      </c>
    </row>
    <row r="1095" spans="1:16" x14ac:dyDescent="0.25">
      <c r="A1095" t="str">
        <f t="shared" si="57"/>
        <v>46270,7902777778-sec2-POX51</v>
      </c>
      <c r="B1095" s="10" t="s">
        <v>39</v>
      </c>
      <c r="C1095" s="39">
        <v>46270.790277777778</v>
      </c>
      <c r="D1095" s="39">
        <v>46270.799305555556</v>
      </c>
      <c r="E1095" s="41" t="s">
        <v>1007</v>
      </c>
      <c r="F1095" s="10">
        <v>0.22</v>
      </c>
      <c r="G1095" s="10" t="s">
        <v>76</v>
      </c>
      <c r="H1095" s="40">
        <v>46267</v>
      </c>
      <c r="I1095" s="4" t="s">
        <v>828</v>
      </c>
      <c r="J1095" s="7" t="str">
        <f>VLOOKUP(B1095,'[1]T. Apoyo Sistema'!$B$1:$C$89,2,0)</f>
        <v>SI</v>
      </c>
      <c r="K1095" s="20">
        <f t="shared" si="58"/>
        <v>0</v>
      </c>
      <c r="L1095" s="20">
        <f t="shared" si="59"/>
        <v>0</v>
      </c>
      <c r="M1095" t="str">
        <f>IFERROR(VLOOKUP(A1095,'[1]Analisis Falla'!$A:$J,8,0),0)</f>
        <v xml:space="preserve">Sin OT </v>
      </c>
      <c r="N1095" t="str">
        <f>IFERROR(VLOOKUP(A1095,'[1]Analisis Falla'!$A:$J,6,0),0)</f>
        <v>Falla</v>
      </c>
      <c r="O1095" t="str">
        <f>IFERROR(VLOOKUP(A1095,'[1]Analisis Falla'!$A:$J,9,0),0)</f>
        <v xml:space="preserve">Recuperado remoto </v>
      </c>
      <c r="P1095">
        <f>IFERROR(VLOOKUP(A1095,'[1]Analisis Falla'!$A:$J,10,0),0)</f>
        <v>0</v>
      </c>
    </row>
    <row r="1096" spans="1:16" x14ac:dyDescent="0.25">
      <c r="A1096" t="str">
        <f t="shared" si="57"/>
        <v>46271,0430555556-gen2-POX46</v>
      </c>
      <c r="B1096" s="10" t="s">
        <v>20</v>
      </c>
      <c r="C1096" s="39">
        <v>46271.043055555558</v>
      </c>
      <c r="D1096" s="39">
        <v>46271.059027777781</v>
      </c>
      <c r="E1096" s="41" t="s">
        <v>1008</v>
      </c>
      <c r="F1096" s="10">
        <v>0.38</v>
      </c>
      <c r="G1096" s="10" t="s">
        <v>73</v>
      </c>
      <c r="H1096" s="40">
        <v>46267</v>
      </c>
      <c r="I1096" s="4" t="s">
        <v>828</v>
      </c>
      <c r="J1096" s="7" t="str">
        <f>VLOOKUP(B1096,'[1]T. Apoyo Sistema'!$B$1:$C$89,2,0)</f>
        <v>SI</v>
      </c>
      <c r="K1096" s="20">
        <f t="shared" si="58"/>
        <v>0</v>
      </c>
      <c r="L1096" s="20">
        <f t="shared" si="59"/>
        <v>0</v>
      </c>
      <c r="M1096" t="str">
        <f>IFERROR(VLOOKUP(A1096,'[1]Analisis Falla'!$A:$J,8,0),0)</f>
        <v>OT-8692</v>
      </c>
      <c r="N1096" t="str">
        <f>IFERROR(VLOOKUP(A1096,'[1]Analisis Falla'!$A:$J,6,0),0)</f>
        <v>Mantenimiento preventivo</v>
      </c>
      <c r="O1096" t="str">
        <f>IFERROR(VLOOKUP(A1096,'[1]Analisis Falla'!$A:$J,9,0),0)</f>
        <v>N/A</v>
      </c>
      <c r="P1096" t="str">
        <f>IFERROR(VLOOKUP(A1096,'[1]Analisis Falla'!$A:$J,10,0),0)</f>
        <v>N/A</v>
      </c>
    </row>
    <row r="1097" spans="1:16" x14ac:dyDescent="0.25">
      <c r="A1097" t="str">
        <f t="shared" si="57"/>
        <v>46271,1722222222-gen2-POX46</v>
      </c>
      <c r="B1097" s="10" t="s">
        <v>20</v>
      </c>
      <c r="C1097" s="39">
        <v>46271.172222222223</v>
      </c>
      <c r="D1097" s="39">
        <v>46271.261805555558</v>
      </c>
      <c r="E1097" s="41" t="s">
        <v>1008</v>
      </c>
      <c r="F1097" s="10">
        <v>2.15</v>
      </c>
      <c r="G1097" s="10" t="s">
        <v>73</v>
      </c>
      <c r="H1097" s="40">
        <v>46267</v>
      </c>
      <c r="I1097" s="4" t="s">
        <v>828</v>
      </c>
      <c r="J1097" s="7" t="str">
        <f>VLOOKUP(B1097,'[1]T. Apoyo Sistema'!$B$1:$C$89,2,0)</f>
        <v>SI</v>
      </c>
      <c r="K1097" s="20">
        <f t="shared" si="58"/>
        <v>0</v>
      </c>
      <c r="L1097" s="20">
        <f t="shared" si="59"/>
        <v>0</v>
      </c>
      <c r="M1097" t="str">
        <f>IFERROR(VLOOKUP(A1097,'[1]Analisis Falla'!$A:$J,8,0),0)</f>
        <v>OT-8692</v>
      </c>
      <c r="N1097" t="str">
        <f>IFERROR(VLOOKUP(A1097,'[1]Analisis Falla'!$A:$J,6,0),0)</f>
        <v>Mantenimiento preventivo</v>
      </c>
      <c r="O1097" t="str">
        <f>IFERROR(VLOOKUP(A1097,'[1]Analisis Falla'!$A:$J,9,0),0)</f>
        <v>N/A</v>
      </c>
      <c r="P1097" t="str">
        <f>IFERROR(VLOOKUP(A1097,'[1]Analisis Falla'!$A:$J,10,0),0)</f>
        <v>N/A</v>
      </c>
    </row>
    <row r="1098" spans="1:16" x14ac:dyDescent="0.25">
      <c r="A1098" t="str">
        <f t="shared" si="57"/>
        <v>46271,2145833333-psa4-POX31</v>
      </c>
      <c r="B1098" s="10" t="s">
        <v>91</v>
      </c>
      <c r="C1098" s="39">
        <v>46271.214583333334</v>
      </c>
      <c r="D1098" s="39">
        <v>46271.255555555559</v>
      </c>
      <c r="E1098" s="41" t="s">
        <v>851</v>
      </c>
      <c r="F1098" s="10">
        <v>0.98</v>
      </c>
      <c r="G1098" s="10" t="s">
        <v>80</v>
      </c>
      <c r="H1098" s="40">
        <v>46267</v>
      </c>
      <c r="I1098" s="4" t="s">
        <v>828</v>
      </c>
      <c r="J1098" s="7" t="str">
        <f>VLOOKUP(B1098,'[1]T. Apoyo Sistema'!$B$1:$C$89,2,0)</f>
        <v>SI</v>
      </c>
      <c r="K1098" s="20">
        <f t="shared" si="58"/>
        <v>0</v>
      </c>
      <c r="L1098" s="20">
        <f t="shared" si="59"/>
        <v>0</v>
      </c>
      <c r="M1098" t="str">
        <f>IFERROR(VLOOKUP(A1098,'[1]Analisis Falla'!$A:$J,8,0),0)</f>
        <v xml:space="preserve">Sin OT </v>
      </c>
      <c r="N1098" t="str">
        <f>IFERROR(VLOOKUP(A1098,'[1]Analisis Falla'!$A:$J,6,0),0)</f>
        <v>Falla</v>
      </c>
      <c r="O1098" t="str">
        <f>IFERROR(VLOOKUP(A1098,'[1]Analisis Falla'!$A:$J,9,0),0)</f>
        <v xml:space="preserve">Recuperado remoto </v>
      </c>
      <c r="P1098">
        <f>IFERROR(VLOOKUP(A1098,'[1]Analisis Falla'!$A:$J,10,0),0)</f>
        <v>0</v>
      </c>
    </row>
    <row r="1099" spans="1:16" x14ac:dyDescent="0.25">
      <c r="A1099" t="str">
        <f t="shared" si="57"/>
        <v>46271,2631944444-gen2-POX46</v>
      </c>
      <c r="B1099" s="10" t="s">
        <v>20</v>
      </c>
      <c r="C1099" s="39">
        <v>46271.263194444444</v>
      </c>
      <c r="D1099" s="39">
        <v>46271.330555555556</v>
      </c>
      <c r="E1099" s="41" t="s">
        <v>1008</v>
      </c>
      <c r="F1099" s="10">
        <v>1.62</v>
      </c>
      <c r="G1099" s="10" t="s">
        <v>73</v>
      </c>
      <c r="H1099" s="40">
        <v>46267</v>
      </c>
      <c r="I1099" s="4" t="s">
        <v>828</v>
      </c>
      <c r="J1099" s="7" t="str">
        <f>VLOOKUP(B1099,'[1]T. Apoyo Sistema'!$B$1:$C$89,2,0)</f>
        <v>SI</v>
      </c>
      <c r="K1099" s="20">
        <f t="shared" si="58"/>
        <v>0</v>
      </c>
      <c r="L1099" s="20">
        <f t="shared" si="59"/>
        <v>0</v>
      </c>
      <c r="M1099" t="str">
        <f>IFERROR(VLOOKUP(A1099,'[1]Analisis Falla'!$A:$J,8,0),0)</f>
        <v>OT-8692</v>
      </c>
      <c r="N1099" t="str">
        <f>IFERROR(VLOOKUP(A1099,'[1]Analisis Falla'!$A:$J,6,0),0)</f>
        <v>Mantenimiento preventivo</v>
      </c>
      <c r="O1099" t="str">
        <f>IFERROR(VLOOKUP(A1099,'[1]Analisis Falla'!$A:$J,9,0),0)</f>
        <v>N/A</v>
      </c>
      <c r="P1099" t="str">
        <f>IFERROR(VLOOKUP(A1099,'[1]Analisis Falla'!$A:$J,10,0),0)</f>
        <v>N/A</v>
      </c>
    </row>
    <row r="1100" spans="1:16" x14ac:dyDescent="0.25">
      <c r="A1100" t="str">
        <f t="shared" si="57"/>
        <v>46271,3659722222-gen2-POX46</v>
      </c>
      <c r="B1100" s="10" t="s">
        <v>20</v>
      </c>
      <c r="C1100" s="39">
        <v>46271.365972222222</v>
      </c>
      <c r="D1100" s="39">
        <v>46271.465277777781</v>
      </c>
      <c r="E1100" s="41" t="s">
        <v>1009</v>
      </c>
      <c r="F1100" s="10">
        <v>2.38</v>
      </c>
      <c r="G1100" s="10" t="s">
        <v>73</v>
      </c>
      <c r="H1100" s="40">
        <v>46267</v>
      </c>
      <c r="I1100" s="4" t="s">
        <v>828</v>
      </c>
      <c r="J1100" s="7" t="str">
        <f>VLOOKUP(B1100,'[1]T. Apoyo Sistema'!$B$1:$C$89,2,0)</f>
        <v>SI</v>
      </c>
      <c r="K1100" s="20">
        <f t="shared" si="58"/>
        <v>0</v>
      </c>
      <c r="L1100" s="20">
        <f t="shared" si="59"/>
        <v>0</v>
      </c>
      <c r="M1100" t="str">
        <f>IFERROR(VLOOKUP(A1100,'[1]Analisis Falla'!$A:$J,8,0),0)</f>
        <v>OT-8692</v>
      </c>
      <c r="N1100" t="str">
        <f>IFERROR(VLOOKUP(A1100,'[1]Analisis Falla'!$A:$J,6,0),0)</f>
        <v>Mantenimiento preventivo</v>
      </c>
      <c r="O1100" t="str">
        <f>IFERROR(VLOOKUP(A1100,'[1]Analisis Falla'!$A:$J,9,0),0)</f>
        <v>N/A</v>
      </c>
      <c r="P1100" t="str">
        <f>IFERROR(VLOOKUP(A1100,'[1]Analisis Falla'!$A:$J,10,0),0)</f>
        <v>N/A</v>
      </c>
    </row>
    <row r="1101" spans="1:16" x14ac:dyDescent="0.25">
      <c r="A1101" t="str">
        <f t="shared" si="57"/>
        <v>46271,3847222222-sec1-POX11</v>
      </c>
      <c r="B1101" s="10" t="s">
        <v>81</v>
      </c>
      <c r="C1101" s="39">
        <v>46271.384722222225</v>
      </c>
      <c r="D1101" s="39">
        <v>46271.452777777777</v>
      </c>
      <c r="E1101" s="41" t="s">
        <v>1010</v>
      </c>
      <c r="F1101" s="10">
        <v>1.63</v>
      </c>
      <c r="G1101" s="10" t="s">
        <v>75</v>
      </c>
      <c r="H1101" s="40">
        <v>46267</v>
      </c>
      <c r="I1101" s="4" t="s">
        <v>828</v>
      </c>
      <c r="J1101" s="7" t="str">
        <f>VLOOKUP(B1101,'[1]T. Apoyo Sistema'!$B$1:$C$89,2,0)</f>
        <v>SI</v>
      </c>
      <c r="K1101" s="20">
        <f t="shared" si="58"/>
        <v>0</v>
      </c>
      <c r="L1101" s="20">
        <f t="shared" si="59"/>
        <v>0</v>
      </c>
      <c r="M1101" t="str">
        <f>IFERROR(VLOOKUP(A1101,'[1]Analisis Falla'!$A:$J,8,0),0)</f>
        <v xml:space="preserve">Sin OT </v>
      </c>
      <c r="N1101" t="str">
        <f>IFERROR(VLOOKUP(A1101,'[1]Analisis Falla'!$A:$J,6,0),0)</f>
        <v>Falla</v>
      </c>
      <c r="O1101" t="str">
        <f>IFERROR(VLOOKUP(A1101,'[1]Analisis Falla'!$A:$J,9,0),0)</f>
        <v xml:space="preserve">Recuperado remoto </v>
      </c>
      <c r="P1101">
        <f>IFERROR(VLOOKUP(A1101,'[1]Analisis Falla'!$A:$J,10,0),0)</f>
        <v>0</v>
      </c>
    </row>
    <row r="1102" spans="1:16" x14ac:dyDescent="0.25">
      <c r="A1102" t="str">
        <f t="shared" si="57"/>
        <v>46271,4652777778-gen1-POX46</v>
      </c>
      <c r="B1102" s="10" t="s">
        <v>20</v>
      </c>
      <c r="C1102" s="39">
        <v>46271.465277777781</v>
      </c>
      <c r="D1102" s="39">
        <v>46271.534722222219</v>
      </c>
      <c r="E1102" s="41" t="s">
        <v>1011</v>
      </c>
      <c r="F1102" s="10">
        <v>1.67</v>
      </c>
      <c r="G1102" s="10" t="s">
        <v>59</v>
      </c>
      <c r="H1102" s="40">
        <v>46267</v>
      </c>
      <c r="I1102" s="4" t="s">
        <v>828</v>
      </c>
      <c r="J1102" s="7" t="str">
        <f>VLOOKUP(B1102,'[1]T. Apoyo Sistema'!$B$1:$C$89,2,0)</f>
        <v>SI</v>
      </c>
      <c r="K1102" s="20">
        <f t="shared" si="58"/>
        <v>0</v>
      </c>
      <c r="L1102" s="20">
        <f t="shared" si="59"/>
        <v>0</v>
      </c>
      <c r="M1102" t="str">
        <f>IFERROR(VLOOKUP(A1102,'[1]Analisis Falla'!$A:$J,8,0),0)</f>
        <v>OT-8690</v>
      </c>
      <c r="N1102" t="str">
        <f>IFERROR(VLOOKUP(A1102,'[1]Analisis Falla'!$A:$J,6,0),0)</f>
        <v>Mantenimiento preventivo</v>
      </c>
      <c r="O1102" t="str">
        <f>IFERROR(VLOOKUP(A1102,'[1]Analisis Falla'!$A:$J,9,0),0)</f>
        <v>Línea de escape y soportes de motor</v>
      </c>
      <c r="P1102" t="str">
        <f>IFERROR(VLOOKUP(A1102,'[1]Analisis Falla'!$A:$J,10,0),0)</f>
        <v>Faltan 4 pernos y soportes requieren cambio</v>
      </c>
    </row>
    <row r="1103" spans="1:16" x14ac:dyDescent="0.25">
      <c r="A1103" t="str">
        <f t="shared" si="57"/>
        <v>46271,46875-psa1-POX31</v>
      </c>
      <c r="B1103" s="10" t="s">
        <v>91</v>
      </c>
      <c r="C1103" s="39">
        <v>46271.46875</v>
      </c>
      <c r="D1103" s="39">
        <v>46271.488194444442</v>
      </c>
      <c r="E1103" s="41" t="s">
        <v>1012</v>
      </c>
      <c r="F1103" s="10">
        <v>0.47</v>
      </c>
      <c r="G1103" s="10" t="s">
        <v>60</v>
      </c>
      <c r="H1103" s="40">
        <v>46267</v>
      </c>
      <c r="I1103" s="4" t="s">
        <v>828</v>
      </c>
      <c r="J1103" s="7" t="str">
        <f>VLOOKUP(B1103,'[1]T. Apoyo Sistema'!$B$1:$C$89,2,0)</f>
        <v>SI</v>
      </c>
      <c r="K1103" s="20">
        <f t="shared" si="58"/>
        <v>0</v>
      </c>
      <c r="L1103" s="20">
        <f t="shared" si="59"/>
        <v>0</v>
      </c>
      <c r="M1103" t="str">
        <f>IFERROR(VLOOKUP(A1103,'[1]Analisis Falla'!$A:$J,8,0),0)</f>
        <v xml:space="preserve">Sin OT </v>
      </c>
      <c r="N1103" t="str">
        <f>IFERROR(VLOOKUP(A1103,'[1]Analisis Falla'!$A:$J,6,0),0)</f>
        <v>Falla</v>
      </c>
      <c r="O1103" t="str">
        <f>IFERROR(VLOOKUP(A1103,'[1]Analisis Falla'!$A:$J,9,0),0)</f>
        <v xml:space="preserve">Recuperado remoto </v>
      </c>
      <c r="P1103">
        <f>IFERROR(VLOOKUP(A1103,'[1]Analisis Falla'!$A:$J,10,0),0)</f>
        <v>0</v>
      </c>
    </row>
    <row r="1104" spans="1:16" x14ac:dyDescent="0.25">
      <c r="A1104" t="str">
        <f t="shared" si="57"/>
        <v>46271,46875-psa2-POX31</v>
      </c>
      <c r="B1104" s="10" t="s">
        <v>91</v>
      </c>
      <c r="C1104" s="39">
        <v>46271.46875</v>
      </c>
      <c r="D1104" s="39">
        <v>46271.488194444442</v>
      </c>
      <c r="E1104" s="41" t="s">
        <v>1013</v>
      </c>
      <c r="F1104" s="10">
        <v>0.47</v>
      </c>
      <c r="G1104" s="10" t="s">
        <v>74</v>
      </c>
      <c r="H1104" s="40">
        <v>46267</v>
      </c>
      <c r="I1104" s="4" t="s">
        <v>828</v>
      </c>
      <c r="J1104" s="7" t="str">
        <f>VLOOKUP(B1104,'[1]T. Apoyo Sistema'!$B$1:$C$89,2,0)</f>
        <v>SI</v>
      </c>
      <c r="K1104" s="20">
        <f t="shared" si="58"/>
        <v>0</v>
      </c>
      <c r="L1104" s="20">
        <f t="shared" si="59"/>
        <v>0</v>
      </c>
      <c r="M1104" t="str">
        <f>IFERROR(VLOOKUP(A1104,'[1]Analisis Falla'!$A:$J,8,0),0)</f>
        <v xml:space="preserve">Sin OT </v>
      </c>
      <c r="N1104" t="str">
        <f>IFERROR(VLOOKUP(A1104,'[1]Analisis Falla'!$A:$J,6,0),0)</f>
        <v>Falla</v>
      </c>
      <c r="O1104" t="str">
        <f>IFERROR(VLOOKUP(A1104,'[1]Analisis Falla'!$A:$J,9,0),0)</f>
        <v xml:space="preserve">Recuperado remoto </v>
      </c>
      <c r="P1104">
        <f>IFERROR(VLOOKUP(A1104,'[1]Analisis Falla'!$A:$J,10,0),0)</f>
        <v>0</v>
      </c>
    </row>
    <row r="1105" spans="1:16" x14ac:dyDescent="0.25">
      <c r="A1105" t="str">
        <f t="shared" si="57"/>
        <v>46271,46875-psa4-POX31</v>
      </c>
      <c r="B1105" s="10" t="s">
        <v>91</v>
      </c>
      <c r="C1105" s="39">
        <v>46271.46875</v>
      </c>
      <c r="D1105" s="39">
        <v>46271.488194444442</v>
      </c>
      <c r="E1105" s="41" t="s">
        <v>851</v>
      </c>
      <c r="F1105" s="10">
        <v>0.47</v>
      </c>
      <c r="G1105" s="10" t="s">
        <v>80</v>
      </c>
      <c r="H1105" s="40">
        <v>46267</v>
      </c>
      <c r="I1105" s="4" t="s">
        <v>828</v>
      </c>
      <c r="J1105" s="7" t="str">
        <f>VLOOKUP(B1105,'[1]T. Apoyo Sistema'!$B$1:$C$89,2,0)</f>
        <v>SI</v>
      </c>
      <c r="K1105" s="20">
        <f t="shared" si="58"/>
        <v>0</v>
      </c>
      <c r="L1105" s="20">
        <f t="shared" si="59"/>
        <v>0</v>
      </c>
      <c r="M1105" t="str">
        <f>IFERROR(VLOOKUP(A1105,'[1]Analisis Falla'!$A:$J,8,0),0)</f>
        <v xml:space="preserve">Sin OT </v>
      </c>
      <c r="N1105" t="str">
        <f>IFERROR(VLOOKUP(A1105,'[1]Analisis Falla'!$A:$J,6,0),0)</f>
        <v>Falla</v>
      </c>
      <c r="O1105" t="str">
        <f>IFERROR(VLOOKUP(A1105,'[1]Analisis Falla'!$A:$J,9,0),0)</f>
        <v xml:space="preserve">Recuperado remoto </v>
      </c>
      <c r="P1105">
        <f>IFERROR(VLOOKUP(A1105,'[1]Analisis Falla'!$A:$J,10,0),0)</f>
        <v>0</v>
      </c>
    </row>
    <row r="1106" spans="1:16" x14ac:dyDescent="0.25">
      <c r="A1106" t="str">
        <f t="shared" si="57"/>
        <v>46271,4861111111-gen2-POX46</v>
      </c>
      <c r="B1106" s="10" t="s">
        <v>20</v>
      </c>
      <c r="C1106" s="39">
        <v>46271.486111111109</v>
      </c>
      <c r="D1106" s="39">
        <v>46271.488888888889</v>
      </c>
      <c r="E1106" s="41" t="s">
        <v>1014</v>
      </c>
      <c r="F1106" s="10">
        <v>7.0000000000000007E-2</v>
      </c>
      <c r="G1106" s="10" t="s">
        <v>73</v>
      </c>
      <c r="H1106" s="40">
        <v>46267</v>
      </c>
      <c r="I1106" s="4" t="s">
        <v>828</v>
      </c>
      <c r="J1106" s="7" t="str">
        <f>VLOOKUP(B1106,'[1]T. Apoyo Sistema'!$B$1:$C$89,2,0)</f>
        <v>SI</v>
      </c>
      <c r="K1106" s="20">
        <f t="shared" si="58"/>
        <v>0</v>
      </c>
      <c r="L1106" s="20">
        <f t="shared" si="59"/>
        <v>0</v>
      </c>
      <c r="M1106" t="str">
        <f>IFERROR(VLOOKUP(A1106,'[1]Analisis Falla'!$A:$J,8,0),0)</f>
        <v>OT-8692</v>
      </c>
      <c r="N1106" t="str">
        <f>IFERROR(VLOOKUP(A1106,'[1]Analisis Falla'!$A:$J,6,0),0)</f>
        <v>Mantenimiento preventivo</v>
      </c>
      <c r="O1106" t="str">
        <f>IFERROR(VLOOKUP(A1106,'[1]Analisis Falla'!$A:$J,9,0),0)</f>
        <v>N/A</v>
      </c>
      <c r="P1106" t="str">
        <f>IFERROR(VLOOKUP(A1106,'[1]Analisis Falla'!$A:$J,10,0),0)</f>
        <v>N/A</v>
      </c>
    </row>
    <row r="1107" spans="1:16" x14ac:dyDescent="0.25">
      <c r="A1107" t="str">
        <f t="shared" si="57"/>
        <v>46271,4861111111-psa3-POX50</v>
      </c>
      <c r="B1107" s="10" t="s">
        <v>99</v>
      </c>
      <c r="C1107" s="39">
        <v>46271.486111111109</v>
      </c>
      <c r="D1107" s="39">
        <v>46271.491666666669</v>
      </c>
      <c r="E1107" s="41" t="s">
        <v>1015</v>
      </c>
      <c r="F1107" s="10">
        <v>0.13</v>
      </c>
      <c r="G1107" s="10" t="s">
        <v>79</v>
      </c>
      <c r="H1107" s="40">
        <v>46267</v>
      </c>
      <c r="I1107" s="4" t="s">
        <v>828</v>
      </c>
      <c r="J1107" s="7" t="str">
        <f>VLOOKUP(B1107,'[1]T. Apoyo Sistema'!$B$1:$C$89,2,0)</f>
        <v>SI</v>
      </c>
      <c r="K1107" s="20">
        <f t="shared" si="58"/>
        <v>0</v>
      </c>
      <c r="L1107" s="20">
        <f t="shared" si="59"/>
        <v>0</v>
      </c>
      <c r="M1107" t="str">
        <f>IFERROR(VLOOKUP(A1107,'[1]Analisis Falla'!$A:$J,8,0),0)</f>
        <v xml:space="preserve">Sin OT </v>
      </c>
      <c r="N1107" t="str">
        <f>IFERROR(VLOOKUP(A1107,'[1]Analisis Falla'!$A:$J,6,0),0)</f>
        <v>Falla</v>
      </c>
      <c r="O1107" t="str">
        <f>IFERROR(VLOOKUP(A1107,'[1]Analisis Falla'!$A:$J,9,0),0)</f>
        <v xml:space="preserve">Recuperado remoto </v>
      </c>
      <c r="P1107">
        <f>IFERROR(VLOOKUP(A1107,'[1]Analisis Falla'!$A:$J,10,0),0)</f>
        <v>0</v>
      </c>
    </row>
    <row r="1108" spans="1:16" x14ac:dyDescent="0.25">
      <c r="A1108" t="str">
        <f t="shared" si="57"/>
        <v>46271,4923611111-gen1-POX38</v>
      </c>
      <c r="B1108" s="10" t="s">
        <v>45</v>
      </c>
      <c r="C1108" s="39">
        <v>46271.492361111108</v>
      </c>
      <c r="D1108" s="39">
        <v>46271.627083333333</v>
      </c>
      <c r="E1108" s="41" t="s">
        <v>1016</v>
      </c>
      <c r="F1108" s="10">
        <v>3.23</v>
      </c>
      <c r="G1108" s="10" t="s">
        <v>59</v>
      </c>
      <c r="H1108" s="40">
        <v>46267</v>
      </c>
      <c r="I1108" s="4" t="s">
        <v>828</v>
      </c>
      <c r="J1108" s="7" t="str">
        <f>VLOOKUP(B1108,'[1]T. Apoyo Sistema'!$B$1:$C$89,2,0)</f>
        <v>SI</v>
      </c>
      <c r="K1108" s="20">
        <f t="shared" si="58"/>
        <v>0</v>
      </c>
      <c r="L1108" s="20">
        <f t="shared" si="59"/>
        <v>0</v>
      </c>
      <c r="M1108" t="str">
        <f>IFERROR(VLOOKUP(A1108,'[1]Analisis Falla'!$A:$J,8,0),0)</f>
        <v xml:space="preserve">Sin OT </v>
      </c>
      <c r="N1108" t="str">
        <f>IFERROR(VLOOKUP(A1108,'[1]Analisis Falla'!$A:$J,6,0),0)</f>
        <v>Falla</v>
      </c>
      <c r="O1108" t="str">
        <f>IFERROR(VLOOKUP(A1108,'[1]Analisis Falla'!$A:$J,9,0),0)</f>
        <v xml:space="preserve">Sistema electrico </v>
      </c>
      <c r="P1108" t="str">
        <f>IFERROR(VLOOKUP(A1108,'[1]Analisis Falla'!$A:$J,10,0),0)</f>
        <v>conector cortado en relé de partida.</v>
      </c>
    </row>
    <row r="1109" spans="1:16" x14ac:dyDescent="0.25">
      <c r="A1109" t="str">
        <f t="shared" si="57"/>
        <v>46271,50625-gen2-POX33</v>
      </c>
      <c r="B1109" s="10" t="s">
        <v>31</v>
      </c>
      <c r="C1109" s="39">
        <v>46271.506249999999</v>
      </c>
      <c r="D1109" s="39">
        <v>46271.507638888892</v>
      </c>
      <c r="E1109" s="41" t="s">
        <v>1017</v>
      </c>
      <c r="F1109" s="10">
        <v>0.03</v>
      </c>
      <c r="G1109" s="10" t="s">
        <v>73</v>
      </c>
      <c r="H1109" s="40">
        <v>46267</v>
      </c>
      <c r="I1109" s="4" t="s">
        <v>828</v>
      </c>
      <c r="J1109" s="7" t="str">
        <f>VLOOKUP(B1109,'[1]T. Apoyo Sistema'!$B$1:$C$89,2,0)</f>
        <v>SI</v>
      </c>
      <c r="K1109" s="20">
        <f t="shared" si="58"/>
        <v>0</v>
      </c>
      <c r="L1109" s="20">
        <f t="shared" si="59"/>
        <v>0</v>
      </c>
      <c r="M1109" t="str">
        <f>IFERROR(VLOOKUP(A1109,'[1]Analisis Falla'!$A:$J,8,0),0)</f>
        <v xml:space="preserve">Sin OT </v>
      </c>
      <c r="N1109" t="str">
        <f>IFERROR(VLOOKUP(A1109,'[1]Analisis Falla'!$A:$J,6,0),0)</f>
        <v xml:space="preserve">Mantenimiento correctivo </v>
      </c>
      <c r="O1109" t="str">
        <f>IFERROR(VLOOKUP(A1109,'[1]Analisis Falla'!$A:$J,9,0),0)</f>
        <v>N/A</v>
      </c>
      <c r="P1109" t="str">
        <f>IFERROR(VLOOKUP(A1109,'[1]Analisis Falla'!$A:$J,10,0),0)</f>
        <v>N/A</v>
      </c>
    </row>
    <row r="1110" spans="1:16" x14ac:dyDescent="0.25">
      <c r="A1110" t="str">
        <f t="shared" si="57"/>
        <v>46271,5347222222-gen2-POX46</v>
      </c>
      <c r="B1110" s="10" t="s">
        <v>20</v>
      </c>
      <c r="C1110" s="39">
        <v>46271.534722222219</v>
      </c>
      <c r="D1110" s="39">
        <v>46271.636805555558</v>
      </c>
      <c r="E1110" s="41" t="s">
        <v>1018</v>
      </c>
      <c r="F1110" s="10">
        <v>2.4500000000000002</v>
      </c>
      <c r="G1110" s="10" t="s">
        <v>73</v>
      </c>
      <c r="H1110" s="40">
        <v>46267</v>
      </c>
      <c r="I1110" s="4" t="s">
        <v>828</v>
      </c>
      <c r="J1110" s="7" t="str">
        <f>VLOOKUP(B1110,'[1]T. Apoyo Sistema'!$B$1:$C$89,2,0)</f>
        <v>SI</v>
      </c>
      <c r="K1110" s="20">
        <f t="shared" si="58"/>
        <v>0</v>
      </c>
      <c r="L1110" s="20">
        <f t="shared" si="59"/>
        <v>0</v>
      </c>
      <c r="M1110" t="str">
        <f>IFERROR(VLOOKUP(A1110,'[1]Analisis Falla'!$A:$J,8,0),0)</f>
        <v>OT-8692</v>
      </c>
      <c r="N1110" t="str">
        <f>IFERROR(VLOOKUP(A1110,'[1]Analisis Falla'!$A:$J,6,0),0)</f>
        <v>Mantenimiento preventivo</v>
      </c>
      <c r="O1110" t="str">
        <f>IFERROR(VLOOKUP(A1110,'[1]Analisis Falla'!$A:$J,9,0),0)</f>
        <v>N/A</v>
      </c>
      <c r="P1110" t="str">
        <f>IFERROR(VLOOKUP(A1110,'[1]Analisis Falla'!$A:$J,10,0),0)</f>
        <v>N/A</v>
      </c>
    </row>
    <row r="1111" spans="1:16" x14ac:dyDescent="0.25">
      <c r="A1111" t="str">
        <f t="shared" si="57"/>
        <v>46271,5486111111-sec2-POX37</v>
      </c>
      <c r="B1111" s="10" t="s">
        <v>34</v>
      </c>
      <c r="C1111" s="39">
        <v>46271.548611111109</v>
      </c>
      <c r="D1111" s="39">
        <v>46271.570833333331</v>
      </c>
      <c r="E1111" s="41" t="s">
        <v>1019</v>
      </c>
      <c r="F1111" s="10">
        <v>0.53</v>
      </c>
      <c r="G1111" s="10" t="s">
        <v>76</v>
      </c>
      <c r="H1111" s="40">
        <v>46267</v>
      </c>
      <c r="I1111" s="4" t="s">
        <v>828</v>
      </c>
      <c r="J1111" s="7" t="str">
        <f>VLOOKUP(B1111,'[1]T. Apoyo Sistema'!$B$1:$C$89,2,0)</f>
        <v>SI</v>
      </c>
      <c r="K1111" s="20">
        <f t="shared" si="58"/>
        <v>0</v>
      </c>
      <c r="L1111" s="20">
        <f t="shared" si="59"/>
        <v>0</v>
      </c>
      <c r="M1111" t="str">
        <f>IFERROR(VLOOKUP(A1111,'[1]Analisis Falla'!$A:$J,8,0),0)</f>
        <v xml:space="preserve">Sin OT </v>
      </c>
      <c r="N1111" t="str">
        <f>IFERROR(VLOOKUP(A1111,'[1]Analisis Falla'!$A:$J,6,0),0)</f>
        <v>Falla</v>
      </c>
      <c r="O1111" t="str">
        <f>IFERROR(VLOOKUP(A1111,'[1]Analisis Falla'!$A:$J,9,0),0)</f>
        <v xml:space="preserve">Recuperado remoto </v>
      </c>
      <c r="P1111">
        <f>IFERROR(VLOOKUP(A1111,'[1]Analisis Falla'!$A:$J,10,0),0)</f>
        <v>0</v>
      </c>
    </row>
    <row r="1112" spans="1:16" x14ac:dyDescent="0.25">
      <c r="A1112" t="str">
        <f t="shared" si="57"/>
        <v>46271,5486111111-sec1-POX37</v>
      </c>
      <c r="B1112" s="10" t="s">
        <v>34</v>
      </c>
      <c r="C1112" s="39">
        <v>46271.548611111109</v>
      </c>
      <c r="D1112" s="39">
        <v>46271.570833333331</v>
      </c>
      <c r="E1112" s="41" t="s">
        <v>1020</v>
      </c>
      <c r="F1112" s="10">
        <v>0.53</v>
      </c>
      <c r="G1112" s="10" t="s">
        <v>75</v>
      </c>
      <c r="H1112" s="40">
        <v>46267</v>
      </c>
      <c r="I1112" s="4" t="s">
        <v>828</v>
      </c>
      <c r="J1112" s="7" t="str">
        <f>VLOOKUP(B1112,'[1]T. Apoyo Sistema'!$B$1:$C$89,2,0)</f>
        <v>SI</v>
      </c>
      <c r="K1112" s="20">
        <f t="shared" si="58"/>
        <v>0</v>
      </c>
      <c r="L1112" s="20">
        <f t="shared" si="59"/>
        <v>0</v>
      </c>
      <c r="M1112" t="str">
        <f>IFERROR(VLOOKUP(A1112,'[1]Analisis Falla'!$A:$J,8,0),0)</f>
        <v xml:space="preserve">Sin OT </v>
      </c>
      <c r="N1112" t="str">
        <f>IFERROR(VLOOKUP(A1112,'[1]Analisis Falla'!$A:$J,6,0),0)</f>
        <v>Falla</v>
      </c>
      <c r="O1112" t="str">
        <f>IFERROR(VLOOKUP(A1112,'[1]Analisis Falla'!$A:$J,9,0),0)</f>
        <v xml:space="preserve">Recuperado remoto </v>
      </c>
      <c r="P1112">
        <f>IFERROR(VLOOKUP(A1112,'[1]Analisis Falla'!$A:$J,10,0),0)</f>
        <v>0</v>
      </c>
    </row>
    <row r="1113" spans="1:16" x14ac:dyDescent="0.25">
      <c r="A1113" t="str">
        <f t="shared" si="57"/>
        <v>46271,5791666667-com1-POX65</v>
      </c>
      <c r="B1113" s="10" t="s">
        <v>46</v>
      </c>
      <c r="C1113" s="39">
        <v>46271.57916666667</v>
      </c>
      <c r="D1113" s="39">
        <v>46271.594444444447</v>
      </c>
      <c r="E1113" s="41" t="s">
        <v>972</v>
      </c>
      <c r="F1113" s="10">
        <v>0.37</v>
      </c>
      <c r="G1113" s="10" t="s">
        <v>71</v>
      </c>
      <c r="H1113" s="40">
        <v>46267</v>
      </c>
      <c r="I1113" s="4" t="s">
        <v>828</v>
      </c>
      <c r="J1113" s="7" t="str">
        <f>VLOOKUP(B1113,'[1]T. Apoyo Sistema'!$B$1:$C$89,2,0)</f>
        <v>SI</v>
      </c>
      <c r="K1113" s="20">
        <f t="shared" si="58"/>
        <v>0</v>
      </c>
      <c r="L1113" s="20">
        <f t="shared" si="59"/>
        <v>0</v>
      </c>
      <c r="M1113" t="str">
        <f>IFERROR(VLOOKUP(A1113,'[1]Analisis Falla'!$A:$J,8,0),0)</f>
        <v>OT-8718</v>
      </c>
      <c r="N1113" t="str">
        <f>IFERROR(VLOOKUP(A1113,'[1]Analisis Falla'!$A:$J,6,0),0)</f>
        <v>Falla</v>
      </c>
      <c r="O1113" t="str">
        <f>IFERROR(VLOOKUP(A1113,'[1]Analisis Falla'!$A:$J,9,0),0)</f>
        <v>Sistema electrico</v>
      </c>
      <c r="P1113" t="str">
        <f>IFERROR(VLOOKUP(A1113,'[1]Analisis Falla'!$A:$J,10,0),0)</f>
        <v>Automáticos de fuerza en OFF. Alarma de alta temperatura, filtros de aire y aceite saturados y ducto de extracción sin fijación.</v>
      </c>
    </row>
    <row r="1114" spans="1:16" x14ac:dyDescent="0.25">
      <c r="A1114" t="str">
        <f t="shared" si="57"/>
        <v>46271,5791666667-com2-POX65</v>
      </c>
      <c r="B1114" s="10" t="s">
        <v>46</v>
      </c>
      <c r="C1114" s="39">
        <v>46271.57916666667</v>
      </c>
      <c r="D1114" s="39">
        <v>46271.594444444447</v>
      </c>
      <c r="E1114" s="41" t="s">
        <v>979</v>
      </c>
      <c r="F1114" s="10">
        <v>0.37</v>
      </c>
      <c r="G1114" s="10" t="s">
        <v>72</v>
      </c>
      <c r="H1114" s="40">
        <v>46267</v>
      </c>
      <c r="I1114" s="4" t="s">
        <v>828</v>
      </c>
      <c r="J1114" s="7" t="str">
        <f>VLOOKUP(B1114,'[1]T. Apoyo Sistema'!$B$1:$C$89,2,0)</f>
        <v>SI</v>
      </c>
      <c r="K1114" s="20">
        <f t="shared" si="58"/>
        <v>0</v>
      </c>
      <c r="L1114" s="20">
        <f t="shared" si="59"/>
        <v>0</v>
      </c>
      <c r="M1114" t="str">
        <f>IFERROR(VLOOKUP(A1114,'[1]Analisis Falla'!$A:$J,8,0),0)</f>
        <v>OT-8718</v>
      </c>
      <c r="N1114" t="str">
        <f>IFERROR(VLOOKUP(A1114,'[1]Analisis Falla'!$A:$J,6,0),0)</f>
        <v>Falla</v>
      </c>
      <c r="O1114" t="str">
        <f>IFERROR(VLOOKUP(A1114,'[1]Analisis Falla'!$A:$J,9,0),0)</f>
        <v>Sistema electrico</v>
      </c>
      <c r="P1114" t="str">
        <f>IFERROR(VLOOKUP(A1114,'[1]Analisis Falla'!$A:$J,10,0),0)</f>
        <v>Automáticos de fuerza en OFF y filtros de aire y aceite saturados.</v>
      </c>
    </row>
    <row r="1115" spans="1:16" x14ac:dyDescent="0.25">
      <c r="A1115" t="str">
        <f t="shared" si="57"/>
        <v>46271,5798611111-sec2-POX37</v>
      </c>
      <c r="B1115" s="10" t="s">
        <v>34</v>
      </c>
      <c r="C1115" s="39">
        <v>46271.579861111109</v>
      </c>
      <c r="D1115" s="39">
        <v>46271.679861111108</v>
      </c>
      <c r="E1115" s="41" t="s">
        <v>1019</v>
      </c>
      <c r="F1115" s="10">
        <v>2.4</v>
      </c>
      <c r="G1115" s="10" t="s">
        <v>76</v>
      </c>
      <c r="H1115" s="40">
        <v>46267</v>
      </c>
      <c r="I1115" s="4" t="s">
        <v>828</v>
      </c>
      <c r="J1115" s="7" t="str">
        <f>VLOOKUP(B1115,'[1]T. Apoyo Sistema'!$B$1:$C$89,2,0)</f>
        <v>SI</v>
      </c>
      <c r="K1115" s="20">
        <f t="shared" si="58"/>
        <v>0</v>
      </c>
      <c r="L1115" s="20">
        <f t="shared" si="59"/>
        <v>0</v>
      </c>
      <c r="M1115" t="str">
        <f>IFERROR(VLOOKUP(A1115,'[1]Analisis Falla'!$A:$J,8,0),0)</f>
        <v xml:space="preserve">Sin OT </v>
      </c>
      <c r="N1115" t="str">
        <f>IFERROR(VLOOKUP(A1115,'[1]Analisis Falla'!$A:$J,6,0),0)</f>
        <v>Falla</v>
      </c>
      <c r="O1115" t="str">
        <f>IFERROR(VLOOKUP(A1115,'[1]Analisis Falla'!$A:$J,9,0),0)</f>
        <v xml:space="preserve">Recuperado remoto </v>
      </c>
      <c r="P1115">
        <f>IFERROR(VLOOKUP(A1115,'[1]Analisis Falla'!$A:$J,10,0),0)</f>
        <v>0</v>
      </c>
    </row>
    <row r="1116" spans="1:16" x14ac:dyDescent="0.25">
      <c r="A1116" t="str">
        <f t="shared" si="57"/>
        <v>46271,5798611111-sec1-POX37</v>
      </c>
      <c r="B1116" s="10" t="s">
        <v>34</v>
      </c>
      <c r="C1116" s="39">
        <v>46271.579861111109</v>
      </c>
      <c r="D1116" s="39">
        <v>46271.679861111108</v>
      </c>
      <c r="E1116" s="41" t="s">
        <v>1020</v>
      </c>
      <c r="F1116" s="10">
        <v>2.4</v>
      </c>
      <c r="G1116" s="10" t="s">
        <v>75</v>
      </c>
      <c r="H1116" s="40">
        <v>46267</v>
      </c>
      <c r="I1116" s="4" t="s">
        <v>828</v>
      </c>
      <c r="J1116" s="7" t="str">
        <f>VLOOKUP(B1116,'[1]T. Apoyo Sistema'!$B$1:$C$89,2,0)</f>
        <v>SI</v>
      </c>
      <c r="K1116" s="20">
        <f t="shared" si="58"/>
        <v>0</v>
      </c>
      <c r="L1116" s="20">
        <f t="shared" si="59"/>
        <v>0</v>
      </c>
      <c r="M1116" t="str">
        <f>IFERROR(VLOOKUP(A1116,'[1]Analisis Falla'!$A:$J,8,0),0)</f>
        <v xml:space="preserve">Sin OT </v>
      </c>
      <c r="N1116" t="str">
        <f>IFERROR(VLOOKUP(A1116,'[1]Analisis Falla'!$A:$J,6,0),0)</f>
        <v>Falla</v>
      </c>
      <c r="O1116" t="str">
        <f>IFERROR(VLOOKUP(A1116,'[1]Analisis Falla'!$A:$J,9,0),0)</f>
        <v xml:space="preserve">Recuperado remoto </v>
      </c>
      <c r="P1116">
        <f>IFERROR(VLOOKUP(A1116,'[1]Analisis Falla'!$A:$J,10,0),0)</f>
        <v>0</v>
      </c>
    </row>
    <row r="1117" spans="1:16" x14ac:dyDescent="0.25">
      <c r="A1117" t="str">
        <f t="shared" si="57"/>
        <v>46271,5923611111-com3-POX65</v>
      </c>
      <c r="B1117" s="10" t="s">
        <v>46</v>
      </c>
      <c r="C1117" s="39">
        <v>46271.592361111114</v>
      </c>
      <c r="D1117" s="39">
        <v>46271.595138888886</v>
      </c>
      <c r="E1117" s="41" t="s">
        <v>1021</v>
      </c>
      <c r="F1117" s="10">
        <v>7.0000000000000007E-2</v>
      </c>
      <c r="G1117" s="10" t="s">
        <v>77</v>
      </c>
      <c r="H1117" s="40">
        <v>46267</v>
      </c>
      <c r="I1117" s="4" t="s">
        <v>828</v>
      </c>
      <c r="J1117" s="7" t="str">
        <f>VLOOKUP(B1117,'[1]T. Apoyo Sistema'!$B$1:$C$89,2,0)</f>
        <v>SI</v>
      </c>
      <c r="K1117" s="20">
        <f t="shared" si="58"/>
        <v>0</v>
      </c>
      <c r="L1117" s="20">
        <f t="shared" si="59"/>
        <v>0</v>
      </c>
      <c r="M1117" t="str">
        <f>IFERROR(VLOOKUP(A1117,'[1]Analisis Falla'!$A:$J,8,0),0)</f>
        <v>OT-8718</v>
      </c>
      <c r="N1117" t="str">
        <f>IFERROR(VLOOKUP(A1117,'[1]Analisis Falla'!$A:$J,6,0),0)</f>
        <v>Falla</v>
      </c>
      <c r="O1117" t="str">
        <f>IFERROR(VLOOKUP(A1117,'[1]Analisis Falla'!$A:$J,9,0),0)</f>
        <v>Sistema electrico</v>
      </c>
      <c r="P1117" t="str">
        <f>IFERROR(VLOOKUP(A1117,'[1]Analisis Falla'!$A:$J,10,0),0)</f>
        <v>Automáticos de fuerza en OFF. Alarma de alta temperatura, filtros de aire y aceite saturados y ducto de extracción sin fijación.</v>
      </c>
    </row>
    <row r="1118" spans="1:16" x14ac:dyDescent="0.25">
      <c r="A1118" t="str">
        <f t="shared" si="57"/>
        <v>46271,5930555556-psa4-POX65</v>
      </c>
      <c r="B1118" s="10" t="s">
        <v>46</v>
      </c>
      <c r="C1118" s="39">
        <v>46271.593055555553</v>
      </c>
      <c r="D1118" s="39">
        <v>46271.594444444447</v>
      </c>
      <c r="E1118" s="41" t="s">
        <v>1022</v>
      </c>
      <c r="F1118" s="10">
        <v>0.03</v>
      </c>
      <c r="G1118" s="10" t="s">
        <v>80</v>
      </c>
      <c r="H1118" s="40">
        <v>46267</v>
      </c>
      <c r="I1118" s="4" t="s">
        <v>828</v>
      </c>
      <c r="J1118" s="7" t="str">
        <f>VLOOKUP(B1118,'[1]T. Apoyo Sistema'!$B$1:$C$89,2,0)</f>
        <v>SI</v>
      </c>
      <c r="K1118" s="20">
        <f t="shared" si="58"/>
        <v>0</v>
      </c>
      <c r="L1118" s="20">
        <f t="shared" si="59"/>
        <v>0</v>
      </c>
      <c r="M1118">
        <f>IFERROR(VLOOKUP(A1118,'[1]Analisis Falla'!$A:$J,8,0),0)</f>
        <v>0</v>
      </c>
      <c r="N1118">
        <f>IFERROR(VLOOKUP(A1118,'[1]Analisis Falla'!$A:$J,6,0),0)</f>
        <v>0</v>
      </c>
      <c r="O1118">
        <f>IFERROR(VLOOKUP(A1118,'[1]Analisis Falla'!$A:$J,9,0),0)</f>
        <v>0</v>
      </c>
      <c r="P1118">
        <f>IFERROR(VLOOKUP(A1118,'[1]Analisis Falla'!$A:$J,10,0),0)</f>
        <v>0</v>
      </c>
    </row>
    <row r="1119" spans="1:16" x14ac:dyDescent="0.25">
      <c r="A1119" t="str">
        <f t="shared" si="57"/>
        <v>46271,5930555556-psa2-POX65</v>
      </c>
      <c r="B1119" s="10" t="s">
        <v>46</v>
      </c>
      <c r="C1119" s="39">
        <v>46271.593055555553</v>
      </c>
      <c r="D1119" s="39">
        <v>46271.594444444447</v>
      </c>
      <c r="E1119" s="41" t="s">
        <v>1023</v>
      </c>
      <c r="F1119" s="10">
        <v>0.03</v>
      </c>
      <c r="G1119" s="10" t="s">
        <v>74</v>
      </c>
      <c r="H1119" s="40">
        <v>46267</v>
      </c>
      <c r="I1119" s="4" t="s">
        <v>828</v>
      </c>
      <c r="J1119" s="7" t="str">
        <f>VLOOKUP(B1119,'[1]T. Apoyo Sistema'!$B$1:$C$89,2,0)</f>
        <v>SI</v>
      </c>
      <c r="K1119" s="20">
        <f t="shared" si="58"/>
        <v>0</v>
      </c>
      <c r="L1119" s="20">
        <f t="shared" si="59"/>
        <v>0</v>
      </c>
      <c r="M1119">
        <f>IFERROR(VLOOKUP(A1119,'[1]Analisis Falla'!$A:$J,8,0),0)</f>
        <v>0</v>
      </c>
      <c r="N1119">
        <f>IFERROR(VLOOKUP(A1119,'[1]Analisis Falla'!$A:$J,6,0),0)</f>
        <v>0</v>
      </c>
      <c r="O1119">
        <f>IFERROR(VLOOKUP(A1119,'[1]Analisis Falla'!$A:$J,9,0),0)</f>
        <v>0</v>
      </c>
      <c r="P1119">
        <f>IFERROR(VLOOKUP(A1119,'[1]Analisis Falla'!$A:$J,10,0),0)</f>
        <v>0</v>
      </c>
    </row>
    <row r="1120" spans="1:16" x14ac:dyDescent="0.25">
      <c r="A1120" t="str">
        <f t="shared" si="57"/>
        <v>46271,5986111111-sec1-POX11</v>
      </c>
      <c r="B1120" s="10" t="s">
        <v>81</v>
      </c>
      <c r="C1120" s="39">
        <v>46271.598611111112</v>
      </c>
      <c r="D1120" s="39">
        <v>46271.618750000001</v>
      </c>
      <c r="E1120" s="41" t="s">
        <v>1024</v>
      </c>
      <c r="F1120" s="10">
        <v>0.48</v>
      </c>
      <c r="G1120" s="10" t="s">
        <v>75</v>
      </c>
      <c r="H1120" s="40">
        <v>46267</v>
      </c>
      <c r="I1120" s="4" t="s">
        <v>828</v>
      </c>
      <c r="J1120" s="7" t="str">
        <f>VLOOKUP(B1120,'[1]T. Apoyo Sistema'!$B$1:$C$89,2,0)</f>
        <v>SI</v>
      </c>
      <c r="K1120" s="20">
        <f t="shared" si="58"/>
        <v>0</v>
      </c>
      <c r="L1120" s="20">
        <f t="shared" si="59"/>
        <v>0</v>
      </c>
      <c r="M1120" t="str">
        <f>IFERROR(VLOOKUP(A1120,'[1]Analisis Falla'!$A:$J,8,0),0)</f>
        <v xml:space="preserve">Sin OT </v>
      </c>
      <c r="N1120" t="str">
        <f>IFERROR(VLOOKUP(A1120,'[1]Analisis Falla'!$A:$J,6,0),0)</f>
        <v>Falla</v>
      </c>
      <c r="O1120" t="str">
        <f>IFERROR(VLOOKUP(A1120,'[1]Analisis Falla'!$A:$J,9,0),0)</f>
        <v xml:space="preserve">Recuperado remoto </v>
      </c>
      <c r="P1120">
        <f>IFERROR(VLOOKUP(A1120,'[1]Analisis Falla'!$A:$J,10,0),0)</f>
        <v>0</v>
      </c>
    </row>
    <row r="1121" spans="1:16" x14ac:dyDescent="0.25">
      <c r="A1121" t="str">
        <f t="shared" si="57"/>
        <v>46271,6027777778-com1-POX65</v>
      </c>
      <c r="B1121" s="10" t="s">
        <v>46</v>
      </c>
      <c r="C1121" s="39">
        <v>46271.602777777778</v>
      </c>
      <c r="D1121" s="39">
        <v>46271.615277777775</v>
      </c>
      <c r="E1121" s="41" t="s">
        <v>972</v>
      </c>
      <c r="F1121" s="10">
        <v>0.3</v>
      </c>
      <c r="G1121" s="10" t="s">
        <v>71</v>
      </c>
      <c r="H1121" s="40">
        <v>46267</v>
      </c>
      <c r="I1121" s="4" t="s">
        <v>828</v>
      </c>
      <c r="J1121" s="7" t="str">
        <f>VLOOKUP(B1121,'[1]T. Apoyo Sistema'!$B$1:$C$89,2,0)</f>
        <v>SI</v>
      </c>
      <c r="K1121" s="20">
        <f t="shared" si="58"/>
        <v>0</v>
      </c>
      <c r="L1121" s="20">
        <f t="shared" si="59"/>
        <v>0</v>
      </c>
      <c r="M1121" t="str">
        <f>IFERROR(VLOOKUP(A1121,'[1]Analisis Falla'!$A:$J,8,0),0)</f>
        <v>OT-8718</v>
      </c>
      <c r="N1121" t="str">
        <f>IFERROR(VLOOKUP(A1121,'[1]Analisis Falla'!$A:$J,6,0),0)</f>
        <v>Falla</v>
      </c>
      <c r="O1121" t="str">
        <f>IFERROR(VLOOKUP(A1121,'[1]Analisis Falla'!$A:$J,9,0),0)</f>
        <v>Sistema electrico</v>
      </c>
      <c r="P1121" t="str">
        <f>IFERROR(VLOOKUP(A1121,'[1]Analisis Falla'!$A:$J,10,0),0)</f>
        <v>Automáticos de fuerza en OFF. Alarma de alta temperatura, filtros de aire y aceite saturados y ducto de extracción sin fijación.</v>
      </c>
    </row>
    <row r="1122" spans="1:16" x14ac:dyDescent="0.25">
      <c r="A1122" t="str">
        <f t="shared" si="57"/>
        <v>46271,6027777778-com3-POX65</v>
      </c>
      <c r="B1122" s="10" t="s">
        <v>46</v>
      </c>
      <c r="C1122" s="39">
        <v>46271.602777777778</v>
      </c>
      <c r="D1122" s="39">
        <v>46271.984027777777</v>
      </c>
      <c r="E1122" s="41" t="s">
        <v>1021</v>
      </c>
      <c r="F1122" s="10">
        <v>9.15</v>
      </c>
      <c r="G1122" s="10" t="s">
        <v>77</v>
      </c>
      <c r="H1122" s="40">
        <v>46267</v>
      </c>
      <c r="I1122" s="4" t="s">
        <v>828</v>
      </c>
      <c r="J1122" s="7" t="str">
        <f>VLOOKUP(B1122,'[1]T. Apoyo Sistema'!$B$1:$C$89,2,0)</f>
        <v>SI</v>
      </c>
      <c r="K1122" s="20">
        <f t="shared" si="58"/>
        <v>0</v>
      </c>
      <c r="L1122" s="20">
        <f t="shared" si="59"/>
        <v>0</v>
      </c>
      <c r="M1122" t="str">
        <f>IFERROR(VLOOKUP(A1122,'[1]Analisis Falla'!$A:$J,8,0),0)</f>
        <v>OT-8718</v>
      </c>
      <c r="N1122" t="str">
        <f>IFERROR(VLOOKUP(A1122,'[1]Analisis Falla'!$A:$J,6,0),0)</f>
        <v>Falla</v>
      </c>
      <c r="O1122" t="str">
        <f>IFERROR(VLOOKUP(A1122,'[1]Analisis Falla'!$A:$J,9,0),0)</f>
        <v>Sistema electrico</v>
      </c>
      <c r="P1122" t="str">
        <f>IFERROR(VLOOKUP(A1122,'[1]Analisis Falla'!$A:$J,10,0),0)</f>
        <v>Automáticos de fuerza en OFF. Alarma de alta temperatura, filtros de aire y aceite saturados y ducto de extracción sin fijación.</v>
      </c>
    </row>
    <row r="1123" spans="1:16" x14ac:dyDescent="0.25">
      <c r="A1123" t="str">
        <f t="shared" si="57"/>
        <v>46271,6027777778-com2-POX65</v>
      </c>
      <c r="B1123" s="10" t="s">
        <v>46</v>
      </c>
      <c r="C1123" s="39">
        <v>46271.602777777778</v>
      </c>
      <c r="D1123" s="39">
        <v>46271.984027777777</v>
      </c>
      <c r="E1123" s="41" t="s">
        <v>979</v>
      </c>
      <c r="F1123" s="10">
        <v>9.15</v>
      </c>
      <c r="G1123" s="10" t="s">
        <v>72</v>
      </c>
      <c r="H1123" s="40">
        <v>46267</v>
      </c>
      <c r="I1123" s="4" t="s">
        <v>828</v>
      </c>
      <c r="J1123" s="7" t="str">
        <f>VLOOKUP(B1123,'[1]T. Apoyo Sistema'!$B$1:$C$89,2,0)</f>
        <v>SI</v>
      </c>
      <c r="K1123" s="20">
        <f t="shared" si="58"/>
        <v>0</v>
      </c>
      <c r="L1123" s="20">
        <f t="shared" si="59"/>
        <v>0</v>
      </c>
      <c r="M1123" t="str">
        <f>IFERROR(VLOOKUP(A1123,'[1]Analisis Falla'!$A:$J,8,0),0)</f>
        <v>OT-8718</v>
      </c>
      <c r="N1123" t="str">
        <f>IFERROR(VLOOKUP(A1123,'[1]Analisis Falla'!$A:$J,6,0),0)</f>
        <v>Falla</v>
      </c>
      <c r="O1123" t="str">
        <f>IFERROR(VLOOKUP(A1123,'[1]Analisis Falla'!$A:$J,9,0),0)</f>
        <v>Sistema electrico</v>
      </c>
      <c r="P1123" t="str">
        <f>IFERROR(VLOOKUP(A1123,'[1]Analisis Falla'!$A:$J,10,0),0)</f>
        <v>Automáticos de fuerza en OFF y filtros de aire y aceite saturados.</v>
      </c>
    </row>
    <row r="1124" spans="1:16" x14ac:dyDescent="0.25">
      <c r="A1124" t="str">
        <f t="shared" si="57"/>
        <v>46271,6368055556-gen1-POX46</v>
      </c>
      <c r="B1124" s="10" t="s">
        <v>20</v>
      </c>
      <c r="C1124" s="39">
        <v>46271.636805555558</v>
      </c>
      <c r="D1124" s="39">
        <v>46271.69027777778</v>
      </c>
      <c r="E1124" s="41" t="s">
        <v>1025</v>
      </c>
      <c r="F1124" s="10">
        <v>1.28</v>
      </c>
      <c r="G1124" s="10" t="s">
        <v>59</v>
      </c>
      <c r="H1124" s="40">
        <v>46267</v>
      </c>
      <c r="I1124" s="4" t="s">
        <v>828</v>
      </c>
      <c r="J1124" s="7" t="str">
        <f>VLOOKUP(B1124,'[1]T. Apoyo Sistema'!$B$1:$C$89,2,0)</f>
        <v>SI</v>
      </c>
      <c r="K1124" s="20">
        <f t="shared" si="58"/>
        <v>0</v>
      </c>
      <c r="L1124" s="20">
        <f t="shared" si="59"/>
        <v>0</v>
      </c>
      <c r="M1124" t="str">
        <f>IFERROR(VLOOKUP(A1124,'[1]Analisis Falla'!$A:$J,8,0),0)</f>
        <v>OT-8690</v>
      </c>
      <c r="N1124" t="str">
        <f>IFERROR(VLOOKUP(A1124,'[1]Analisis Falla'!$A:$J,6,0),0)</f>
        <v>Mantenimiento preventivo</v>
      </c>
      <c r="O1124" t="str">
        <f>IFERROR(VLOOKUP(A1124,'[1]Analisis Falla'!$A:$J,9,0),0)</f>
        <v>Línea de escape y soportes de motor</v>
      </c>
      <c r="P1124" t="str">
        <f>IFERROR(VLOOKUP(A1124,'[1]Analisis Falla'!$A:$J,10,0),0)</f>
        <v>Faltan 4 pernos y soportes requieren cambio</v>
      </c>
    </row>
    <row r="1125" spans="1:16" x14ac:dyDescent="0.25">
      <c r="A1125" t="str">
        <f t="shared" si="57"/>
        <v>46271,8541666667-gen1-OXMPN6</v>
      </c>
      <c r="B1125" s="10" t="s">
        <v>829</v>
      </c>
      <c r="C1125" s="39">
        <v>46271.854166666664</v>
      </c>
      <c r="D1125" s="39">
        <v>46271.856944444444</v>
      </c>
      <c r="E1125" s="41" t="s">
        <v>1026</v>
      </c>
      <c r="F1125" s="10">
        <v>7.0000000000000007E-2</v>
      </c>
      <c r="G1125" s="10" t="s">
        <v>59</v>
      </c>
      <c r="H1125" s="40">
        <v>46267</v>
      </c>
      <c r="I1125" s="4" t="s">
        <v>828</v>
      </c>
      <c r="J1125" s="7" t="str">
        <f>VLOOKUP(B1125,'[1]T. Apoyo Sistema'!$B$1:$C$89,2,0)</f>
        <v>NO</v>
      </c>
      <c r="K1125" s="20">
        <f t="shared" si="58"/>
        <v>0</v>
      </c>
      <c r="L1125" s="20">
        <f t="shared" si="59"/>
        <v>0</v>
      </c>
      <c r="M1125">
        <f>IFERROR(VLOOKUP(A1125,'[1]Analisis Falla'!$A:$J,8,0),0)</f>
        <v>0</v>
      </c>
      <c r="N1125">
        <f>IFERROR(VLOOKUP(A1125,'[1]Analisis Falla'!$A:$J,6,0),0)</f>
        <v>0</v>
      </c>
      <c r="O1125">
        <f>IFERROR(VLOOKUP(A1125,'[1]Analisis Falla'!$A:$J,9,0),0)</f>
        <v>0</v>
      </c>
      <c r="P1125">
        <f>IFERROR(VLOOKUP(A1125,'[1]Analisis Falla'!$A:$J,10,0),0)</f>
        <v>0</v>
      </c>
    </row>
    <row r="1126" spans="1:16" x14ac:dyDescent="0.25">
      <c r="A1126" t="str">
        <f t="shared" si="57"/>
        <v>46271,8576388889-gen1-OXMPN6</v>
      </c>
      <c r="B1126" s="10" t="s">
        <v>829</v>
      </c>
      <c r="C1126" s="39">
        <v>46271.857638888891</v>
      </c>
      <c r="D1126" s="39">
        <v>46271.866666666669</v>
      </c>
      <c r="E1126" s="41" t="s">
        <v>1026</v>
      </c>
      <c r="F1126" s="10">
        <v>0.22</v>
      </c>
      <c r="G1126" s="10" t="s">
        <v>59</v>
      </c>
      <c r="H1126" s="40">
        <v>46267</v>
      </c>
      <c r="I1126" s="4" t="s">
        <v>828</v>
      </c>
      <c r="J1126" s="7" t="str">
        <f>VLOOKUP(B1126,'[1]T. Apoyo Sistema'!$B$1:$C$89,2,0)</f>
        <v>NO</v>
      </c>
      <c r="K1126" s="20">
        <f t="shared" si="58"/>
        <v>0</v>
      </c>
      <c r="L1126" s="20">
        <f t="shared" si="59"/>
        <v>0</v>
      </c>
      <c r="M1126">
        <f>IFERROR(VLOOKUP(A1126,'[1]Analisis Falla'!$A:$J,8,0),0)</f>
        <v>0</v>
      </c>
      <c r="N1126">
        <f>IFERROR(VLOOKUP(A1126,'[1]Analisis Falla'!$A:$J,6,0),0)</f>
        <v>0</v>
      </c>
      <c r="O1126">
        <f>IFERROR(VLOOKUP(A1126,'[1]Analisis Falla'!$A:$J,9,0),0)</f>
        <v>0</v>
      </c>
      <c r="P1126">
        <f>IFERROR(VLOOKUP(A1126,'[1]Analisis Falla'!$A:$J,10,0),0)</f>
        <v>0</v>
      </c>
    </row>
    <row r="1127" spans="1:16" x14ac:dyDescent="0.25">
      <c r="A1127" t="str">
        <f t="shared" si="57"/>
        <v>46271,8875-gen1-OXMPN6</v>
      </c>
      <c r="B1127" s="10" t="s">
        <v>829</v>
      </c>
      <c r="C1127" s="39">
        <v>46271.887499999997</v>
      </c>
      <c r="D1127" s="39">
        <v>46271.892361111109</v>
      </c>
      <c r="E1127" s="41" t="s">
        <v>1026</v>
      </c>
      <c r="F1127" s="10">
        <v>0.12</v>
      </c>
      <c r="G1127" s="10" t="s">
        <v>59</v>
      </c>
      <c r="H1127" s="40">
        <v>46267</v>
      </c>
      <c r="I1127" s="4" t="s">
        <v>828</v>
      </c>
      <c r="J1127" s="7" t="str">
        <f>VLOOKUP(B1127,'[1]T. Apoyo Sistema'!$B$1:$C$89,2,0)</f>
        <v>NO</v>
      </c>
      <c r="K1127" s="20">
        <f t="shared" si="58"/>
        <v>0</v>
      </c>
      <c r="L1127" s="20">
        <f t="shared" si="59"/>
        <v>0</v>
      </c>
      <c r="M1127">
        <f>IFERROR(VLOOKUP(A1127,'[1]Analisis Falla'!$A:$J,8,0),0)</f>
        <v>0</v>
      </c>
      <c r="N1127">
        <f>IFERROR(VLOOKUP(A1127,'[1]Analisis Falla'!$A:$J,6,0),0)</f>
        <v>0</v>
      </c>
      <c r="O1127">
        <f>IFERROR(VLOOKUP(A1127,'[1]Analisis Falla'!$A:$J,9,0),0)</f>
        <v>0</v>
      </c>
      <c r="P1127">
        <f>IFERROR(VLOOKUP(A1127,'[1]Analisis Falla'!$A:$J,10,0),0)</f>
        <v>0</v>
      </c>
    </row>
    <row r="1128" spans="1:16" x14ac:dyDescent="0.25">
      <c r="A1128" t="str">
        <f t="shared" ref="A1128:A1146" si="60">CONCATENATE(C1128,"-",G1128,"-",B1128)</f>
        <v>46271,9090277778-com4-POX28</v>
      </c>
      <c r="B1128" s="10" t="s">
        <v>111</v>
      </c>
      <c r="C1128" s="39">
        <v>46271.90902777778</v>
      </c>
      <c r="D1128" s="39">
        <v>46271.965277777781</v>
      </c>
      <c r="E1128" s="41" t="s">
        <v>1027</v>
      </c>
      <c r="F1128" s="10">
        <v>1.35</v>
      </c>
      <c r="G1128" s="10" t="s">
        <v>78</v>
      </c>
      <c r="H1128" s="40">
        <v>46267</v>
      </c>
      <c r="I1128" s="4" t="s">
        <v>828</v>
      </c>
      <c r="J1128" s="7" t="str">
        <f>VLOOKUP(B1128,'[1]T. Apoyo Sistema'!$B$1:$C$89,2,0)</f>
        <v>SI</v>
      </c>
      <c r="K1128" s="20">
        <f t="shared" si="58"/>
        <v>0</v>
      </c>
      <c r="L1128" s="20">
        <f t="shared" si="59"/>
        <v>0</v>
      </c>
      <c r="M1128" t="str">
        <f>IFERROR(VLOOKUP(A1128,'[1]Analisis Falla'!$A:$J,8,0),0)</f>
        <v xml:space="preserve">Sin OT </v>
      </c>
      <c r="N1128" t="str">
        <f>IFERROR(VLOOKUP(A1128,'[1]Analisis Falla'!$A:$J,6,0),0)</f>
        <v>Falla</v>
      </c>
      <c r="O1128" t="str">
        <f>IFERROR(VLOOKUP(A1128,'[1]Analisis Falla'!$A:$J,9,0),0)</f>
        <v xml:space="preserve">Recuperado remoto </v>
      </c>
      <c r="P1128">
        <f>IFERROR(VLOOKUP(A1128,'[1]Analisis Falla'!$A:$J,10,0),0)</f>
        <v>0</v>
      </c>
    </row>
    <row r="1129" spans="1:16" x14ac:dyDescent="0.25">
      <c r="A1129" t="str">
        <f t="shared" si="60"/>
        <v>46271,9125-com1-POX28</v>
      </c>
      <c r="B1129" s="10" t="s">
        <v>111</v>
      </c>
      <c r="C1129" s="39">
        <v>46271.912499999999</v>
      </c>
      <c r="D1129" s="39">
        <v>46271.96597222222</v>
      </c>
      <c r="E1129" s="41" t="s">
        <v>1028</v>
      </c>
      <c r="F1129" s="10">
        <v>1.28</v>
      </c>
      <c r="G1129" s="10" t="s">
        <v>71</v>
      </c>
      <c r="H1129" s="40">
        <v>46267</v>
      </c>
      <c r="I1129" s="4" t="s">
        <v>828</v>
      </c>
      <c r="J1129" s="7" t="str">
        <f>VLOOKUP(B1129,'[1]T. Apoyo Sistema'!$B$1:$C$89,2,0)</f>
        <v>SI</v>
      </c>
      <c r="K1129" s="20">
        <f t="shared" si="58"/>
        <v>0</v>
      </c>
      <c r="L1129" s="20">
        <f t="shared" si="59"/>
        <v>0</v>
      </c>
      <c r="M1129" t="str">
        <f>IFERROR(VLOOKUP(A1129,'[1]Analisis Falla'!$A:$J,8,0),0)</f>
        <v xml:space="preserve">Sin OT </v>
      </c>
      <c r="N1129" t="str">
        <f>IFERROR(VLOOKUP(A1129,'[1]Analisis Falla'!$A:$J,6,0),0)</f>
        <v>Falla</v>
      </c>
      <c r="O1129" t="str">
        <f>IFERROR(VLOOKUP(A1129,'[1]Analisis Falla'!$A:$J,9,0),0)</f>
        <v xml:space="preserve">Recuperado remoto </v>
      </c>
      <c r="P1129">
        <f>IFERROR(VLOOKUP(A1129,'[1]Analisis Falla'!$A:$J,10,0),0)</f>
        <v>0</v>
      </c>
    </row>
    <row r="1130" spans="1:16" x14ac:dyDescent="0.25">
      <c r="A1130" t="str">
        <f t="shared" si="60"/>
        <v>46272,6604166667-com1-POX60</v>
      </c>
      <c r="B1130" s="10" t="s">
        <v>23</v>
      </c>
      <c r="C1130" s="39">
        <v>46272.660416666666</v>
      </c>
      <c r="D1130" s="39">
        <v>46273.013888888891</v>
      </c>
      <c r="E1130" s="41" t="s">
        <v>935</v>
      </c>
      <c r="F1130" s="10">
        <v>8.48</v>
      </c>
      <c r="G1130" s="10" t="s">
        <v>71</v>
      </c>
      <c r="H1130" s="40">
        <v>46273</v>
      </c>
      <c r="I1130" s="4" t="s">
        <v>828</v>
      </c>
      <c r="J1130" s="7" t="str">
        <f>VLOOKUP(B1130,'[1]T. Apoyo Sistema'!$B$1:$C$89,2,0)</f>
        <v>SI</v>
      </c>
      <c r="K1130" s="20">
        <f t="shared" si="58"/>
        <v>0</v>
      </c>
      <c r="L1130" s="20">
        <f t="shared" si="59"/>
        <v>0</v>
      </c>
      <c r="M1130" t="str">
        <f>IFERROR(VLOOKUP(A1130,'[1]Analisis Falla'!$A:$J,8,0),0)</f>
        <v xml:space="preserve">Sin OT </v>
      </c>
      <c r="N1130" t="str">
        <f>IFERROR(VLOOKUP(A1130,'[1]Analisis Falla'!$A:$J,6,0),0)</f>
        <v>Falla</v>
      </c>
      <c r="O1130">
        <f>IFERROR(VLOOKUP(A1130,'[1]Analisis Falla'!$A:$J,9,0),0)</f>
        <v>0</v>
      </c>
      <c r="P1130">
        <f>IFERROR(VLOOKUP(A1130,'[1]Analisis Falla'!$A:$J,10,0),0)</f>
        <v>0</v>
      </c>
    </row>
    <row r="1131" spans="1:16" x14ac:dyDescent="0.25">
      <c r="A1131" t="str">
        <f t="shared" si="60"/>
        <v>46272,9965277778-gen1-OXMPN6</v>
      </c>
      <c r="B1131" s="10" t="s">
        <v>829</v>
      </c>
      <c r="C1131" s="39">
        <v>46272.996527777781</v>
      </c>
      <c r="D1131" s="39">
        <v>46273.000694444447</v>
      </c>
      <c r="E1131" s="41" t="s">
        <v>1032</v>
      </c>
      <c r="F1131" s="10">
        <v>0.1</v>
      </c>
      <c r="G1131" s="10" t="s">
        <v>59</v>
      </c>
      <c r="H1131" s="40">
        <v>46273</v>
      </c>
      <c r="I1131" s="4" t="s">
        <v>828</v>
      </c>
      <c r="J1131" s="7" t="str">
        <f>VLOOKUP(B1131,'[1]T. Apoyo Sistema'!$B$1:$C$89,2,0)</f>
        <v>NO</v>
      </c>
      <c r="K1131" s="20">
        <f t="shared" ref="K1131:K1146" si="61">IF(OR($E1131="-",$E1131=""),0,IF(COUNTIFS($B$2:$B$481,$B1131,$G$2:$G$481,$G1131,$E$2:$E$481,$E1131,$I$2:$I$481,$I1131)&gt;1,1,0))</f>
        <v>0</v>
      </c>
      <c r="L1131" s="20">
        <f t="shared" ref="L1131:L1146" si="62">IF(OR($E1131="-",$E1131=""),0,IF(COUNTIFS($B$2:$B$481,$B1131,$G$2:$G$481,$G1131,$E$2:$E$481,$E1131,$I$2:$I$481,$I1131)=1,1,0))</f>
        <v>0</v>
      </c>
      <c r="M1131">
        <f>IFERROR(VLOOKUP(A1131,'[1]Analisis Falla'!$A:$J,8,0),0)</f>
        <v>0</v>
      </c>
      <c r="N1131">
        <f>IFERROR(VLOOKUP(A1131,'[1]Analisis Falla'!$A:$J,6,0),0)</f>
        <v>0</v>
      </c>
      <c r="O1131">
        <f>IFERROR(VLOOKUP(A1131,'[1]Analisis Falla'!$A:$J,9,0),0)</f>
        <v>0</v>
      </c>
      <c r="P1131">
        <f>IFERROR(VLOOKUP(A1131,'[1]Analisis Falla'!$A:$J,10,0),0)</f>
        <v>0</v>
      </c>
    </row>
    <row r="1132" spans="1:16" x14ac:dyDescent="0.25">
      <c r="A1132" t="str">
        <f t="shared" si="60"/>
        <v>46272,8715277778-com4-POX34</v>
      </c>
      <c r="B1132" s="10" t="s">
        <v>50</v>
      </c>
      <c r="C1132" s="39">
        <v>46272.871527777781</v>
      </c>
      <c r="D1132" s="39">
        <v>46272.90625</v>
      </c>
      <c r="E1132" s="41" t="s">
        <v>1033</v>
      </c>
      <c r="F1132" s="10">
        <v>0.83</v>
      </c>
      <c r="G1132" s="10" t="s">
        <v>78</v>
      </c>
      <c r="H1132" s="40">
        <v>46273</v>
      </c>
      <c r="I1132" s="4" t="s">
        <v>828</v>
      </c>
      <c r="J1132" s="7" t="str">
        <f>VLOOKUP(B1132,'[1]T. Apoyo Sistema'!$B$1:$C$89,2,0)</f>
        <v>SI</v>
      </c>
      <c r="K1132" s="20">
        <f t="shared" si="61"/>
        <v>0</v>
      </c>
      <c r="L1132" s="20">
        <f t="shared" si="62"/>
        <v>0</v>
      </c>
      <c r="M1132" t="str">
        <f>IFERROR(VLOOKUP(A1132,'[1]Analisis Falla'!$A:$J,8,0),0)</f>
        <v xml:space="preserve">Sin OT </v>
      </c>
      <c r="N1132" t="str">
        <f>IFERROR(VLOOKUP(A1132,'[1]Analisis Falla'!$A:$J,6,0),0)</f>
        <v>Falla</v>
      </c>
      <c r="O1132" t="str">
        <f>IFERROR(VLOOKUP(A1132,'[1]Analisis Falla'!$A:$J,9,0),0)</f>
        <v>Sistema eléctrico</v>
      </c>
      <c r="P1132" t="str">
        <f>IFERROR(VLOOKUP(A1132,'[1]Analisis Falla'!$A:$J,10,0),0)</f>
        <v>(Hardware watchdog reset ), Reinicio del controlador por bloqueo</v>
      </c>
    </row>
    <row r="1133" spans="1:16" x14ac:dyDescent="0.25">
      <c r="A1133" t="str">
        <f t="shared" si="60"/>
        <v>46272,6930555556-com2-POX38</v>
      </c>
      <c r="B1133" s="10" t="s">
        <v>45</v>
      </c>
      <c r="C1133" s="39">
        <v>46272.693055555559</v>
      </c>
      <c r="D1133" s="39">
        <v>46272.866666666669</v>
      </c>
      <c r="E1133" s="41" t="s">
        <v>1034</v>
      </c>
      <c r="F1133" s="10">
        <v>4.17</v>
      </c>
      <c r="G1133" s="10" t="s">
        <v>72</v>
      </c>
      <c r="H1133" s="40">
        <v>46273</v>
      </c>
      <c r="I1133" s="4" t="s">
        <v>828</v>
      </c>
      <c r="J1133" s="7" t="str">
        <f>VLOOKUP(B1133,'[1]T. Apoyo Sistema'!$B$1:$C$89,2,0)</f>
        <v>SI</v>
      </c>
      <c r="K1133" s="20">
        <f t="shared" si="61"/>
        <v>0</v>
      </c>
      <c r="L1133" s="20">
        <f t="shared" si="62"/>
        <v>0</v>
      </c>
      <c r="M1133" t="str">
        <f>IFERROR(VLOOKUP(A1133,'[1]Analisis Falla'!$A:$J,8,0),0)</f>
        <v xml:space="preserve">Sin OT </v>
      </c>
      <c r="N1133" t="str">
        <f>IFERROR(VLOOKUP(A1133,'[1]Analisis Falla'!$A:$J,6,0),0)</f>
        <v>Falla</v>
      </c>
      <c r="O1133" t="str">
        <f>IFERROR(VLOOKUP(A1133,'[1]Analisis Falla'!$A:$J,9,0),0)</f>
        <v xml:space="preserve">Temperatura de motor </v>
      </c>
      <c r="P1133" t="str">
        <f>IFERROR(VLOOKUP(A1133,'[1]Analisis Falla'!$A:$J,10,0),0)</f>
        <v xml:space="preserve">Rotura de hilo </v>
      </c>
    </row>
    <row r="1134" spans="1:16" x14ac:dyDescent="0.25">
      <c r="A1134" t="str">
        <f t="shared" si="60"/>
        <v>46272,7590277778-gen1-OXMPN6</v>
      </c>
      <c r="B1134" s="10" t="s">
        <v>829</v>
      </c>
      <c r="C1134" s="39">
        <v>46272.759027777778</v>
      </c>
      <c r="D1134" s="39">
        <v>46272.761805555558</v>
      </c>
      <c r="E1134" s="41" t="s">
        <v>1035</v>
      </c>
      <c r="F1134" s="10">
        <v>7.0000000000000007E-2</v>
      </c>
      <c r="G1134" s="10" t="s">
        <v>59</v>
      </c>
      <c r="H1134" s="40">
        <v>46273</v>
      </c>
      <c r="I1134" s="4" t="s">
        <v>828</v>
      </c>
      <c r="J1134" s="7" t="str">
        <f>VLOOKUP(B1134,'[1]T. Apoyo Sistema'!$B$1:$C$89,2,0)</f>
        <v>NO</v>
      </c>
      <c r="K1134" s="20">
        <f t="shared" si="61"/>
        <v>0</v>
      </c>
      <c r="L1134" s="20">
        <f t="shared" si="62"/>
        <v>0</v>
      </c>
      <c r="M1134">
        <f>IFERROR(VLOOKUP(A1134,'[1]Analisis Falla'!$A:$J,8,0),0)</f>
        <v>0</v>
      </c>
      <c r="N1134">
        <f>IFERROR(VLOOKUP(A1134,'[1]Analisis Falla'!$A:$J,6,0),0)</f>
        <v>0</v>
      </c>
      <c r="O1134">
        <f>IFERROR(VLOOKUP(A1134,'[1]Analisis Falla'!$A:$J,9,0),0)</f>
        <v>0</v>
      </c>
      <c r="P1134">
        <f>IFERROR(VLOOKUP(A1134,'[1]Analisis Falla'!$A:$J,10,0),0)</f>
        <v>0</v>
      </c>
    </row>
    <row r="1135" spans="1:16" x14ac:dyDescent="0.25">
      <c r="A1135" t="str">
        <f t="shared" si="60"/>
        <v>46272,7520833333-gen1-OXMPN6</v>
      </c>
      <c r="B1135" s="10" t="s">
        <v>829</v>
      </c>
      <c r="C1135" s="39">
        <v>46272.752083333333</v>
      </c>
      <c r="D1135" s="39">
        <v>46272.753472222219</v>
      </c>
      <c r="E1135" s="41" t="s">
        <v>1035</v>
      </c>
      <c r="F1135" s="10">
        <v>0.03</v>
      </c>
      <c r="G1135" s="10" t="s">
        <v>59</v>
      </c>
      <c r="H1135" s="40">
        <v>46273</v>
      </c>
      <c r="I1135" s="4" t="s">
        <v>828</v>
      </c>
      <c r="J1135" s="7" t="str">
        <f>VLOOKUP(B1135,'[1]T. Apoyo Sistema'!$B$1:$C$89,2,0)</f>
        <v>NO</v>
      </c>
      <c r="K1135" s="20">
        <f t="shared" si="61"/>
        <v>0</v>
      </c>
      <c r="L1135" s="20">
        <f t="shared" si="62"/>
        <v>0</v>
      </c>
      <c r="M1135">
        <f>IFERROR(VLOOKUP(A1135,'[1]Analisis Falla'!$A:$J,8,0),0)</f>
        <v>0</v>
      </c>
      <c r="N1135">
        <f>IFERROR(VLOOKUP(A1135,'[1]Analisis Falla'!$A:$J,6,0),0)</f>
        <v>0</v>
      </c>
      <c r="O1135">
        <f>IFERROR(VLOOKUP(A1135,'[1]Analisis Falla'!$A:$J,9,0),0)</f>
        <v>0</v>
      </c>
      <c r="P1135">
        <f>IFERROR(VLOOKUP(A1135,'[1]Analisis Falla'!$A:$J,10,0),0)</f>
        <v>0</v>
      </c>
    </row>
    <row r="1136" spans="1:16" x14ac:dyDescent="0.25">
      <c r="A1136" t="str">
        <f t="shared" si="60"/>
        <v>46272,66875-gen2-POX45</v>
      </c>
      <c r="B1136" s="10" t="s">
        <v>27</v>
      </c>
      <c r="C1136" s="39">
        <v>46272.668749999997</v>
      </c>
      <c r="D1136" s="39">
        <v>46272.724305555559</v>
      </c>
      <c r="E1136" s="41" t="s">
        <v>1036</v>
      </c>
      <c r="F1136" s="10">
        <v>1.33</v>
      </c>
      <c r="G1136" s="10" t="s">
        <v>73</v>
      </c>
      <c r="H1136" s="40">
        <v>46273</v>
      </c>
      <c r="I1136" s="4" t="s">
        <v>828</v>
      </c>
      <c r="J1136" s="7" t="str">
        <f>VLOOKUP(B1136,'[1]T. Apoyo Sistema'!$B$1:$C$89,2,0)</f>
        <v>SI</v>
      </c>
      <c r="K1136" s="20">
        <f t="shared" si="61"/>
        <v>0</v>
      </c>
      <c r="L1136" s="20">
        <f t="shared" si="62"/>
        <v>0</v>
      </c>
      <c r="M1136" t="str">
        <f>IFERROR(VLOOKUP(A1136,'[1]Analisis Falla'!$A:$J,8,0),0)</f>
        <v>OT-8723</v>
      </c>
      <c r="N1136" t="str">
        <f>IFERROR(VLOOKUP(A1136,'[1]Analisis Falla'!$A:$J,6,0),0)</f>
        <v>Mantenimiento preventivo</v>
      </c>
      <c r="O1136" t="str">
        <f>IFERROR(VLOOKUP(A1136,'[1]Analisis Falla'!$A:$J,9,0),0)</f>
        <v>N/A</v>
      </c>
      <c r="P1136" t="str">
        <f>IFERROR(VLOOKUP(A1136,'[1]Analisis Falla'!$A:$J,10,0),0)</f>
        <v>N/A</v>
      </c>
    </row>
    <row r="1137" spans="1:16" x14ac:dyDescent="0.25">
      <c r="A1137" t="str">
        <f t="shared" si="60"/>
        <v>46272,71875-gen1-OXMPN6</v>
      </c>
      <c r="B1137" s="10" t="s">
        <v>829</v>
      </c>
      <c r="C1137" s="39">
        <v>46272.71875</v>
      </c>
      <c r="D1137" s="39">
        <v>46272.722222222219</v>
      </c>
      <c r="E1137" s="41" t="s">
        <v>1035</v>
      </c>
      <c r="F1137" s="10">
        <v>0.08</v>
      </c>
      <c r="G1137" s="10" t="s">
        <v>59</v>
      </c>
      <c r="H1137" s="40">
        <v>46273</v>
      </c>
      <c r="I1137" s="4" t="s">
        <v>828</v>
      </c>
      <c r="J1137" s="7" t="str">
        <f>VLOOKUP(B1137,'[1]T. Apoyo Sistema'!$B$1:$C$89,2,0)</f>
        <v>NO</v>
      </c>
      <c r="K1137" s="20">
        <f t="shared" si="61"/>
        <v>0</v>
      </c>
      <c r="L1137" s="20">
        <f t="shared" si="62"/>
        <v>0</v>
      </c>
      <c r="M1137">
        <f>IFERROR(VLOOKUP(A1137,'[1]Analisis Falla'!$A:$J,8,0),0)</f>
        <v>0</v>
      </c>
      <c r="N1137">
        <f>IFERROR(VLOOKUP(A1137,'[1]Analisis Falla'!$A:$J,6,0),0)</f>
        <v>0</v>
      </c>
      <c r="O1137">
        <f>IFERROR(VLOOKUP(A1137,'[1]Analisis Falla'!$A:$J,9,0),0)</f>
        <v>0</v>
      </c>
      <c r="P1137">
        <f>IFERROR(VLOOKUP(A1137,'[1]Analisis Falla'!$A:$J,10,0),0)</f>
        <v>0</v>
      </c>
    </row>
    <row r="1138" spans="1:16" x14ac:dyDescent="0.25">
      <c r="A1138" t="str">
        <f t="shared" si="60"/>
        <v>46272,5194444444-com2-POX38</v>
      </c>
      <c r="B1138" s="10" t="s">
        <v>45</v>
      </c>
      <c r="C1138" s="39">
        <v>46272.519444444442</v>
      </c>
      <c r="D1138" s="39">
        <v>46272.683333333334</v>
      </c>
      <c r="E1138" s="41" t="s">
        <v>1034</v>
      </c>
      <c r="F1138" s="10">
        <v>3.93</v>
      </c>
      <c r="G1138" s="10" t="s">
        <v>72</v>
      </c>
      <c r="H1138" s="40">
        <v>46273</v>
      </c>
      <c r="I1138" s="4" t="s">
        <v>828</v>
      </c>
      <c r="J1138" s="7" t="str">
        <f>VLOOKUP(B1138,'[1]T. Apoyo Sistema'!$B$1:$C$89,2,0)</f>
        <v>SI</v>
      </c>
      <c r="K1138" s="20">
        <f t="shared" si="61"/>
        <v>0</v>
      </c>
      <c r="L1138" s="20">
        <f t="shared" si="62"/>
        <v>0</v>
      </c>
      <c r="M1138" t="str">
        <f>IFERROR(VLOOKUP(A1138,'[1]Analisis Falla'!$A:$J,8,0),0)</f>
        <v xml:space="preserve">Sin OT </v>
      </c>
      <c r="N1138" t="str">
        <f>IFERROR(VLOOKUP(A1138,'[1]Analisis Falla'!$A:$J,6,0),0)</f>
        <v>Falla</v>
      </c>
      <c r="O1138" t="str">
        <f>IFERROR(VLOOKUP(A1138,'[1]Analisis Falla'!$A:$J,9,0),0)</f>
        <v xml:space="preserve">Temperatura de motor </v>
      </c>
      <c r="P1138" t="str">
        <f>IFERROR(VLOOKUP(A1138,'[1]Analisis Falla'!$A:$J,10,0),0)</f>
        <v xml:space="preserve">Rotura de hilo </v>
      </c>
    </row>
    <row r="1139" spans="1:16" x14ac:dyDescent="0.25">
      <c r="A1139" t="str">
        <f t="shared" si="60"/>
        <v>46272,6319444444-gen2-POX57</v>
      </c>
      <c r="B1139" s="10" t="s">
        <v>40</v>
      </c>
      <c r="C1139" s="39">
        <v>46272.631944444445</v>
      </c>
      <c r="D1139" s="39">
        <v>46272.633333333331</v>
      </c>
      <c r="E1139" s="41" t="s">
        <v>1037</v>
      </c>
      <c r="F1139" s="10">
        <v>0.03</v>
      </c>
      <c r="G1139" s="10" t="s">
        <v>73</v>
      </c>
      <c r="H1139" s="40">
        <v>46273</v>
      </c>
      <c r="I1139" s="4" t="s">
        <v>828</v>
      </c>
      <c r="J1139" s="7" t="str">
        <f>VLOOKUP(B1139,'[1]T. Apoyo Sistema'!$B$1:$C$89,2,0)</f>
        <v>SI</v>
      </c>
      <c r="K1139" s="20">
        <f t="shared" si="61"/>
        <v>0</v>
      </c>
      <c r="L1139" s="20">
        <f t="shared" si="62"/>
        <v>0</v>
      </c>
      <c r="M1139" t="str">
        <f>IFERROR(VLOOKUP(A1139,'[1]Analisis Falla'!$A:$J,8,0),0)</f>
        <v>OT-8721</v>
      </c>
      <c r="N1139" t="str">
        <f>IFERROR(VLOOKUP(A1139,'[1]Analisis Falla'!$A:$J,6,0),0)</f>
        <v>Mantenimiento preventivo</v>
      </c>
      <c r="O1139" t="str">
        <f>IFERROR(VLOOKUP(A1139,'[1]Analisis Falla'!$A:$J,9,0),0)</f>
        <v>N/A</v>
      </c>
      <c r="P1139" t="str">
        <f>IFERROR(VLOOKUP(A1139,'[1]Analisis Falla'!$A:$J,10,0),0)</f>
        <v>N/A</v>
      </c>
    </row>
    <row r="1140" spans="1:16" x14ac:dyDescent="0.25">
      <c r="A1140" t="str">
        <f t="shared" si="60"/>
        <v>46272,5111111111-com3-POX24</v>
      </c>
      <c r="B1140" s="10" t="s">
        <v>87</v>
      </c>
      <c r="C1140" s="39">
        <v>46272.511111111111</v>
      </c>
      <c r="D1140" s="39">
        <v>46272.533333333333</v>
      </c>
      <c r="E1140" s="41" t="s">
        <v>1038</v>
      </c>
      <c r="F1140" s="10">
        <v>0.53</v>
      </c>
      <c r="G1140" s="10" t="s">
        <v>77</v>
      </c>
      <c r="H1140" s="40">
        <v>46273</v>
      </c>
      <c r="I1140" s="4" t="s">
        <v>828</v>
      </c>
      <c r="J1140" s="7" t="str">
        <f>VLOOKUP(B1140,'[1]T. Apoyo Sistema'!$B$1:$C$89,2,0)</f>
        <v>SI</v>
      </c>
      <c r="K1140" s="20">
        <f t="shared" si="61"/>
        <v>0</v>
      </c>
      <c r="L1140" s="20">
        <f t="shared" si="62"/>
        <v>0</v>
      </c>
      <c r="M1140" t="str">
        <f>IFERROR(VLOOKUP(A1140,'[1]Analisis Falla'!$A:$J,8,0),0)</f>
        <v xml:space="preserve">Sin OT </v>
      </c>
      <c r="N1140" t="str">
        <f>IFERROR(VLOOKUP(A1140,'[1]Analisis Falla'!$A:$J,6,0),0)</f>
        <v>Falla</v>
      </c>
      <c r="O1140" t="str">
        <f>IFERROR(VLOOKUP(A1140,'[1]Analisis Falla'!$A:$J,9,0),0)</f>
        <v xml:space="preserve">Recuperado remoto </v>
      </c>
      <c r="P1140">
        <f>IFERROR(VLOOKUP(A1140,'[1]Analisis Falla'!$A:$J,10,0),0)</f>
        <v>0</v>
      </c>
    </row>
    <row r="1141" spans="1:16" x14ac:dyDescent="0.25">
      <c r="A1141" t="str">
        <f t="shared" si="60"/>
        <v>46272,20625-com2-POX38</v>
      </c>
      <c r="B1141" s="10" t="s">
        <v>45</v>
      </c>
      <c r="C1141" s="39">
        <v>46272.206250000003</v>
      </c>
      <c r="D1141" s="39">
        <v>46272.515277777777</v>
      </c>
      <c r="E1141" s="41" t="s">
        <v>1034</v>
      </c>
      <c r="F1141" s="10">
        <v>7.42</v>
      </c>
      <c r="G1141" s="10" t="s">
        <v>72</v>
      </c>
      <c r="H1141" s="40">
        <v>46273</v>
      </c>
      <c r="I1141" s="4" t="s">
        <v>828</v>
      </c>
      <c r="J1141" s="7" t="str">
        <f>VLOOKUP(B1141,'[1]T. Apoyo Sistema'!$B$1:$C$89,2,0)</f>
        <v>SI</v>
      </c>
      <c r="K1141" s="20">
        <f t="shared" si="61"/>
        <v>0</v>
      </c>
      <c r="L1141" s="20">
        <f t="shared" si="62"/>
        <v>0</v>
      </c>
      <c r="M1141" t="str">
        <f>IFERROR(VLOOKUP(A1141,'[1]Analisis Falla'!$A:$J,8,0),0)</f>
        <v xml:space="preserve">Sin OT </v>
      </c>
      <c r="N1141" t="str">
        <f>IFERROR(VLOOKUP(A1141,'[1]Analisis Falla'!$A:$J,6,0),0)</f>
        <v>Falla</v>
      </c>
      <c r="O1141" t="str">
        <f>IFERROR(VLOOKUP(A1141,'[1]Analisis Falla'!$A:$J,9,0),0)</f>
        <v xml:space="preserve">Temperatura de motor </v>
      </c>
      <c r="P1141" t="str">
        <f>IFERROR(VLOOKUP(A1141,'[1]Analisis Falla'!$A:$J,10,0),0)</f>
        <v xml:space="preserve">Rotura de hilo </v>
      </c>
    </row>
    <row r="1142" spans="1:16" x14ac:dyDescent="0.25">
      <c r="A1142" t="str">
        <f t="shared" si="60"/>
        <v>46272,4638888889-gen2-POX65</v>
      </c>
      <c r="B1142" s="10" t="s">
        <v>46</v>
      </c>
      <c r="C1142" s="39">
        <v>46272.463888888888</v>
      </c>
      <c r="D1142" s="39">
        <v>46272.465277777781</v>
      </c>
      <c r="E1142" s="41" t="s">
        <v>1039</v>
      </c>
      <c r="F1142" s="10">
        <v>0.03</v>
      </c>
      <c r="G1142" s="10" t="s">
        <v>73</v>
      </c>
      <c r="H1142" s="40">
        <v>46273</v>
      </c>
      <c r="I1142" s="4" t="s">
        <v>828</v>
      </c>
      <c r="J1142" s="7" t="str">
        <f>VLOOKUP(B1142,'[1]T. Apoyo Sistema'!$B$1:$C$89,2,0)</f>
        <v>SI</v>
      </c>
      <c r="K1142" s="20">
        <f t="shared" si="61"/>
        <v>0</v>
      </c>
      <c r="L1142" s="20">
        <f t="shared" si="62"/>
        <v>0</v>
      </c>
      <c r="M1142" t="str">
        <f>IFERROR(VLOOKUP(A1142,'[1]Analisis Falla'!$A:$J,8,0),0)</f>
        <v xml:space="preserve">Sin OT  </v>
      </c>
      <c r="N1142" t="str">
        <f>IFERROR(VLOOKUP(A1142,'[1]Analisis Falla'!$A:$J,6,0),0)</f>
        <v>Falla</v>
      </c>
      <c r="O1142" t="str">
        <f>IFERROR(VLOOKUP(A1142,'[1]Analisis Falla'!$A:$J,9,0),0)</f>
        <v xml:space="preserve">Falta de mantenimiento </v>
      </c>
      <c r="P1142" t="str">
        <f>IFERROR(VLOOKUP(A1142,'[1]Analisis Falla'!$A:$J,10,0),0)</f>
        <v>Regulaje de valvula</v>
      </c>
    </row>
    <row r="1143" spans="1:16" x14ac:dyDescent="0.25">
      <c r="A1143" t="str">
        <f t="shared" si="60"/>
        <v>46272,3604166667-psa1-OXMPN6</v>
      </c>
      <c r="B1143" s="10" t="s">
        <v>829</v>
      </c>
      <c r="C1143" s="39">
        <v>46272.36041666667</v>
      </c>
      <c r="D1143" s="39">
        <v>46272.366666666669</v>
      </c>
      <c r="E1143" s="41" t="s">
        <v>1040</v>
      </c>
      <c r="F1143" s="10">
        <v>0.15</v>
      </c>
      <c r="G1143" s="10" t="s">
        <v>60</v>
      </c>
      <c r="H1143" s="40">
        <v>46273</v>
      </c>
      <c r="I1143" s="4" t="s">
        <v>828</v>
      </c>
      <c r="J1143" s="7" t="str">
        <f>VLOOKUP(B1143,'[1]T. Apoyo Sistema'!$B$1:$C$89,2,0)</f>
        <v>NO</v>
      </c>
      <c r="K1143" s="20">
        <f t="shared" si="61"/>
        <v>0</v>
      </c>
      <c r="L1143" s="20">
        <f t="shared" si="62"/>
        <v>0</v>
      </c>
      <c r="M1143">
        <f>IFERROR(VLOOKUP(A1143,'[1]Analisis Falla'!$A:$J,8,0),0)</f>
        <v>0</v>
      </c>
      <c r="N1143">
        <f>IFERROR(VLOOKUP(A1143,'[1]Analisis Falla'!$A:$J,6,0),0)</f>
        <v>0</v>
      </c>
      <c r="O1143">
        <f>IFERROR(VLOOKUP(A1143,'[1]Analisis Falla'!$A:$J,9,0),0)</f>
        <v>0</v>
      </c>
      <c r="P1143">
        <f>IFERROR(VLOOKUP(A1143,'[1]Analisis Falla'!$A:$J,10,0),0)</f>
        <v>0</v>
      </c>
    </row>
    <row r="1144" spans="1:16" x14ac:dyDescent="0.25">
      <c r="A1144" t="str">
        <f t="shared" si="60"/>
        <v>46272,2611111111-psa1-OXMPN6</v>
      </c>
      <c r="B1144" s="10" t="s">
        <v>829</v>
      </c>
      <c r="C1144" s="39">
        <v>46272.261111111111</v>
      </c>
      <c r="D1144" s="39">
        <v>46272.31527777778</v>
      </c>
      <c r="E1144" s="41" t="s">
        <v>1041</v>
      </c>
      <c r="F1144" s="10">
        <v>1.3</v>
      </c>
      <c r="G1144" s="10" t="s">
        <v>60</v>
      </c>
      <c r="H1144" s="40">
        <v>46273</v>
      </c>
      <c r="I1144" s="4" t="s">
        <v>828</v>
      </c>
      <c r="J1144" s="7" t="str">
        <f>VLOOKUP(B1144,'[1]T. Apoyo Sistema'!$B$1:$C$89,2,0)</f>
        <v>NO</v>
      </c>
      <c r="K1144" s="20">
        <f t="shared" si="61"/>
        <v>0</v>
      </c>
      <c r="L1144" s="20">
        <f t="shared" si="62"/>
        <v>0</v>
      </c>
      <c r="M1144">
        <f>IFERROR(VLOOKUP(A1144,'[1]Analisis Falla'!$A:$J,8,0),0)</f>
        <v>0</v>
      </c>
      <c r="N1144">
        <f>IFERROR(VLOOKUP(A1144,'[1]Analisis Falla'!$A:$J,6,0),0)</f>
        <v>0</v>
      </c>
      <c r="O1144">
        <f>IFERROR(VLOOKUP(A1144,'[1]Analisis Falla'!$A:$J,9,0),0)</f>
        <v>0</v>
      </c>
      <c r="P1144">
        <f>IFERROR(VLOOKUP(A1144,'[1]Analisis Falla'!$A:$J,10,0),0)</f>
        <v>0</v>
      </c>
    </row>
    <row r="1145" spans="1:16" x14ac:dyDescent="0.25">
      <c r="A1145" t="str">
        <f t="shared" si="60"/>
        <v>46272,20625-psa1-OXMPN6</v>
      </c>
      <c r="B1145" s="10" t="s">
        <v>829</v>
      </c>
      <c r="C1145" s="39">
        <v>46272.206250000003</v>
      </c>
      <c r="D1145" s="39">
        <v>46272.222222222219</v>
      </c>
      <c r="E1145" s="41" t="s">
        <v>1042</v>
      </c>
      <c r="F1145" s="10">
        <v>0.38</v>
      </c>
      <c r="G1145" s="10" t="s">
        <v>60</v>
      </c>
      <c r="H1145" s="40">
        <v>46273</v>
      </c>
      <c r="I1145" s="4" t="s">
        <v>828</v>
      </c>
      <c r="J1145" s="7" t="str">
        <f>VLOOKUP(B1145,'[1]T. Apoyo Sistema'!$B$1:$C$89,2,0)</f>
        <v>NO</v>
      </c>
      <c r="K1145" s="20">
        <f t="shared" si="61"/>
        <v>0</v>
      </c>
      <c r="L1145" s="20">
        <f t="shared" si="62"/>
        <v>0</v>
      </c>
      <c r="M1145">
        <f>IFERROR(VLOOKUP(A1145,'[1]Analisis Falla'!$A:$J,8,0),0)</f>
        <v>0</v>
      </c>
      <c r="N1145">
        <f>IFERROR(VLOOKUP(A1145,'[1]Analisis Falla'!$A:$J,6,0),0)</f>
        <v>0</v>
      </c>
      <c r="O1145">
        <f>IFERROR(VLOOKUP(A1145,'[1]Analisis Falla'!$A:$J,9,0),0)</f>
        <v>0</v>
      </c>
      <c r="P1145">
        <f>IFERROR(VLOOKUP(A1145,'[1]Analisis Falla'!$A:$J,10,0),0)</f>
        <v>0</v>
      </c>
    </row>
    <row r="1146" spans="1:16" x14ac:dyDescent="0.25">
      <c r="A1146" t="str">
        <f t="shared" si="60"/>
        <v>46272,1055555556-com2-POX38</v>
      </c>
      <c r="B1146" s="10" t="s">
        <v>45</v>
      </c>
      <c r="C1146" s="39">
        <v>46272.105555555558</v>
      </c>
      <c r="D1146" s="39">
        <v>46272.204861111109</v>
      </c>
      <c r="E1146" s="41" t="s">
        <v>1034</v>
      </c>
      <c r="F1146" s="10">
        <v>2.38</v>
      </c>
      <c r="G1146" s="10" t="s">
        <v>72</v>
      </c>
      <c r="H1146" s="40">
        <v>46273</v>
      </c>
      <c r="I1146" s="4" t="s">
        <v>828</v>
      </c>
      <c r="J1146" s="7" t="str">
        <f>VLOOKUP(B1146,'[1]T. Apoyo Sistema'!$B$1:$C$89,2,0)</f>
        <v>SI</v>
      </c>
      <c r="K1146" s="20">
        <f t="shared" si="61"/>
        <v>0</v>
      </c>
      <c r="L1146" s="20">
        <f t="shared" si="62"/>
        <v>0</v>
      </c>
      <c r="M1146" t="str">
        <f>IFERROR(VLOOKUP(A1146,'[1]Analisis Falla'!$A:$J,8,0),0)</f>
        <v xml:space="preserve">Sin OT </v>
      </c>
      <c r="N1146" t="str">
        <f>IFERROR(VLOOKUP(A1146,'[1]Analisis Falla'!$A:$J,6,0),0)</f>
        <v>Falla</v>
      </c>
      <c r="O1146" t="str">
        <f>IFERROR(VLOOKUP(A1146,'[1]Analisis Falla'!$A:$J,9,0),0)</f>
        <v xml:space="preserve">Temperatura de motor </v>
      </c>
      <c r="P1146" t="str">
        <f>IFERROR(VLOOKUP(A1146,'[1]Analisis Falla'!$A:$J,10,0),0)</f>
        <v xml:space="preserve">Rotura de hilo </v>
      </c>
    </row>
  </sheetData>
  <autoFilter ref="A1:P961" xr:uid="{BC751153-87A1-45C9-B2CD-8889E9BCE123}">
    <filterColumn colId="2">
      <filters>
        <dateGroupItem year="2026" month="9" dateTimeGrouping="month"/>
      </filters>
    </filterColumn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322" activePane="bottomLeft" state="frozen"/>
      <selection pane="bottomLeft" activeCell="K336" sqref="K336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  <col min="12" max="12" width="11.5703125" bestFit="1" customWidth="1"/>
  </cols>
  <sheetData>
    <row r="1" spans="1:12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855</v>
      </c>
    </row>
    <row r="2" spans="1:12" x14ac:dyDescent="0.25">
      <c r="A2" t="str">
        <f t="shared" ref="A2:A65" si="0"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  <c r="L2" t="s">
        <v>14</v>
      </c>
    </row>
    <row r="3" spans="1:12" x14ac:dyDescent="0.25">
      <c r="A3" t="str">
        <f t="shared" si="0"/>
        <v>46235,0005084838-gen, bbd, psa-POX27</v>
      </c>
      <c r="B3" s="4" t="s">
        <v>15</v>
      </c>
      <c r="C3" s="5">
        <v>46235.000508483798</v>
      </c>
      <c r="D3" s="5">
        <v>46235.999843518519</v>
      </c>
      <c r="E3" s="8">
        <v>23.984040277777776</v>
      </c>
      <c r="F3" s="10">
        <v>3</v>
      </c>
      <c r="G3" s="4" t="s">
        <v>16</v>
      </c>
      <c r="H3" s="4" t="s">
        <v>828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  <c r="L3" t="s">
        <v>14</v>
      </c>
    </row>
    <row r="4" spans="1:12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  <c r="L4" t="s">
        <v>857</v>
      </c>
    </row>
    <row r="5" spans="1:12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8">
        <v>8.3335277777777772E-2</v>
      </c>
      <c r="F5" s="10">
        <v>1</v>
      </c>
      <c r="G5" s="4" t="s">
        <v>18</v>
      </c>
      <c r="H5" s="4" t="s">
        <v>828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  <c r="L5" t="s">
        <v>14</v>
      </c>
    </row>
    <row r="6" spans="1:12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  <c r="L6" t="s">
        <v>857</v>
      </c>
    </row>
    <row r="7" spans="1:12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8">
        <v>5.0000833333333335E-2</v>
      </c>
      <c r="F7" s="10">
        <v>1</v>
      </c>
      <c r="G7" s="4" t="s">
        <v>21</v>
      </c>
      <c r="H7" s="4" t="s">
        <v>828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  <c r="L7" t="s">
        <v>14</v>
      </c>
    </row>
    <row r="8" spans="1:12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  <c r="L8" t="s">
        <v>14</v>
      </c>
    </row>
    <row r="9" spans="1:12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8">
        <v>5.0000833333333335E-2</v>
      </c>
      <c r="F9" s="10">
        <v>1</v>
      </c>
      <c r="G9" s="4" t="s">
        <v>24</v>
      </c>
      <c r="H9" s="4" t="s">
        <v>828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  <c r="L9" t="s">
        <v>857</v>
      </c>
    </row>
    <row r="10" spans="1:12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  <c r="L10" t="s">
        <v>14</v>
      </c>
    </row>
    <row r="11" spans="1:12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8">
        <v>1.6666944444444446E-2</v>
      </c>
      <c r="F11" s="10">
        <v>1</v>
      </c>
      <c r="G11" s="4" t="s">
        <v>21</v>
      </c>
      <c r="H11" s="4" t="s">
        <v>828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  <c r="L11" t="s">
        <v>14</v>
      </c>
    </row>
    <row r="12" spans="1:12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  <c r="L12" t="s">
        <v>14</v>
      </c>
    </row>
    <row r="13" spans="1:12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8">
        <v>1.6666944444444446E-2</v>
      </c>
      <c r="F13" s="10">
        <v>1</v>
      </c>
      <c r="G13" s="4" t="s">
        <v>21</v>
      </c>
      <c r="H13" s="4" t="s">
        <v>828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  <c r="L13" t="s">
        <v>14</v>
      </c>
    </row>
    <row r="14" spans="1:12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  <c r="L14" t="s">
        <v>14</v>
      </c>
    </row>
    <row r="15" spans="1:12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  <c r="L15" t="s">
        <v>14</v>
      </c>
    </row>
    <row r="16" spans="1:12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  <c r="L16" t="s">
        <v>14</v>
      </c>
    </row>
    <row r="17" spans="1:12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  <c r="L17" t="s">
        <v>14</v>
      </c>
    </row>
    <row r="18" spans="1:12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  <c r="L18" t="s">
        <v>14</v>
      </c>
    </row>
    <row r="19" spans="1:12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  <c r="L19" t="s">
        <v>14</v>
      </c>
    </row>
    <row r="20" spans="1:12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  <c r="L20" t="s">
        <v>14</v>
      </c>
    </row>
    <row r="21" spans="1:12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  <c r="L21" t="s">
        <v>14</v>
      </c>
    </row>
    <row r="22" spans="1:12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  <c r="L22" t="s">
        <v>14</v>
      </c>
    </row>
    <row r="23" spans="1:12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  <c r="L23" t="s">
        <v>857</v>
      </c>
    </row>
    <row r="24" spans="1:12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  <c r="L24" t="s">
        <v>857</v>
      </c>
    </row>
    <row r="25" spans="1:12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  <c r="L25" t="s">
        <v>14</v>
      </c>
    </row>
    <row r="26" spans="1:12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  <c r="L26" t="s">
        <v>14</v>
      </c>
    </row>
    <row r="27" spans="1:12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  <c r="L27" t="s">
        <v>14</v>
      </c>
    </row>
    <row r="28" spans="1:12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  <c r="L28" t="s">
        <v>14</v>
      </c>
    </row>
    <row r="29" spans="1:12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  <c r="L29" t="s">
        <v>14</v>
      </c>
    </row>
    <row r="30" spans="1:12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  <c r="L30" t="s">
        <v>14</v>
      </c>
    </row>
    <row r="31" spans="1:12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  <c r="L31" t="s">
        <v>14</v>
      </c>
    </row>
    <row r="32" spans="1:12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  <c r="L32" t="s">
        <v>14</v>
      </c>
    </row>
    <row r="33" spans="1:12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  <c r="L33" t="s">
        <v>14</v>
      </c>
    </row>
    <row r="34" spans="1:12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  <c r="L34" t="s">
        <v>14</v>
      </c>
    </row>
    <row r="35" spans="1:12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  <c r="L35" t="s">
        <v>14</v>
      </c>
    </row>
    <row r="36" spans="1:12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  <c r="L36" t="s">
        <v>14</v>
      </c>
    </row>
    <row r="37" spans="1:12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  <c r="L37" t="s">
        <v>14</v>
      </c>
    </row>
    <row r="38" spans="1:12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  <c r="L38" t="s">
        <v>14</v>
      </c>
    </row>
    <row r="39" spans="1:12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  <c r="L39" t="s">
        <v>14</v>
      </c>
    </row>
    <row r="40" spans="1:12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  <c r="L40" t="s">
        <v>14</v>
      </c>
    </row>
    <row r="41" spans="1:12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  <c r="L41" t="s">
        <v>14</v>
      </c>
    </row>
    <row r="42" spans="1:12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  <c r="L42" t="s">
        <v>14</v>
      </c>
    </row>
    <row r="43" spans="1:12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  <c r="L43" t="s">
        <v>14</v>
      </c>
    </row>
    <row r="44" spans="1:12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  <c r="L44" t="s">
        <v>14</v>
      </c>
    </row>
    <row r="45" spans="1:12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  <c r="L45" t="s">
        <v>857</v>
      </c>
    </row>
    <row r="46" spans="1:12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  <c r="L46" t="s">
        <v>857</v>
      </c>
    </row>
    <row r="47" spans="1:12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  <c r="L47" t="s">
        <v>14</v>
      </c>
    </row>
    <row r="48" spans="1:12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  <c r="L48" t="s">
        <v>14</v>
      </c>
    </row>
    <row r="49" spans="1:12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  <c r="L49" t="s">
        <v>14</v>
      </c>
    </row>
    <row r="50" spans="1:12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  <c r="L50" t="s">
        <v>14</v>
      </c>
    </row>
    <row r="51" spans="1:12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  <c r="L51" t="s">
        <v>14</v>
      </c>
    </row>
    <row r="52" spans="1:12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  <c r="L52" t="s">
        <v>14</v>
      </c>
    </row>
    <row r="53" spans="1:12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  <c r="L53" t="s">
        <v>14</v>
      </c>
    </row>
    <row r="54" spans="1:12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  <c r="L54" t="s">
        <v>14</v>
      </c>
    </row>
    <row r="55" spans="1:12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  <c r="L55" t="s">
        <v>14</v>
      </c>
    </row>
    <row r="56" spans="1:12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  <c r="L56" t="s">
        <v>14</v>
      </c>
    </row>
    <row r="57" spans="1:12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  <c r="L57" t="s">
        <v>14</v>
      </c>
    </row>
    <row r="58" spans="1:12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  <c r="L58" t="s">
        <v>14</v>
      </c>
    </row>
    <row r="59" spans="1:12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  <c r="L59" t="s">
        <v>857</v>
      </c>
    </row>
    <row r="60" spans="1:12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  <c r="L60" t="s">
        <v>857</v>
      </c>
    </row>
    <row r="61" spans="1:12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  <c r="L61" t="s">
        <v>857</v>
      </c>
    </row>
    <row r="62" spans="1:12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  <c r="L62" t="s">
        <v>14</v>
      </c>
    </row>
    <row r="63" spans="1:12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  <c r="L63" t="s">
        <v>14</v>
      </c>
    </row>
    <row r="64" spans="1:12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  <c r="L64" t="s">
        <v>14</v>
      </c>
    </row>
    <row r="65" spans="1:12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  <c r="L65" t="s">
        <v>14</v>
      </c>
    </row>
    <row r="66" spans="1:12" x14ac:dyDescent="0.25">
      <c r="A66" t="str">
        <f t="shared" ref="A66:A129" si="1">CONCATENATE(C66,"-",G66,"-",B66)</f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  <c r="L66" t="s">
        <v>857</v>
      </c>
    </row>
    <row r="67" spans="1:12" x14ac:dyDescent="0.25">
      <c r="A67" t="str">
        <f t="shared" si="1"/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  <c r="L67" t="s">
        <v>857</v>
      </c>
    </row>
    <row r="68" spans="1:12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  <c r="L68" t="s">
        <v>857</v>
      </c>
    </row>
    <row r="69" spans="1:12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  <c r="L69" t="s">
        <v>857</v>
      </c>
    </row>
    <row r="70" spans="1:12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  <c r="L70" t="s">
        <v>857</v>
      </c>
    </row>
    <row r="71" spans="1:12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  <c r="L71" t="s">
        <v>857</v>
      </c>
    </row>
    <row r="72" spans="1:12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  <c r="L72" t="s">
        <v>857</v>
      </c>
    </row>
    <row r="73" spans="1:12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  <c r="L73" t="s">
        <v>857</v>
      </c>
    </row>
    <row r="74" spans="1:12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  <c r="L74" t="s">
        <v>857</v>
      </c>
    </row>
    <row r="75" spans="1:12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  <c r="L75" t="s">
        <v>857</v>
      </c>
    </row>
    <row r="76" spans="1:12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  <c r="L76" t="s">
        <v>14</v>
      </c>
    </row>
    <row r="77" spans="1:12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  <c r="L77" t="s">
        <v>14</v>
      </c>
    </row>
    <row r="78" spans="1:12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  <c r="L78" t="s">
        <v>14</v>
      </c>
    </row>
    <row r="79" spans="1:12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  <c r="L79" t="s">
        <v>14</v>
      </c>
    </row>
    <row r="80" spans="1:12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  <c r="L80" t="s">
        <v>14</v>
      </c>
    </row>
    <row r="81" spans="1:12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  <c r="L81" t="s">
        <v>857</v>
      </c>
    </row>
    <row r="82" spans="1:12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  <c r="L82" t="s">
        <v>857</v>
      </c>
    </row>
    <row r="83" spans="1:12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  <c r="L83" t="s">
        <v>14</v>
      </c>
    </row>
    <row r="84" spans="1:12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  <c r="L84" t="s">
        <v>14</v>
      </c>
    </row>
    <row r="85" spans="1:12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  <c r="L85" t="s">
        <v>857</v>
      </c>
    </row>
    <row r="86" spans="1:12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  <c r="L86" t="s">
        <v>14</v>
      </c>
    </row>
    <row r="87" spans="1:12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  <c r="L87" t="s">
        <v>14</v>
      </c>
    </row>
    <row r="88" spans="1:12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  <c r="L88" t="s">
        <v>857</v>
      </c>
    </row>
    <row r="89" spans="1:12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  <c r="L89" t="s">
        <v>14</v>
      </c>
    </row>
    <row r="90" spans="1:12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  <c r="L90" t="s">
        <v>14</v>
      </c>
    </row>
    <row r="91" spans="1:12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  <c r="L91" t="s">
        <v>857</v>
      </c>
    </row>
    <row r="92" spans="1:12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  <c r="L92" t="s">
        <v>14</v>
      </c>
    </row>
    <row r="93" spans="1:12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  <c r="L93" t="s">
        <v>857</v>
      </c>
    </row>
    <row r="94" spans="1:12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  <c r="L94" t="s">
        <v>857</v>
      </c>
    </row>
    <row r="95" spans="1:12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  <c r="L95" t="s">
        <v>14</v>
      </c>
    </row>
    <row r="96" spans="1:12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  <c r="L96" t="s">
        <v>857</v>
      </c>
    </row>
    <row r="97" spans="1:12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  <c r="L97" t="s">
        <v>14</v>
      </c>
    </row>
    <row r="98" spans="1:12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  <c r="L98" t="s">
        <v>857</v>
      </c>
    </row>
    <row r="99" spans="1:12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  <c r="L99" t="s">
        <v>14</v>
      </c>
    </row>
    <row r="100" spans="1:12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  <c r="L100" t="s">
        <v>14</v>
      </c>
    </row>
    <row r="101" spans="1:12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  <c r="L101" t="s">
        <v>14</v>
      </c>
    </row>
    <row r="102" spans="1:12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  <c r="L102" t="s">
        <v>14</v>
      </c>
    </row>
    <row r="103" spans="1:12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  <c r="L103" t="s">
        <v>14</v>
      </c>
    </row>
    <row r="104" spans="1:12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  <c r="L104" t="s">
        <v>857</v>
      </c>
    </row>
    <row r="105" spans="1:12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  <c r="L105" t="s">
        <v>14</v>
      </c>
    </row>
    <row r="106" spans="1:12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  <c r="L106" t="s">
        <v>857</v>
      </c>
    </row>
    <row r="107" spans="1:12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  <c r="L107" t="s">
        <v>14</v>
      </c>
    </row>
    <row r="108" spans="1:12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  <c r="L108" t="s">
        <v>14</v>
      </c>
    </row>
    <row r="109" spans="1:12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  <c r="L109" t="s">
        <v>14</v>
      </c>
    </row>
    <row r="110" spans="1:12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  <c r="L110" t="s">
        <v>14</v>
      </c>
    </row>
    <row r="111" spans="1:12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  <c r="L111" t="s">
        <v>14</v>
      </c>
    </row>
    <row r="112" spans="1:12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  <c r="L112" t="s">
        <v>14</v>
      </c>
    </row>
    <row r="113" spans="1:12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  <c r="L113" t="s">
        <v>14</v>
      </c>
    </row>
    <row r="114" spans="1:12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  <c r="L114" t="s">
        <v>857</v>
      </c>
    </row>
    <row r="115" spans="1:12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  <c r="L115" t="s">
        <v>857</v>
      </c>
    </row>
    <row r="116" spans="1:12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  <c r="L116" t="s">
        <v>14</v>
      </c>
    </row>
    <row r="117" spans="1:12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  <c r="L117" t="s">
        <v>14</v>
      </c>
    </row>
    <row r="118" spans="1:12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  <c r="L118" t="s">
        <v>14</v>
      </c>
    </row>
    <row r="119" spans="1:12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  <c r="L119" t="s">
        <v>14</v>
      </c>
    </row>
    <row r="120" spans="1:12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  <c r="L120" t="s">
        <v>857</v>
      </c>
    </row>
    <row r="121" spans="1:12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  <c r="L121" t="s">
        <v>857</v>
      </c>
    </row>
    <row r="122" spans="1:12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  <c r="L122" t="s">
        <v>857</v>
      </c>
    </row>
    <row r="123" spans="1:12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  <c r="L123" t="s">
        <v>857</v>
      </c>
    </row>
    <row r="124" spans="1:12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  <c r="L124" t="s">
        <v>14</v>
      </c>
    </row>
    <row r="125" spans="1:12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  <c r="L125" t="s">
        <v>14</v>
      </c>
    </row>
    <row r="126" spans="1:12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  <c r="L126" t="s">
        <v>14</v>
      </c>
    </row>
    <row r="127" spans="1:12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  <c r="L127" t="s">
        <v>857</v>
      </c>
    </row>
    <row r="128" spans="1:12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  <c r="L128" t="s">
        <v>857</v>
      </c>
    </row>
    <row r="129" spans="1:12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  <c r="L129" t="s">
        <v>14</v>
      </c>
    </row>
    <row r="130" spans="1:12" x14ac:dyDescent="0.25">
      <c r="A130" t="str">
        <f t="shared" ref="A130:A193" si="2">CONCATENATE(C130,"-",G130,"-",B130)</f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  <c r="L130" t="s">
        <v>14</v>
      </c>
    </row>
    <row r="131" spans="1:12" x14ac:dyDescent="0.25">
      <c r="A131" t="str">
        <f t="shared" si="2"/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  <c r="L131" t="s">
        <v>857</v>
      </c>
    </row>
    <row r="132" spans="1:12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  <c r="L132" t="s">
        <v>857</v>
      </c>
    </row>
    <row r="133" spans="1:12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  <c r="L133" t="s">
        <v>14</v>
      </c>
    </row>
    <row r="134" spans="1:12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  <c r="L134" t="s">
        <v>14</v>
      </c>
    </row>
    <row r="135" spans="1:12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  <c r="L135" t="s">
        <v>14</v>
      </c>
    </row>
    <row r="136" spans="1:12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  <c r="L136" t="s">
        <v>857</v>
      </c>
    </row>
    <row r="137" spans="1:12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  <c r="L137" t="s">
        <v>857</v>
      </c>
    </row>
    <row r="138" spans="1:12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  <c r="L138" t="s">
        <v>857</v>
      </c>
    </row>
    <row r="139" spans="1:12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  <c r="L139" t="s">
        <v>857</v>
      </c>
    </row>
    <row r="140" spans="1:12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  <c r="L140" t="s">
        <v>857</v>
      </c>
    </row>
    <row r="141" spans="1:12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  <c r="L141" t="s">
        <v>14</v>
      </c>
    </row>
    <row r="142" spans="1:12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  <c r="L142" t="s">
        <v>14</v>
      </c>
    </row>
    <row r="143" spans="1:12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  <c r="L143" t="s">
        <v>14</v>
      </c>
    </row>
    <row r="144" spans="1:12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  <c r="L144" t="s">
        <v>14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  <c r="L145" t="s">
        <v>14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  <c r="L146" t="s">
        <v>857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  <c r="L147" t="s">
        <v>857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6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  <c r="L148" t="s">
        <v>14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6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  <c r="L149" t="s">
        <v>14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6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  <c r="L150" t="s">
        <v>14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6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  <c r="L151" t="s">
        <v>857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6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  <c r="L152" t="s">
        <v>857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6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  <c r="L153" t="s">
        <v>14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  <c r="L154" t="s">
        <v>14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  <c r="L155" t="s">
        <v>857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  <c r="L156" t="s">
        <v>857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L157" t="s">
        <v>14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  <c r="L158" t="s">
        <v>14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  <c r="L159" t="s">
        <v>14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  <c r="L160" t="s">
        <v>14</v>
      </c>
    </row>
    <row r="161" spans="1:12" x14ac:dyDescent="0.25">
      <c r="A161" t="str">
        <f t="shared" si="2"/>
        <v>46249,0003425579-gen, bbd-POX18</v>
      </c>
      <c r="B161" s="4" t="s">
        <v>17</v>
      </c>
      <c r="C161" s="5">
        <v>46249.000342557869</v>
      </c>
      <c r="D161" s="5">
        <v>46249.9996846875</v>
      </c>
      <c r="E161" s="8">
        <v>23.984211111111112</v>
      </c>
      <c r="F161" s="4">
        <v>3</v>
      </c>
      <c r="G161" s="4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  <c r="L161" t="s">
        <v>14</v>
      </c>
    </row>
    <row r="162" spans="1:12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  <c r="L162" t="s">
        <v>14</v>
      </c>
    </row>
    <row r="163" spans="1:12" x14ac:dyDescent="0.25">
      <c r="A163" t="str">
        <f t="shared" si="2"/>
        <v>46249,0006522801-motocom-POX59</v>
      </c>
      <c r="B163" s="4" t="s">
        <v>38</v>
      </c>
      <c r="C163" s="5">
        <v>46249.00065228009</v>
      </c>
      <c r="D163" s="5">
        <v>46249.999989317126</v>
      </c>
      <c r="E163" s="8">
        <v>23.984089444444443</v>
      </c>
      <c r="F163" s="4">
        <v>3</v>
      </c>
      <c r="G163" s="4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  <c r="L163" t="s">
        <v>14</v>
      </c>
    </row>
    <row r="164" spans="1:12" x14ac:dyDescent="0.25">
      <c r="A164" t="str">
        <f t="shared" si="2"/>
        <v>46249,1102881597-gen-POX65</v>
      </c>
      <c r="B164" s="4" t="s">
        <v>46</v>
      </c>
      <c r="C164" s="5">
        <v>46249.110288159725</v>
      </c>
      <c r="D164" s="5">
        <v>46249.11445494213</v>
      </c>
      <c r="E164" s="8">
        <v>0.10000194444444445</v>
      </c>
      <c r="F164" s="4">
        <v>1</v>
      </c>
      <c r="G164" s="4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  <c r="L164" t="s">
        <v>14</v>
      </c>
    </row>
    <row r="165" spans="1:12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  <c r="L165" t="s">
        <v>14</v>
      </c>
    </row>
    <row r="166" spans="1:12" x14ac:dyDescent="0.25">
      <c r="A166" t="str">
        <f t="shared" si="2"/>
        <v>46249,1901350347-gen-POX38</v>
      </c>
      <c r="B166" s="4" t="s">
        <v>45</v>
      </c>
      <c r="C166" s="5">
        <v>46249.190135034725</v>
      </c>
      <c r="D166" s="5">
        <v>46249.194996261576</v>
      </c>
      <c r="E166" s="8">
        <v>0.11666972222222222</v>
      </c>
      <c r="F166" s="4">
        <v>1</v>
      </c>
      <c r="G166" s="4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  <c r="L166" t="s">
        <v>857</v>
      </c>
    </row>
    <row r="167" spans="1:12" x14ac:dyDescent="0.25">
      <c r="A167" t="str">
        <f t="shared" si="2"/>
        <v>46249,4825170486-sec-POX65</v>
      </c>
      <c r="B167" s="5" t="s">
        <v>46</v>
      </c>
      <c r="C167" s="5">
        <v>46249.482517048615</v>
      </c>
      <c r="D167" s="5">
        <v>46249.49432283565</v>
      </c>
      <c r="E167" s="8">
        <v>0.28333861111111114</v>
      </c>
      <c r="F167" s="7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  <c r="L167" t="s">
        <v>857</v>
      </c>
    </row>
    <row r="168" spans="1:12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  <c r="L168" t="s">
        <v>14</v>
      </c>
    </row>
    <row r="169" spans="1:12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4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  <c r="L169" t="s">
        <v>14</v>
      </c>
    </row>
    <row r="170" spans="1:12" x14ac:dyDescent="0.25">
      <c r="A170" t="str">
        <f t="shared" si="2"/>
        <v>46250,0005559838-motocom-POX63</v>
      </c>
      <c r="B170" s="5" t="s">
        <v>11</v>
      </c>
      <c r="C170" s="5">
        <v>46250.000555983795</v>
      </c>
      <c r="D170" s="5">
        <v>46250.999880358795</v>
      </c>
      <c r="E170" s="8">
        <v>23.983785277777777</v>
      </c>
      <c r="F170" s="7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  <c r="L170" t="s">
        <v>14</v>
      </c>
    </row>
    <row r="171" spans="1:12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  <c r="L171" t="s">
        <v>14</v>
      </c>
    </row>
    <row r="172" spans="1:12" x14ac:dyDescent="0.25">
      <c r="A172" t="str">
        <f t="shared" si="2"/>
        <v>46250,3416666667-motocom-POX59</v>
      </c>
      <c r="B172" s="5" t="s">
        <v>38</v>
      </c>
      <c r="C172" s="5">
        <v>46250.341666666667</v>
      </c>
      <c r="D172" s="5">
        <v>46250.999326157405</v>
      </c>
      <c r="E172" s="8">
        <v>15.783827499999999</v>
      </c>
      <c r="F172" s="7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  <c r="L172" t="s">
        <v>14</v>
      </c>
    </row>
    <row r="173" spans="1:12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  <c r="L173" t="s">
        <v>14</v>
      </c>
    </row>
    <row r="174" spans="1:12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  <c r="L174" t="s">
        <v>857</v>
      </c>
    </row>
    <row r="175" spans="1:12" x14ac:dyDescent="0.25">
      <c r="A175" t="str">
        <f t="shared" si="2"/>
        <v>46251,0004158565-gen, bbd-POX18</v>
      </c>
      <c r="B175" s="5" t="s">
        <v>17</v>
      </c>
      <c r="C175" s="5">
        <v>46251.000415856484</v>
      </c>
      <c r="D175" s="5">
        <v>46251.999757835649</v>
      </c>
      <c r="E175" s="8">
        <v>23.9842075</v>
      </c>
      <c r="F175" s="7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  <c r="L175" t="s">
        <v>857</v>
      </c>
    </row>
    <row r="176" spans="1:12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  <c r="L176" t="s">
        <v>14</v>
      </c>
    </row>
    <row r="177" spans="1:12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  <c r="L177" t="s">
        <v>14</v>
      </c>
    </row>
    <row r="178" spans="1:12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  <c r="L178" t="s">
        <v>14</v>
      </c>
    </row>
    <row r="179" spans="1:12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  <c r="L179" t="s">
        <v>14</v>
      </c>
    </row>
    <row r="180" spans="1:12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  <c r="L180" t="s">
        <v>857</v>
      </c>
    </row>
    <row r="181" spans="1:12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  <c r="L181" t="s">
        <v>857</v>
      </c>
    </row>
    <row r="182" spans="1:12" x14ac:dyDescent="0.25">
      <c r="A182" t="str">
        <f t="shared" si="2"/>
        <v>46252,0000521991-motocom-POX59</v>
      </c>
      <c r="B182" s="4" t="s">
        <v>38</v>
      </c>
      <c r="C182" s="5">
        <v>46252.000052199073</v>
      </c>
      <c r="D182" s="5">
        <v>46252.221586886575</v>
      </c>
      <c r="E182" s="8">
        <v>5.3168325000000003</v>
      </c>
      <c r="F182" s="4">
        <v>3</v>
      </c>
      <c r="G182" s="4" t="s">
        <v>12</v>
      </c>
      <c r="H182" s="4" t="s">
        <v>13</v>
      </c>
      <c r="I182" s="7" t="str">
        <f>VLOOKUP(B182,'[1]T. Apoyo Sistema'!$B$1:$C$89,2,0)</f>
        <v>SI</v>
      </c>
      <c r="J182" t="str">
        <f>VLOOKUP(A182,'[1]Data - BKT'!$A$2:$I$5000,9,0)</f>
        <v>SI</v>
      </c>
      <c r="K182" t="str">
        <f>VLOOKUP(A182,'[1]Data - BKT'!$A$2:$K$1001,11,0)</f>
        <v>No existen</v>
      </c>
      <c r="L182" t="s">
        <v>14</v>
      </c>
    </row>
    <row r="183" spans="1:12" x14ac:dyDescent="0.25">
      <c r="A183" t="str">
        <f t="shared" si="2"/>
        <v>46252,0002130787-gen, bbd, psa-POX27</v>
      </c>
      <c r="B183" s="4" t="s">
        <v>15</v>
      </c>
      <c r="C183" s="5">
        <v>46252.000213078703</v>
      </c>
      <c r="D183" s="5">
        <v>46252.159939930556</v>
      </c>
      <c r="E183" s="8">
        <v>3.8334441666666668</v>
      </c>
      <c r="F183" s="4">
        <v>3</v>
      </c>
      <c r="G183" s="4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  <c r="L183" t="s">
        <v>14</v>
      </c>
    </row>
    <row r="184" spans="1:12" x14ac:dyDescent="0.25">
      <c r="A184" t="str">
        <f t="shared" si="2"/>
        <v>46252,0004522801-gen, bbd-POX18</v>
      </c>
      <c r="B184" s="4" t="s">
        <v>17</v>
      </c>
      <c r="C184" s="5">
        <v>46252.000452280095</v>
      </c>
      <c r="D184" s="5">
        <v>46252.13379054398</v>
      </c>
      <c r="E184" s="8">
        <v>3.2001177777777778</v>
      </c>
      <c r="F184" s="4">
        <v>3</v>
      </c>
      <c r="G184" s="4" t="s">
        <v>30</v>
      </c>
      <c r="H184" s="4" t="s">
        <v>13</v>
      </c>
      <c r="I184" s="7" t="str">
        <f>VLOOKUP(B184,'[1]T. Apoyo Sistema'!$B$1:$C$89,2,0)</f>
        <v>NO</v>
      </c>
      <c r="J184" t="str">
        <f>VLOOKUP(A184,'[1]Data - BKT'!$A$2:$I$5000,9,0)</f>
        <v>NO</v>
      </c>
      <c r="K184">
        <f>VLOOKUP(A184,'[1]Data - BKT'!$A$2:$K$1001,11,0)</f>
        <v>0</v>
      </c>
      <c r="L184" t="s">
        <v>14</v>
      </c>
    </row>
    <row r="185" spans="1:12" x14ac:dyDescent="0.25">
      <c r="A185" t="str">
        <f t="shared" si="2"/>
        <v>46252,0005935995-motocom-POX63</v>
      </c>
      <c r="B185" s="4" t="s">
        <v>11</v>
      </c>
      <c r="C185" s="5">
        <v>46252.000593599536</v>
      </c>
      <c r="D185" s="5">
        <v>46252.228375659724</v>
      </c>
      <c r="E185" s="8">
        <v>5.4667688888888888</v>
      </c>
      <c r="F185" s="4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  <c r="L185" t="s">
        <v>14</v>
      </c>
    </row>
    <row r="186" spans="1:12" x14ac:dyDescent="0.25">
      <c r="A186" t="str">
        <f t="shared" si="2"/>
        <v>46252,0638433681-gen-POX65</v>
      </c>
      <c r="B186" s="4" t="s">
        <v>46</v>
      </c>
      <c r="C186" s="5">
        <v>46252.063843368058</v>
      </c>
      <c r="D186" s="5">
        <v>46252.066621215279</v>
      </c>
      <c r="E186" s="8">
        <v>6.6667777777777784E-2</v>
      </c>
      <c r="F186" s="4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  <c r="L186" t="s">
        <v>14</v>
      </c>
    </row>
    <row r="187" spans="1:12" x14ac:dyDescent="0.25">
      <c r="A187" t="str">
        <f t="shared" si="2"/>
        <v>46252,147178206-sec-POX65</v>
      </c>
      <c r="B187" s="4" t="s">
        <v>46</v>
      </c>
      <c r="C187" s="5">
        <v>46252.147178206018</v>
      </c>
      <c r="D187" s="5">
        <v>46252.150650497686</v>
      </c>
      <c r="E187" s="8">
        <v>8.3335000000000006E-2</v>
      </c>
      <c r="F187" s="4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  <c r="L187" t="s">
        <v>14</v>
      </c>
    </row>
    <row r="188" spans="1:12" x14ac:dyDescent="0.25">
      <c r="A188" t="str">
        <f t="shared" si="2"/>
        <v>46253,0000835995-motocom-POX59</v>
      </c>
      <c r="B188" s="10" t="s">
        <v>38</v>
      </c>
      <c r="C188" s="11">
        <v>46253.000083599538</v>
      </c>
      <c r="D188" s="11">
        <v>46253.999420335647</v>
      </c>
      <c r="E188" s="12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  <c r="L188" t="s">
        <v>14</v>
      </c>
    </row>
    <row r="189" spans="1:12" x14ac:dyDescent="0.25">
      <c r="A189" t="str">
        <f t="shared" si="2"/>
        <v>46253,0002420486-gen, bbd, psa-POX27</v>
      </c>
      <c r="B189" s="10" t="s">
        <v>15</v>
      </c>
      <c r="C189" s="11">
        <v>46253.000242048613</v>
      </c>
      <c r="D189" s="11">
        <v>46253.999577199073</v>
      </c>
      <c r="E189" s="12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  <c r="L189" t="s">
        <v>857</v>
      </c>
    </row>
    <row r="190" spans="1:12" x14ac:dyDescent="0.25">
      <c r="A190" t="str">
        <f t="shared" si="2"/>
        <v>46253,0004888542-gen, bbd-POX18</v>
      </c>
      <c r="B190" s="10" t="s">
        <v>17</v>
      </c>
      <c r="C190" s="11">
        <v>46253.000488854166</v>
      </c>
      <c r="D190" s="11">
        <v>46253.999831215275</v>
      </c>
      <c r="E190" s="12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  <c r="L190" t="s">
        <v>857</v>
      </c>
    </row>
    <row r="191" spans="1:12" x14ac:dyDescent="0.25">
      <c r="A191" t="str">
        <f t="shared" si="2"/>
        <v>46253,0006125-motocom-POX63</v>
      </c>
      <c r="B191" s="10" t="s">
        <v>11</v>
      </c>
      <c r="C191" s="11">
        <v>46253.0006125</v>
      </c>
      <c r="D191" s="11">
        <v>46253.999936956017</v>
      </c>
      <c r="E191" s="12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  <c r="L191" t="s">
        <v>14</v>
      </c>
    </row>
    <row r="192" spans="1:12" x14ac:dyDescent="0.25">
      <c r="A192" t="str">
        <f t="shared" si="2"/>
        <v>46253,5578973727-gen-POX27</v>
      </c>
      <c r="B192" s="10" t="s">
        <v>15</v>
      </c>
      <c r="C192" s="11">
        <v>46253.557897372688</v>
      </c>
      <c r="D192" s="11">
        <v>46253.999577199073</v>
      </c>
      <c r="E192" s="12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  <c r="L192" t="s">
        <v>14</v>
      </c>
    </row>
    <row r="193" spans="1:12" x14ac:dyDescent="0.25">
      <c r="A193" t="str">
        <f t="shared" si="2"/>
        <v>46254,0001148148-motocom-POX59</v>
      </c>
      <c r="B193" s="10" t="s">
        <v>38</v>
      </c>
      <c r="C193" s="11">
        <v>46254.000114814815</v>
      </c>
      <c r="D193" s="11">
        <v>46254.999451701391</v>
      </c>
      <c r="E193" s="12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  <c r="L193" t="s">
        <v>14</v>
      </c>
    </row>
    <row r="194" spans="1:12" x14ac:dyDescent="0.25">
      <c r="A194" t="str">
        <f t="shared" ref="A194:A257" si="3">CONCATENATE(C194,"-",G194,"-",B194)</f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s="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  <c r="L194" t="s">
        <v>14</v>
      </c>
    </row>
    <row r="195" spans="1:12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s="4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  <c r="L195" t="s">
        <v>857</v>
      </c>
    </row>
    <row r="196" spans="1:12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s="4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  <c r="L196" t="s">
        <v>857</v>
      </c>
    </row>
    <row r="197" spans="1:12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s="4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  <c r="L197" t="s">
        <v>14</v>
      </c>
    </row>
    <row r="198" spans="1:12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s="4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  <c r="L198" t="s">
        <v>857</v>
      </c>
    </row>
    <row r="199" spans="1:12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s="4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  <c r="L199" t="s">
        <v>14</v>
      </c>
    </row>
    <row r="200" spans="1:12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s="4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  <c r="L200" t="s">
        <v>857</v>
      </c>
    </row>
    <row r="201" spans="1:12" x14ac:dyDescent="0.25">
      <c r="A201" t="str">
        <f t="shared" si="3"/>
        <v>46255,0001461458-motocom-POX59</v>
      </c>
      <c r="B201" s="4" t="s">
        <v>38</v>
      </c>
      <c r="C201" s="5">
        <v>46255.000146145831</v>
      </c>
      <c r="D201" s="5">
        <v>46255.999484178239</v>
      </c>
      <c r="E201" s="8">
        <v>23.984112777777778</v>
      </c>
      <c r="F201" s="10">
        <v>3</v>
      </c>
      <c r="G201" s="4" t="s">
        <v>12</v>
      </c>
      <c r="H201" s="4" t="s">
        <v>13</v>
      </c>
      <c r="I201" s="7" t="str">
        <f>VLOOKUP(B201,'[1]T. Apoyo Sistema'!$B$1:$C$89,2,0)</f>
        <v>SI</v>
      </c>
      <c r="J201" t="str">
        <f>VLOOKUP(A201,'[1]Data - BKT'!$A$2:$I$5000,9,0)</f>
        <v>SI</v>
      </c>
      <c r="K201" t="str">
        <f>VLOOKUP(A201,'[1]Data - BKT'!$A$2:$K$1001,11,0)</f>
        <v>No existen</v>
      </c>
      <c r="L201" t="s">
        <v>857</v>
      </c>
    </row>
    <row r="202" spans="1:12" x14ac:dyDescent="0.25">
      <c r="A202" t="str">
        <f t="shared" si="3"/>
        <v>46255,0002397801-gen, bbd-POX18</v>
      </c>
      <c r="B202" s="4" t="s">
        <v>17</v>
      </c>
      <c r="C202" s="5">
        <v>46255.000239780093</v>
      </c>
      <c r="D202" s="5">
        <v>46255.999581747688</v>
      </c>
      <c r="E202" s="8">
        <v>23.984207222222221</v>
      </c>
      <c r="F202" s="10">
        <v>3</v>
      </c>
      <c r="G202" s="4" t="s">
        <v>30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  <c r="L202" t="s">
        <v>857</v>
      </c>
    </row>
    <row r="203" spans="1:12" x14ac:dyDescent="0.25">
      <c r="A203" t="str">
        <f t="shared" si="3"/>
        <v>46255,0002397801-gen, bbd-POX18</v>
      </c>
      <c r="B203" s="4" t="s">
        <v>17</v>
      </c>
      <c r="C203" s="5">
        <v>46255.000239780093</v>
      </c>
      <c r="D203" s="5">
        <v>46255.999581747688</v>
      </c>
      <c r="E203" s="8">
        <v>23.984207222222221</v>
      </c>
      <c r="F203" s="10">
        <v>3</v>
      </c>
      <c r="G203" s="4" t="s">
        <v>30</v>
      </c>
      <c r="H203" s="4" t="s">
        <v>13</v>
      </c>
      <c r="I203" s="7" t="str">
        <f>VLOOKUP(B203,'[1]T. Apoyo Sistema'!$B$1:$C$89,2,0)</f>
        <v>NO</v>
      </c>
      <c r="J203" t="str">
        <f>VLOOKUP(A203,'[1]Data - BKT'!$A$2:$I$5000,9,0)</f>
        <v>NO</v>
      </c>
      <c r="K203">
        <f>VLOOKUP(A203,'[1]Data - BKT'!$A$2:$K$1001,11,0)</f>
        <v>0</v>
      </c>
      <c r="L203" t="s">
        <v>14</v>
      </c>
    </row>
    <row r="204" spans="1:12" x14ac:dyDescent="0.25">
      <c r="A204" t="str">
        <f t="shared" si="3"/>
        <v>46255,0003012384-gen, bbd, psa-POX27</v>
      </c>
      <c r="B204" s="4" t="s">
        <v>15</v>
      </c>
      <c r="C204" s="5">
        <v>46255.000301238426</v>
      </c>
      <c r="D204" s="5">
        <v>46255.99963564815</v>
      </c>
      <c r="E204" s="8">
        <v>23.984026388888889</v>
      </c>
      <c r="F204" s="10">
        <v>3</v>
      </c>
      <c r="G204" s="4" t="s">
        <v>16</v>
      </c>
      <c r="H204" s="4" t="s">
        <v>13</v>
      </c>
      <c r="I204" s="7" t="str">
        <f>VLOOKUP(B204,'[1]T. Apoyo Sistema'!$B$1:$C$89,2,0)</f>
        <v>NO</v>
      </c>
      <c r="J204" t="str">
        <f>VLOOKUP(A204,'[1]Data - BKT'!$A$2:$I$5000,9,0)</f>
        <v>NO</v>
      </c>
      <c r="K204">
        <f>VLOOKUP(A204,'[1]Data - BKT'!$A$2:$K$1001,11,0)</f>
        <v>0</v>
      </c>
      <c r="L204" t="s">
        <v>14</v>
      </c>
    </row>
    <row r="205" spans="1:12" x14ac:dyDescent="0.25">
      <c r="A205" t="str">
        <f t="shared" si="3"/>
        <v>46255,0003012384-gen, bbd, psa-POX27</v>
      </c>
      <c r="B205" s="4" t="s">
        <v>15</v>
      </c>
      <c r="C205" s="5">
        <v>46255.000301238426</v>
      </c>
      <c r="D205" s="5">
        <v>46255.99963564815</v>
      </c>
      <c r="E205" s="8">
        <v>23.984026388888889</v>
      </c>
      <c r="F205" s="10">
        <v>3</v>
      </c>
      <c r="G205" s="4" t="s">
        <v>16</v>
      </c>
      <c r="H205" s="4" t="s">
        <v>13</v>
      </c>
      <c r="I205" s="7" t="str">
        <f>VLOOKUP(B205,'[1]T. Apoyo Sistema'!$B$1:$C$89,2,0)</f>
        <v>NO</v>
      </c>
      <c r="J205" t="str">
        <f>VLOOKUP(A205,'[1]Data - BKT'!$A$2:$I$5000,9,0)</f>
        <v>NO</v>
      </c>
      <c r="K205">
        <f>VLOOKUP(A205,'[1]Data - BKT'!$A$2:$K$1001,11,0)</f>
        <v>0</v>
      </c>
      <c r="L205" t="s">
        <v>14</v>
      </c>
    </row>
    <row r="206" spans="1:12" x14ac:dyDescent="0.25">
      <c r="A206" t="str">
        <f t="shared" si="3"/>
        <v>46255,0006503819-motocom-POX63</v>
      </c>
      <c r="B206" s="4" t="s">
        <v>11</v>
      </c>
      <c r="C206" s="5">
        <v>46255.000650381946</v>
      </c>
      <c r="D206" s="5">
        <v>46255.999974768521</v>
      </c>
      <c r="E206" s="8">
        <v>23.983785277777777</v>
      </c>
      <c r="F206" s="10">
        <v>3</v>
      </c>
      <c r="G206" s="4" t="s">
        <v>12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>No existen</v>
      </c>
      <c r="L206" t="s">
        <v>14</v>
      </c>
    </row>
    <row r="207" spans="1:12" x14ac:dyDescent="0.25">
      <c r="A207" t="str">
        <f t="shared" si="3"/>
        <v>46255,0006503819-motocom-POX63</v>
      </c>
      <c r="B207" s="4" t="s">
        <v>11</v>
      </c>
      <c r="C207" s="5">
        <v>46255.000650381946</v>
      </c>
      <c r="D207" s="5">
        <v>46255.999974768521</v>
      </c>
      <c r="E207" s="8">
        <v>23.983785277777777</v>
      </c>
      <c r="F207" s="10">
        <v>3</v>
      </c>
      <c r="G207" s="4" t="s">
        <v>12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 t="str">
        <f>VLOOKUP(A207,'[1]Data - BKT'!$A$2:$K$1001,11,0)</f>
        <v>No existen</v>
      </c>
      <c r="L207" t="s">
        <v>857</v>
      </c>
    </row>
    <row r="208" spans="1:12" x14ac:dyDescent="0.25">
      <c r="A208" t="str">
        <f t="shared" si="3"/>
        <v>46255,3429882292-bbd-POX35</v>
      </c>
      <c r="B208" s="4" t="s">
        <v>36</v>
      </c>
      <c r="C208" s="5">
        <v>46255.342988229168</v>
      </c>
      <c r="D208" s="5">
        <v>46255.363127858793</v>
      </c>
      <c r="E208" s="8">
        <v>0.48335027777777778</v>
      </c>
      <c r="F208" s="10">
        <v>1</v>
      </c>
      <c r="G208" s="4" t="s">
        <v>18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>
        <f>VLOOKUP(A208,'[1]Data - BKT'!$A$2:$K$1001,11,0)</f>
        <v>0</v>
      </c>
      <c r="L208" t="s">
        <v>857</v>
      </c>
    </row>
    <row r="209" spans="1:12" x14ac:dyDescent="0.25">
      <c r="A209" t="str">
        <f t="shared" si="3"/>
        <v>46255,3429882292-bbd-POX35</v>
      </c>
      <c r="B209" s="4" t="s">
        <v>36</v>
      </c>
      <c r="C209" s="5">
        <v>46255.342988229168</v>
      </c>
      <c r="D209" s="5">
        <v>46255.363127858793</v>
      </c>
      <c r="E209" s="8">
        <v>0.48335027777777778</v>
      </c>
      <c r="F209" s="10">
        <v>1</v>
      </c>
      <c r="G209" s="4" t="s">
        <v>18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>
        <f>VLOOKUP(A209,'[1]Data - BKT'!$A$2:$K$1001,11,0)</f>
        <v>0</v>
      </c>
      <c r="L209" t="s">
        <v>14</v>
      </c>
    </row>
    <row r="210" spans="1:12" x14ac:dyDescent="0.25">
      <c r="A210" t="str">
        <f t="shared" si="3"/>
        <v>46255,4336628472-sec-POX56</v>
      </c>
      <c r="B210" s="4" t="s">
        <v>48</v>
      </c>
      <c r="C210" s="5">
        <v>46255.433662847223</v>
      </c>
      <c r="D210" s="5">
        <v>46255.444774340278</v>
      </c>
      <c r="E210" s="8">
        <v>0.26667638888888889</v>
      </c>
      <c r="F210" s="10">
        <v>1</v>
      </c>
      <c r="G210" s="4" t="s">
        <v>21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>
        <f>VLOOKUP(A210,'[1]Data - BKT'!$A$2:$K$1001,11,0)</f>
        <v>0</v>
      </c>
      <c r="L210" t="s">
        <v>14</v>
      </c>
    </row>
    <row r="211" spans="1:12" x14ac:dyDescent="0.25">
      <c r="A211" t="str">
        <f t="shared" si="3"/>
        <v>46255,4336628472-sec-POX56</v>
      </c>
      <c r="B211" s="4" t="s">
        <v>48</v>
      </c>
      <c r="C211" s="5">
        <v>46255.433662847223</v>
      </c>
      <c r="D211" s="5">
        <v>46255.444774340278</v>
      </c>
      <c r="E211" s="8">
        <v>0.26667638888888889</v>
      </c>
      <c r="F211" s="10">
        <v>1</v>
      </c>
      <c r="G211" s="4" t="s">
        <v>21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>
        <f>VLOOKUP(A211,'[1]Data - BKT'!$A$2:$K$1001,11,0)</f>
        <v>0</v>
      </c>
      <c r="L211" t="s">
        <v>14</v>
      </c>
    </row>
    <row r="212" spans="1:12" x14ac:dyDescent="0.25">
      <c r="A212" t="str">
        <f t="shared" si="3"/>
        <v>46255,5343401273-sec-POX51</v>
      </c>
      <c r="B212" s="4" t="s">
        <v>39</v>
      </c>
      <c r="C212" s="5">
        <v>46255.534340127313</v>
      </c>
      <c r="D212" s="5">
        <v>46255.538506909725</v>
      </c>
      <c r="E212" s="8">
        <v>0.10000333333333333</v>
      </c>
      <c r="F212" s="10">
        <v>1</v>
      </c>
      <c r="G212" s="4" t="s">
        <v>21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 xml:space="preserve">Personal en Sistema </v>
      </c>
      <c r="L212" t="s">
        <v>14</v>
      </c>
    </row>
    <row r="213" spans="1:12" x14ac:dyDescent="0.25">
      <c r="A213" t="str">
        <f t="shared" si="3"/>
        <v>46255,5343401273-sec-POX51</v>
      </c>
      <c r="B213" s="4" t="s">
        <v>39</v>
      </c>
      <c r="C213" s="5">
        <v>46255.534340127313</v>
      </c>
      <c r="D213" s="5">
        <v>46255.538506909725</v>
      </c>
      <c r="E213" s="8">
        <v>0.10000333333333333</v>
      </c>
      <c r="F213" s="10">
        <v>1</v>
      </c>
      <c r="G213" s="4" t="s">
        <v>21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 xml:space="preserve">Personal en Sistema </v>
      </c>
      <c r="L213" t="s">
        <v>14</v>
      </c>
    </row>
    <row r="214" spans="1:12" x14ac:dyDescent="0.25">
      <c r="A214" t="str">
        <f t="shared" si="3"/>
        <v>46255,5482899306-sec-POX09</v>
      </c>
      <c r="B214" s="4" t="s">
        <v>33</v>
      </c>
      <c r="C214" s="5">
        <v>46255.548289930557</v>
      </c>
      <c r="D214" s="5">
        <v>46255.565651851852</v>
      </c>
      <c r="E214" s="8">
        <v>0.41668638888888887</v>
      </c>
      <c r="F214" s="10">
        <v>1</v>
      </c>
      <c r="G214" s="4" t="s">
        <v>21</v>
      </c>
      <c r="H214" s="4" t="s">
        <v>13</v>
      </c>
      <c r="I214" s="7" t="str">
        <f>VLOOKUP(B214,'[1]T. Apoyo Sistema'!$B$1:$C$89,2,0)</f>
        <v>SI</v>
      </c>
      <c r="J214" t="str">
        <f>VLOOKUP(A214,'[1]Data - BKT'!$A$2:$I$5000,9,0)</f>
        <v>SI</v>
      </c>
      <c r="K214" t="s">
        <v>856</v>
      </c>
      <c r="L214" t="s">
        <v>22</v>
      </c>
    </row>
    <row r="215" spans="1:12" x14ac:dyDescent="0.25">
      <c r="A215" t="str">
        <f t="shared" si="3"/>
        <v>46255,5482899306-sec-POX09</v>
      </c>
      <c r="B215" s="4" t="s">
        <v>33</v>
      </c>
      <c r="C215" s="5">
        <v>46255.548289930557</v>
      </c>
      <c r="D215" s="5">
        <v>46255.565651851852</v>
      </c>
      <c r="E215" s="8">
        <v>0.41668638888888887</v>
      </c>
      <c r="F215" s="10">
        <v>1</v>
      </c>
      <c r="G215" s="4" t="s">
        <v>21</v>
      </c>
      <c r="H215" s="4" t="s">
        <v>13</v>
      </c>
      <c r="I215" s="7" t="str">
        <f>VLOOKUP(B215,'[1]T. Apoyo Sistema'!$B$1:$C$89,2,0)</f>
        <v>SI</v>
      </c>
      <c r="J215" t="str">
        <f>VLOOKUP(A215,'[1]Data - BKT'!$A$2:$I$5000,9,0)</f>
        <v>SI</v>
      </c>
      <c r="K215">
        <f>VLOOKUP(A215,'[1]Data - BKT'!$A$2:$K$1001,11,0)</f>
        <v>0</v>
      </c>
      <c r="L215" t="s">
        <v>14</v>
      </c>
    </row>
    <row r="216" spans="1:12" x14ac:dyDescent="0.25">
      <c r="A216" t="str">
        <f t="shared" si="3"/>
        <v>46255,5670407755-gen-POX09</v>
      </c>
      <c r="B216" s="4" t="s">
        <v>33</v>
      </c>
      <c r="C216" s="5">
        <v>46255.567040775466</v>
      </c>
      <c r="D216" s="5">
        <v>46255.57676304398</v>
      </c>
      <c r="E216" s="8">
        <v>50</v>
      </c>
      <c r="F216" s="10">
        <v>1</v>
      </c>
      <c r="G216" s="4" t="s">
        <v>24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>
        <f>VLOOKUP(A216,'[1]Data - BKT'!$A$2:$K$1001,11,0)</f>
        <v>0</v>
      </c>
      <c r="L216" t="s">
        <v>14</v>
      </c>
    </row>
    <row r="217" spans="1:12" x14ac:dyDescent="0.25">
      <c r="A217" t="str">
        <f t="shared" si="3"/>
        <v>46255,5670407755-gen-POX09</v>
      </c>
      <c r="B217" s="4" t="s">
        <v>33</v>
      </c>
      <c r="C217" s="5">
        <v>46255.567040775466</v>
      </c>
      <c r="D217" s="5">
        <v>46255.57676304398</v>
      </c>
      <c r="E217" s="8">
        <v>50</v>
      </c>
      <c r="F217" s="10">
        <v>1</v>
      </c>
      <c r="G217" s="4" t="s">
        <v>24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>
        <f>VLOOKUP(A217,'[1]Data - BKT'!$A$2:$K$1001,11,0)</f>
        <v>0</v>
      </c>
      <c r="L217" t="s">
        <v>14</v>
      </c>
    </row>
    <row r="218" spans="1:12" x14ac:dyDescent="0.25">
      <c r="A218" t="str">
        <f t="shared" si="3"/>
        <v>46255,6278855671-gen-POX46</v>
      </c>
      <c r="B218" s="4" t="s">
        <v>20</v>
      </c>
      <c r="C218" s="5">
        <v>46255.627885567126</v>
      </c>
      <c r="D218" s="5">
        <v>46255.640385798608</v>
      </c>
      <c r="E218" s="8">
        <v>0.3000052777777778</v>
      </c>
      <c r="F218" s="10">
        <v>1</v>
      </c>
      <c r="G218" s="4" t="s">
        <v>24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Recuperado remoto</v>
      </c>
      <c r="L218" t="s">
        <v>14</v>
      </c>
    </row>
    <row r="219" spans="1:12" x14ac:dyDescent="0.25">
      <c r="A219" t="str">
        <f t="shared" si="3"/>
        <v>46255,6278855671-gen-POX46</v>
      </c>
      <c r="B219" s="4" t="s">
        <v>20</v>
      </c>
      <c r="C219" s="5">
        <v>46255.627885567126</v>
      </c>
      <c r="D219" s="5">
        <v>46255.640385798608</v>
      </c>
      <c r="E219" s="8">
        <v>0.3000052777777778</v>
      </c>
      <c r="F219" s="10">
        <v>1</v>
      </c>
      <c r="G219" s="4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Recuperado remoto</v>
      </c>
      <c r="L219" t="s">
        <v>14</v>
      </c>
    </row>
    <row r="220" spans="1:12" x14ac:dyDescent="0.25">
      <c r="A220" t="str">
        <f t="shared" si="3"/>
        <v>46255,6331309838-gen-POX34</v>
      </c>
      <c r="B220" s="4" t="s">
        <v>50</v>
      </c>
      <c r="C220" s="5">
        <v>46255.633130983799</v>
      </c>
      <c r="D220" s="5">
        <v>46255.644936921293</v>
      </c>
      <c r="E220" s="8">
        <v>0.2833425</v>
      </c>
      <c r="F220" s="10">
        <v>1</v>
      </c>
      <c r="G220" s="4" t="s">
        <v>24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 xml:space="preserve">Personal en Sistema </v>
      </c>
      <c r="L220" t="s">
        <v>14</v>
      </c>
    </row>
    <row r="221" spans="1:12" x14ac:dyDescent="0.25">
      <c r="A221" t="str">
        <f t="shared" si="3"/>
        <v>46255,6331309838-gen-POX34</v>
      </c>
      <c r="B221" s="4" t="s">
        <v>50</v>
      </c>
      <c r="C221" s="5">
        <v>46255.633130983799</v>
      </c>
      <c r="D221" s="5">
        <v>46255.644936921293</v>
      </c>
      <c r="E221" s="8">
        <v>0.2833425</v>
      </c>
      <c r="F221" s="10">
        <v>1</v>
      </c>
      <c r="G221" s="4" t="s">
        <v>24</v>
      </c>
      <c r="H221" s="4" t="s">
        <v>13</v>
      </c>
      <c r="I221" s="7" t="str">
        <f>VLOOKUP(B221,'[1]T. Apoyo Sistema'!$B$1:$C$89,2,0)</f>
        <v>SI</v>
      </c>
      <c r="J221" t="str">
        <f>VLOOKUP(A221,'[1]Data - BKT'!$A$2:$I$5000,9,0)</f>
        <v>SI</v>
      </c>
      <c r="K221" t="str">
        <f>VLOOKUP(A221,'[1]Data - BKT'!$A$2:$K$1001,11,0)</f>
        <v xml:space="preserve">Personal en Sistema </v>
      </c>
      <c r="L221" t="s">
        <v>857</v>
      </c>
    </row>
    <row r="222" spans="1:12" x14ac:dyDescent="0.25">
      <c r="A222" t="str">
        <f t="shared" si="3"/>
        <v>46255,648719294-gen-POX46</v>
      </c>
      <c r="B222" s="4" t="s">
        <v>20</v>
      </c>
      <c r="C222" s="5">
        <v>46255.648719293982</v>
      </c>
      <c r="D222" s="5">
        <v>46255.653580474536</v>
      </c>
      <c r="E222" s="8">
        <v>0.11666861111111111</v>
      </c>
      <c r="F222" s="10">
        <v>1</v>
      </c>
      <c r="G222" s="4" t="s">
        <v>24</v>
      </c>
      <c r="H222" s="4" t="s">
        <v>13</v>
      </c>
      <c r="I222" s="7" t="str">
        <f>VLOOKUP(B222,'[1]T. Apoyo Sistema'!$B$1:$C$89,2,0)</f>
        <v>SI</v>
      </c>
      <c r="J222" t="str">
        <f>VLOOKUP(A222,'[1]Data - BKT'!$A$2:$I$5000,9,0)</f>
        <v>SI</v>
      </c>
      <c r="K222" t="str">
        <f>VLOOKUP(A222,'[1]Data - BKT'!$A$2:$K$1001,11,0)</f>
        <v>Recuperado remoto</v>
      </c>
      <c r="L222" t="s">
        <v>857</v>
      </c>
    </row>
    <row r="223" spans="1:12" x14ac:dyDescent="0.25">
      <c r="A223" t="str">
        <f t="shared" si="3"/>
        <v>46255,648719294-gen-POX46</v>
      </c>
      <c r="B223" s="4" t="s">
        <v>20</v>
      </c>
      <c r="C223" s="5">
        <v>46255.648719293982</v>
      </c>
      <c r="D223" s="5">
        <v>46255.653580474536</v>
      </c>
      <c r="E223" s="8">
        <v>0.11666861111111111</v>
      </c>
      <c r="F223" s="10">
        <v>1</v>
      </c>
      <c r="G223" s="4" t="s">
        <v>24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Recuperado remoto</v>
      </c>
      <c r="L223" t="s">
        <v>857</v>
      </c>
    </row>
    <row r="224" spans="1:12" x14ac:dyDescent="0.25">
      <c r="A224" t="str">
        <f t="shared" si="3"/>
        <v>46255,7331137384-psa-POX67</v>
      </c>
      <c r="B224" s="4" t="s">
        <v>51</v>
      </c>
      <c r="C224" s="5">
        <v>46255.733113738424</v>
      </c>
      <c r="D224" s="5">
        <v>46255.945620868057</v>
      </c>
      <c r="E224" s="8">
        <v>5.1001713888888887</v>
      </c>
      <c r="F224" s="10">
        <v>3</v>
      </c>
      <c r="G224" s="4" t="s">
        <v>26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Sin identificacion</v>
      </c>
      <c r="L224" t="s">
        <v>857</v>
      </c>
    </row>
    <row r="225" spans="1:12" x14ac:dyDescent="0.25">
      <c r="A225" t="str">
        <f t="shared" si="3"/>
        <v>46256,000178669-motocom-POX59</v>
      </c>
      <c r="B225" s="4" t="s">
        <v>38</v>
      </c>
      <c r="C225" s="5">
        <v>46256.000178668983</v>
      </c>
      <c r="D225" s="5">
        <v>46256.999516006945</v>
      </c>
      <c r="E225" s="8">
        <v>23.984096944444445</v>
      </c>
      <c r="F225" s="10">
        <v>3</v>
      </c>
      <c r="G225" s="4" t="s">
        <v>12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 t="str">
        <f>VLOOKUP(A225,'[1]Data - BKT'!$A$2:$K$1001,11,0)</f>
        <v>No existen</v>
      </c>
      <c r="L225" t="s">
        <v>14</v>
      </c>
    </row>
    <row r="226" spans="1:12" x14ac:dyDescent="0.25">
      <c r="A226" t="str">
        <f t="shared" si="3"/>
        <v>46256,000178669-motocom-POX59</v>
      </c>
      <c r="B226" s="4" t="s">
        <v>38</v>
      </c>
      <c r="C226" s="5">
        <v>46256.000178668983</v>
      </c>
      <c r="D226" s="5">
        <v>46256.999516006945</v>
      </c>
      <c r="E226" s="8">
        <v>23.984096944444445</v>
      </c>
      <c r="F226" s="10">
        <v>3</v>
      </c>
      <c r="G226" s="4" t="s">
        <v>12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No existen</v>
      </c>
      <c r="L226" t="s">
        <v>14</v>
      </c>
    </row>
    <row r="227" spans="1:12" x14ac:dyDescent="0.25">
      <c r="A227" t="str">
        <f t="shared" si="3"/>
        <v>46256,0002762384-gen, bbd-POX18</v>
      </c>
      <c r="B227" s="4" t="s">
        <v>17</v>
      </c>
      <c r="C227" s="5">
        <v>46256.000276238425</v>
      </c>
      <c r="D227" s="5">
        <v>46256.999618055554</v>
      </c>
      <c r="E227" s="8">
        <v>23.984204444444444</v>
      </c>
      <c r="F227" s="10">
        <v>3</v>
      </c>
      <c r="G227" s="4" t="s">
        <v>30</v>
      </c>
      <c r="H227" s="4" t="s">
        <v>13</v>
      </c>
      <c r="I227" s="7" t="str">
        <f>VLOOKUP(B227,'[1]T. Apoyo Sistema'!$B$1:$C$89,2,0)</f>
        <v>NO</v>
      </c>
      <c r="J227" t="str">
        <f>VLOOKUP(A227,'[1]Data - BKT'!$A$2:$I$5000,9,0)</f>
        <v>NO</v>
      </c>
      <c r="K227">
        <f>VLOOKUP(A227,'[1]Data - BKT'!$A$2:$K$1001,11,0)</f>
        <v>0</v>
      </c>
      <c r="L227" t="s">
        <v>14</v>
      </c>
    </row>
    <row r="228" spans="1:12" x14ac:dyDescent="0.25">
      <c r="A228" t="str">
        <f t="shared" si="3"/>
        <v>46256,0002762384-gen, bbd-POX18</v>
      </c>
      <c r="B228" s="4" t="s">
        <v>17</v>
      </c>
      <c r="C228" s="5">
        <v>46256.000276238425</v>
      </c>
      <c r="D228" s="5">
        <v>46256.999618055554</v>
      </c>
      <c r="E228" s="8">
        <v>23.984204444444444</v>
      </c>
      <c r="F228" s="10">
        <v>3</v>
      </c>
      <c r="G228" s="4" t="s">
        <v>30</v>
      </c>
      <c r="H228" s="4" t="s">
        <v>13</v>
      </c>
      <c r="I228" s="7" t="str">
        <f>VLOOKUP(B228,'[1]T. Apoyo Sistema'!$B$1:$C$89,2,0)</f>
        <v>NO</v>
      </c>
      <c r="J228" t="str">
        <f>VLOOKUP(A228,'[1]Data - BKT'!$A$2:$I$5000,9,0)</f>
        <v>NO</v>
      </c>
      <c r="K228">
        <f>VLOOKUP(A228,'[1]Data - BKT'!$A$2:$K$1001,11,0)</f>
        <v>0</v>
      </c>
      <c r="L228" t="s">
        <v>14</v>
      </c>
    </row>
    <row r="229" spans="1:12" x14ac:dyDescent="0.25">
      <c r="A229" t="str">
        <f t="shared" si="3"/>
        <v>46256,0003300926-gen, bbd, psa-POX27</v>
      </c>
      <c r="B229" s="4" t="s">
        <v>15</v>
      </c>
      <c r="C229" s="5">
        <v>46256.000330092589</v>
      </c>
      <c r="D229" s="5">
        <v>46256.999664699077</v>
      </c>
      <c r="E229" s="8">
        <v>23.984030000000001</v>
      </c>
      <c r="F229" s="10">
        <v>3</v>
      </c>
      <c r="G229" s="4" t="s">
        <v>16</v>
      </c>
      <c r="H229" s="4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  <c r="L229" t="s">
        <v>14</v>
      </c>
    </row>
    <row r="230" spans="1:12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s="4" t="s">
        <v>16</v>
      </c>
      <c r="H230" s="4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  <c r="L230" t="s">
        <v>14</v>
      </c>
    </row>
    <row r="231" spans="1:12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s="4" t="s">
        <v>12</v>
      </c>
      <c r="H231" s="4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  <c r="L231" t="s">
        <v>14</v>
      </c>
    </row>
    <row r="232" spans="1:12" x14ac:dyDescent="0.25">
      <c r="A232" t="str">
        <f t="shared" si="3"/>
        <v>46256,0006692477-motocom-POX63</v>
      </c>
      <c r="B232" s="4" t="s">
        <v>11</v>
      </c>
      <c r="C232" s="5">
        <v>46256.000669247682</v>
      </c>
      <c r="D232" s="5">
        <v>46256.999993668978</v>
      </c>
      <c r="E232" s="8">
        <v>23.983786388888888</v>
      </c>
      <c r="F232" s="10">
        <v>3</v>
      </c>
      <c r="G232" s="4" t="s">
        <v>12</v>
      </c>
      <c r="H232" s="4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No existen</v>
      </c>
      <c r="L232" t="s">
        <v>14</v>
      </c>
    </row>
    <row r="233" spans="1:12" x14ac:dyDescent="0.25">
      <c r="A233" t="str">
        <f t="shared" si="3"/>
        <v>46256,4653110764-sec-POX65</v>
      </c>
      <c r="B233" s="4" t="s">
        <v>46</v>
      </c>
      <c r="C233" s="5">
        <v>46256.46531107639</v>
      </c>
      <c r="D233" s="5">
        <v>46256.466699999997</v>
      </c>
      <c r="E233" s="8">
        <v>3.3333888888888892E-2</v>
      </c>
      <c r="F233" s="10">
        <v>1</v>
      </c>
      <c r="G233" s="4" t="s">
        <v>21</v>
      </c>
      <c r="H233" s="4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  <c r="L233" t="s">
        <v>14</v>
      </c>
    </row>
    <row r="234" spans="1:12" x14ac:dyDescent="0.25">
      <c r="A234" t="str">
        <f t="shared" si="3"/>
        <v>46256,4653110764-sec-POX65</v>
      </c>
      <c r="B234" s="4" t="s">
        <v>46</v>
      </c>
      <c r="C234" s="5">
        <v>46256.46531107639</v>
      </c>
      <c r="D234" s="5">
        <v>46256.466699999997</v>
      </c>
      <c r="E234" s="8">
        <v>3.3333888888888892E-2</v>
      </c>
      <c r="F234" s="10">
        <v>1</v>
      </c>
      <c r="G234" s="4" t="s">
        <v>21</v>
      </c>
      <c r="H234" s="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En investigacion con proyecto</v>
      </c>
      <c r="L234" t="s">
        <v>14</v>
      </c>
    </row>
    <row r="235" spans="1:12" x14ac:dyDescent="0.25">
      <c r="A235" t="str">
        <f t="shared" si="3"/>
        <v>46256,5701741088-sec-POX65</v>
      </c>
      <c r="B235" s="4" t="s">
        <v>46</v>
      </c>
      <c r="C235" s="5">
        <v>46256.570174108798</v>
      </c>
      <c r="D235" s="5">
        <v>46256.570868553237</v>
      </c>
      <c r="E235" s="8">
        <v>1.6666944444444446E-2</v>
      </c>
      <c r="F235" s="10">
        <v>1</v>
      </c>
      <c r="G235" s="4" t="s">
        <v>21</v>
      </c>
      <c r="H235" s="4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En investigacion con proyecto</v>
      </c>
      <c r="L235" t="s">
        <v>857</v>
      </c>
    </row>
    <row r="236" spans="1:12" x14ac:dyDescent="0.25">
      <c r="A236" t="str">
        <f t="shared" si="3"/>
        <v>46256,5701741088-sec-POX65</v>
      </c>
      <c r="B236" s="4" t="s">
        <v>46</v>
      </c>
      <c r="C236" s="5">
        <v>46256.570174108798</v>
      </c>
      <c r="D236" s="5">
        <v>46256.570868553237</v>
      </c>
      <c r="E236" s="8">
        <v>1.6666944444444446E-2</v>
      </c>
      <c r="F236" s="10">
        <v>1</v>
      </c>
      <c r="G236" s="4" t="s">
        <v>21</v>
      </c>
      <c r="H236" s="4" t="s">
        <v>13</v>
      </c>
      <c r="I236" s="7" t="str">
        <f>VLOOKUP(B236,'[1]T. Apoyo Sistema'!$B$1:$C$89,2,0)</f>
        <v>SI</v>
      </c>
      <c r="J236" t="str">
        <f>VLOOKUP(A236,'[1]Data - BKT'!$A$2:$I$5000,9,0)</f>
        <v>SI</v>
      </c>
      <c r="K236" t="str">
        <f>VLOOKUP(A236,'[1]Data - BKT'!$A$2:$K$1001,11,0)</f>
        <v>En investigacion con proyecto</v>
      </c>
      <c r="L236" t="s">
        <v>857</v>
      </c>
    </row>
    <row r="237" spans="1:12" x14ac:dyDescent="0.25">
      <c r="A237" t="str">
        <f t="shared" si="3"/>
        <v>46256,7995400463-gen-POX60</v>
      </c>
      <c r="B237" s="4" t="s">
        <v>23</v>
      </c>
      <c r="C237" s="5">
        <v>46256.799540046297</v>
      </c>
      <c r="D237" s="5">
        <v>46256.801623414351</v>
      </c>
      <c r="E237" s="8">
        <v>5.0000833333333335E-2</v>
      </c>
      <c r="F237" s="10">
        <v>1</v>
      </c>
      <c r="G237" s="4" t="s">
        <v>24</v>
      </c>
      <c r="H237" s="4" t="s">
        <v>13</v>
      </c>
      <c r="I237" s="7" t="str">
        <f>VLOOKUP(B237,'[1]T. Apoyo Sistema'!$B$1:$C$89,2,0)</f>
        <v>SI</v>
      </c>
      <c r="J237" t="str">
        <f>VLOOKUP(A237,'[1]Data - BKT'!$A$2:$I$5000,9,0)</f>
        <v>SI</v>
      </c>
      <c r="K237" t="str">
        <f>VLOOKUP(A237,'[1]Data - BKT'!$A$2:$K$1001,11,0)</f>
        <v>Personal en Sistema</v>
      </c>
      <c r="L237" t="s">
        <v>857</v>
      </c>
    </row>
    <row r="238" spans="1:12" x14ac:dyDescent="0.25">
      <c r="A238" t="str">
        <f t="shared" si="3"/>
        <v>46256,7995400463-gen-POX60</v>
      </c>
      <c r="B238" s="4" t="s">
        <v>23</v>
      </c>
      <c r="C238" s="5">
        <v>46256.799540046297</v>
      </c>
      <c r="D238" s="5">
        <v>46256.801623414351</v>
      </c>
      <c r="E238" s="8">
        <v>5.0000833333333335E-2</v>
      </c>
      <c r="F238" s="10">
        <v>1</v>
      </c>
      <c r="G238" s="4" t="s">
        <v>24</v>
      </c>
      <c r="H238" s="4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Personal en Sistema</v>
      </c>
      <c r="L238" t="s">
        <v>857</v>
      </c>
    </row>
    <row r="239" spans="1:12" x14ac:dyDescent="0.25">
      <c r="A239" t="str">
        <f t="shared" si="3"/>
        <v>46257,0002104977-motocom-POX59</v>
      </c>
      <c r="B239" s="4" t="s">
        <v>38</v>
      </c>
      <c r="C239" s="5">
        <v>46257.000210497688</v>
      </c>
      <c r="D239" s="5">
        <v>46257.964129479165</v>
      </c>
      <c r="E239" s="8">
        <v>23.134055277777779</v>
      </c>
      <c r="F239" s="10">
        <v>3</v>
      </c>
      <c r="G239" s="4" t="s">
        <v>12</v>
      </c>
      <c r="H239" s="4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  <c r="L239" t="s">
        <v>14</v>
      </c>
    </row>
    <row r="240" spans="1:12" x14ac:dyDescent="0.25">
      <c r="A240" t="str">
        <f t="shared" si="3"/>
        <v>46257,0002104977-motocom-POX59</v>
      </c>
      <c r="B240" s="4" t="s">
        <v>38</v>
      </c>
      <c r="C240" s="5">
        <v>46257.000210497688</v>
      </c>
      <c r="D240" s="5">
        <v>46257.964129479165</v>
      </c>
      <c r="E240" s="8">
        <v>23.134055277777779</v>
      </c>
      <c r="F240" s="10">
        <v>3</v>
      </c>
      <c r="G240" s="4" t="s">
        <v>12</v>
      </c>
      <c r="H240" s="4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 t="str">
        <f>VLOOKUP(A240,'[1]Data - BKT'!$A$2:$K$1001,11,0)</f>
        <v>No existen</v>
      </c>
      <c r="L240" t="s">
        <v>14</v>
      </c>
    </row>
    <row r="241" spans="1:12" x14ac:dyDescent="0.25">
      <c r="A241" t="str">
        <f t="shared" si="3"/>
        <v>46257,0003125347-gen, bbd-POX18</v>
      </c>
      <c r="B241" s="4" t="s">
        <v>17</v>
      </c>
      <c r="C241" s="5">
        <v>46257.000312534721</v>
      </c>
      <c r="D241" s="5">
        <v>46257.700239548612</v>
      </c>
      <c r="E241" s="8">
        <v>16.798248333333333</v>
      </c>
      <c r="F241" s="10">
        <v>3</v>
      </c>
      <c r="G241" s="4" t="s">
        <v>30</v>
      </c>
      <c r="H241" s="4" t="s">
        <v>13</v>
      </c>
      <c r="I241" s="7" t="str">
        <f>VLOOKUP(B241,'[1]T. Apoyo Sistema'!$B$1:$C$89,2,0)</f>
        <v>NO</v>
      </c>
      <c r="J241" t="str">
        <f>VLOOKUP(A241,'[1]Data - BKT'!$A$2:$I$5000,9,0)</f>
        <v>NO</v>
      </c>
      <c r="K241">
        <f>VLOOKUP(A241,'[1]Data - BKT'!$A$2:$K$1001,11,0)</f>
        <v>0</v>
      </c>
      <c r="L241" t="s">
        <v>14</v>
      </c>
    </row>
    <row r="242" spans="1:12" x14ac:dyDescent="0.25">
      <c r="A242" t="str">
        <f t="shared" si="3"/>
        <v>46257,0003125347-gen, bbd-POX18</v>
      </c>
      <c r="B242" s="4" t="s">
        <v>17</v>
      </c>
      <c r="C242" s="5">
        <v>46257.000312534721</v>
      </c>
      <c r="D242" s="5">
        <v>46257.700239548612</v>
      </c>
      <c r="E242" s="8">
        <v>16.798248333333333</v>
      </c>
      <c r="F242" s="10">
        <v>3</v>
      </c>
      <c r="G242" s="4" t="s">
        <v>30</v>
      </c>
      <c r="H242" s="4" t="s">
        <v>13</v>
      </c>
      <c r="I242" s="7" t="str">
        <f>VLOOKUP(B242,'[1]T. Apoyo Sistema'!$B$1:$C$89,2,0)</f>
        <v>NO</v>
      </c>
      <c r="J242" t="str">
        <f>VLOOKUP(A242,'[1]Data - BKT'!$A$2:$I$5000,9,0)</f>
        <v>NO</v>
      </c>
      <c r="K242">
        <f>VLOOKUP(A242,'[1]Data - BKT'!$A$2:$K$1001,11,0)</f>
        <v>0</v>
      </c>
      <c r="L242" t="s">
        <v>14</v>
      </c>
    </row>
    <row r="243" spans="1:12" x14ac:dyDescent="0.25">
      <c r="A243" t="str">
        <f t="shared" si="3"/>
        <v>46257,0003591435-gen, bbd, psa-POX27</v>
      </c>
      <c r="B243" s="4" t="s">
        <v>15</v>
      </c>
      <c r="C243" s="5">
        <v>46257.000359143516</v>
      </c>
      <c r="D243" s="5">
        <v>46257.99969355324</v>
      </c>
      <c r="E243" s="8">
        <v>23.984025833333334</v>
      </c>
      <c r="F243" s="10">
        <v>3</v>
      </c>
      <c r="G243" s="4" t="s">
        <v>16</v>
      </c>
      <c r="H243" s="4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  <c r="L243" t="s">
        <v>14</v>
      </c>
    </row>
    <row r="244" spans="1:12" x14ac:dyDescent="0.25">
      <c r="A244" t="str">
        <f t="shared" si="3"/>
        <v>46257,0003591435-gen, bbd, psa-POX27</v>
      </c>
      <c r="B244" s="4" t="s">
        <v>15</v>
      </c>
      <c r="C244" s="5">
        <v>46257.000359143516</v>
      </c>
      <c r="D244" s="5">
        <v>46257.99969355324</v>
      </c>
      <c r="E244" s="8">
        <v>23.984025833333334</v>
      </c>
      <c r="F244" s="10">
        <v>3</v>
      </c>
      <c r="G244" s="4" t="s">
        <v>16</v>
      </c>
      <c r="H244" s="4" t="s">
        <v>13</v>
      </c>
      <c r="I244" s="7" t="str">
        <f>VLOOKUP(B244,'[1]T. Apoyo Sistema'!$B$1:$C$89,2,0)</f>
        <v>NO</v>
      </c>
      <c r="J244" t="str">
        <f>VLOOKUP(A244,'[1]Data - BKT'!$A$2:$I$5000,9,0)</f>
        <v>NO</v>
      </c>
      <c r="K244">
        <f>VLOOKUP(A244,'[1]Data - BKT'!$A$2:$K$1001,11,0)</f>
        <v>0</v>
      </c>
      <c r="L244" t="s">
        <v>14</v>
      </c>
    </row>
    <row r="245" spans="1:12" x14ac:dyDescent="0.25">
      <c r="A245" t="str">
        <f t="shared" si="3"/>
        <v>46257,0006881134-motocom-POX63</v>
      </c>
      <c r="B245" s="4" t="s">
        <v>11</v>
      </c>
      <c r="C245" s="5">
        <v>46257.000688113425</v>
      </c>
      <c r="D245" s="5">
        <v>46257.333333298608</v>
      </c>
      <c r="E245" s="8">
        <v>7.9834844444444446</v>
      </c>
      <c r="F245" s="10">
        <v>3</v>
      </c>
      <c r="G245" s="4" t="s">
        <v>12</v>
      </c>
      <c r="H245" s="4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No existen</v>
      </c>
      <c r="L245" t="s">
        <v>14</v>
      </c>
    </row>
    <row r="246" spans="1:12" x14ac:dyDescent="0.25">
      <c r="A246" t="str">
        <f t="shared" si="3"/>
        <v>46257,0006881134-motocom-POX63</v>
      </c>
      <c r="B246" s="4" t="s">
        <v>11</v>
      </c>
      <c r="C246" s="5">
        <v>46257.000688113425</v>
      </c>
      <c r="D246" s="5">
        <v>46257.333333298608</v>
      </c>
      <c r="E246" s="8">
        <v>7.9834844444444446</v>
      </c>
      <c r="F246" s="10">
        <v>3</v>
      </c>
      <c r="G246" s="4" t="s">
        <v>12</v>
      </c>
      <c r="H246" s="4" t="s">
        <v>13</v>
      </c>
      <c r="I246" s="7" t="str">
        <f>VLOOKUP(B246,'[1]T. Apoyo Sistema'!$B$1:$C$89,2,0)</f>
        <v>SI</v>
      </c>
      <c r="J246" t="str">
        <f>VLOOKUP(A246,'[1]Data - BKT'!$A$2:$I$5000,9,0)</f>
        <v>SI</v>
      </c>
      <c r="K246" t="str">
        <f>VLOOKUP(A246,'[1]Data - BKT'!$A$2:$K$1001,11,0)</f>
        <v>No existen</v>
      </c>
      <c r="L246" t="s">
        <v>14</v>
      </c>
    </row>
    <row r="247" spans="1:12" x14ac:dyDescent="0.25">
      <c r="A247" t="str">
        <f t="shared" si="3"/>
        <v>46257,3340277778-motocom-POX63</v>
      </c>
      <c r="B247" s="4" t="s">
        <v>11</v>
      </c>
      <c r="C247" s="5">
        <v>46257.334027777775</v>
      </c>
      <c r="D247" s="5">
        <v>46257.999318136572</v>
      </c>
      <c r="E247" s="8">
        <v>15.966968611111112</v>
      </c>
      <c r="F247" s="10">
        <v>3</v>
      </c>
      <c r="G247" s="4" t="s">
        <v>12</v>
      </c>
      <c r="H247" s="4" t="s">
        <v>13</v>
      </c>
      <c r="I247" s="7" t="str">
        <f>VLOOKUP(B247,'[1]T. Apoyo Sistema'!$B$1:$C$89,2,0)</f>
        <v>SI</v>
      </c>
      <c r="J247" t="str">
        <f>VLOOKUP(A247,'[1]Data - BKT'!$A$2:$I$5000,9,0)</f>
        <v>SI</v>
      </c>
      <c r="K247" t="str">
        <f>VLOOKUP(A247,'[1]Data - BKT'!$A$2:$K$1001,11,0)</f>
        <v>No existen</v>
      </c>
      <c r="L247" t="s">
        <v>14</v>
      </c>
    </row>
    <row r="248" spans="1:12" x14ac:dyDescent="0.25">
      <c r="A248" t="str">
        <f t="shared" si="3"/>
        <v>46257,3340277778-motocom-POX63</v>
      </c>
      <c r="B248" s="4" t="s">
        <v>11</v>
      </c>
      <c r="C248" s="5">
        <v>46257.334027777775</v>
      </c>
      <c r="D248" s="5">
        <v>46257.999318136572</v>
      </c>
      <c r="E248" s="8">
        <v>15.966968611111112</v>
      </c>
      <c r="F248" s="10">
        <v>3</v>
      </c>
      <c r="G248" s="4" t="s">
        <v>12</v>
      </c>
      <c r="H248" s="4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No existen</v>
      </c>
      <c r="L248" t="s">
        <v>14</v>
      </c>
    </row>
    <row r="249" spans="1:12" x14ac:dyDescent="0.25">
      <c r="A249" t="str">
        <f t="shared" si="3"/>
        <v>46257,454172419-bbd-POX35</v>
      </c>
      <c r="B249" s="4" t="s">
        <v>36</v>
      </c>
      <c r="C249" s="5">
        <v>46257.454172418984</v>
      </c>
      <c r="D249" s="5">
        <v>46257.457644756942</v>
      </c>
      <c r="E249" s="8">
        <v>8.3336111111111111E-2</v>
      </c>
      <c r="F249" s="10">
        <v>1</v>
      </c>
      <c r="G249" s="4" t="s">
        <v>18</v>
      </c>
      <c r="H249" s="4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>
        <f>VLOOKUP(A249,'[1]Data - BKT'!$A$2:$K$1001,11,0)</f>
        <v>0</v>
      </c>
      <c r="L249" t="s">
        <v>14</v>
      </c>
    </row>
    <row r="250" spans="1:12" x14ac:dyDescent="0.25">
      <c r="A250" t="str">
        <f t="shared" si="3"/>
        <v>46257,454172419-bbd-POX35</v>
      </c>
      <c r="B250" s="4" t="s">
        <v>36</v>
      </c>
      <c r="C250" s="5">
        <v>46257.454172418984</v>
      </c>
      <c r="D250" s="5">
        <v>46257.457644756942</v>
      </c>
      <c r="E250" s="8">
        <v>8.3336111111111111E-2</v>
      </c>
      <c r="F250" s="10">
        <v>1</v>
      </c>
      <c r="G250" s="4" t="s">
        <v>18</v>
      </c>
      <c r="H250" s="4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>
        <f>VLOOKUP(A250,'[1]Data - BKT'!$A$2:$K$1001,11,0)</f>
        <v>0</v>
      </c>
      <c r="L250" t="s">
        <v>857</v>
      </c>
    </row>
    <row r="251" spans="1:12" x14ac:dyDescent="0.25">
      <c r="A251" t="str">
        <f t="shared" si="3"/>
        <v>46257,7035892361-sec-POX37</v>
      </c>
      <c r="B251" s="4" t="s">
        <v>34</v>
      </c>
      <c r="C251" s="5">
        <v>46257.703589236109</v>
      </c>
      <c r="D251" s="5">
        <v>46257.707061539353</v>
      </c>
      <c r="E251" s="8">
        <v>8.3335000000000006E-2</v>
      </c>
      <c r="F251" s="10">
        <v>1</v>
      </c>
      <c r="G251" s="4" t="s">
        <v>21</v>
      </c>
      <c r="H251" s="4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Recuperado remoto</v>
      </c>
      <c r="L251" t="s">
        <v>857</v>
      </c>
    </row>
    <row r="252" spans="1:12" x14ac:dyDescent="0.25">
      <c r="A252" t="str">
        <f t="shared" si="3"/>
        <v>46257,7035892361-sec-POX37</v>
      </c>
      <c r="B252" s="4" t="s">
        <v>34</v>
      </c>
      <c r="C252" s="5">
        <v>46257.703589236109</v>
      </c>
      <c r="D252" s="5">
        <v>46257.707061539353</v>
      </c>
      <c r="E252" s="8">
        <v>8.3335000000000006E-2</v>
      </c>
      <c r="F252" s="10">
        <v>1</v>
      </c>
      <c r="G252" s="4" t="s">
        <v>21</v>
      </c>
      <c r="H252" s="4" t="s">
        <v>13</v>
      </c>
      <c r="I252" s="7" t="str">
        <f>VLOOKUP(B252,'[1]T. Apoyo Sistema'!$B$1:$C$89,2,0)</f>
        <v>SI</v>
      </c>
      <c r="J252" t="str">
        <f>VLOOKUP(A252,'[1]Data - BKT'!$A$2:$I$5000,9,0)</f>
        <v>SI</v>
      </c>
      <c r="K252" t="str">
        <f>VLOOKUP(A252,'[1]Data - BKT'!$A$2:$K$1001,11,0)</f>
        <v>Recuperado remoto</v>
      </c>
      <c r="L252" t="s">
        <v>14</v>
      </c>
    </row>
    <row r="253" spans="1:12" x14ac:dyDescent="0.25">
      <c r="A253" t="str">
        <f t="shared" si="3"/>
        <v>46257,755403206-psa-POX67</v>
      </c>
      <c r="B253" s="4" t="s">
        <v>51</v>
      </c>
      <c r="C253" s="5">
        <v>46257.755403206022</v>
      </c>
      <c r="D253" s="5">
        <v>46257.762347881944</v>
      </c>
      <c r="E253" s="8">
        <v>0.16667222222222222</v>
      </c>
      <c r="F253" s="10">
        <v>1</v>
      </c>
      <c r="G253" s="4" t="s">
        <v>26</v>
      </c>
      <c r="H253" s="4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>Sin identificacion</v>
      </c>
      <c r="L253" t="s">
        <v>14</v>
      </c>
    </row>
    <row r="254" spans="1:12" x14ac:dyDescent="0.25">
      <c r="A254" t="str">
        <f t="shared" si="3"/>
        <v>46258,000012581-motocom-POX63</v>
      </c>
      <c r="B254" s="4" t="s">
        <v>11</v>
      </c>
      <c r="C254" s="5">
        <v>46258.000012581018</v>
      </c>
      <c r="D254" s="5">
        <v>46258.999337002315</v>
      </c>
      <c r="E254" s="8">
        <v>23.983786111111112</v>
      </c>
      <c r="F254" s="10">
        <v>3</v>
      </c>
      <c r="G254" s="4" t="s">
        <v>12</v>
      </c>
      <c r="H254" s="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No existen</v>
      </c>
      <c r="L254" t="s">
        <v>14</v>
      </c>
    </row>
    <row r="255" spans="1:12" x14ac:dyDescent="0.25">
      <c r="A255" t="str">
        <f t="shared" si="3"/>
        <v>46258,000012581-motocom-POX63</v>
      </c>
      <c r="B255" s="4" t="s">
        <v>11</v>
      </c>
      <c r="C255" s="5">
        <v>46258.000012581018</v>
      </c>
      <c r="D255" s="5">
        <v>46258.999337002315</v>
      </c>
      <c r="E255" s="8">
        <v>23.983786111111112</v>
      </c>
      <c r="F255" s="10">
        <v>3</v>
      </c>
      <c r="G255" s="4" t="s">
        <v>12</v>
      </c>
      <c r="H255" s="4" t="s">
        <v>13</v>
      </c>
      <c r="I255" s="7" t="str">
        <f>VLOOKUP(B255,'[1]T. Apoyo Sistema'!$B$1:$C$89,2,0)</f>
        <v>SI</v>
      </c>
      <c r="J255" t="str">
        <f>VLOOKUP(A255,'[1]Data - BKT'!$A$2:$I$5000,9,0)</f>
        <v>SI</v>
      </c>
      <c r="K255" t="str">
        <f>VLOOKUP(A255,'[1]Data - BKT'!$A$2:$K$1001,11,0)</f>
        <v>No existen</v>
      </c>
      <c r="L255" t="s">
        <v>14</v>
      </c>
    </row>
    <row r="256" spans="1:12" x14ac:dyDescent="0.25">
      <c r="A256" t="str">
        <f t="shared" si="3"/>
        <v>46258,0003879977-gen, bbd, psa-POX27</v>
      </c>
      <c r="B256" s="4" t="s">
        <v>15</v>
      </c>
      <c r="C256" s="5">
        <v>46258.000387997687</v>
      </c>
      <c r="D256" s="5">
        <v>46258.999722569446</v>
      </c>
      <c r="E256" s="8">
        <v>23.984029444444445</v>
      </c>
      <c r="F256" s="10">
        <v>3</v>
      </c>
      <c r="G256" s="4" t="s">
        <v>16</v>
      </c>
      <c r="H256" s="4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  <c r="L256" t="s">
        <v>857</v>
      </c>
    </row>
    <row r="257" spans="1:12" x14ac:dyDescent="0.25">
      <c r="A257" t="str">
        <f t="shared" si="3"/>
        <v>46258,0003879977-gen, bbd, psa-POX27</v>
      </c>
      <c r="B257" s="4" t="s">
        <v>15</v>
      </c>
      <c r="C257" s="5">
        <v>46258.000387997687</v>
      </c>
      <c r="D257" s="5">
        <v>46258.999722569446</v>
      </c>
      <c r="E257" s="8">
        <v>23.984029444444445</v>
      </c>
      <c r="F257" s="10">
        <v>3</v>
      </c>
      <c r="G257" s="4" t="s">
        <v>16</v>
      </c>
      <c r="H257" s="4" t="s">
        <v>13</v>
      </c>
      <c r="I257" s="7" t="str">
        <f>VLOOKUP(B257,'[1]T. Apoyo Sistema'!$B$1:$C$89,2,0)</f>
        <v>NO</v>
      </c>
      <c r="J257" t="str">
        <f>VLOOKUP(A257,'[1]Data - BKT'!$A$2:$I$5000,9,0)</f>
        <v>NO</v>
      </c>
      <c r="K257">
        <f>VLOOKUP(A257,'[1]Data - BKT'!$A$2:$K$1001,11,0)</f>
        <v>0</v>
      </c>
      <c r="L257" t="s">
        <v>857</v>
      </c>
    </row>
    <row r="258" spans="1:12" x14ac:dyDescent="0.25">
      <c r="A258" t="str">
        <f t="shared" ref="A258:A302" si="4">CONCATENATE(C258,"-",G258,"-",B258)</f>
        <v>46258,076644294-gen-POX60</v>
      </c>
      <c r="B258" s="4" t="s">
        <v>23</v>
      </c>
      <c r="C258" s="5">
        <v>46258.076644293978</v>
      </c>
      <c r="D258" s="5">
        <v>46258.082199918979</v>
      </c>
      <c r="E258" s="8">
        <v>0.13333527777777779</v>
      </c>
      <c r="F258" s="10">
        <v>1</v>
      </c>
      <c r="G258" s="4" t="s">
        <v>24</v>
      </c>
      <c r="H258" s="4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 xml:space="preserve">Recuperado remoto </v>
      </c>
      <c r="L258" t="s">
        <v>857</v>
      </c>
    </row>
    <row r="259" spans="1:12" x14ac:dyDescent="0.25">
      <c r="A259" t="str">
        <f t="shared" si="4"/>
        <v>46258,076644294-gen-POX60</v>
      </c>
      <c r="B259" s="4" t="s">
        <v>23</v>
      </c>
      <c r="C259" s="5">
        <v>46258.076644293978</v>
      </c>
      <c r="D259" s="5">
        <v>46258.082199918979</v>
      </c>
      <c r="E259" s="8">
        <v>0.13333527777777779</v>
      </c>
      <c r="F259" s="10">
        <v>1</v>
      </c>
      <c r="G259" s="4" t="s">
        <v>24</v>
      </c>
      <c r="H259" s="4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 xml:space="preserve">Recuperado remoto </v>
      </c>
      <c r="L259" t="s">
        <v>857</v>
      </c>
    </row>
    <row r="260" spans="1:12" x14ac:dyDescent="0.25">
      <c r="A260" t="str">
        <f t="shared" si="4"/>
        <v>46258,4931897801-gen-POX37</v>
      </c>
      <c r="B260" s="4" t="s">
        <v>34</v>
      </c>
      <c r="C260" s="5">
        <v>46258.493189780093</v>
      </c>
      <c r="D260" s="5">
        <v>46258.495967592593</v>
      </c>
      <c r="E260" s="8">
        <v>6.666805555555555E-2</v>
      </c>
      <c r="F260" s="10">
        <v>1</v>
      </c>
      <c r="G260" s="4" t="s">
        <v>24</v>
      </c>
      <c r="H260" s="4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 t="str">
        <f>VLOOKUP(A260,'[1]Data - BKT'!$A$2:$K$1001,11,0)</f>
        <v>Pueba remota</v>
      </c>
      <c r="L260" t="s">
        <v>14</v>
      </c>
    </row>
    <row r="261" spans="1:12" x14ac:dyDescent="0.25">
      <c r="A261" t="str">
        <f t="shared" si="4"/>
        <v>46258,4931897801-gen-POX37</v>
      </c>
      <c r="B261" s="4" t="s">
        <v>34</v>
      </c>
      <c r="C261" s="5">
        <v>46258.493189780093</v>
      </c>
      <c r="D261" s="5">
        <v>46258.495967592593</v>
      </c>
      <c r="E261" s="8">
        <v>6.666805555555555E-2</v>
      </c>
      <c r="F261" s="10">
        <v>1</v>
      </c>
      <c r="G261" s="4" t="s">
        <v>24</v>
      </c>
      <c r="H261" s="4" t="s">
        <v>13</v>
      </c>
      <c r="I261" s="7" t="str">
        <f>VLOOKUP(B261,'[1]T. Apoyo Sistema'!$B$1:$C$89,2,0)</f>
        <v>SI</v>
      </c>
      <c r="J261" t="str">
        <f>VLOOKUP(A261,'[1]Data - BKT'!$A$2:$I$5000,9,0)</f>
        <v>SI</v>
      </c>
      <c r="K261" t="str">
        <f>VLOOKUP(A261,'[1]Data - BKT'!$A$2:$K$1001,11,0)</f>
        <v>Pueba remota</v>
      </c>
      <c r="L261" t="s">
        <v>14</v>
      </c>
    </row>
    <row r="262" spans="1:12" x14ac:dyDescent="0.25">
      <c r="A262" t="str">
        <f t="shared" si="4"/>
        <v>46258,7637314005-psa-OXMP15</v>
      </c>
      <c r="B262" s="4" t="s">
        <v>43</v>
      </c>
      <c r="C262" s="5">
        <v>46258.763731400461</v>
      </c>
      <c r="D262" s="5">
        <v>46258.771370173614</v>
      </c>
      <c r="E262" s="8">
        <v>0.18333083333333333</v>
      </c>
      <c r="F262" s="10">
        <v>1</v>
      </c>
      <c r="G262" s="4" t="s">
        <v>26</v>
      </c>
      <c r="H262" s="4" t="s">
        <v>13</v>
      </c>
      <c r="I262" s="7" t="str">
        <f>VLOOKUP(B262,'[1]T. Apoyo Sistema'!$B$1:$C$89,2,0)</f>
        <v>NO</v>
      </c>
      <c r="J262" t="str">
        <f>VLOOKUP(A262,'[1]Data - BKT'!$A$2:$I$5000,9,0)</f>
        <v>NO</v>
      </c>
      <c r="K262">
        <f>VLOOKUP(A262,'[1]Data - BKT'!$A$2:$K$1001,11,0)</f>
        <v>0</v>
      </c>
      <c r="L262" t="s">
        <v>14</v>
      </c>
    </row>
    <row r="263" spans="1:12" x14ac:dyDescent="0.25">
      <c r="A263" t="str">
        <f t="shared" si="4"/>
        <v>46258,7637314005-psa-OXMP15</v>
      </c>
      <c r="B263" s="4" t="s">
        <v>43</v>
      </c>
      <c r="C263" s="5">
        <v>46258.763731400461</v>
      </c>
      <c r="D263" s="5">
        <v>46258.771370173614</v>
      </c>
      <c r="E263" s="8">
        <v>0.18333083333333333</v>
      </c>
      <c r="F263" s="10">
        <v>1</v>
      </c>
      <c r="G263" s="4" t="s">
        <v>26</v>
      </c>
      <c r="H263" s="4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  <c r="L263" t="s">
        <v>14</v>
      </c>
    </row>
    <row r="264" spans="1:12" x14ac:dyDescent="0.25">
      <c r="A264" t="str">
        <f t="shared" si="4"/>
        <v>46258,77623125-psa-OXMP15</v>
      </c>
      <c r="B264" s="4" t="s">
        <v>43</v>
      </c>
      <c r="C264" s="5">
        <v>46258.776231249998</v>
      </c>
      <c r="D264" s="5">
        <v>46258.808869756947</v>
      </c>
      <c r="E264" s="8">
        <v>0.78332444444444449</v>
      </c>
      <c r="F264" s="10">
        <v>2</v>
      </c>
      <c r="G264" s="4" t="s">
        <v>26</v>
      </c>
      <c r="H264" s="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  <c r="L264" t="s">
        <v>14</v>
      </c>
    </row>
    <row r="265" spans="1:12" x14ac:dyDescent="0.25">
      <c r="A265" t="str">
        <f t="shared" si="4"/>
        <v>46258,77623125-psa-OXMP15</v>
      </c>
      <c r="B265" s="4" t="s">
        <v>43</v>
      </c>
      <c r="C265" s="5">
        <v>46258.776231249998</v>
      </c>
      <c r="D265" s="5">
        <v>46258.808869756947</v>
      </c>
      <c r="E265" s="8">
        <v>0.78332444444444449</v>
      </c>
      <c r="F265" s="10">
        <v>2</v>
      </c>
      <c r="G265" s="4" t="s">
        <v>26</v>
      </c>
      <c r="H265" s="4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  <c r="L265" t="s">
        <v>14</v>
      </c>
    </row>
    <row r="266" spans="1:12" x14ac:dyDescent="0.25">
      <c r="A266" t="str">
        <f t="shared" si="4"/>
        <v>46258,7811800579-gen, sec, com-POX24</v>
      </c>
      <c r="B266" s="4" t="s">
        <v>87</v>
      </c>
      <c r="C266" s="5">
        <v>46258.781180057871</v>
      </c>
      <c r="D266" s="5">
        <v>46258.802013923611</v>
      </c>
      <c r="E266" s="8">
        <v>0.50001277777777775</v>
      </c>
      <c r="F266" s="10">
        <v>2</v>
      </c>
      <c r="G266" s="4" t="s">
        <v>699</v>
      </c>
      <c r="H266" s="4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 t="str">
        <f>VLOOKUP(A266,'[1]Data - BKT'!$A$2:$K$1001,11,0)</f>
        <v>G1 F/S - G2 RST (OT-8626)</v>
      </c>
      <c r="L266" t="s">
        <v>14</v>
      </c>
    </row>
    <row r="267" spans="1:12" x14ac:dyDescent="0.25">
      <c r="A267" t="str">
        <f t="shared" si="4"/>
        <v>46258,7811800579-gen, sec, com-POX24</v>
      </c>
      <c r="B267" s="4" t="s">
        <v>87</v>
      </c>
      <c r="C267" s="5">
        <v>46258.781180057871</v>
      </c>
      <c r="D267" s="5">
        <v>46258.802013923611</v>
      </c>
      <c r="E267" s="8">
        <v>0.50001277777777775</v>
      </c>
      <c r="F267" s="10">
        <v>2</v>
      </c>
      <c r="G267" s="4" t="s">
        <v>699</v>
      </c>
      <c r="H267" s="4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 t="str">
        <f>VLOOKUP(A267,'[1]Data - BKT'!$A$2:$K$1001,11,0)</f>
        <v>G1 F/S - G2 RST (OT-8626)</v>
      </c>
      <c r="L267" t="s">
        <v>857</v>
      </c>
    </row>
    <row r="268" spans="1:12" x14ac:dyDescent="0.25">
      <c r="A268" t="str">
        <f t="shared" si="4"/>
        <v>46258,8103474884-gen, sec, com-POX24</v>
      </c>
      <c r="B268" s="4" t="s">
        <v>87</v>
      </c>
      <c r="C268" s="5">
        <v>46258.810347488426</v>
      </c>
      <c r="D268" s="5">
        <v>46258.817986574075</v>
      </c>
      <c r="E268" s="8">
        <v>0.18333805555555555</v>
      </c>
      <c r="F268" s="10">
        <v>1</v>
      </c>
      <c r="G268" s="4" t="s">
        <v>699</v>
      </c>
      <c r="H268" s="4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 t="str">
        <f>VLOOKUP(A268,'[1]Data - BKT'!$A$2:$K$1001,11,0)</f>
        <v>G1 F/S - G2 RST (OT-8626)</v>
      </c>
      <c r="L268" t="s">
        <v>14</v>
      </c>
    </row>
    <row r="269" spans="1:12" x14ac:dyDescent="0.25">
      <c r="A269" t="str">
        <f t="shared" si="4"/>
        <v>46258,8103474884-gen, sec, com-POX24</v>
      </c>
      <c r="B269" s="4" t="s">
        <v>87</v>
      </c>
      <c r="C269" s="5">
        <v>46258.810347488426</v>
      </c>
      <c r="D269" s="5">
        <v>46258.817986574075</v>
      </c>
      <c r="E269" s="8">
        <v>0.18333805555555555</v>
      </c>
      <c r="F269" s="10">
        <v>1</v>
      </c>
      <c r="G269" s="4" t="s">
        <v>699</v>
      </c>
      <c r="H269" s="4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 t="str">
        <f>VLOOKUP(A269,'[1]Data - BKT'!$A$2:$K$1001,11,0)</f>
        <v>G1 F/S - G2 RST (OT-8626)</v>
      </c>
      <c r="L269" t="s">
        <v>857</v>
      </c>
    </row>
    <row r="270" spans="1:12" x14ac:dyDescent="0.25">
      <c r="A270" t="str">
        <f t="shared" si="4"/>
        <v>46258,8659044792-gen, sec, com-POX24</v>
      </c>
      <c r="B270" s="4" t="s">
        <v>87</v>
      </c>
      <c r="C270" s="5">
        <v>46258.865904479164</v>
      </c>
      <c r="D270" s="5">
        <v>46258.868682326392</v>
      </c>
      <c r="E270" s="8">
        <v>6.6668611111111109E-2</v>
      </c>
      <c r="F270" s="10">
        <v>1</v>
      </c>
      <c r="G270" s="4" t="s">
        <v>699</v>
      </c>
      <c r="H270" s="4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 t="str">
        <f>VLOOKUP(A270,'[1]Data - BKT'!$A$2:$K$1001,11,0)</f>
        <v>G1 F/S - G2 RST (OT-8626)</v>
      </c>
      <c r="L270" t="s">
        <v>857</v>
      </c>
    </row>
    <row r="271" spans="1:12" x14ac:dyDescent="0.25">
      <c r="A271" t="str">
        <f t="shared" si="4"/>
        <v>46258,8659044792-gen, sec, com-POX24</v>
      </c>
      <c r="B271" s="4" t="s">
        <v>87</v>
      </c>
      <c r="C271" s="5">
        <v>46258.865904479164</v>
      </c>
      <c r="D271" s="5">
        <v>46258.868682326392</v>
      </c>
      <c r="E271" s="8">
        <v>6.6668611111111109E-2</v>
      </c>
      <c r="F271" s="10">
        <v>1</v>
      </c>
      <c r="G271" s="4" t="s">
        <v>699</v>
      </c>
      <c r="H271" s="4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 t="str">
        <f>VLOOKUP(A271,'[1]Data - BKT'!$A$2:$K$1001,11,0)</f>
        <v>G1 F/S - G2 RST (OT-8626)</v>
      </c>
      <c r="L271" t="s">
        <v>857</v>
      </c>
    </row>
    <row r="272" spans="1:12" x14ac:dyDescent="0.25">
      <c r="A272" t="str">
        <f t="shared" si="4"/>
        <v>46259,0000314815-motocom-POX63</v>
      </c>
      <c r="B272" s="4" t="s">
        <v>11</v>
      </c>
      <c r="C272" s="5">
        <v>46259.000031481482</v>
      </c>
      <c r="D272" s="5">
        <v>46259.999355983797</v>
      </c>
      <c r="E272" s="8">
        <v>23.983788055555557</v>
      </c>
      <c r="F272" s="10">
        <v>3</v>
      </c>
      <c r="G272" s="4" t="s">
        <v>12</v>
      </c>
      <c r="H272" s="4" t="s">
        <v>13</v>
      </c>
      <c r="I272" s="7" t="str">
        <f>VLOOKUP(B272,'[1]T. Apoyo Sistema'!$B$1:$C$89,2,0)</f>
        <v>SI</v>
      </c>
      <c r="J272" t="str">
        <f>VLOOKUP(A272,'[1]Data - BKT'!$A$2:$I$5000,9,0)</f>
        <v>SI</v>
      </c>
      <c r="K272">
        <f>VLOOKUP(A272,'[1]Data - BKT'!$A$2:$K$1001,11,0)</f>
        <v>0</v>
      </c>
      <c r="L272" t="s">
        <v>14</v>
      </c>
    </row>
    <row r="273" spans="1:12" x14ac:dyDescent="0.25">
      <c r="A273" t="str">
        <f t="shared" si="4"/>
        <v>46259,0004170486-gen, bbd, psa-POX27</v>
      </c>
      <c r="B273" s="4" t="s">
        <v>15</v>
      </c>
      <c r="C273" s="5">
        <v>46259.000417048614</v>
      </c>
      <c r="D273" s="5">
        <v>46259.521265740739</v>
      </c>
      <c r="E273" s="8">
        <v>12.50036888888889</v>
      </c>
      <c r="F273" s="10">
        <v>3</v>
      </c>
      <c r="G273" s="4" t="s">
        <v>16</v>
      </c>
      <c r="H273" s="4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  <c r="L273" t="s">
        <v>14</v>
      </c>
    </row>
    <row r="274" spans="1:12" x14ac:dyDescent="0.25">
      <c r="A274" t="str">
        <f t="shared" si="4"/>
        <v>46259,7162338773-sec-POX47</v>
      </c>
      <c r="B274" s="4" t="s">
        <v>97</v>
      </c>
      <c r="C274" s="5">
        <v>46259.716233877312</v>
      </c>
      <c r="D274" s="5">
        <v>46259.756512499996</v>
      </c>
      <c r="E274" s="8">
        <v>0.96668666666666669</v>
      </c>
      <c r="F274" s="10">
        <v>2</v>
      </c>
      <c r="G274" s="4" t="s">
        <v>21</v>
      </c>
      <c r="H274" s="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  <c r="L274" t="s">
        <v>14</v>
      </c>
    </row>
    <row r="275" spans="1:12" x14ac:dyDescent="0.25">
      <c r="A275" t="str">
        <f t="shared" si="4"/>
        <v>46259,7644258102-psa-OXMP15</v>
      </c>
      <c r="B275" s="4" t="s">
        <v>43</v>
      </c>
      <c r="C275" s="5">
        <v>46259.764425810186</v>
      </c>
      <c r="D275" s="5">
        <v>46259.765120254633</v>
      </c>
      <c r="E275" s="8">
        <v>1.666638888888889E-2</v>
      </c>
      <c r="F275" s="10">
        <v>1</v>
      </c>
      <c r="G275" s="4" t="s">
        <v>26</v>
      </c>
      <c r="H275" s="4" t="s">
        <v>13</v>
      </c>
      <c r="I275" s="7" t="str">
        <f>VLOOKUP(B275,'[1]T. Apoyo Sistema'!$B$1:$C$89,2,0)</f>
        <v>NO</v>
      </c>
      <c r="J275" t="str">
        <f>VLOOKUP(A275,'[1]Data - BKT'!$A$2:$I$5000,9,0)</f>
        <v>NO</v>
      </c>
      <c r="K275">
        <f>VLOOKUP(A275,'[1]Data - BKT'!$A$2:$K$1001,11,0)</f>
        <v>0</v>
      </c>
      <c r="L275" t="s">
        <v>14</v>
      </c>
    </row>
    <row r="276" spans="1:12" x14ac:dyDescent="0.25">
      <c r="A276" t="str">
        <f t="shared" si="4"/>
        <v>46259,769981331-psa-OXMP15</v>
      </c>
      <c r="B276" s="4" t="s">
        <v>43</v>
      </c>
      <c r="C276" s="5">
        <v>46259.769981331017</v>
      </c>
      <c r="D276" s="5">
        <v>46259.774147916665</v>
      </c>
      <c r="E276" s="8">
        <v>9.9998888888888887E-2</v>
      </c>
      <c r="F276" s="10">
        <v>1</v>
      </c>
      <c r="G276" s="4" t="s">
        <v>26</v>
      </c>
      <c r="H276" s="4" t="s">
        <v>13</v>
      </c>
      <c r="I276" s="7" t="str">
        <f>VLOOKUP(B276,'[1]T. Apoyo Sistema'!$B$1:$C$89,2,0)</f>
        <v>NO</v>
      </c>
      <c r="J276" t="str">
        <f>VLOOKUP(A276,'[1]Data - BKT'!$A$2:$I$5000,9,0)</f>
        <v>NO</v>
      </c>
      <c r="K276">
        <f>VLOOKUP(A276,'[1]Data - BKT'!$A$2:$K$1001,11,0)</f>
        <v>0</v>
      </c>
      <c r="L276" t="s">
        <v>14</v>
      </c>
    </row>
    <row r="277" spans="1:12" x14ac:dyDescent="0.25">
      <c r="A277" t="str">
        <f t="shared" si="4"/>
        <v>46259,7803978819-psa-OXMP15</v>
      </c>
      <c r="B277" s="4" t="s">
        <v>43</v>
      </c>
      <c r="C277" s="5">
        <v>46259.780397881943</v>
      </c>
      <c r="D277" s="5">
        <v>46259.819980868058</v>
      </c>
      <c r="E277" s="8">
        <v>0.94999250000000002</v>
      </c>
      <c r="F277" s="10">
        <v>2</v>
      </c>
      <c r="G277" s="4" t="s">
        <v>26</v>
      </c>
      <c r="H277" s="4" t="s">
        <v>13</v>
      </c>
      <c r="I277" s="7" t="str">
        <f>VLOOKUP(B277,'[1]T. Apoyo Sistema'!$B$1:$C$89,2,0)</f>
        <v>NO</v>
      </c>
      <c r="J277" t="str">
        <f>VLOOKUP(A277,'[1]Data - BKT'!$A$2:$I$5000,9,0)</f>
        <v>NO</v>
      </c>
      <c r="K277">
        <f>VLOOKUP(A277,'[1]Data - BKT'!$A$2:$K$1001,11,0)</f>
        <v>0</v>
      </c>
      <c r="L277" t="s">
        <v>14</v>
      </c>
    </row>
    <row r="278" spans="1:12" x14ac:dyDescent="0.25">
      <c r="A278" t="str">
        <f t="shared" si="4"/>
        <v>46260,0000504282-motocom-POX63</v>
      </c>
      <c r="B278" s="4" t="s">
        <v>11</v>
      </c>
      <c r="C278" s="5">
        <v>46260.000050428243</v>
      </c>
      <c r="D278" s="5">
        <v>46260.999374999999</v>
      </c>
      <c r="E278" s="8">
        <v>23.983788055555557</v>
      </c>
      <c r="F278" s="10">
        <v>3</v>
      </c>
      <c r="G278" s="4" t="s">
        <v>12</v>
      </c>
      <c r="H278" s="4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  <c r="L278" t="s">
        <v>857</v>
      </c>
    </row>
    <row r="279" spans="1:12" x14ac:dyDescent="0.25">
      <c r="A279" t="str">
        <f t="shared" si="4"/>
        <v>46260,9506783912-gen-POX24</v>
      </c>
      <c r="B279" s="4" t="s">
        <v>87</v>
      </c>
      <c r="C279" s="5">
        <v>46260.9506783912</v>
      </c>
      <c r="D279" s="5">
        <v>46260.956234108795</v>
      </c>
      <c r="E279" s="8">
        <v>0.13333666666666666</v>
      </c>
      <c r="F279" s="10">
        <v>1</v>
      </c>
      <c r="G279" s="4" t="s">
        <v>24</v>
      </c>
      <c r="H279" s="4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  <c r="L279" t="s">
        <v>857</v>
      </c>
    </row>
    <row r="280" spans="1:12" x14ac:dyDescent="0.25">
      <c r="A280" t="str">
        <f t="shared" si="4"/>
        <v>46260,9576229977-gen-POX24</v>
      </c>
      <c r="B280" s="4" t="s">
        <v>87</v>
      </c>
      <c r="C280" s="5">
        <v>46260.957622997688</v>
      </c>
      <c r="D280" s="5">
        <v>46260.963178703707</v>
      </c>
      <c r="E280" s="8">
        <v>0.13333694444444444</v>
      </c>
      <c r="F280" s="10">
        <v>1</v>
      </c>
      <c r="G280" s="4" t="s">
        <v>24</v>
      </c>
      <c r="H280" s="4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  <c r="L280" t="s">
        <v>14</v>
      </c>
    </row>
    <row r="281" spans="1:12" x14ac:dyDescent="0.25">
      <c r="A281" t="str">
        <f t="shared" si="4"/>
        <v>46260,9735956366-gen-POX24</v>
      </c>
      <c r="B281" s="4" t="s">
        <v>87</v>
      </c>
      <c r="C281" s="5">
        <v>46260.973595636577</v>
      </c>
      <c r="D281" s="5">
        <v>46260.9999852662</v>
      </c>
      <c r="E281" s="8">
        <v>0.63335027777777775</v>
      </c>
      <c r="F281" s="10">
        <v>2</v>
      </c>
      <c r="G281" s="4" t="s">
        <v>24</v>
      </c>
      <c r="H281" s="4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  <c r="L281" t="s">
        <v>14</v>
      </c>
    </row>
    <row r="282" spans="1:12" x14ac:dyDescent="0.25">
      <c r="A282" t="str">
        <f t="shared" si="4"/>
        <v>46261,0000693634-motocom-POX63</v>
      </c>
      <c r="B282" s="4" t="s">
        <v>11</v>
      </c>
      <c r="C282" s="5">
        <v>46261.000069363428</v>
      </c>
      <c r="D282" s="5">
        <v>46261.999393900463</v>
      </c>
      <c r="E282" s="8">
        <v>23.983788055555557</v>
      </c>
      <c r="F282" s="10">
        <v>3</v>
      </c>
      <c r="G282" s="4" t="s">
        <v>12</v>
      </c>
      <c r="H282" s="4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  <c r="L282" t="s">
        <v>14</v>
      </c>
    </row>
    <row r="283" spans="1:12" x14ac:dyDescent="0.25">
      <c r="A283" t="str">
        <f t="shared" si="4"/>
        <v>46261,0006797106-gen-POX24</v>
      </c>
      <c r="B283" s="4" t="s">
        <v>87</v>
      </c>
      <c r="C283" s="5">
        <v>46261.000679710647</v>
      </c>
      <c r="D283" s="5">
        <v>46261.404162928244</v>
      </c>
      <c r="E283" s="8">
        <v>9.6835972222222217</v>
      </c>
      <c r="F283" s="10">
        <v>3</v>
      </c>
      <c r="G283" s="4" t="s">
        <v>24</v>
      </c>
      <c r="H283" s="4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  <c r="L283" t="s">
        <v>14</v>
      </c>
    </row>
    <row r="284" spans="1:12" x14ac:dyDescent="0.25">
      <c r="A284" t="str">
        <f t="shared" si="4"/>
        <v>46261,9491106134-psa-OXMPN5</v>
      </c>
      <c r="B284" s="4" t="s">
        <v>64</v>
      </c>
      <c r="C284" s="5">
        <v>46261.949110613423</v>
      </c>
      <c r="D284" s="5">
        <v>46261.953971793984</v>
      </c>
      <c r="E284" s="8">
        <v>0.11666888888888889</v>
      </c>
      <c r="F284" s="10">
        <v>1</v>
      </c>
      <c r="G284" s="4" t="s">
        <v>26</v>
      </c>
      <c r="H284" s="4" t="s">
        <v>13</v>
      </c>
      <c r="I284" s="7" t="str">
        <f>VLOOKUP(B284,'[1]T. Apoyo Sistema'!$B$1:$C$89,2,0)</f>
        <v>NO</v>
      </c>
      <c r="J284" t="str">
        <f>VLOOKUP(A284,'[1]Data - BKT'!$A$2:$I$5000,9,0)</f>
        <v>NO</v>
      </c>
      <c r="K284">
        <f>VLOOKUP(A284,'[1]Data - BKT'!$A$2:$K$1001,11,0)</f>
        <v>0</v>
      </c>
      <c r="L284" t="s">
        <v>14</v>
      </c>
    </row>
    <row r="285" spans="1:12" x14ac:dyDescent="0.25">
      <c r="A285" t="str">
        <f t="shared" si="4"/>
        <v>46261,9595274653-psa-OXMPN5</v>
      </c>
      <c r="B285" s="4" t="s">
        <v>64</v>
      </c>
      <c r="C285" s="5">
        <v>46261.959527465275</v>
      </c>
      <c r="D285" s="5">
        <v>46261.961610844904</v>
      </c>
      <c r="E285" s="8">
        <v>5.0000833333333335E-2</v>
      </c>
      <c r="F285" s="10">
        <v>1</v>
      </c>
      <c r="G285" s="4" t="s">
        <v>26</v>
      </c>
      <c r="H285" s="4" t="s">
        <v>13</v>
      </c>
      <c r="I285" s="7" t="str">
        <f>VLOOKUP(B285,'[1]T. Apoyo Sistema'!$B$1:$C$89,2,0)</f>
        <v>NO</v>
      </c>
      <c r="J285" t="str">
        <f>VLOOKUP(A285,'[1]Data - BKT'!$A$2:$I$5000,9,0)</f>
        <v>NO</v>
      </c>
      <c r="K285">
        <f>VLOOKUP(A285,'[1]Data - BKT'!$A$2:$K$1001,11,0)</f>
        <v>0</v>
      </c>
      <c r="L285" t="s">
        <v>14</v>
      </c>
    </row>
    <row r="286" spans="1:12" x14ac:dyDescent="0.25">
      <c r="A286" t="str">
        <f t="shared" si="4"/>
        <v>46262,0000883449-motocom-POX63</v>
      </c>
      <c r="B286" s="4" t="s">
        <v>11</v>
      </c>
      <c r="C286" s="5">
        <v>46262.00008834491</v>
      </c>
      <c r="D286" s="5">
        <v>46262.999412766207</v>
      </c>
      <c r="E286" s="8">
        <v>23.983785833333332</v>
      </c>
      <c r="F286" s="10">
        <v>3</v>
      </c>
      <c r="G286" s="4" t="s">
        <v>12</v>
      </c>
      <c r="H286" s="4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  <c r="L286" t="s">
        <v>14</v>
      </c>
    </row>
    <row r="287" spans="1:12" x14ac:dyDescent="0.25">
      <c r="A287" t="str">
        <f t="shared" si="4"/>
        <v>46262,4277820602-psa-POX67</v>
      </c>
      <c r="B287" s="4" t="s">
        <v>51</v>
      </c>
      <c r="C287" s="5">
        <v>46262.427782060186</v>
      </c>
      <c r="D287" s="5">
        <v>46262.4291709838</v>
      </c>
      <c r="E287" s="8">
        <v>3.3334444444444444E-2</v>
      </c>
      <c r="F287" s="10">
        <v>1</v>
      </c>
      <c r="G287" s="4" t="s">
        <v>26</v>
      </c>
      <c r="H287" s="4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  <c r="L287" t="s">
        <v>14</v>
      </c>
    </row>
    <row r="288" spans="1:12" x14ac:dyDescent="0.25">
      <c r="A288" t="str">
        <f t="shared" si="4"/>
        <v>46262,5764880787-motocom-POX63</v>
      </c>
      <c r="B288" s="4" t="s">
        <v>11</v>
      </c>
      <c r="C288" s="5">
        <v>46262.576488078703</v>
      </c>
      <c r="D288" s="5">
        <v>46262.714685150466</v>
      </c>
      <c r="E288" s="8">
        <v>3.3167294444444444</v>
      </c>
      <c r="F288" s="10">
        <v>3</v>
      </c>
      <c r="G288" s="4" t="s">
        <v>12</v>
      </c>
      <c r="H288" s="4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  <c r="L288" t="s">
        <v>14</v>
      </c>
    </row>
    <row r="289" spans="1:12" x14ac:dyDescent="0.25">
      <c r="A289" t="str">
        <f t="shared" si="4"/>
        <v>46262,7848253472-motocom-POX63</v>
      </c>
      <c r="B289" s="4" t="s">
        <v>11</v>
      </c>
      <c r="C289" s="5">
        <v>46262.784825347226</v>
      </c>
      <c r="D289" s="5">
        <v>46262.923022418981</v>
      </c>
      <c r="E289" s="8">
        <v>3.3167294444444444</v>
      </c>
      <c r="F289" s="10">
        <v>3</v>
      </c>
      <c r="G289" s="4" t="s">
        <v>12</v>
      </c>
      <c r="H289" s="4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  <c r="L289" t="s">
        <v>14</v>
      </c>
    </row>
    <row r="290" spans="1:12" x14ac:dyDescent="0.25">
      <c r="A290" t="str">
        <f t="shared" si="4"/>
        <v>46262,9534315625-gen-POX57</v>
      </c>
      <c r="B290" s="4" t="s">
        <v>40</v>
      </c>
      <c r="C290" s="5">
        <v>46262.953431562499</v>
      </c>
      <c r="D290" s="5">
        <v>46262.960376076386</v>
      </c>
      <c r="E290" s="8">
        <v>0.16666833333333334</v>
      </c>
      <c r="F290" s="10">
        <v>1</v>
      </c>
      <c r="G290" s="4" t="s">
        <v>24</v>
      </c>
      <c r="H290" s="4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  <c r="L290" t="s">
        <v>14</v>
      </c>
    </row>
    <row r="291" spans="1:12" x14ac:dyDescent="0.25">
      <c r="A291" t="str">
        <f t="shared" si="4"/>
        <v>46262,9638483449-gen-POX57</v>
      </c>
      <c r="B291" s="4" t="s">
        <v>40</v>
      </c>
      <c r="C291" s="5">
        <v>46262.963848344909</v>
      </c>
      <c r="D291" s="5">
        <v>46262.984681909722</v>
      </c>
      <c r="E291" s="8">
        <v>0.50000500000000003</v>
      </c>
      <c r="F291" s="10">
        <v>2</v>
      </c>
      <c r="G291" s="4" t="s">
        <v>24</v>
      </c>
      <c r="H291" s="4" t="s">
        <v>13</v>
      </c>
      <c r="I291" s="7" t="str">
        <f>VLOOKUP(B291,'[1]T. Apoyo Sistema'!$B$1:$C$89,2,0)</f>
        <v>SI</v>
      </c>
      <c r="J291" t="str">
        <f>VLOOKUP(A291,'[1]Data - BKT'!$A$2:$I$5000,9,0)</f>
        <v>SI</v>
      </c>
      <c r="K291">
        <f>VLOOKUP(A291,'[1]Data - BKT'!$A$2:$K$1001,11,0)</f>
        <v>0</v>
      </c>
      <c r="L291" t="s">
        <v>14</v>
      </c>
    </row>
    <row r="292" spans="1:12" x14ac:dyDescent="0.25">
      <c r="A292" t="str">
        <f t="shared" si="4"/>
        <v>46263,0001072106-motocom-POX63</v>
      </c>
      <c r="B292" s="4" t="s">
        <v>11</v>
      </c>
      <c r="C292" s="5">
        <v>46263.000107210646</v>
      </c>
      <c r="D292" s="5">
        <v>46263.999431597222</v>
      </c>
      <c r="E292" s="8">
        <v>23.983785555555556</v>
      </c>
      <c r="F292" s="10">
        <v>3</v>
      </c>
      <c r="G292" s="4" t="s">
        <v>12</v>
      </c>
      <c r="H292" s="4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  <c r="L292" t="s">
        <v>14</v>
      </c>
    </row>
    <row r="293" spans="1:12" x14ac:dyDescent="0.25">
      <c r="A293" t="str">
        <f t="shared" si="4"/>
        <v>46263,0626084144-motocom-POX63</v>
      </c>
      <c r="B293" s="4" t="s">
        <v>11</v>
      </c>
      <c r="C293" s="5">
        <v>46263.062608414351</v>
      </c>
      <c r="D293" s="5">
        <v>46263.131359722225</v>
      </c>
      <c r="E293" s="8">
        <v>1.6500313888888889</v>
      </c>
      <c r="F293" s="10">
        <v>3</v>
      </c>
      <c r="G293" s="4" t="s">
        <v>12</v>
      </c>
      <c r="H293" s="4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  <c r="L293" t="s">
        <v>14</v>
      </c>
    </row>
    <row r="294" spans="1:12" x14ac:dyDescent="0.25">
      <c r="A294" t="str">
        <f t="shared" si="4"/>
        <v>46263,201499919-motocom-POX63</v>
      </c>
      <c r="B294" s="4" t="s">
        <v>11</v>
      </c>
      <c r="C294" s="5">
        <v>46263.201499918985</v>
      </c>
      <c r="D294" s="5">
        <v>46263.270251238428</v>
      </c>
      <c r="E294" s="8">
        <v>1.6500313888888889</v>
      </c>
      <c r="F294" s="10">
        <v>3</v>
      </c>
      <c r="G294" s="4" t="s">
        <v>12</v>
      </c>
      <c r="H294" s="4" t="s">
        <v>13</v>
      </c>
      <c r="I294" s="7" t="str">
        <f>VLOOKUP(B294,'[1]T. Apoyo Sistema'!$B$1:$C$89,2,0)</f>
        <v>SI</v>
      </c>
      <c r="J294" t="str">
        <f>VLOOKUP(A294,'[1]Data - BKT'!$A$2:$I$5000,9,0)</f>
        <v>SI</v>
      </c>
      <c r="K294">
        <f>VLOOKUP(A294,'[1]Data - BKT'!$A$2:$K$1001,11,0)</f>
        <v>0</v>
      </c>
      <c r="L294" t="s">
        <v>14</v>
      </c>
    </row>
    <row r="295" spans="1:12" x14ac:dyDescent="0.25">
      <c r="A295" t="str">
        <f t="shared" si="4"/>
        <v>46263,3474700579-gen-POX46</v>
      </c>
      <c r="B295" s="4" t="s">
        <v>20</v>
      </c>
      <c r="C295" s="5">
        <v>46263.347470057874</v>
      </c>
      <c r="D295" s="5">
        <v>46263.404415543984</v>
      </c>
      <c r="E295" s="8">
        <v>2.7333836111111109</v>
      </c>
      <c r="F295" s="10">
        <v>6</v>
      </c>
      <c r="G295" s="4" t="s">
        <v>24</v>
      </c>
      <c r="H295" s="4" t="s">
        <v>13</v>
      </c>
      <c r="I295" s="7" t="str">
        <f>VLOOKUP(B295,'[1]T. Apoyo Sistema'!$B$1:$C$89,2,0)</f>
        <v>SI</v>
      </c>
      <c r="J295" t="str">
        <f>VLOOKUP(A295,'[1]Data - BKT'!$A$2:$I$5000,9,0)</f>
        <v>SI</v>
      </c>
      <c r="K295">
        <f>VLOOKUP(A295,'[1]Data - BKT'!$A$2:$K$1001,11,0)</f>
        <v>0</v>
      </c>
      <c r="L295" t="s">
        <v>14</v>
      </c>
    </row>
    <row r="296" spans="1:12" x14ac:dyDescent="0.25">
      <c r="A296" t="str">
        <f t="shared" si="4"/>
        <v>46263,4098372338-motocom-POX63</v>
      </c>
      <c r="B296" s="4" t="s">
        <v>11</v>
      </c>
      <c r="C296" s="5">
        <v>46263.409837233798</v>
      </c>
      <c r="D296" s="5">
        <v>46263.548034293985</v>
      </c>
      <c r="E296" s="8">
        <v>3.3167297222222221</v>
      </c>
      <c r="F296" s="10">
        <v>3</v>
      </c>
      <c r="G296" s="4" t="s">
        <v>12</v>
      </c>
      <c r="H296" s="4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  <c r="L296" t="s">
        <v>14</v>
      </c>
    </row>
    <row r="297" spans="1:12" x14ac:dyDescent="0.25">
      <c r="A297" t="str">
        <f t="shared" si="4"/>
        <v>46263,6876202199-motocom-POX63</v>
      </c>
      <c r="B297" s="4" t="s">
        <v>11</v>
      </c>
      <c r="C297" s="5">
        <v>46263.687620219906</v>
      </c>
      <c r="D297" s="5">
        <v>46263.895262962964</v>
      </c>
      <c r="E297" s="8">
        <v>4.9834261111111111</v>
      </c>
      <c r="F297" s="10">
        <v>3</v>
      </c>
      <c r="G297" s="4" t="s">
        <v>12</v>
      </c>
      <c r="H297" s="4" t="s">
        <v>13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  <c r="L297" t="s">
        <v>857</v>
      </c>
    </row>
    <row r="298" spans="1:12" x14ac:dyDescent="0.25">
      <c r="A298" t="str">
        <f t="shared" si="4"/>
        <v>46264,0001260764-motocom-POX63</v>
      </c>
      <c r="B298" s="4" t="s">
        <v>11</v>
      </c>
      <c r="C298" s="5">
        <v>46264.000126076389</v>
      </c>
      <c r="D298" s="5">
        <v>46264.999450613424</v>
      </c>
      <c r="E298" s="8">
        <v>23.983788888888888</v>
      </c>
      <c r="F298" s="10">
        <v>3</v>
      </c>
      <c r="G298" s="4" t="s">
        <v>12</v>
      </c>
      <c r="H298" s="4" t="s">
        <v>13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  <c r="L298" t="s">
        <v>14</v>
      </c>
    </row>
    <row r="299" spans="1:12" x14ac:dyDescent="0.25">
      <c r="A299" t="str">
        <f t="shared" si="4"/>
        <v>46264,1617772338-gen-POX57</v>
      </c>
      <c r="B299" s="4" t="s">
        <v>40</v>
      </c>
      <c r="C299" s="5">
        <v>46264.1617772338</v>
      </c>
      <c r="D299" s="5">
        <v>46264.395549618057</v>
      </c>
      <c r="E299" s="8">
        <v>5.6105363888888888</v>
      </c>
      <c r="F299" s="10">
        <v>3</v>
      </c>
      <c r="G299" s="4" t="s">
        <v>24</v>
      </c>
      <c r="H299" s="4" t="s">
        <v>13</v>
      </c>
      <c r="I299" s="7" t="str">
        <f>VLOOKUP(B299,'[1]T. Apoyo Sistema'!$B$1:$C$89,2,0)</f>
        <v>SI</v>
      </c>
      <c r="J299" t="str">
        <f>VLOOKUP(A299,'[1]Data - BKT'!$A$2:$I$5000,9,0)</f>
        <v>SI</v>
      </c>
      <c r="K299">
        <f>VLOOKUP(A299,'[1]Data - BKT'!$A$2:$K$1001,11,0)</f>
        <v>0</v>
      </c>
      <c r="L299" t="s">
        <v>14</v>
      </c>
    </row>
    <row r="300" spans="1:12" x14ac:dyDescent="0.25">
      <c r="A300" t="str">
        <f t="shared" si="4"/>
        <v>46264,3986-gen-POX57</v>
      </c>
      <c r="B300" s="4" t="s">
        <v>40</v>
      </c>
      <c r="C300" s="5">
        <v>46264.3986</v>
      </c>
      <c r="D300" s="5">
        <v>46264.41526681713</v>
      </c>
      <c r="E300" s="8">
        <v>0.4000036111111111</v>
      </c>
      <c r="F300" s="10">
        <v>1</v>
      </c>
      <c r="G300" s="4" t="s">
        <v>24</v>
      </c>
      <c r="H300" s="4" t="s">
        <v>13</v>
      </c>
      <c r="I300" s="7" t="str">
        <f>VLOOKUP(B300,'[1]T. Apoyo Sistema'!$B$1:$C$89,2,0)</f>
        <v>SI</v>
      </c>
      <c r="J300" t="str">
        <f>VLOOKUP(A300,'[1]Data - BKT'!$A$2:$I$5000,9,0)</f>
        <v>SI</v>
      </c>
      <c r="K300">
        <f>VLOOKUP(A300,'[1]Data - BKT'!$A$2:$K$1001,11,0)</f>
        <v>0</v>
      </c>
      <c r="L300" t="s">
        <v>857</v>
      </c>
    </row>
    <row r="301" spans="1:12" x14ac:dyDescent="0.25">
      <c r="A301" t="str">
        <f t="shared" si="4"/>
        <v>46264,4878372685-com-POX62</v>
      </c>
      <c r="B301" s="4" t="s">
        <v>108</v>
      </c>
      <c r="C301" s="5">
        <v>46264.48783726852</v>
      </c>
      <c r="D301" s="5">
        <v>46264.489226192127</v>
      </c>
      <c r="E301" s="8">
        <v>3.3334444444444444E-2</v>
      </c>
      <c r="F301" s="10">
        <v>1</v>
      </c>
      <c r="G301" s="4" t="s">
        <v>29</v>
      </c>
      <c r="H301" s="4" t="s">
        <v>13</v>
      </c>
      <c r="I301" s="7" t="str">
        <f>VLOOKUP(B301,'[1]T. Apoyo Sistema'!$B$1:$C$89,2,0)</f>
        <v>SI</v>
      </c>
      <c r="J301" t="str">
        <f>VLOOKUP(A301,'[1]Data - BKT'!$A$2:$I$5000,9,0)</f>
        <v>SI</v>
      </c>
      <c r="K301">
        <f>VLOOKUP(A301,'[1]Data - BKT'!$A$2:$K$1001,11,0)</f>
        <v>0</v>
      </c>
      <c r="L301" t="s">
        <v>857</v>
      </c>
    </row>
    <row r="302" spans="1:12" x14ac:dyDescent="0.25">
      <c r="A302" t="str">
        <f t="shared" si="4"/>
        <v>46264,7586795139-com-POX62</v>
      </c>
      <c r="B302" s="4" t="s">
        <v>108</v>
      </c>
      <c r="C302" s="5">
        <v>46264.758679513892</v>
      </c>
      <c r="D302" s="5">
        <v>46264.764235266201</v>
      </c>
      <c r="E302" s="8">
        <v>0.13333777777777778</v>
      </c>
      <c r="F302" s="10">
        <v>1</v>
      </c>
      <c r="G302" s="4" t="s">
        <v>29</v>
      </c>
      <c r="H302" s="4" t="s">
        <v>13</v>
      </c>
      <c r="I302" s="7" t="str">
        <f>VLOOKUP(B302,'[1]T. Apoyo Sistema'!$B$1:$C$89,2,0)</f>
        <v>SI</v>
      </c>
      <c r="J302" t="str">
        <f>VLOOKUP(A302,'[1]Data - BKT'!$A$2:$I$5000,9,0)</f>
        <v>SI</v>
      </c>
      <c r="K302">
        <f>VLOOKUP(A302,'[1]Data - BKT'!$A$2:$K$1001,11,0)</f>
        <v>0</v>
      </c>
      <c r="L302" t="s">
        <v>14</v>
      </c>
    </row>
    <row r="303" spans="1:12" x14ac:dyDescent="0.25">
      <c r="A303" t="str">
        <f t="shared" ref="A303:A340" si="5">CONCATENATE(C303,"-",G303,"-",B303)</f>
        <v>46264,7678627662-psa-OXMP15</v>
      </c>
      <c r="B303" s="4" t="s">
        <v>43</v>
      </c>
      <c r="C303" s="5">
        <v>46264.767862766203</v>
      </c>
      <c r="D303" s="5">
        <v>46264.768557210649</v>
      </c>
      <c r="E303" s="8">
        <v>1.6666666666666666E-2</v>
      </c>
      <c r="F303" s="10">
        <v>1</v>
      </c>
      <c r="G303" s="4" t="s">
        <v>26</v>
      </c>
      <c r="H303" s="4" t="s">
        <v>13</v>
      </c>
      <c r="I303" s="7" t="str">
        <f>VLOOKUP(B303,'[1]T. Apoyo Sistema'!$B$1:$C$89,2,0)</f>
        <v>NO</v>
      </c>
      <c r="J303" t="str">
        <f>VLOOKUP(A303,'[1]Data - BKT'!$A$2:$I$5000,9,0)</f>
        <v>NO</v>
      </c>
      <c r="K303">
        <f>VLOOKUP(A303,'[1]Data - BKT'!$A$2:$K$1001,11,0)</f>
        <v>0</v>
      </c>
      <c r="L303" t="s">
        <v>14</v>
      </c>
    </row>
    <row r="304" spans="1:12" x14ac:dyDescent="0.25">
      <c r="A304" t="str">
        <f t="shared" si="5"/>
        <v>46265,0001450579-motocom-POX63</v>
      </c>
      <c r="B304" s="4" t="s">
        <v>11</v>
      </c>
      <c r="C304" s="5">
        <v>46265.000145057871</v>
      </c>
      <c r="D304" s="5">
        <v>46265.999469641203</v>
      </c>
      <c r="E304" s="8">
        <v>23.983789444444444</v>
      </c>
      <c r="F304" s="10">
        <v>3</v>
      </c>
      <c r="G304" s="4" t="s">
        <v>12</v>
      </c>
      <c r="H304" s="4" t="s">
        <v>13</v>
      </c>
      <c r="I304" s="7" t="str">
        <f>VLOOKUP(B304,'[1]T. Apoyo Sistema'!$B$1:$C$89,2,0)</f>
        <v>SI</v>
      </c>
      <c r="J304" t="str">
        <f>VLOOKUP(A304,'[1]Data - BKT'!$A$2:$I$5000,9,0)</f>
        <v>SI</v>
      </c>
      <c r="K304">
        <f>VLOOKUP(A304,'[1]Data - BKT'!$A$2:$K$1001,11,0)</f>
        <v>0</v>
      </c>
      <c r="L304" t="s">
        <v>14</v>
      </c>
    </row>
    <row r="305" spans="1:12" x14ac:dyDescent="0.25">
      <c r="A305" t="str">
        <f t="shared" si="5"/>
        <v>46265,5216299769-gen-POX24</v>
      </c>
      <c r="B305" s="4" t="s">
        <v>87</v>
      </c>
      <c r="C305" s="5">
        <v>46265.521629976851</v>
      </c>
      <c r="D305" s="5">
        <v>46265.602882210645</v>
      </c>
      <c r="E305" s="8">
        <v>1.9500533333333334</v>
      </c>
      <c r="F305" s="10">
        <v>3</v>
      </c>
      <c r="G305" s="4" t="s">
        <v>24</v>
      </c>
      <c r="H305" s="4" t="s">
        <v>13</v>
      </c>
      <c r="I305" s="7" t="str">
        <f>VLOOKUP(B305,'[1]T. Apoyo Sistema'!$B$1:$C$89,2,0)</f>
        <v>SI</v>
      </c>
      <c r="J305" t="str">
        <f>VLOOKUP(A305,'[1]Data - BKT'!$A$2:$I$5000,9,0)</f>
        <v>SI</v>
      </c>
      <c r="K305">
        <f>VLOOKUP(A305,'[1]Data - BKT'!$A$2:$K$1001,11,0)</f>
        <v>0</v>
      </c>
      <c r="L305" t="s">
        <v>14</v>
      </c>
    </row>
    <row r="306" spans="1:12" x14ac:dyDescent="0.25">
      <c r="A306" t="str">
        <f t="shared" si="5"/>
        <v>46265,5831395023-psa-OXMPN5</v>
      </c>
      <c r="B306" s="4" t="s">
        <v>64</v>
      </c>
      <c r="C306" s="5">
        <v>46265.583139502312</v>
      </c>
      <c r="D306" s="5">
        <v>46265.592861956022</v>
      </c>
      <c r="E306" s="8">
        <v>0.23333861111111112</v>
      </c>
      <c r="F306" s="10">
        <v>1</v>
      </c>
      <c r="G306" s="4" t="s">
        <v>26</v>
      </c>
      <c r="H306" s="4" t="s">
        <v>13</v>
      </c>
      <c r="I306" s="7" t="str">
        <f>VLOOKUP(B306,'[1]T. Apoyo Sistema'!$B$1:$C$89,2,0)</f>
        <v>NO</v>
      </c>
      <c r="J306" t="str">
        <f>VLOOKUP(A306,'[1]Data - BKT'!$A$2:$I$5000,9,0)</f>
        <v>NO</v>
      </c>
      <c r="K306">
        <f>VLOOKUP(A306,'[1]Data - BKT'!$A$2:$K$1001,11,0)</f>
        <v>0</v>
      </c>
      <c r="L306" t="s">
        <v>14</v>
      </c>
    </row>
    <row r="307" spans="1:12" x14ac:dyDescent="0.25">
      <c r="A307" t="str">
        <f t="shared" si="5"/>
        <v>46265,5942508449-psa-OXMPN5</v>
      </c>
      <c r="B307" s="4" t="s">
        <v>64</v>
      </c>
      <c r="C307" s="5">
        <v>46265.594250844908</v>
      </c>
      <c r="D307" s="5">
        <v>46265.594945335652</v>
      </c>
      <c r="E307" s="8">
        <v>1.6667222222222222E-2</v>
      </c>
      <c r="F307" s="10">
        <v>1</v>
      </c>
      <c r="G307" s="4" t="s">
        <v>26</v>
      </c>
      <c r="H307" s="4" t="s">
        <v>13</v>
      </c>
      <c r="I307" s="7" t="str">
        <f>VLOOKUP(B307,'[1]T. Apoyo Sistema'!$B$1:$C$89,2,0)</f>
        <v>NO</v>
      </c>
      <c r="J307" t="str">
        <f>VLOOKUP(A307,'[1]Data - BKT'!$A$2:$I$5000,9,0)</f>
        <v>NO</v>
      </c>
      <c r="K307">
        <f>VLOOKUP(A307,'[1]Data - BKT'!$A$2:$K$1001,11,0)</f>
        <v>0</v>
      </c>
      <c r="L307" t="s">
        <v>14</v>
      </c>
    </row>
    <row r="308" spans="1:12" x14ac:dyDescent="0.25">
      <c r="A308" t="str">
        <f t="shared" si="5"/>
        <v>46265,6063545139-gen-POX24</v>
      </c>
      <c r="B308" s="4" t="s">
        <v>87</v>
      </c>
      <c r="C308" s="5">
        <v>46265.60635451389</v>
      </c>
      <c r="D308" s="5">
        <v>46265.999420798609</v>
      </c>
      <c r="E308" s="8">
        <v>9.4335902777777783</v>
      </c>
      <c r="F308" s="10">
        <v>3</v>
      </c>
      <c r="G308" s="4" t="s">
        <v>24</v>
      </c>
      <c r="H308" s="4" t="s">
        <v>13</v>
      </c>
      <c r="I308" s="7" t="str">
        <f>VLOOKUP(B308,'[1]T. Apoyo Sistema'!$B$1:$C$89,2,0)</f>
        <v>SI</v>
      </c>
      <c r="J308" t="str">
        <f>VLOOKUP(A308,'[1]Data - BKT'!$A$2:$I$5000,9,0)</f>
        <v>SI</v>
      </c>
      <c r="K308">
        <f>VLOOKUP(A308,'[1]Data - BKT'!$A$2:$K$1001,11,0)</f>
        <v>0</v>
      </c>
      <c r="L308" t="s">
        <v>14</v>
      </c>
    </row>
    <row r="309" spans="1:12" x14ac:dyDescent="0.25">
      <c r="A309" t="str">
        <f t="shared" si="5"/>
        <v>46266,0001152431-gen-POX24</v>
      </c>
      <c r="B309" s="4" t="s">
        <v>87</v>
      </c>
      <c r="C309" s="5">
        <v>46266.000115243056</v>
      </c>
      <c r="D309" s="5">
        <v>46266.715412118057</v>
      </c>
      <c r="E309" s="8">
        <v>17.167124999999999</v>
      </c>
      <c r="F309" s="10">
        <v>3</v>
      </c>
      <c r="G309" s="4" t="s">
        <v>24</v>
      </c>
      <c r="H309" s="4" t="s">
        <v>828</v>
      </c>
      <c r="I309" s="7" t="str">
        <f>VLOOKUP(B309,'[1]T. Apoyo Sistema'!$B$1:$C$89,2,0)</f>
        <v>SI</v>
      </c>
      <c r="J309" t="str">
        <f>VLOOKUP(A309,'[1]Data - BKT'!$A$2:$I$5000,9,0)</f>
        <v>SI</v>
      </c>
      <c r="K309">
        <f>VLOOKUP(A309,'[1]Data - BKT'!$A$2:$K$1001,11,0)</f>
        <v>0</v>
      </c>
      <c r="L309" t="s">
        <v>14</v>
      </c>
    </row>
    <row r="310" spans="1:12" x14ac:dyDescent="0.25">
      <c r="A310" t="str">
        <f t="shared" si="5"/>
        <v>46266,0001640856-motocom-POX63</v>
      </c>
      <c r="B310" s="4" t="s">
        <v>11</v>
      </c>
      <c r="C310" s="5">
        <v>46266.00016408565</v>
      </c>
      <c r="D310" s="5">
        <v>46266.999488622685</v>
      </c>
      <c r="E310" s="8">
        <v>23.983789166666668</v>
      </c>
      <c r="F310" s="10">
        <v>3</v>
      </c>
      <c r="G310" s="4" t="s">
        <v>12</v>
      </c>
      <c r="H310" s="4" t="s">
        <v>828</v>
      </c>
      <c r="I310" s="7" t="str">
        <f>VLOOKUP(B310,'[1]T. Apoyo Sistema'!$B$1:$C$89,2,0)</f>
        <v>SI</v>
      </c>
      <c r="J310" t="str">
        <f>VLOOKUP(A310,'[1]Data - BKT'!$A$2:$I$5000,9,0)</f>
        <v>SI</v>
      </c>
      <c r="K310">
        <f>VLOOKUP(A310,'[1]Data - BKT'!$A$2:$K$1001,11,0)</f>
        <v>0</v>
      </c>
      <c r="L310" t="s">
        <v>14</v>
      </c>
    </row>
    <row r="311" spans="1:12" x14ac:dyDescent="0.25">
      <c r="A311" t="str">
        <f t="shared" si="5"/>
        <v>46266,4502509606-gen-POX28</v>
      </c>
      <c r="B311" s="4" t="s">
        <v>111</v>
      </c>
      <c r="C311" s="5">
        <v>46266.450250960646</v>
      </c>
      <c r="D311" s="5">
        <v>46266.459973530094</v>
      </c>
      <c r="E311" s="8">
        <v>0.23334194444444445</v>
      </c>
      <c r="F311" s="10">
        <v>1</v>
      </c>
      <c r="G311" s="4" t="s">
        <v>24</v>
      </c>
      <c r="H311" s="4" t="s">
        <v>828</v>
      </c>
      <c r="I311" s="7" t="str">
        <f>VLOOKUP(B311,'[1]T. Apoyo Sistema'!$B$1:$C$89,2,0)</f>
        <v>SI</v>
      </c>
      <c r="J311" t="str">
        <f>VLOOKUP(A311,'[1]Data - BKT'!$A$2:$I$5000,9,0)</f>
        <v>SI</v>
      </c>
      <c r="K311">
        <f>VLOOKUP(A311,'[1]Data - BKT'!$A$2:$K$1001,11,0)</f>
        <v>0</v>
      </c>
      <c r="L311" t="s">
        <v>14</v>
      </c>
    </row>
    <row r="312" spans="1:12" x14ac:dyDescent="0.25">
      <c r="A312" t="str">
        <f t="shared" si="5"/>
        <v>46266,7848440162-psa-OXMPN6</v>
      </c>
      <c r="B312" s="4" t="s">
        <v>829</v>
      </c>
      <c r="C312" s="5">
        <v>46266.784844016205</v>
      </c>
      <c r="D312" s="5">
        <v>46266.802205752312</v>
      </c>
      <c r="E312" s="8">
        <v>0.83336250000000001</v>
      </c>
      <c r="F312" s="10">
        <v>2</v>
      </c>
      <c r="G312" s="4" t="s">
        <v>26</v>
      </c>
      <c r="H312" s="4" t="s">
        <v>828</v>
      </c>
      <c r="I312" s="7" t="str">
        <f>VLOOKUP(B312,'[1]T. Apoyo Sistema'!$B$1:$C$89,2,0)</f>
        <v>NO</v>
      </c>
      <c r="J312" t="str">
        <f>VLOOKUP(A312,'[1]Data - BKT'!$A$2:$I$5000,9,0)</f>
        <v>NO</v>
      </c>
      <c r="K312">
        <f>VLOOKUP(A312,'[1]Data - BKT'!$A$2:$K$1001,11,0)</f>
        <v>0</v>
      </c>
      <c r="L312" t="s">
        <v>14</v>
      </c>
    </row>
    <row r="313" spans="1:12" x14ac:dyDescent="0.25">
      <c r="A313" t="str">
        <f t="shared" si="5"/>
        <v>46267,0001830671-motocom-POX63</v>
      </c>
      <c r="B313" s="4" t="s">
        <v>11</v>
      </c>
      <c r="C313" s="5">
        <v>46267.000183067132</v>
      </c>
      <c r="D313" s="5">
        <v>46267.999507673609</v>
      </c>
      <c r="E313" s="8">
        <v>23.983789999999999</v>
      </c>
      <c r="F313" s="10">
        <v>3</v>
      </c>
      <c r="G313" s="4" t="s">
        <v>12</v>
      </c>
      <c r="H313" s="4" t="s">
        <v>828</v>
      </c>
      <c r="I313" s="7" t="str">
        <f>VLOOKUP(B313,'[1]T. Apoyo Sistema'!$B$1:$C$89,2,0)</f>
        <v>SI</v>
      </c>
      <c r="J313" t="str">
        <f>VLOOKUP(A313,'[1]Data - BKT'!$A$2:$I$5000,9,0)</f>
        <v>SI</v>
      </c>
      <c r="K313">
        <f>VLOOKUP(A313,'[1]Data - BKT'!$A$2:$K$1001,11,0)</f>
        <v>0</v>
      </c>
      <c r="L313" t="s">
        <v>14</v>
      </c>
    </row>
    <row r="314" spans="1:12" x14ac:dyDescent="0.25">
      <c r="A314" t="str">
        <f t="shared" si="5"/>
        <v>46267,2297831019-sec-POX6</v>
      </c>
      <c r="B314" s="4" t="s">
        <v>106</v>
      </c>
      <c r="C314" s="5">
        <v>46267.229783101851</v>
      </c>
      <c r="D314" s="5">
        <v>46267.253395023145</v>
      </c>
      <c r="E314" s="8">
        <v>0.56668555555555555</v>
      </c>
      <c r="F314" s="10">
        <v>2</v>
      </c>
      <c r="G314" s="4" t="s">
        <v>21</v>
      </c>
      <c r="H314" s="4" t="s">
        <v>828</v>
      </c>
      <c r="I314" s="7" t="str">
        <f>VLOOKUP(B314,'[1]T. Apoyo Sistema'!$B$1:$C$89,2,0)</f>
        <v>SI</v>
      </c>
      <c r="J314" t="str">
        <f>VLOOKUP(A314,'[1]Data - BKT'!$A$2:$I$5000,9,0)</f>
        <v>SI</v>
      </c>
      <c r="K314">
        <f>VLOOKUP(A314,'[1]Data - BKT'!$A$2:$K$1001,11,0)</f>
        <v>0</v>
      </c>
      <c r="L314" t="s">
        <v>14</v>
      </c>
    </row>
    <row r="315" spans="1:12" x14ac:dyDescent="0.25">
      <c r="A315" t="str">
        <f t="shared" si="5"/>
        <v>46267,7489513079-sec-POX37</v>
      </c>
      <c r="B315" s="4" t="s">
        <v>34</v>
      </c>
      <c r="C315" s="5">
        <v>46267.748951307869</v>
      </c>
      <c r="D315" s="5">
        <v>46267.765618368052</v>
      </c>
      <c r="E315" s="8">
        <v>0.40000916666666669</v>
      </c>
      <c r="F315" s="10">
        <v>1</v>
      </c>
      <c r="G315" s="4" t="s">
        <v>21</v>
      </c>
      <c r="H315" s="4" t="s">
        <v>828</v>
      </c>
      <c r="I315" s="7" t="str">
        <f>VLOOKUP(B315,'[1]T. Apoyo Sistema'!$B$1:$C$89,2,0)</f>
        <v>SI</v>
      </c>
      <c r="J315" t="str">
        <f>VLOOKUP(A315,'[1]Data - BKT'!$A$2:$I$5000,9,0)</f>
        <v>SI</v>
      </c>
      <c r="K315">
        <f>VLOOKUP(A315,'[1]Data - BKT'!$A$2:$K$1001,11,0)</f>
        <v>0</v>
      </c>
      <c r="L315" t="s">
        <v>14</v>
      </c>
    </row>
    <row r="316" spans="1:12" x14ac:dyDescent="0.25">
      <c r="A316" t="str">
        <f t="shared" si="5"/>
        <v>46267,9730103356-psa-OXMPN6</v>
      </c>
      <c r="B316" s="4" t="s">
        <v>829</v>
      </c>
      <c r="C316" s="5">
        <v>46267.973010335649</v>
      </c>
      <c r="D316" s="5">
        <v>46267.979260532411</v>
      </c>
      <c r="E316" s="8">
        <v>0.15000472222222222</v>
      </c>
      <c r="F316" s="10">
        <v>1</v>
      </c>
      <c r="G316" s="4" t="s">
        <v>26</v>
      </c>
      <c r="H316" s="4" t="s">
        <v>828</v>
      </c>
      <c r="I316" s="7" t="str">
        <f>VLOOKUP(B316,'[1]T. Apoyo Sistema'!$B$1:$C$89,2,0)</f>
        <v>NO</v>
      </c>
      <c r="J316" t="str">
        <f>VLOOKUP(A316,'[1]Data - BKT'!$A$2:$I$5000,9,0)</f>
        <v>NO</v>
      </c>
      <c r="K316">
        <f>VLOOKUP(A316,'[1]Data - BKT'!$A$2:$K$1001,11,0)</f>
        <v>0</v>
      </c>
      <c r="L316" t="s">
        <v>14</v>
      </c>
    </row>
    <row r="317" spans="1:12" x14ac:dyDescent="0.25">
      <c r="A317" t="str">
        <f t="shared" si="5"/>
        <v>46268,0002021181-motocom-POX63</v>
      </c>
      <c r="B317" s="4" t="s">
        <v>11</v>
      </c>
      <c r="C317" s="5">
        <v>46268.000202118055</v>
      </c>
      <c r="D317" s="5">
        <v>46268.99952662037</v>
      </c>
      <c r="E317" s="8">
        <v>23.983788055555557</v>
      </c>
      <c r="F317" s="10">
        <v>3</v>
      </c>
      <c r="G317" s="4" t="s">
        <v>12</v>
      </c>
      <c r="H317" s="4" t="s">
        <v>828</v>
      </c>
      <c r="I317" s="7" t="str">
        <f>VLOOKUP(B317,'[1]T. Apoyo Sistema'!$B$1:$C$89,2,0)</f>
        <v>SI</v>
      </c>
      <c r="J317" t="str">
        <f>VLOOKUP(A317,'[1]Data - BKT'!$A$2:$I$5000,9,0)</f>
        <v>SI</v>
      </c>
      <c r="K317">
        <f>VLOOKUP(A317,'[1]Data - BKT'!$A$2:$K$1001,11,0)</f>
        <v>0</v>
      </c>
      <c r="L317" t="s">
        <v>14</v>
      </c>
    </row>
    <row r="318" spans="1:12" x14ac:dyDescent="0.25">
      <c r="A318" t="str">
        <f t="shared" si="5"/>
        <v>46268,4899404282-gen-POX37</v>
      </c>
      <c r="B318" s="4" t="s">
        <v>34</v>
      </c>
      <c r="C318" s="5">
        <v>46268.489940428241</v>
      </c>
      <c r="D318" s="5">
        <v>46268.490634872687</v>
      </c>
      <c r="E318" s="8">
        <v>1.6666944444444446E-2</v>
      </c>
      <c r="F318" s="10">
        <v>1</v>
      </c>
      <c r="G318" s="4" t="s">
        <v>24</v>
      </c>
      <c r="H318" s="4" t="s">
        <v>828</v>
      </c>
      <c r="I318" s="7" t="str">
        <f>VLOOKUP(B318,'[1]T. Apoyo Sistema'!$B$1:$C$89,2,0)</f>
        <v>SI</v>
      </c>
      <c r="J318" t="str">
        <f>VLOOKUP(A318,'[1]Data - BKT'!$A$2:$I$5000,9,0)</f>
        <v>SI</v>
      </c>
      <c r="K318">
        <f>VLOOKUP(A318,'[1]Data - BKT'!$A$2:$K$1001,11,0)</f>
        <v>0</v>
      </c>
      <c r="L318" t="s">
        <v>14</v>
      </c>
    </row>
    <row r="319" spans="1:12" x14ac:dyDescent="0.25">
      <c r="A319" t="str">
        <f t="shared" si="5"/>
        <v>46269,0002210995-motocom-POX63</v>
      </c>
      <c r="B319" s="4" t="s">
        <v>11</v>
      </c>
      <c r="C319" s="5">
        <v>46269.000221099537</v>
      </c>
      <c r="D319" s="5">
        <v>46269.999545567131</v>
      </c>
      <c r="E319" s="8">
        <v>23.983787777777778</v>
      </c>
      <c r="F319" s="10">
        <v>3</v>
      </c>
      <c r="G319" s="4" t="s">
        <v>12</v>
      </c>
      <c r="H319" s="4" t="s">
        <v>828</v>
      </c>
      <c r="I319" s="7" t="str">
        <f>VLOOKUP(B319,'[1]T. Apoyo Sistema'!$B$1:$C$89,2,0)</f>
        <v>SI</v>
      </c>
      <c r="J319" t="str">
        <f>VLOOKUP(A319,'[1]Data - BKT'!$A$2:$I$5000,9,0)</f>
        <v>SI</v>
      </c>
      <c r="K319">
        <f>VLOOKUP(A319,'[1]Data - BKT'!$A$2:$K$1001,11,0)</f>
        <v>0</v>
      </c>
      <c r="L319" t="s">
        <v>14</v>
      </c>
    </row>
    <row r="320" spans="1:12" x14ac:dyDescent="0.25">
      <c r="A320" t="str">
        <f t="shared" si="5"/>
        <v>46269,0127789699-psa-POX60</v>
      </c>
      <c r="B320" s="4" t="s">
        <v>23</v>
      </c>
      <c r="C320" s="5">
        <v>46269.012778969911</v>
      </c>
      <c r="D320" s="5">
        <v>46269.017640162034</v>
      </c>
      <c r="E320" s="8">
        <v>0.11666861111111111</v>
      </c>
      <c r="F320" s="10">
        <v>1</v>
      </c>
      <c r="G320" s="4" t="s">
        <v>26</v>
      </c>
      <c r="H320" s="4" t="s">
        <v>828</v>
      </c>
      <c r="I320" s="7" t="str">
        <f>VLOOKUP(B320,'[1]T. Apoyo Sistema'!$B$1:$C$89,2,0)</f>
        <v>SI</v>
      </c>
      <c r="J320" t="str">
        <f>VLOOKUP(A320,'[1]Data - BKT'!$A$2:$I$5000,9,0)</f>
        <v>SI</v>
      </c>
      <c r="K320">
        <f>VLOOKUP(A320,'[1]Data - BKT'!$A$2:$K$1001,11,0)</f>
        <v>0</v>
      </c>
      <c r="L320" t="s">
        <v>14</v>
      </c>
    </row>
    <row r="321" spans="1:12" x14ac:dyDescent="0.25">
      <c r="A321" t="str">
        <f t="shared" si="5"/>
        <v>46269,014483912-gen-POX24</v>
      </c>
      <c r="B321" s="4" t="s">
        <v>87</v>
      </c>
      <c r="C321" s="5">
        <v>46269.01448391204</v>
      </c>
      <c r="D321" s="5">
        <v>46269.016567326391</v>
      </c>
      <c r="E321" s="8">
        <v>5.0001388888888887E-2</v>
      </c>
      <c r="F321" s="10">
        <v>1</v>
      </c>
      <c r="G321" s="4" t="s">
        <v>24</v>
      </c>
      <c r="H321" s="4" t="s">
        <v>828</v>
      </c>
      <c r="I321" s="7" t="str">
        <f>VLOOKUP(B321,'[1]T. Apoyo Sistema'!$B$1:$C$89,2,0)</f>
        <v>SI</v>
      </c>
      <c r="J321" t="str">
        <f>VLOOKUP(A321,'[1]Data - BKT'!$A$2:$I$5000,9,0)</f>
        <v>SI</v>
      </c>
      <c r="K321">
        <f>VLOOKUP(A321,'[1]Data - BKT'!$A$2:$K$1001,11,0)</f>
        <v>0</v>
      </c>
      <c r="L321" t="s">
        <v>14</v>
      </c>
    </row>
    <row r="322" spans="1:12" x14ac:dyDescent="0.25">
      <c r="A322" t="str">
        <f t="shared" si="5"/>
        <v>46269,0186506944-gen-POX24</v>
      </c>
      <c r="B322" s="4" t="s">
        <v>87</v>
      </c>
      <c r="C322" s="5">
        <v>46269.018650694445</v>
      </c>
      <c r="D322" s="5">
        <v>46269.373520983798</v>
      </c>
      <c r="E322" s="8">
        <v>8.5168872222222216</v>
      </c>
      <c r="F322" s="10">
        <v>3</v>
      </c>
      <c r="G322" s="4" t="s">
        <v>24</v>
      </c>
      <c r="H322" s="4" t="s">
        <v>828</v>
      </c>
      <c r="I322" s="7" t="str">
        <f>VLOOKUP(B322,'[1]T. Apoyo Sistema'!$B$1:$C$89,2,0)</f>
        <v>SI</v>
      </c>
      <c r="J322" t="str">
        <f>VLOOKUP(A322,'[1]Data - BKT'!$A$2:$I$5000,9,0)</f>
        <v>SI</v>
      </c>
      <c r="K322">
        <f>VLOOKUP(A322,'[1]Data - BKT'!$A$2:$K$1001,11,0)</f>
        <v>0</v>
      </c>
      <c r="L322" t="s">
        <v>14</v>
      </c>
    </row>
    <row r="323" spans="1:12" x14ac:dyDescent="0.25">
      <c r="A323" t="str">
        <f t="shared" si="5"/>
        <v>46270,0002400463-motocom-POX63</v>
      </c>
      <c r="B323" s="4" t="s">
        <v>11</v>
      </c>
      <c r="C323" s="5">
        <v>46270.000240046298</v>
      </c>
      <c r="D323" s="5">
        <v>46270.999564386577</v>
      </c>
      <c r="E323" s="8">
        <v>23.983784722222222</v>
      </c>
      <c r="F323" s="10">
        <v>3</v>
      </c>
      <c r="G323" s="4" t="s">
        <v>12</v>
      </c>
      <c r="H323" s="4" t="s">
        <v>828</v>
      </c>
      <c r="I323" s="7" t="str">
        <f>VLOOKUP(B323,'[1]T. Apoyo Sistema'!$B$1:$C$89,2,0)</f>
        <v>SI</v>
      </c>
      <c r="J323" t="str">
        <f>VLOOKUP(A323,'[1]Data - BKT'!$A$2:$I$5000,9,0)</f>
        <v>SI</v>
      </c>
      <c r="K323">
        <f>VLOOKUP(A323,'[1]Data - BKT'!$A$2:$K$1001,11,0)</f>
        <v>0</v>
      </c>
      <c r="L323" t="s">
        <v>14</v>
      </c>
    </row>
    <row r="324" spans="1:12" x14ac:dyDescent="0.25">
      <c r="A324" t="str">
        <f t="shared" si="5"/>
        <v>46270,0425210301-psa-OXMPN6</v>
      </c>
      <c r="B324" s="4" t="s">
        <v>829</v>
      </c>
      <c r="C324" s="5">
        <v>46270.042521030089</v>
      </c>
      <c r="D324" s="5">
        <v>46270.339059571757</v>
      </c>
      <c r="E324" s="8">
        <v>7.1169252777777778</v>
      </c>
      <c r="F324" s="10">
        <v>3</v>
      </c>
      <c r="G324" s="4" t="s">
        <v>26</v>
      </c>
      <c r="H324" s="4" t="s">
        <v>828</v>
      </c>
      <c r="I324" s="7" t="str">
        <f>VLOOKUP(B324,'[1]T. Apoyo Sistema'!$B$1:$C$89,2,0)</f>
        <v>NO</v>
      </c>
      <c r="J324" t="str">
        <f>VLOOKUP(A324,'[1]Data - BKT'!$A$2:$I$5000,9,0)</f>
        <v>NO</v>
      </c>
      <c r="K324">
        <f>VLOOKUP(A324,'[1]Data - BKT'!$A$2:$K$1001,11,0)</f>
        <v>0</v>
      </c>
      <c r="L324" t="s">
        <v>14</v>
      </c>
    </row>
    <row r="325" spans="1:12" x14ac:dyDescent="0.25">
      <c r="A325" t="str">
        <f t="shared" si="5"/>
        <v>46270,3446153588-psa-OXMPN6</v>
      </c>
      <c r="B325" s="4" t="s">
        <v>829</v>
      </c>
      <c r="C325" s="5">
        <v>46270.344615358794</v>
      </c>
      <c r="D325" s="5">
        <v>46270.345309803241</v>
      </c>
      <c r="E325" s="8">
        <v>1.6667222222222222E-2</v>
      </c>
      <c r="F325" s="10">
        <v>1</v>
      </c>
      <c r="G325" s="4" t="s">
        <v>26</v>
      </c>
      <c r="H325" s="4" t="s">
        <v>828</v>
      </c>
      <c r="I325" s="7" t="str">
        <f>VLOOKUP(B325,'[1]T. Apoyo Sistema'!$B$1:$C$89,2,0)</f>
        <v>NO</v>
      </c>
      <c r="J325" t="str">
        <f>VLOOKUP(A325,'[1]Data - BKT'!$A$2:$I$5000,9,0)</f>
        <v>NO</v>
      </c>
      <c r="K325">
        <f>VLOOKUP(A325,'[1]Data - BKT'!$A$2:$K$1001,11,0)</f>
        <v>0</v>
      </c>
      <c r="L325" t="s">
        <v>14</v>
      </c>
    </row>
    <row r="326" spans="1:12" x14ac:dyDescent="0.25">
      <c r="A326" t="str">
        <f t="shared" si="5"/>
        <v>46270,3848611921-psa-POX30</v>
      </c>
      <c r="B326" s="4" t="s">
        <v>47</v>
      </c>
      <c r="C326" s="5">
        <v>46270.384861192128</v>
      </c>
      <c r="D326" s="5">
        <v>46270.420278819445</v>
      </c>
      <c r="E326" s="8">
        <v>0.85002333333333335</v>
      </c>
      <c r="F326" s="10">
        <v>2</v>
      </c>
      <c r="G326" s="4" t="s">
        <v>26</v>
      </c>
      <c r="H326" s="4" t="s">
        <v>828</v>
      </c>
      <c r="I326" s="7" t="str">
        <f>VLOOKUP(B326,'[1]T. Apoyo Sistema'!$B$1:$C$89,2,0)</f>
        <v>SI</v>
      </c>
      <c r="J326" t="str">
        <f>VLOOKUP(A326,'[1]Data - BKT'!$A$2:$I$5000,9,0)</f>
        <v>SI</v>
      </c>
      <c r="K326">
        <f>VLOOKUP(A326,'[1]Data - BKT'!$A$2:$K$1001,11,0)</f>
        <v>0</v>
      </c>
      <c r="L326" t="s">
        <v>14</v>
      </c>
    </row>
    <row r="327" spans="1:12" x14ac:dyDescent="0.25">
      <c r="A327" t="str">
        <f t="shared" si="5"/>
        <v>46270,4563104514-sec-POX42</v>
      </c>
      <c r="B327" s="4" t="s">
        <v>44</v>
      </c>
      <c r="C327" s="5">
        <v>46270.456310451387</v>
      </c>
      <c r="D327" s="5">
        <v>46270.459782789352</v>
      </c>
      <c r="E327" s="8">
        <v>8.3335833333333331E-2</v>
      </c>
      <c r="F327" s="10">
        <v>1</v>
      </c>
      <c r="G327" s="4" t="s">
        <v>21</v>
      </c>
      <c r="H327" s="4" t="s">
        <v>828</v>
      </c>
      <c r="I327" s="7" t="str">
        <f>VLOOKUP(B327,'[1]T. Apoyo Sistema'!$B$1:$C$89,2,0)</f>
        <v>SI</v>
      </c>
      <c r="J327" t="str">
        <f>VLOOKUP(A327,'[1]Data - BKT'!$A$2:$I$5000,9,0)</f>
        <v>SI</v>
      </c>
      <c r="K327">
        <f>VLOOKUP(A327,'[1]Data - BKT'!$A$2:$K$1001,11,0)</f>
        <v>0</v>
      </c>
      <c r="L327" t="s">
        <v>14</v>
      </c>
    </row>
    <row r="328" spans="1:12" x14ac:dyDescent="0.25">
      <c r="A328" t="str">
        <f t="shared" si="5"/>
        <v>46270,7903977199-sec-POX51</v>
      </c>
      <c r="B328" s="4" t="s">
        <v>39</v>
      </c>
      <c r="C328" s="5">
        <v>46270.790397719909</v>
      </c>
      <c r="D328" s="5">
        <v>46270.798731331015</v>
      </c>
      <c r="E328" s="8">
        <v>0.20000666666666667</v>
      </c>
      <c r="F328" s="10">
        <v>1</v>
      </c>
      <c r="G328" s="4" t="s">
        <v>21</v>
      </c>
      <c r="H328" s="4" t="s">
        <v>828</v>
      </c>
      <c r="I328" s="7" t="str">
        <f>VLOOKUP(B328,'[1]T. Apoyo Sistema'!$B$1:$C$89,2,0)</f>
        <v>SI</v>
      </c>
      <c r="J328" t="str">
        <f>VLOOKUP(A328,'[1]Data - BKT'!$A$2:$I$5000,9,0)</f>
        <v>SI</v>
      </c>
      <c r="K328">
        <f>VLOOKUP(A328,'[1]Data - BKT'!$A$2:$K$1001,11,0)</f>
        <v>0</v>
      </c>
      <c r="L328" t="s">
        <v>14</v>
      </c>
    </row>
    <row r="329" spans="1:12" x14ac:dyDescent="0.25">
      <c r="A329" t="str">
        <f t="shared" si="5"/>
        <v>46271,0002588773-motocom-POX63</v>
      </c>
      <c r="B329" s="4" t="s">
        <v>11</v>
      </c>
      <c r="C329" s="5">
        <v>46271.000258877313</v>
      </c>
      <c r="D329" s="5">
        <v>46271.999582986115</v>
      </c>
      <c r="E329" s="8">
        <v>23.983779444444444</v>
      </c>
      <c r="F329" s="10">
        <v>3</v>
      </c>
      <c r="G329" s="4" t="s">
        <v>12</v>
      </c>
      <c r="H329" s="4" t="s">
        <v>828</v>
      </c>
      <c r="I329" s="7" t="str">
        <f>VLOOKUP(B329,'[1]T. Apoyo Sistema'!$B$1:$C$89,2,0)</f>
        <v>SI</v>
      </c>
      <c r="J329" t="str">
        <f>VLOOKUP(A329,'[1]Data - BKT'!$A$2:$I$5000,9,0)</f>
        <v>SI</v>
      </c>
      <c r="K329">
        <f>VLOOKUP(A329,'[1]Data - BKT'!$A$2:$K$1001,11,0)</f>
        <v>0</v>
      </c>
      <c r="L329" t="s">
        <v>14</v>
      </c>
    </row>
    <row r="330" spans="1:12" x14ac:dyDescent="0.25">
      <c r="A330" t="str">
        <f t="shared" si="5"/>
        <v>46271,4865048958-gen-POX46</v>
      </c>
      <c r="B330" s="4" t="s">
        <v>20</v>
      </c>
      <c r="C330" s="5">
        <v>46271.486504895831</v>
      </c>
      <c r="D330" s="5">
        <v>46271.488588275461</v>
      </c>
      <c r="E330" s="8">
        <v>5.0000833333333335E-2</v>
      </c>
      <c r="F330" s="10">
        <v>1</v>
      </c>
      <c r="G330" s="4" t="s">
        <v>24</v>
      </c>
      <c r="H330" s="4" t="s">
        <v>828</v>
      </c>
      <c r="I330" s="7" t="str">
        <f>VLOOKUP(B330,'[1]T. Apoyo Sistema'!$B$1:$C$89,2,0)</f>
        <v>SI</v>
      </c>
      <c r="J330" t="str">
        <f>VLOOKUP(A330,'[1]Data - BKT'!$A$2:$I$5000,9,0)</f>
        <v>SI</v>
      </c>
      <c r="K330">
        <f>VLOOKUP(A330,'[1]Data - BKT'!$A$2:$K$1001,11,0)</f>
        <v>0</v>
      </c>
      <c r="L330" t="s">
        <v>14</v>
      </c>
    </row>
    <row r="331" spans="1:12" x14ac:dyDescent="0.25">
      <c r="A331" t="str">
        <f t="shared" si="5"/>
        <v>46271,5490358796-sec-POX37</v>
      </c>
      <c r="B331" s="4" t="s">
        <v>34</v>
      </c>
      <c r="C331" s="5">
        <v>46271.549035879631</v>
      </c>
      <c r="D331" s="5">
        <v>46271.570564120368</v>
      </c>
      <c r="E331" s="8">
        <v>0.51667777777777779</v>
      </c>
      <c r="F331" s="10">
        <v>2</v>
      </c>
      <c r="G331" s="4" t="s">
        <v>21</v>
      </c>
      <c r="H331" s="4" t="s">
        <v>828</v>
      </c>
      <c r="I331" s="7" t="str">
        <f>VLOOKUP(B331,'[1]T. Apoyo Sistema'!$B$1:$C$89,2,0)</f>
        <v>SI</v>
      </c>
      <c r="J331" t="str">
        <f>VLOOKUP(A331,'[1]Data - BKT'!$A$2:$I$5000,9,0)</f>
        <v>SI</v>
      </c>
      <c r="K331">
        <f>VLOOKUP(A331,'[1]Data - BKT'!$A$2:$K$1001,11,0)</f>
        <v>0</v>
      </c>
      <c r="L331" t="s">
        <v>14</v>
      </c>
    </row>
    <row r="332" spans="1:12" x14ac:dyDescent="0.25">
      <c r="A332" t="str">
        <f t="shared" si="5"/>
        <v>46271,5802865741-sec-POX37</v>
      </c>
      <c r="B332" s="4" t="s">
        <v>34</v>
      </c>
      <c r="C332" s="5">
        <v>46271.580286574077</v>
      </c>
      <c r="D332" s="5">
        <v>46271.679594247682</v>
      </c>
      <c r="E332" s="8">
        <v>2.3833844444444443</v>
      </c>
      <c r="F332" s="10">
        <v>3</v>
      </c>
      <c r="G332" s="4" t="s">
        <v>21</v>
      </c>
      <c r="H332" s="4" t="s">
        <v>828</v>
      </c>
      <c r="I332" s="7" t="str">
        <f>VLOOKUP(B332,'[1]T. Apoyo Sistema'!$B$1:$C$89,2,0)</f>
        <v>SI</v>
      </c>
      <c r="J332" t="str">
        <f>VLOOKUP(A332,'[1]Data - BKT'!$A$2:$I$5000,9,0)</f>
        <v>SI</v>
      </c>
      <c r="K332">
        <f>VLOOKUP(A332,'[1]Data - BKT'!$A$2:$K$1001,11,0)</f>
        <v>0</v>
      </c>
      <c r="L332" t="s">
        <v>14</v>
      </c>
    </row>
    <row r="333" spans="1:12" x14ac:dyDescent="0.25">
      <c r="A333" t="str">
        <f t="shared" si="5"/>
        <v>46271,5926670949-com-POX65</v>
      </c>
      <c r="B333" s="4" t="s">
        <v>46</v>
      </c>
      <c r="C333" s="5">
        <v>46271.592667094905</v>
      </c>
      <c r="D333" s="5">
        <v>46271.594055983798</v>
      </c>
      <c r="E333" s="8">
        <v>3.3333888888888892E-2</v>
      </c>
      <c r="F333" s="10">
        <v>1</v>
      </c>
      <c r="G333" s="4" t="s">
        <v>29</v>
      </c>
      <c r="H333" s="4" t="s">
        <v>828</v>
      </c>
      <c r="I333" s="7" t="str">
        <f>VLOOKUP(B333,'[1]T. Apoyo Sistema'!$B$1:$C$89,2,0)</f>
        <v>SI</v>
      </c>
      <c r="J333" t="str">
        <f>VLOOKUP(A333,'[1]Data - BKT'!$A$2:$I$5000,9,0)</f>
        <v>SI</v>
      </c>
      <c r="K333">
        <f>VLOOKUP(A333,'[1]Data - BKT'!$A$2:$K$1001,11,0)</f>
        <v>0</v>
      </c>
      <c r="L333" t="s">
        <v>14</v>
      </c>
    </row>
    <row r="334" spans="1:12" x14ac:dyDescent="0.25">
      <c r="A334" t="str">
        <f t="shared" si="5"/>
        <v>46271,6030839468-com-POX65</v>
      </c>
      <c r="B334" s="4" t="s">
        <v>46</v>
      </c>
      <c r="C334" s="5">
        <v>46271.603083946757</v>
      </c>
      <c r="D334" s="5">
        <v>46271.614889699071</v>
      </c>
      <c r="E334" s="8">
        <v>0.28333833333333336</v>
      </c>
      <c r="F334" s="10">
        <v>1</v>
      </c>
      <c r="G334" s="4" t="s">
        <v>29</v>
      </c>
      <c r="H334" s="4" t="s">
        <v>828</v>
      </c>
      <c r="I334" s="7" t="str">
        <f>VLOOKUP(B334,'[1]T. Apoyo Sistema'!$B$1:$C$89,2,0)</f>
        <v>SI</v>
      </c>
      <c r="J334" t="str">
        <f>VLOOKUP(A334,'[1]Data - BKT'!$A$2:$I$5000,9,0)</f>
        <v>SI</v>
      </c>
      <c r="K334">
        <f>VLOOKUP(A334,'[1]Data - BKT'!$A$2:$K$1001,11,0)</f>
        <v>0</v>
      </c>
      <c r="L334" t="s">
        <v>14</v>
      </c>
    </row>
    <row r="335" spans="1:12" x14ac:dyDescent="0.25">
      <c r="A335" t="str">
        <f t="shared" si="5"/>
        <v>46272,0002774653-motocom-POX63</v>
      </c>
      <c r="B335" s="4" t="s">
        <v>11</v>
      </c>
      <c r="C335" s="5">
        <v>46272.000277465275</v>
      </c>
      <c r="D335" s="5">
        <v>46272.999601701391</v>
      </c>
      <c r="E335" s="8">
        <v>23.983782222222221</v>
      </c>
      <c r="F335" s="10">
        <v>3</v>
      </c>
      <c r="G335" s="4" t="s">
        <v>12</v>
      </c>
      <c r="H335" s="4" t="s">
        <v>828</v>
      </c>
      <c r="I335" s="7" t="str">
        <f>VLOOKUP(B335,'[1]T. Apoyo Sistema'!$B$1:$C$89,2,0)</f>
        <v>SI</v>
      </c>
      <c r="J335" t="str">
        <f>VLOOKUP(A335,'[1]Data - BKT'!$A$2:$I$5000,9,0)</f>
        <v>SI</v>
      </c>
      <c r="K335">
        <f>VLOOKUP(A335,'[1]Data - BKT'!$A$2:$K$1001,11,0)</f>
        <v>0</v>
      </c>
      <c r="L335" t="s">
        <v>14</v>
      </c>
    </row>
    <row r="336" spans="1:12" x14ac:dyDescent="0.25">
      <c r="A336" t="str">
        <f t="shared" si="5"/>
        <v>46272,2064813657-psa-OXMPN6</v>
      </c>
      <c r="B336" s="4" t="s">
        <v>829</v>
      </c>
      <c r="C336" s="5">
        <v>46272.206481365742</v>
      </c>
      <c r="D336" s="5">
        <v>46272.221759687498</v>
      </c>
      <c r="E336" s="8">
        <v>0.36667916666666667</v>
      </c>
      <c r="F336" s="10">
        <v>1</v>
      </c>
      <c r="G336" s="4" t="s">
        <v>26</v>
      </c>
      <c r="H336" s="4" t="s">
        <v>828</v>
      </c>
      <c r="I336" s="7" t="str">
        <f>VLOOKUP(B336,'[1]T. Apoyo Sistema'!$B$1:$C$89,2,0)</f>
        <v>NO</v>
      </c>
      <c r="J336" t="str">
        <f>VLOOKUP(A336,'[1]Data - BKT'!$A$2:$I$5000,9,0)</f>
        <v>NO</v>
      </c>
      <c r="K336">
        <f>VLOOKUP(A336,'[1]Data - BKT'!$A$2:$K$1001,11,0)</f>
        <v>0</v>
      </c>
      <c r="L336" t="s">
        <v>14</v>
      </c>
    </row>
    <row r="337" spans="1:12" x14ac:dyDescent="0.25">
      <c r="A337" t="str">
        <f t="shared" si="5"/>
        <v>46272,2613443634-psa-OXMPN6</v>
      </c>
      <c r="B337" s="4" t="s">
        <v>829</v>
      </c>
      <c r="C337" s="5">
        <v>46272.261344363425</v>
      </c>
      <c r="D337" s="5">
        <v>46272.314818402781</v>
      </c>
      <c r="E337" s="8">
        <v>1.2833772222222222</v>
      </c>
      <c r="F337" s="10">
        <v>3</v>
      </c>
      <c r="G337" s="4" t="s">
        <v>26</v>
      </c>
      <c r="H337" s="4" t="s">
        <v>828</v>
      </c>
      <c r="I337" s="7" t="str">
        <f>VLOOKUP(B337,'[1]T. Apoyo Sistema'!$B$1:$C$89,2,0)</f>
        <v>NO</v>
      </c>
      <c r="J337" t="str">
        <f>VLOOKUP(A337,'[1]Data - BKT'!$A$2:$I$5000,9,0)</f>
        <v>NO</v>
      </c>
      <c r="K337">
        <f>VLOOKUP(A337,'[1]Data - BKT'!$A$2:$K$1001,11,0)</f>
        <v>0</v>
      </c>
      <c r="L337" t="s">
        <v>14</v>
      </c>
    </row>
    <row r="338" spans="1:12" x14ac:dyDescent="0.25">
      <c r="A338" t="str">
        <f t="shared" si="5"/>
        <v>46272,3606533565-psa-OXMPN6</v>
      </c>
      <c r="B338" s="4" t="s">
        <v>829</v>
      </c>
      <c r="C338" s="5">
        <v>46272.360653356482</v>
      </c>
      <c r="D338" s="5">
        <v>46272.366209108797</v>
      </c>
      <c r="E338" s="8">
        <v>0.13333777777777778</v>
      </c>
      <c r="F338" s="10">
        <v>1</v>
      </c>
      <c r="G338" s="4" t="s">
        <v>26</v>
      </c>
      <c r="H338" s="4" t="s">
        <v>828</v>
      </c>
      <c r="I338" s="7" t="str">
        <f>VLOOKUP(B338,'[1]T. Apoyo Sistema'!$B$1:$C$89,2,0)</f>
        <v>NO</v>
      </c>
      <c r="J338" t="str">
        <f>VLOOKUP(A338,'[1]Data - BKT'!$A$2:$I$5000,9,0)</f>
        <v>NO</v>
      </c>
      <c r="K338">
        <f>VLOOKUP(A338,'[1]Data - BKT'!$A$2:$K$1001,11,0)</f>
        <v>0</v>
      </c>
      <c r="L338" t="s">
        <v>14</v>
      </c>
    </row>
    <row r="339" spans="1:12" x14ac:dyDescent="0.25">
      <c r="A339" t="str">
        <f t="shared" si="5"/>
        <v>46272,727759375-gen, bbd, psa-POX27</v>
      </c>
      <c r="B339" s="4" t="s">
        <v>15</v>
      </c>
      <c r="C339" s="5">
        <v>46272.727759374997</v>
      </c>
      <c r="D339" s="5">
        <v>46272.999989548611</v>
      </c>
      <c r="E339" s="8">
        <v>6.5335236111111108</v>
      </c>
      <c r="F339" s="10">
        <v>3</v>
      </c>
      <c r="G339" s="4" t="s">
        <v>16</v>
      </c>
      <c r="H339" s="4" t="s">
        <v>828</v>
      </c>
      <c r="I339" s="7" t="str">
        <f>VLOOKUP(B339,'[1]T. Apoyo Sistema'!$B$1:$C$89,2,0)</f>
        <v>NO</v>
      </c>
      <c r="J339" t="str">
        <f>VLOOKUP(A339,'[1]Data - BKT'!$A$2:$I$5000,9,0)</f>
        <v>NO</v>
      </c>
      <c r="K339">
        <f>VLOOKUP(A339,'[1]Data - BKT'!$A$2:$K$1001,11,0)</f>
        <v>0</v>
      </c>
      <c r="L339" t="s">
        <v>14</v>
      </c>
    </row>
    <row r="340" spans="1:12" x14ac:dyDescent="0.25">
      <c r="A340" t="str">
        <f t="shared" si="5"/>
        <v>46272,7388707986-gen-POX27</v>
      </c>
      <c r="B340" s="4" t="s">
        <v>15</v>
      </c>
      <c r="C340" s="5">
        <v>46272.73887079861</v>
      </c>
      <c r="D340" s="5">
        <v>46272.999989548611</v>
      </c>
      <c r="E340" s="8">
        <v>6.2668497222222221</v>
      </c>
      <c r="F340" s="10">
        <v>3</v>
      </c>
      <c r="G340" s="4" t="s">
        <v>24</v>
      </c>
      <c r="H340" s="4" t="s">
        <v>828</v>
      </c>
      <c r="I340" s="7" t="str">
        <f>VLOOKUP(B340,'[1]T. Apoyo Sistema'!$B$1:$C$89,2,0)</f>
        <v>NO</v>
      </c>
      <c r="J340" t="str">
        <f>VLOOKUP(A340,'[1]Data - BKT'!$A$2:$I$5000,9,0)</f>
        <v>NO</v>
      </c>
      <c r="K340">
        <f>VLOOKUP(A340,'[1]Data - BKT'!$A$2:$K$1001,11,0)</f>
        <v>0</v>
      </c>
      <c r="L340" t="s">
        <v>14</v>
      </c>
    </row>
    <row r="341" spans="1:12" x14ac:dyDescent="0.25">
      <c r="B341" s="4"/>
    </row>
    <row r="342" spans="1:12" x14ac:dyDescent="0.25">
      <c r="B342" s="4"/>
    </row>
    <row r="343" spans="1:12" x14ac:dyDescent="0.25">
      <c r="B343" s="4"/>
    </row>
    <row r="344" spans="1:12" x14ac:dyDescent="0.25">
      <c r="B344" s="4"/>
    </row>
    <row r="345" spans="1:12" x14ac:dyDescent="0.25">
      <c r="B345" s="4"/>
    </row>
    <row r="346" spans="1:12" x14ac:dyDescent="0.25">
      <c r="B346" s="4"/>
    </row>
    <row r="347" spans="1:12" x14ac:dyDescent="0.25">
      <c r="B347" s="4"/>
    </row>
    <row r="348" spans="1:12" x14ac:dyDescent="0.25">
      <c r="B348" s="4"/>
    </row>
    <row r="349" spans="1:12" x14ac:dyDescent="0.25">
      <c r="B349" s="4"/>
    </row>
    <row r="350" spans="1:12" x14ac:dyDescent="0.25">
      <c r="B350" s="4"/>
    </row>
    <row r="351" spans="1:12" x14ac:dyDescent="0.25">
      <c r="B351" s="4"/>
    </row>
    <row r="352" spans="1:1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L302" xr:uid="{E6042614-6AA9-4338-80F5-1E4A37C3BC57}">
    <sortState xmlns:xlrd2="http://schemas.microsoft.com/office/spreadsheetml/2017/richdata2" ref="A2:L302">
      <sortCondition ref="C1:C30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>
    <tabColor rgb="FF2E7D32"/>
  </sheetPr>
  <dimension ref="A1:L27521"/>
  <sheetViews>
    <sheetView workbookViewId="0">
      <pane ySplit="1" topLeftCell="A2" activePane="bottomLeft" state="frozen"/>
      <selection pane="bottomLeft" activeCell="J8" sqref="J8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x14ac:dyDescent="0.25">
      <c r="A2" s="4" t="str">
        <f>CONCATENATE(B2,"-",C2,"-",D2)</f>
        <v>46235-POX59-motocom1</v>
      </c>
      <c r="B2" s="14">
        <v>46235</v>
      </c>
      <c r="C2" s="4" t="s">
        <v>38</v>
      </c>
      <c r="D2" s="4" t="s">
        <v>104</v>
      </c>
      <c r="E2" s="4">
        <v>0</v>
      </c>
      <c r="F2" s="6">
        <v>0</v>
      </c>
      <c r="G2" s="6">
        <v>0</v>
      </c>
      <c r="H2" s="6">
        <v>0</v>
      </c>
      <c r="I2" s="4" t="str">
        <f>TEXT(B2,"yyyy-mm")</f>
        <v>2026-08</v>
      </c>
      <c r="J2" s="7" t="str">
        <f>VLOOKUP(C2,'[1]T. Apoyo Sistema'!$B$1:$C$89,2,0)</f>
        <v>SI</v>
      </c>
    </row>
    <row r="3" spans="1:10" x14ac:dyDescent="0.25">
      <c r="A3" s="4" t="str">
        <f>CONCATENATE(B3,"-",C3,"-",D3)</f>
        <v>46235-POX59-motocom2</v>
      </c>
      <c r="B3" s="14">
        <v>46235</v>
      </c>
      <c r="C3" s="4" t="s">
        <v>38</v>
      </c>
      <c r="D3" s="4" t="s">
        <v>105</v>
      </c>
      <c r="E3" s="4">
        <v>0</v>
      </c>
      <c r="F3" s="6">
        <v>0</v>
      </c>
      <c r="G3" s="6">
        <v>0</v>
      </c>
      <c r="H3" s="6">
        <v>0</v>
      </c>
      <c r="I3" s="4" t="str">
        <f>TEXT(B3,"yyyy-mm")</f>
        <v>2026-08</v>
      </c>
      <c r="J3" s="7" t="str">
        <f>VLOOKUP(C3,'[1]T. Apoyo Sistema'!$B$1:$C$89,2,0)</f>
        <v>SI</v>
      </c>
    </row>
    <row r="4" spans="1:10" x14ac:dyDescent="0.25">
      <c r="A4" s="4" t="str">
        <f>CONCATENATE(B4,"-",C4,"-",D4)</f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>TEXT(B4,"yyyy-mm")</f>
        <v>2026-08</v>
      </c>
      <c r="J4" s="7" t="str">
        <f>VLOOKUP(C4,'[1]T. Apoyo Sistema'!$B$1:$C$89,2,0)</f>
        <v>NO</v>
      </c>
    </row>
    <row r="5" spans="1:10" x14ac:dyDescent="0.25">
      <c r="A5" s="4" t="str">
        <f>CONCATENATE(B5,"-",C5,"-",D5)</f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>TEXT(B5,"yyyy-mm")</f>
        <v>2026-08</v>
      </c>
      <c r="J5" s="7" t="str">
        <f>VLOOKUP(C5,'[1]T. Apoyo Sistema'!$B$1:$C$89,2,0)</f>
        <v>NO</v>
      </c>
    </row>
    <row r="6" spans="1:10" x14ac:dyDescent="0.25">
      <c r="A6" s="4" t="str">
        <f>CONCATENATE(B6,"-",C6,"-",D6)</f>
        <v>46235-POX63-motocom1</v>
      </c>
      <c r="B6" s="14">
        <v>46235</v>
      </c>
      <c r="C6" s="4" t="s">
        <v>11</v>
      </c>
      <c r="D6" s="4" t="s">
        <v>104</v>
      </c>
      <c r="E6" s="4">
        <v>0</v>
      </c>
      <c r="F6" s="6">
        <v>0</v>
      </c>
      <c r="G6" s="6">
        <v>0</v>
      </c>
      <c r="H6" s="6">
        <v>0</v>
      </c>
      <c r="I6" s="4" t="str">
        <f>TEXT(B6,"yyyy-mm")</f>
        <v>2026-08</v>
      </c>
      <c r="J6" s="7" t="str">
        <f>VLOOKUP(C6,'[1]T. Apoyo Sistema'!$B$1:$C$89,2,0)</f>
        <v>SI</v>
      </c>
    </row>
    <row r="7" spans="1:10" x14ac:dyDescent="0.25">
      <c r="A7" s="4" t="str">
        <f>CONCATENATE(B7,"-",C7,"-",D7)</f>
        <v>46235-POX63-motocom2</v>
      </c>
      <c r="B7" s="14">
        <v>46235</v>
      </c>
      <c r="C7" s="4" t="s">
        <v>11</v>
      </c>
      <c r="D7" s="4" t="s">
        <v>105</v>
      </c>
      <c r="E7" s="4">
        <v>0</v>
      </c>
      <c r="F7" s="6">
        <v>0</v>
      </c>
      <c r="G7" s="6">
        <v>0</v>
      </c>
      <c r="H7" s="6">
        <v>0</v>
      </c>
      <c r="I7" s="4" t="str">
        <f>TEXT(B7,"yyyy-mm")</f>
        <v>2026-08</v>
      </c>
      <c r="J7" s="7" t="str">
        <f>VLOOKUP(C7,'[1]T. Apoyo Sistema'!$B$1:$C$89,2,0)</f>
        <v>SI</v>
      </c>
    </row>
    <row r="8" spans="1:10" x14ac:dyDescent="0.25">
      <c r="A8" s="4" t="str">
        <f>CONCATENATE(B8,"-",C8,"-",D8)</f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>TEXT(B8,"yyyy-mm")</f>
        <v>2026-08</v>
      </c>
      <c r="J8" s="7" t="str">
        <f>VLOOKUP(C8,'[1]T. Apoyo Sistema'!$B$1:$C$89,2,0)</f>
        <v>NO</v>
      </c>
    </row>
    <row r="9" spans="1:10" x14ac:dyDescent="0.25">
      <c r="A9" s="4" t="str">
        <f>CONCATENATE(B9,"-",C9,"-",D9)</f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>TEXT(B9,"yyyy-mm")</f>
        <v>2026-08</v>
      </c>
      <c r="J9" s="7" t="str">
        <f>VLOOKUP(C9,'[1]T. Apoyo Sistema'!$B$1:$C$89,2,0)</f>
        <v>NO</v>
      </c>
    </row>
    <row r="10" spans="1:10" x14ac:dyDescent="0.25">
      <c r="A10" s="4" t="str">
        <f>CONCATENATE(B10,"-",C10,"-",D10)</f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>TEXT(B10,"yyyy-mm")</f>
        <v>2026-08</v>
      </c>
      <c r="J10" s="7" t="str">
        <f>VLOOKUP(C10,'[1]T. Apoyo Sistema'!$B$1:$C$89,2,0)</f>
        <v>NO</v>
      </c>
    </row>
    <row r="11" spans="1:10" x14ac:dyDescent="0.25">
      <c r="A11" s="4" t="str">
        <f>CONCATENATE(B11,"-",C11,"-",D11)</f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>TEXT(B11,"yyyy-mm")</f>
        <v>2026-08</v>
      </c>
      <c r="J11" s="7" t="str">
        <f>VLOOKUP(C11,'[1]T. Apoyo Sistema'!$B$1:$C$89,2,0)</f>
        <v>NO</v>
      </c>
    </row>
    <row r="12" spans="1:10" x14ac:dyDescent="0.25">
      <c r="A12" s="4" t="str">
        <f>CONCATENATE(B12,"-",C12,"-",D12)</f>
        <v>46236-POX59-motocom1</v>
      </c>
      <c r="B12" s="14">
        <v>46236</v>
      </c>
      <c r="C12" s="4" t="s">
        <v>38</v>
      </c>
      <c r="D12" s="4" t="s">
        <v>104</v>
      </c>
      <c r="E12" s="4">
        <v>0</v>
      </c>
      <c r="F12" s="6">
        <v>0</v>
      </c>
      <c r="G12" s="6">
        <v>0</v>
      </c>
      <c r="H12" s="6">
        <v>0</v>
      </c>
      <c r="I12" s="4" t="str">
        <f>TEXT(B12,"yyyy-mm")</f>
        <v>2026-08</v>
      </c>
      <c r="J12" s="7" t="str">
        <f>VLOOKUP(C12,'[1]T. Apoyo Sistema'!$B$1:$C$89,2,0)</f>
        <v>SI</v>
      </c>
    </row>
    <row r="13" spans="1:10" x14ac:dyDescent="0.25">
      <c r="A13" s="4" t="str">
        <f>CONCATENATE(B13,"-",C13,"-",D13)</f>
        <v>46236-POX59-motocom2</v>
      </c>
      <c r="B13" s="14">
        <v>46236</v>
      </c>
      <c r="C13" s="4" t="s">
        <v>38</v>
      </c>
      <c r="D13" s="4" t="s">
        <v>105</v>
      </c>
      <c r="E13" s="4">
        <v>0</v>
      </c>
      <c r="F13" s="6">
        <v>0</v>
      </c>
      <c r="G13" s="6">
        <v>0</v>
      </c>
      <c r="H13" s="6">
        <v>0</v>
      </c>
      <c r="I13" s="4" t="str">
        <f>TEXT(B13,"yyyy-mm")</f>
        <v>2026-08</v>
      </c>
      <c r="J13" s="7" t="str">
        <f>VLOOKUP(C13,'[1]T. Apoyo Sistema'!$B$1:$C$89,2,0)</f>
        <v>SI</v>
      </c>
    </row>
    <row r="14" spans="1:10" x14ac:dyDescent="0.25">
      <c r="A14" s="4" t="str">
        <f>CONCATENATE(B14,"-",C14,"-",D14)</f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>TEXT(B14,"yyyy-mm")</f>
        <v>2026-08</v>
      </c>
      <c r="J14" s="7" t="str">
        <f>VLOOKUP(C14,'[1]T. Apoyo Sistema'!$B$1:$C$89,2,0)</f>
        <v>NO</v>
      </c>
    </row>
    <row r="15" spans="1:10" x14ac:dyDescent="0.25">
      <c r="A15" s="4" t="str">
        <f>CONCATENATE(B15,"-",C15,"-",D15)</f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>TEXT(B15,"yyyy-mm")</f>
        <v>2026-08</v>
      </c>
      <c r="J15" s="7" t="str">
        <f>VLOOKUP(C15,'[1]T. Apoyo Sistema'!$B$1:$C$89,2,0)</f>
        <v>NO</v>
      </c>
    </row>
    <row r="16" spans="1:10" x14ac:dyDescent="0.25">
      <c r="A16" s="4" t="str">
        <f>CONCATENATE(B16,"-",C16,"-",D16)</f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>TEXT(B16,"yyyy-mm")</f>
        <v>2026-08</v>
      </c>
      <c r="J16" s="7" t="str">
        <f>VLOOKUP(C16,'[1]T. Apoyo Sistema'!$B$1:$C$89,2,0)</f>
        <v>NO</v>
      </c>
    </row>
    <row r="17" spans="1:10" x14ac:dyDescent="0.25">
      <c r="A17" s="4" t="str">
        <f>CONCATENATE(B17,"-",C17,"-",D17)</f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>TEXT(B17,"yyyy-mm")</f>
        <v>2026-08</v>
      </c>
      <c r="J17" s="7" t="str">
        <f>VLOOKUP(C17,'[1]T. Apoyo Sistema'!$B$1:$C$89,2,0)</f>
        <v>NO</v>
      </c>
    </row>
    <row r="18" spans="1:10" x14ac:dyDescent="0.25">
      <c r="A18" s="4" t="str">
        <f>CONCATENATE(B18,"-",C18,"-",D18)</f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>TEXT(B18,"yyyy-mm")</f>
        <v>2026-08</v>
      </c>
      <c r="J18" s="7" t="str">
        <f>VLOOKUP(C18,'[1]T. Apoyo Sistema'!$B$1:$C$89,2,0)</f>
        <v>NO</v>
      </c>
    </row>
    <row r="19" spans="1:10" x14ac:dyDescent="0.25">
      <c r="A19" s="4" t="str">
        <f>CONCATENATE(B19,"-",C19,"-",D19)</f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>TEXT(B19,"yyyy-mm")</f>
        <v>2026-08</v>
      </c>
      <c r="J19" s="7" t="str">
        <f>VLOOKUP(C19,'[1]T. Apoyo Sistema'!$B$1:$C$89,2,0)</f>
        <v>NO</v>
      </c>
    </row>
    <row r="20" spans="1:10" x14ac:dyDescent="0.25">
      <c r="A20" s="4" t="str">
        <f>CONCATENATE(B20,"-",C20,"-",D20)</f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>TEXT(B20,"yyyy-mm")</f>
        <v>2026-08</v>
      </c>
      <c r="J20" s="7" t="str">
        <f>VLOOKUP(C20,'[1]T. Apoyo Sistema'!$B$1:$C$89,2,0)</f>
        <v>SI</v>
      </c>
    </row>
    <row r="21" spans="1:10" x14ac:dyDescent="0.25">
      <c r="A21" s="4" t="str">
        <f>CONCATENATE(B21,"-",C21,"-",D21)</f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>TEXT(B21,"yyyy-mm")</f>
        <v>2026-08</v>
      </c>
      <c r="J21" s="7" t="str">
        <f>VLOOKUP(C21,'[1]T. Apoyo Sistema'!$B$1:$C$89,2,0)</f>
        <v>SI</v>
      </c>
    </row>
    <row r="22" spans="1:10" x14ac:dyDescent="0.25">
      <c r="A22" s="4" t="str">
        <f>CONCATENATE(B22,"-",C22,"-",D22)</f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>TEXT(B22,"yyyy-mm")</f>
        <v>2026-08</v>
      </c>
      <c r="J22" s="7" t="str">
        <f>VLOOKUP(C22,'[1]T. Apoyo Sistema'!$B$1:$C$89,2,0)</f>
        <v>SI</v>
      </c>
    </row>
    <row r="23" spans="1:10" x14ac:dyDescent="0.25">
      <c r="A23" s="4" t="str">
        <f>CONCATENATE(B23,"-",C23,"-",D23)</f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>TEXT(B23,"yyyy-mm")</f>
        <v>2026-08</v>
      </c>
      <c r="J23" s="7" t="str">
        <f>VLOOKUP(C23,'[1]T. Apoyo Sistema'!$B$1:$C$89,2,0)</f>
        <v>SI</v>
      </c>
    </row>
    <row r="24" spans="1:10" x14ac:dyDescent="0.25">
      <c r="A24" s="4" t="str">
        <f>CONCATENATE(B24,"-",C24,"-",D24)</f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>TEXT(B24,"yyyy-mm")</f>
        <v>2026-08</v>
      </c>
      <c r="J24" s="7" t="str">
        <f>VLOOKUP(C24,'[1]T. Apoyo Sistema'!$B$1:$C$89,2,0)</f>
        <v>SI</v>
      </c>
    </row>
    <row r="25" spans="1:10" x14ac:dyDescent="0.25">
      <c r="A25" s="4" t="str">
        <f>CONCATENATE(B25,"-",C25,"-",D25)</f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>TEXT(B25,"yyyy-mm")</f>
        <v>2026-08</v>
      </c>
      <c r="J25" s="7" t="str">
        <f>VLOOKUP(C25,'[1]T. Apoyo Sistema'!$B$1:$C$89,2,0)</f>
        <v>SI</v>
      </c>
    </row>
    <row r="26" spans="1:10" x14ac:dyDescent="0.25">
      <c r="A26" s="4" t="str">
        <f>CONCATENATE(B26,"-",C26,"-",D26)</f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>TEXT(B26,"yyyy-mm")</f>
        <v>2026-08</v>
      </c>
      <c r="J26" s="7" t="str">
        <f>VLOOKUP(C26,'[1]T. Apoyo Sistema'!$B$1:$C$89,2,0)</f>
        <v>SI</v>
      </c>
    </row>
    <row r="27" spans="1:10" x14ac:dyDescent="0.25">
      <c r="A27" s="4" t="str">
        <f>CONCATENATE(B27,"-",C27,"-",D27)</f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>TEXT(B27,"yyyy-mm")</f>
        <v>2026-08</v>
      </c>
      <c r="J27" s="7" t="str">
        <f>VLOOKUP(C27,'[1]T. Apoyo Sistema'!$B$1:$C$89,2,0)</f>
        <v>SI</v>
      </c>
    </row>
    <row r="28" spans="1:10" x14ac:dyDescent="0.25">
      <c r="A28" s="4" t="str">
        <f>CONCATENATE(B28,"-",C28,"-",D28)</f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>TEXT(B28,"yyyy-mm")</f>
        <v>2026-08</v>
      </c>
      <c r="J28" s="7" t="str">
        <f>VLOOKUP(C28,'[1]T. Apoyo Sistema'!$B$1:$C$89,2,0)</f>
        <v>SI</v>
      </c>
    </row>
    <row r="29" spans="1:10" x14ac:dyDescent="0.25">
      <c r="A29" s="4" t="str">
        <f>CONCATENATE(B29,"-",C29,"-",D29)</f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>TEXT(B29,"yyyy-mm")</f>
        <v>2026-08</v>
      </c>
      <c r="J29" s="7" t="str">
        <f>VLOOKUP(C29,'[1]T. Apoyo Sistema'!$B$1:$C$89,2,0)</f>
        <v>SI</v>
      </c>
    </row>
    <row r="30" spans="1:10" x14ac:dyDescent="0.25">
      <c r="A30" s="4" t="str">
        <f>CONCATENATE(B30,"-",C30,"-",D30)</f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>TEXT(B30,"yyyy-mm")</f>
        <v>2026-08</v>
      </c>
      <c r="J30" s="7" t="str">
        <f>VLOOKUP(C30,'[1]T. Apoyo Sistema'!$B$1:$C$89,2,0)</f>
        <v>SI</v>
      </c>
    </row>
    <row r="31" spans="1:10" x14ac:dyDescent="0.25">
      <c r="A31" s="4" t="str">
        <f>CONCATENATE(B31,"-",C31,"-",D31)</f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>TEXT(B31,"yyyy-mm")</f>
        <v>2026-08</v>
      </c>
      <c r="J31" s="7" t="str">
        <f>VLOOKUP(C31,'[1]T. Apoyo Sistema'!$B$1:$C$89,2,0)</f>
        <v>SI</v>
      </c>
    </row>
    <row r="32" spans="1:10" x14ac:dyDescent="0.25">
      <c r="A32" s="4" t="str">
        <f>CONCATENATE(B32,"-",C32,"-",D32)</f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>TEXT(B32,"yyyy-mm")</f>
        <v>2026-08</v>
      </c>
      <c r="J32" s="7" t="str">
        <f>VLOOKUP(C32,'[1]T. Apoyo Sistema'!$B$1:$C$89,2,0)</f>
        <v>SI</v>
      </c>
    </row>
    <row r="33" spans="1:10" x14ac:dyDescent="0.25">
      <c r="A33" s="4" t="str">
        <f>CONCATENATE(B33,"-",C33,"-",D33)</f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>TEXT(B33,"yyyy-mm")</f>
        <v>2026-08</v>
      </c>
      <c r="J33" s="7" t="str">
        <f>VLOOKUP(C33,'[1]T. Apoyo Sistema'!$B$1:$C$89,2,0)</f>
        <v>SI</v>
      </c>
    </row>
    <row r="34" spans="1:10" x14ac:dyDescent="0.25">
      <c r="A34" s="4" t="str">
        <f>CONCATENATE(B34,"-",C34,"-",D34)</f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>TEXT(B34,"yyyy-mm")</f>
        <v>2026-08</v>
      </c>
      <c r="J34" s="7" t="str">
        <f>VLOOKUP(C34,'[1]T. Apoyo Sistema'!$B$1:$C$89,2,0)</f>
        <v>SI</v>
      </c>
    </row>
    <row r="35" spans="1:10" x14ac:dyDescent="0.25">
      <c r="A35" s="4" t="str">
        <f>CONCATENATE(B35,"-",C35,"-",D35)</f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>TEXT(B35,"yyyy-mm")</f>
        <v>2026-08</v>
      </c>
      <c r="J35" s="7" t="str">
        <f>VLOOKUP(C35,'[1]T. Apoyo Sistema'!$B$1:$C$89,2,0)</f>
        <v>SI</v>
      </c>
    </row>
    <row r="36" spans="1:10" x14ac:dyDescent="0.25">
      <c r="A36" s="4" t="str">
        <f>CONCATENATE(B36,"-",C36,"-",D36)</f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>TEXT(B36,"yyyy-mm")</f>
        <v>2026-08</v>
      </c>
      <c r="J36" s="7" t="str">
        <f>VLOOKUP(C36,'[1]T. Apoyo Sistema'!$B$1:$C$89,2,0)</f>
        <v>SI</v>
      </c>
    </row>
    <row r="37" spans="1:10" x14ac:dyDescent="0.25">
      <c r="A37" s="4" t="str">
        <f>CONCATENATE(B37,"-",C37,"-",D37)</f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>TEXT(B37,"yyyy-mm")</f>
        <v>2026-08</v>
      </c>
      <c r="J37" s="7" t="str">
        <f>VLOOKUP(C37,'[1]T. Apoyo Sistema'!$B$1:$C$89,2,0)</f>
        <v>SI</v>
      </c>
    </row>
    <row r="38" spans="1:10" x14ac:dyDescent="0.25">
      <c r="A38" s="4" t="str">
        <f>CONCATENATE(B38,"-",C38,"-",D38)</f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>TEXT(B38,"yyyy-mm")</f>
        <v>2026-08</v>
      </c>
      <c r="J38" s="7" t="str">
        <f>VLOOKUP(C38,'[1]T. Apoyo Sistema'!$B$1:$C$89,2,0)</f>
        <v>SI</v>
      </c>
    </row>
    <row r="39" spans="1:10" x14ac:dyDescent="0.25">
      <c r="A39" s="4" t="str">
        <f>CONCATENATE(B39,"-",C39,"-",D39)</f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>TEXT(B39,"yyyy-mm")</f>
        <v>2026-08</v>
      </c>
      <c r="J39" s="7" t="str">
        <f>VLOOKUP(C39,'[1]T. Apoyo Sistema'!$B$1:$C$89,2,0)</f>
        <v>SI</v>
      </c>
    </row>
    <row r="40" spans="1:10" x14ac:dyDescent="0.25">
      <c r="A40" s="4" t="str">
        <f>CONCATENATE(B40,"-",C40,"-",D40)</f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>TEXT(B40,"yyyy-mm")</f>
        <v>2026-08</v>
      </c>
      <c r="J40" s="7" t="str">
        <f>VLOOKUP(C40,'[1]T. Apoyo Sistema'!$B$1:$C$89,2,0)</f>
        <v>SI</v>
      </c>
    </row>
    <row r="41" spans="1:10" x14ac:dyDescent="0.25">
      <c r="A41" s="4" t="str">
        <f>CONCATENATE(B41,"-",C41,"-",D41)</f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>TEXT(B41,"yyyy-mm")</f>
        <v>2026-08</v>
      </c>
      <c r="J41" s="7" t="str">
        <f>VLOOKUP(C41,'[1]T. Apoyo Sistema'!$B$1:$C$89,2,0)</f>
        <v>SI</v>
      </c>
    </row>
    <row r="42" spans="1:10" x14ac:dyDescent="0.25">
      <c r="A42" s="4" t="str">
        <f>CONCATENATE(B42,"-",C42,"-",D42)</f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>TEXT(B42,"yyyy-mm")</f>
        <v>2026-08</v>
      </c>
      <c r="J42" s="7" t="str">
        <f>VLOOKUP(C42,'[1]T. Apoyo Sistema'!$B$1:$C$89,2,0)</f>
        <v>SI</v>
      </c>
    </row>
    <row r="43" spans="1:10" x14ac:dyDescent="0.25">
      <c r="A43" s="4" t="str">
        <f>CONCATENATE(B43,"-",C43,"-",D43)</f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>TEXT(B43,"yyyy-mm")</f>
        <v>2026-08</v>
      </c>
      <c r="J43" s="7" t="str">
        <f>VLOOKUP(C43,'[1]T. Apoyo Sistema'!$B$1:$C$89,2,0)</f>
        <v>SI</v>
      </c>
    </row>
    <row r="44" spans="1:10" x14ac:dyDescent="0.25">
      <c r="A44" s="4" t="str">
        <f>CONCATENATE(B44,"-",C44,"-",D44)</f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>TEXT(B44,"yyyy-mm")</f>
        <v>2026-08</v>
      </c>
      <c r="J44" s="7" t="str">
        <f>VLOOKUP(C44,'[1]T. Apoyo Sistema'!$B$1:$C$89,2,0)</f>
        <v>SI</v>
      </c>
    </row>
    <row r="45" spans="1:10" x14ac:dyDescent="0.25">
      <c r="A45" s="4" t="str">
        <f>CONCATENATE(B45,"-",C45,"-",D45)</f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>TEXT(B45,"yyyy-mm")</f>
        <v>2026-08</v>
      </c>
      <c r="J45" s="7" t="str">
        <f>VLOOKUP(C45,'[1]T. Apoyo Sistema'!$B$1:$C$89,2,0)</f>
        <v>SI</v>
      </c>
    </row>
    <row r="46" spans="1:10" x14ac:dyDescent="0.25">
      <c r="A46" s="4" t="str">
        <f>CONCATENATE(B46,"-",C46,"-",D46)</f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>TEXT(B46,"yyyy-mm")</f>
        <v>2026-08</v>
      </c>
      <c r="J46" s="7" t="str">
        <f>VLOOKUP(C46,'[1]T. Apoyo Sistema'!$B$1:$C$89,2,0)</f>
        <v>SI</v>
      </c>
    </row>
    <row r="47" spans="1:10" x14ac:dyDescent="0.25">
      <c r="A47" s="4" t="str">
        <f>CONCATENATE(B47,"-",C47,"-",D47)</f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>TEXT(B47,"yyyy-mm")</f>
        <v>2026-08</v>
      </c>
      <c r="J47" s="7" t="str">
        <f>VLOOKUP(C47,'[1]T. Apoyo Sistema'!$B$1:$C$89,2,0)</f>
        <v>SI</v>
      </c>
    </row>
    <row r="48" spans="1:10" x14ac:dyDescent="0.25">
      <c r="A48" s="4" t="str">
        <f>CONCATENATE(B48,"-",C48,"-",D48)</f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>TEXT(B48,"yyyy-mm")</f>
        <v>2026-08</v>
      </c>
      <c r="J48" s="7" t="str">
        <f>VLOOKUP(C48,'[1]T. Apoyo Sistema'!$B$1:$C$89,2,0)</f>
        <v>SI</v>
      </c>
    </row>
    <row r="49" spans="1:10" x14ac:dyDescent="0.25">
      <c r="A49" s="4" t="str">
        <f>CONCATENATE(B49,"-",C49,"-",D49)</f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>TEXT(B49,"yyyy-mm")</f>
        <v>2026-08</v>
      </c>
      <c r="J49" s="7" t="str">
        <f>VLOOKUP(C49,'[1]T. Apoyo Sistema'!$B$1:$C$89,2,0)</f>
        <v>SI</v>
      </c>
    </row>
    <row r="50" spans="1:10" x14ac:dyDescent="0.25">
      <c r="A50" s="4" t="str">
        <f>CONCATENATE(B50,"-",C50,"-",D50)</f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>TEXT(B50,"yyyy-mm")</f>
        <v>2026-08</v>
      </c>
      <c r="J50" s="7" t="str">
        <f>VLOOKUP(C50,'[1]T. Apoyo Sistema'!$B$1:$C$89,2,0)</f>
        <v>SI</v>
      </c>
    </row>
    <row r="51" spans="1:10" x14ac:dyDescent="0.25">
      <c r="A51" s="4" t="str">
        <f>CONCATENATE(B51,"-",C51,"-",D51)</f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>TEXT(B51,"yyyy-mm")</f>
        <v>2026-08</v>
      </c>
      <c r="J51" s="7" t="str">
        <f>VLOOKUP(C51,'[1]T. Apoyo Sistema'!$B$1:$C$89,2,0)</f>
        <v>SI</v>
      </c>
    </row>
    <row r="52" spans="1:10" x14ac:dyDescent="0.25">
      <c r="A52" s="4" t="str">
        <f>CONCATENATE(B52,"-",C52,"-",D52)</f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>TEXT(B52,"yyyy-mm")</f>
        <v>2026-08</v>
      </c>
      <c r="J52" s="7" t="str">
        <f>VLOOKUP(C52,'[1]T. Apoyo Sistema'!$B$1:$C$89,2,0)</f>
        <v>SI</v>
      </c>
    </row>
    <row r="53" spans="1:10" x14ac:dyDescent="0.25">
      <c r="A53" s="4" t="str">
        <f>CONCATENATE(B53,"-",C53,"-",D53)</f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>TEXT(B53,"yyyy-mm")</f>
        <v>2026-08</v>
      </c>
      <c r="J53" s="7" t="str">
        <f>VLOOKUP(C53,'[1]T. Apoyo Sistema'!$B$1:$C$89,2,0)</f>
        <v>SI</v>
      </c>
    </row>
    <row r="54" spans="1:10" x14ac:dyDescent="0.25">
      <c r="A54" s="4" t="str">
        <f>CONCATENATE(B54,"-",C54,"-",D54)</f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>TEXT(B54,"yyyy-mm")</f>
        <v>2026-08</v>
      </c>
      <c r="J54" s="7" t="str">
        <f>VLOOKUP(C54,'[1]T. Apoyo Sistema'!$B$1:$C$89,2,0)</f>
        <v>SI</v>
      </c>
    </row>
    <row r="55" spans="1:10" x14ac:dyDescent="0.25">
      <c r="A55" s="4" t="str">
        <f>CONCATENATE(B55,"-",C55,"-",D55)</f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>TEXT(B55,"yyyy-mm")</f>
        <v>2026-08</v>
      </c>
      <c r="J55" s="7" t="str">
        <f>VLOOKUP(C55,'[1]T. Apoyo Sistema'!$B$1:$C$89,2,0)</f>
        <v>SI</v>
      </c>
    </row>
    <row r="56" spans="1:10" x14ac:dyDescent="0.25">
      <c r="A56" s="4" t="str">
        <f>CONCATENATE(B56,"-",C56,"-",D56)</f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>TEXT(B56,"yyyy-mm")</f>
        <v>2026-08</v>
      </c>
      <c r="J56" s="7" t="str">
        <f>VLOOKUP(C56,'[1]T. Apoyo Sistema'!$B$1:$C$89,2,0)</f>
        <v>SI</v>
      </c>
    </row>
    <row r="57" spans="1:10" x14ac:dyDescent="0.25">
      <c r="A57" s="4" t="str">
        <f>CONCATENATE(B57,"-",C57,"-",D57)</f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>TEXT(B57,"yyyy-mm")</f>
        <v>2026-08</v>
      </c>
      <c r="J57" s="7" t="str">
        <f>VLOOKUP(C57,'[1]T. Apoyo Sistema'!$B$1:$C$89,2,0)</f>
        <v>SI</v>
      </c>
    </row>
    <row r="58" spans="1:10" x14ac:dyDescent="0.25">
      <c r="A58" s="4" t="str">
        <f>CONCATENATE(B58,"-",C58,"-",D58)</f>
        <v>46236-POX63-motocom1</v>
      </c>
      <c r="B58" s="14">
        <v>46236</v>
      </c>
      <c r="C58" s="4" t="s">
        <v>11</v>
      </c>
      <c r="D58" s="4" t="s">
        <v>104</v>
      </c>
      <c r="E58" s="4">
        <v>0</v>
      </c>
      <c r="F58" s="6">
        <v>0</v>
      </c>
      <c r="G58" s="6">
        <v>0</v>
      </c>
      <c r="H58" s="6">
        <v>0</v>
      </c>
      <c r="I58" s="4" t="str">
        <f>TEXT(B58,"yyyy-mm")</f>
        <v>2026-08</v>
      </c>
      <c r="J58" s="7" t="str">
        <f>VLOOKUP(C58,'[1]T. Apoyo Sistema'!$B$1:$C$89,2,0)</f>
        <v>SI</v>
      </c>
    </row>
    <row r="59" spans="1:10" x14ac:dyDescent="0.25">
      <c r="A59" s="4" t="str">
        <f>CONCATENATE(B59,"-",C59,"-",D59)</f>
        <v>46236-POX63-motocom2</v>
      </c>
      <c r="B59" s="14">
        <v>46236</v>
      </c>
      <c r="C59" s="4" t="s">
        <v>11</v>
      </c>
      <c r="D59" s="4" t="s">
        <v>105</v>
      </c>
      <c r="E59" s="4">
        <v>0</v>
      </c>
      <c r="F59" s="6">
        <v>0</v>
      </c>
      <c r="G59" s="6">
        <v>0</v>
      </c>
      <c r="H59" s="6">
        <v>0</v>
      </c>
      <c r="I59" s="4" t="str">
        <f>TEXT(B59,"yyyy-mm")</f>
        <v>2026-08</v>
      </c>
      <c r="J59" s="7" t="str">
        <f>VLOOKUP(C59,'[1]T. Apoyo Sistema'!$B$1:$C$89,2,0)</f>
        <v>SI</v>
      </c>
    </row>
    <row r="60" spans="1:10" x14ac:dyDescent="0.25">
      <c r="A60" s="4" t="str">
        <f>CONCATENATE(B60,"-",C60,"-",D60)</f>
        <v>46237-POX59-motocom1</v>
      </c>
      <c r="B60" s="14">
        <v>46237</v>
      </c>
      <c r="C60" s="4" t="s">
        <v>38</v>
      </c>
      <c r="D60" s="4" t="s">
        <v>104</v>
      </c>
      <c r="E60" s="4">
        <v>0</v>
      </c>
      <c r="F60" s="6">
        <v>0</v>
      </c>
      <c r="G60" s="6">
        <v>0</v>
      </c>
      <c r="H60" s="6">
        <v>0</v>
      </c>
      <c r="I60" s="4" t="str">
        <f>TEXT(B60,"yyyy-mm")</f>
        <v>2026-08</v>
      </c>
      <c r="J60" s="7" t="str">
        <f>VLOOKUP(C60,'[1]T. Apoyo Sistema'!$B$1:$C$89,2,0)</f>
        <v>SI</v>
      </c>
    </row>
    <row r="61" spans="1:10" x14ac:dyDescent="0.25">
      <c r="A61" s="4" t="str">
        <f>CONCATENATE(B61,"-",C61,"-",D61)</f>
        <v>46237-POX59-motocom2</v>
      </c>
      <c r="B61" s="14">
        <v>46237</v>
      </c>
      <c r="C61" s="4" t="s">
        <v>38</v>
      </c>
      <c r="D61" s="4" t="s">
        <v>105</v>
      </c>
      <c r="E61" s="4">
        <v>0</v>
      </c>
      <c r="F61" s="6">
        <v>0</v>
      </c>
      <c r="G61" s="6">
        <v>0</v>
      </c>
      <c r="H61" s="6">
        <v>0</v>
      </c>
      <c r="I61" s="4" t="str">
        <f>TEXT(B61,"yyyy-mm")</f>
        <v>2026-08</v>
      </c>
      <c r="J61" s="7" t="str">
        <f>VLOOKUP(C61,'[1]T. Apoyo Sistema'!$B$1:$C$89,2,0)</f>
        <v>SI</v>
      </c>
    </row>
    <row r="62" spans="1:10" x14ac:dyDescent="0.25">
      <c r="A62" s="4" t="str">
        <f>CONCATENATE(B62,"-",C62,"-",D62)</f>
        <v>46237-POX63-motocom1</v>
      </c>
      <c r="B62" s="14">
        <v>46237</v>
      </c>
      <c r="C62" s="4" t="s">
        <v>11</v>
      </c>
      <c r="D62" s="4" t="s">
        <v>104</v>
      </c>
      <c r="E62" s="4">
        <v>0</v>
      </c>
      <c r="F62" s="6">
        <v>0</v>
      </c>
      <c r="G62" s="6">
        <v>0</v>
      </c>
      <c r="H62" s="6">
        <v>0</v>
      </c>
      <c r="I62" s="4" t="str">
        <f>TEXT(B62,"yyyy-mm")</f>
        <v>2026-08</v>
      </c>
      <c r="J62" s="7" t="str">
        <f>VLOOKUP(C62,'[1]T. Apoyo Sistema'!$B$1:$C$89,2,0)</f>
        <v>SI</v>
      </c>
    </row>
    <row r="63" spans="1:10" x14ac:dyDescent="0.25">
      <c r="A63" s="4" t="str">
        <f>CONCATENATE(B63,"-",C63,"-",D63)</f>
        <v>46237-POX63-motocom2</v>
      </c>
      <c r="B63" s="14">
        <v>46237</v>
      </c>
      <c r="C63" s="4" t="s">
        <v>11</v>
      </c>
      <c r="D63" s="4" t="s">
        <v>105</v>
      </c>
      <c r="E63" s="4">
        <v>0</v>
      </c>
      <c r="F63" s="6">
        <v>0</v>
      </c>
      <c r="G63" s="6">
        <v>0</v>
      </c>
      <c r="H63" s="6">
        <v>0</v>
      </c>
      <c r="I63" s="4" t="str">
        <f>TEXT(B63,"yyyy-mm")</f>
        <v>2026-08</v>
      </c>
      <c r="J63" s="7" t="str">
        <f>VLOOKUP(C63,'[1]T. Apoyo Sistema'!$B$1:$C$89,2,0)</f>
        <v>SI</v>
      </c>
    </row>
    <row r="64" spans="1:10" x14ac:dyDescent="0.25">
      <c r="A64" s="4" t="str">
        <f>CONCATENATE(B64,"-",C64,"-",D64)</f>
        <v>46238-POX59-motocom1</v>
      </c>
      <c r="B64" s="14">
        <v>46238</v>
      </c>
      <c r="C64" s="4" t="s">
        <v>38</v>
      </c>
      <c r="D64" s="4" t="s">
        <v>104</v>
      </c>
      <c r="E64" s="4">
        <v>0</v>
      </c>
      <c r="F64" s="6">
        <v>0</v>
      </c>
      <c r="G64" s="6">
        <v>0</v>
      </c>
      <c r="H64" s="6">
        <v>0</v>
      </c>
      <c r="I64" s="4" t="str">
        <f>TEXT(B64,"yyyy-mm")</f>
        <v>2026-08</v>
      </c>
      <c r="J64" s="7" t="str">
        <f>VLOOKUP(C64,'[1]T. Apoyo Sistema'!$B$1:$C$89,2,0)</f>
        <v>SI</v>
      </c>
    </row>
    <row r="65" spans="1:10" x14ac:dyDescent="0.25">
      <c r="A65" s="4" t="str">
        <f>CONCATENATE(B65,"-",C65,"-",D65)</f>
        <v>46238-POX59-motocom2</v>
      </c>
      <c r="B65" s="14">
        <v>46238</v>
      </c>
      <c r="C65" s="4" t="s">
        <v>38</v>
      </c>
      <c r="D65" s="4" t="s">
        <v>105</v>
      </c>
      <c r="E65" s="4">
        <v>0</v>
      </c>
      <c r="F65" s="6">
        <v>0</v>
      </c>
      <c r="G65" s="6">
        <v>0</v>
      </c>
      <c r="H65" s="6">
        <v>0</v>
      </c>
      <c r="I65" s="4" t="str">
        <f>TEXT(B65,"yyyy-mm")</f>
        <v>2026-08</v>
      </c>
      <c r="J65" s="7" t="str">
        <f>VLOOKUP(C65,'[1]T. Apoyo Sistema'!$B$1:$C$89,2,0)</f>
        <v>SI</v>
      </c>
    </row>
    <row r="66" spans="1:10" x14ac:dyDescent="0.25">
      <c r="A66" s="4" t="str">
        <f>CONCATENATE(B66,"-",C66,"-",D66)</f>
        <v>46238-POX63-motocom1</v>
      </c>
      <c r="B66" s="14">
        <v>46238</v>
      </c>
      <c r="C66" s="4" t="s">
        <v>11</v>
      </c>
      <c r="D66" s="4" t="s">
        <v>104</v>
      </c>
      <c r="E66" s="4">
        <v>0</v>
      </c>
      <c r="F66" s="6">
        <v>0</v>
      </c>
      <c r="G66" s="6">
        <v>0</v>
      </c>
      <c r="H66" s="6">
        <v>0</v>
      </c>
      <c r="I66" s="4" t="str">
        <f>TEXT(B66,"yyyy-mm")</f>
        <v>2026-08</v>
      </c>
      <c r="J66" s="7" t="str">
        <f>VLOOKUP(C66,'[1]T. Apoyo Sistema'!$B$1:$C$89,2,0)</f>
        <v>SI</v>
      </c>
    </row>
    <row r="67" spans="1:10" x14ac:dyDescent="0.25">
      <c r="A67" s="4" t="str">
        <f>CONCATENATE(B67,"-",C67,"-",D67)</f>
        <v>46238-POX63-motocom2</v>
      </c>
      <c r="B67" s="14">
        <v>46238</v>
      </c>
      <c r="C67" s="4" t="s">
        <v>11</v>
      </c>
      <c r="D67" s="4" t="s">
        <v>105</v>
      </c>
      <c r="E67" s="4">
        <v>0</v>
      </c>
      <c r="F67" s="6">
        <v>0</v>
      </c>
      <c r="G67" s="6">
        <v>0</v>
      </c>
      <c r="H67" s="6">
        <v>0</v>
      </c>
      <c r="I67" s="4" t="str">
        <f>TEXT(B67,"yyyy-mm")</f>
        <v>2026-08</v>
      </c>
      <c r="J67" s="7" t="str">
        <f>VLOOKUP(C67,'[1]T. Apoyo Sistema'!$B$1:$C$89,2,0)</f>
        <v>SI</v>
      </c>
    </row>
    <row r="68" spans="1:10" x14ac:dyDescent="0.25">
      <c r="A68" s="4" t="str">
        <f>CONCATENATE(B68,"-",C68,"-",D68)</f>
        <v>46239-POX59-motocom1</v>
      </c>
      <c r="B68" s="14">
        <v>46239</v>
      </c>
      <c r="C68" s="4" t="s">
        <v>38</v>
      </c>
      <c r="D68" s="4" t="s">
        <v>104</v>
      </c>
      <c r="E68" s="4">
        <v>0</v>
      </c>
      <c r="F68" s="6">
        <v>0</v>
      </c>
      <c r="G68" s="6">
        <v>0</v>
      </c>
      <c r="H68" s="6">
        <v>0</v>
      </c>
      <c r="I68" s="4" t="str">
        <f>TEXT(B68,"yyyy-mm")</f>
        <v>2026-08</v>
      </c>
      <c r="J68" s="7" t="str">
        <f>VLOOKUP(C68,'[1]T. Apoyo Sistema'!$B$1:$C$89,2,0)</f>
        <v>SI</v>
      </c>
    </row>
    <row r="69" spans="1:10" x14ac:dyDescent="0.25">
      <c r="A69" s="4" t="str">
        <f>CONCATENATE(B69,"-",C69,"-",D69)</f>
        <v>46239-POX59-motocom2</v>
      </c>
      <c r="B69" s="14">
        <v>46239</v>
      </c>
      <c r="C69" s="4" t="s">
        <v>38</v>
      </c>
      <c r="D69" s="4" t="s">
        <v>105</v>
      </c>
      <c r="E69" s="4">
        <v>0</v>
      </c>
      <c r="F69" s="6">
        <v>0</v>
      </c>
      <c r="G69" s="6">
        <v>0</v>
      </c>
      <c r="H69" s="6">
        <v>0</v>
      </c>
      <c r="I69" s="4" t="str">
        <f>TEXT(B69,"yyyy-mm")</f>
        <v>2026-08</v>
      </c>
      <c r="J69" s="7" t="str">
        <f>VLOOKUP(C69,'[1]T. Apoyo Sistema'!$B$1:$C$89,2,0)</f>
        <v>SI</v>
      </c>
    </row>
    <row r="70" spans="1:10" x14ac:dyDescent="0.25">
      <c r="A70" s="4" t="str">
        <f>CONCATENATE(B70,"-",C70,"-",D70)</f>
        <v>46239-POX63-motocom1</v>
      </c>
      <c r="B70" s="14">
        <v>46239</v>
      </c>
      <c r="C70" s="4" t="s">
        <v>11</v>
      </c>
      <c r="D70" s="4" t="s">
        <v>104</v>
      </c>
      <c r="E70" s="4">
        <v>0</v>
      </c>
      <c r="F70" s="6">
        <v>0</v>
      </c>
      <c r="G70" s="6">
        <v>0</v>
      </c>
      <c r="H70" s="6">
        <v>0</v>
      </c>
      <c r="I70" s="4" t="str">
        <f>TEXT(B70,"yyyy-mm")</f>
        <v>2026-08</v>
      </c>
      <c r="J70" s="7" t="str">
        <f>VLOOKUP(C70,'[1]T. Apoyo Sistema'!$B$1:$C$89,2,0)</f>
        <v>SI</v>
      </c>
    </row>
    <row r="71" spans="1:10" x14ac:dyDescent="0.25">
      <c r="A71" s="4" t="str">
        <f>CONCATENATE(B71,"-",C71,"-",D71)</f>
        <v>46239-POX63-motocom2</v>
      </c>
      <c r="B71" s="14">
        <v>46239</v>
      </c>
      <c r="C71" s="4" t="s">
        <v>11</v>
      </c>
      <c r="D71" s="4" t="s">
        <v>105</v>
      </c>
      <c r="E71" s="4">
        <v>0</v>
      </c>
      <c r="F71" s="6">
        <v>0</v>
      </c>
      <c r="G71" s="6">
        <v>0</v>
      </c>
      <c r="H71" s="6">
        <v>0</v>
      </c>
      <c r="I71" s="4" t="str">
        <f>TEXT(B71,"yyyy-mm")</f>
        <v>2026-08</v>
      </c>
      <c r="J71" s="7" t="str">
        <f>VLOOKUP(C71,'[1]T. Apoyo Sistema'!$B$1:$C$89,2,0)</f>
        <v>SI</v>
      </c>
    </row>
    <row r="72" spans="1:10" x14ac:dyDescent="0.25">
      <c r="A72" s="4" t="str">
        <f>CONCATENATE(B72,"-",C72,"-",D72)</f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>TEXT(B72,"yyyy-mm")</f>
        <v>2026-08</v>
      </c>
      <c r="J72" s="7" t="str">
        <f>VLOOKUP(C72,'[1]T. Apoyo Sistema'!$B$1:$C$89,2,0)</f>
        <v>SI</v>
      </c>
    </row>
    <row r="73" spans="1:10" x14ac:dyDescent="0.25">
      <c r="A73" s="4" t="str">
        <f>CONCATENATE(B73,"-",C73,"-",D73)</f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>TEXT(B73,"yyyy-mm")</f>
        <v>2026-08</v>
      </c>
      <c r="J73" s="7" t="str">
        <f>VLOOKUP(C73,'[1]T. Apoyo Sistema'!$B$1:$C$89,2,0)</f>
        <v>SI</v>
      </c>
    </row>
    <row r="74" spans="1:10" x14ac:dyDescent="0.25">
      <c r="A74" s="4" t="str">
        <f>CONCATENATE(B74,"-",C74,"-",D74)</f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>TEXT(B74,"yyyy-mm")</f>
        <v>2026-08</v>
      </c>
      <c r="J74" s="7" t="str">
        <f>VLOOKUP(C74,'[1]T. Apoyo Sistema'!$B$1:$C$89,2,0)</f>
        <v>SI</v>
      </c>
    </row>
    <row r="75" spans="1:10" x14ac:dyDescent="0.25">
      <c r="A75" s="4" t="str">
        <f>CONCATENATE(B75,"-",C75,"-",D75)</f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>TEXT(B75,"yyyy-mm")</f>
        <v>2026-08</v>
      </c>
      <c r="J75" s="7" t="str">
        <f>VLOOKUP(C75,'[1]T. Apoyo Sistema'!$B$1:$C$89,2,0)</f>
        <v>SI</v>
      </c>
    </row>
    <row r="76" spans="1:10" x14ac:dyDescent="0.25">
      <c r="A76" s="4" t="str">
        <f>CONCATENATE(B76,"-",C76,"-",D76)</f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>TEXT(B76,"yyyy-mm")</f>
        <v>2026-08</v>
      </c>
      <c r="J76" s="7" t="str">
        <f>VLOOKUP(C76,'[1]T. Apoyo Sistema'!$B$1:$C$89,2,0)</f>
        <v>SI</v>
      </c>
    </row>
    <row r="77" spans="1:10" x14ac:dyDescent="0.25">
      <c r="A77" s="4" t="str">
        <f>CONCATENATE(B77,"-",C77,"-",D77)</f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>TEXT(B77,"yyyy-mm")</f>
        <v>2026-08</v>
      </c>
      <c r="J77" s="7" t="str">
        <f>VLOOKUP(C77,'[1]T. Apoyo Sistema'!$B$1:$C$89,2,0)</f>
        <v>SI</v>
      </c>
    </row>
    <row r="78" spans="1:10" x14ac:dyDescent="0.25">
      <c r="A78" s="4" t="str">
        <f>CONCATENATE(B78,"-",C78,"-",D78)</f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>TEXT(B78,"yyyy-mm")</f>
        <v>2026-08</v>
      </c>
      <c r="J78" s="7" t="str">
        <f>VLOOKUP(C78,'[1]T. Apoyo Sistema'!$B$1:$C$89,2,0)</f>
        <v>SI</v>
      </c>
    </row>
    <row r="79" spans="1:10" x14ac:dyDescent="0.25">
      <c r="A79" s="4" t="str">
        <f>CONCATENATE(B79,"-",C79,"-",D79)</f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>TEXT(B79,"yyyy-mm")</f>
        <v>2026-08</v>
      </c>
      <c r="J79" s="7" t="str">
        <f>VLOOKUP(C79,'[1]T. Apoyo Sistema'!$B$1:$C$89,2,0)</f>
        <v>SI</v>
      </c>
    </row>
    <row r="80" spans="1:10" x14ac:dyDescent="0.25">
      <c r="A80" s="4" t="str">
        <f>CONCATENATE(B80,"-",C80,"-",D80)</f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>TEXT(B80,"yyyy-mm")</f>
        <v>2026-08</v>
      </c>
      <c r="J80" s="7" t="str">
        <f>VLOOKUP(C80,'[1]T. Apoyo Sistema'!$B$1:$C$89,2,0)</f>
        <v>SI</v>
      </c>
    </row>
    <row r="81" spans="1:10" x14ac:dyDescent="0.25">
      <c r="A81" s="4" t="str">
        <f>CONCATENATE(B81,"-",C81,"-",D81)</f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>TEXT(B81,"yyyy-mm")</f>
        <v>2026-08</v>
      </c>
      <c r="J81" s="7" t="str">
        <f>VLOOKUP(C81,'[1]T. Apoyo Sistema'!$B$1:$C$89,2,0)</f>
        <v>SI</v>
      </c>
    </row>
    <row r="82" spans="1:10" x14ac:dyDescent="0.25">
      <c r="A82" s="4" t="str">
        <f>CONCATENATE(B82,"-",C82,"-",D82)</f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>TEXT(B82,"yyyy-mm")</f>
        <v>2026-08</v>
      </c>
      <c r="J82" s="7" t="str">
        <f>VLOOKUP(C82,'[1]T. Apoyo Sistema'!$B$1:$C$89,2,0)</f>
        <v>SI</v>
      </c>
    </row>
    <row r="83" spans="1:10" x14ac:dyDescent="0.25">
      <c r="A83" s="4" t="str">
        <f>CONCATENATE(B83,"-",C83,"-",D83)</f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>TEXT(B83,"yyyy-mm")</f>
        <v>2026-08</v>
      </c>
      <c r="J83" s="7" t="str">
        <f>VLOOKUP(C83,'[1]T. Apoyo Sistema'!$B$1:$C$89,2,0)</f>
        <v>SI</v>
      </c>
    </row>
    <row r="84" spans="1:10" x14ac:dyDescent="0.25">
      <c r="A84" s="4" t="str">
        <f>CONCATENATE(B84,"-",C84,"-",D84)</f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>TEXT(B84,"yyyy-mm")</f>
        <v>2026-08</v>
      </c>
      <c r="J84" s="7" t="str">
        <f>VLOOKUP(C84,'[1]T. Apoyo Sistema'!$B$1:$C$89,2,0)</f>
        <v>SI</v>
      </c>
    </row>
    <row r="85" spans="1:10" x14ac:dyDescent="0.25">
      <c r="A85" s="4" t="str">
        <f>CONCATENATE(B85,"-",C85,"-",D85)</f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>TEXT(B85,"yyyy-mm")</f>
        <v>2026-08</v>
      </c>
      <c r="J85" s="7" t="str">
        <f>VLOOKUP(C85,'[1]T. Apoyo Sistema'!$B$1:$C$89,2,0)</f>
        <v>SI</v>
      </c>
    </row>
    <row r="86" spans="1:10" x14ac:dyDescent="0.25">
      <c r="A86" s="4" t="str">
        <f>CONCATENATE(B86,"-",C86,"-",D86)</f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>TEXT(B86,"yyyy-mm")</f>
        <v>2026-08</v>
      </c>
      <c r="J86" s="7" t="str">
        <f>VLOOKUP(C86,'[1]T. Apoyo Sistema'!$B$1:$C$89,2,0)</f>
        <v>NO</v>
      </c>
    </row>
    <row r="87" spans="1:10" x14ac:dyDescent="0.25">
      <c r="A87" s="4" t="str">
        <f>CONCATENATE(B87,"-",C87,"-",D87)</f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>TEXT(B87,"yyyy-mm")</f>
        <v>2026-08</v>
      </c>
      <c r="J87" s="7" t="str">
        <f>VLOOKUP(C87,'[1]T. Apoyo Sistema'!$B$1:$C$89,2,0)</f>
        <v>NO</v>
      </c>
    </row>
    <row r="88" spans="1:10" x14ac:dyDescent="0.25">
      <c r="A88" s="4" t="str">
        <f>CONCATENATE(B88,"-",C88,"-",D88)</f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>TEXT(B88,"yyyy-mm")</f>
        <v>2026-08</v>
      </c>
      <c r="J88" s="7" t="str">
        <f>VLOOKUP(C88,'[1]T. Apoyo Sistema'!$B$1:$C$89,2,0)</f>
        <v>NO</v>
      </c>
    </row>
    <row r="89" spans="1:10" x14ac:dyDescent="0.25">
      <c r="A89" s="4" t="str">
        <f>CONCATENATE(B89,"-",C89,"-",D89)</f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>TEXT(B89,"yyyy-mm")</f>
        <v>2026-08</v>
      </c>
      <c r="J89" s="7" t="str">
        <f>VLOOKUP(C89,'[1]T. Apoyo Sistema'!$B$1:$C$89,2,0)</f>
        <v>NO</v>
      </c>
    </row>
    <row r="90" spans="1:10" x14ac:dyDescent="0.25">
      <c r="A90" s="4" t="str">
        <f>CONCATENATE(B90,"-",C90,"-",D90)</f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>TEXT(B90,"yyyy-mm")</f>
        <v>2026-08</v>
      </c>
      <c r="J90" s="7" t="str">
        <f>VLOOKUP(C90,'[1]T. Apoyo Sistema'!$B$1:$C$89,2,0)</f>
        <v>NO</v>
      </c>
    </row>
    <row r="91" spans="1:10" x14ac:dyDescent="0.25">
      <c r="A91" s="4" t="str">
        <f>CONCATENATE(B91,"-",C91,"-",D91)</f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>TEXT(B91,"yyyy-mm")</f>
        <v>2026-08</v>
      </c>
      <c r="J91" s="7" t="str">
        <f>VLOOKUP(C91,'[1]T. Apoyo Sistema'!$B$1:$C$89,2,0)</f>
        <v>NO</v>
      </c>
    </row>
    <row r="92" spans="1:10" x14ac:dyDescent="0.25">
      <c r="A92" s="4" t="str">
        <f>CONCATENATE(B92,"-",C92,"-",D92)</f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>TEXT(B92,"yyyy-mm")</f>
        <v>2026-08</v>
      </c>
      <c r="J92" s="7" t="str">
        <f>VLOOKUP(C92,'[1]T. Apoyo Sistema'!$B$1:$C$89,2,0)</f>
        <v>NO</v>
      </c>
    </row>
    <row r="93" spans="1:10" x14ac:dyDescent="0.25">
      <c r="A93" s="4" t="str">
        <f>CONCATENATE(B93,"-",C93,"-",D93)</f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>TEXT(B93,"yyyy-mm")</f>
        <v>2026-08</v>
      </c>
      <c r="J93" s="7" t="str">
        <f>VLOOKUP(C93,'[1]T. Apoyo Sistema'!$B$1:$C$89,2,0)</f>
        <v>NO</v>
      </c>
    </row>
    <row r="94" spans="1:10" x14ac:dyDescent="0.25">
      <c r="A94" s="4" t="str">
        <f>CONCATENATE(B94,"-",C94,"-",D94)</f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>TEXT(B94,"yyyy-mm")</f>
        <v>2026-08</v>
      </c>
      <c r="J94" s="7" t="str">
        <f>VLOOKUP(C94,'[1]T. Apoyo Sistema'!$B$1:$C$89,2,0)</f>
        <v>NO</v>
      </c>
    </row>
    <row r="95" spans="1:10" x14ac:dyDescent="0.25">
      <c r="A95" s="4" t="str">
        <f>CONCATENATE(B95,"-",C95,"-",D95)</f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>TEXT(B95,"yyyy-mm")</f>
        <v>2026-08</v>
      </c>
      <c r="J95" s="7" t="str">
        <f>VLOOKUP(C95,'[1]T. Apoyo Sistema'!$B$1:$C$89,2,0)</f>
        <v>NO</v>
      </c>
    </row>
    <row r="96" spans="1:10" x14ac:dyDescent="0.25">
      <c r="A96" s="4" t="str">
        <f>CONCATENATE(B96,"-",C96,"-",D96)</f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>TEXT(B96,"yyyy-mm")</f>
        <v>2026-08</v>
      </c>
      <c r="J96" s="7" t="str">
        <f>VLOOKUP(C96,'[1]T. Apoyo Sistema'!$B$1:$C$89,2,0)</f>
        <v>NO</v>
      </c>
    </row>
    <row r="97" spans="1:10" x14ac:dyDescent="0.25">
      <c r="A97" s="4" t="str">
        <f>CONCATENATE(B97,"-",C97,"-",D97)</f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>TEXT(B97,"yyyy-mm")</f>
        <v>2026-08</v>
      </c>
      <c r="J97" s="7" t="str">
        <f>VLOOKUP(C97,'[1]T. Apoyo Sistema'!$B$1:$C$89,2,0)</f>
        <v>NO</v>
      </c>
    </row>
    <row r="98" spans="1:10" x14ac:dyDescent="0.25">
      <c r="A98" s="4" t="str">
        <f>CONCATENATE(B98,"-",C98,"-",D98)</f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>TEXT(B98,"yyyy-mm")</f>
        <v>2026-08</v>
      </c>
      <c r="J98" s="7" t="str">
        <f>VLOOKUP(C98,'[1]T. Apoyo Sistema'!$B$1:$C$89,2,0)</f>
        <v>NO</v>
      </c>
    </row>
    <row r="99" spans="1:10" x14ac:dyDescent="0.25">
      <c r="A99" s="4" t="str">
        <f>CONCATENATE(B99,"-",C99,"-",D99)</f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>TEXT(B99,"yyyy-mm")</f>
        <v>2026-08</v>
      </c>
      <c r="J99" s="7" t="str">
        <f>VLOOKUP(C99,'[1]T. Apoyo Sistema'!$B$1:$C$89,2,0)</f>
        <v>NO</v>
      </c>
    </row>
    <row r="100" spans="1:10" x14ac:dyDescent="0.25">
      <c r="A100" s="4" t="str">
        <f>CONCATENATE(B100,"-",C100,"-",D100)</f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>TEXT(B100,"yyyy-mm")</f>
        <v>2026-08</v>
      </c>
      <c r="J100" s="7" t="str">
        <f>VLOOKUP(C100,'[1]T. Apoyo Sistema'!$B$1:$C$89,2,0)</f>
        <v>SI</v>
      </c>
    </row>
    <row r="101" spans="1:10" x14ac:dyDescent="0.25">
      <c r="A101" s="4" t="str">
        <f>CONCATENATE(B101,"-",C101,"-",D101)</f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>TEXT(B101,"yyyy-mm")</f>
        <v>2026-08</v>
      </c>
      <c r="J101" s="7" t="str">
        <f>VLOOKUP(C101,'[1]T. Apoyo Sistema'!$B$1:$C$89,2,0)</f>
        <v>SI</v>
      </c>
    </row>
    <row r="102" spans="1:10" x14ac:dyDescent="0.25">
      <c r="A102" s="4" t="str">
        <f>CONCATENATE(B102,"-",C102,"-",D102)</f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>TEXT(B102,"yyyy-mm")</f>
        <v>2026-08</v>
      </c>
      <c r="J102" s="7" t="str">
        <f>VLOOKUP(C102,'[1]T. Apoyo Sistema'!$B$1:$C$89,2,0)</f>
        <v>SI</v>
      </c>
    </row>
    <row r="103" spans="1:10" x14ac:dyDescent="0.25">
      <c r="A103" s="4" t="str">
        <f>CONCATENATE(B103,"-",C103,"-",D103)</f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>TEXT(B103,"yyyy-mm")</f>
        <v>2026-08</v>
      </c>
      <c r="J103" s="7" t="str">
        <f>VLOOKUP(C103,'[1]T. Apoyo Sistema'!$B$1:$C$89,2,0)</f>
        <v>SI</v>
      </c>
    </row>
    <row r="104" spans="1:10" x14ac:dyDescent="0.25">
      <c r="A104" s="4" t="str">
        <f>CONCATENATE(B104,"-",C104,"-",D104)</f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>TEXT(B104,"yyyy-mm")</f>
        <v>2026-08</v>
      </c>
      <c r="J104" s="7" t="str">
        <f>VLOOKUP(C104,'[1]T. Apoyo Sistema'!$B$1:$C$89,2,0)</f>
        <v>SI</v>
      </c>
    </row>
    <row r="105" spans="1:10" x14ac:dyDescent="0.25">
      <c r="A105" s="4" t="str">
        <f>CONCATENATE(B105,"-",C105,"-",D105)</f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>TEXT(B105,"yyyy-mm")</f>
        <v>2026-08</v>
      </c>
      <c r="J105" s="7" t="str">
        <f>VLOOKUP(C105,'[1]T. Apoyo Sistema'!$B$1:$C$89,2,0)</f>
        <v>SI</v>
      </c>
    </row>
    <row r="106" spans="1:10" x14ac:dyDescent="0.25">
      <c r="A106" s="4" t="str">
        <f>CONCATENATE(B106,"-",C106,"-",D106)</f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>TEXT(B106,"yyyy-mm")</f>
        <v>2026-08</v>
      </c>
      <c r="J106" s="7" t="str">
        <f>VLOOKUP(C106,'[1]T. Apoyo Sistema'!$B$1:$C$89,2,0)</f>
        <v>SI</v>
      </c>
    </row>
    <row r="107" spans="1:10" x14ac:dyDescent="0.25">
      <c r="A107" s="4" t="str">
        <f>CONCATENATE(B107,"-",C107,"-",D107)</f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>TEXT(B107,"yyyy-mm")</f>
        <v>2026-08</v>
      </c>
      <c r="J107" s="7" t="str">
        <f>VLOOKUP(C107,'[1]T. Apoyo Sistema'!$B$1:$C$89,2,0)</f>
        <v>SI</v>
      </c>
    </row>
    <row r="108" spans="1:10" x14ac:dyDescent="0.25">
      <c r="A108" s="4" t="str">
        <f>CONCATENATE(B108,"-",C108,"-",D108)</f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>TEXT(B108,"yyyy-mm")</f>
        <v>2026-08</v>
      </c>
      <c r="J108" s="7" t="str">
        <f>VLOOKUP(C108,'[1]T. Apoyo Sistema'!$B$1:$C$89,2,0)</f>
        <v>SI</v>
      </c>
    </row>
    <row r="109" spans="1:10" x14ac:dyDescent="0.25">
      <c r="A109" s="4" t="str">
        <f>CONCATENATE(B109,"-",C109,"-",D109)</f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>TEXT(B109,"yyyy-mm")</f>
        <v>2026-08</v>
      </c>
      <c r="J109" s="7" t="str">
        <f>VLOOKUP(C109,'[1]T. Apoyo Sistema'!$B$1:$C$89,2,0)</f>
        <v>SI</v>
      </c>
    </row>
    <row r="110" spans="1:10" x14ac:dyDescent="0.25">
      <c r="A110" s="4" t="str">
        <f>CONCATENATE(B110,"-",C110,"-",D110)</f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>TEXT(B110,"yyyy-mm")</f>
        <v>2026-08</v>
      </c>
      <c r="J110" s="7" t="str">
        <f>VLOOKUP(C110,'[1]T. Apoyo Sistema'!$B$1:$C$89,2,0)</f>
        <v>SI</v>
      </c>
    </row>
    <row r="111" spans="1:10" x14ac:dyDescent="0.25">
      <c r="A111" s="4" t="str">
        <f>CONCATENATE(B111,"-",C111,"-",D111)</f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>TEXT(B111,"yyyy-mm")</f>
        <v>2026-08</v>
      </c>
      <c r="J111" s="7" t="str">
        <f>VLOOKUP(C111,'[1]T. Apoyo Sistema'!$B$1:$C$89,2,0)</f>
        <v>SI</v>
      </c>
    </row>
    <row r="112" spans="1:10" x14ac:dyDescent="0.25">
      <c r="A112" s="4" t="str">
        <f>CONCATENATE(B112,"-",C112,"-",D112)</f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>TEXT(B112,"yyyy-mm")</f>
        <v>2026-08</v>
      </c>
      <c r="J112" s="7" t="str">
        <f>VLOOKUP(C112,'[1]T. Apoyo Sistema'!$B$1:$C$89,2,0)</f>
        <v>SI</v>
      </c>
    </row>
    <row r="113" spans="1:10" x14ac:dyDescent="0.25">
      <c r="A113" s="4" t="str">
        <f>CONCATENATE(B113,"-",C113,"-",D113)</f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>TEXT(B113,"yyyy-mm")</f>
        <v>2026-08</v>
      </c>
      <c r="J113" s="7" t="str">
        <f>VLOOKUP(C113,'[1]T. Apoyo Sistema'!$B$1:$C$89,2,0)</f>
        <v>SI</v>
      </c>
    </row>
    <row r="114" spans="1:10" x14ac:dyDescent="0.25">
      <c r="A114" s="4" t="str">
        <f>CONCATENATE(B114,"-",C114,"-",D114)</f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>TEXT(B114,"yyyy-mm")</f>
        <v>2026-08</v>
      </c>
      <c r="J114" s="7" t="str">
        <f>VLOOKUP(C114,'[1]T. Apoyo Sistema'!$B$1:$C$89,2,0)</f>
        <v>SI</v>
      </c>
    </row>
    <row r="115" spans="1:10" x14ac:dyDescent="0.25">
      <c r="A115" s="4" t="str">
        <f>CONCATENATE(B115,"-",C115,"-",D115)</f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>TEXT(B115,"yyyy-mm")</f>
        <v>2026-08</v>
      </c>
      <c r="J115" s="7" t="str">
        <f>VLOOKUP(C115,'[1]T. Apoyo Sistema'!$B$1:$C$89,2,0)</f>
        <v>SI</v>
      </c>
    </row>
    <row r="116" spans="1:10" x14ac:dyDescent="0.25">
      <c r="A116" s="4" t="str">
        <f>CONCATENATE(B116,"-",C116,"-",D116)</f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>TEXT(B116,"yyyy-mm")</f>
        <v>2026-08</v>
      </c>
      <c r="J116" s="7" t="str">
        <f>VLOOKUP(C116,'[1]T. Apoyo Sistema'!$B$1:$C$89,2,0)</f>
        <v>SI</v>
      </c>
    </row>
    <row r="117" spans="1:10" x14ac:dyDescent="0.25">
      <c r="A117" s="4" t="str">
        <f>CONCATENATE(B117,"-",C117,"-",D117)</f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>TEXT(B117,"yyyy-mm")</f>
        <v>2026-08</v>
      </c>
      <c r="J117" s="7" t="str">
        <f>VLOOKUP(C117,'[1]T. Apoyo Sistema'!$B$1:$C$89,2,0)</f>
        <v>SI</v>
      </c>
    </row>
    <row r="118" spans="1:10" x14ac:dyDescent="0.25">
      <c r="A118" s="4" t="str">
        <f>CONCATENATE(B118,"-",C118,"-",D118)</f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>TEXT(B118,"yyyy-mm")</f>
        <v>2026-08</v>
      </c>
      <c r="J118" s="7" t="str">
        <f>VLOOKUP(C118,'[1]T. Apoyo Sistema'!$B$1:$C$89,2,0)</f>
        <v>SI</v>
      </c>
    </row>
    <row r="119" spans="1:10" x14ac:dyDescent="0.25">
      <c r="A119" s="4" t="str">
        <f>CONCATENATE(B119,"-",C119,"-",D119)</f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>TEXT(B119,"yyyy-mm")</f>
        <v>2026-08</v>
      </c>
      <c r="J119" s="7" t="str">
        <f>VLOOKUP(C119,'[1]T. Apoyo Sistema'!$B$1:$C$89,2,0)</f>
        <v>SI</v>
      </c>
    </row>
    <row r="120" spans="1:10" x14ac:dyDescent="0.25">
      <c r="A120" s="4" t="str">
        <f>CONCATENATE(B120,"-",C120,"-",D120)</f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>TEXT(B120,"yyyy-mm")</f>
        <v>2026-08</v>
      </c>
      <c r="J120" s="7" t="str">
        <f>VLOOKUP(C120,'[1]T. Apoyo Sistema'!$B$1:$C$89,2,0)</f>
        <v>SI</v>
      </c>
    </row>
    <row r="121" spans="1:10" x14ac:dyDescent="0.25">
      <c r="A121" s="4" t="str">
        <f>CONCATENATE(B121,"-",C121,"-",D121)</f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>TEXT(B121,"yyyy-mm")</f>
        <v>2026-08</v>
      </c>
      <c r="J121" s="7" t="str">
        <f>VLOOKUP(C121,'[1]T. Apoyo Sistema'!$B$1:$C$89,2,0)</f>
        <v>SI</v>
      </c>
    </row>
    <row r="122" spans="1:10" x14ac:dyDescent="0.25">
      <c r="A122" s="4" t="str">
        <f>CONCATENATE(B122,"-",C122,"-",D122)</f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>TEXT(B122,"yyyy-mm")</f>
        <v>2026-08</v>
      </c>
      <c r="J122" s="7" t="str">
        <f>VLOOKUP(C122,'[1]T. Apoyo Sistema'!$B$1:$C$89,2,0)</f>
        <v>SI</v>
      </c>
    </row>
    <row r="123" spans="1:10" x14ac:dyDescent="0.25">
      <c r="A123" s="4" t="str">
        <f>CONCATENATE(B123,"-",C123,"-",D123)</f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>TEXT(B123,"yyyy-mm")</f>
        <v>2026-08</v>
      </c>
      <c r="J123" s="7" t="str">
        <f>VLOOKUP(C123,'[1]T. Apoyo Sistema'!$B$1:$C$89,2,0)</f>
        <v>SI</v>
      </c>
    </row>
    <row r="124" spans="1:10" x14ac:dyDescent="0.25">
      <c r="A124" s="4" t="str">
        <f>CONCATENATE(B124,"-",C124,"-",D124)</f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>TEXT(B124,"yyyy-mm")</f>
        <v>2026-08</v>
      </c>
      <c r="J124" s="7" t="str">
        <f>VLOOKUP(C124,'[1]T. Apoyo Sistema'!$B$1:$C$89,2,0)</f>
        <v>SI</v>
      </c>
    </row>
    <row r="125" spans="1:10" x14ac:dyDescent="0.25">
      <c r="A125" s="4" t="str">
        <f>CONCATENATE(B125,"-",C125,"-",D125)</f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>TEXT(B125,"yyyy-mm")</f>
        <v>2026-08</v>
      </c>
      <c r="J125" s="7" t="str">
        <f>VLOOKUP(C125,'[1]T. Apoyo Sistema'!$B$1:$C$89,2,0)</f>
        <v>SI</v>
      </c>
    </row>
    <row r="126" spans="1:10" x14ac:dyDescent="0.25">
      <c r="A126" s="4" t="str">
        <f>CONCATENATE(B126,"-",C126,"-",D126)</f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>TEXT(B126,"yyyy-mm")</f>
        <v>2026-08</v>
      </c>
      <c r="J126" s="7" t="str">
        <f>VLOOKUP(C126,'[1]T. Apoyo Sistema'!$B$1:$C$89,2,0)</f>
        <v>SI</v>
      </c>
    </row>
    <row r="127" spans="1:10" x14ac:dyDescent="0.25">
      <c r="A127" s="4" t="str">
        <f>CONCATENATE(B127,"-",C127,"-",D127)</f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>TEXT(B127,"yyyy-mm")</f>
        <v>2026-08</v>
      </c>
      <c r="J127" s="7" t="str">
        <f>VLOOKUP(C127,'[1]T. Apoyo Sistema'!$B$1:$C$89,2,0)</f>
        <v>SI</v>
      </c>
    </row>
    <row r="128" spans="1:10" x14ac:dyDescent="0.25">
      <c r="A128" s="4" t="str">
        <f>CONCATENATE(B128,"-",C128,"-",D128)</f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>TEXT(B128,"yyyy-mm")</f>
        <v>2026-08</v>
      </c>
      <c r="J128" s="7" t="str">
        <f>VLOOKUP(C128,'[1]T. Apoyo Sistema'!$B$1:$C$89,2,0)</f>
        <v>SI</v>
      </c>
    </row>
    <row r="129" spans="1:10" x14ac:dyDescent="0.25">
      <c r="A129" s="4" t="str">
        <f>CONCATENATE(B129,"-",C129,"-",D129)</f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>TEXT(B129,"yyyy-mm")</f>
        <v>2026-08</v>
      </c>
      <c r="J129" s="7" t="str">
        <f>VLOOKUP(C129,'[1]T. Apoyo Sistema'!$B$1:$C$89,2,0)</f>
        <v>SI</v>
      </c>
    </row>
    <row r="130" spans="1:10" x14ac:dyDescent="0.25">
      <c r="A130" s="4" t="str">
        <f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>TEXT(B130,"yyyy-mm")</f>
        <v>2026-08</v>
      </c>
      <c r="J130" s="7" t="str">
        <f>VLOOKUP(C130,'[1]T. Apoyo Sistema'!$B$1:$C$89,2,0)</f>
        <v>SI</v>
      </c>
    </row>
    <row r="131" spans="1:10" x14ac:dyDescent="0.25">
      <c r="A131" s="4" t="str">
        <f>CONCATENATE(B131,"-",C131,"-",D131)</f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>TEXT(B131,"yyyy-mm")</f>
        <v>2026-08</v>
      </c>
      <c r="J131" s="7" t="str">
        <f>VLOOKUP(C131,'[1]T. Apoyo Sistema'!$B$1:$C$89,2,0)</f>
        <v>SI</v>
      </c>
    </row>
    <row r="132" spans="1:10" x14ac:dyDescent="0.25">
      <c r="A132" s="4" t="str">
        <f>CONCATENATE(B132,"-",C132,"-",D132)</f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>TEXT(B132,"yyyy-mm")</f>
        <v>2026-08</v>
      </c>
      <c r="J132" s="7" t="str">
        <f>VLOOKUP(C132,'[1]T. Apoyo Sistema'!$B$1:$C$89,2,0)</f>
        <v>SI</v>
      </c>
    </row>
    <row r="133" spans="1:10" x14ac:dyDescent="0.25">
      <c r="A133" s="4" t="str">
        <f>CONCATENATE(B133,"-",C133,"-",D133)</f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>TEXT(B133,"yyyy-mm")</f>
        <v>2026-08</v>
      </c>
      <c r="J133" s="7" t="str">
        <f>VLOOKUP(C133,'[1]T. Apoyo Sistema'!$B$1:$C$89,2,0)</f>
        <v>SI</v>
      </c>
    </row>
    <row r="134" spans="1:10" x14ac:dyDescent="0.25">
      <c r="A134" s="4" t="str">
        <f>CONCATENATE(B134,"-",C134,"-",D134)</f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>TEXT(B134,"yyyy-mm")</f>
        <v>2026-08</v>
      </c>
      <c r="J134" s="7" t="str">
        <f>VLOOKUP(C134,'[1]T. Apoyo Sistema'!$B$1:$C$89,2,0)</f>
        <v>SI</v>
      </c>
    </row>
    <row r="135" spans="1:10" x14ac:dyDescent="0.25">
      <c r="A135" s="4" t="str">
        <f>CONCATENATE(B135,"-",C135,"-",D135)</f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>TEXT(B135,"yyyy-mm")</f>
        <v>2026-08</v>
      </c>
      <c r="J135" s="7" t="str">
        <f>VLOOKUP(C135,'[1]T. Apoyo Sistema'!$B$1:$C$89,2,0)</f>
        <v>SI</v>
      </c>
    </row>
    <row r="136" spans="1:10" x14ac:dyDescent="0.25">
      <c r="A136" s="4" t="str">
        <f>CONCATENATE(B136,"-",C136,"-",D136)</f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>TEXT(B136,"yyyy-mm")</f>
        <v>2026-08</v>
      </c>
      <c r="J136" s="7" t="str">
        <f>VLOOKUP(C136,'[1]T. Apoyo Sistema'!$B$1:$C$89,2,0)</f>
        <v>SI</v>
      </c>
    </row>
    <row r="137" spans="1:10" x14ac:dyDescent="0.25">
      <c r="A137" s="4" t="str">
        <f>CONCATENATE(B137,"-",C137,"-",D137)</f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>TEXT(B137,"yyyy-mm")</f>
        <v>2026-08</v>
      </c>
      <c r="J137" s="7" t="str">
        <f>VLOOKUP(C137,'[1]T. Apoyo Sistema'!$B$1:$C$89,2,0)</f>
        <v>SI</v>
      </c>
    </row>
    <row r="138" spans="1:10" x14ac:dyDescent="0.25">
      <c r="A138" s="4" t="str">
        <f>CONCATENATE(B138,"-",C138,"-",D138)</f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>TEXT(B138,"yyyy-mm")</f>
        <v>2026-08</v>
      </c>
      <c r="J138" s="7" t="str">
        <f>VLOOKUP(C138,'[1]T. Apoyo Sistema'!$B$1:$C$89,2,0)</f>
        <v>SI</v>
      </c>
    </row>
    <row r="139" spans="1:10" x14ac:dyDescent="0.25">
      <c r="A139" s="4" t="str">
        <f>CONCATENATE(B139,"-",C139,"-",D139)</f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>TEXT(B139,"yyyy-mm")</f>
        <v>2026-08</v>
      </c>
      <c r="J139" s="7" t="str">
        <f>VLOOKUP(C139,'[1]T. Apoyo Sistema'!$B$1:$C$89,2,0)</f>
        <v>SI</v>
      </c>
    </row>
    <row r="140" spans="1:10" x14ac:dyDescent="0.25">
      <c r="A140" s="4" t="str">
        <f>CONCATENATE(B140,"-",C140,"-",D140)</f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>TEXT(B140,"yyyy-mm")</f>
        <v>2026-08</v>
      </c>
      <c r="J140" s="7" t="str">
        <f>VLOOKUP(C140,'[1]T. Apoyo Sistema'!$B$1:$C$89,2,0)</f>
        <v>SI</v>
      </c>
    </row>
    <row r="141" spans="1:10" x14ac:dyDescent="0.25">
      <c r="A141" s="4" t="str">
        <f>CONCATENATE(B141,"-",C141,"-",D141)</f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>TEXT(B141,"yyyy-mm")</f>
        <v>2026-08</v>
      </c>
      <c r="J141" s="7" t="str">
        <f>VLOOKUP(C141,'[1]T. Apoyo Sistema'!$B$1:$C$89,2,0)</f>
        <v>SI</v>
      </c>
    </row>
    <row r="142" spans="1:10" x14ac:dyDescent="0.25">
      <c r="A142" s="4" t="str">
        <f>CONCATENATE(B142,"-",C142,"-",D142)</f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>TEXT(B142,"yyyy-mm")</f>
        <v>2026-08</v>
      </c>
      <c r="J142" s="7" t="str">
        <f>VLOOKUP(C142,'[1]T. Apoyo Sistema'!$B$1:$C$89,2,0)</f>
        <v>SI</v>
      </c>
    </row>
    <row r="143" spans="1:10" x14ac:dyDescent="0.25">
      <c r="A143" s="4" t="str">
        <f>CONCATENATE(B143,"-",C143,"-",D143)</f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>TEXT(B143,"yyyy-mm")</f>
        <v>2026-08</v>
      </c>
      <c r="J143" s="7" t="str">
        <f>VLOOKUP(C143,'[1]T. Apoyo Sistema'!$B$1:$C$89,2,0)</f>
        <v>SI</v>
      </c>
    </row>
    <row r="144" spans="1:10" x14ac:dyDescent="0.25">
      <c r="A144" s="4" t="str">
        <f>CONCATENATE(B144,"-",C144,"-",D144)</f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>TEXT(B144,"yyyy-mm")</f>
        <v>2026-08</v>
      </c>
      <c r="J144" s="7" t="str">
        <f>VLOOKUP(C144,'[1]T. Apoyo Sistema'!$B$1:$C$89,2,0)</f>
        <v>SI</v>
      </c>
    </row>
    <row r="145" spans="1:10" x14ac:dyDescent="0.25">
      <c r="A145" s="4" t="str">
        <f>CONCATENATE(B145,"-",C145,"-",D145)</f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>TEXT(B145,"yyyy-mm")</f>
        <v>2026-08</v>
      </c>
      <c r="J145" s="7" t="str">
        <f>VLOOKUP(C145,'[1]T. Apoyo Sistema'!$B$1:$C$89,2,0)</f>
        <v>SI</v>
      </c>
    </row>
    <row r="146" spans="1:10" x14ac:dyDescent="0.25">
      <c r="A146" s="4" t="str">
        <f>CONCATENATE(B146,"-",C146,"-",D146)</f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>TEXT(B146,"yyyy-mm")</f>
        <v>2026-08</v>
      </c>
      <c r="J146" s="7" t="str">
        <f>VLOOKUP(C146,'[1]T. Apoyo Sistema'!$B$1:$C$89,2,0)</f>
        <v>SI</v>
      </c>
    </row>
    <row r="147" spans="1:10" x14ac:dyDescent="0.25">
      <c r="A147" s="4" t="str">
        <f>CONCATENATE(B147,"-",C147,"-",D147)</f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>TEXT(B147,"yyyy-mm")</f>
        <v>2026-08</v>
      </c>
      <c r="J147" s="7" t="str">
        <f>VLOOKUP(C147,'[1]T. Apoyo Sistema'!$B$1:$C$89,2,0)</f>
        <v>SI</v>
      </c>
    </row>
    <row r="148" spans="1:10" x14ac:dyDescent="0.25">
      <c r="A148" s="4" t="str">
        <f>CONCATENATE(B148,"-",C148,"-",D148)</f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>TEXT(B148,"yyyy-mm")</f>
        <v>2026-08</v>
      </c>
      <c r="J148" s="7" t="str">
        <f>VLOOKUP(C148,'[1]T. Apoyo Sistema'!$B$1:$C$89,2,0)</f>
        <v>SI</v>
      </c>
    </row>
    <row r="149" spans="1:10" x14ac:dyDescent="0.25">
      <c r="A149" s="4" t="str">
        <f>CONCATENATE(B149,"-",C149,"-",D149)</f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>TEXT(B149,"yyyy-mm")</f>
        <v>2026-08</v>
      </c>
      <c r="J149" s="7" t="str">
        <f>VLOOKUP(C149,'[1]T. Apoyo Sistema'!$B$1:$C$89,2,0)</f>
        <v>SI</v>
      </c>
    </row>
    <row r="150" spans="1:10" x14ac:dyDescent="0.25">
      <c r="A150" s="4" t="str">
        <f>CONCATENATE(B150,"-",C150,"-",D150)</f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>TEXT(B150,"yyyy-mm")</f>
        <v>2026-08</v>
      </c>
      <c r="J150" s="7" t="str">
        <f>VLOOKUP(C150,'[1]T. Apoyo Sistema'!$B$1:$C$89,2,0)</f>
        <v>SI</v>
      </c>
    </row>
    <row r="151" spans="1:10" x14ac:dyDescent="0.25">
      <c r="A151" s="4" t="str">
        <f>CONCATENATE(B151,"-",C151,"-",D151)</f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>TEXT(B151,"yyyy-mm")</f>
        <v>2026-08</v>
      </c>
      <c r="J151" s="7" t="str">
        <f>VLOOKUP(C151,'[1]T. Apoyo Sistema'!$B$1:$C$89,2,0)</f>
        <v>SI</v>
      </c>
    </row>
    <row r="152" spans="1:10" x14ac:dyDescent="0.25">
      <c r="A152" s="4" t="str">
        <f>CONCATENATE(B152,"-",C152,"-",D152)</f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>TEXT(B152,"yyyy-mm")</f>
        <v>2026-08</v>
      </c>
      <c r="J152" s="7" t="str">
        <f>VLOOKUP(C152,'[1]T. Apoyo Sistema'!$B$1:$C$89,2,0)</f>
        <v>SI</v>
      </c>
    </row>
    <row r="153" spans="1:10" x14ac:dyDescent="0.25">
      <c r="A153" s="4" t="str">
        <f>CONCATENATE(B153,"-",C153,"-",D153)</f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>TEXT(B153,"yyyy-mm")</f>
        <v>2026-08</v>
      </c>
      <c r="J153" s="7" t="str">
        <f>VLOOKUP(C153,'[1]T. Apoyo Sistema'!$B$1:$C$89,2,0)</f>
        <v>SI</v>
      </c>
    </row>
    <row r="154" spans="1:10" x14ac:dyDescent="0.25">
      <c r="A154" s="4" t="str">
        <f>CONCATENATE(B154,"-",C154,"-",D154)</f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>TEXT(B154,"yyyy-mm")</f>
        <v>2026-08</v>
      </c>
      <c r="J154" s="7" t="str">
        <f>VLOOKUP(C154,'[1]T. Apoyo Sistema'!$B$1:$C$89,2,0)</f>
        <v>SI</v>
      </c>
    </row>
    <row r="155" spans="1:10" x14ac:dyDescent="0.25">
      <c r="A155" s="4" t="str">
        <f>CONCATENATE(B155,"-",C155,"-",D155)</f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>TEXT(B155,"yyyy-mm")</f>
        <v>2026-08</v>
      </c>
      <c r="J155" s="7" t="str">
        <f>VLOOKUP(C155,'[1]T. Apoyo Sistema'!$B$1:$C$89,2,0)</f>
        <v>SI</v>
      </c>
    </row>
    <row r="156" spans="1:10" x14ac:dyDescent="0.25">
      <c r="A156" s="4" t="str">
        <f>CONCATENATE(B156,"-",C156,"-",D156)</f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>TEXT(B156,"yyyy-mm")</f>
        <v>2026-08</v>
      </c>
      <c r="J156" s="7" t="str">
        <f>VLOOKUP(C156,'[1]T. Apoyo Sistema'!$B$1:$C$89,2,0)</f>
        <v>SI</v>
      </c>
    </row>
    <row r="157" spans="1:10" x14ac:dyDescent="0.25">
      <c r="A157" s="4" t="str">
        <f>CONCATENATE(B157,"-",C157,"-",D157)</f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>TEXT(B157,"yyyy-mm")</f>
        <v>2026-08</v>
      </c>
      <c r="J157" s="7" t="str">
        <f>VLOOKUP(C157,'[1]T. Apoyo Sistema'!$B$1:$C$89,2,0)</f>
        <v>SI</v>
      </c>
    </row>
    <row r="158" spans="1:10" x14ac:dyDescent="0.25">
      <c r="A158" s="4" t="str">
        <f>CONCATENATE(B158,"-",C158,"-",D158)</f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>TEXT(B158,"yyyy-mm")</f>
        <v>2026-08</v>
      </c>
      <c r="J158" s="7" t="str">
        <f>VLOOKUP(C158,'[1]T. Apoyo Sistema'!$B$1:$C$89,2,0)</f>
        <v>SI</v>
      </c>
    </row>
    <row r="159" spans="1:10" x14ac:dyDescent="0.25">
      <c r="A159" s="4" t="str">
        <f>CONCATENATE(B159,"-",C159,"-",D159)</f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>TEXT(B159,"yyyy-mm")</f>
        <v>2026-08</v>
      </c>
      <c r="J159" s="7" t="str">
        <f>VLOOKUP(C159,'[1]T. Apoyo Sistema'!$B$1:$C$89,2,0)</f>
        <v>SI</v>
      </c>
    </row>
    <row r="160" spans="1:10" x14ac:dyDescent="0.25">
      <c r="A160" s="4" t="str">
        <f>CONCATENATE(B160,"-",C160,"-",D160)</f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>TEXT(B160,"yyyy-mm")</f>
        <v>2026-08</v>
      </c>
      <c r="J160" s="7" t="str">
        <f>VLOOKUP(C160,'[1]T. Apoyo Sistema'!$B$1:$C$89,2,0)</f>
        <v>SI</v>
      </c>
    </row>
    <row r="161" spans="1:10" x14ac:dyDescent="0.25">
      <c r="A161" s="4" t="str">
        <f>CONCATENATE(B161,"-",C161,"-",D161)</f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>TEXT(B161,"yyyy-mm")</f>
        <v>2026-08</v>
      </c>
      <c r="J161" s="7" t="str">
        <f>VLOOKUP(C161,'[1]T. Apoyo Sistema'!$B$1:$C$89,2,0)</f>
        <v>SI</v>
      </c>
    </row>
    <row r="162" spans="1:10" x14ac:dyDescent="0.25">
      <c r="A162" s="4" t="str">
        <f>CONCATENATE(B162,"-",C162,"-",D162)</f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>TEXT(B162,"yyyy-mm")</f>
        <v>2026-08</v>
      </c>
      <c r="J162" s="7" t="str">
        <f>VLOOKUP(C162,'[1]T. Apoyo Sistema'!$B$1:$C$89,2,0)</f>
        <v>SI</v>
      </c>
    </row>
    <row r="163" spans="1:10" x14ac:dyDescent="0.25">
      <c r="A163" s="4" t="str">
        <f>CONCATENATE(B163,"-",C163,"-",D163)</f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>TEXT(B163,"yyyy-mm")</f>
        <v>2026-08</v>
      </c>
      <c r="J163" s="7" t="str">
        <f>VLOOKUP(C163,'[1]T. Apoyo Sistema'!$B$1:$C$89,2,0)</f>
        <v>SI</v>
      </c>
    </row>
    <row r="164" spans="1:10" x14ac:dyDescent="0.25">
      <c r="A164" s="4" t="str">
        <f>CONCATENATE(B164,"-",C164,"-",D164)</f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>TEXT(B164,"yyyy-mm")</f>
        <v>2026-08</v>
      </c>
      <c r="J164" s="7" t="str">
        <f>VLOOKUP(C164,'[1]T. Apoyo Sistema'!$B$1:$C$89,2,0)</f>
        <v>SI</v>
      </c>
    </row>
    <row r="165" spans="1:10" x14ac:dyDescent="0.25">
      <c r="A165" s="4" t="str">
        <f>CONCATENATE(B165,"-",C165,"-",D165)</f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>TEXT(B165,"yyyy-mm")</f>
        <v>2026-08</v>
      </c>
      <c r="J165" s="7" t="str">
        <f>VLOOKUP(C165,'[1]T. Apoyo Sistema'!$B$1:$C$89,2,0)</f>
        <v>SI</v>
      </c>
    </row>
    <row r="166" spans="1:10" x14ac:dyDescent="0.25">
      <c r="A166" s="4" t="str">
        <f>CONCATENATE(B166,"-",C166,"-",D166)</f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>TEXT(B166,"yyyy-mm")</f>
        <v>2026-08</v>
      </c>
      <c r="J166" s="7" t="str">
        <f>VLOOKUP(C166,'[1]T. Apoyo Sistema'!$B$1:$C$89,2,0)</f>
        <v>SI</v>
      </c>
    </row>
    <row r="167" spans="1:10" x14ac:dyDescent="0.25">
      <c r="A167" s="4" t="str">
        <f>CONCATENATE(B167,"-",C167,"-",D167)</f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>TEXT(B167,"yyyy-mm")</f>
        <v>2026-08</v>
      </c>
      <c r="J167" s="7" t="str">
        <f>VLOOKUP(C167,'[1]T. Apoyo Sistema'!$B$1:$C$89,2,0)</f>
        <v>SI</v>
      </c>
    </row>
    <row r="168" spans="1:10" x14ac:dyDescent="0.25">
      <c r="A168" s="4" t="str">
        <f>CONCATENATE(B168,"-",C168,"-",D168)</f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>TEXT(B168,"yyyy-mm")</f>
        <v>2026-08</v>
      </c>
      <c r="J168" s="7" t="str">
        <f>VLOOKUP(C168,'[1]T. Apoyo Sistema'!$B$1:$C$89,2,0)</f>
        <v>SI</v>
      </c>
    </row>
    <row r="169" spans="1:10" x14ac:dyDescent="0.25">
      <c r="A169" s="4" t="str">
        <f>CONCATENATE(B169,"-",C169,"-",D169)</f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>TEXT(B169,"yyyy-mm")</f>
        <v>2026-08</v>
      </c>
      <c r="J169" s="7" t="str">
        <f>VLOOKUP(C169,'[1]T. Apoyo Sistema'!$B$1:$C$89,2,0)</f>
        <v>SI</v>
      </c>
    </row>
    <row r="170" spans="1:10" x14ac:dyDescent="0.25">
      <c r="A170" s="4" t="str">
        <f>CONCATENATE(B170,"-",C170,"-",D170)</f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>TEXT(B170,"yyyy-mm")</f>
        <v>2026-08</v>
      </c>
      <c r="J170" s="7" t="str">
        <f>VLOOKUP(C170,'[1]T. Apoyo Sistema'!$B$1:$C$89,2,0)</f>
        <v>NO</v>
      </c>
    </row>
    <row r="171" spans="1:10" x14ac:dyDescent="0.25">
      <c r="A171" s="4" t="str">
        <f>CONCATENATE(B171,"-",C171,"-",D171)</f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>TEXT(B171,"yyyy-mm")</f>
        <v>2026-08</v>
      </c>
      <c r="J171" s="7" t="str">
        <f>VLOOKUP(C171,'[1]T. Apoyo Sistema'!$B$1:$C$89,2,0)</f>
        <v>NO</v>
      </c>
    </row>
    <row r="172" spans="1:10" x14ac:dyDescent="0.25">
      <c r="A172" s="4" t="str">
        <f>CONCATENATE(B172,"-",C172,"-",D172)</f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>TEXT(B172,"yyyy-mm")</f>
        <v>2026-08</v>
      </c>
      <c r="J172" s="7" t="str">
        <f>VLOOKUP(C172,'[1]T. Apoyo Sistema'!$B$1:$C$89,2,0)</f>
        <v>NO</v>
      </c>
    </row>
    <row r="173" spans="1:10" x14ac:dyDescent="0.25">
      <c r="A173" s="4" t="str">
        <f>CONCATENATE(B173,"-",C173,"-",D173)</f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>TEXT(B173,"yyyy-mm")</f>
        <v>2026-08</v>
      </c>
      <c r="J173" s="7" t="str">
        <f>VLOOKUP(C173,'[1]T. Apoyo Sistema'!$B$1:$C$89,2,0)</f>
        <v>NO</v>
      </c>
    </row>
    <row r="174" spans="1:10" x14ac:dyDescent="0.25">
      <c r="A174" s="4" t="str">
        <f>CONCATENATE(B174,"-",C174,"-",D174)</f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>TEXT(B174,"yyyy-mm")</f>
        <v>2026-08</v>
      </c>
      <c r="J174" s="7" t="str">
        <f>VLOOKUP(C174,'[1]T. Apoyo Sistema'!$B$1:$C$89,2,0)</f>
        <v>NO</v>
      </c>
    </row>
    <row r="175" spans="1:10" x14ac:dyDescent="0.25">
      <c r="A175" s="4" t="str">
        <f>CONCATENATE(B175,"-",C175,"-",D175)</f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>TEXT(B175,"yyyy-mm")</f>
        <v>2026-08</v>
      </c>
      <c r="J175" s="7" t="str">
        <f>VLOOKUP(C175,'[1]T. Apoyo Sistema'!$B$1:$C$89,2,0)</f>
        <v>NO</v>
      </c>
    </row>
    <row r="176" spans="1:10" x14ac:dyDescent="0.25">
      <c r="A176" s="4" t="str">
        <f>CONCATENATE(B176,"-",C176,"-",D176)</f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>TEXT(B176,"yyyy-mm")</f>
        <v>2026-08</v>
      </c>
      <c r="J176" s="7" t="str">
        <f>VLOOKUP(C176,'[1]T. Apoyo Sistema'!$B$1:$C$89,2,0)</f>
        <v>NO</v>
      </c>
    </row>
    <row r="177" spans="1:10" x14ac:dyDescent="0.25">
      <c r="A177" s="4" t="str">
        <f>CONCATENATE(B177,"-",C177,"-",D177)</f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>TEXT(B177,"yyyy-mm")</f>
        <v>2026-08</v>
      </c>
      <c r="J177" s="7" t="str">
        <f>VLOOKUP(C177,'[1]T. Apoyo Sistema'!$B$1:$C$89,2,0)</f>
        <v>NO</v>
      </c>
    </row>
    <row r="178" spans="1:10" x14ac:dyDescent="0.25">
      <c r="A178" s="4" t="str">
        <f>CONCATENATE(B178,"-",C178,"-",D178)</f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>TEXT(B178,"yyyy-mm")</f>
        <v>2026-08</v>
      </c>
      <c r="J178" s="7" t="str">
        <f>VLOOKUP(C178,'[1]T. Apoyo Sistema'!$B$1:$C$89,2,0)</f>
        <v>NO</v>
      </c>
    </row>
    <row r="179" spans="1:10" x14ac:dyDescent="0.25">
      <c r="A179" s="4" t="str">
        <f>CONCATENATE(B179,"-",C179,"-",D179)</f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>TEXT(B179,"yyyy-mm")</f>
        <v>2026-08</v>
      </c>
      <c r="J179" s="7" t="str">
        <f>VLOOKUP(C179,'[1]T. Apoyo Sistema'!$B$1:$C$89,2,0)</f>
        <v>NO</v>
      </c>
    </row>
    <row r="180" spans="1:10" x14ac:dyDescent="0.25">
      <c r="A180" s="4" t="str">
        <f>CONCATENATE(B180,"-",C180,"-",D180)</f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>TEXT(B180,"yyyy-mm")</f>
        <v>2026-08</v>
      </c>
      <c r="J180" s="7" t="str">
        <f>VLOOKUP(C180,'[1]T. Apoyo Sistema'!$B$1:$C$89,2,0)</f>
        <v>NO</v>
      </c>
    </row>
    <row r="181" spans="1:10" x14ac:dyDescent="0.25">
      <c r="A181" s="4" t="str">
        <f>CONCATENATE(B181,"-",C181,"-",D181)</f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>TEXT(B181,"yyyy-mm")</f>
        <v>2026-08</v>
      </c>
      <c r="J181" s="7" t="str">
        <f>VLOOKUP(C181,'[1]T. Apoyo Sistema'!$B$1:$C$89,2,0)</f>
        <v>NO</v>
      </c>
    </row>
    <row r="182" spans="1:10" x14ac:dyDescent="0.25">
      <c r="A182" s="4" t="str">
        <f>CONCATENATE(B182,"-",C182,"-",D182)</f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>TEXT(B182,"yyyy-mm")</f>
        <v>2026-08</v>
      </c>
      <c r="J182" s="7" t="str">
        <f>VLOOKUP(C182,'[1]T. Apoyo Sistema'!$B$1:$C$89,2,0)</f>
        <v>NO</v>
      </c>
    </row>
    <row r="183" spans="1:10" x14ac:dyDescent="0.25">
      <c r="A183" s="4" t="str">
        <f>CONCATENATE(B183,"-",C183,"-",D183)</f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>TEXT(B183,"yyyy-mm")</f>
        <v>2026-08</v>
      </c>
      <c r="J183" s="7" t="str">
        <f>VLOOKUP(C183,'[1]T. Apoyo Sistema'!$B$1:$C$89,2,0)</f>
        <v>NO</v>
      </c>
    </row>
    <row r="184" spans="1:10" x14ac:dyDescent="0.25">
      <c r="A184" s="4" t="str">
        <f>CONCATENATE(B184,"-",C184,"-",D184)</f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>TEXT(B184,"yyyy-mm")</f>
        <v>2026-08</v>
      </c>
      <c r="J184" s="7" t="str">
        <f>VLOOKUP(C184,'[1]T. Apoyo Sistema'!$B$1:$C$89,2,0)</f>
        <v>SI</v>
      </c>
    </row>
    <row r="185" spans="1:10" x14ac:dyDescent="0.25">
      <c r="A185" s="4" t="str">
        <f>CONCATENATE(B185,"-",C185,"-",D185)</f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>TEXT(B185,"yyyy-mm")</f>
        <v>2026-08</v>
      </c>
      <c r="J185" s="7" t="str">
        <f>VLOOKUP(C185,'[1]T. Apoyo Sistema'!$B$1:$C$89,2,0)</f>
        <v>SI</v>
      </c>
    </row>
    <row r="186" spans="1:10" x14ac:dyDescent="0.25">
      <c r="A186" s="4" t="str">
        <f>CONCATENATE(B186,"-",C186,"-",D186)</f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>TEXT(B186,"yyyy-mm")</f>
        <v>2026-08</v>
      </c>
      <c r="J186" s="7" t="str">
        <f>VLOOKUP(C186,'[1]T. Apoyo Sistema'!$B$1:$C$89,2,0)</f>
        <v>SI</v>
      </c>
    </row>
    <row r="187" spans="1:10" x14ac:dyDescent="0.25">
      <c r="A187" s="4" t="str">
        <f>CONCATENATE(B187,"-",C187,"-",D187)</f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>TEXT(B187,"yyyy-mm")</f>
        <v>2026-08</v>
      </c>
      <c r="J187" s="7" t="str">
        <f>VLOOKUP(C187,'[1]T. Apoyo Sistema'!$B$1:$C$89,2,0)</f>
        <v>SI</v>
      </c>
    </row>
    <row r="188" spans="1:10" x14ac:dyDescent="0.25">
      <c r="A188" s="4" t="str">
        <f>CONCATENATE(B188,"-",C188,"-",D188)</f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>TEXT(B188,"yyyy-mm")</f>
        <v>2026-08</v>
      </c>
      <c r="J188" s="7" t="str">
        <f>VLOOKUP(C188,'[1]T. Apoyo Sistema'!$B$1:$C$89,2,0)</f>
        <v>SI</v>
      </c>
    </row>
    <row r="189" spans="1:10" x14ac:dyDescent="0.25">
      <c r="A189" s="4" t="str">
        <f>CONCATENATE(B189,"-",C189,"-",D189)</f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>TEXT(B189,"yyyy-mm")</f>
        <v>2026-08</v>
      </c>
      <c r="J189" s="7" t="str">
        <f>VLOOKUP(C189,'[1]T. Apoyo Sistema'!$B$1:$C$89,2,0)</f>
        <v>SI</v>
      </c>
    </row>
    <row r="190" spans="1:10" x14ac:dyDescent="0.25">
      <c r="A190" s="4" t="str">
        <f>CONCATENATE(B190,"-",C190,"-",D190)</f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>TEXT(B190,"yyyy-mm")</f>
        <v>2026-08</v>
      </c>
      <c r="J190" s="7" t="str">
        <f>VLOOKUP(C190,'[1]T. Apoyo Sistema'!$B$1:$C$89,2,0)</f>
        <v>SI</v>
      </c>
    </row>
    <row r="191" spans="1:10" x14ac:dyDescent="0.25">
      <c r="A191" s="4" t="str">
        <f>CONCATENATE(B191,"-",C191,"-",D191)</f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>TEXT(B191,"yyyy-mm")</f>
        <v>2026-08</v>
      </c>
      <c r="J191" s="7" t="str">
        <f>VLOOKUP(C191,'[1]T. Apoyo Sistema'!$B$1:$C$89,2,0)</f>
        <v>SI</v>
      </c>
    </row>
    <row r="192" spans="1:10" x14ac:dyDescent="0.25">
      <c r="A192" s="4" t="str">
        <f>CONCATENATE(B192,"-",C192,"-",D192)</f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>TEXT(B192,"yyyy-mm")</f>
        <v>2026-08</v>
      </c>
      <c r="J192" s="7" t="str">
        <f>VLOOKUP(C192,'[1]T. Apoyo Sistema'!$B$1:$C$89,2,0)</f>
        <v>SI</v>
      </c>
    </row>
    <row r="193" spans="1:10" x14ac:dyDescent="0.25">
      <c r="A193" s="4" t="str">
        <f>CONCATENATE(B193,"-",C193,"-",D193)</f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>TEXT(B193,"yyyy-mm")</f>
        <v>2026-08</v>
      </c>
      <c r="J193" s="7" t="str">
        <f>VLOOKUP(C193,'[1]T. Apoyo Sistema'!$B$1:$C$89,2,0)</f>
        <v>SI</v>
      </c>
    </row>
    <row r="194" spans="1:10" x14ac:dyDescent="0.25">
      <c r="A194" s="4" t="str">
        <f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>TEXT(B194,"yyyy-mm")</f>
        <v>2026-08</v>
      </c>
      <c r="J194" s="7" t="str">
        <f>VLOOKUP(C194,'[1]T. Apoyo Sistema'!$B$1:$C$89,2,0)</f>
        <v>SI</v>
      </c>
    </row>
    <row r="195" spans="1:10" x14ac:dyDescent="0.25">
      <c r="A195" s="4" t="str">
        <f>CONCATENATE(B195,"-",C195,"-",D195)</f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>TEXT(B195,"yyyy-mm")</f>
        <v>2026-08</v>
      </c>
      <c r="J195" s="7" t="str">
        <f>VLOOKUP(C195,'[1]T. Apoyo Sistema'!$B$1:$C$89,2,0)</f>
        <v>SI</v>
      </c>
    </row>
    <row r="196" spans="1:10" x14ac:dyDescent="0.25">
      <c r="A196" s="4" t="str">
        <f>CONCATENATE(B196,"-",C196,"-",D196)</f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>TEXT(B196,"yyyy-mm")</f>
        <v>2026-08</v>
      </c>
      <c r="J196" s="7" t="str">
        <f>VLOOKUP(C196,'[1]T. Apoyo Sistema'!$B$1:$C$89,2,0)</f>
        <v>SI</v>
      </c>
    </row>
    <row r="197" spans="1:10" x14ac:dyDescent="0.25">
      <c r="A197" s="4" t="str">
        <f>CONCATENATE(B197,"-",C197,"-",D197)</f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>TEXT(B197,"yyyy-mm")</f>
        <v>2026-08</v>
      </c>
      <c r="J197" s="7" t="str">
        <f>VLOOKUP(C197,'[1]T. Apoyo Sistema'!$B$1:$C$89,2,0)</f>
        <v>SI</v>
      </c>
    </row>
    <row r="198" spans="1:10" x14ac:dyDescent="0.25">
      <c r="A198" s="4" t="str">
        <f>CONCATENATE(B198,"-",C198,"-",D198)</f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>TEXT(B198,"yyyy-mm")</f>
        <v>2026-08</v>
      </c>
      <c r="J198" s="7" t="str">
        <f>VLOOKUP(C198,'[1]T. Apoyo Sistema'!$B$1:$C$89,2,0)</f>
        <v>NO</v>
      </c>
    </row>
    <row r="199" spans="1:10" x14ac:dyDescent="0.25">
      <c r="A199" s="4" t="str">
        <f>CONCATENATE(B199,"-",C199,"-",D199)</f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>TEXT(B199,"yyyy-mm")</f>
        <v>2026-08</v>
      </c>
      <c r="J199" s="7" t="str">
        <f>VLOOKUP(C199,'[1]T. Apoyo Sistema'!$B$1:$C$89,2,0)</f>
        <v>NO</v>
      </c>
    </row>
    <row r="200" spans="1:10" x14ac:dyDescent="0.25">
      <c r="A200" s="4" t="str">
        <f>CONCATENATE(B200,"-",C200,"-",D200)</f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>TEXT(B200,"yyyy-mm")</f>
        <v>2026-08</v>
      </c>
      <c r="J200" s="7" t="str">
        <f>VLOOKUP(C200,'[1]T. Apoyo Sistema'!$B$1:$C$89,2,0)</f>
        <v>NO</v>
      </c>
    </row>
    <row r="201" spans="1:10" x14ac:dyDescent="0.25">
      <c r="A201" s="4" t="str">
        <f>CONCATENATE(B201,"-",C201,"-",D201)</f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>TEXT(B201,"yyyy-mm")</f>
        <v>2026-08</v>
      </c>
      <c r="J201" s="7" t="str">
        <f>VLOOKUP(C201,'[1]T. Apoyo Sistema'!$B$1:$C$89,2,0)</f>
        <v>NO</v>
      </c>
    </row>
    <row r="202" spans="1:10" x14ac:dyDescent="0.25">
      <c r="A202" s="4" t="str">
        <f>CONCATENATE(B202,"-",C202,"-",D202)</f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>TEXT(B202,"yyyy-mm")</f>
        <v>2026-08</v>
      </c>
      <c r="J202" s="7" t="str">
        <f>VLOOKUP(C202,'[1]T. Apoyo Sistema'!$B$1:$C$89,2,0)</f>
        <v>NO</v>
      </c>
    </row>
    <row r="203" spans="1:10" x14ac:dyDescent="0.25">
      <c r="A203" s="4" t="str">
        <f>CONCATENATE(B203,"-",C203,"-",D203)</f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>TEXT(B203,"yyyy-mm")</f>
        <v>2026-08</v>
      </c>
      <c r="J203" s="7" t="str">
        <f>VLOOKUP(C203,'[1]T. Apoyo Sistema'!$B$1:$C$89,2,0)</f>
        <v>NO</v>
      </c>
    </row>
    <row r="204" spans="1:10" x14ac:dyDescent="0.25">
      <c r="A204" s="4" t="str">
        <f>CONCATENATE(B204,"-",C204,"-",D204)</f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>TEXT(B204,"yyyy-mm")</f>
        <v>2026-08</v>
      </c>
      <c r="J204" s="7" t="str">
        <f>VLOOKUP(C204,'[1]T. Apoyo Sistema'!$B$1:$C$89,2,0)</f>
        <v>NO</v>
      </c>
    </row>
    <row r="205" spans="1:10" x14ac:dyDescent="0.25">
      <c r="A205" s="4" t="str">
        <f>CONCATENATE(B205,"-",C205,"-",D205)</f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>TEXT(B205,"yyyy-mm")</f>
        <v>2026-08</v>
      </c>
      <c r="J205" s="7" t="str">
        <f>VLOOKUP(C205,'[1]T. Apoyo Sistema'!$B$1:$C$89,2,0)</f>
        <v>NO</v>
      </c>
    </row>
    <row r="206" spans="1:10" x14ac:dyDescent="0.25">
      <c r="A206" s="4" t="str">
        <f>CONCATENATE(B206,"-",C206,"-",D206)</f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>TEXT(B206,"yyyy-mm")</f>
        <v>2026-08</v>
      </c>
      <c r="J206" s="7" t="str">
        <f>VLOOKUP(C206,'[1]T. Apoyo Sistema'!$B$1:$C$89,2,0)</f>
        <v>NO</v>
      </c>
    </row>
    <row r="207" spans="1:10" x14ac:dyDescent="0.25">
      <c r="A207" s="4" t="str">
        <f>CONCATENATE(B207,"-",C207,"-",D207)</f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>TEXT(B207,"yyyy-mm")</f>
        <v>2026-08</v>
      </c>
      <c r="J207" s="7" t="str">
        <f>VLOOKUP(C207,'[1]T. Apoyo Sistema'!$B$1:$C$89,2,0)</f>
        <v>NO</v>
      </c>
    </row>
    <row r="208" spans="1:10" x14ac:dyDescent="0.25">
      <c r="A208" s="4" t="str">
        <f>CONCATENATE(B208,"-",C208,"-",D208)</f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>TEXT(B208,"yyyy-mm")</f>
        <v>2026-08</v>
      </c>
      <c r="J208" s="7" t="str">
        <f>VLOOKUP(C208,'[1]T. Apoyo Sistema'!$B$1:$C$89,2,0)</f>
        <v>NO</v>
      </c>
    </row>
    <row r="209" spans="1:10" x14ac:dyDescent="0.25">
      <c r="A209" s="4" t="str">
        <f>CONCATENATE(B209,"-",C209,"-",D209)</f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>TEXT(B209,"yyyy-mm")</f>
        <v>2026-08</v>
      </c>
      <c r="J209" s="7" t="str">
        <f>VLOOKUP(C209,'[1]T. Apoyo Sistema'!$B$1:$C$89,2,0)</f>
        <v>NO</v>
      </c>
    </row>
    <row r="210" spans="1:10" x14ac:dyDescent="0.25">
      <c r="A210" s="4" t="str">
        <f>CONCATENATE(B210,"-",C210,"-",D210)</f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>TEXT(B210,"yyyy-mm")</f>
        <v>2026-08</v>
      </c>
      <c r="J210" s="7" t="str">
        <f>VLOOKUP(C210,'[1]T. Apoyo Sistema'!$B$1:$C$89,2,0)</f>
        <v>NO</v>
      </c>
    </row>
    <row r="211" spans="1:10" x14ac:dyDescent="0.25">
      <c r="A211" s="4" t="str">
        <f>CONCATENATE(B211,"-",C211,"-",D211)</f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>TEXT(B211,"yyyy-mm")</f>
        <v>2026-08</v>
      </c>
      <c r="J211" s="7" t="str">
        <f>VLOOKUP(C211,'[1]T. Apoyo Sistema'!$B$1:$C$89,2,0)</f>
        <v>NO</v>
      </c>
    </row>
    <row r="212" spans="1:10" x14ac:dyDescent="0.25">
      <c r="A212" s="4" t="str">
        <f>CONCATENATE(B212,"-",C212,"-",D212)</f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>TEXT(B212,"yyyy-mm")</f>
        <v>2026-08</v>
      </c>
      <c r="J212" s="7" t="str">
        <f>VLOOKUP(C212,'[1]T. Apoyo Sistema'!$B$1:$C$89,2,0)</f>
        <v>SI</v>
      </c>
    </row>
    <row r="213" spans="1:10" x14ac:dyDescent="0.25">
      <c r="A213" s="4" t="str">
        <f>CONCATENATE(B213,"-",C213,"-",D213)</f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>TEXT(B213,"yyyy-mm")</f>
        <v>2026-08</v>
      </c>
      <c r="J213" s="7" t="str">
        <f>VLOOKUP(C213,'[1]T. Apoyo Sistema'!$B$1:$C$89,2,0)</f>
        <v>SI</v>
      </c>
    </row>
    <row r="214" spans="1:10" x14ac:dyDescent="0.25">
      <c r="A214" s="4" t="str">
        <f>CONCATENATE(B214,"-",C214,"-",D214)</f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>TEXT(B214,"yyyy-mm")</f>
        <v>2026-08</v>
      </c>
      <c r="J214" s="7" t="str">
        <f>VLOOKUP(C214,'[1]T. Apoyo Sistema'!$B$1:$C$89,2,0)</f>
        <v>SI</v>
      </c>
    </row>
    <row r="215" spans="1:10" x14ac:dyDescent="0.25">
      <c r="A215" s="4" t="str">
        <f>CONCATENATE(B215,"-",C215,"-",D215)</f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>TEXT(B215,"yyyy-mm")</f>
        <v>2026-08</v>
      </c>
      <c r="J215" s="7" t="str">
        <f>VLOOKUP(C215,'[1]T. Apoyo Sistema'!$B$1:$C$89,2,0)</f>
        <v>SI</v>
      </c>
    </row>
    <row r="216" spans="1:10" x14ac:dyDescent="0.25">
      <c r="A216" s="4" t="str">
        <f>CONCATENATE(B216,"-",C216,"-",D216)</f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>TEXT(B216,"yyyy-mm")</f>
        <v>2026-08</v>
      </c>
      <c r="J216" s="7" t="str">
        <f>VLOOKUP(C216,'[1]T. Apoyo Sistema'!$B$1:$C$89,2,0)</f>
        <v>SI</v>
      </c>
    </row>
    <row r="217" spans="1:10" x14ac:dyDescent="0.25">
      <c r="A217" s="4" t="str">
        <f>CONCATENATE(B217,"-",C217,"-",D217)</f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>TEXT(B217,"yyyy-mm")</f>
        <v>2026-08</v>
      </c>
      <c r="J217" s="7" t="str">
        <f>VLOOKUP(C217,'[1]T. Apoyo Sistema'!$B$1:$C$89,2,0)</f>
        <v>SI</v>
      </c>
    </row>
    <row r="218" spans="1:10" x14ac:dyDescent="0.25">
      <c r="A218" s="4" t="str">
        <f>CONCATENATE(B218,"-",C218,"-",D218)</f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>TEXT(B218,"yyyy-mm")</f>
        <v>2026-08</v>
      </c>
      <c r="J218" s="7" t="str">
        <f>VLOOKUP(C218,'[1]T. Apoyo Sistema'!$B$1:$C$89,2,0)</f>
        <v>SI</v>
      </c>
    </row>
    <row r="219" spans="1:10" x14ac:dyDescent="0.25">
      <c r="A219" s="4" t="str">
        <f>CONCATENATE(B219,"-",C219,"-",D219)</f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>TEXT(B219,"yyyy-mm")</f>
        <v>2026-08</v>
      </c>
      <c r="J219" s="7" t="str">
        <f>VLOOKUP(C219,'[1]T. Apoyo Sistema'!$B$1:$C$89,2,0)</f>
        <v>SI</v>
      </c>
    </row>
    <row r="220" spans="1:10" x14ac:dyDescent="0.25">
      <c r="A220" s="4" t="str">
        <f>CONCATENATE(B220,"-",C220,"-",D220)</f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>TEXT(B220,"yyyy-mm")</f>
        <v>2026-08</v>
      </c>
      <c r="J220" s="7" t="str">
        <f>VLOOKUP(C220,'[1]T. Apoyo Sistema'!$B$1:$C$89,2,0)</f>
        <v>SI</v>
      </c>
    </row>
    <row r="221" spans="1:10" x14ac:dyDescent="0.25">
      <c r="A221" s="4" t="str">
        <f>CONCATENATE(B221,"-",C221,"-",D221)</f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>TEXT(B221,"yyyy-mm")</f>
        <v>2026-08</v>
      </c>
      <c r="J221" s="7" t="str">
        <f>VLOOKUP(C221,'[1]T. Apoyo Sistema'!$B$1:$C$89,2,0)</f>
        <v>SI</v>
      </c>
    </row>
    <row r="222" spans="1:10" x14ac:dyDescent="0.25">
      <c r="A222" s="4" t="str">
        <f>CONCATENATE(B222,"-",C222,"-",D222)</f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>TEXT(B222,"yyyy-mm")</f>
        <v>2026-08</v>
      </c>
      <c r="J222" s="7" t="str">
        <f>VLOOKUP(C222,'[1]T. Apoyo Sistema'!$B$1:$C$89,2,0)</f>
        <v>SI</v>
      </c>
    </row>
    <row r="223" spans="1:10" x14ac:dyDescent="0.25">
      <c r="A223" s="4" t="str">
        <f>CONCATENATE(B223,"-",C223,"-",D223)</f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>TEXT(B223,"yyyy-mm")</f>
        <v>2026-08</v>
      </c>
      <c r="J223" s="7" t="str">
        <f>VLOOKUP(C223,'[1]T. Apoyo Sistema'!$B$1:$C$89,2,0)</f>
        <v>SI</v>
      </c>
    </row>
    <row r="224" spans="1:10" x14ac:dyDescent="0.25">
      <c r="A224" s="4" t="str">
        <f>CONCATENATE(B224,"-",C224,"-",D224)</f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>TEXT(B224,"yyyy-mm")</f>
        <v>2026-08</v>
      </c>
      <c r="J224" s="7" t="str">
        <f>VLOOKUP(C224,'[1]T. Apoyo Sistema'!$B$1:$C$89,2,0)</f>
        <v>SI</v>
      </c>
    </row>
    <row r="225" spans="1:10" x14ac:dyDescent="0.25">
      <c r="A225" s="4" t="str">
        <f>CONCATENATE(B225,"-",C225,"-",D225)</f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>TEXT(B225,"yyyy-mm")</f>
        <v>2026-08</v>
      </c>
      <c r="J225" s="7" t="str">
        <f>VLOOKUP(C225,'[1]T. Apoyo Sistema'!$B$1:$C$89,2,0)</f>
        <v>SI</v>
      </c>
    </row>
    <row r="226" spans="1:10" x14ac:dyDescent="0.25">
      <c r="A226" s="4" t="str">
        <f>CONCATENATE(B226,"-",C226,"-",D226)</f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>TEXT(B226,"yyyy-mm")</f>
        <v>2026-08</v>
      </c>
      <c r="J226" s="7" t="str">
        <f>VLOOKUP(C226,'[1]T. Apoyo Sistema'!$B$1:$C$89,2,0)</f>
        <v>SI</v>
      </c>
    </row>
    <row r="227" spans="1:10" x14ac:dyDescent="0.25">
      <c r="A227" s="4" t="str">
        <f>CONCATENATE(B227,"-",C227,"-",D227)</f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>TEXT(B227,"yyyy-mm")</f>
        <v>2026-08</v>
      </c>
      <c r="J227" s="7" t="str">
        <f>VLOOKUP(C227,'[1]T. Apoyo Sistema'!$B$1:$C$89,2,0)</f>
        <v>SI</v>
      </c>
    </row>
    <row r="228" spans="1:10" x14ac:dyDescent="0.25">
      <c r="A228" s="4" t="str">
        <f>CONCATENATE(B228,"-",C228,"-",D228)</f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>TEXT(B228,"yyyy-mm")</f>
        <v>2026-08</v>
      </c>
      <c r="J228" s="7" t="str">
        <f>VLOOKUP(C228,'[1]T. Apoyo Sistema'!$B$1:$C$89,2,0)</f>
        <v>SI</v>
      </c>
    </row>
    <row r="229" spans="1:10" x14ac:dyDescent="0.25">
      <c r="A229" s="4" t="str">
        <f>CONCATENATE(B229,"-",C229,"-",D229)</f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>TEXT(B229,"yyyy-mm")</f>
        <v>2026-08</v>
      </c>
      <c r="J229" s="7" t="str">
        <f>VLOOKUP(C229,'[1]T. Apoyo Sistema'!$B$1:$C$89,2,0)</f>
        <v>SI</v>
      </c>
    </row>
    <row r="230" spans="1:10" x14ac:dyDescent="0.25">
      <c r="A230" s="4" t="str">
        <f>CONCATENATE(B230,"-",C230,"-",D230)</f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>TEXT(B230,"yyyy-mm")</f>
        <v>2026-08</v>
      </c>
      <c r="J230" s="7" t="str">
        <f>VLOOKUP(C230,'[1]T. Apoyo Sistema'!$B$1:$C$89,2,0)</f>
        <v>SI</v>
      </c>
    </row>
    <row r="231" spans="1:10" x14ac:dyDescent="0.25">
      <c r="A231" s="4" t="str">
        <f>CONCATENATE(B231,"-",C231,"-",D231)</f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>TEXT(B231,"yyyy-mm")</f>
        <v>2026-08</v>
      </c>
      <c r="J231" s="7" t="str">
        <f>VLOOKUP(C231,'[1]T. Apoyo Sistema'!$B$1:$C$89,2,0)</f>
        <v>SI</v>
      </c>
    </row>
    <row r="232" spans="1:10" x14ac:dyDescent="0.25">
      <c r="A232" s="4" t="str">
        <f>CONCATENATE(B232,"-",C232,"-",D232)</f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>TEXT(B232,"yyyy-mm")</f>
        <v>2026-08</v>
      </c>
      <c r="J232" s="7" t="str">
        <f>VLOOKUP(C232,'[1]T. Apoyo Sistema'!$B$1:$C$89,2,0)</f>
        <v>SI</v>
      </c>
    </row>
    <row r="233" spans="1:10" x14ac:dyDescent="0.25">
      <c r="A233" s="4" t="str">
        <f>CONCATENATE(B233,"-",C233,"-",D233)</f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>TEXT(B233,"yyyy-mm")</f>
        <v>2026-08</v>
      </c>
      <c r="J233" s="7" t="str">
        <f>VLOOKUP(C233,'[1]T. Apoyo Sistema'!$B$1:$C$89,2,0)</f>
        <v>SI</v>
      </c>
    </row>
    <row r="234" spans="1:10" x14ac:dyDescent="0.25">
      <c r="A234" s="4" t="str">
        <f>CONCATENATE(B234,"-",C234,"-",D234)</f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>TEXT(B234,"yyyy-mm")</f>
        <v>2026-08</v>
      </c>
      <c r="J234" s="7" t="str">
        <f>VLOOKUP(C234,'[1]T. Apoyo Sistema'!$B$1:$C$89,2,0)</f>
        <v>SI</v>
      </c>
    </row>
    <row r="235" spans="1:10" x14ac:dyDescent="0.25">
      <c r="A235" s="4" t="str">
        <f>CONCATENATE(B235,"-",C235,"-",D235)</f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>TEXT(B235,"yyyy-mm")</f>
        <v>2026-08</v>
      </c>
      <c r="J235" s="7" t="str">
        <f>VLOOKUP(C235,'[1]T. Apoyo Sistema'!$B$1:$C$89,2,0)</f>
        <v>SI</v>
      </c>
    </row>
    <row r="236" spans="1:10" x14ac:dyDescent="0.25">
      <c r="A236" s="4" t="str">
        <f>CONCATENATE(B236,"-",C236,"-",D236)</f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>TEXT(B236,"yyyy-mm")</f>
        <v>2026-08</v>
      </c>
      <c r="J236" s="7" t="str">
        <f>VLOOKUP(C236,'[1]T. Apoyo Sistema'!$B$1:$C$89,2,0)</f>
        <v>SI</v>
      </c>
    </row>
    <row r="237" spans="1:10" x14ac:dyDescent="0.25">
      <c r="A237" s="4" t="str">
        <f>CONCATENATE(B237,"-",C237,"-",D237)</f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>TEXT(B237,"yyyy-mm")</f>
        <v>2026-08</v>
      </c>
      <c r="J237" s="7" t="str">
        <f>VLOOKUP(C237,'[1]T. Apoyo Sistema'!$B$1:$C$89,2,0)</f>
        <v>SI</v>
      </c>
    </row>
    <row r="238" spans="1:10" x14ac:dyDescent="0.25">
      <c r="A238" s="4" t="str">
        <f>CONCATENATE(B238,"-",C238,"-",D238)</f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>TEXT(B238,"yyyy-mm")</f>
        <v>2026-08</v>
      </c>
      <c r="J238" s="7" t="str">
        <f>VLOOKUP(C238,'[1]T. Apoyo Sistema'!$B$1:$C$89,2,0)</f>
        <v>SI</v>
      </c>
    </row>
    <row r="239" spans="1:10" x14ac:dyDescent="0.25">
      <c r="A239" s="4" t="str">
        <f>CONCATENATE(B239,"-",C239,"-",D239)</f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>TEXT(B239,"yyyy-mm")</f>
        <v>2026-08</v>
      </c>
      <c r="J239" s="7" t="str">
        <f>VLOOKUP(C239,'[1]T. Apoyo Sistema'!$B$1:$C$89,2,0)</f>
        <v>SI</v>
      </c>
    </row>
    <row r="240" spans="1:10" x14ac:dyDescent="0.25">
      <c r="A240" s="4" t="str">
        <f>CONCATENATE(B240,"-",C240,"-",D240)</f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>TEXT(B240,"yyyy-mm")</f>
        <v>2026-08</v>
      </c>
      <c r="J240" s="7" t="str">
        <f>VLOOKUP(C240,'[1]T. Apoyo Sistema'!$B$1:$C$89,2,0)</f>
        <v>SI</v>
      </c>
    </row>
    <row r="241" spans="1:10" x14ac:dyDescent="0.25">
      <c r="A241" s="4" t="str">
        <f>CONCATENATE(B241,"-",C241,"-",D241)</f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>TEXT(B241,"yyyy-mm")</f>
        <v>2026-08</v>
      </c>
      <c r="J241" s="7" t="str">
        <f>VLOOKUP(C241,'[1]T. Apoyo Sistema'!$B$1:$C$89,2,0)</f>
        <v>SI</v>
      </c>
    </row>
    <row r="242" spans="1:10" x14ac:dyDescent="0.25">
      <c r="A242" s="4" t="str">
        <f>CONCATENATE(B242,"-",C242,"-",D242)</f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>TEXT(B242,"yyyy-mm")</f>
        <v>2026-08</v>
      </c>
      <c r="J242" s="7" t="str">
        <f>VLOOKUP(C242,'[1]T. Apoyo Sistema'!$B$1:$C$89,2,0)</f>
        <v>SI</v>
      </c>
    </row>
    <row r="243" spans="1:10" x14ac:dyDescent="0.25">
      <c r="A243" s="4" t="str">
        <f>CONCATENATE(B243,"-",C243,"-",D243)</f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>TEXT(B243,"yyyy-mm")</f>
        <v>2026-08</v>
      </c>
      <c r="J243" s="7" t="str">
        <f>VLOOKUP(C243,'[1]T. Apoyo Sistema'!$B$1:$C$89,2,0)</f>
        <v>SI</v>
      </c>
    </row>
    <row r="244" spans="1:10" x14ac:dyDescent="0.25">
      <c r="A244" s="4" t="str">
        <f>CONCATENATE(B244,"-",C244,"-",D244)</f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>TEXT(B244,"yyyy-mm")</f>
        <v>2026-08</v>
      </c>
      <c r="J244" s="7" t="str">
        <f>VLOOKUP(C244,'[1]T. Apoyo Sistema'!$B$1:$C$89,2,0)</f>
        <v>SI</v>
      </c>
    </row>
    <row r="245" spans="1:10" x14ac:dyDescent="0.25">
      <c r="A245" s="4" t="str">
        <f>CONCATENATE(B245,"-",C245,"-",D245)</f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>TEXT(B245,"yyyy-mm")</f>
        <v>2026-08</v>
      </c>
      <c r="J245" s="7" t="str">
        <f>VLOOKUP(C245,'[1]T. Apoyo Sistema'!$B$1:$C$89,2,0)</f>
        <v>SI</v>
      </c>
    </row>
    <row r="246" spans="1:10" x14ac:dyDescent="0.25">
      <c r="A246" s="4" t="str">
        <f>CONCATENATE(B246,"-",C246,"-",D246)</f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>TEXT(B246,"yyyy-mm")</f>
        <v>2026-08</v>
      </c>
      <c r="J246" s="7" t="str">
        <f>VLOOKUP(C246,'[1]T. Apoyo Sistema'!$B$1:$C$89,2,0)</f>
        <v>SI</v>
      </c>
    </row>
    <row r="247" spans="1:10" x14ac:dyDescent="0.25">
      <c r="A247" s="4" t="str">
        <f>CONCATENATE(B247,"-",C247,"-",D247)</f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>TEXT(B247,"yyyy-mm")</f>
        <v>2026-08</v>
      </c>
      <c r="J247" s="7" t="str">
        <f>VLOOKUP(C247,'[1]T. Apoyo Sistema'!$B$1:$C$89,2,0)</f>
        <v>SI</v>
      </c>
    </row>
    <row r="248" spans="1:10" x14ac:dyDescent="0.25">
      <c r="A248" s="4" t="str">
        <f>CONCATENATE(B248,"-",C248,"-",D248)</f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>TEXT(B248,"yyyy-mm")</f>
        <v>2026-08</v>
      </c>
      <c r="J248" s="7" t="str">
        <f>VLOOKUP(C248,'[1]T. Apoyo Sistema'!$B$1:$C$89,2,0)</f>
        <v>SI</v>
      </c>
    </row>
    <row r="249" spans="1:10" x14ac:dyDescent="0.25">
      <c r="A249" s="4" t="str">
        <f>CONCATENATE(B249,"-",C249,"-",D249)</f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>TEXT(B249,"yyyy-mm")</f>
        <v>2026-08</v>
      </c>
      <c r="J249" s="7" t="str">
        <f>VLOOKUP(C249,'[1]T. Apoyo Sistema'!$B$1:$C$89,2,0)</f>
        <v>SI</v>
      </c>
    </row>
    <row r="250" spans="1:10" x14ac:dyDescent="0.25">
      <c r="A250" s="4" t="str">
        <f>CONCATENATE(B250,"-",C250,"-",D250)</f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>TEXT(B250,"yyyy-mm")</f>
        <v>2026-08</v>
      </c>
      <c r="J250" s="7" t="str">
        <f>VLOOKUP(C250,'[1]T. Apoyo Sistema'!$B$1:$C$89,2,0)</f>
        <v>SI</v>
      </c>
    </row>
    <row r="251" spans="1:10" x14ac:dyDescent="0.25">
      <c r="A251" s="4" t="str">
        <f>CONCATENATE(B251,"-",C251,"-",D251)</f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>TEXT(B251,"yyyy-mm")</f>
        <v>2026-08</v>
      </c>
      <c r="J251" s="7" t="str">
        <f>VLOOKUP(C251,'[1]T. Apoyo Sistema'!$B$1:$C$89,2,0)</f>
        <v>SI</v>
      </c>
    </row>
    <row r="252" spans="1:10" x14ac:dyDescent="0.25">
      <c r="A252" s="4" t="str">
        <f>CONCATENATE(B252,"-",C252,"-",D252)</f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>TEXT(B252,"yyyy-mm")</f>
        <v>2026-08</v>
      </c>
      <c r="J252" s="7" t="str">
        <f>VLOOKUP(C252,'[1]T. Apoyo Sistema'!$B$1:$C$89,2,0)</f>
        <v>SI</v>
      </c>
    </row>
    <row r="253" spans="1:10" x14ac:dyDescent="0.25">
      <c r="A253" s="4" t="str">
        <f>CONCATENATE(B253,"-",C253,"-",D253)</f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>TEXT(B253,"yyyy-mm")</f>
        <v>2026-08</v>
      </c>
      <c r="J253" s="7" t="str">
        <f>VLOOKUP(C253,'[1]T. Apoyo Sistema'!$B$1:$C$89,2,0)</f>
        <v>SI</v>
      </c>
    </row>
    <row r="254" spans="1:10" x14ac:dyDescent="0.25">
      <c r="A254" s="4" t="str">
        <f>CONCATENATE(B254,"-",C254,"-",D254)</f>
        <v>46240-POX59-motocom1</v>
      </c>
      <c r="B254" s="14">
        <v>46240</v>
      </c>
      <c r="C254" s="4" t="s">
        <v>38</v>
      </c>
      <c r="D254" s="4" t="s">
        <v>104</v>
      </c>
      <c r="E254" s="4">
        <v>0</v>
      </c>
      <c r="F254" s="6">
        <v>0</v>
      </c>
      <c r="G254" s="6">
        <v>0</v>
      </c>
      <c r="H254" s="6">
        <v>0</v>
      </c>
      <c r="I254" s="4" t="str">
        <f>TEXT(B254,"yyyy-mm")</f>
        <v>2026-08</v>
      </c>
      <c r="J254" s="7" t="str">
        <f>VLOOKUP(C254,'[1]T. Apoyo Sistema'!$B$1:$C$89,2,0)</f>
        <v>SI</v>
      </c>
    </row>
    <row r="255" spans="1:10" x14ac:dyDescent="0.25">
      <c r="A255" s="4" t="str">
        <f>CONCATENATE(B255,"-",C255,"-",D255)</f>
        <v>46240-POX59-motocom2</v>
      </c>
      <c r="B255" s="14">
        <v>46240</v>
      </c>
      <c r="C255" s="4" t="s">
        <v>38</v>
      </c>
      <c r="D255" s="4" t="s">
        <v>105</v>
      </c>
      <c r="E255" s="4">
        <v>0</v>
      </c>
      <c r="F255" s="6">
        <v>0</v>
      </c>
      <c r="G255" s="6">
        <v>0</v>
      </c>
      <c r="H255" s="6">
        <v>0</v>
      </c>
      <c r="I255" s="4" t="str">
        <f>TEXT(B255,"yyyy-mm")</f>
        <v>2026-08</v>
      </c>
      <c r="J255" s="7" t="str">
        <f>VLOOKUP(C255,'[1]T. Apoyo Sistema'!$B$1:$C$89,2,0)</f>
        <v>SI</v>
      </c>
    </row>
    <row r="256" spans="1:10" x14ac:dyDescent="0.25">
      <c r="A256" s="4" t="str">
        <f>CONCATENATE(B256,"-",C256,"-",D256)</f>
        <v>46240-POX63-motocom1</v>
      </c>
      <c r="B256" s="14">
        <v>46240</v>
      </c>
      <c r="C256" s="4" t="s">
        <v>11</v>
      </c>
      <c r="D256" s="4" t="s">
        <v>104</v>
      </c>
      <c r="E256" s="4">
        <v>0</v>
      </c>
      <c r="F256" s="6">
        <v>0</v>
      </c>
      <c r="G256" s="6">
        <v>0</v>
      </c>
      <c r="H256" s="6">
        <v>0</v>
      </c>
      <c r="I256" s="4" t="str">
        <f>TEXT(B256,"yyyy-mm")</f>
        <v>2026-08</v>
      </c>
      <c r="J256" s="7" t="str">
        <f>VLOOKUP(C256,'[1]T. Apoyo Sistema'!$B$1:$C$89,2,0)</f>
        <v>SI</v>
      </c>
    </row>
    <row r="257" spans="1:10" x14ac:dyDescent="0.25">
      <c r="A257" s="4" t="str">
        <f>CONCATENATE(B257,"-",C257,"-",D257)</f>
        <v>46240-POX63-motocom2</v>
      </c>
      <c r="B257" s="14">
        <v>46240</v>
      </c>
      <c r="C257" s="4" t="s">
        <v>11</v>
      </c>
      <c r="D257" s="4" t="s">
        <v>105</v>
      </c>
      <c r="E257" s="4">
        <v>0</v>
      </c>
      <c r="F257" s="6">
        <v>0</v>
      </c>
      <c r="G257" s="6">
        <v>0</v>
      </c>
      <c r="H257" s="6">
        <v>0</v>
      </c>
      <c r="I257" s="4" t="str">
        <f>TEXT(B257,"yyyy-mm")</f>
        <v>2026-08</v>
      </c>
      <c r="J257" s="7" t="str">
        <f>VLOOKUP(C257,'[1]T. Apoyo Sistema'!$B$1:$C$89,2,0)</f>
        <v>SI</v>
      </c>
    </row>
    <row r="258" spans="1:10" x14ac:dyDescent="0.25">
      <c r="A258" s="4" t="str">
        <f>CONCATENATE(B258,"-",C258,"-",D258)</f>
        <v>46241-POX59-motocom1</v>
      </c>
      <c r="B258" s="14">
        <v>46241</v>
      </c>
      <c r="C258" s="4" t="s">
        <v>38</v>
      </c>
      <c r="D258" s="4" t="s">
        <v>104</v>
      </c>
      <c r="E258" s="4">
        <v>1</v>
      </c>
      <c r="F258" s="6">
        <v>0</v>
      </c>
      <c r="G258" s="6">
        <v>0</v>
      </c>
      <c r="H258" s="6">
        <v>0</v>
      </c>
      <c r="I258" s="4" t="str">
        <f>TEXT(B258,"yyyy-mm")</f>
        <v>2026-08</v>
      </c>
      <c r="J258" s="7" t="str">
        <f>VLOOKUP(C258,'[1]T. Apoyo Sistema'!$B$1:$C$89,2,0)</f>
        <v>SI</v>
      </c>
    </row>
    <row r="259" spans="1:10" x14ac:dyDescent="0.25">
      <c r="A259" s="4" t="str">
        <f>CONCATENATE(B259,"-",C259,"-",D259)</f>
        <v>46241-POX59-motocom2</v>
      </c>
      <c r="B259" s="14">
        <v>46241</v>
      </c>
      <c r="C259" s="4" t="s">
        <v>38</v>
      </c>
      <c r="D259" s="4" t="s">
        <v>105</v>
      </c>
      <c r="E259" s="4">
        <v>1</v>
      </c>
      <c r="F259" s="6">
        <v>0</v>
      </c>
      <c r="G259" s="6">
        <v>0</v>
      </c>
      <c r="H259" s="6">
        <v>0</v>
      </c>
      <c r="I259" s="4" t="str">
        <f>TEXT(B259,"yyyy-mm")</f>
        <v>2026-08</v>
      </c>
      <c r="J259" s="7" t="str">
        <f>VLOOKUP(C259,'[1]T. Apoyo Sistema'!$B$1:$C$89,2,0)</f>
        <v>SI</v>
      </c>
    </row>
    <row r="260" spans="1:10" x14ac:dyDescent="0.25">
      <c r="A260" s="4" t="str">
        <f>CONCATENATE(B260,"-",C260,"-",D260)</f>
        <v>46241-POX63-motocom1</v>
      </c>
      <c r="B260" s="14">
        <v>46241</v>
      </c>
      <c r="C260" s="4" t="s">
        <v>11</v>
      </c>
      <c r="D260" s="4" t="s">
        <v>104</v>
      </c>
      <c r="E260" s="4">
        <v>0</v>
      </c>
      <c r="F260" s="6">
        <v>0</v>
      </c>
      <c r="G260" s="6">
        <v>0</v>
      </c>
      <c r="H260" s="6">
        <v>0</v>
      </c>
      <c r="I260" s="4" t="str">
        <f>TEXT(B260,"yyyy-mm")</f>
        <v>2026-08</v>
      </c>
      <c r="J260" s="7" t="str">
        <f>VLOOKUP(C260,'[1]T. Apoyo Sistema'!$B$1:$C$89,2,0)</f>
        <v>SI</v>
      </c>
    </row>
    <row r="261" spans="1:10" x14ac:dyDescent="0.25">
      <c r="A261" s="4" t="str">
        <f>CONCATENATE(B261,"-",C261,"-",D261)</f>
        <v>46241-POX63-motocom2</v>
      </c>
      <c r="B261" s="14">
        <v>46241</v>
      </c>
      <c r="C261" s="4" t="s">
        <v>11</v>
      </c>
      <c r="D261" s="4" t="s">
        <v>105</v>
      </c>
      <c r="E261" s="4">
        <v>0</v>
      </c>
      <c r="F261" s="6">
        <v>0</v>
      </c>
      <c r="G261" s="6">
        <v>0</v>
      </c>
      <c r="H261" s="6">
        <v>0</v>
      </c>
      <c r="I261" s="4" t="str">
        <f>TEXT(B261,"yyyy-mm")</f>
        <v>2026-08</v>
      </c>
      <c r="J261" s="7" t="str">
        <f>VLOOKUP(C261,'[1]T. Apoyo Sistema'!$B$1:$C$89,2,0)</f>
        <v>SI</v>
      </c>
    </row>
    <row r="262" spans="1:10" x14ac:dyDescent="0.25">
      <c r="A262" s="4" t="str">
        <f>CONCATENATE(B262,"-",C262,"-",D262)</f>
        <v>46242-POX59-motocom1</v>
      </c>
      <c r="B262" s="14">
        <v>46242</v>
      </c>
      <c r="C262" s="4" t="s">
        <v>38</v>
      </c>
      <c r="D262" s="4" t="s">
        <v>104</v>
      </c>
      <c r="E262" s="4">
        <v>0</v>
      </c>
      <c r="F262" s="6">
        <v>0</v>
      </c>
      <c r="G262" s="6">
        <v>0</v>
      </c>
      <c r="H262" s="6">
        <v>0</v>
      </c>
      <c r="I262" s="4" t="str">
        <f>TEXT(B262,"yyyy-mm")</f>
        <v>2026-08</v>
      </c>
      <c r="J262" s="7" t="str">
        <f>VLOOKUP(C262,'[1]T. Apoyo Sistema'!$B$1:$C$89,2,0)</f>
        <v>SI</v>
      </c>
    </row>
    <row r="263" spans="1:10" x14ac:dyDescent="0.25">
      <c r="A263" s="4" t="str">
        <f>CONCATENATE(B263,"-",C263,"-",D263)</f>
        <v>46242-POX59-motocom2</v>
      </c>
      <c r="B263" s="14">
        <v>46242</v>
      </c>
      <c r="C263" s="4" t="s">
        <v>38</v>
      </c>
      <c r="D263" s="4" t="s">
        <v>105</v>
      </c>
      <c r="E263" s="4">
        <v>0</v>
      </c>
      <c r="F263" s="6">
        <v>0</v>
      </c>
      <c r="G263" s="6">
        <v>0</v>
      </c>
      <c r="H263" s="6">
        <v>0</v>
      </c>
      <c r="I263" s="4" t="str">
        <f>TEXT(B263,"yyyy-mm")</f>
        <v>2026-08</v>
      </c>
      <c r="J263" s="7" t="str">
        <f>VLOOKUP(C263,'[1]T. Apoyo Sistema'!$B$1:$C$89,2,0)</f>
        <v>SI</v>
      </c>
    </row>
    <row r="264" spans="1:10" x14ac:dyDescent="0.25">
      <c r="A264" s="4" t="str">
        <f>CONCATENATE(B264,"-",C264,"-",D264)</f>
        <v>46242-POX63-motocom1</v>
      </c>
      <c r="B264" s="14">
        <v>46242</v>
      </c>
      <c r="C264" s="4" t="s">
        <v>11</v>
      </c>
      <c r="D264" s="4" t="s">
        <v>104</v>
      </c>
      <c r="E264" s="4">
        <v>0</v>
      </c>
      <c r="F264" s="6">
        <v>0</v>
      </c>
      <c r="G264" s="6">
        <v>0</v>
      </c>
      <c r="H264" s="6">
        <v>0</v>
      </c>
      <c r="I264" s="4" t="str">
        <f>TEXT(B264,"yyyy-mm")</f>
        <v>2026-08</v>
      </c>
      <c r="J264" s="7" t="str">
        <f>VLOOKUP(C264,'[1]T. Apoyo Sistema'!$B$1:$C$89,2,0)</f>
        <v>SI</v>
      </c>
    </row>
    <row r="265" spans="1:10" x14ac:dyDescent="0.25">
      <c r="A265" s="4" t="str">
        <f>CONCATENATE(B265,"-",C265,"-",D265)</f>
        <v>46242-POX63-motocom2</v>
      </c>
      <c r="B265" s="14">
        <v>46242</v>
      </c>
      <c r="C265" s="4" t="s">
        <v>11</v>
      </c>
      <c r="D265" s="4" t="s">
        <v>105</v>
      </c>
      <c r="E265" s="4">
        <v>0</v>
      </c>
      <c r="F265" s="6">
        <v>0</v>
      </c>
      <c r="G265" s="6">
        <v>0</v>
      </c>
      <c r="H265" s="6">
        <v>0</v>
      </c>
      <c r="I265" s="4" t="str">
        <f>TEXT(B265,"yyyy-mm")</f>
        <v>2026-08</v>
      </c>
      <c r="J265" s="7" t="str">
        <f>VLOOKUP(C265,'[1]T. Apoyo Sistema'!$B$1:$C$89,2,0)</f>
        <v>SI</v>
      </c>
    </row>
    <row r="266" spans="1:10" x14ac:dyDescent="0.25">
      <c r="A266" s="4" t="str">
        <f>CONCATENATE(B266,"-",C266,"-",D266)</f>
        <v>46243-POX59-motocom1</v>
      </c>
      <c r="B266" s="14">
        <v>46243</v>
      </c>
      <c r="C266" s="4" t="s">
        <v>38</v>
      </c>
      <c r="D266" s="4" t="s">
        <v>104</v>
      </c>
      <c r="E266" s="4">
        <v>0</v>
      </c>
      <c r="F266" s="6">
        <v>0</v>
      </c>
      <c r="G266" s="6">
        <v>0</v>
      </c>
      <c r="H266" s="6">
        <v>0</v>
      </c>
      <c r="I266" s="4" t="str">
        <f>TEXT(B266,"yyyy-mm")</f>
        <v>2026-08</v>
      </c>
      <c r="J266" s="7" t="str">
        <f>VLOOKUP(C266,'[1]T. Apoyo Sistema'!$B$1:$C$89,2,0)</f>
        <v>SI</v>
      </c>
    </row>
    <row r="267" spans="1:10" x14ac:dyDescent="0.25">
      <c r="A267" s="4" t="str">
        <f>CONCATENATE(B267,"-",C267,"-",D267)</f>
        <v>46243-POX59-motocom2</v>
      </c>
      <c r="B267" s="14">
        <v>46243</v>
      </c>
      <c r="C267" s="4" t="s">
        <v>38</v>
      </c>
      <c r="D267" s="4" t="s">
        <v>105</v>
      </c>
      <c r="E267" s="4">
        <v>0</v>
      </c>
      <c r="F267" s="6">
        <v>0</v>
      </c>
      <c r="G267" s="6">
        <v>0</v>
      </c>
      <c r="H267" s="6">
        <v>0</v>
      </c>
      <c r="I267" s="4" t="str">
        <f>TEXT(B267,"yyyy-mm")</f>
        <v>2026-08</v>
      </c>
      <c r="J267" s="7" t="str">
        <f>VLOOKUP(C267,'[1]T. Apoyo Sistema'!$B$1:$C$89,2,0)</f>
        <v>SI</v>
      </c>
    </row>
    <row r="268" spans="1:10" x14ac:dyDescent="0.25">
      <c r="A268" s="4" t="str">
        <f>CONCATENATE(B268,"-",C268,"-",D268)</f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>TEXT(B268,"yyyy-mm")</f>
        <v>2026-08</v>
      </c>
      <c r="J268" s="7" t="str">
        <f>VLOOKUP(C268,'[1]T. Apoyo Sistema'!$B$1:$C$89,2,0)</f>
        <v>SI</v>
      </c>
    </row>
    <row r="269" spans="1:10" x14ac:dyDescent="0.25">
      <c r="A269" s="4" t="str">
        <f>CONCATENATE(B269,"-",C269,"-",D269)</f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>TEXT(B269,"yyyy-mm")</f>
        <v>2026-08</v>
      </c>
      <c r="J269" s="7" t="str">
        <f>VLOOKUP(C269,'[1]T. Apoyo Sistema'!$B$1:$C$89,2,0)</f>
        <v>SI</v>
      </c>
    </row>
    <row r="270" spans="1:10" x14ac:dyDescent="0.25">
      <c r="A270" s="4" t="str">
        <f>CONCATENATE(B270,"-",C270,"-",D270)</f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>TEXT(B270,"yyyy-mm")</f>
        <v>2026-08</v>
      </c>
      <c r="J270" s="7" t="str">
        <f>VLOOKUP(C270,'[1]T. Apoyo Sistema'!$B$1:$C$89,2,0)</f>
        <v>SI</v>
      </c>
    </row>
    <row r="271" spans="1:10" x14ac:dyDescent="0.25">
      <c r="A271" s="4" t="str">
        <f>CONCATENATE(B271,"-",C271,"-",D271)</f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>TEXT(B271,"yyyy-mm")</f>
        <v>2026-08</v>
      </c>
      <c r="J271" s="7" t="str">
        <f>VLOOKUP(C271,'[1]T. Apoyo Sistema'!$B$1:$C$89,2,0)</f>
        <v>SI</v>
      </c>
    </row>
    <row r="272" spans="1:10" x14ac:dyDescent="0.25">
      <c r="A272" s="4" t="str">
        <f>CONCATENATE(B272,"-",C272,"-",D272)</f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>TEXT(B272,"yyyy-mm")</f>
        <v>2026-08</v>
      </c>
      <c r="J272" s="7" t="str">
        <f>VLOOKUP(C272,'[1]T. Apoyo Sistema'!$B$1:$C$89,2,0)</f>
        <v>SI</v>
      </c>
    </row>
    <row r="273" spans="1:10" x14ac:dyDescent="0.25">
      <c r="A273" s="4" t="str">
        <f>CONCATENATE(B273,"-",C273,"-",D273)</f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>TEXT(B273,"yyyy-mm")</f>
        <v>2026-08</v>
      </c>
      <c r="J273" s="7" t="str">
        <f>VLOOKUP(C273,'[1]T. Apoyo Sistema'!$B$1:$C$89,2,0)</f>
        <v>SI</v>
      </c>
    </row>
    <row r="274" spans="1:10" x14ac:dyDescent="0.25">
      <c r="A274" s="4" t="str">
        <f>CONCATENATE(B274,"-",C274,"-",D274)</f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>TEXT(B274,"yyyy-mm")</f>
        <v>2026-08</v>
      </c>
      <c r="J274" s="7" t="str">
        <f>VLOOKUP(C274,'[1]T. Apoyo Sistema'!$B$1:$C$89,2,0)</f>
        <v>SI</v>
      </c>
    </row>
    <row r="275" spans="1:10" x14ac:dyDescent="0.25">
      <c r="A275" s="4" t="str">
        <f>CONCATENATE(B275,"-",C275,"-",D275)</f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>TEXT(B275,"yyyy-mm")</f>
        <v>2026-08</v>
      </c>
      <c r="J275" s="7" t="str">
        <f>VLOOKUP(C275,'[1]T. Apoyo Sistema'!$B$1:$C$89,2,0)</f>
        <v>SI</v>
      </c>
    </row>
    <row r="276" spans="1:10" x14ac:dyDescent="0.25">
      <c r="A276" s="4" t="str">
        <f>CONCATENATE(B276,"-",C276,"-",D276)</f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>TEXT(B276,"yyyy-mm")</f>
        <v>2026-08</v>
      </c>
      <c r="J276" s="7" t="str">
        <f>VLOOKUP(C276,'[1]T. Apoyo Sistema'!$B$1:$C$89,2,0)</f>
        <v>SI</v>
      </c>
    </row>
    <row r="277" spans="1:10" x14ac:dyDescent="0.25">
      <c r="A277" s="4" t="str">
        <f>CONCATENATE(B277,"-",C277,"-",D277)</f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>TEXT(B277,"yyyy-mm")</f>
        <v>2026-08</v>
      </c>
      <c r="J277" s="7" t="str">
        <f>VLOOKUP(C277,'[1]T. Apoyo Sistema'!$B$1:$C$89,2,0)</f>
        <v>SI</v>
      </c>
    </row>
    <row r="278" spans="1:10" x14ac:dyDescent="0.25">
      <c r="A278" s="4" t="str">
        <f>CONCATENATE(B278,"-",C278,"-",D278)</f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>TEXT(B278,"yyyy-mm")</f>
        <v>2026-08</v>
      </c>
      <c r="J278" s="7" t="str">
        <f>VLOOKUP(C278,'[1]T. Apoyo Sistema'!$B$1:$C$89,2,0)</f>
        <v>SI</v>
      </c>
    </row>
    <row r="279" spans="1:10" x14ac:dyDescent="0.25">
      <c r="A279" s="4" t="str">
        <f>CONCATENATE(B279,"-",C279,"-",D279)</f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>TEXT(B279,"yyyy-mm")</f>
        <v>2026-08</v>
      </c>
      <c r="J279" s="7" t="str">
        <f>VLOOKUP(C279,'[1]T. Apoyo Sistema'!$B$1:$C$89,2,0)</f>
        <v>SI</v>
      </c>
    </row>
    <row r="280" spans="1:10" x14ac:dyDescent="0.25">
      <c r="A280" s="4" t="str">
        <f>CONCATENATE(B280,"-",C280,"-",D280)</f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>TEXT(B280,"yyyy-mm")</f>
        <v>2026-08</v>
      </c>
      <c r="J280" s="7" t="str">
        <f>VLOOKUP(C280,'[1]T. Apoyo Sistema'!$B$1:$C$89,2,0)</f>
        <v>SI</v>
      </c>
    </row>
    <row r="281" spans="1:10" x14ac:dyDescent="0.25">
      <c r="A281" s="4" t="str">
        <f>CONCATENATE(B281,"-",C281,"-",D281)</f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>TEXT(B281,"yyyy-mm")</f>
        <v>2026-08</v>
      </c>
      <c r="J281" s="7" t="str">
        <f>VLOOKUP(C281,'[1]T. Apoyo Sistema'!$B$1:$C$89,2,0)</f>
        <v>SI</v>
      </c>
    </row>
    <row r="282" spans="1:10" x14ac:dyDescent="0.25">
      <c r="A282" s="4" t="str">
        <f>CONCATENATE(B282,"-",C282,"-",D282)</f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>TEXT(B282,"yyyy-mm")</f>
        <v>2026-08</v>
      </c>
      <c r="J282" s="7" t="str">
        <f>VLOOKUP(C282,'[1]T. Apoyo Sistema'!$B$1:$C$89,2,0)</f>
        <v>SI</v>
      </c>
    </row>
    <row r="283" spans="1:10" x14ac:dyDescent="0.25">
      <c r="A283" s="4" t="str">
        <f>CONCATENATE(B283,"-",C283,"-",D283)</f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>TEXT(B283,"yyyy-mm")</f>
        <v>2026-08</v>
      </c>
      <c r="J283" s="7" t="str">
        <f>VLOOKUP(C283,'[1]T. Apoyo Sistema'!$B$1:$C$89,2,0)</f>
        <v>SI</v>
      </c>
    </row>
    <row r="284" spans="1:10" x14ac:dyDescent="0.25">
      <c r="A284" s="4" t="str">
        <f>CONCATENATE(B284,"-",C284,"-",D284)</f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>TEXT(B284,"yyyy-mm")</f>
        <v>2026-08</v>
      </c>
      <c r="J284" s="7" t="str">
        <f>VLOOKUP(C284,'[1]T. Apoyo Sistema'!$B$1:$C$89,2,0)</f>
        <v>SI</v>
      </c>
    </row>
    <row r="285" spans="1:10" x14ac:dyDescent="0.25">
      <c r="A285" s="4" t="str">
        <f>CONCATENATE(B285,"-",C285,"-",D285)</f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>TEXT(B285,"yyyy-mm")</f>
        <v>2026-08</v>
      </c>
      <c r="J285" s="7" t="str">
        <f>VLOOKUP(C285,'[1]T. Apoyo Sistema'!$B$1:$C$89,2,0)</f>
        <v>SI</v>
      </c>
    </row>
    <row r="286" spans="1:10" x14ac:dyDescent="0.25">
      <c r="A286" s="4" t="str">
        <f>CONCATENATE(B286,"-",C286,"-",D286)</f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>TEXT(B286,"yyyy-mm")</f>
        <v>2026-08</v>
      </c>
      <c r="J286" s="7" t="str">
        <f>VLOOKUP(C286,'[1]T. Apoyo Sistema'!$B$1:$C$89,2,0)</f>
        <v>SI</v>
      </c>
    </row>
    <row r="287" spans="1:10" x14ac:dyDescent="0.25">
      <c r="A287" s="4" t="str">
        <f>CONCATENATE(B287,"-",C287,"-",D287)</f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>TEXT(B287,"yyyy-mm")</f>
        <v>2026-08</v>
      </c>
      <c r="J287" s="7" t="str">
        <f>VLOOKUP(C287,'[1]T. Apoyo Sistema'!$B$1:$C$89,2,0)</f>
        <v>SI</v>
      </c>
    </row>
    <row r="288" spans="1:10" x14ac:dyDescent="0.25">
      <c r="A288" s="4" t="str">
        <f>CONCATENATE(B288,"-",C288,"-",D288)</f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>TEXT(B288,"yyyy-mm")</f>
        <v>2026-08</v>
      </c>
      <c r="J288" s="7" t="str">
        <f>VLOOKUP(C288,'[1]T. Apoyo Sistema'!$B$1:$C$89,2,0)</f>
        <v>SI</v>
      </c>
    </row>
    <row r="289" spans="1:10" x14ac:dyDescent="0.25">
      <c r="A289" s="4" t="str">
        <f>CONCATENATE(B289,"-",C289,"-",D289)</f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>TEXT(B289,"yyyy-mm")</f>
        <v>2026-08</v>
      </c>
      <c r="J289" s="7" t="str">
        <f>VLOOKUP(C289,'[1]T. Apoyo Sistema'!$B$1:$C$89,2,0)</f>
        <v>SI</v>
      </c>
    </row>
    <row r="290" spans="1:10" x14ac:dyDescent="0.25">
      <c r="A290" s="4" t="str">
        <f>CONCATENATE(B290,"-",C290,"-",D290)</f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>TEXT(B290,"yyyy-mm")</f>
        <v>2026-08</v>
      </c>
      <c r="J290" s="7" t="str">
        <f>VLOOKUP(C290,'[1]T. Apoyo Sistema'!$B$1:$C$89,2,0)</f>
        <v>SI</v>
      </c>
    </row>
    <row r="291" spans="1:10" x14ac:dyDescent="0.25">
      <c r="A291" s="4" t="str">
        <f>CONCATENATE(B291,"-",C291,"-",D291)</f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>TEXT(B291,"yyyy-mm")</f>
        <v>2026-08</v>
      </c>
      <c r="J291" s="7" t="str">
        <f>VLOOKUP(C291,'[1]T. Apoyo Sistema'!$B$1:$C$89,2,0)</f>
        <v>SI</v>
      </c>
    </row>
    <row r="292" spans="1:10" x14ac:dyDescent="0.25">
      <c r="A292" s="4" t="str">
        <f>CONCATENATE(B292,"-",C292,"-",D292)</f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>TEXT(B292,"yyyy-mm")</f>
        <v>2026-08</v>
      </c>
      <c r="J292" s="7" t="str">
        <f>VLOOKUP(C292,'[1]T. Apoyo Sistema'!$B$1:$C$89,2,0)</f>
        <v>SI</v>
      </c>
    </row>
    <row r="293" spans="1:10" x14ac:dyDescent="0.25">
      <c r="A293" s="4" t="str">
        <f>CONCATENATE(B293,"-",C293,"-",D293)</f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>TEXT(B293,"yyyy-mm")</f>
        <v>2026-08</v>
      </c>
      <c r="J293" s="7" t="str">
        <f>VLOOKUP(C293,'[1]T. Apoyo Sistema'!$B$1:$C$89,2,0)</f>
        <v>SI</v>
      </c>
    </row>
    <row r="294" spans="1:10" x14ac:dyDescent="0.25">
      <c r="A294" s="4" t="str">
        <f>CONCATENATE(B294,"-",C294,"-",D294)</f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>TEXT(B294,"yyyy-mm")</f>
        <v>2026-08</v>
      </c>
      <c r="J294" s="7" t="str">
        <f>VLOOKUP(C294,'[1]T. Apoyo Sistema'!$B$1:$C$89,2,0)</f>
        <v>SI</v>
      </c>
    </row>
    <row r="295" spans="1:10" x14ac:dyDescent="0.25">
      <c r="A295" s="4" t="str">
        <f>CONCATENATE(B295,"-",C295,"-",D295)</f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>TEXT(B295,"yyyy-mm")</f>
        <v>2026-08</v>
      </c>
      <c r="J295" s="7" t="str">
        <f>VLOOKUP(C295,'[1]T. Apoyo Sistema'!$B$1:$C$89,2,0)</f>
        <v>SI</v>
      </c>
    </row>
    <row r="296" spans="1:10" x14ac:dyDescent="0.25">
      <c r="A296" s="4" t="str">
        <f>CONCATENATE(B296,"-",C296,"-",D296)</f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>TEXT(B296,"yyyy-mm")</f>
        <v>2026-08</v>
      </c>
      <c r="J296" s="7" t="str">
        <f>VLOOKUP(C296,'[1]T. Apoyo Sistema'!$B$1:$C$89,2,0)</f>
        <v>SI</v>
      </c>
    </row>
    <row r="297" spans="1:10" x14ac:dyDescent="0.25">
      <c r="A297" s="4" t="str">
        <f>CONCATENATE(B297,"-",C297,"-",D297)</f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>TEXT(B297,"yyyy-mm")</f>
        <v>2026-08</v>
      </c>
      <c r="J297" s="7" t="str">
        <f>VLOOKUP(C297,'[1]T. Apoyo Sistema'!$B$1:$C$89,2,0)</f>
        <v>SI</v>
      </c>
    </row>
    <row r="298" spans="1:10" x14ac:dyDescent="0.25">
      <c r="A298" s="4" t="str">
        <f>CONCATENATE(B298,"-",C298,"-",D298)</f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>TEXT(B298,"yyyy-mm")</f>
        <v>2026-08</v>
      </c>
      <c r="J298" s="7" t="str">
        <f>VLOOKUP(C298,'[1]T. Apoyo Sistema'!$B$1:$C$89,2,0)</f>
        <v>SI</v>
      </c>
    </row>
    <row r="299" spans="1:10" x14ac:dyDescent="0.25">
      <c r="A299" s="4" t="str">
        <f>CONCATENATE(B299,"-",C299,"-",D299)</f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>TEXT(B299,"yyyy-mm")</f>
        <v>2026-08</v>
      </c>
      <c r="J299" s="7" t="str">
        <f>VLOOKUP(C299,'[1]T. Apoyo Sistema'!$B$1:$C$89,2,0)</f>
        <v>SI</v>
      </c>
    </row>
    <row r="300" spans="1:10" x14ac:dyDescent="0.25">
      <c r="A300" s="4" t="str">
        <f>CONCATENATE(B300,"-",C300,"-",D300)</f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>TEXT(B300,"yyyy-mm")</f>
        <v>2026-08</v>
      </c>
      <c r="J300" s="7" t="str">
        <f>VLOOKUP(C300,'[1]T. Apoyo Sistema'!$B$1:$C$89,2,0)</f>
        <v>SI</v>
      </c>
    </row>
    <row r="301" spans="1:10" x14ac:dyDescent="0.25">
      <c r="A301" s="4" t="str">
        <f>CONCATENATE(B301,"-",C301,"-",D301)</f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>TEXT(B301,"yyyy-mm")</f>
        <v>2026-08</v>
      </c>
      <c r="J301" s="7" t="str">
        <f>VLOOKUP(C301,'[1]T. Apoyo Sistema'!$B$1:$C$89,2,0)</f>
        <v>SI</v>
      </c>
    </row>
    <row r="302" spans="1:10" x14ac:dyDescent="0.25">
      <c r="A302" s="4" t="str">
        <f>CONCATENATE(B302,"-",C302,"-",D302)</f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>TEXT(B302,"yyyy-mm")</f>
        <v>2026-08</v>
      </c>
      <c r="J302" s="7" t="str">
        <f>VLOOKUP(C302,'[1]T. Apoyo Sistema'!$B$1:$C$89,2,0)</f>
        <v>SI</v>
      </c>
    </row>
    <row r="303" spans="1:10" x14ac:dyDescent="0.25">
      <c r="A303" s="4" t="str">
        <f>CONCATENATE(B303,"-",C303,"-",D303)</f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>TEXT(B303,"yyyy-mm")</f>
        <v>2026-08</v>
      </c>
      <c r="J303" s="7" t="str">
        <f>VLOOKUP(C303,'[1]T. Apoyo Sistema'!$B$1:$C$89,2,0)</f>
        <v>SI</v>
      </c>
    </row>
    <row r="304" spans="1:10" x14ac:dyDescent="0.25">
      <c r="A304" s="4" t="str">
        <f>CONCATENATE(B304,"-",C304,"-",D304)</f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>TEXT(B304,"yyyy-mm")</f>
        <v>2026-08</v>
      </c>
      <c r="J304" s="7" t="str">
        <f>VLOOKUP(C304,'[1]T. Apoyo Sistema'!$B$1:$C$89,2,0)</f>
        <v>SI</v>
      </c>
    </row>
    <row r="305" spans="1:10" x14ac:dyDescent="0.25">
      <c r="A305" s="4" t="str">
        <f>CONCATENATE(B305,"-",C305,"-",D305)</f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>TEXT(B305,"yyyy-mm")</f>
        <v>2026-08</v>
      </c>
      <c r="J305" s="7" t="str">
        <f>VLOOKUP(C305,'[1]T. Apoyo Sistema'!$B$1:$C$89,2,0)</f>
        <v>SI</v>
      </c>
    </row>
    <row r="306" spans="1:10" x14ac:dyDescent="0.25">
      <c r="A306" s="4" t="str">
        <f>CONCATENATE(B306,"-",C306,"-",D306)</f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>TEXT(B306,"yyyy-mm")</f>
        <v>2026-08</v>
      </c>
      <c r="J306" s="7" t="str">
        <f>VLOOKUP(C306,'[1]T. Apoyo Sistema'!$B$1:$C$89,2,0)</f>
        <v>SI</v>
      </c>
    </row>
    <row r="307" spans="1:10" x14ac:dyDescent="0.25">
      <c r="A307" s="4" t="str">
        <f>CONCATENATE(B307,"-",C307,"-",D307)</f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>TEXT(B307,"yyyy-mm")</f>
        <v>2026-08</v>
      </c>
      <c r="J307" s="7" t="str">
        <f>VLOOKUP(C307,'[1]T. Apoyo Sistema'!$B$1:$C$89,2,0)</f>
        <v>SI</v>
      </c>
    </row>
    <row r="308" spans="1:10" x14ac:dyDescent="0.25">
      <c r="A308" s="4" t="str">
        <f>CONCATENATE(B308,"-",C308,"-",D308)</f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>TEXT(B308,"yyyy-mm")</f>
        <v>2026-08</v>
      </c>
      <c r="J308" s="7" t="str">
        <f>VLOOKUP(C308,'[1]T. Apoyo Sistema'!$B$1:$C$89,2,0)</f>
        <v>SI</v>
      </c>
    </row>
    <row r="309" spans="1:10" x14ac:dyDescent="0.25">
      <c r="A309" s="4" t="str">
        <f>CONCATENATE(B309,"-",C309,"-",D309)</f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>TEXT(B309,"yyyy-mm")</f>
        <v>2026-08</v>
      </c>
      <c r="J309" s="7" t="str">
        <f>VLOOKUP(C309,'[1]T. Apoyo Sistema'!$B$1:$C$89,2,0)</f>
        <v>SI</v>
      </c>
    </row>
    <row r="310" spans="1:10" x14ac:dyDescent="0.25">
      <c r="A310" s="4" t="str">
        <f>CONCATENATE(B310,"-",C310,"-",D310)</f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>TEXT(B310,"yyyy-mm")</f>
        <v>2026-08</v>
      </c>
      <c r="J310" s="7" t="str">
        <f>VLOOKUP(C310,'[1]T. Apoyo Sistema'!$B$1:$C$89,2,0)</f>
        <v>SI</v>
      </c>
    </row>
    <row r="311" spans="1:10" x14ac:dyDescent="0.25">
      <c r="A311" s="4" t="str">
        <f>CONCATENATE(B311,"-",C311,"-",D311)</f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>TEXT(B311,"yyyy-mm")</f>
        <v>2026-08</v>
      </c>
      <c r="J311" s="7" t="str">
        <f>VLOOKUP(C311,'[1]T. Apoyo Sistema'!$B$1:$C$89,2,0)</f>
        <v>SI</v>
      </c>
    </row>
    <row r="312" spans="1:10" x14ac:dyDescent="0.25">
      <c r="A312" s="4" t="str">
        <f>CONCATENATE(B312,"-",C312,"-",D312)</f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>TEXT(B312,"yyyy-mm")</f>
        <v>2026-08</v>
      </c>
      <c r="J312" s="7" t="str">
        <f>VLOOKUP(C312,'[1]T. Apoyo Sistema'!$B$1:$C$89,2,0)</f>
        <v>SI</v>
      </c>
    </row>
    <row r="313" spans="1:10" x14ac:dyDescent="0.25">
      <c r="A313" s="4" t="str">
        <f>CONCATENATE(B313,"-",C313,"-",D313)</f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>TEXT(B313,"yyyy-mm")</f>
        <v>2026-08</v>
      </c>
      <c r="J313" s="7" t="str">
        <f>VLOOKUP(C313,'[1]T. Apoyo Sistema'!$B$1:$C$89,2,0)</f>
        <v>SI</v>
      </c>
    </row>
    <row r="314" spans="1:10" x14ac:dyDescent="0.25">
      <c r="A314" s="4" t="str">
        <f>CONCATENATE(B314,"-",C314,"-",D314)</f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>TEXT(B314,"yyyy-mm")</f>
        <v>2026-08</v>
      </c>
      <c r="J314" s="7" t="str">
        <f>VLOOKUP(C314,'[1]T. Apoyo Sistema'!$B$1:$C$89,2,0)</f>
        <v>SI</v>
      </c>
    </row>
    <row r="315" spans="1:10" x14ac:dyDescent="0.25">
      <c r="A315" s="4" t="str">
        <f>CONCATENATE(B315,"-",C315,"-",D315)</f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>TEXT(B315,"yyyy-mm")</f>
        <v>2026-08</v>
      </c>
      <c r="J315" s="7" t="str">
        <f>VLOOKUP(C315,'[1]T. Apoyo Sistema'!$B$1:$C$89,2,0)</f>
        <v>SI</v>
      </c>
    </row>
    <row r="316" spans="1:10" x14ac:dyDescent="0.25">
      <c r="A316" s="4" t="str">
        <f>CONCATENATE(B316,"-",C316,"-",D316)</f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>TEXT(B316,"yyyy-mm")</f>
        <v>2026-08</v>
      </c>
      <c r="J316" s="7" t="str">
        <f>VLOOKUP(C316,'[1]T. Apoyo Sistema'!$B$1:$C$89,2,0)</f>
        <v>SI</v>
      </c>
    </row>
    <row r="317" spans="1:10" x14ac:dyDescent="0.25">
      <c r="A317" s="4" t="str">
        <f>CONCATENATE(B317,"-",C317,"-",D317)</f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>TEXT(B317,"yyyy-mm")</f>
        <v>2026-08</v>
      </c>
      <c r="J317" s="7" t="str">
        <f>VLOOKUP(C317,'[1]T. Apoyo Sistema'!$B$1:$C$89,2,0)</f>
        <v>SI</v>
      </c>
    </row>
    <row r="318" spans="1:10" x14ac:dyDescent="0.25">
      <c r="A318" s="4" t="str">
        <f>CONCATENATE(B318,"-",C318,"-",D318)</f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>TEXT(B318,"yyyy-mm")</f>
        <v>2026-08</v>
      </c>
      <c r="J318" s="7" t="str">
        <f>VLOOKUP(C318,'[1]T. Apoyo Sistema'!$B$1:$C$89,2,0)</f>
        <v>SI</v>
      </c>
    </row>
    <row r="319" spans="1:10" x14ac:dyDescent="0.25">
      <c r="A319" s="4" t="str">
        <f>CONCATENATE(B319,"-",C319,"-",D319)</f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>TEXT(B319,"yyyy-mm")</f>
        <v>2026-08</v>
      </c>
      <c r="J319" s="7" t="str">
        <f>VLOOKUP(C319,'[1]T. Apoyo Sistema'!$B$1:$C$89,2,0)</f>
        <v>SI</v>
      </c>
    </row>
    <row r="320" spans="1:10" x14ac:dyDescent="0.25">
      <c r="A320" s="4" t="str">
        <f>CONCATENATE(B320,"-",C320,"-",D320)</f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>TEXT(B320,"yyyy-mm")</f>
        <v>2026-08</v>
      </c>
      <c r="J320" s="7" t="str">
        <f>VLOOKUP(C320,'[1]T. Apoyo Sistema'!$B$1:$C$89,2,0)</f>
        <v>SI</v>
      </c>
    </row>
    <row r="321" spans="1:10" x14ac:dyDescent="0.25">
      <c r="A321" s="4" t="str">
        <f>CONCATENATE(B321,"-",C321,"-",D321)</f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>TEXT(B321,"yyyy-mm")</f>
        <v>2026-08</v>
      </c>
      <c r="J321" s="7" t="str">
        <f>VLOOKUP(C321,'[1]T. Apoyo Sistema'!$B$1:$C$89,2,0)</f>
        <v>SI</v>
      </c>
    </row>
    <row r="322" spans="1:10" x14ac:dyDescent="0.25">
      <c r="A322" s="4" t="str">
        <f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>TEXT(B322,"yyyy-mm")</f>
        <v>2026-08</v>
      </c>
      <c r="J322" s="7" t="str">
        <f>VLOOKUP(C322,'[1]T. Apoyo Sistema'!$B$1:$C$89,2,0)</f>
        <v>SI</v>
      </c>
    </row>
    <row r="323" spans="1:10" x14ac:dyDescent="0.25">
      <c r="A323" s="4" t="str">
        <f>CONCATENATE(B323,"-",C323,"-",D323)</f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>TEXT(B323,"yyyy-mm")</f>
        <v>2026-08</v>
      </c>
      <c r="J323" s="7" t="str">
        <f>VLOOKUP(C323,'[1]T. Apoyo Sistema'!$B$1:$C$89,2,0)</f>
        <v>SI</v>
      </c>
    </row>
    <row r="324" spans="1:10" x14ac:dyDescent="0.25">
      <c r="A324" s="4" t="str">
        <f>CONCATENATE(B324,"-",C324,"-",D324)</f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>TEXT(B324,"yyyy-mm")</f>
        <v>2026-08</v>
      </c>
      <c r="J324" s="7" t="str">
        <f>VLOOKUP(C324,'[1]T. Apoyo Sistema'!$B$1:$C$89,2,0)</f>
        <v>SI</v>
      </c>
    </row>
    <row r="325" spans="1:10" x14ac:dyDescent="0.25">
      <c r="A325" s="4" t="str">
        <f>CONCATENATE(B325,"-",C325,"-",D325)</f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>TEXT(B325,"yyyy-mm")</f>
        <v>2026-08</v>
      </c>
      <c r="J325" s="7" t="str">
        <f>VLOOKUP(C325,'[1]T. Apoyo Sistema'!$B$1:$C$89,2,0)</f>
        <v>SI</v>
      </c>
    </row>
    <row r="326" spans="1:10" x14ac:dyDescent="0.25">
      <c r="A326" s="4" t="str">
        <f>CONCATENATE(B326,"-",C326,"-",D326)</f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>TEXT(B326,"yyyy-mm")</f>
        <v>2026-08</v>
      </c>
      <c r="J326" s="7" t="str">
        <f>VLOOKUP(C326,'[1]T. Apoyo Sistema'!$B$1:$C$89,2,0)</f>
        <v>SI</v>
      </c>
    </row>
    <row r="327" spans="1:10" x14ac:dyDescent="0.25">
      <c r="A327" s="4" t="str">
        <f>CONCATENATE(B327,"-",C327,"-",D327)</f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>TEXT(B327,"yyyy-mm")</f>
        <v>2026-08</v>
      </c>
      <c r="J327" s="7" t="str">
        <f>VLOOKUP(C327,'[1]T. Apoyo Sistema'!$B$1:$C$89,2,0)</f>
        <v>SI</v>
      </c>
    </row>
    <row r="328" spans="1:10" x14ac:dyDescent="0.25">
      <c r="A328" s="4" t="str">
        <f>CONCATENATE(B328,"-",C328,"-",D328)</f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>TEXT(B328,"yyyy-mm")</f>
        <v>2026-08</v>
      </c>
      <c r="J328" s="7" t="str">
        <f>VLOOKUP(C328,'[1]T. Apoyo Sistema'!$B$1:$C$89,2,0)</f>
        <v>SI</v>
      </c>
    </row>
    <row r="329" spans="1:10" x14ac:dyDescent="0.25">
      <c r="A329" s="4" t="str">
        <f>CONCATENATE(B329,"-",C329,"-",D329)</f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>TEXT(B329,"yyyy-mm")</f>
        <v>2026-08</v>
      </c>
      <c r="J329" s="7" t="str">
        <f>VLOOKUP(C329,'[1]T. Apoyo Sistema'!$B$1:$C$89,2,0)</f>
        <v>SI</v>
      </c>
    </row>
    <row r="330" spans="1:10" x14ac:dyDescent="0.25">
      <c r="A330" s="4" t="str">
        <f>CONCATENATE(B330,"-",C330,"-",D330)</f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>TEXT(B330,"yyyy-mm")</f>
        <v>2026-08</v>
      </c>
      <c r="J330" s="7" t="str">
        <f>VLOOKUP(C330,'[1]T. Apoyo Sistema'!$B$1:$C$89,2,0)</f>
        <v>SI</v>
      </c>
    </row>
    <row r="331" spans="1:10" x14ac:dyDescent="0.25">
      <c r="A331" s="4" t="str">
        <f>CONCATENATE(B331,"-",C331,"-",D331)</f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>TEXT(B331,"yyyy-mm")</f>
        <v>2026-08</v>
      </c>
      <c r="J331" s="7" t="str">
        <f>VLOOKUP(C331,'[1]T. Apoyo Sistema'!$B$1:$C$89,2,0)</f>
        <v>SI</v>
      </c>
    </row>
    <row r="332" spans="1:10" x14ac:dyDescent="0.25">
      <c r="A332" s="4" t="str">
        <f>CONCATENATE(B332,"-",C332,"-",D332)</f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>TEXT(B332,"yyyy-mm")</f>
        <v>2026-08</v>
      </c>
      <c r="J332" s="7" t="str">
        <f>VLOOKUP(C332,'[1]T. Apoyo Sistema'!$B$1:$C$89,2,0)</f>
        <v>SI</v>
      </c>
    </row>
    <row r="333" spans="1:10" x14ac:dyDescent="0.25">
      <c r="A333" s="4" t="str">
        <f>CONCATENATE(B333,"-",C333,"-",D333)</f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>TEXT(B333,"yyyy-mm")</f>
        <v>2026-08</v>
      </c>
      <c r="J333" s="7" t="str">
        <f>VLOOKUP(C333,'[1]T. Apoyo Sistema'!$B$1:$C$89,2,0)</f>
        <v>SI</v>
      </c>
    </row>
    <row r="334" spans="1:10" x14ac:dyDescent="0.25">
      <c r="A334" s="4" t="str">
        <f>CONCATENATE(B334,"-",C334,"-",D334)</f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>TEXT(B334,"yyyy-mm")</f>
        <v>2026-08</v>
      </c>
      <c r="J334" s="7" t="str">
        <f>VLOOKUP(C334,'[1]T. Apoyo Sistema'!$B$1:$C$89,2,0)</f>
        <v>SI</v>
      </c>
    </row>
    <row r="335" spans="1:10" x14ac:dyDescent="0.25">
      <c r="A335" s="4" t="str">
        <f>CONCATENATE(B335,"-",C335,"-",D335)</f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>TEXT(B335,"yyyy-mm")</f>
        <v>2026-08</v>
      </c>
      <c r="J335" s="7" t="str">
        <f>VLOOKUP(C335,'[1]T. Apoyo Sistema'!$B$1:$C$89,2,0)</f>
        <v>SI</v>
      </c>
    </row>
    <row r="336" spans="1:10" x14ac:dyDescent="0.25">
      <c r="A336" s="4" t="str">
        <f>CONCATENATE(B336,"-",C336,"-",D336)</f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>TEXT(B336,"yyyy-mm")</f>
        <v>2026-08</v>
      </c>
      <c r="J336" s="7" t="str">
        <f>VLOOKUP(C336,'[1]T. Apoyo Sistema'!$B$1:$C$89,2,0)</f>
        <v>SI</v>
      </c>
    </row>
    <row r="337" spans="1:10" x14ac:dyDescent="0.25">
      <c r="A337" s="4" t="str">
        <f>CONCATENATE(B337,"-",C337,"-",D337)</f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>TEXT(B337,"yyyy-mm")</f>
        <v>2026-08</v>
      </c>
      <c r="J337" s="7" t="str">
        <f>VLOOKUP(C337,'[1]T. Apoyo Sistema'!$B$1:$C$89,2,0)</f>
        <v>SI</v>
      </c>
    </row>
    <row r="338" spans="1:10" x14ac:dyDescent="0.25">
      <c r="A338" s="4" t="str">
        <f>CONCATENATE(B338,"-",C338,"-",D338)</f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>TEXT(B338,"yyyy-mm")</f>
        <v>2026-08</v>
      </c>
      <c r="J338" s="7" t="str">
        <f>VLOOKUP(C338,'[1]T. Apoyo Sistema'!$B$1:$C$89,2,0)</f>
        <v>SI</v>
      </c>
    </row>
    <row r="339" spans="1:10" x14ac:dyDescent="0.25">
      <c r="A339" s="4" t="str">
        <f>CONCATENATE(B339,"-",C339,"-",D339)</f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>TEXT(B339,"yyyy-mm")</f>
        <v>2026-08</v>
      </c>
      <c r="J339" s="7" t="str">
        <f>VLOOKUP(C339,'[1]T. Apoyo Sistema'!$B$1:$C$89,2,0)</f>
        <v>SI</v>
      </c>
    </row>
    <row r="340" spans="1:10" x14ac:dyDescent="0.25">
      <c r="A340" s="4" t="str">
        <f>CONCATENATE(B340,"-",C340,"-",D340)</f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>TEXT(B340,"yyyy-mm")</f>
        <v>2026-08</v>
      </c>
      <c r="J340" s="7" t="str">
        <f>VLOOKUP(C340,'[1]T. Apoyo Sistema'!$B$1:$C$89,2,0)</f>
        <v>SI</v>
      </c>
    </row>
    <row r="341" spans="1:10" x14ac:dyDescent="0.25">
      <c r="A341" s="4" t="str">
        <f>CONCATENATE(B341,"-",C341,"-",D341)</f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>TEXT(B341,"yyyy-mm")</f>
        <v>2026-08</v>
      </c>
      <c r="J341" s="7" t="str">
        <f>VLOOKUP(C341,'[1]T. Apoyo Sistema'!$B$1:$C$89,2,0)</f>
        <v>SI</v>
      </c>
    </row>
    <row r="342" spans="1:10" x14ac:dyDescent="0.25">
      <c r="A342" s="4" t="str">
        <f>CONCATENATE(B342,"-",C342,"-",D342)</f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>TEXT(B342,"yyyy-mm")</f>
        <v>2026-08</v>
      </c>
      <c r="J342" s="7" t="str">
        <f>VLOOKUP(C342,'[1]T. Apoyo Sistema'!$B$1:$C$89,2,0)</f>
        <v>SI</v>
      </c>
    </row>
    <row r="343" spans="1:10" x14ac:dyDescent="0.25">
      <c r="A343" s="4" t="str">
        <f>CONCATENATE(B343,"-",C343,"-",D343)</f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>TEXT(B343,"yyyy-mm")</f>
        <v>2026-08</v>
      </c>
      <c r="J343" s="7" t="str">
        <f>VLOOKUP(C343,'[1]T. Apoyo Sistema'!$B$1:$C$89,2,0)</f>
        <v>SI</v>
      </c>
    </row>
    <row r="344" spans="1:10" x14ac:dyDescent="0.25">
      <c r="A344" s="4" t="str">
        <f>CONCATENATE(B344,"-",C344,"-",D344)</f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>TEXT(B344,"yyyy-mm")</f>
        <v>2026-08</v>
      </c>
      <c r="J344" s="7" t="str">
        <f>VLOOKUP(C344,'[1]T. Apoyo Sistema'!$B$1:$C$89,2,0)</f>
        <v>SI</v>
      </c>
    </row>
    <row r="345" spans="1:10" x14ac:dyDescent="0.25">
      <c r="A345" s="4" t="str">
        <f>CONCATENATE(B345,"-",C345,"-",D345)</f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>TEXT(B345,"yyyy-mm")</f>
        <v>2026-08</v>
      </c>
      <c r="J345" s="7" t="str">
        <f>VLOOKUP(C345,'[1]T. Apoyo Sistema'!$B$1:$C$89,2,0)</f>
        <v>SI</v>
      </c>
    </row>
    <row r="346" spans="1:10" x14ac:dyDescent="0.25">
      <c r="A346" s="4" t="str">
        <f>CONCATENATE(B346,"-",C346,"-",D346)</f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>TEXT(B346,"yyyy-mm")</f>
        <v>2026-08</v>
      </c>
      <c r="J346" s="7" t="str">
        <f>VLOOKUP(C346,'[1]T. Apoyo Sistema'!$B$1:$C$89,2,0)</f>
        <v>SI</v>
      </c>
    </row>
    <row r="347" spans="1:10" x14ac:dyDescent="0.25">
      <c r="A347" s="4" t="str">
        <f>CONCATENATE(B347,"-",C347,"-",D347)</f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>TEXT(B347,"yyyy-mm")</f>
        <v>2026-08</v>
      </c>
      <c r="J347" s="7" t="str">
        <f>VLOOKUP(C347,'[1]T. Apoyo Sistema'!$B$1:$C$89,2,0)</f>
        <v>SI</v>
      </c>
    </row>
    <row r="348" spans="1:10" x14ac:dyDescent="0.25">
      <c r="A348" s="4" t="str">
        <f>CONCATENATE(B348,"-",C348,"-",D348)</f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>TEXT(B348,"yyyy-mm")</f>
        <v>2026-08</v>
      </c>
      <c r="J348" s="7" t="str">
        <f>VLOOKUP(C348,'[1]T. Apoyo Sistema'!$B$1:$C$89,2,0)</f>
        <v>SI</v>
      </c>
    </row>
    <row r="349" spans="1:10" x14ac:dyDescent="0.25">
      <c r="A349" s="4" t="str">
        <f>CONCATENATE(B349,"-",C349,"-",D349)</f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>TEXT(B349,"yyyy-mm")</f>
        <v>2026-08</v>
      </c>
      <c r="J349" s="7" t="str">
        <f>VLOOKUP(C349,'[1]T. Apoyo Sistema'!$B$1:$C$89,2,0)</f>
        <v>SI</v>
      </c>
    </row>
    <row r="350" spans="1:10" x14ac:dyDescent="0.25">
      <c r="A350" s="4" t="str">
        <f>CONCATENATE(B350,"-",C350,"-",D350)</f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>TEXT(B350,"yyyy-mm")</f>
        <v>2026-08</v>
      </c>
      <c r="J350" s="7" t="str">
        <f>VLOOKUP(C350,'[1]T. Apoyo Sistema'!$B$1:$C$89,2,0)</f>
        <v>SI</v>
      </c>
    </row>
    <row r="351" spans="1:10" x14ac:dyDescent="0.25">
      <c r="A351" s="4" t="str">
        <f>CONCATENATE(B351,"-",C351,"-",D351)</f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>TEXT(B351,"yyyy-mm")</f>
        <v>2026-08</v>
      </c>
      <c r="J351" s="7" t="str">
        <f>VLOOKUP(C351,'[1]T. Apoyo Sistema'!$B$1:$C$89,2,0)</f>
        <v>SI</v>
      </c>
    </row>
    <row r="352" spans="1:10" x14ac:dyDescent="0.25">
      <c r="A352" s="4" t="str">
        <f>CONCATENATE(B352,"-",C352,"-",D352)</f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>TEXT(B352,"yyyy-mm")</f>
        <v>2026-08</v>
      </c>
      <c r="J352" s="7" t="str">
        <f>VLOOKUP(C352,'[1]T. Apoyo Sistema'!$B$1:$C$89,2,0)</f>
        <v>SI</v>
      </c>
    </row>
    <row r="353" spans="1:10" x14ac:dyDescent="0.25">
      <c r="A353" s="4" t="str">
        <f>CONCATENATE(B353,"-",C353,"-",D353)</f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>TEXT(B353,"yyyy-mm")</f>
        <v>2026-08</v>
      </c>
      <c r="J353" s="7" t="str">
        <f>VLOOKUP(C353,'[1]T. Apoyo Sistema'!$B$1:$C$89,2,0)</f>
        <v>SI</v>
      </c>
    </row>
    <row r="354" spans="1:10" x14ac:dyDescent="0.25">
      <c r="A354" s="4" t="str">
        <f>CONCATENATE(B354,"-",C354,"-",D354)</f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>TEXT(B354,"yyyy-mm")</f>
        <v>2026-08</v>
      </c>
      <c r="J354" s="7" t="str">
        <f>VLOOKUP(C354,'[1]T. Apoyo Sistema'!$B$1:$C$89,2,0)</f>
        <v>SI</v>
      </c>
    </row>
    <row r="355" spans="1:10" x14ac:dyDescent="0.25">
      <c r="A355" s="4" t="str">
        <f>CONCATENATE(B355,"-",C355,"-",D355)</f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>TEXT(B355,"yyyy-mm")</f>
        <v>2026-08</v>
      </c>
      <c r="J355" s="7" t="str">
        <f>VLOOKUP(C355,'[1]T. Apoyo Sistema'!$B$1:$C$89,2,0)</f>
        <v>SI</v>
      </c>
    </row>
    <row r="356" spans="1:10" x14ac:dyDescent="0.25">
      <c r="A356" s="4" t="str">
        <f>CONCATENATE(B356,"-",C356,"-",D356)</f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>TEXT(B356,"yyyy-mm")</f>
        <v>2026-08</v>
      </c>
      <c r="J356" s="7" t="str">
        <f>VLOOKUP(C356,'[1]T. Apoyo Sistema'!$B$1:$C$89,2,0)</f>
        <v>SI</v>
      </c>
    </row>
    <row r="357" spans="1:10" x14ac:dyDescent="0.25">
      <c r="A357" s="4" t="str">
        <f>CONCATENATE(B357,"-",C357,"-",D357)</f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>TEXT(B357,"yyyy-mm")</f>
        <v>2026-08</v>
      </c>
      <c r="J357" s="7" t="str">
        <f>VLOOKUP(C357,'[1]T. Apoyo Sistema'!$B$1:$C$89,2,0)</f>
        <v>SI</v>
      </c>
    </row>
    <row r="358" spans="1:10" x14ac:dyDescent="0.25">
      <c r="A358" s="4" t="str">
        <f>CONCATENATE(B358,"-",C358,"-",D358)</f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>TEXT(B358,"yyyy-mm")</f>
        <v>2026-08</v>
      </c>
      <c r="J358" s="7" t="str">
        <f>VLOOKUP(C358,'[1]T. Apoyo Sistema'!$B$1:$C$89,2,0)</f>
        <v>SI</v>
      </c>
    </row>
    <row r="359" spans="1:10" x14ac:dyDescent="0.25">
      <c r="A359" s="4" t="str">
        <f>CONCATENATE(B359,"-",C359,"-",D359)</f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>TEXT(B359,"yyyy-mm")</f>
        <v>2026-08</v>
      </c>
      <c r="J359" s="7" t="str">
        <f>VLOOKUP(C359,'[1]T. Apoyo Sistema'!$B$1:$C$89,2,0)</f>
        <v>SI</v>
      </c>
    </row>
    <row r="360" spans="1:10" x14ac:dyDescent="0.25">
      <c r="A360" s="4" t="str">
        <f>CONCATENATE(B360,"-",C360,"-",D360)</f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>TEXT(B360,"yyyy-mm")</f>
        <v>2026-08</v>
      </c>
      <c r="J360" s="7" t="str">
        <f>VLOOKUP(C360,'[1]T. Apoyo Sistema'!$B$1:$C$89,2,0)</f>
        <v>SI</v>
      </c>
    </row>
    <row r="361" spans="1:10" x14ac:dyDescent="0.25">
      <c r="A361" s="4" t="str">
        <f>CONCATENATE(B361,"-",C361,"-",D361)</f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>TEXT(B361,"yyyy-mm")</f>
        <v>2026-08</v>
      </c>
      <c r="J361" s="7" t="str">
        <f>VLOOKUP(C361,'[1]T. Apoyo Sistema'!$B$1:$C$89,2,0)</f>
        <v>SI</v>
      </c>
    </row>
    <row r="362" spans="1:10" x14ac:dyDescent="0.25">
      <c r="A362" s="4" t="str">
        <f>CONCATENATE(B362,"-",C362,"-",D362)</f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>TEXT(B362,"yyyy-mm")</f>
        <v>2026-08</v>
      </c>
      <c r="J362" s="7" t="str">
        <f>VLOOKUP(C362,'[1]T. Apoyo Sistema'!$B$1:$C$89,2,0)</f>
        <v>SI</v>
      </c>
    </row>
    <row r="363" spans="1:10" x14ac:dyDescent="0.25">
      <c r="A363" s="4" t="str">
        <f>CONCATENATE(B363,"-",C363,"-",D363)</f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>TEXT(B363,"yyyy-mm")</f>
        <v>2026-08</v>
      </c>
      <c r="J363" s="7" t="str">
        <f>VLOOKUP(C363,'[1]T. Apoyo Sistema'!$B$1:$C$89,2,0)</f>
        <v>SI</v>
      </c>
    </row>
    <row r="364" spans="1:10" x14ac:dyDescent="0.25">
      <c r="A364" s="4" t="str">
        <f>CONCATENATE(B364,"-",C364,"-",D364)</f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>TEXT(B364,"yyyy-mm")</f>
        <v>2026-08</v>
      </c>
      <c r="J364" s="7" t="str">
        <f>VLOOKUP(C364,'[1]T. Apoyo Sistema'!$B$1:$C$89,2,0)</f>
        <v>SI</v>
      </c>
    </row>
    <row r="365" spans="1:10" x14ac:dyDescent="0.25">
      <c r="A365" s="4" t="str">
        <f>CONCATENATE(B365,"-",C365,"-",D365)</f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>TEXT(B365,"yyyy-mm")</f>
        <v>2026-08</v>
      </c>
      <c r="J365" s="7" t="str">
        <f>VLOOKUP(C365,'[1]T. Apoyo Sistema'!$B$1:$C$89,2,0)</f>
        <v>SI</v>
      </c>
    </row>
    <row r="366" spans="1:10" x14ac:dyDescent="0.25">
      <c r="A366" s="4" t="str">
        <f>CONCATENATE(B366,"-",C366,"-",D366)</f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>TEXT(B366,"yyyy-mm")</f>
        <v>2026-08</v>
      </c>
      <c r="J366" s="7" t="str">
        <f>VLOOKUP(C366,'[1]T. Apoyo Sistema'!$B$1:$C$89,2,0)</f>
        <v>SI</v>
      </c>
    </row>
    <row r="367" spans="1:10" x14ac:dyDescent="0.25">
      <c r="A367" s="4" t="str">
        <f>CONCATENATE(B367,"-",C367,"-",D367)</f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>TEXT(B367,"yyyy-mm")</f>
        <v>2026-08</v>
      </c>
      <c r="J367" s="7" t="str">
        <f>VLOOKUP(C367,'[1]T. Apoyo Sistema'!$B$1:$C$89,2,0)</f>
        <v>SI</v>
      </c>
    </row>
    <row r="368" spans="1:10" x14ac:dyDescent="0.25">
      <c r="A368" s="4" t="str">
        <f>CONCATENATE(B368,"-",C368,"-",D368)</f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>TEXT(B368,"yyyy-mm")</f>
        <v>2026-08</v>
      </c>
      <c r="J368" s="7" t="str">
        <f>VLOOKUP(C368,'[1]T. Apoyo Sistema'!$B$1:$C$89,2,0)</f>
        <v>SI</v>
      </c>
    </row>
    <row r="369" spans="1:10" x14ac:dyDescent="0.25">
      <c r="A369" s="4" t="str">
        <f>CONCATENATE(B369,"-",C369,"-",D369)</f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>TEXT(B369,"yyyy-mm")</f>
        <v>2026-08</v>
      </c>
      <c r="J369" s="7" t="str">
        <f>VLOOKUP(C369,'[1]T. Apoyo Sistema'!$B$1:$C$89,2,0)</f>
        <v>SI</v>
      </c>
    </row>
    <row r="370" spans="1:10" x14ac:dyDescent="0.25">
      <c r="A370" s="4" t="str">
        <f>CONCATENATE(B370,"-",C370,"-",D370)</f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>TEXT(B370,"yyyy-mm")</f>
        <v>2026-08</v>
      </c>
      <c r="J370" s="7" t="str">
        <f>VLOOKUP(C370,'[1]T. Apoyo Sistema'!$B$1:$C$89,2,0)</f>
        <v>SI</v>
      </c>
    </row>
    <row r="371" spans="1:10" x14ac:dyDescent="0.25">
      <c r="A371" s="4" t="str">
        <f>CONCATENATE(B371,"-",C371,"-",D371)</f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>TEXT(B371,"yyyy-mm")</f>
        <v>2026-08</v>
      </c>
      <c r="J371" s="7" t="str">
        <f>VLOOKUP(C371,'[1]T. Apoyo Sistema'!$B$1:$C$89,2,0)</f>
        <v>SI</v>
      </c>
    </row>
    <row r="372" spans="1:10" x14ac:dyDescent="0.25">
      <c r="A372" s="4" t="str">
        <f>CONCATENATE(B372,"-",C372,"-",D372)</f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>TEXT(B372,"yyyy-mm")</f>
        <v>2026-08</v>
      </c>
      <c r="J372" s="7" t="str">
        <f>VLOOKUP(C372,'[1]T. Apoyo Sistema'!$B$1:$C$89,2,0)</f>
        <v>SI</v>
      </c>
    </row>
    <row r="373" spans="1:10" x14ac:dyDescent="0.25">
      <c r="A373" s="4" t="str">
        <f>CONCATENATE(B373,"-",C373,"-",D373)</f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>TEXT(B373,"yyyy-mm")</f>
        <v>2026-08</v>
      </c>
      <c r="J373" s="7" t="str">
        <f>VLOOKUP(C373,'[1]T. Apoyo Sistema'!$B$1:$C$89,2,0)</f>
        <v>SI</v>
      </c>
    </row>
    <row r="374" spans="1:10" x14ac:dyDescent="0.25">
      <c r="A374" s="4" t="str">
        <f>CONCATENATE(B374,"-",C374,"-",D374)</f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>TEXT(B374,"yyyy-mm")</f>
        <v>2026-08</v>
      </c>
      <c r="J374" s="7" t="str">
        <f>VLOOKUP(C374,'[1]T. Apoyo Sistema'!$B$1:$C$89,2,0)</f>
        <v>SI</v>
      </c>
    </row>
    <row r="375" spans="1:10" x14ac:dyDescent="0.25">
      <c r="A375" s="4" t="str">
        <f>CONCATENATE(B375,"-",C375,"-",D375)</f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>TEXT(B375,"yyyy-mm")</f>
        <v>2026-08</v>
      </c>
      <c r="J375" s="7" t="str">
        <f>VLOOKUP(C375,'[1]T. Apoyo Sistema'!$B$1:$C$89,2,0)</f>
        <v>SI</v>
      </c>
    </row>
    <row r="376" spans="1:10" x14ac:dyDescent="0.25">
      <c r="A376" s="4" t="str">
        <f>CONCATENATE(B376,"-",C376,"-",D376)</f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>TEXT(B376,"yyyy-mm")</f>
        <v>2026-08</v>
      </c>
      <c r="J376" s="7" t="str">
        <f>VLOOKUP(C376,'[1]T. Apoyo Sistema'!$B$1:$C$89,2,0)</f>
        <v>SI</v>
      </c>
    </row>
    <row r="377" spans="1:10" x14ac:dyDescent="0.25">
      <c r="A377" s="4" t="str">
        <f>CONCATENATE(B377,"-",C377,"-",D377)</f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>TEXT(B377,"yyyy-mm")</f>
        <v>2026-08</v>
      </c>
      <c r="J377" s="7" t="str">
        <f>VLOOKUP(C377,'[1]T. Apoyo Sistema'!$B$1:$C$89,2,0)</f>
        <v>SI</v>
      </c>
    </row>
    <row r="378" spans="1:10" x14ac:dyDescent="0.25">
      <c r="A378" s="4" t="str">
        <f>CONCATENATE(B378,"-",C378,"-",D378)</f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>TEXT(B378,"yyyy-mm")</f>
        <v>2026-08</v>
      </c>
      <c r="J378" s="7" t="str">
        <f>VLOOKUP(C378,'[1]T. Apoyo Sistema'!$B$1:$C$89,2,0)</f>
        <v>SI</v>
      </c>
    </row>
    <row r="379" spans="1:10" x14ac:dyDescent="0.25">
      <c r="A379" s="4" t="str">
        <f>CONCATENATE(B379,"-",C379,"-",D379)</f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>TEXT(B379,"yyyy-mm")</f>
        <v>2026-08</v>
      </c>
      <c r="J379" s="7" t="str">
        <f>VLOOKUP(C379,'[1]T. Apoyo Sistema'!$B$1:$C$89,2,0)</f>
        <v>SI</v>
      </c>
    </row>
    <row r="380" spans="1:10" x14ac:dyDescent="0.25">
      <c r="A380" s="4" t="str">
        <f>CONCATENATE(B380,"-",C380,"-",D380)</f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>TEXT(B380,"yyyy-mm")</f>
        <v>2026-08</v>
      </c>
      <c r="J380" s="7" t="str">
        <f>VLOOKUP(C380,'[1]T. Apoyo Sistema'!$B$1:$C$89,2,0)</f>
        <v>SI</v>
      </c>
    </row>
    <row r="381" spans="1:10" x14ac:dyDescent="0.25">
      <c r="A381" s="4" t="str">
        <f>CONCATENATE(B381,"-",C381,"-",D381)</f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>TEXT(B381,"yyyy-mm")</f>
        <v>2026-08</v>
      </c>
      <c r="J381" s="7" t="str">
        <f>VLOOKUP(C381,'[1]T. Apoyo Sistema'!$B$1:$C$89,2,0)</f>
        <v>SI</v>
      </c>
    </row>
    <row r="382" spans="1:10" x14ac:dyDescent="0.25">
      <c r="A382" s="4" t="str">
        <f>CONCATENATE(B382,"-",C382,"-",D382)</f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>TEXT(B382,"yyyy-mm")</f>
        <v>2026-08</v>
      </c>
      <c r="J382" s="7" t="str">
        <f>VLOOKUP(C382,'[1]T. Apoyo Sistema'!$B$1:$C$89,2,0)</f>
        <v>SI</v>
      </c>
    </row>
    <row r="383" spans="1:10" x14ac:dyDescent="0.25">
      <c r="A383" s="4" t="str">
        <f>CONCATENATE(B383,"-",C383,"-",D383)</f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>TEXT(B383,"yyyy-mm")</f>
        <v>2026-08</v>
      </c>
      <c r="J383" s="7" t="str">
        <f>VLOOKUP(C383,'[1]T. Apoyo Sistema'!$B$1:$C$89,2,0)</f>
        <v>SI</v>
      </c>
    </row>
    <row r="384" spans="1:10" x14ac:dyDescent="0.25">
      <c r="A384" s="4" t="str">
        <f>CONCATENATE(B384,"-",C384,"-",D384)</f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>TEXT(B384,"yyyy-mm")</f>
        <v>2026-08</v>
      </c>
      <c r="J384" s="7" t="str">
        <f>VLOOKUP(C384,'[1]T. Apoyo Sistema'!$B$1:$C$89,2,0)</f>
        <v>SI</v>
      </c>
    </row>
    <row r="385" spans="1:10" x14ac:dyDescent="0.25">
      <c r="A385" s="4" t="str">
        <f>CONCATENATE(B385,"-",C385,"-",D385)</f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>TEXT(B385,"yyyy-mm")</f>
        <v>2026-08</v>
      </c>
      <c r="J385" s="7" t="str">
        <f>VLOOKUP(C385,'[1]T. Apoyo Sistema'!$B$1:$C$89,2,0)</f>
        <v>SI</v>
      </c>
    </row>
    <row r="386" spans="1:10" x14ac:dyDescent="0.25">
      <c r="A386" s="4" t="str">
        <f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>TEXT(B386,"yyyy-mm")</f>
        <v>2026-08</v>
      </c>
      <c r="J386" s="7" t="str">
        <f>VLOOKUP(C386,'[1]T. Apoyo Sistema'!$B$1:$C$89,2,0)</f>
        <v>SI</v>
      </c>
    </row>
    <row r="387" spans="1:10" x14ac:dyDescent="0.25">
      <c r="A387" s="4" t="str">
        <f>CONCATENATE(B387,"-",C387,"-",D387)</f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>TEXT(B387,"yyyy-mm")</f>
        <v>2026-08</v>
      </c>
      <c r="J387" s="7" t="str">
        <f>VLOOKUP(C387,'[1]T. Apoyo Sistema'!$B$1:$C$89,2,0)</f>
        <v>SI</v>
      </c>
    </row>
    <row r="388" spans="1:10" x14ac:dyDescent="0.25">
      <c r="A388" s="4" t="str">
        <f>CONCATENATE(B388,"-",C388,"-",D388)</f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>TEXT(B388,"yyyy-mm")</f>
        <v>2026-08</v>
      </c>
      <c r="J388" s="7" t="str">
        <f>VLOOKUP(C388,'[1]T. Apoyo Sistema'!$B$1:$C$89,2,0)</f>
        <v>SI</v>
      </c>
    </row>
    <row r="389" spans="1:10" x14ac:dyDescent="0.25">
      <c r="A389" s="4" t="str">
        <f>CONCATENATE(B389,"-",C389,"-",D389)</f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>TEXT(B389,"yyyy-mm")</f>
        <v>2026-08</v>
      </c>
      <c r="J389" s="7" t="str">
        <f>VLOOKUP(C389,'[1]T. Apoyo Sistema'!$B$1:$C$89,2,0)</f>
        <v>SI</v>
      </c>
    </row>
    <row r="390" spans="1:10" x14ac:dyDescent="0.25">
      <c r="A390" s="4" t="str">
        <f>CONCATENATE(B390,"-",C390,"-",D390)</f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>TEXT(B390,"yyyy-mm")</f>
        <v>2026-08</v>
      </c>
      <c r="J390" s="7" t="str">
        <f>VLOOKUP(C390,'[1]T. Apoyo Sistema'!$B$1:$C$89,2,0)</f>
        <v>SI</v>
      </c>
    </row>
    <row r="391" spans="1:10" x14ac:dyDescent="0.25">
      <c r="A391" s="4" t="str">
        <f>CONCATENATE(B391,"-",C391,"-",D391)</f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>TEXT(B391,"yyyy-mm")</f>
        <v>2026-08</v>
      </c>
      <c r="J391" s="7" t="str">
        <f>VLOOKUP(C391,'[1]T. Apoyo Sistema'!$B$1:$C$89,2,0)</f>
        <v>SI</v>
      </c>
    </row>
    <row r="392" spans="1:10" x14ac:dyDescent="0.25">
      <c r="A392" s="4" t="str">
        <f>CONCATENATE(B392,"-",C392,"-",D392)</f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>TEXT(B392,"yyyy-mm")</f>
        <v>2026-08</v>
      </c>
      <c r="J392" s="7" t="str">
        <f>VLOOKUP(C392,'[1]T. Apoyo Sistema'!$B$1:$C$89,2,0)</f>
        <v>SI</v>
      </c>
    </row>
    <row r="393" spans="1:10" x14ac:dyDescent="0.25">
      <c r="A393" s="4" t="str">
        <f>CONCATENATE(B393,"-",C393,"-",D393)</f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>TEXT(B393,"yyyy-mm")</f>
        <v>2026-08</v>
      </c>
      <c r="J393" s="7" t="str">
        <f>VLOOKUP(C393,'[1]T. Apoyo Sistema'!$B$1:$C$89,2,0)</f>
        <v>SI</v>
      </c>
    </row>
    <row r="394" spans="1:10" x14ac:dyDescent="0.25">
      <c r="A394" s="4" t="str">
        <f>CONCATENATE(B394,"-",C394,"-",D394)</f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>TEXT(B394,"yyyy-mm")</f>
        <v>2026-08</v>
      </c>
      <c r="J394" s="7" t="str">
        <f>VLOOKUP(C394,'[1]T. Apoyo Sistema'!$B$1:$C$89,2,0)</f>
        <v>SI</v>
      </c>
    </row>
    <row r="395" spans="1:10" x14ac:dyDescent="0.25">
      <c r="A395" s="4" t="str">
        <f>CONCATENATE(B395,"-",C395,"-",D395)</f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>TEXT(B395,"yyyy-mm")</f>
        <v>2026-08</v>
      </c>
      <c r="J395" s="7" t="str">
        <f>VLOOKUP(C395,'[1]T. Apoyo Sistema'!$B$1:$C$89,2,0)</f>
        <v>SI</v>
      </c>
    </row>
    <row r="396" spans="1:10" x14ac:dyDescent="0.25">
      <c r="A396" s="4" t="str">
        <f>CONCATENATE(B396,"-",C396,"-",D396)</f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>TEXT(B396,"yyyy-mm")</f>
        <v>2026-08</v>
      </c>
      <c r="J396" s="7" t="str">
        <f>VLOOKUP(C396,'[1]T. Apoyo Sistema'!$B$1:$C$89,2,0)</f>
        <v>SI</v>
      </c>
    </row>
    <row r="397" spans="1:10" x14ac:dyDescent="0.25">
      <c r="A397" s="4" t="str">
        <f>CONCATENATE(B397,"-",C397,"-",D397)</f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>TEXT(B397,"yyyy-mm")</f>
        <v>2026-08</v>
      </c>
      <c r="J397" s="7" t="str">
        <f>VLOOKUP(C397,'[1]T. Apoyo Sistema'!$B$1:$C$89,2,0)</f>
        <v>SI</v>
      </c>
    </row>
    <row r="398" spans="1:10" x14ac:dyDescent="0.25">
      <c r="A398" s="4" t="str">
        <f>CONCATENATE(B398,"-",C398,"-",D398)</f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>TEXT(B398,"yyyy-mm")</f>
        <v>2026-08</v>
      </c>
      <c r="J398" s="7" t="str">
        <f>VLOOKUP(C398,'[1]T. Apoyo Sistema'!$B$1:$C$89,2,0)</f>
        <v>SI</v>
      </c>
    </row>
    <row r="399" spans="1:10" x14ac:dyDescent="0.25">
      <c r="A399" s="4" t="str">
        <f>CONCATENATE(B399,"-",C399,"-",D399)</f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>TEXT(B399,"yyyy-mm")</f>
        <v>2026-08</v>
      </c>
      <c r="J399" s="7" t="str">
        <f>VLOOKUP(C399,'[1]T. Apoyo Sistema'!$B$1:$C$89,2,0)</f>
        <v>SI</v>
      </c>
    </row>
    <row r="400" spans="1:10" x14ac:dyDescent="0.25">
      <c r="A400" s="4" t="str">
        <f>CONCATENATE(B400,"-",C400,"-",D400)</f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>TEXT(B400,"yyyy-mm")</f>
        <v>2026-08</v>
      </c>
      <c r="J400" s="7" t="str">
        <f>VLOOKUP(C400,'[1]T. Apoyo Sistema'!$B$1:$C$89,2,0)</f>
        <v>SI</v>
      </c>
    </row>
    <row r="401" spans="1:10" x14ac:dyDescent="0.25">
      <c r="A401" s="4" t="str">
        <f>CONCATENATE(B401,"-",C401,"-",D401)</f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>TEXT(B401,"yyyy-mm")</f>
        <v>2026-08</v>
      </c>
      <c r="J401" s="7" t="str">
        <f>VLOOKUP(C401,'[1]T. Apoyo Sistema'!$B$1:$C$89,2,0)</f>
        <v>SI</v>
      </c>
    </row>
    <row r="402" spans="1:10" x14ac:dyDescent="0.25">
      <c r="A402" s="4" t="str">
        <f>CONCATENATE(B402,"-",C402,"-",D402)</f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>TEXT(B402,"yyyy-mm")</f>
        <v>2026-08</v>
      </c>
      <c r="J402" s="7" t="str">
        <f>VLOOKUP(C402,'[1]T. Apoyo Sistema'!$B$1:$C$89,2,0)</f>
        <v>SI</v>
      </c>
    </row>
    <row r="403" spans="1:10" x14ac:dyDescent="0.25">
      <c r="A403" s="4" t="str">
        <f>CONCATENATE(B403,"-",C403,"-",D403)</f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>TEXT(B403,"yyyy-mm")</f>
        <v>2026-08</v>
      </c>
      <c r="J403" s="7" t="str">
        <f>VLOOKUP(C403,'[1]T. Apoyo Sistema'!$B$1:$C$89,2,0)</f>
        <v>SI</v>
      </c>
    </row>
    <row r="404" spans="1:10" x14ac:dyDescent="0.25">
      <c r="A404" s="4" t="str">
        <f>CONCATENATE(B404,"-",C404,"-",D404)</f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>TEXT(B404,"yyyy-mm")</f>
        <v>2026-08</v>
      </c>
      <c r="J404" s="7" t="str">
        <f>VLOOKUP(C404,'[1]T. Apoyo Sistema'!$B$1:$C$89,2,0)</f>
        <v>SI</v>
      </c>
    </row>
    <row r="405" spans="1:10" x14ac:dyDescent="0.25">
      <c r="A405" s="4" t="str">
        <f>CONCATENATE(B405,"-",C405,"-",D405)</f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>TEXT(B405,"yyyy-mm")</f>
        <v>2026-08</v>
      </c>
      <c r="J405" s="7" t="str">
        <f>VLOOKUP(C405,'[1]T. Apoyo Sistema'!$B$1:$C$89,2,0)</f>
        <v>SI</v>
      </c>
    </row>
    <row r="406" spans="1:10" x14ac:dyDescent="0.25">
      <c r="A406" s="4" t="str">
        <f>CONCATENATE(B406,"-",C406,"-",D406)</f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>TEXT(B406,"yyyy-mm")</f>
        <v>2026-08</v>
      </c>
      <c r="J406" s="7" t="str">
        <f>VLOOKUP(C406,'[1]T. Apoyo Sistema'!$B$1:$C$89,2,0)</f>
        <v>SI</v>
      </c>
    </row>
    <row r="407" spans="1:10" x14ac:dyDescent="0.25">
      <c r="A407" s="4" t="str">
        <f>CONCATENATE(B407,"-",C407,"-",D407)</f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>TEXT(B407,"yyyy-mm")</f>
        <v>2026-08</v>
      </c>
      <c r="J407" s="7" t="str">
        <f>VLOOKUP(C407,'[1]T. Apoyo Sistema'!$B$1:$C$89,2,0)</f>
        <v>SI</v>
      </c>
    </row>
    <row r="408" spans="1:10" x14ac:dyDescent="0.25">
      <c r="A408" s="4" t="str">
        <f>CONCATENATE(B408,"-",C408,"-",D408)</f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>TEXT(B408,"yyyy-mm")</f>
        <v>2026-08</v>
      </c>
      <c r="J408" s="7" t="str">
        <f>VLOOKUP(C408,'[1]T. Apoyo Sistema'!$B$1:$C$89,2,0)</f>
        <v>SI</v>
      </c>
    </row>
    <row r="409" spans="1:10" x14ac:dyDescent="0.25">
      <c r="A409" s="4" t="str">
        <f>CONCATENATE(B409,"-",C409,"-",D409)</f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>TEXT(B409,"yyyy-mm")</f>
        <v>2026-08</v>
      </c>
      <c r="J409" s="7" t="str">
        <f>VLOOKUP(C409,'[1]T. Apoyo Sistema'!$B$1:$C$89,2,0)</f>
        <v>SI</v>
      </c>
    </row>
    <row r="410" spans="1:10" x14ac:dyDescent="0.25">
      <c r="A410" s="4" t="str">
        <f>CONCATENATE(B410,"-",C410,"-",D410)</f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>TEXT(B410,"yyyy-mm")</f>
        <v>2026-08</v>
      </c>
      <c r="J410" s="7" t="str">
        <f>VLOOKUP(C410,'[1]T. Apoyo Sistema'!$B$1:$C$89,2,0)</f>
        <v>SI</v>
      </c>
    </row>
    <row r="411" spans="1:10" x14ac:dyDescent="0.25">
      <c r="A411" s="4" t="str">
        <f>CONCATENATE(B411,"-",C411,"-",D411)</f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>TEXT(B411,"yyyy-mm")</f>
        <v>2026-08</v>
      </c>
      <c r="J411" s="7" t="str">
        <f>VLOOKUP(C411,'[1]T. Apoyo Sistema'!$B$1:$C$89,2,0)</f>
        <v>SI</v>
      </c>
    </row>
    <row r="412" spans="1:10" x14ac:dyDescent="0.25">
      <c r="A412" s="4" t="str">
        <f>CONCATENATE(B412,"-",C412,"-",D412)</f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>TEXT(B412,"yyyy-mm")</f>
        <v>2026-08</v>
      </c>
      <c r="J412" s="7" t="str">
        <f>VLOOKUP(C412,'[1]T. Apoyo Sistema'!$B$1:$C$89,2,0)</f>
        <v>SI</v>
      </c>
    </row>
    <row r="413" spans="1:10" x14ac:dyDescent="0.25">
      <c r="A413" s="4" t="str">
        <f>CONCATENATE(B413,"-",C413,"-",D413)</f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>TEXT(B413,"yyyy-mm")</f>
        <v>2026-08</v>
      </c>
      <c r="J413" s="7" t="str">
        <f>VLOOKUP(C413,'[1]T. Apoyo Sistema'!$B$1:$C$89,2,0)</f>
        <v>SI</v>
      </c>
    </row>
    <row r="414" spans="1:10" x14ac:dyDescent="0.25">
      <c r="A414" s="4" t="str">
        <f>CONCATENATE(B414,"-",C414,"-",D414)</f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>TEXT(B414,"yyyy-mm")</f>
        <v>2026-08</v>
      </c>
      <c r="J414" s="7" t="str">
        <f>VLOOKUP(C414,'[1]T. Apoyo Sistema'!$B$1:$C$89,2,0)</f>
        <v>SI</v>
      </c>
    </row>
    <row r="415" spans="1:10" x14ac:dyDescent="0.25">
      <c r="A415" s="4" t="str">
        <f>CONCATENATE(B415,"-",C415,"-",D415)</f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>TEXT(B415,"yyyy-mm")</f>
        <v>2026-08</v>
      </c>
      <c r="J415" s="7" t="str">
        <f>VLOOKUP(C415,'[1]T. Apoyo Sistema'!$B$1:$C$89,2,0)</f>
        <v>SI</v>
      </c>
    </row>
    <row r="416" spans="1:10" x14ac:dyDescent="0.25">
      <c r="A416" s="4" t="str">
        <f>CONCATENATE(B416,"-",C416,"-",D416)</f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>TEXT(B416,"yyyy-mm")</f>
        <v>2026-08</v>
      </c>
      <c r="J416" s="7" t="str">
        <f>VLOOKUP(C416,'[1]T. Apoyo Sistema'!$B$1:$C$89,2,0)</f>
        <v>SI</v>
      </c>
    </row>
    <row r="417" spans="1:10" x14ac:dyDescent="0.25">
      <c r="A417" s="4" t="str">
        <f>CONCATENATE(B417,"-",C417,"-",D417)</f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>TEXT(B417,"yyyy-mm")</f>
        <v>2026-08</v>
      </c>
      <c r="J417" s="7" t="str">
        <f>VLOOKUP(C417,'[1]T. Apoyo Sistema'!$B$1:$C$89,2,0)</f>
        <v>SI</v>
      </c>
    </row>
    <row r="418" spans="1:10" x14ac:dyDescent="0.25">
      <c r="A418" s="4" t="str">
        <f>CONCATENATE(B418,"-",C418,"-",D418)</f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>TEXT(B418,"yyyy-mm")</f>
        <v>2026-08</v>
      </c>
      <c r="J418" s="7" t="str">
        <f>VLOOKUP(C418,'[1]T. Apoyo Sistema'!$B$1:$C$89,2,0)</f>
        <v>SI</v>
      </c>
    </row>
    <row r="419" spans="1:10" x14ac:dyDescent="0.25">
      <c r="A419" s="4" t="str">
        <f>CONCATENATE(B419,"-",C419,"-",D419)</f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>TEXT(B419,"yyyy-mm")</f>
        <v>2026-08</v>
      </c>
      <c r="J419" s="7" t="str">
        <f>VLOOKUP(C419,'[1]T. Apoyo Sistema'!$B$1:$C$89,2,0)</f>
        <v>SI</v>
      </c>
    </row>
    <row r="420" spans="1:10" x14ac:dyDescent="0.25">
      <c r="A420" s="4" t="str">
        <f>CONCATENATE(B420,"-",C420,"-",D420)</f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>TEXT(B420,"yyyy-mm")</f>
        <v>2026-08</v>
      </c>
      <c r="J420" s="7" t="str">
        <f>VLOOKUP(C420,'[1]T. Apoyo Sistema'!$B$1:$C$89,2,0)</f>
        <v>SI</v>
      </c>
    </row>
    <row r="421" spans="1:10" x14ac:dyDescent="0.25">
      <c r="A421" s="4" t="str">
        <f>CONCATENATE(B421,"-",C421,"-",D421)</f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>TEXT(B421,"yyyy-mm")</f>
        <v>2026-08</v>
      </c>
      <c r="J421" s="7" t="str">
        <f>VLOOKUP(C421,'[1]T. Apoyo Sistema'!$B$1:$C$89,2,0)</f>
        <v>SI</v>
      </c>
    </row>
    <row r="422" spans="1:10" x14ac:dyDescent="0.25">
      <c r="A422" s="4" t="str">
        <f>CONCATENATE(B422,"-",C422,"-",D422)</f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>TEXT(B422,"yyyy-mm")</f>
        <v>2026-08</v>
      </c>
      <c r="J422" s="7" t="str">
        <f>VLOOKUP(C422,'[1]T. Apoyo Sistema'!$B$1:$C$89,2,0)</f>
        <v>SI</v>
      </c>
    </row>
    <row r="423" spans="1:10" x14ac:dyDescent="0.25">
      <c r="A423" s="4" t="str">
        <f>CONCATENATE(B423,"-",C423,"-",D423)</f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>TEXT(B423,"yyyy-mm")</f>
        <v>2026-08</v>
      </c>
      <c r="J423" s="7" t="str">
        <f>VLOOKUP(C423,'[1]T. Apoyo Sistema'!$B$1:$C$89,2,0)</f>
        <v>SI</v>
      </c>
    </row>
    <row r="424" spans="1:10" x14ac:dyDescent="0.25">
      <c r="A424" s="4" t="str">
        <f>CONCATENATE(B424,"-",C424,"-",D424)</f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>TEXT(B424,"yyyy-mm")</f>
        <v>2026-08</v>
      </c>
      <c r="J424" s="7" t="str">
        <f>VLOOKUP(C424,'[1]T. Apoyo Sistema'!$B$1:$C$89,2,0)</f>
        <v>SI</v>
      </c>
    </row>
    <row r="425" spans="1:10" x14ac:dyDescent="0.25">
      <c r="A425" s="4" t="str">
        <f>CONCATENATE(B425,"-",C425,"-",D425)</f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>TEXT(B425,"yyyy-mm")</f>
        <v>2026-08</v>
      </c>
      <c r="J425" s="7" t="str">
        <f>VLOOKUP(C425,'[1]T. Apoyo Sistema'!$B$1:$C$89,2,0)</f>
        <v>SI</v>
      </c>
    </row>
    <row r="426" spans="1:10" x14ac:dyDescent="0.25">
      <c r="A426" s="4" t="str">
        <f>CONCATENATE(B426,"-",C426,"-",D426)</f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>TEXT(B426,"yyyy-mm")</f>
        <v>2026-08</v>
      </c>
      <c r="J426" s="7" t="str">
        <f>VLOOKUP(C426,'[1]T. Apoyo Sistema'!$B$1:$C$89,2,0)</f>
        <v>SI</v>
      </c>
    </row>
    <row r="427" spans="1:10" x14ac:dyDescent="0.25">
      <c r="A427" s="4" t="str">
        <f>CONCATENATE(B427,"-",C427,"-",D427)</f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>TEXT(B427,"yyyy-mm")</f>
        <v>2026-08</v>
      </c>
      <c r="J427" s="7" t="str">
        <f>VLOOKUP(C427,'[1]T. Apoyo Sistema'!$B$1:$C$89,2,0)</f>
        <v>SI</v>
      </c>
    </row>
    <row r="428" spans="1:10" x14ac:dyDescent="0.25">
      <c r="A428" s="4" t="str">
        <f>CONCATENATE(B428,"-",C428,"-",D428)</f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>TEXT(B428,"yyyy-mm")</f>
        <v>2026-08</v>
      </c>
      <c r="J428" s="7" t="str">
        <f>VLOOKUP(C428,'[1]T. Apoyo Sistema'!$B$1:$C$89,2,0)</f>
        <v>SI</v>
      </c>
    </row>
    <row r="429" spans="1:10" x14ac:dyDescent="0.25">
      <c r="A429" s="4" t="str">
        <f>CONCATENATE(B429,"-",C429,"-",D429)</f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>TEXT(B429,"yyyy-mm")</f>
        <v>2026-08</v>
      </c>
      <c r="J429" s="7" t="str">
        <f>VLOOKUP(C429,'[1]T. Apoyo Sistema'!$B$1:$C$89,2,0)</f>
        <v>SI</v>
      </c>
    </row>
    <row r="430" spans="1:10" x14ac:dyDescent="0.25">
      <c r="A430" s="4" t="str">
        <f>CONCATENATE(B430,"-",C430,"-",D430)</f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>TEXT(B430,"yyyy-mm")</f>
        <v>2026-08</v>
      </c>
      <c r="J430" s="7" t="str">
        <f>VLOOKUP(C430,'[1]T. Apoyo Sistema'!$B$1:$C$89,2,0)</f>
        <v>SI</v>
      </c>
    </row>
    <row r="431" spans="1:10" x14ac:dyDescent="0.25">
      <c r="A431" s="4" t="str">
        <f>CONCATENATE(B431,"-",C431,"-",D431)</f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>TEXT(B431,"yyyy-mm")</f>
        <v>2026-08</v>
      </c>
      <c r="J431" s="7" t="str">
        <f>VLOOKUP(C431,'[1]T. Apoyo Sistema'!$B$1:$C$89,2,0)</f>
        <v>SI</v>
      </c>
    </row>
    <row r="432" spans="1:10" x14ac:dyDescent="0.25">
      <c r="A432" s="4" t="str">
        <f>CONCATENATE(B432,"-",C432,"-",D432)</f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>TEXT(B432,"yyyy-mm")</f>
        <v>2026-08</v>
      </c>
      <c r="J432" s="7" t="str">
        <f>VLOOKUP(C432,'[1]T. Apoyo Sistema'!$B$1:$C$89,2,0)</f>
        <v>SI</v>
      </c>
    </row>
    <row r="433" spans="1:10" x14ac:dyDescent="0.25">
      <c r="A433" s="4" t="str">
        <f>CONCATENATE(B433,"-",C433,"-",D433)</f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>TEXT(B433,"yyyy-mm")</f>
        <v>2026-08</v>
      </c>
      <c r="J433" s="7" t="str">
        <f>VLOOKUP(C433,'[1]T. Apoyo Sistema'!$B$1:$C$89,2,0)</f>
        <v>SI</v>
      </c>
    </row>
    <row r="434" spans="1:10" x14ac:dyDescent="0.25">
      <c r="A434" s="4" t="str">
        <f>CONCATENATE(B434,"-",C434,"-",D434)</f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>TEXT(B434,"yyyy-mm")</f>
        <v>2026-08</v>
      </c>
      <c r="J434" s="7" t="str">
        <f>VLOOKUP(C434,'[1]T. Apoyo Sistema'!$B$1:$C$89,2,0)</f>
        <v>SI</v>
      </c>
    </row>
    <row r="435" spans="1:10" x14ac:dyDescent="0.25">
      <c r="A435" s="4" t="str">
        <f>CONCATENATE(B435,"-",C435,"-",D435)</f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>TEXT(B435,"yyyy-mm")</f>
        <v>2026-08</v>
      </c>
      <c r="J435" s="7" t="str">
        <f>VLOOKUP(C435,'[1]T. Apoyo Sistema'!$B$1:$C$89,2,0)</f>
        <v>SI</v>
      </c>
    </row>
    <row r="436" spans="1:10" x14ac:dyDescent="0.25">
      <c r="A436" s="4" t="str">
        <f>CONCATENATE(B436,"-",C436,"-",D436)</f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>TEXT(B436,"yyyy-mm")</f>
        <v>2026-08</v>
      </c>
      <c r="J436" s="7" t="str">
        <f>VLOOKUP(C436,'[1]T. Apoyo Sistema'!$B$1:$C$89,2,0)</f>
        <v>SI</v>
      </c>
    </row>
    <row r="437" spans="1:10" x14ac:dyDescent="0.25">
      <c r="A437" s="4" t="str">
        <f>CONCATENATE(B437,"-",C437,"-",D437)</f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>TEXT(B437,"yyyy-mm")</f>
        <v>2026-08</v>
      </c>
      <c r="J437" s="7" t="str">
        <f>VLOOKUP(C437,'[1]T. Apoyo Sistema'!$B$1:$C$89,2,0)</f>
        <v>SI</v>
      </c>
    </row>
    <row r="438" spans="1:10" x14ac:dyDescent="0.25">
      <c r="A438" s="4" t="str">
        <f>CONCATENATE(B438,"-",C438,"-",D438)</f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>TEXT(B438,"yyyy-mm")</f>
        <v>2026-08</v>
      </c>
      <c r="J438" s="7" t="str">
        <f>VLOOKUP(C438,'[1]T. Apoyo Sistema'!$B$1:$C$89,2,0)</f>
        <v>SI</v>
      </c>
    </row>
    <row r="439" spans="1:10" x14ac:dyDescent="0.25">
      <c r="A439" s="4" t="str">
        <f>CONCATENATE(B439,"-",C439,"-",D439)</f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>TEXT(B439,"yyyy-mm")</f>
        <v>2026-08</v>
      </c>
      <c r="J439" s="7" t="str">
        <f>VLOOKUP(C439,'[1]T. Apoyo Sistema'!$B$1:$C$89,2,0)</f>
        <v>SI</v>
      </c>
    </row>
    <row r="440" spans="1:10" x14ac:dyDescent="0.25">
      <c r="A440" s="4" t="str">
        <f>CONCATENATE(B440,"-",C440,"-",D440)</f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>TEXT(B440,"yyyy-mm")</f>
        <v>2026-08</v>
      </c>
      <c r="J440" s="7" t="str">
        <f>VLOOKUP(C440,'[1]T. Apoyo Sistema'!$B$1:$C$89,2,0)</f>
        <v>SI</v>
      </c>
    </row>
    <row r="441" spans="1:10" x14ac:dyDescent="0.25">
      <c r="A441" s="4" t="str">
        <f>CONCATENATE(B441,"-",C441,"-",D441)</f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>TEXT(B441,"yyyy-mm")</f>
        <v>2026-08</v>
      </c>
      <c r="J441" s="7" t="str">
        <f>VLOOKUP(C441,'[1]T. Apoyo Sistema'!$B$1:$C$89,2,0)</f>
        <v>SI</v>
      </c>
    </row>
    <row r="442" spans="1:10" x14ac:dyDescent="0.25">
      <c r="A442" s="4" t="str">
        <f>CONCATENATE(B442,"-",C442,"-",D442)</f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>TEXT(B442,"yyyy-mm")</f>
        <v>2026-08</v>
      </c>
      <c r="J442" s="7" t="str">
        <f>VLOOKUP(C442,'[1]T. Apoyo Sistema'!$B$1:$C$89,2,0)</f>
        <v>SI</v>
      </c>
    </row>
    <row r="443" spans="1:10" x14ac:dyDescent="0.25">
      <c r="A443" s="4" t="str">
        <f>CONCATENATE(B443,"-",C443,"-",D443)</f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>TEXT(B443,"yyyy-mm")</f>
        <v>2026-08</v>
      </c>
      <c r="J443" s="7" t="str">
        <f>VLOOKUP(C443,'[1]T. Apoyo Sistema'!$B$1:$C$89,2,0)</f>
        <v>SI</v>
      </c>
    </row>
    <row r="444" spans="1:10" x14ac:dyDescent="0.25">
      <c r="A444" s="4" t="str">
        <f>CONCATENATE(B444,"-",C444,"-",D444)</f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>TEXT(B444,"yyyy-mm")</f>
        <v>2026-08</v>
      </c>
      <c r="J444" s="7" t="str">
        <f>VLOOKUP(C444,'[1]T. Apoyo Sistema'!$B$1:$C$89,2,0)</f>
        <v>SI</v>
      </c>
    </row>
    <row r="445" spans="1:10" x14ac:dyDescent="0.25">
      <c r="A445" s="4" t="str">
        <f>CONCATENATE(B445,"-",C445,"-",D445)</f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>TEXT(B445,"yyyy-mm")</f>
        <v>2026-08</v>
      </c>
      <c r="J445" s="7" t="str">
        <f>VLOOKUP(C445,'[1]T. Apoyo Sistema'!$B$1:$C$89,2,0)</f>
        <v>SI</v>
      </c>
    </row>
    <row r="446" spans="1:10" x14ac:dyDescent="0.25">
      <c r="A446" s="4" t="str">
        <f>CONCATENATE(B446,"-",C446,"-",D446)</f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>TEXT(B446,"yyyy-mm")</f>
        <v>2026-08</v>
      </c>
      <c r="J446" s="7" t="str">
        <f>VLOOKUP(C446,'[1]T. Apoyo Sistema'!$B$1:$C$89,2,0)</f>
        <v>SI</v>
      </c>
    </row>
    <row r="447" spans="1:10" x14ac:dyDescent="0.25">
      <c r="A447" s="4" t="str">
        <f>CONCATENATE(B447,"-",C447,"-",D447)</f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>TEXT(B447,"yyyy-mm")</f>
        <v>2026-08</v>
      </c>
      <c r="J447" s="7" t="str">
        <f>VLOOKUP(C447,'[1]T. Apoyo Sistema'!$B$1:$C$89,2,0)</f>
        <v>SI</v>
      </c>
    </row>
    <row r="448" spans="1:10" x14ac:dyDescent="0.25">
      <c r="A448" s="4" t="str">
        <f>CONCATENATE(B448,"-",C448,"-",D448)</f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>TEXT(B448,"yyyy-mm")</f>
        <v>2026-08</v>
      </c>
      <c r="J448" s="7" t="str">
        <f>VLOOKUP(C448,'[1]T. Apoyo Sistema'!$B$1:$C$89,2,0)</f>
        <v>SI</v>
      </c>
    </row>
    <row r="449" spans="1:10" x14ac:dyDescent="0.25">
      <c r="A449" s="4" t="str">
        <f>CONCATENATE(B449,"-",C449,"-",D449)</f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>TEXT(B449,"yyyy-mm")</f>
        <v>2026-08</v>
      </c>
      <c r="J449" s="7" t="str">
        <f>VLOOKUP(C449,'[1]T. Apoyo Sistema'!$B$1:$C$89,2,0)</f>
        <v>SI</v>
      </c>
    </row>
    <row r="450" spans="1:10" x14ac:dyDescent="0.25">
      <c r="A450" s="4" t="str">
        <f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>TEXT(B450,"yyyy-mm")</f>
        <v>2026-08</v>
      </c>
      <c r="J450" s="7" t="str">
        <f>VLOOKUP(C450,'[1]T. Apoyo Sistema'!$B$1:$C$89,2,0)</f>
        <v>SI</v>
      </c>
    </row>
    <row r="451" spans="1:10" x14ac:dyDescent="0.25">
      <c r="A451" s="4" t="str">
        <f>CONCATENATE(B451,"-",C451,"-",D451)</f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>TEXT(B451,"yyyy-mm")</f>
        <v>2026-08</v>
      </c>
      <c r="J451" s="7" t="str">
        <f>VLOOKUP(C451,'[1]T. Apoyo Sistema'!$B$1:$C$89,2,0)</f>
        <v>SI</v>
      </c>
    </row>
    <row r="452" spans="1:10" x14ac:dyDescent="0.25">
      <c r="A452" s="4" t="str">
        <f>CONCATENATE(B452,"-",C452,"-",D452)</f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>TEXT(B452,"yyyy-mm")</f>
        <v>2026-08</v>
      </c>
      <c r="J452" s="7" t="str">
        <f>VLOOKUP(C452,'[1]T. Apoyo Sistema'!$B$1:$C$89,2,0)</f>
        <v>SI</v>
      </c>
    </row>
    <row r="453" spans="1:10" x14ac:dyDescent="0.25">
      <c r="A453" s="4" t="str">
        <f>CONCATENATE(B453,"-",C453,"-",D453)</f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>TEXT(B453,"yyyy-mm")</f>
        <v>2026-08</v>
      </c>
      <c r="J453" s="7" t="str">
        <f>VLOOKUP(C453,'[1]T. Apoyo Sistema'!$B$1:$C$89,2,0)</f>
        <v>SI</v>
      </c>
    </row>
    <row r="454" spans="1:10" x14ac:dyDescent="0.25">
      <c r="A454" s="4" t="str">
        <f>CONCATENATE(B454,"-",C454,"-",D454)</f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>TEXT(B454,"yyyy-mm")</f>
        <v>2026-08</v>
      </c>
      <c r="J454" s="7" t="str">
        <f>VLOOKUP(C454,'[1]T. Apoyo Sistema'!$B$1:$C$89,2,0)</f>
        <v>SI</v>
      </c>
    </row>
    <row r="455" spans="1:10" x14ac:dyDescent="0.25">
      <c r="A455" s="4" t="str">
        <f>CONCATENATE(B455,"-",C455,"-",D455)</f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>TEXT(B455,"yyyy-mm")</f>
        <v>2026-08</v>
      </c>
      <c r="J455" s="7" t="str">
        <f>VLOOKUP(C455,'[1]T. Apoyo Sistema'!$B$1:$C$89,2,0)</f>
        <v>SI</v>
      </c>
    </row>
    <row r="456" spans="1:10" x14ac:dyDescent="0.25">
      <c r="A456" s="4" t="str">
        <f>CONCATENATE(B456,"-",C456,"-",D456)</f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>TEXT(B456,"yyyy-mm")</f>
        <v>2026-08</v>
      </c>
      <c r="J456" s="7" t="str">
        <f>VLOOKUP(C456,'[1]T. Apoyo Sistema'!$B$1:$C$89,2,0)</f>
        <v>SI</v>
      </c>
    </row>
    <row r="457" spans="1:10" x14ac:dyDescent="0.25">
      <c r="A457" s="4" t="str">
        <f>CONCATENATE(B457,"-",C457,"-",D457)</f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>TEXT(B457,"yyyy-mm")</f>
        <v>2026-08</v>
      </c>
      <c r="J457" s="7" t="str">
        <f>VLOOKUP(C457,'[1]T. Apoyo Sistema'!$B$1:$C$89,2,0)</f>
        <v>SI</v>
      </c>
    </row>
    <row r="458" spans="1:10" x14ac:dyDescent="0.25">
      <c r="A458" s="4" t="str">
        <f>CONCATENATE(B458,"-",C458,"-",D458)</f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>TEXT(B458,"yyyy-mm")</f>
        <v>2026-08</v>
      </c>
      <c r="J458" s="7" t="str">
        <f>VLOOKUP(C458,'[1]T. Apoyo Sistema'!$B$1:$C$89,2,0)</f>
        <v>SI</v>
      </c>
    </row>
    <row r="459" spans="1:10" x14ac:dyDescent="0.25">
      <c r="A459" s="4" t="str">
        <f>CONCATENATE(B459,"-",C459,"-",D459)</f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>TEXT(B459,"yyyy-mm")</f>
        <v>2026-08</v>
      </c>
      <c r="J459" s="7" t="str">
        <f>VLOOKUP(C459,'[1]T. Apoyo Sistema'!$B$1:$C$89,2,0)</f>
        <v>SI</v>
      </c>
    </row>
    <row r="460" spans="1:10" x14ac:dyDescent="0.25">
      <c r="A460" s="4" t="str">
        <f>CONCATENATE(B460,"-",C460,"-",D460)</f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>TEXT(B460,"yyyy-mm")</f>
        <v>2026-08</v>
      </c>
      <c r="J460" s="7" t="str">
        <f>VLOOKUP(C460,'[1]T. Apoyo Sistema'!$B$1:$C$89,2,0)</f>
        <v>SI</v>
      </c>
    </row>
    <row r="461" spans="1:10" x14ac:dyDescent="0.25">
      <c r="A461" s="4" t="str">
        <f>CONCATENATE(B461,"-",C461,"-",D461)</f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>TEXT(B461,"yyyy-mm")</f>
        <v>2026-08</v>
      </c>
      <c r="J461" s="7" t="str">
        <f>VLOOKUP(C461,'[1]T. Apoyo Sistema'!$B$1:$C$89,2,0)</f>
        <v>SI</v>
      </c>
    </row>
    <row r="462" spans="1:10" x14ac:dyDescent="0.25">
      <c r="A462" s="4" t="str">
        <f>CONCATENATE(B462,"-",C462,"-",D462)</f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>TEXT(B462,"yyyy-mm")</f>
        <v>2026-08</v>
      </c>
      <c r="J462" s="7" t="str">
        <f>VLOOKUP(C462,'[1]T. Apoyo Sistema'!$B$1:$C$89,2,0)</f>
        <v>SI</v>
      </c>
    </row>
    <row r="463" spans="1:10" x14ac:dyDescent="0.25">
      <c r="A463" s="4" t="str">
        <f>CONCATENATE(B463,"-",C463,"-",D463)</f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>TEXT(B463,"yyyy-mm")</f>
        <v>2026-08</v>
      </c>
      <c r="J463" s="7" t="str">
        <f>VLOOKUP(C463,'[1]T. Apoyo Sistema'!$B$1:$C$89,2,0)</f>
        <v>SI</v>
      </c>
    </row>
    <row r="464" spans="1:10" x14ac:dyDescent="0.25">
      <c r="A464" s="4" t="str">
        <f>CONCATENATE(B464,"-",C464,"-",D464)</f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>TEXT(B464,"yyyy-mm")</f>
        <v>2026-08</v>
      </c>
      <c r="J464" s="7" t="str">
        <f>VLOOKUP(C464,'[1]T. Apoyo Sistema'!$B$1:$C$89,2,0)</f>
        <v>SI</v>
      </c>
    </row>
    <row r="465" spans="1:10" x14ac:dyDescent="0.25">
      <c r="A465" s="4" t="str">
        <f>CONCATENATE(B465,"-",C465,"-",D465)</f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>TEXT(B465,"yyyy-mm")</f>
        <v>2026-08</v>
      </c>
      <c r="J465" s="7" t="str">
        <f>VLOOKUP(C465,'[1]T. Apoyo Sistema'!$B$1:$C$89,2,0)</f>
        <v>SI</v>
      </c>
    </row>
    <row r="466" spans="1:10" x14ac:dyDescent="0.25">
      <c r="A466" s="4" t="str">
        <f>CONCATENATE(B466,"-",C466,"-",D466)</f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>TEXT(B466,"yyyy-mm")</f>
        <v>2026-08</v>
      </c>
      <c r="J466" s="7" t="str">
        <f>VLOOKUP(C466,'[1]T. Apoyo Sistema'!$B$1:$C$89,2,0)</f>
        <v>SI</v>
      </c>
    </row>
    <row r="467" spans="1:10" x14ac:dyDescent="0.25">
      <c r="A467" s="4" t="str">
        <f>CONCATENATE(B467,"-",C467,"-",D467)</f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>TEXT(B467,"yyyy-mm")</f>
        <v>2026-08</v>
      </c>
      <c r="J467" s="7" t="str">
        <f>VLOOKUP(C467,'[1]T. Apoyo Sistema'!$B$1:$C$89,2,0)</f>
        <v>SI</v>
      </c>
    </row>
    <row r="468" spans="1:10" x14ac:dyDescent="0.25">
      <c r="A468" s="4" t="str">
        <f>CONCATENATE(B468,"-",C468,"-",D468)</f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>TEXT(B468,"yyyy-mm")</f>
        <v>2026-08</v>
      </c>
      <c r="J468" s="7" t="str">
        <f>VLOOKUP(C468,'[1]T. Apoyo Sistema'!$B$1:$C$89,2,0)</f>
        <v>SI</v>
      </c>
    </row>
    <row r="469" spans="1:10" x14ac:dyDescent="0.25">
      <c r="A469" s="4" t="str">
        <f>CONCATENATE(B469,"-",C469,"-",D469)</f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>TEXT(B469,"yyyy-mm")</f>
        <v>2026-08</v>
      </c>
      <c r="J469" s="7" t="str">
        <f>VLOOKUP(C469,'[1]T. Apoyo Sistema'!$B$1:$C$89,2,0)</f>
        <v>SI</v>
      </c>
    </row>
    <row r="470" spans="1:10" x14ac:dyDescent="0.25">
      <c r="A470" s="4" t="str">
        <f>CONCATENATE(B470,"-",C470,"-",D470)</f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>TEXT(B470,"yyyy-mm")</f>
        <v>2026-08</v>
      </c>
      <c r="J470" s="7" t="str">
        <f>VLOOKUP(C470,'[1]T. Apoyo Sistema'!$B$1:$C$89,2,0)</f>
        <v>SI</v>
      </c>
    </row>
    <row r="471" spans="1:10" x14ac:dyDescent="0.25">
      <c r="A471" s="4" t="str">
        <f>CONCATENATE(B471,"-",C471,"-",D471)</f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>TEXT(B471,"yyyy-mm")</f>
        <v>2026-08</v>
      </c>
      <c r="J471" s="7" t="str">
        <f>VLOOKUP(C471,'[1]T. Apoyo Sistema'!$B$1:$C$89,2,0)</f>
        <v>SI</v>
      </c>
    </row>
    <row r="472" spans="1:10" x14ac:dyDescent="0.25">
      <c r="A472" s="4" t="str">
        <f>CONCATENATE(B472,"-",C472,"-",D472)</f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>TEXT(B472,"yyyy-mm")</f>
        <v>2026-08</v>
      </c>
      <c r="J472" s="7" t="str">
        <f>VLOOKUP(C472,'[1]T. Apoyo Sistema'!$B$1:$C$89,2,0)</f>
        <v>SI</v>
      </c>
    </row>
    <row r="473" spans="1:10" x14ac:dyDescent="0.25">
      <c r="A473" s="4" t="str">
        <f>CONCATENATE(B473,"-",C473,"-",D473)</f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>TEXT(B473,"yyyy-mm")</f>
        <v>2026-08</v>
      </c>
      <c r="J473" s="7" t="str">
        <f>VLOOKUP(C473,'[1]T. Apoyo Sistema'!$B$1:$C$89,2,0)</f>
        <v>SI</v>
      </c>
    </row>
    <row r="474" spans="1:10" x14ac:dyDescent="0.25">
      <c r="A474" s="4" t="str">
        <f>CONCATENATE(B474,"-",C474,"-",D474)</f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>TEXT(B474,"yyyy-mm")</f>
        <v>2026-08</v>
      </c>
      <c r="J474" s="7" t="str">
        <f>VLOOKUP(C474,'[1]T. Apoyo Sistema'!$B$1:$C$89,2,0)</f>
        <v>SI</v>
      </c>
    </row>
    <row r="475" spans="1:10" x14ac:dyDescent="0.25">
      <c r="A475" s="4" t="str">
        <f>CONCATENATE(B475,"-",C475,"-",D475)</f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>TEXT(B475,"yyyy-mm")</f>
        <v>2026-08</v>
      </c>
      <c r="J475" s="7" t="str">
        <f>VLOOKUP(C475,'[1]T. Apoyo Sistema'!$B$1:$C$89,2,0)</f>
        <v>SI</v>
      </c>
    </row>
    <row r="476" spans="1:10" x14ac:dyDescent="0.25">
      <c r="A476" s="4" t="str">
        <f>CONCATENATE(B476,"-",C476,"-",D476)</f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>TEXT(B476,"yyyy-mm")</f>
        <v>2026-08</v>
      </c>
      <c r="J476" s="7" t="str">
        <f>VLOOKUP(C476,'[1]T. Apoyo Sistema'!$B$1:$C$89,2,0)</f>
        <v>SI</v>
      </c>
    </row>
    <row r="477" spans="1:10" x14ac:dyDescent="0.25">
      <c r="A477" s="4" t="str">
        <f>CONCATENATE(B477,"-",C477,"-",D477)</f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>TEXT(B477,"yyyy-mm")</f>
        <v>2026-08</v>
      </c>
      <c r="J477" s="7" t="str">
        <f>VLOOKUP(C477,'[1]T. Apoyo Sistema'!$B$1:$C$89,2,0)</f>
        <v>SI</v>
      </c>
    </row>
    <row r="478" spans="1:10" x14ac:dyDescent="0.25">
      <c r="A478" s="4" t="str">
        <f>CONCATENATE(B478,"-",C478,"-",D478)</f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>TEXT(B478,"yyyy-mm")</f>
        <v>2026-08</v>
      </c>
      <c r="J478" s="7" t="str">
        <f>VLOOKUP(C478,'[1]T. Apoyo Sistema'!$B$1:$C$89,2,0)</f>
        <v>SI</v>
      </c>
    </row>
    <row r="479" spans="1:10" x14ac:dyDescent="0.25">
      <c r="A479" s="4" t="str">
        <f>CONCATENATE(B479,"-",C479,"-",D479)</f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>TEXT(B479,"yyyy-mm")</f>
        <v>2026-08</v>
      </c>
      <c r="J479" s="7" t="str">
        <f>VLOOKUP(C479,'[1]T. Apoyo Sistema'!$B$1:$C$89,2,0)</f>
        <v>SI</v>
      </c>
    </row>
    <row r="480" spans="1:10" x14ac:dyDescent="0.25">
      <c r="A480" s="4" t="str">
        <f>CONCATENATE(B480,"-",C480,"-",D480)</f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>TEXT(B480,"yyyy-mm")</f>
        <v>2026-08</v>
      </c>
      <c r="J480" s="7" t="str">
        <f>VLOOKUP(C480,'[1]T. Apoyo Sistema'!$B$1:$C$89,2,0)</f>
        <v>SI</v>
      </c>
    </row>
    <row r="481" spans="1:10" x14ac:dyDescent="0.25">
      <c r="A481" s="4" t="str">
        <f>CONCATENATE(B481,"-",C481,"-",D481)</f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>TEXT(B481,"yyyy-mm")</f>
        <v>2026-08</v>
      </c>
      <c r="J481" s="7" t="str">
        <f>VLOOKUP(C481,'[1]T. Apoyo Sistema'!$B$1:$C$89,2,0)</f>
        <v>SI</v>
      </c>
    </row>
    <row r="482" spans="1:10" x14ac:dyDescent="0.25">
      <c r="A482" s="4" t="str">
        <f>CONCATENATE(B482,"-",C482,"-",D482)</f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>TEXT(B482,"yyyy-mm")</f>
        <v>2026-08</v>
      </c>
      <c r="J482" s="7" t="str">
        <f>VLOOKUP(C482,'[1]T. Apoyo Sistema'!$B$1:$C$89,2,0)</f>
        <v>SI</v>
      </c>
    </row>
    <row r="483" spans="1:10" x14ac:dyDescent="0.25">
      <c r="A483" s="4" t="str">
        <f>CONCATENATE(B483,"-",C483,"-",D483)</f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>TEXT(B483,"yyyy-mm")</f>
        <v>2026-08</v>
      </c>
      <c r="J483" s="7" t="str">
        <f>VLOOKUP(C483,'[1]T. Apoyo Sistema'!$B$1:$C$89,2,0)</f>
        <v>SI</v>
      </c>
    </row>
    <row r="484" spans="1:10" x14ac:dyDescent="0.25">
      <c r="A484" s="4" t="str">
        <f>CONCATENATE(B484,"-",C484,"-",D484)</f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>TEXT(B484,"yyyy-mm")</f>
        <v>2026-08</v>
      </c>
      <c r="J484" s="7" t="str">
        <f>VLOOKUP(C484,'[1]T. Apoyo Sistema'!$B$1:$C$89,2,0)</f>
        <v>SI</v>
      </c>
    </row>
    <row r="485" spans="1:10" x14ac:dyDescent="0.25">
      <c r="A485" s="4" t="str">
        <f>CONCATENATE(B485,"-",C485,"-",D485)</f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>TEXT(B485,"yyyy-mm")</f>
        <v>2026-08</v>
      </c>
      <c r="J485" s="7" t="str">
        <f>VLOOKUP(C485,'[1]T. Apoyo Sistema'!$B$1:$C$89,2,0)</f>
        <v>SI</v>
      </c>
    </row>
    <row r="486" spans="1:10" x14ac:dyDescent="0.25">
      <c r="A486" s="4" t="str">
        <f>CONCATENATE(B486,"-",C486,"-",D486)</f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>TEXT(B486,"yyyy-mm")</f>
        <v>2026-08</v>
      </c>
      <c r="J486" s="7" t="str">
        <f>VLOOKUP(C486,'[1]T. Apoyo Sistema'!$B$1:$C$89,2,0)</f>
        <v>SI</v>
      </c>
    </row>
    <row r="487" spans="1:10" x14ac:dyDescent="0.25">
      <c r="A487" s="4" t="str">
        <f>CONCATENATE(B487,"-",C487,"-",D487)</f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>TEXT(B487,"yyyy-mm")</f>
        <v>2026-08</v>
      </c>
      <c r="J487" s="7" t="str">
        <f>VLOOKUP(C487,'[1]T. Apoyo Sistema'!$B$1:$C$89,2,0)</f>
        <v>SI</v>
      </c>
    </row>
    <row r="488" spans="1:10" x14ac:dyDescent="0.25">
      <c r="A488" s="4" t="str">
        <f>CONCATENATE(B488,"-",C488,"-",D488)</f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>TEXT(B488,"yyyy-mm")</f>
        <v>2026-08</v>
      </c>
      <c r="J488" s="7" t="str">
        <f>VLOOKUP(C488,'[1]T. Apoyo Sistema'!$B$1:$C$89,2,0)</f>
        <v>SI</v>
      </c>
    </row>
    <row r="489" spans="1:10" x14ac:dyDescent="0.25">
      <c r="A489" s="4" t="str">
        <f>CONCATENATE(B489,"-",C489,"-",D489)</f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>TEXT(B489,"yyyy-mm")</f>
        <v>2026-08</v>
      </c>
      <c r="J489" s="7" t="str">
        <f>VLOOKUP(C489,'[1]T. Apoyo Sistema'!$B$1:$C$89,2,0)</f>
        <v>SI</v>
      </c>
    </row>
    <row r="490" spans="1:10" x14ac:dyDescent="0.25">
      <c r="A490" s="4" t="str">
        <f>CONCATENATE(B490,"-",C490,"-",D490)</f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>TEXT(B490,"yyyy-mm")</f>
        <v>2026-08</v>
      </c>
      <c r="J490" s="7" t="str">
        <f>VLOOKUP(C490,'[1]T. Apoyo Sistema'!$B$1:$C$89,2,0)</f>
        <v>SI</v>
      </c>
    </row>
    <row r="491" spans="1:10" x14ac:dyDescent="0.25">
      <c r="A491" s="4" t="str">
        <f>CONCATENATE(B491,"-",C491,"-",D491)</f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>TEXT(B491,"yyyy-mm")</f>
        <v>2026-08</v>
      </c>
      <c r="J491" s="7" t="str">
        <f>VLOOKUP(C491,'[1]T. Apoyo Sistema'!$B$1:$C$89,2,0)</f>
        <v>SI</v>
      </c>
    </row>
    <row r="492" spans="1:10" x14ac:dyDescent="0.25">
      <c r="A492" s="4" t="str">
        <f>CONCATENATE(B492,"-",C492,"-",D492)</f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>TEXT(B492,"yyyy-mm")</f>
        <v>2026-08</v>
      </c>
      <c r="J492" s="7" t="str">
        <f>VLOOKUP(C492,'[1]T. Apoyo Sistema'!$B$1:$C$89,2,0)</f>
        <v>SI</v>
      </c>
    </row>
    <row r="493" spans="1:10" x14ac:dyDescent="0.25">
      <c r="A493" s="4" t="str">
        <f>CONCATENATE(B493,"-",C493,"-",D493)</f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>TEXT(B493,"yyyy-mm")</f>
        <v>2026-08</v>
      </c>
      <c r="J493" s="7" t="str">
        <f>VLOOKUP(C493,'[1]T. Apoyo Sistema'!$B$1:$C$89,2,0)</f>
        <v>SI</v>
      </c>
    </row>
    <row r="494" spans="1:10" x14ac:dyDescent="0.25">
      <c r="A494" s="4" t="str">
        <f>CONCATENATE(B494,"-",C494,"-",D494)</f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>TEXT(B494,"yyyy-mm")</f>
        <v>2026-08</v>
      </c>
      <c r="J494" s="7" t="str">
        <f>VLOOKUP(C494,'[1]T. Apoyo Sistema'!$B$1:$C$89,2,0)</f>
        <v>SI</v>
      </c>
    </row>
    <row r="495" spans="1:10" x14ac:dyDescent="0.25">
      <c r="A495" s="4" t="str">
        <f>CONCATENATE(B495,"-",C495,"-",D495)</f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>TEXT(B495,"yyyy-mm")</f>
        <v>2026-08</v>
      </c>
      <c r="J495" s="7" t="str">
        <f>VLOOKUP(C495,'[1]T. Apoyo Sistema'!$B$1:$C$89,2,0)</f>
        <v>SI</v>
      </c>
    </row>
    <row r="496" spans="1:10" x14ac:dyDescent="0.25">
      <c r="A496" s="4" t="str">
        <f>CONCATENATE(B496,"-",C496,"-",D496)</f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>TEXT(B496,"yyyy-mm")</f>
        <v>2026-08</v>
      </c>
      <c r="J496" s="7" t="str">
        <f>VLOOKUP(C496,'[1]T. Apoyo Sistema'!$B$1:$C$89,2,0)</f>
        <v>SI</v>
      </c>
    </row>
    <row r="497" spans="1:10" x14ac:dyDescent="0.25">
      <c r="A497" s="4" t="str">
        <f>CONCATENATE(B497,"-",C497,"-",D497)</f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>TEXT(B497,"yyyy-mm")</f>
        <v>2026-08</v>
      </c>
      <c r="J497" s="7" t="str">
        <f>VLOOKUP(C497,'[1]T. Apoyo Sistema'!$B$1:$C$89,2,0)</f>
        <v>SI</v>
      </c>
    </row>
    <row r="498" spans="1:10" x14ac:dyDescent="0.25">
      <c r="A498" s="4" t="str">
        <f>CONCATENATE(B498,"-",C498,"-",D498)</f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>TEXT(B498,"yyyy-mm")</f>
        <v>2026-08</v>
      </c>
      <c r="J498" s="7" t="str">
        <f>VLOOKUP(C498,'[1]T. Apoyo Sistema'!$B$1:$C$89,2,0)</f>
        <v>SI</v>
      </c>
    </row>
    <row r="499" spans="1:10" x14ac:dyDescent="0.25">
      <c r="A499" s="4" t="str">
        <f>CONCATENATE(B499,"-",C499,"-",D499)</f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>TEXT(B499,"yyyy-mm")</f>
        <v>2026-08</v>
      </c>
      <c r="J499" s="7" t="str">
        <f>VLOOKUP(C499,'[1]T. Apoyo Sistema'!$B$1:$C$89,2,0)</f>
        <v>SI</v>
      </c>
    </row>
    <row r="500" spans="1:10" x14ac:dyDescent="0.25">
      <c r="A500" s="4" t="str">
        <f>CONCATENATE(B500,"-",C500,"-",D500)</f>
        <v>46243-POX63-motocom1</v>
      </c>
      <c r="B500" s="14">
        <v>46243</v>
      </c>
      <c r="C500" s="4" t="s">
        <v>11</v>
      </c>
      <c r="D500" s="4" t="s">
        <v>104</v>
      </c>
      <c r="E500" s="4">
        <v>0</v>
      </c>
      <c r="F500" s="6">
        <v>0</v>
      </c>
      <c r="G500" s="6">
        <v>0</v>
      </c>
      <c r="H500" s="6">
        <v>0</v>
      </c>
      <c r="I500" s="4" t="str">
        <f>TEXT(B500,"yyyy-mm")</f>
        <v>2026-08</v>
      </c>
      <c r="J500" s="7" t="str">
        <f>VLOOKUP(C500,'[1]T. Apoyo Sistema'!$B$1:$C$89,2,0)</f>
        <v>SI</v>
      </c>
    </row>
    <row r="501" spans="1:10" x14ac:dyDescent="0.25">
      <c r="A501" s="4" t="str">
        <f>CONCATENATE(B501,"-",C501,"-",D501)</f>
        <v>46243-POX63-motocom2</v>
      </c>
      <c r="B501" s="14">
        <v>46243</v>
      </c>
      <c r="C501" s="4" t="s">
        <v>11</v>
      </c>
      <c r="D501" s="4" t="s">
        <v>105</v>
      </c>
      <c r="E501" s="4">
        <v>0</v>
      </c>
      <c r="F501" s="6">
        <v>0</v>
      </c>
      <c r="G501" s="6">
        <v>0</v>
      </c>
      <c r="H501" s="6">
        <v>0</v>
      </c>
      <c r="I501" s="4" t="str">
        <f>TEXT(B501,"yyyy-mm")</f>
        <v>2026-08</v>
      </c>
      <c r="J501" s="7" t="str">
        <f>VLOOKUP(C501,'[1]T. Apoyo Sistema'!$B$1:$C$89,2,0)</f>
        <v>SI</v>
      </c>
    </row>
    <row r="502" spans="1:10" x14ac:dyDescent="0.25">
      <c r="A502" s="4" t="str">
        <f>CONCATENATE(B502,"-",C502,"-",D502)</f>
        <v>46244-POX59-motocom1</v>
      </c>
      <c r="B502" s="14">
        <v>46244</v>
      </c>
      <c r="C502" s="4" t="s">
        <v>38</v>
      </c>
      <c r="D502" s="4" t="s">
        <v>104</v>
      </c>
      <c r="E502" s="4">
        <v>0</v>
      </c>
      <c r="F502" s="6">
        <v>0</v>
      </c>
      <c r="G502" s="6">
        <v>0</v>
      </c>
      <c r="H502" s="6">
        <v>0</v>
      </c>
      <c r="I502" s="4" t="str">
        <f>TEXT(B502,"yyyy-mm")</f>
        <v>2026-08</v>
      </c>
      <c r="J502" s="7" t="str">
        <f>VLOOKUP(C502,'[1]T. Apoyo Sistema'!$B$1:$C$89,2,0)</f>
        <v>SI</v>
      </c>
    </row>
    <row r="503" spans="1:10" x14ac:dyDescent="0.25">
      <c r="A503" s="4" t="str">
        <f>CONCATENATE(B503,"-",C503,"-",D503)</f>
        <v>46244-POX59-motocom2</v>
      </c>
      <c r="B503" s="14">
        <v>46244</v>
      </c>
      <c r="C503" s="4" t="s">
        <v>38</v>
      </c>
      <c r="D503" s="4" t="s">
        <v>105</v>
      </c>
      <c r="E503" s="4">
        <v>0</v>
      </c>
      <c r="F503" s="6">
        <v>0</v>
      </c>
      <c r="G503" s="6">
        <v>0</v>
      </c>
      <c r="H503" s="6">
        <v>0</v>
      </c>
      <c r="I503" s="4" t="str">
        <f>TEXT(B503,"yyyy-mm")</f>
        <v>2026-08</v>
      </c>
      <c r="J503" s="7" t="str">
        <f>VLOOKUP(C503,'[1]T. Apoyo Sistema'!$B$1:$C$89,2,0)</f>
        <v>SI</v>
      </c>
    </row>
    <row r="504" spans="1:10" x14ac:dyDescent="0.25">
      <c r="A504" s="4" t="str">
        <f>CONCATENATE(B504,"-",C504,"-",D504)</f>
        <v>46244-POX63-motocom1</v>
      </c>
      <c r="B504" s="14">
        <v>46244</v>
      </c>
      <c r="C504" s="4" t="s">
        <v>11</v>
      </c>
      <c r="D504" s="4" t="s">
        <v>104</v>
      </c>
      <c r="E504" s="4">
        <v>0</v>
      </c>
      <c r="F504" s="6">
        <v>0</v>
      </c>
      <c r="G504" s="6">
        <v>0</v>
      </c>
      <c r="H504" s="6">
        <v>0</v>
      </c>
      <c r="I504" s="4" t="str">
        <f>TEXT(B504,"yyyy-mm")</f>
        <v>2026-08</v>
      </c>
      <c r="J504" s="7" t="str">
        <f>VLOOKUP(C504,'[1]T. Apoyo Sistema'!$B$1:$C$89,2,0)</f>
        <v>SI</v>
      </c>
    </row>
    <row r="505" spans="1:10" x14ac:dyDescent="0.25">
      <c r="A505" s="4" t="str">
        <f>CONCATENATE(B505,"-",C505,"-",D505)</f>
        <v>46244-POX63-motocom2</v>
      </c>
      <c r="B505" s="14">
        <v>46244</v>
      </c>
      <c r="C505" s="4" t="s">
        <v>11</v>
      </c>
      <c r="D505" s="4" t="s">
        <v>105</v>
      </c>
      <c r="E505" s="4">
        <v>0</v>
      </c>
      <c r="F505" s="6">
        <v>0</v>
      </c>
      <c r="G505" s="6">
        <v>0</v>
      </c>
      <c r="H505" s="6">
        <v>0</v>
      </c>
      <c r="I505" s="4" t="str">
        <f>TEXT(B505,"yyyy-mm")</f>
        <v>2026-08</v>
      </c>
      <c r="J505" s="7" t="str">
        <f>VLOOKUP(C505,'[1]T. Apoyo Sistema'!$B$1:$C$89,2,0)</f>
        <v>SI</v>
      </c>
    </row>
    <row r="506" spans="1:10" x14ac:dyDescent="0.25">
      <c r="A506" s="4" t="str">
        <f>CONCATENATE(B506,"-",C506,"-",D506)</f>
        <v>46245-POX59-motocom1</v>
      </c>
      <c r="B506" s="14">
        <v>46245</v>
      </c>
      <c r="C506" s="4" t="s">
        <v>38</v>
      </c>
      <c r="D506" s="4" t="s">
        <v>104</v>
      </c>
      <c r="E506" s="4">
        <v>0</v>
      </c>
      <c r="F506" s="6">
        <v>0</v>
      </c>
      <c r="G506" s="6">
        <v>0</v>
      </c>
      <c r="H506" s="6">
        <v>0</v>
      </c>
      <c r="I506" s="4" t="str">
        <f>TEXT(B506,"yyyy-mm")</f>
        <v>2026-08</v>
      </c>
      <c r="J506" s="7" t="str">
        <f>VLOOKUP(C506,'[1]T. Apoyo Sistema'!$B$1:$C$89,2,0)</f>
        <v>SI</v>
      </c>
    </row>
    <row r="507" spans="1:10" x14ac:dyDescent="0.25">
      <c r="A507" s="4" t="str">
        <f>CONCATENATE(B507,"-",C507,"-",D507)</f>
        <v>46245-POX59-motocom2</v>
      </c>
      <c r="B507" s="14">
        <v>46245</v>
      </c>
      <c r="C507" s="4" t="s">
        <v>38</v>
      </c>
      <c r="D507" s="4" t="s">
        <v>105</v>
      </c>
      <c r="E507" s="4">
        <v>0</v>
      </c>
      <c r="F507" s="6">
        <v>0</v>
      </c>
      <c r="G507" s="6">
        <v>0</v>
      </c>
      <c r="H507" s="6">
        <v>0</v>
      </c>
      <c r="I507" s="4" t="str">
        <f>TEXT(B507,"yyyy-mm")</f>
        <v>2026-08</v>
      </c>
      <c r="J507" s="7" t="str">
        <f>VLOOKUP(C507,'[1]T. Apoyo Sistema'!$B$1:$C$89,2,0)</f>
        <v>SI</v>
      </c>
    </row>
    <row r="508" spans="1:10" x14ac:dyDescent="0.25">
      <c r="A508" s="4" t="str">
        <f>CONCATENATE(B508,"-",C508,"-",D508)</f>
        <v>46245-POX63-motocom1</v>
      </c>
      <c r="B508" s="14">
        <v>46245</v>
      </c>
      <c r="C508" s="4" t="s">
        <v>11</v>
      </c>
      <c r="D508" s="4" t="s">
        <v>104</v>
      </c>
      <c r="E508" s="4">
        <v>0</v>
      </c>
      <c r="F508" s="6">
        <v>0</v>
      </c>
      <c r="G508" s="6">
        <v>0</v>
      </c>
      <c r="H508" s="6">
        <v>0</v>
      </c>
      <c r="I508" s="4" t="str">
        <f>TEXT(B508,"yyyy-mm")</f>
        <v>2026-08</v>
      </c>
      <c r="J508" s="7" t="str">
        <f>VLOOKUP(C508,'[1]T. Apoyo Sistema'!$B$1:$C$89,2,0)</f>
        <v>SI</v>
      </c>
    </row>
    <row r="509" spans="1:10" x14ac:dyDescent="0.25">
      <c r="A509" s="4" t="str">
        <f>CONCATENATE(B509,"-",C509,"-",D509)</f>
        <v>46245-POX63-motocom2</v>
      </c>
      <c r="B509" s="14">
        <v>46245</v>
      </c>
      <c r="C509" s="4" t="s">
        <v>11</v>
      </c>
      <c r="D509" s="4" t="s">
        <v>105</v>
      </c>
      <c r="E509" s="4">
        <v>0</v>
      </c>
      <c r="F509" s="6">
        <v>0</v>
      </c>
      <c r="G509" s="6">
        <v>0</v>
      </c>
      <c r="H509" s="6">
        <v>0</v>
      </c>
      <c r="I509" s="4" t="str">
        <f>TEXT(B509,"yyyy-mm")</f>
        <v>2026-08</v>
      </c>
      <c r="J509" s="7" t="str">
        <f>VLOOKUP(C509,'[1]T. Apoyo Sistema'!$B$1:$C$89,2,0)</f>
        <v>SI</v>
      </c>
    </row>
    <row r="510" spans="1:10" x14ac:dyDescent="0.25">
      <c r="A510" s="4" t="str">
        <f>CONCATENATE(B510,"-",C510,"-",D510)</f>
        <v>46246-POX59-motocom1</v>
      </c>
      <c r="B510" s="14">
        <v>46246</v>
      </c>
      <c r="C510" s="4" t="s">
        <v>38</v>
      </c>
      <c r="D510" s="4" t="s">
        <v>104</v>
      </c>
      <c r="E510" s="4">
        <v>0</v>
      </c>
      <c r="F510" s="6">
        <v>0</v>
      </c>
      <c r="G510" s="6">
        <v>0</v>
      </c>
      <c r="H510" s="6">
        <v>0</v>
      </c>
      <c r="I510" s="4" t="str">
        <f>TEXT(B510,"yyyy-mm")</f>
        <v>2026-08</v>
      </c>
      <c r="J510" s="7" t="str">
        <f>VLOOKUP(C510,'[1]T. Apoyo Sistema'!$B$1:$C$89,2,0)</f>
        <v>SI</v>
      </c>
    </row>
    <row r="511" spans="1:10" x14ac:dyDescent="0.25">
      <c r="A511" s="4" t="str">
        <f>CONCATENATE(B511,"-",C511,"-",D511)</f>
        <v>46246-POX59-motocom2</v>
      </c>
      <c r="B511" s="14">
        <v>46246</v>
      </c>
      <c r="C511" s="4" t="s">
        <v>38</v>
      </c>
      <c r="D511" s="4" t="s">
        <v>105</v>
      </c>
      <c r="E511" s="4">
        <v>0</v>
      </c>
      <c r="F511" s="6">
        <v>0</v>
      </c>
      <c r="G511" s="6">
        <v>0</v>
      </c>
      <c r="H511" s="6">
        <v>0</v>
      </c>
      <c r="I511" s="4" t="str">
        <f>TEXT(B511,"yyyy-mm")</f>
        <v>2026-08</v>
      </c>
      <c r="J511" s="7" t="str">
        <f>VLOOKUP(C511,'[1]T. Apoyo Sistema'!$B$1:$C$89,2,0)</f>
        <v>SI</v>
      </c>
    </row>
    <row r="512" spans="1:10" x14ac:dyDescent="0.25">
      <c r="A512" s="4" t="str">
        <f>CONCATENATE(B512,"-",C512,"-",D512)</f>
        <v>46246-POX63-motocom1</v>
      </c>
      <c r="B512" s="14">
        <v>46246</v>
      </c>
      <c r="C512" s="4" t="s">
        <v>11</v>
      </c>
      <c r="D512" s="4" t="s">
        <v>104</v>
      </c>
      <c r="E512" s="4">
        <v>0</v>
      </c>
      <c r="F512" s="6">
        <v>0</v>
      </c>
      <c r="G512" s="6">
        <v>0</v>
      </c>
      <c r="H512" s="6">
        <v>0</v>
      </c>
      <c r="I512" s="4" t="str">
        <f>TEXT(B512,"yyyy-mm")</f>
        <v>2026-08</v>
      </c>
      <c r="J512" s="7" t="str">
        <f>VLOOKUP(C512,'[1]T. Apoyo Sistema'!$B$1:$C$89,2,0)</f>
        <v>SI</v>
      </c>
    </row>
    <row r="513" spans="1:10" x14ac:dyDescent="0.25">
      <c r="A513" s="4" t="str">
        <f>CONCATENATE(B513,"-",C513,"-",D513)</f>
        <v>46246-POX63-motocom2</v>
      </c>
      <c r="B513" s="14">
        <v>46246</v>
      </c>
      <c r="C513" s="4" t="s">
        <v>11</v>
      </c>
      <c r="D513" s="4" t="s">
        <v>105</v>
      </c>
      <c r="E513" s="4">
        <v>0</v>
      </c>
      <c r="F513" s="6">
        <v>0</v>
      </c>
      <c r="G513" s="6">
        <v>0</v>
      </c>
      <c r="H513" s="6">
        <v>0</v>
      </c>
      <c r="I513" s="4" t="str">
        <f>TEXT(B513,"yyyy-mm")</f>
        <v>2026-08</v>
      </c>
      <c r="J513" s="7" t="str">
        <f>VLOOKUP(C513,'[1]T. Apoyo Sistema'!$B$1:$C$89,2,0)</f>
        <v>SI</v>
      </c>
    </row>
    <row r="514" spans="1:10" x14ac:dyDescent="0.25">
      <c r="A514" s="4" t="str">
        <f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>TEXT(B514,"yyyy-mm")</f>
        <v>2026-08</v>
      </c>
      <c r="J514" s="7" t="str">
        <f>VLOOKUP(C514,'[1]T. Apoyo Sistema'!$B$1:$C$89,2,0)</f>
        <v>SI</v>
      </c>
    </row>
    <row r="515" spans="1:10" x14ac:dyDescent="0.25">
      <c r="A515" s="4" t="str">
        <f>CONCATENATE(B515,"-",C515,"-",D515)</f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>TEXT(B515,"yyyy-mm")</f>
        <v>2026-08</v>
      </c>
      <c r="J515" s="7" t="str">
        <f>VLOOKUP(C515,'[1]T. Apoyo Sistema'!$B$1:$C$89,2,0)</f>
        <v>SI</v>
      </c>
    </row>
    <row r="516" spans="1:10" x14ac:dyDescent="0.25">
      <c r="A516" s="4" t="str">
        <f>CONCATENATE(B516,"-",C516,"-",D516)</f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>TEXT(B516,"yyyy-mm")</f>
        <v>2026-08</v>
      </c>
      <c r="J516" s="7" t="str">
        <f>VLOOKUP(C516,'[1]T. Apoyo Sistema'!$B$1:$C$89,2,0)</f>
        <v>SI</v>
      </c>
    </row>
    <row r="517" spans="1:10" x14ac:dyDescent="0.25">
      <c r="A517" s="4" t="str">
        <f>CONCATENATE(B517,"-",C517,"-",D517)</f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>TEXT(B517,"yyyy-mm")</f>
        <v>2026-08</v>
      </c>
      <c r="J517" s="7" t="str">
        <f>VLOOKUP(C517,'[1]T. Apoyo Sistema'!$B$1:$C$89,2,0)</f>
        <v>SI</v>
      </c>
    </row>
    <row r="518" spans="1:10" x14ac:dyDescent="0.25">
      <c r="A518" s="4" t="str">
        <f>CONCATENATE(B518,"-",C518,"-",D518)</f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>TEXT(B518,"yyyy-mm")</f>
        <v>2026-08</v>
      </c>
      <c r="J518" s="7" t="str">
        <f>VLOOKUP(C518,'[1]T. Apoyo Sistema'!$B$1:$C$89,2,0)</f>
        <v>SI</v>
      </c>
    </row>
    <row r="519" spans="1:10" x14ac:dyDescent="0.25">
      <c r="A519" s="4" t="str">
        <f>CONCATENATE(B519,"-",C519,"-",D519)</f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>TEXT(B519,"yyyy-mm")</f>
        <v>2026-08</v>
      </c>
      <c r="J519" s="7" t="str">
        <f>VLOOKUP(C519,'[1]T. Apoyo Sistema'!$B$1:$C$89,2,0)</f>
        <v>SI</v>
      </c>
    </row>
    <row r="520" spans="1:10" x14ac:dyDescent="0.25">
      <c r="A520" s="4" t="str">
        <f>CONCATENATE(B520,"-",C520,"-",D520)</f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>TEXT(B520,"yyyy-mm")</f>
        <v>2026-08</v>
      </c>
      <c r="J520" s="7" t="str">
        <f>VLOOKUP(C520,'[1]T. Apoyo Sistema'!$B$1:$C$89,2,0)</f>
        <v>SI</v>
      </c>
    </row>
    <row r="521" spans="1:10" x14ac:dyDescent="0.25">
      <c r="A521" s="4" t="str">
        <f>CONCATENATE(B521,"-",C521,"-",D521)</f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>TEXT(B521,"yyyy-mm")</f>
        <v>2026-08</v>
      </c>
      <c r="J521" s="7" t="str">
        <f>VLOOKUP(C521,'[1]T. Apoyo Sistema'!$B$1:$C$89,2,0)</f>
        <v>SI</v>
      </c>
    </row>
    <row r="522" spans="1:10" x14ac:dyDescent="0.25">
      <c r="A522" s="4" t="str">
        <f>CONCATENATE(B522,"-",C522,"-",D522)</f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>TEXT(B522,"yyyy-mm")</f>
        <v>2026-08</v>
      </c>
      <c r="J522" s="7" t="str">
        <f>VLOOKUP(C522,'[1]T. Apoyo Sistema'!$B$1:$C$89,2,0)</f>
        <v>SI</v>
      </c>
    </row>
    <row r="523" spans="1:10" x14ac:dyDescent="0.25">
      <c r="A523" s="4" t="str">
        <f>CONCATENATE(B523,"-",C523,"-",D523)</f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>TEXT(B523,"yyyy-mm")</f>
        <v>2026-08</v>
      </c>
      <c r="J523" s="7" t="str">
        <f>VLOOKUP(C523,'[1]T. Apoyo Sistema'!$B$1:$C$89,2,0)</f>
        <v>SI</v>
      </c>
    </row>
    <row r="524" spans="1:10" x14ac:dyDescent="0.25">
      <c r="A524" s="4" t="str">
        <f>CONCATENATE(B524,"-",C524,"-",D524)</f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>TEXT(B524,"yyyy-mm")</f>
        <v>2026-08</v>
      </c>
      <c r="J524" s="7" t="str">
        <f>VLOOKUP(C524,'[1]T. Apoyo Sistema'!$B$1:$C$89,2,0)</f>
        <v>SI</v>
      </c>
    </row>
    <row r="525" spans="1:10" x14ac:dyDescent="0.25">
      <c r="A525" s="4" t="str">
        <f>CONCATENATE(B525,"-",C525,"-",D525)</f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>TEXT(B525,"yyyy-mm")</f>
        <v>2026-08</v>
      </c>
      <c r="J525" s="7" t="str">
        <f>VLOOKUP(C525,'[1]T. Apoyo Sistema'!$B$1:$C$89,2,0)</f>
        <v>SI</v>
      </c>
    </row>
    <row r="526" spans="1:10" x14ac:dyDescent="0.25">
      <c r="A526" s="4" t="str">
        <f>CONCATENATE(B526,"-",C526,"-",D526)</f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>TEXT(B526,"yyyy-mm")</f>
        <v>2026-08</v>
      </c>
      <c r="J526" s="7" t="str">
        <f>VLOOKUP(C526,'[1]T. Apoyo Sistema'!$B$1:$C$89,2,0)</f>
        <v>SI</v>
      </c>
    </row>
    <row r="527" spans="1:10" x14ac:dyDescent="0.25">
      <c r="A527" s="4" t="str">
        <f>CONCATENATE(B527,"-",C527,"-",D527)</f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>TEXT(B527,"yyyy-mm")</f>
        <v>2026-08</v>
      </c>
      <c r="J527" s="7" t="str">
        <f>VLOOKUP(C527,'[1]T. Apoyo Sistema'!$B$1:$C$89,2,0)</f>
        <v>SI</v>
      </c>
    </row>
    <row r="528" spans="1:10" x14ac:dyDescent="0.25">
      <c r="A528" s="4" t="str">
        <f>CONCATENATE(B528,"-",C528,"-",D528)</f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>TEXT(B528,"yyyy-mm")</f>
        <v>2026-08</v>
      </c>
      <c r="J528" s="7" t="str">
        <f>VLOOKUP(C528,'[1]T. Apoyo Sistema'!$B$1:$C$89,2,0)</f>
        <v>SI</v>
      </c>
    </row>
    <row r="529" spans="1:10" x14ac:dyDescent="0.25">
      <c r="A529" s="4" t="str">
        <f>CONCATENATE(B529,"-",C529,"-",D529)</f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>TEXT(B529,"yyyy-mm")</f>
        <v>2026-08</v>
      </c>
      <c r="J529" s="7" t="str">
        <f>VLOOKUP(C529,'[1]T. Apoyo Sistema'!$B$1:$C$89,2,0)</f>
        <v>SI</v>
      </c>
    </row>
    <row r="530" spans="1:10" x14ac:dyDescent="0.25">
      <c r="A530" s="4" t="str">
        <f>CONCATENATE(B530,"-",C530,"-",D530)</f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>TEXT(B530,"yyyy-mm")</f>
        <v>2026-08</v>
      </c>
      <c r="J530" s="7" t="str">
        <f>VLOOKUP(C530,'[1]T. Apoyo Sistema'!$B$1:$C$89,2,0)</f>
        <v>SI</v>
      </c>
    </row>
    <row r="531" spans="1:10" x14ac:dyDescent="0.25">
      <c r="A531" s="4" t="str">
        <f>CONCATENATE(B531,"-",C531,"-",D531)</f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>TEXT(B531,"yyyy-mm")</f>
        <v>2026-08</v>
      </c>
      <c r="J531" s="7" t="str">
        <f>VLOOKUP(C531,'[1]T. Apoyo Sistema'!$B$1:$C$89,2,0)</f>
        <v>SI</v>
      </c>
    </row>
    <row r="532" spans="1:10" x14ac:dyDescent="0.25">
      <c r="A532" s="4" t="str">
        <f>CONCATENATE(B532,"-",C532,"-",D532)</f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>TEXT(B532,"yyyy-mm")</f>
        <v>2026-08</v>
      </c>
      <c r="J532" s="7" t="str">
        <f>VLOOKUP(C532,'[1]T. Apoyo Sistema'!$B$1:$C$89,2,0)</f>
        <v>SI</v>
      </c>
    </row>
    <row r="533" spans="1:10" x14ac:dyDescent="0.25">
      <c r="A533" s="4" t="str">
        <f>CONCATENATE(B533,"-",C533,"-",D533)</f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>TEXT(B533,"yyyy-mm")</f>
        <v>2026-08</v>
      </c>
      <c r="J533" s="7" t="str">
        <f>VLOOKUP(C533,'[1]T. Apoyo Sistema'!$B$1:$C$89,2,0)</f>
        <v>SI</v>
      </c>
    </row>
    <row r="534" spans="1:10" x14ac:dyDescent="0.25">
      <c r="A534" s="4" t="str">
        <f>CONCATENATE(B534,"-",C534,"-",D534)</f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>TEXT(B534,"yyyy-mm")</f>
        <v>2026-08</v>
      </c>
      <c r="J534" s="7" t="str">
        <f>VLOOKUP(C534,'[1]T. Apoyo Sistema'!$B$1:$C$89,2,0)</f>
        <v>SI</v>
      </c>
    </row>
    <row r="535" spans="1:10" x14ac:dyDescent="0.25">
      <c r="A535" s="4" t="str">
        <f>CONCATENATE(B535,"-",C535,"-",D535)</f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>TEXT(B535,"yyyy-mm")</f>
        <v>2026-08</v>
      </c>
      <c r="J535" s="7" t="str">
        <f>VLOOKUP(C535,'[1]T. Apoyo Sistema'!$B$1:$C$89,2,0)</f>
        <v>SI</v>
      </c>
    </row>
    <row r="536" spans="1:10" x14ac:dyDescent="0.25">
      <c r="A536" s="4" t="str">
        <f>CONCATENATE(B536,"-",C536,"-",D536)</f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>TEXT(B536,"yyyy-mm")</f>
        <v>2026-08</v>
      </c>
      <c r="J536" s="7" t="str">
        <f>VLOOKUP(C536,'[1]T. Apoyo Sistema'!$B$1:$C$89,2,0)</f>
        <v>SI</v>
      </c>
    </row>
    <row r="537" spans="1:10" x14ac:dyDescent="0.25">
      <c r="A537" s="4" t="str">
        <f>CONCATENATE(B537,"-",C537,"-",D537)</f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>TEXT(B537,"yyyy-mm")</f>
        <v>2026-08</v>
      </c>
      <c r="J537" s="7" t="str">
        <f>VLOOKUP(C537,'[1]T. Apoyo Sistema'!$B$1:$C$89,2,0)</f>
        <v>SI</v>
      </c>
    </row>
    <row r="538" spans="1:10" x14ac:dyDescent="0.25">
      <c r="A538" s="4" t="str">
        <f>CONCATENATE(B538,"-",C538,"-",D538)</f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>TEXT(B538,"yyyy-mm")</f>
        <v>2026-08</v>
      </c>
      <c r="J538" s="7" t="str">
        <f>VLOOKUP(C538,'[1]T. Apoyo Sistema'!$B$1:$C$89,2,0)</f>
        <v>SI</v>
      </c>
    </row>
    <row r="539" spans="1:10" x14ac:dyDescent="0.25">
      <c r="A539" s="4" t="str">
        <f>CONCATENATE(B539,"-",C539,"-",D539)</f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>TEXT(B539,"yyyy-mm")</f>
        <v>2026-08</v>
      </c>
      <c r="J539" s="7" t="str">
        <f>VLOOKUP(C539,'[1]T. Apoyo Sistema'!$B$1:$C$89,2,0)</f>
        <v>SI</v>
      </c>
    </row>
    <row r="540" spans="1:10" x14ac:dyDescent="0.25">
      <c r="A540" s="4" t="str">
        <f>CONCATENATE(B540,"-",C540,"-",D540)</f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>TEXT(B540,"yyyy-mm")</f>
        <v>2026-08</v>
      </c>
      <c r="J540" s="7" t="str">
        <f>VLOOKUP(C540,'[1]T. Apoyo Sistema'!$B$1:$C$89,2,0)</f>
        <v>SI</v>
      </c>
    </row>
    <row r="541" spans="1:10" x14ac:dyDescent="0.25">
      <c r="A541" s="4" t="str">
        <f>CONCATENATE(B541,"-",C541,"-",D541)</f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>TEXT(B541,"yyyy-mm")</f>
        <v>2026-08</v>
      </c>
      <c r="J541" s="7" t="str">
        <f>VLOOKUP(C541,'[1]T. Apoyo Sistema'!$B$1:$C$89,2,0)</f>
        <v>SI</v>
      </c>
    </row>
    <row r="542" spans="1:10" x14ac:dyDescent="0.25">
      <c r="A542" s="4" t="str">
        <f>CONCATENATE(B542,"-",C542,"-",D542)</f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>TEXT(B542,"yyyy-mm")</f>
        <v>2026-08</v>
      </c>
      <c r="J542" s="7" t="str">
        <f>VLOOKUP(C542,'[1]T. Apoyo Sistema'!$B$1:$C$89,2,0)</f>
        <v>SI</v>
      </c>
    </row>
    <row r="543" spans="1:10" x14ac:dyDescent="0.25">
      <c r="A543" s="4" t="str">
        <f>CONCATENATE(B543,"-",C543,"-",D543)</f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>TEXT(B543,"yyyy-mm")</f>
        <v>2026-08</v>
      </c>
      <c r="J543" s="7" t="str">
        <f>VLOOKUP(C543,'[1]T. Apoyo Sistema'!$B$1:$C$89,2,0)</f>
        <v>SI</v>
      </c>
    </row>
    <row r="544" spans="1:10" x14ac:dyDescent="0.25">
      <c r="A544" s="4" t="str">
        <f>CONCATENATE(B544,"-",C544,"-",D544)</f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>TEXT(B544,"yyyy-mm")</f>
        <v>2026-08</v>
      </c>
      <c r="J544" s="7" t="str">
        <f>VLOOKUP(C544,'[1]T. Apoyo Sistema'!$B$1:$C$89,2,0)</f>
        <v>SI</v>
      </c>
    </row>
    <row r="545" spans="1:10" x14ac:dyDescent="0.25">
      <c r="A545" s="4" t="str">
        <f>CONCATENATE(B545,"-",C545,"-",D545)</f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>TEXT(B545,"yyyy-mm")</f>
        <v>2026-08</v>
      </c>
      <c r="J545" s="7" t="str">
        <f>VLOOKUP(C545,'[1]T. Apoyo Sistema'!$B$1:$C$89,2,0)</f>
        <v>SI</v>
      </c>
    </row>
    <row r="546" spans="1:10" x14ac:dyDescent="0.25">
      <c r="A546" s="4" t="str">
        <f>CONCATENATE(B546,"-",C546,"-",D546)</f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>TEXT(B546,"yyyy-mm")</f>
        <v>2026-08</v>
      </c>
      <c r="J546" s="7" t="str">
        <f>VLOOKUP(C546,'[1]T. Apoyo Sistema'!$B$1:$C$89,2,0)</f>
        <v>SI</v>
      </c>
    </row>
    <row r="547" spans="1:10" x14ac:dyDescent="0.25">
      <c r="A547" s="4" t="str">
        <f>CONCATENATE(B547,"-",C547,"-",D547)</f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>TEXT(B547,"yyyy-mm")</f>
        <v>2026-08</v>
      </c>
      <c r="J547" s="7" t="str">
        <f>VLOOKUP(C547,'[1]T. Apoyo Sistema'!$B$1:$C$89,2,0)</f>
        <v>SI</v>
      </c>
    </row>
    <row r="548" spans="1:10" x14ac:dyDescent="0.25">
      <c r="A548" s="4" t="str">
        <f>CONCATENATE(B548,"-",C548,"-",D548)</f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>TEXT(B548,"yyyy-mm")</f>
        <v>2026-08</v>
      </c>
      <c r="J548" s="7" t="str">
        <f>VLOOKUP(C548,'[1]T. Apoyo Sistema'!$B$1:$C$89,2,0)</f>
        <v>SI</v>
      </c>
    </row>
    <row r="549" spans="1:10" x14ac:dyDescent="0.25">
      <c r="A549" s="4" t="str">
        <f>CONCATENATE(B549,"-",C549,"-",D549)</f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>TEXT(B549,"yyyy-mm")</f>
        <v>2026-08</v>
      </c>
      <c r="J549" s="7" t="str">
        <f>VLOOKUP(C549,'[1]T. Apoyo Sistema'!$B$1:$C$89,2,0)</f>
        <v>SI</v>
      </c>
    </row>
    <row r="550" spans="1:10" x14ac:dyDescent="0.25">
      <c r="A550" s="4" t="str">
        <f>CONCATENATE(B550,"-",C550,"-",D550)</f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>TEXT(B550,"yyyy-mm")</f>
        <v>2026-08</v>
      </c>
      <c r="J550" s="7" t="str">
        <f>VLOOKUP(C550,'[1]T. Apoyo Sistema'!$B$1:$C$89,2,0)</f>
        <v>SI</v>
      </c>
    </row>
    <row r="551" spans="1:10" x14ac:dyDescent="0.25">
      <c r="A551" s="4" t="str">
        <f>CONCATENATE(B551,"-",C551,"-",D551)</f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>TEXT(B551,"yyyy-mm")</f>
        <v>2026-08</v>
      </c>
      <c r="J551" s="7" t="str">
        <f>VLOOKUP(C551,'[1]T. Apoyo Sistema'!$B$1:$C$89,2,0)</f>
        <v>SI</v>
      </c>
    </row>
    <row r="552" spans="1:10" x14ac:dyDescent="0.25">
      <c r="A552" s="4" t="str">
        <f>CONCATENATE(B552,"-",C552,"-",D552)</f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>TEXT(B552,"yyyy-mm")</f>
        <v>2026-08</v>
      </c>
      <c r="J552" s="7" t="str">
        <f>VLOOKUP(C552,'[1]T. Apoyo Sistema'!$B$1:$C$89,2,0)</f>
        <v>SI</v>
      </c>
    </row>
    <row r="553" spans="1:10" x14ac:dyDescent="0.25">
      <c r="A553" s="4" t="str">
        <f>CONCATENATE(B553,"-",C553,"-",D553)</f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>TEXT(B553,"yyyy-mm")</f>
        <v>2026-08</v>
      </c>
      <c r="J553" s="7" t="str">
        <f>VLOOKUP(C553,'[1]T. Apoyo Sistema'!$B$1:$C$89,2,0)</f>
        <v>SI</v>
      </c>
    </row>
    <row r="554" spans="1:10" x14ac:dyDescent="0.25">
      <c r="A554" s="4" t="str">
        <f>CONCATENATE(B554,"-",C554,"-",D554)</f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>TEXT(B554,"yyyy-mm")</f>
        <v>2026-08</v>
      </c>
      <c r="J554" s="7" t="str">
        <f>VLOOKUP(C554,'[1]T. Apoyo Sistema'!$B$1:$C$89,2,0)</f>
        <v>SI</v>
      </c>
    </row>
    <row r="555" spans="1:10" x14ac:dyDescent="0.25">
      <c r="A555" s="4" t="str">
        <f>CONCATENATE(B555,"-",C555,"-",D555)</f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>TEXT(B555,"yyyy-mm")</f>
        <v>2026-08</v>
      </c>
      <c r="J555" s="7" t="str">
        <f>VLOOKUP(C555,'[1]T. Apoyo Sistema'!$B$1:$C$89,2,0)</f>
        <v>SI</v>
      </c>
    </row>
    <row r="556" spans="1:10" x14ac:dyDescent="0.25">
      <c r="A556" s="4" t="str">
        <f>CONCATENATE(B556,"-",C556,"-",D556)</f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>TEXT(B556,"yyyy-mm")</f>
        <v>2026-08</v>
      </c>
      <c r="J556" s="7" t="str">
        <f>VLOOKUP(C556,'[1]T. Apoyo Sistema'!$B$1:$C$89,2,0)</f>
        <v>SI</v>
      </c>
    </row>
    <row r="557" spans="1:10" x14ac:dyDescent="0.25">
      <c r="A557" s="4" t="str">
        <f>CONCATENATE(B557,"-",C557,"-",D557)</f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>TEXT(B557,"yyyy-mm")</f>
        <v>2026-08</v>
      </c>
      <c r="J557" s="7" t="str">
        <f>VLOOKUP(C557,'[1]T. Apoyo Sistema'!$B$1:$C$89,2,0)</f>
        <v>SI</v>
      </c>
    </row>
    <row r="558" spans="1:10" x14ac:dyDescent="0.25">
      <c r="A558" s="4" t="str">
        <f>CONCATENATE(B558,"-",C558,"-",D558)</f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>TEXT(B558,"yyyy-mm")</f>
        <v>2026-08</v>
      </c>
      <c r="J558" s="7" t="str">
        <f>VLOOKUP(C558,'[1]T. Apoyo Sistema'!$B$1:$C$89,2,0)</f>
        <v>SI</v>
      </c>
    </row>
    <row r="559" spans="1:10" x14ac:dyDescent="0.25">
      <c r="A559" s="4" t="str">
        <f>CONCATENATE(B559,"-",C559,"-",D559)</f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>TEXT(B559,"yyyy-mm")</f>
        <v>2026-08</v>
      </c>
      <c r="J559" s="7" t="str">
        <f>VLOOKUP(C559,'[1]T. Apoyo Sistema'!$B$1:$C$89,2,0)</f>
        <v>SI</v>
      </c>
    </row>
    <row r="560" spans="1:10" x14ac:dyDescent="0.25">
      <c r="A560" s="4" t="str">
        <f>CONCATENATE(B560,"-",C560,"-",D560)</f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>TEXT(B560,"yyyy-mm")</f>
        <v>2026-08</v>
      </c>
      <c r="J560" s="7" t="str">
        <f>VLOOKUP(C560,'[1]T. Apoyo Sistema'!$B$1:$C$89,2,0)</f>
        <v>SI</v>
      </c>
    </row>
    <row r="561" spans="1:10" x14ac:dyDescent="0.25">
      <c r="A561" s="4" t="str">
        <f>CONCATENATE(B561,"-",C561,"-",D561)</f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>TEXT(B561,"yyyy-mm")</f>
        <v>2026-08</v>
      </c>
      <c r="J561" s="7" t="str">
        <f>VLOOKUP(C561,'[1]T. Apoyo Sistema'!$B$1:$C$89,2,0)</f>
        <v>SI</v>
      </c>
    </row>
    <row r="562" spans="1:10" x14ac:dyDescent="0.25">
      <c r="A562" s="4" t="str">
        <f>CONCATENATE(B562,"-",C562,"-",D562)</f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>TEXT(B562,"yyyy-mm")</f>
        <v>2026-08</v>
      </c>
      <c r="J562" s="7" t="str">
        <f>VLOOKUP(C562,'[1]T. Apoyo Sistema'!$B$1:$C$89,2,0)</f>
        <v>SI</v>
      </c>
    </row>
    <row r="563" spans="1:10" x14ac:dyDescent="0.25">
      <c r="A563" s="4" t="str">
        <f>CONCATENATE(B563,"-",C563,"-",D563)</f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>TEXT(B563,"yyyy-mm")</f>
        <v>2026-08</v>
      </c>
      <c r="J563" s="7" t="str">
        <f>VLOOKUP(C563,'[1]T. Apoyo Sistema'!$B$1:$C$89,2,0)</f>
        <v>SI</v>
      </c>
    </row>
    <row r="564" spans="1:10" x14ac:dyDescent="0.25">
      <c r="A564" s="4" t="str">
        <f>CONCATENATE(B564,"-",C564,"-",D564)</f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>TEXT(B564,"yyyy-mm")</f>
        <v>2026-08</v>
      </c>
      <c r="J564" s="7" t="str">
        <f>VLOOKUP(C564,'[1]T. Apoyo Sistema'!$B$1:$C$89,2,0)</f>
        <v>SI</v>
      </c>
    </row>
    <row r="565" spans="1:10" x14ac:dyDescent="0.25">
      <c r="A565" s="4" t="str">
        <f>CONCATENATE(B565,"-",C565,"-",D565)</f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>TEXT(B565,"yyyy-mm")</f>
        <v>2026-08</v>
      </c>
      <c r="J565" s="7" t="str">
        <f>VLOOKUP(C565,'[1]T. Apoyo Sistema'!$B$1:$C$89,2,0)</f>
        <v>SI</v>
      </c>
    </row>
    <row r="566" spans="1:10" x14ac:dyDescent="0.25">
      <c r="A566" s="4" t="str">
        <f>CONCATENATE(B566,"-",C566,"-",D566)</f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>TEXT(B566,"yyyy-mm")</f>
        <v>2026-08</v>
      </c>
      <c r="J566" s="7" t="str">
        <f>VLOOKUP(C566,'[1]T. Apoyo Sistema'!$B$1:$C$89,2,0)</f>
        <v>SI</v>
      </c>
    </row>
    <row r="567" spans="1:10" x14ac:dyDescent="0.25">
      <c r="A567" s="4" t="str">
        <f>CONCATENATE(B567,"-",C567,"-",D567)</f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>TEXT(B567,"yyyy-mm")</f>
        <v>2026-08</v>
      </c>
      <c r="J567" s="7" t="str">
        <f>VLOOKUP(C567,'[1]T. Apoyo Sistema'!$B$1:$C$89,2,0)</f>
        <v>SI</v>
      </c>
    </row>
    <row r="568" spans="1:10" x14ac:dyDescent="0.25">
      <c r="A568" s="4" t="str">
        <f>CONCATENATE(B568,"-",C568,"-",D568)</f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>TEXT(B568,"yyyy-mm")</f>
        <v>2026-08</v>
      </c>
      <c r="J568" s="7" t="str">
        <f>VLOOKUP(C568,'[1]T. Apoyo Sistema'!$B$1:$C$89,2,0)</f>
        <v>SI</v>
      </c>
    </row>
    <row r="569" spans="1:10" x14ac:dyDescent="0.25">
      <c r="A569" s="4" t="str">
        <f>CONCATENATE(B569,"-",C569,"-",D569)</f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>TEXT(B569,"yyyy-mm")</f>
        <v>2026-08</v>
      </c>
      <c r="J569" s="7" t="str">
        <f>VLOOKUP(C569,'[1]T. Apoyo Sistema'!$B$1:$C$89,2,0)</f>
        <v>SI</v>
      </c>
    </row>
    <row r="570" spans="1:10" x14ac:dyDescent="0.25">
      <c r="A570" s="4" t="str">
        <f>CONCATENATE(B570,"-",C570,"-",D570)</f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>TEXT(B570,"yyyy-mm")</f>
        <v>2026-08</v>
      </c>
      <c r="J570" s="7" t="str">
        <f>VLOOKUP(C570,'[1]T. Apoyo Sistema'!$B$1:$C$89,2,0)</f>
        <v>SI</v>
      </c>
    </row>
    <row r="571" spans="1:10" x14ac:dyDescent="0.25">
      <c r="A571" s="4" t="str">
        <f>CONCATENATE(B571,"-",C571,"-",D571)</f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>TEXT(B571,"yyyy-mm")</f>
        <v>2026-08</v>
      </c>
      <c r="J571" s="7" t="str">
        <f>VLOOKUP(C571,'[1]T. Apoyo Sistema'!$B$1:$C$89,2,0)</f>
        <v>SI</v>
      </c>
    </row>
    <row r="572" spans="1:10" x14ac:dyDescent="0.25">
      <c r="A572" s="4" t="str">
        <f>CONCATENATE(B572,"-",C572,"-",D572)</f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>TEXT(B572,"yyyy-mm")</f>
        <v>2026-08</v>
      </c>
      <c r="J572" s="7" t="str">
        <f>VLOOKUP(C572,'[1]T. Apoyo Sistema'!$B$1:$C$89,2,0)</f>
        <v>SI</v>
      </c>
    </row>
    <row r="573" spans="1:10" x14ac:dyDescent="0.25">
      <c r="A573" s="4" t="str">
        <f>CONCATENATE(B573,"-",C573,"-",D573)</f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>TEXT(B573,"yyyy-mm")</f>
        <v>2026-08</v>
      </c>
      <c r="J573" s="7" t="str">
        <f>VLOOKUP(C573,'[1]T. Apoyo Sistema'!$B$1:$C$89,2,0)</f>
        <v>SI</v>
      </c>
    </row>
    <row r="574" spans="1:10" x14ac:dyDescent="0.25">
      <c r="A574" s="4" t="str">
        <f>CONCATENATE(B574,"-",C574,"-",D574)</f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>TEXT(B574,"yyyy-mm")</f>
        <v>2026-08</v>
      </c>
      <c r="J574" s="7" t="str">
        <f>VLOOKUP(C574,'[1]T. Apoyo Sistema'!$B$1:$C$89,2,0)</f>
        <v>SI</v>
      </c>
    </row>
    <row r="575" spans="1:10" x14ac:dyDescent="0.25">
      <c r="A575" s="4" t="str">
        <f>CONCATENATE(B575,"-",C575,"-",D575)</f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>TEXT(B575,"yyyy-mm")</f>
        <v>2026-08</v>
      </c>
      <c r="J575" s="7" t="str">
        <f>VLOOKUP(C575,'[1]T. Apoyo Sistema'!$B$1:$C$89,2,0)</f>
        <v>SI</v>
      </c>
    </row>
    <row r="576" spans="1:10" x14ac:dyDescent="0.25">
      <c r="A576" s="4" t="str">
        <f>CONCATENATE(B576,"-",C576,"-",D576)</f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>TEXT(B576,"yyyy-mm")</f>
        <v>2026-08</v>
      </c>
      <c r="J576" s="7" t="str">
        <f>VLOOKUP(C576,'[1]T. Apoyo Sistema'!$B$1:$C$89,2,0)</f>
        <v>SI</v>
      </c>
    </row>
    <row r="577" spans="1:10" x14ac:dyDescent="0.25">
      <c r="A577" s="4" t="str">
        <f>CONCATENATE(B577,"-",C577,"-",D577)</f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>TEXT(B577,"yyyy-mm")</f>
        <v>2026-08</v>
      </c>
      <c r="J577" s="7" t="str">
        <f>VLOOKUP(C577,'[1]T. Apoyo Sistema'!$B$1:$C$89,2,0)</f>
        <v>SI</v>
      </c>
    </row>
    <row r="578" spans="1:10" x14ac:dyDescent="0.25">
      <c r="A578" s="4" t="str">
        <f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>TEXT(B578,"yyyy-mm")</f>
        <v>2026-08</v>
      </c>
      <c r="J578" s="7" t="str">
        <f>VLOOKUP(C578,'[1]T. Apoyo Sistema'!$B$1:$C$89,2,0)</f>
        <v>SI</v>
      </c>
    </row>
    <row r="579" spans="1:10" x14ac:dyDescent="0.25">
      <c r="A579" s="4" t="str">
        <f>CONCATENATE(B579,"-",C579,"-",D579)</f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>TEXT(B579,"yyyy-mm")</f>
        <v>2026-08</v>
      </c>
      <c r="J579" s="7" t="str">
        <f>VLOOKUP(C579,'[1]T. Apoyo Sistema'!$B$1:$C$89,2,0)</f>
        <v>SI</v>
      </c>
    </row>
    <row r="580" spans="1:10" x14ac:dyDescent="0.25">
      <c r="A580" s="4" t="str">
        <f>CONCATENATE(B580,"-",C580,"-",D580)</f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>TEXT(B580,"yyyy-mm")</f>
        <v>2026-08</v>
      </c>
      <c r="J580" s="7" t="str">
        <f>VLOOKUP(C580,'[1]T. Apoyo Sistema'!$B$1:$C$89,2,0)</f>
        <v>SI</v>
      </c>
    </row>
    <row r="581" spans="1:10" x14ac:dyDescent="0.25">
      <c r="A581" s="4" t="str">
        <f>CONCATENATE(B581,"-",C581,"-",D581)</f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>TEXT(B581,"yyyy-mm")</f>
        <v>2026-08</v>
      </c>
      <c r="J581" s="7" t="str">
        <f>VLOOKUP(C581,'[1]T. Apoyo Sistema'!$B$1:$C$89,2,0)</f>
        <v>SI</v>
      </c>
    </row>
    <row r="582" spans="1:10" x14ac:dyDescent="0.25">
      <c r="A582" s="4" t="str">
        <f>CONCATENATE(B582,"-",C582,"-",D582)</f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>TEXT(B582,"yyyy-mm")</f>
        <v>2026-08</v>
      </c>
      <c r="J582" s="7" t="str">
        <f>VLOOKUP(C582,'[1]T. Apoyo Sistema'!$B$1:$C$89,2,0)</f>
        <v>SI</v>
      </c>
    </row>
    <row r="583" spans="1:10" x14ac:dyDescent="0.25">
      <c r="A583" s="4" t="str">
        <f>CONCATENATE(B583,"-",C583,"-",D583)</f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>TEXT(B583,"yyyy-mm")</f>
        <v>2026-08</v>
      </c>
      <c r="J583" s="7" t="str">
        <f>VLOOKUP(C583,'[1]T. Apoyo Sistema'!$B$1:$C$89,2,0)</f>
        <v>SI</v>
      </c>
    </row>
    <row r="584" spans="1:10" x14ac:dyDescent="0.25">
      <c r="A584" s="4" t="str">
        <f>CONCATENATE(B584,"-",C584,"-",D584)</f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>TEXT(B584,"yyyy-mm")</f>
        <v>2026-08</v>
      </c>
      <c r="J584" s="7" t="str">
        <f>VLOOKUP(C584,'[1]T. Apoyo Sistema'!$B$1:$C$89,2,0)</f>
        <v>SI</v>
      </c>
    </row>
    <row r="585" spans="1:10" x14ac:dyDescent="0.25">
      <c r="A585" s="4" t="str">
        <f>CONCATENATE(B585,"-",C585,"-",D585)</f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>TEXT(B585,"yyyy-mm")</f>
        <v>2026-08</v>
      </c>
      <c r="J585" s="7" t="str">
        <f>VLOOKUP(C585,'[1]T. Apoyo Sistema'!$B$1:$C$89,2,0)</f>
        <v>SI</v>
      </c>
    </row>
    <row r="586" spans="1:10" x14ac:dyDescent="0.25">
      <c r="A586" s="4" t="str">
        <f>CONCATENATE(B586,"-",C586,"-",D586)</f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>TEXT(B586,"yyyy-mm")</f>
        <v>2026-08</v>
      </c>
      <c r="J586" s="7" t="str">
        <f>VLOOKUP(C586,'[1]T. Apoyo Sistema'!$B$1:$C$89,2,0)</f>
        <v>SI</v>
      </c>
    </row>
    <row r="587" spans="1:10" x14ac:dyDescent="0.25">
      <c r="A587" s="4" t="str">
        <f>CONCATENATE(B587,"-",C587,"-",D587)</f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>TEXT(B587,"yyyy-mm")</f>
        <v>2026-08</v>
      </c>
      <c r="J587" s="7" t="str">
        <f>VLOOKUP(C587,'[1]T. Apoyo Sistema'!$B$1:$C$89,2,0)</f>
        <v>SI</v>
      </c>
    </row>
    <row r="588" spans="1:10" x14ac:dyDescent="0.25">
      <c r="A588" s="4" t="str">
        <f>CONCATENATE(B588,"-",C588,"-",D588)</f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>TEXT(B588,"yyyy-mm")</f>
        <v>2026-08</v>
      </c>
      <c r="J588" s="7" t="str">
        <f>VLOOKUP(C588,'[1]T. Apoyo Sistema'!$B$1:$C$89,2,0)</f>
        <v>SI</v>
      </c>
    </row>
    <row r="589" spans="1:10" x14ac:dyDescent="0.25">
      <c r="A589" s="4" t="str">
        <f>CONCATENATE(B589,"-",C589,"-",D589)</f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>TEXT(B589,"yyyy-mm")</f>
        <v>2026-08</v>
      </c>
      <c r="J589" s="7" t="str">
        <f>VLOOKUP(C589,'[1]T. Apoyo Sistema'!$B$1:$C$89,2,0)</f>
        <v>SI</v>
      </c>
    </row>
    <row r="590" spans="1:10" x14ac:dyDescent="0.25">
      <c r="A590" s="4" t="str">
        <f>CONCATENATE(B590,"-",C590,"-",D590)</f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>TEXT(B590,"yyyy-mm")</f>
        <v>2026-08</v>
      </c>
      <c r="J590" s="7" t="str">
        <f>VLOOKUP(C590,'[1]T. Apoyo Sistema'!$B$1:$C$89,2,0)</f>
        <v>SI</v>
      </c>
    </row>
    <row r="591" spans="1:10" x14ac:dyDescent="0.25">
      <c r="A591" s="4" t="str">
        <f>CONCATENATE(B591,"-",C591,"-",D591)</f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>TEXT(B591,"yyyy-mm")</f>
        <v>2026-08</v>
      </c>
      <c r="J591" s="7" t="str">
        <f>VLOOKUP(C591,'[1]T. Apoyo Sistema'!$B$1:$C$89,2,0)</f>
        <v>SI</v>
      </c>
    </row>
    <row r="592" spans="1:10" x14ac:dyDescent="0.25">
      <c r="A592" s="4" t="str">
        <f>CONCATENATE(B592,"-",C592,"-",D592)</f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>TEXT(B592,"yyyy-mm")</f>
        <v>2026-08</v>
      </c>
      <c r="J592" s="7" t="str">
        <f>VLOOKUP(C592,'[1]T. Apoyo Sistema'!$B$1:$C$89,2,0)</f>
        <v>SI</v>
      </c>
    </row>
    <row r="593" spans="1:10" x14ac:dyDescent="0.25">
      <c r="A593" s="4" t="str">
        <f>CONCATENATE(B593,"-",C593,"-",D593)</f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>TEXT(B593,"yyyy-mm")</f>
        <v>2026-08</v>
      </c>
      <c r="J593" s="7" t="str">
        <f>VLOOKUP(C593,'[1]T. Apoyo Sistema'!$B$1:$C$89,2,0)</f>
        <v>SI</v>
      </c>
    </row>
    <row r="594" spans="1:10" x14ac:dyDescent="0.25">
      <c r="A594" s="4" t="str">
        <f>CONCATENATE(B594,"-",C594,"-",D594)</f>
        <v>46247-POX59-motocom1</v>
      </c>
      <c r="B594" s="14">
        <v>46247</v>
      </c>
      <c r="C594" s="4" t="s">
        <v>38</v>
      </c>
      <c r="D594" s="4" t="s">
        <v>104</v>
      </c>
      <c r="E594" s="4">
        <v>0</v>
      </c>
      <c r="F594" s="6">
        <v>0</v>
      </c>
      <c r="G594" s="6">
        <v>0</v>
      </c>
      <c r="H594" s="6">
        <v>0</v>
      </c>
      <c r="I594" s="4" t="str">
        <f>TEXT(B594,"yyyy-mm")</f>
        <v>2026-08</v>
      </c>
      <c r="J594" s="7" t="str">
        <f>VLOOKUP(C594,'[1]T. Apoyo Sistema'!$B$1:$C$89,2,0)</f>
        <v>SI</v>
      </c>
    </row>
    <row r="595" spans="1:10" x14ac:dyDescent="0.25">
      <c r="A595" s="4" t="str">
        <f>CONCATENATE(B595,"-",C595,"-",D595)</f>
        <v>46247-POX59-motocom2</v>
      </c>
      <c r="B595" s="14">
        <v>46247</v>
      </c>
      <c r="C595" s="4" t="s">
        <v>38</v>
      </c>
      <c r="D595" s="4" t="s">
        <v>105</v>
      </c>
      <c r="E595" s="4">
        <v>0</v>
      </c>
      <c r="F595" s="6">
        <v>0</v>
      </c>
      <c r="G595" s="6">
        <v>0</v>
      </c>
      <c r="H595" s="6">
        <v>0</v>
      </c>
      <c r="I595" s="4" t="str">
        <f>TEXT(B595,"yyyy-mm")</f>
        <v>2026-08</v>
      </c>
      <c r="J595" s="7" t="str">
        <f>VLOOKUP(C595,'[1]T. Apoyo Sistema'!$B$1:$C$89,2,0)</f>
        <v>SI</v>
      </c>
    </row>
    <row r="596" spans="1:10" x14ac:dyDescent="0.25">
      <c r="A596" s="4" t="str">
        <f>CONCATENATE(B596,"-",C596,"-",D596)</f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>TEXT(B596,"yyyy-mm")</f>
        <v>2026-08</v>
      </c>
      <c r="J596" s="7" t="str">
        <f>VLOOKUP(C596,'[1]T. Apoyo Sistema'!$B$1:$C$89,2,0)</f>
        <v>SI</v>
      </c>
    </row>
    <row r="597" spans="1:10" x14ac:dyDescent="0.25">
      <c r="A597" s="4" t="str">
        <f>CONCATENATE(B597,"-",C597,"-",D597)</f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>TEXT(B597,"yyyy-mm")</f>
        <v>2026-08</v>
      </c>
      <c r="J597" s="7" t="str">
        <f>VLOOKUP(C597,'[1]T. Apoyo Sistema'!$B$1:$C$89,2,0)</f>
        <v>SI</v>
      </c>
    </row>
    <row r="598" spans="1:10" x14ac:dyDescent="0.25">
      <c r="A598" s="4" t="str">
        <f>CONCATENATE(B598,"-",C598,"-",D598)</f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>TEXT(B598,"yyyy-mm")</f>
        <v>2026-08</v>
      </c>
      <c r="J598" s="7" t="str">
        <f>VLOOKUP(C598,'[1]T. Apoyo Sistema'!$B$1:$C$89,2,0)</f>
        <v>SI</v>
      </c>
    </row>
    <row r="599" spans="1:10" x14ac:dyDescent="0.25">
      <c r="A599" s="4" t="str">
        <f>CONCATENATE(B599,"-",C599,"-",D599)</f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>TEXT(B599,"yyyy-mm")</f>
        <v>2026-08</v>
      </c>
      <c r="J599" s="7" t="str">
        <f>VLOOKUP(C599,'[1]T. Apoyo Sistema'!$B$1:$C$89,2,0)</f>
        <v>SI</v>
      </c>
    </row>
    <row r="600" spans="1:10" x14ac:dyDescent="0.25">
      <c r="A600" s="4" t="str">
        <f>CONCATENATE(B600,"-",C600,"-",D600)</f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>TEXT(B600,"yyyy-mm")</f>
        <v>2026-08</v>
      </c>
      <c r="J600" s="7" t="str">
        <f>VLOOKUP(C600,'[1]T. Apoyo Sistema'!$B$1:$C$89,2,0)</f>
        <v>SI</v>
      </c>
    </row>
    <row r="601" spans="1:10" x14ac:dyDescent="0.25">
      <c r="A601" s="4" t="str">
        <f>CONCATENATE(B601,"-",C601,"-",D601)</f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>TEXT(B601,"yyyy-mm")</f>
        <v>2026-08</v>
      </c>
      <c r="J601" s="7" t="str">
        <f>VLOOKUP(C601,'[1]T. Apoyo Sistema'!$B$1:$C$89,2,0)</f>
        <v>SI</v>
      </c>
    </row>
    <row r="602" spans="1:10" x14ac:dyDescent="0.25">
      <c r="A602" s="4" t="str">
        <f>CONCATENATE(B602,"-",C602,"-",D602)</f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>TEXT(B602,"yyyy-mm")</f>
        <v>2026-08</v>
      </c>
      <c r="J602" s="7" t="str">
        <f>VLOOKUP(C602,'[1]T. Apoyo Sistema'!$B$1:$C$89,2,0)</f>
        <v>SI</v>
      </c>
    </row>
    <row r="603" spans="1:10" x14ac:dyDescent="0.25">
      <c r="A603" s="4" t="str">
        <f>CONCATENATE(B603,"-",C603,"-",D603)</f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>TEXT(B603,"yyyy-mm")</f>
        <v>2026-08</v>
      </c>
      <c r="J603" s="7" t="str">
        <f>VLOOKUP(C603,'[1]T. Apoyo Sistema'!$B$1:$C$89,2,0)</f>
        <v>SI</v>
      </c>
    </row>
    <row r="604" spans="1:10" x14ac:dyDescent="0.25">
      <c r="A604" s="4" t="str">
        <f>CONCATENATE(B604,"-",C604,"-",D604)</f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>TEXT(B604,"yyyy-mm")</f>
        <v>2026-08</v>
      </c>
      <c r="J604" s="7" t="str">
        <f>VLOOKUP(C604,'[1]T. Apoyo Sistema'!$B$1:$C$89,2,0)</f>
        <v>SI</v>
      </c>
    </row>
    <row r="605" spans="1:10" x14ac:dyDescent="0.25">
      <c r="A605" s="4" t="str">
        <f>CONCATENATE(B605,"-",C605,"-",D605)</f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>TEXT(B605,"yyyy-mm")</f>
        <v>2026-08</v>
      </c>
      <c r="J605" s="7" t="str">
        <f>VLOOKUP(C605,'[1]T. Apoyo Sistema'!$B$1:$C$89,2,0)</f>
        <v>SI</v>
      </c>
    </row>
    <row r="606" spans="1:10" x14ac:dyDescent="0.25">
      <c r="A606" s="4" t="str">
        <f>CONCATENATE(B606,"-",C606,"-",D606)</f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>TEXT(B606,"yyyy-mm")</f>
        <v>2026-08</v>
      </c>
      <c r="J606" s="7" t="str">
        <f>VLOOKUP(C606,'[1]T. Apoyo Sistema'!$B$1:$C$89,2,0)</f>
        <v>SI</v>
      </c>
    </row>
    <row r="607" spans="1:10" x14ac:dyDescent="0.25">
      <c r="A607" s="4" t="str">
        <f>CONCATENATE(B607,"-",C607,"-",D607)</f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>TEXT(B607,"yyyy-mm")</f>
        <v>2026-08</v>
      </c>
      <c r="J607" s="7" t="str">
        <f>VLOOKUP(C607,'[1]T. Apoyo Sistema'!$B$1:$C$89,2,0)</f>
        <v>SI</v>
      </c>
    </row>
    <row r="608" spans="1:10" x14ac:dyDescent="0.25">
      <c r="A608" s="4" t="str">
        <f>CONCATENATE(B608,"-",C608,"-",D608)</f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>TEXT(B608,"yyyy-mm")</f>
        <v>2026-08</v>
      </c>
      <c r="J608" s="7" t="str">
        <f>VLOOKUP(C608,'[1]T. Apoyo Sistema'!$B$1:$C$89,2,0)</f>
        <v>SI</v>
      </c>
    </row>
    <row r="609" spans="1:10" x14ac:dyDescent="0.25">
      <c r="A609" s="4" t="str">
        <f>CONCATENATE(B609,"-",C609,"-",D609)</f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>TEXT(B609,"yyyy-mm")</f>
        <v>2026-08</v>
      </c>
      <c r="J609" s="7" t="str">
        <f>VLOOKUP(C609,'[1]T. Apoyo Sistema'!$B$1:$C$89,2,0)</f>
        <v>SI</v>
      </c>
    </row>
    <row r="610" spans="1:10" x14ac:dyDescent="0.25">
      <c r="A610" s="4" t="str">
        <f>CONCATENATE(B610,"-",C610,"-",D610)</f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>TEXT(B610,"yyyy-mm")</f>
        <v>2026-08</v>
      </c>
      <c r="J610" s="7" t="str">
        <f>VLOOKUP(C610,'[1]T. Apoyo Sistema'!$B$1:$C$89,2,0)</f>
        <v>SI</v>
      </c>
    </row>
    <row r="611" spans="1:10" x14ac:dyDescent="0.25">
      <c r="A611" s="4" t="str">
        <f>CONCATENATE(B611,"-",C611,"-",D611)</f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>TEXT(B611,"yyyy-mm")</f>
        <v>2026-08</v>
      </c>
      <c r="J611" s="7" t="str">
        <f>VLOOKUP(C611,'[1]T. Apoyo Sistema'!$B$1:$C$89,2,0)</f>
        <v>SI</v>
      </c>
    </row>
    <row r="612" spans="1:10" x14ac:dyDescent="0.25">
      <c r="A612" s="4" t="str">
        <f>CONCATENATE(B612,"-",C612,"-",D612)</f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>TEXT(B612,"yyyy-mm")</f>
        <v>2026-08</v>
      </c>
      <c r="J612" s="7" t="str">
        <f>VLOOKUP(C612,'[1]T. Apoyo Sistema'!$B$1:$C$89,2,0)</f>
        <v>SI</v>
      </c>
    </row>
    <row r="613" spans="1:10" x14ac:dyDescent="0.25">
      <c r="A613" s="4" t="str">
        <f>CONCATENATE(B613,"-",C613,"-",D613)</f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>TEXT(B613,"yyyy-mm")</f>
        <v>2026-08</v>
      </c>
      <c r="J613" s="7" t="str">
        <f>VLOOKUP(C613,'[1]T. Apoyo Sistema'!$B$1:$C$89,2,0)</f>
        <v>SI</v>
      </c>
    </row>
    <row r="614" spans="1:10" x14ac:dyDescent="0.25">
      <c r="A614" s="4" t="str">
        <f>CONCATENATE(B614,"-",C614,"-",D614)</f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>TEXT(B614,"yyyy-mm")</f>
        <v>2026-08</v>
      </c>
      <c r="J614" s="7" t="str">
        <f>VLOOKUP(C614,'[1]T. Apoyo Sistema'!$B$1:$C$89,2,0)</f>
        <v>SI</v>
      </c>
    </row>
    <row r="615" spans="1:10" x14ac:dyDescent="0.25">
      <c r="A615" s="4" t="str">
        <f>CONCATENATE(B615,"-",C615,"-",D615)</f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>TEXT(B615,"yyyy-mm")</f>
        <v>2026-08</v>
      </c>
      <c r="J615" s="7" t="str">
        <f>VLOOKUP(C615,'[1]T. Apoyo Sistema'!$B$1:$C$89,2,0)</f>
        <v>SI</v>
      </c>
    </row>
    <row r="616" spans="1:10" x14ac:dyDescent="0.25">
      <c r="A616" s="4" t="str">
        <f>CONCATENATE(B616,"-",C616,"-",D616)</f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>TEXT(B616,"yyyy-mm")</f>
        <v>2026-08</v>
      </c>
      <c r="J616" s="7" t="str">
        <f>VLOOKUP(C616,'[1]T. Apoyo Sistema'!$B$1:$C$89,2,0)</f>
        <v>SI</v>
      </c>
    </row>
    <row r="617" spans="1:10" x14ac:dyDescent="0.25">
      <c r="A617" s="4" t="str">
        <f>CONCATENATE(B617,"-",C617,"-",D617)</f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>TEXT(B617,"yyyy-mm")</f>
        <v>2026-08</v>
      </c>
      <c r="J617" s="7" t="str">
        <f>VLOOKUP(C617,'[1]T. Apoyo Sistema'!$B$1:$C$89,2,0)</f>
        <v>SI</v>
      </c>
    </row>
    <row r="618" spans="1:10" x14ac:dyDescent="0.25">
      <c r="A618" s="4" t="str">
        <f>CONCATENATE(B618,"-",C618,"-",D618)</f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>TEXT(B618,"yyyy-mm")</f>
        <v>2026-08</v>
      </c>
      <c r="J618" s="7" t="str">
        <f>VLOOKUP(C618,'[1]T. Apoyo Sistema'!$B$1:$C$89,2,0)</f>
        <v>SI</v>
      </c>
    </row>
    <row r="619" spans="1:10" x14ac:dyDescent="0.25">
      <c r="A619" s="4" t="str">
        <f>CONCATENATE(B619,"-",C619,"-",D619)</f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>TEXT(B619,"yyyy-mm")</f>
        <v>2026-08</v>
      </c>
      <c r="J619" s="7" t="str">
        <f>VLOOKUP(C619,'[1]T. Apoyo Sistema'!$B$1:$C$89,2,0)</f>
        <v>SI</v>
      </c>
    </row>
    <row r="620" spans="1:10" x14ac:dyDescent="0.25">
      <c r="A620" s="4" t="str">
        <f>CONCATENATE(B620,"-",C620,"-",D620)</f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>TEXT(B620,"yyyy-mm")</f>
        <v>2026-08</v>
      </c>
      <c r="J620" s="7" t="str">
        <f>VLOOKUP(C620,'[1]T. Apoyo Sistema'!$B$1:$C$89,2,0)</f>
        <v>SI</v>
      </c>
    </row>
    <row r="621" spans="1:10" x14ac:dyDescent="0.25">
      <c r="A621" s="4" t="str">
        <f>CONCATENATE(B621,"-",C621,"-",D621)</f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>TEXT(B621,"yyyy-mm")</f>
        <v>2026-08</v>
      </c>
      <c r="J621" s="7" t="str">
        <f>VLOOKUP(C621,'[1]T. Apoyo Sistema'!$B$1:$C$89,2,0)</f>
        <v>SI</v>
      </c>
    </row>
    <row r="622" spans="1:10" x14ac:dyDescent="0.25">
      <c r="A622" s="4" t="str">
        <f>CONCATENATE(B622,"-",C622,"-",D622)</f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>TEXT(B622,"yyyy-mm")</f>
        <v>2026-08</v>
      </c>
      <c r="J622" s="7" t="str">
        <f>VLOOKUP(C622,'[1]T. Apoyo Sistema'!$B$1:$C$89,2,0)</f>
        <v>SI</v>
      </c>
    </row>
    <row r="623" spans="1:10" x14ac:dyDescent="0.25">
      <c r="A623" s="4" t="str">
        <f>CONCATENATE(B623,"-",C623,"-",D623)</f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>TEXT(B623,"yyyy-mm")</f>
        <v>2026-08</v>
      </c>
      <c r="J623" s="7" t="str">
        <f>VLOOKUP(C623,'[1]T. Apoyo Sistema'!$B$1:$C$89,2,0)</f>
        <v>SI</v>
      </c>
    </row>
    <row r="624" spans="1:10" x14ac:dyDescent="0.25">
      <c r="A624" s="4" t="str">
        <f>CONCATENATE(B624,"-",C624,"-",D624)</f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>TEXT(B624,"yyyy-mm")</f>
        <v>2026-08</v>
      </c>
      <c r="J624" s="7" t="str">
        <f>VLOOKUP(C624,'[1]T. Apoyo Sistema'!$B$1:$C$89,2,0)</f>
        <v>SI</v>
      </c>
    </row>
    <row r="625" spans="1:10" x14ac:dyDescent="0.25">
      <c r="A625" s="4" t="str">
        <f>CONCATENATE(B625,"-",C625,"-",D625)</f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>TEXT(B625,"yyyy-mm")</f>
        <v>2026-08</v>
      </c>
      <c r="J625" s="7" t="str">
        <f>VLOOKUP(C625,'[1]T. Apoyo Sistema'!$B$1:$C$89,2,0)</f>
        <v>SI</v>
      </c>
    </row>
    <row r="626" spans="1:10" x14ac:dyDescent="0.25">
      <c r="A626" s="4" t="str">
        <f>CONCATENATE(B626,"-",C626,"-",D626)</f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>TEXT(B626,"yyyy-mm")</f>
        <v>2026-08</v>
      </c>
      <c r="J626" s="7" t="str">
        <f>VLOOKUP(C626,'[1]T. Apoyo Sistema'!$B$1:$C$89,2,0)</f>
        <v>SI</v>
      </c>
    </row>
    <row r="627" spans="1:10" x14ac:dyDescent="0.25">
      <c r="A627" s="4" t="str">
        <f>CONCATENATE(B627,"-",C627,"-",D627)</f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>TEXT(B627,"yyyy-mm")</f>
        <v>2026-08</v>
      </c>
      <c r="J627" s="7" t="str">
        <f>VLOOKUP(C627,'[1]T. Apoyo Sistema'!$B$1:$C$89,2,0)</f>
        <v>SI</v>
      </c>
    </row>
    <row r="628" spans="1:10" x14ac:dyDescent="0.25">
      <c r="A628" s="4" t="str">
        <f>CONCATENATE(B628,"-",C628,"-",D628)</f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>TEXT(B628,"yyyy-mm")</f>
        <v>2026-08</v>
      </c>
      <c r="J628" s="7" t="str">
        <f>VLOOKUP(C628,'[1]T. Apoyo Sistema'!$B$1:$C$89,2,0)</f>
        <v>SI</v>
      </c>
    </row>
    <row r="629" spans="1:10" x14ac:dyDescent="0.25">
      <c r="A629" s="4" t="str">
        <f>CONCATENATE(B629,"-",C629,"-",D629)</f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>TEXT(B629,"yyyy-mm")</f>
        <v>2026-08</v>
      </c>
      <c r="J629" s="7" t="str">
        <f>VLOOKUP(C629,'[1]T. Apoyo Sistema'!$B$1:$C$89,2,0)</f>
        <v>SI</v>
      </c>
    </row>
    <row r="630" spans="1:10" x14ac:dyDescent="0.25">
      <c r="A630" s="4" t="str">
        <f>CONCATENATE(B630,"-",C630,"-",D630)</f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>TEXT(B630,"yyyy-mm")</f>
        <v>2026-08</v>
      </c>
      <c r="J630" s="7" t="str">
        <f>VLOOKUP(C630,'[1]T. Apoyo Sistema'!$B$1:$C$89,2,0)</f>
        <v>SI</v>
      </c>
    </row>
    <row r="631" spans="1:10" x14ac:dyDescent="0.25">
      <c r="A631" s="4" t="str">
        <f>CONCATENATE(B631,"-",C631,"-",D631)</f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>TEXT(B631,"yyyy-mm")</f>
        <v>2026-08</v>
      </c>
      <c r="J631" s="7" t="str">
        <f>VLOOKUP(C631,'[1]T. Apoyo Sistema'!$B$1:$C$89,2,0)</f>
        <v>SI</v>
      </c>
    </row>
    <row r="632" spans="1:10" x14ac:dyDescent="0.25">
      <c r="A632" s="4" t="str">
        <f>CONCATENATE(B632,"-",C632,"-",D632)</f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>TEXT(B632,"yyyy-mm")</f>
        <v>2026-08</v>
      </c>
      <c r="J632" s="7" t="str">
        <f>VLOOKUP(C632,'[1]T. Apoyo Sistema'!$B$1:$C$89,2,0)</f>
        <v>SI</v>
      </c>
    </row>
    <row r="633" spans="1:10" x14ac:dyDescent="0.25">
      <c r="A633" s="4" t="str">
        <f>CONCATENATE(B633,"-",C633,"-",D633)</f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>TEXT(B633,"yyyy-mm")</f>
        <v>2026-08</v>
      </c>
      <c r="J633" s="7" t="str">
        <f>VLOOKUP(C633,'[1]T. Apoyo Sistema'!$B$1:$C$89,2,0)</f>
        <v>SI</v>
      </c>
    </row>
    <row r="634" spans="1:10" x14ac:dyDescent="0.25">
      <c r="A634" s="4" t="str">
        <f>CONCATENATE(B634,"-",C634,"-",D634)</f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>TEXT(B634,"yyyy-mm")</f>
        <v>2026-08</v>
      </c>
      <c r="J634" s="7" t="str">
        <f>VLOOKUP(C634,'[1]T. Apoyo Sistema'!$B$1:$C$89,2,0)</f>
        <v>SI</v>
      </c>
    </row>
    <row r="635" spans="1:10" x14ac:dyDescent="0.25">
      <c r="A635" s="4" t="str">
        <f>CONCATENATE(B635,"-",C635,"-",D635)</f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>TEXT(B635,"yyyy-mm")</f>
        <v>2026-08</v>
      </c>
      <c r="J635" s="7" t="str">
        <f>VLOOKUP(C635,'[1]T. Apoyo Sistema'!$B$1:$C$89,2,0)</f>
        <v>SI</v>
      </c>
    </row>
    <row r="636" spans="1:10" x14ac:dyDescent="0.25">
      <c r="A636" s="4" t="str">
        <f>CONCATENATE(B636,"-",C636,"-",D636)</f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>TEXT(B636,"yyyy-mm")</f>
        <v>2026-08</v>
      </c>
      <c r="J636" s="7" t="str">
        <f>VLOOKUP(C636,'[1]T. Apoyo Sistema'!$B$1:$C$89,2,0)</f>
        <v>SI</v>
      </c>
    </row>
    <row r="637" spans="1:10" x14ac:dyDescent="0.25">
      <c r="A637" s="4" t="str">
        <f>CONCATENATE(B637,"-",C637,"-",D637)</f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>TEXT(B637,"yyyy-mm")</f>
        <v>2026-08</v>
      </c>
      <c r="J637" s="7" t="str">
        <f>VLOOKUP(C637,'[1]T. Apoyo Sistema'!$B$1:$C$89,2,0)</f>
        <v>SI</v>
      </c>
    </row>
    <row r="638" spans="1:10" x14ac:dyDescent="0.25">
      <c r="A638" s="4" t="str">
        <f>CONCATENATE(B638,"-",C638,"-",D638)</f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>TEXT(B638,"yyyy-mm")</f>
        <v>2026-08</v>
      </c>
      <c r="J638" s="7" t="str">
        <f>VLOOKUP(C638,'[1]T. Apoyo Sistema'!$B$1:$C$89,2,0)</f>
        <v>SI</v>
      </c>
    </row>
    <row r="639" spans="1:10" x14ac:dyDescent="0.25">
      <c r="A639" s="4" t="str">
        <f>CONCATENATE(B639,"-",C639,"-",D639)</f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>TEXT(B639,"yyyy-mm")</f>
        <v>2026-08</v>
      </c>
      <c r="J639" s="7" t="str">
        <f>VLOOKUP(C639,'[1]T. Apoyo Sistema'!$B$1:$C$89,2,0)</f>
        <v>SI</v>
      </c>
    </row>
    <row r="640" spans="1:10" x14ac:dyDescent="0.25">
      <c r="A640" s="4" t="str">
        <f>CONCATENATE(B640,"-",C640,"-",D640)</f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>TEXT(B640,"yyyy-mm")</f>
        <v>2026-08</v>
      </c>
      <c r="J640" s="7" t="str">
        <f>VLOOKUP(C640,'[1]T. Apoyo Sistema'!$B$1:$C$89,2,0)</f>
        <v>SI</v>
      </c>
    </row>
    <row r="641" spans="1:10" x14ac:dyDescent="0.25">
      <c r="A641" s="4" t="str">
        <f>CONCATENATE(B641,"-",C641,"-",D641)</f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>TEXT(B641,"yyyy-mm")</f>
        <v>2026-08</v>
      </c>
      <c r="J641" s="7" t="str">
        <f>VLOOKUP(C641,'[1]T. Apoyo Sistema'!$B$1:$C$89,2,0)</f>
        <v>SI</v>
      </c>
    </row>
    <row r="642" spans="1:10" x14ac:dyDescent="0.25">
      <c r="A642" s="4" t="str">
        <f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>TEXT(B642,"yyyy-mm")</f>
        <v>2026-08</v>
      </c>
      <c r="J642" s="7" t="str">
        <f>VLOOKUP(C642,'[1]T. Apoyo Sistema'!$B$1:$C$89,2,0)</f>
        <v>SI</v>
      </c>
    </row>
    <row r="643" spans="1:10" x14ac:dyDescent="0.25">
      <c r="A643" s="4" t="str">
        <f>CONCATENATE(B643,"-",C643,"-",D643)</f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>TEXT(B643,"yyyy-mm")</f>
        <v>2026-08</v>
      </c>
      <c r="J643" s="7" t="str">
        <f>VLOOKUP(C643,'[1]T. Apoyo Sistema'!$B$1:$C$89,2,0)</f>
        <v>SI</v>
      </c>
    </row>
    <row r="644" spans="1:10" x14ac:dyDescent="0.25">
      <c r="A644" s="4" t="str">
        <f>CONCATENATE(B644,"-",C644,"-",D644)</f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>TEXT(B644,"yyyy-mm")</f>
        <v>2026-08</v>
      </c>
      <c r="J644" s="7" t="str">
        <f>VLOOKUP(C644,'[1]T. Apoyo Sistema'!$B$1:$C$89,2,0)</f>
        <v>SI</v>
      </c>
    </row>
    <row r="645" spans="1:10" x14ac:dyDescent="0.25">
      <c r="A645" s="4" t="str">
        <f>CONCATENATE(B645,"-",C645,"-",D645)</f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>TEXT(B645,"yyyy-mm")</f>
        <v>2026-08</v>
      </c>
      <c r="J645" s="7" t="str">
        <f>VLOOKUP(C645,'[1]T. Apoyo Sistema'!$B$1:$C$89,2,0)</f>
        <v>SI</v>
      </c>
    </row>
    <row r="646" spans="1:10" x14ac:dyDescent="0.25">
      <c r="A646" s="4" t="str">
        <f>CONCATENATE(B646,"-",C646,"-",D646)</f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>TEXT(B646,"yyyy-mm")</f>
        <v>2026-08</v>
      </c>
      <c r="J646" s="7" t="str">
        <f>VLOOKUP(C646,'[1]T. Apoyo Sistema'!$B$1:$C$89,2,0)</f>
        <v>SI</v>
      </c>
    </row>
    <row r="647" spans="1:10" x14ac:dyDescent="0.25">
      <c r="A647" s="4" t="str">
        <f>CONCATENATE(B647,"-",C647,"-",D647)</f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>TEXT(B647,"yyyy-mm")</f>
        <v>2026-08</v>
      </c>
      <c r="J647" s="7" t="str">
        <f>VLOOKUP(C647,'[1]T. Apoyo Sistema'!$B$1:$C$89,2,0)</f>
        <v>SI</v>
      </c>
    </row>
    <row r="648" spans="1:10" x14ac:dyDescent="0.25">
      <c r="A648" s="4" t="str">
        <f>CONCATENATE(B648,"-",C648,"-",D648)</f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>TEXT(B648,"yyyy-mm")</f>
        <v>2026-08</v>
      </c>
      <c r="J648" s="7" t="str">
        <f>VLOOKUP(C648,'[1]T. Apoyo Sistema'!$B$1:$C$89,2,0)</f>
        <v>SI</v>
      </c>
    </row>
    <row r="649" spans="1:10" x14ac:dyDescent="0.25">
      <c r="A649" s="4" t="str">
        <f>CONCATENATE(B649,"-",C649,"-",D649)</f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>TEXT(B649,"yyyy-mm")</f>
        <v>2026-08</v>
      </c>
      <c r="J649" s="7" t="str">
        <f>VLOOKUP(C649,'[1]T. Apoyo Sistema'!$B$1:$C$89,2,0)</f>
        <v>SI</v>
      </c>
    </row>
    <row r="650" spans="1:10" x14ac:dyDescent="0.25">
      <c r="A650" s="4" t="str">
        <f>CONCATENATE(B650,"-",C650,"-",D650)</f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>TEXT(B650,"yyyy-mm")</f>
        <v>2026-08</v>
      </c>
      <c r="J650" s="7" t="str">
        <f>VLOOKUP(C650,'[1]T. Apoyo Sistema'!$B$1:$C$89,2,0)</f>
        <v>SI</v>
      </c>
    </row>
    <row r="651" spans="1:10" x14ac:dyDescent="0.25">
      <c r="A651" s="4" t="str">
        <f>CONCATENATE(B651,"-",C651,"-",D651)</f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>TEXT(B651,"yyyy-mm")</f>
        <v>2026-08</v>
      </c>
      <c r="J651" s="7" t="str">
        <f>VLOOKUP(C651,'[1]T. Apoyo Sistema'!$B$1:$C$89,2,0)</f>
        <v>SI</v>
      </c>
    </row>
    <row r="652" spans="1:10" x14ac:dyDescent="0.25">
      <c r="A652" s="4" t="str">
        <f>CONCATENATE(B652,"-",C652,"-",D652)</f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>TEXT(B652,"yyyy-mm")</f>
        <v>2026-08</v>
      </c>
      <c r="J652" s="7" t="str">
        <f>VLOOKUP(C652,'[1]T. Apoyo Sistema'!$B$1:$C$89,2,0)</f>
        <v>SI</v>
      </c>
    </row>
    <row r="653" spans="1:10" x14ac:dyDescent="0.25">
      <c r="A653" s="4" t="str">
        <f>CONCATENATE(B653,"-",C653,"-",D653)</f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>TEXT(B653,"yyyy-mm")</f>
        <v>2026-08</v>
      </c>
      <c r="J653" s="7" t="str">
        <f>VLOOKUP(C653,'[1]T. Apoyo Sistema'!$B$1:$C$89,2,0)</f>
        <v>SI</v>
      </c>
    </row>
    <row r="654" spans="1:10" x14ac:dyDescent="0.25">
      <c r="A654" s="4" t="str">
        <f>CONCATENATE(B654,"-",C654,"-",D654)</f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>TEXT(B654,"yyyy-mm")</f>
        <v>2026-08</v>
      </c>
      <c r="J654" s="7" t="str">
        <f>VLOOKUP(C654,'[1]T. Apoyo Sistema'!$B$1:$C$89,2,0)</f>
        <v>SI</v>
      </c>
    </row>
    <row r="655" spans="1:10" x14ac:dyDescent="0.25">
      <c r="A655" s="4" t="str">
        <f>CONCATENATE(B655,"-",C655,"-",D655)</f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>TEXT(B655,"yyyy-mm")</f>
        <v>2026-08</v>
      </c>
      <c r="J655" s="7" t="str">
        <f>VLOOKUP(C655,'[1]T. Apoyo Sistema'!$B$1:$C$89,2,0)</f>
        <v>SI</v>
      </c>
    </row>
    <row r="656" spans="1:10" x14ac:dyDescent="0.25">
      <c r="A656" s="4" t="str">
        <f>CONCATENATE(B656,"-",C656,"-",D656)</f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>TEXT(B656,"yyyy-mm")</f>
        <v>2026-08</v>
      </c>
      <c r="J656" s="7" t="str">
        <f>VLOOKUP(C656,'[1]T. Apoyo Sistema'!$B$1:$C$89,2,0)</f>
        <v>SI</v>
      </c>
    </row>
    <row r="657" spans="1:10" x14ac:dyDescent="0.25">
      <c r="A657" s="4" t="str">
        <f>CONCATENATE(B657,"-",C657,"-",D657)</f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>TEXT(B657,"yyyy-mm")</f>
        <v>2026-08</v>
      </c>
      <c r="J657" s="7" t="str">
        <f>VLOOKUP(C657,'[1]T. Apoyo Sistema'!$B$1:$C$89,2,0)</f>
        <v>SI</v>
      </c>
    </row>
    <row r="658" spans="1:10" x14ac:dyDescent="0.25">
      <c r="A658" s="4" t="str">
        <f>CONCATENATE(B658,"-",C658,"-",D658)</f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>TEXT(B658,"yyyy-mm")</f>
        <v>2026-08</v>
      </c>
      <c r="J658" s="7" t="str">
        <f>VLOOKUP(C658,'[1]T. Apoyo Sistema'!$B$1:$C$89,2,0)</f>
        <v>SI</v>
      </c>
    </row>
    <row r="659" spans="1:10" x14ac:dyDescent="0.25">
      <c r="A659" s="4" t="str">
        <f>CONCATENATE(B659,"-",C659,"-",D659)</f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>TEXT(B659,"yyyy-mm")</f>
        <v>2026-08</v>
      </c>
      <c r="J659" s="7" t="str">
        <f>VLOOKUP(C659,'[1]T. Apoyo Sistema'!$B$1:$C$89,2,0)</f>
        <v>SI</v>
      </c>
    </row>
    <row r="660" spans="1:10" x14ac:dyDescent="0.25">
      <c r="A660" s="4" t="str">
        <f>CONCATENATE(B660,"-",C660,"-",D660)</f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>TEXT(B660,"yyyy-mm")</f>
        <v>2026-08</v>
      </c>
      <c r="J660" s="7" t="str">
        <f>VLOOKUP(C660,'[1]T. Apoyo Sistema'!$B$1:$C$89,2,0)</f>
        <v>SI</v>
      </c>
    </row>
    <row r="661" spans="1:10" x14ac:dyDescent="0.25">
      <c r="A661" s="4" t="str">
        <f>CONCATENATE(B661,"-",C661,"-",D661)</f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>TEXT(B661,"yyyy-mm")</f>
        <v>2026-08</v>
      </c>
      <c r="J661" s="7" t="str">
        <f>VLOOKUP(C661,'[1]T. Apoyo Sistema'!$B$1:$C$89,2,0)</f>
        <v>SI</v>
      </c>
    </row>
    <row r="662" spans="1:10" x14ac:dyDescent="0.25">
      <c r="A662" s="4" t="str">
        <f>CONCATENATE(B662,"-",C662,"-",D662)</f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>TEXT(B662,"yyyy-mm")</f>
        <v>2026-08</v>
      </c>
      <c r="J662" s="7" t="str">
        <f>VLOOKUP(C662,'[1]T. Apoyo Sistema'!$B$1:$C$89,2,0)</f>
        <v>SI</v>
      </c>
    </row>
    <row r="663" spans="1:10" x14ac:dyDescent="0.25">
      <c r="A663" s="4" t="str">
        <f>CONCATENATE(B663,"-",C663,"-",D663)</f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>TEXT(B663,"yyyy-mm")</f>
        <v>2026-08</v>
      </c>
      <c r="J663" s="7" t="str">
        <f>VLOOKUP(C663,'[1]T. Apoyo Sistema'!$B$1:$C$89,2,0)</f>
        <v>SI</v>
      </c>
    </row>
    <row r="664" spans="1:10" x14ac:dyDescent="0.25">
      <c r="A664" s="4" t="str">
        <f>CONCATENATE(B664,"-",C664,"-",D664)</f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>TEXT(B664,"yyyy-mm")</f>
        <v>2026-08</v>
      </c>
      <c r="J664" s="7" t="str">
        <f>VLOOKUP(C664,'[1]T. Apoyo Sistema'!$B$1:$C$89,2,0)</f>
        <v>SI</v>
      </c>
    </row>
    <row r="665" spans="1:10" x14ac:dyDescent="0.25">
      <c r="A665" s="4" t="str">
        <f>CONCATENATE(B665,"-",C665,"-",D665)</f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>TEXT(B665,"yyyy-mm")</f>
        <v>2026-08</v>
      </c>
      <c r="J665" s="7" t="str">
        <f>VLOOKUP(C665,'[1]T. Apoyo Sistema'!$B$1:$C$89,2,0)</f>
        <v>SI</v>
      </c>
    </row>
    <row r="666" spans="1:10" x14ac:dyDescent="0.25">
      <c r="A666" s="4" t="str">
        <f>CONCATENATE(B666,"-",C666,"-",D666)</f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>TEXT(B666,"yyyy-mm")</f>
        <v>2026-08</v>
      </c>
      <c r="J666" s="7" t="str">
        <f>VLOOKUP(C666,'[1]T. Apoyo Sistema'!$B$1:$C$89,2,0)</f>
        <v>SI</v>
      </c>
    </row>
    <row r="667" spans="1:10" x14ac:dyDescent="0.25">
      <c r="A667" s="4" t="str">
        <f>CONCATENATE(B667,"-",C667,"-",D667)</f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>TEXT(B667,"yyyy-mm")</f>
        <v>2026-08</v>
      </c>
      <c r="J667" s="7" t="str">
        <f>VLOOKUP(C667,'[1]T. Apoyo Sistema'!$B$1:$C$89,2,0)</f>
        <v>SI</v>
      </c>
    </row>
    <row r="668" spans="1:10" x14ac:dyDescent="0.25">
      <c r="A668" s="4" t="str">
        <f>CONCATENATE(B668,"-",C668,"-",D668)</f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>TEXT(B668,"yyyy-mm")</f>
        <v>2026-08</v>
      </c>
      <c r="J668" s="7" t="str">
        <f>VLOOKUP(C668,'[1]T. Apoyo Sistema'!$B$1:$C$89,2,0)</f>
        <v>SI</v>
      </c>
    </row>
    <row r="669" spans="1:10" x14ac:dyDescent="0.25">
      <c r="A669" s="4" t="str">
        <f>CONCATENATE(B669,"-",C669,"-",D669)</f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>TEXT(B669,"yyyy-mm")</f>
        <v>2026-08</v>
      </c>
      <c r="J669" s="7" t="str">
        <f>VLOOKUP(C669,'[1]T. Apoyo Sistema'!$B$1:$C$89,2,0)</f>
        <v>SI</v>
      </c>
    </row>
    <row r="670" spans="1:10" x14ac:dyDescent="0.25">
      <c r="A670" s="4" t="str">
        <f>CONCATENATE(B670,"-",C670,"-",D670)</f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>TEXT(B670,"yyyy-mm")</f>
        <v>2026-08</v>
      </c>
      <c r="J670" s="7" t="str">
        <f>VLOOKUP(C670,'[1]T. Apoyo Sistema'!$B$1:$C$89,2,0)</f>
        <v>SI</v>
      </c>
    </row>
    <row r="671" spans="1:10" x14ac:dyDescent="0.25">
      <c r="A671" s="4" t="str">
        <f>CONCATENATE(B671,"-",C671,"-",D671)</f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>TEXT(B671,"yyyy-mm")</f>
        <v>2026-08</v>
      </c>
      <c r="J671" s="7" t="str">
        <f>VLOOKUP(C671,'[1]T. Apoyo Sistema'!$B$1:$C$89,2,0)</f>
        <v>SI</v>
      </c>
    </row>
    <row r="672" spans="1:10" x14ac:dyDescent="0.25">
      <c r="A672" s="4" t="str">
        <f>CONCATENATE(B672,"-",C672,"-",D672)</f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>TEXT(B672,"yyyy-mm")</f>
        <v>2026-08</v>
      </c>
      <c r="J672" s="7" t="str">
        <f>VLOOKUP(C672,'[1]T. Apoyo Sistema'!$B$1:$C$89,2,0)</f>
        <v>SI</v>
      </c>
    </row>
    <row r="673" spans="1:10" x14ac:dyDescent="0.25">
      <c r="A673" s="4" t="str">
        <f>CONCATENATE(B673,"-",C673,"-",D673)</f>
        <v>46247-POX63-motocom1</v>
      </c>
      <c r="B673" s="14">
        <v>46247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0</v>
      </c>
      <c r="I673" s="4" t="str">
        <f>TEXT(B673,"yyyy-mm")</f>
        <v>2026-08</v>
      </c>
      <c r="J673" s="7" t="str">
        <f>VLOOKUP(C673,'[1]T. Apoyo Sistema'!$B$1:$C$89,2,0)</f>
        <v>SI</v>
      </c>
    </row>
    <row r="674" spans="1:10" x14ac:dyDescent="0.25">
      <c r="A674" s="4" t="str">
        <f>CONCATENATE(B674,"-",C674,"-",D674)</f>
        <v>46247-POX63-motocom2</v>
      </c>
      <c r="B674" s="14">
        <v>46247</v>
      </c>
      <c r="C674" s="4" t="s">
        <v>11</v>
      </c>
      <c r="D674" s="4" t="s">
        <v>105</v>
      </c>
      <c r="E674" s="4">
        <v>0</v>
      </c>
      <c r="F674" s="6">
        <v>0</v>
      </c>
      <c r="G674" s="6">
        <v>0</v>
      </c>
      <c r="H674" s="6">
        <v>0</v>
      </c>
      <c r="I674" s="4" t="str">
        <f>TEXT(B674,"yyyy-mm")</f>
        <v>2026-08</v>
      </c>
      <c r="J674" s="7" t="str">
        <f>VLOOKUP(C674,'[1]T. Apoyo Sistema'!$B$1:$C$89,2,0)</f>
        <v>SI</v>
      </c>
    </row>
    <row r="675" spans="1:10" x14ac:dyDescent="0.25">
      <c r="A675" s="4" t="str">
        <f>CONCATENATE(B675,"-",C675,"-",D675)</f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>TEXT(B675,"yyyy-mm")</f>
        <v>2026-08</v>
      </c>
      <c r="J675" s="7" t="str">
        <f>VLOOKUP(C675,'[1]T. Apoyo Sistema'!$B$1:$C$89,2,0)</f>
        <v>SI</v>
      </c>
    </row>
    <row r="676" spans="1:10" x14ac:dyDescent="0.25">
      <c r="A676" s="4" t="str">
        <f>CONCATENATE(B676,"-",C676,"-",D676)</f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>TEXT(B676,"yyyy-mm")</f>
        <v>2026-08</v>
      </c>
      <c r="J676" s="7" t="str">
        <f>VLOOKUP(C676,'[1]T. Apoyo Sistema'!$B$1:$C$89,2,0)</f>
        <v>SI</v>
      </c>
    </row>
    <row r="677" spans="1:10" x14ac:dyDescent="0.25">
      <c r="A677" s="4" t="str">
        <f>CONCATENATE(B677,"-",C677,"-",D677)</f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>TEXT(B677,"yyyy-mm")</f>
        <v>2026-08</v>
      </c>
      <c r="J677" s="7" t="str">
        <f>VLOOKUP(C677,'[1]T. Apoyo Sistema'!$B$1:$C$89,2,0)</f>
        <v>SI</v>
      </c>
    </row>
    <row r="678" spans="1:10" x14ac:dyDescent="0.25">
      <c r="A678" s="4" t="str">
        <f>CONCATENATE(B678,"-",C678,"-",D678)</f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>TEXT(B678,"yyyy-mm")</f>
        <v>2026-08</v>
      </c>
      <c r="J678" s="7" t="str">
        <f>VLOOKUP(C678,'[1]T. Apoyo Sistema'!$B$1:$C$89,2,0)</f>
        <v>SI</v>
      </c>
    </row>
    <row r="679" spans="1:10" x14ac:dyDescent="0.25">
      <c r="A679" s="4" t="str">
        <f>CONCATENATE(B679,"-",C679,"-",D679)</f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>TEXT(B679,"yyyy-mm")</f>
        <v>2026-08</v>
      </c>
      <c r="J679" s="7" t="str">
        <f>VLOOKUP(C679,'[1]T. Apoyo Sistema'!$B$1:$C$89,2,0)</f>
        <v>SI</v>
      </c>
    </row>
    <row r="680" spans="1:10" x14ac:dyDescent="0.25">
      <c r="A680" s="4" t="str">
        <f>CONCATENATE(B680,"-",C680,"-",D680)</f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>TEXT(B680,"yyyy-mm")</f>
        <v>2026-08</v>
      </c>
      <c r="J680" s="7" t="str">
        <f>VLOOKUP(C680,'[1]T. Apoyo Sistema'!$B$1:$C$89,2,0)</f>
        <v>SI</v>
      </c>
    </row>
    <row r="681" spans="1:10" x14ac:dyDescent="0.25">
      <c r="A681" s="4" t="str">
        <f>CONCATENATE(B681,"-",C681,"-",D681)</f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>TEXT(B681,"yyyy-mm")</f>
        <v>2026-08</v>
      </c>
      <c r="J681" s="7" t="str">
        <f>VLOOKUP(C681,'[1]T. Apoyo Sistema'!$B$1:$C$89,2,0)</f>
        <v>SI</v>
      </c>
    </row>
    <row r="682" spans="1:10" x14ac:dyDescent="0.25">
      <c r="A682" s="4" t="str">
        <f>CONCATENATE(B682,"-",C682,"-",D682)</f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>TEXT(B682,"yyyy-mm")</f>
        <v>2026-08</v>
      </c>
      <c r="J682" s="7" t="str">
        <f>VLOOKUP(C682,'[1]T. Apoyo Sistema'!$B$1:$C$89,2,0)</f>
        <v>SI</v>
      </c>
    </row>
    <row r="683" spans="1:10" x14ac:dyDescent="0.25">
      <c r="A683" s="4" t="str">
        <f>CONCATENATE(B683,"-",C683,"-",D683)</f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>TEXT(B683,"yyyy-mm")</f>
        <v>2026-08</v>
      </c>
      <c r="J683" s="7" t="str">
        <f>VLOOKUP(C683,'[1]T. Apoyo Sistema'!$B$1:$C$89,2,0)</f>
        <v>SI</v>
      </c>
    </row>
    <row r="684" spans="1:10" x14ac:dyDescent="0.25">
      <c r="A684" s="4" t="str">
        <f>CONCATENATE(B684,"-",C684,"-",D684)</f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>TEXT(B684,"yyyy-mm")</f>
        <v>2026-08</v>
      </c>
      <c r="J684" s="7" t="str">
        <f>VLOOKUP(C684,'[1]T. Apoyo Sistema'!$B$1:$C$89,2,0)</f>
        <v>SI</v>
      </c>
    </row>
    <row r="685" spans="1:10" x14ac:dyDescent="0.25">
      <c r="A685" s="4" t="str">
        <f>CONCATENATE(B685,"-",C685,"-",D685)</f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>TEXT(B685,"yyyy-mm")</f>
        <v>2026-08</v>
      </c>
      <c r="J685" s="7" t="str">
        <f>VLOOKUP(C685,'[1]T. Apoyo Sistema'!$B$1:$C$89,2,0)</f>
        <v>SI</v>
      </c>
    </row>
    <row r="686" spans="1:10" x14ac:dyDescent="0.25">
      <c r="A686" s="4" t="str">
        <f>CONCATENATE(B686,"-",C686,"-",D686)</f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>TEXT(B686,"yyyy-mm")</f>
        <v>2026-08</v>
      </c>
      <c r="J686" s="7" t="str">
        <f>VLOOKUP(C686,'[1]T. Apoyo Sistema'!$B$1:$C$89,2,0)</f>
        <v>SI</v>
      </c>
    </row>
    <row r="687" spans="1:10" x14ac:dyDescent="0.25">
      <c r="A687" s="4" t="str">
        <f>CONCATENATE(B687,"-",C687,"-",D687)</f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>TEXT(B687,"yyyy-mm")</f>
        <v>2026-08</v>
      </c>
      <c r="J687" s="7" t="str">
        <f>VLOOKUP(C687,'[1]T. Apoyo Sistema'!$B$1:$C$89,2,0)</f>
        <v>SI</v>
      </c>
    </row>
    <row r="688" spans="1:10" x14ac:dyDescent="0.25">
      <c r="A688" s="4" t="str">
        <f>CONCATENATE(B688,"-",C688,"-",D688)</f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>TEXT(B688,"yyyy-mm")</f>
        <v>2026-08</v>
      </c>
      <c r="J688" s="7" t="str">
        <f>VLOOKUP(C688,'[1]T. Apoyo Sistema'!$B$1:$C$89,2,0)</f>
        <v>SI</v>
      </c>
    </row>
    <row r="689" spans="1:10" x14ac:dyDescent="0.25">
      <c r="A689" s="4" t="str">
        <f>CONCATENATE(B689,"-",C689,"-",D689)</f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>TEXT(B689,"yyyy-mm")</f>
        <v>2026-08</v>
      </c>
      <c r="J689" s="7" t="str">
        <f>VLOOKUP(C689,'[1]T. Apoyo Sistema'!$B$1:$C$89,2,0)</f>
        <v>SI</v>
      </c>
    </row>
    <row r="690" spans="1:10" x14ac:dyDescent="0.25">
      <c r="A690" s="4" t="str">
        <f>CONCATENATE(B690,"-",C690,"-",D690)</f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>TEXT(B690,"yyyy-mm")</f>
        <v>2026-08</v>
      </c>
      <c r="J690" s="7" t="str">
        <f>VLOOKUP(C690,'[1]T. Apoyo Sistema'!$B$1:$C$89,2,0)</f>
        <v>SI</v>
      </c>
    </row>
    <row r="691" spans="1:10" x14ac:dyDescent="0.25">
      <c r="A691" s="4" t="str">
        <f>CONCATENATE(B691,"-",C691,"-",D691)</f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>TEXT(B691,"yyyy-mm")</f>
        <v>2026-08</v>
      </c>
      <c r="J691" s="7" t="str">
        <f>VLOOKUP(C691,'[1]T. Apoyo Sistema'!$B$1:$C$89,2,0)</f>
        <v>SI</v>
      </c>
    </row>
    <row r="692" spans="1:10" x14ac:dyDescent="0.25">
      <c r="A692" s="4" t="str">
        <f>CONCATENATE(B692,"-",C692,"-",D692)</f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>TEXT(B692,"yyyy-mm")</f>
        <v>2026-08</v>
      </c>
      <c r="J692" s="7" t="str">
        <f>VLOOKUP(C692,'[1]T. Apoyo Sistema'!$B$1:$C$89,2,0)</f>
        <v>SI</v>
      </c>
    </row>
    <row r="693" spans="1:10" x14ac:dyDescent="0.25">
      <c r="A693" s="4" t="str">
        <f>CONCATENATE(B693,"-",C693,"-",D693)</f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>TEXT(B693,"yyyy-mm")</f>
        <v>2026-08</v>
      </c>
      <c r="J693" s="7" t="str">
        <f>VLOOKUP(C693,'[1]T. Apoyo Sistema'!$B$1:$C$89,2,0)</f>
        <v>SI</v>
      </c>
    </row>
    <row r="694" spans="1:10" x14ac:dyDescent="0.25">
      <c r="A694" s="4" t="str">
        <f>CONCATENATE(B694,"-",C694,"-",D694)</f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>TEXT(B694,"yyyy-mm")</f>
        <v>2026-08</v>
      </c>
      <c r="J694" s="7" t="str">
        <f>VLOOKUP(C694,'[1]T. Apoyo Sistema'!$B$1:$C$89,2,0)</f>
        <v>SI</v>
      </c>
    </row>
    <row r="695" spans="1:10" x14ac:dyDescent="0.25">
      <c r="A695" s="4" t="str">
        <f>CONCATENATE(B695,"-",C695,"-",D695)</f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>TEXT(B695,"yyyy-mm")</f>
        <v>2026-08</v>
      </c>
      <c r="J695" s="7" t="str">
        <f>VLOOKUP(C695,'[1]T. Apoyo Sistema'!$B$1:$C$89,2,0)</f>
        <v>SI</v>
      </c>
    </row>
    <row r="696" spans="1:10" x14ac:dyDescent="0.25">
      <c r="A696" s="4" t="str">
        <f>CONCATENATE(B696,"-",C696,"-",D696)</f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>TEXT(B696,"yyyy-mm")</f>
        <v>2026-08</v>
      </c>
      <c r="J696" s="7" t="str">
        <f>VLOOKUP(C696,'[1]T. Apoyo Sistema'!$B$1:$C$89,2,0)</f>
        <v>SI</v>
      </c>
    </row>
    <row r="697" spans="1:10" x14ac:dyDescent="0.25">
      <c r="A697" s="4" t="str">
        <f>CONCATENATE(B697,"-",C697,"-",D697)</f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>TEXT(B697,"yyyy-mm")</f>
        <v>2026-08</v>
      </c>
      <c r="J697" s="7" t="str">
        <f>VLOOKUP(C697,'[1]T. Apoyo Sistema'!$B$1:$C$89,2,0)</f>
        <v>SI</v>
      </c>
    </row>
    <row r="698" spans="1:10" x14ac:dyDescent="0.25">
      <c r="A698" s="4" t="str">
        <f>CONCATENATE(B698,"-",C698,"-",D698)</f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>TEXT(B698,"yyyy-mm")</f>
        <v>2026-08</v>
      </c>
      <c r="J698" s="7" t="str">
        <f>VLOOKUP(C698,'[1]T. Apoyo Sistema'!$B$1:$C$89,2,0)</f>
        <v>SI</v>
      </c>
    </row>
    <row r="699" spans="1:10" x14ac:dyDescent="0.25">
      <c r="A699" s="4" t="str">
        <f>CONCATENATE(B699,"-",C699,"-",D699)</f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>TEXT(B699,"yyyy-mm")</f>
        <v>2026-08</v>
      </c>
      <c r="J699" s="7" t="str">
        <f>VLOOKUP(C699,'[1]T. Apoyo Sistema'!$B$1:$C$89,2,0)</f>
        <v>SI</v>
      </c>
    </row>
    <row r="700" spans="1:10" x14ac:dyDescent="0.25">
      <c r="A700" s="4" t="str">
        <f>CONCATENATE(B700,"-",C700,"-",D700)</f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>TEXT(B700,"yyyy-mm")</f>
        <v>2026-08</v>
      </c>
      <c r="J700" s="7" t="str">
        <f>VLOOKUP(C700,'[1]T. Apoyo Sistema'!$B$1:$C$89,2,0)</f>
        <v>SI</v>
      </c>
    </row>
    <row r="701" spans="1:10" x14ac:dyDescent="0.25">
      <c r="A701" s="4" t="str">
        <f>CONCATENATE(B701,"-",C701,"-",D701)</f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>TEXT(B701,"yyyy-mm")</f>
        <v>2026-08</v>
      </c>
      <c r="J701" s="7" t="str">
        <f>VLOOKUP(C701,'[1]T. Apoyo Sistema'!$B$1:$C$89,2,0)</f>
        <v>SI</v>
      </c>
    </row>
    <row r="702" spans="1:10" x14ac:dyDescent="0.25">
      <c r="A702" s="4" t="str">
        <f>CONCATENATE(B702,"-",C702,"-",D702)</f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>TEXT(B702,"yyyy-mm")</f>
        <v>2026-08</v>
      </c>
      <c r="J702" s="7" t="str">
        <f>VLOOKUP(C702,'[1]T. Apoyo Sistema'!$B$1:$C$89,2,0)</f>
        <v>SI</v>
      </c>
    </row>
    <row r="703" spans="1:10" x14ac:dyDescent="0.25">
      <c r="A703" s="4" t="str">
        <f>CONCATENATE(B703,"-",C703,"-",D703)</f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>TEXT(B703,"yyyy-mm")</f>
        <v>2026-08</v>
      </c>
      <c r="J703" s="7" t="str">
        <f>VLOOKUP(C703,'[1]T. Apoyo Sistema'!$B$1:$C$89,2,0)</f>
        <v>SI</v>
      </c>
    </row>
    <row r="704" spans="1:10" x14ac:dyDescent="0.25">
      <c r="A704" s="4" t="str">
        <f>CONCATENATE(B704,"-",C704,"-",D704)</f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>TEXT(B704,"yyyy-mm")</f>
        <v>2026-08</v>
      </c>
      <c r="J704" s="7" t="str">
        <f>VLOOKUP(C704,'[1]T. Apoyo Sistema'!$B$1:$C$89,2,0)</f>
        <v>SI</v>
      </c>
    </row>
    <row r="705" spans="1:10" x14ac:dyDescent="0.25">
      <c r="A705" s="4" t="str">
        <f>CONCATENATE(B705,"-",C705,"-",D705)</f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>TEXT(B705,"yyyy-mm")</f>
        <v>2026-08</v>
      </c>
      <c r="J705" s="7" t="str">
        <f>VLOOKUP(C705,'[1]T. Apoyo Sistema'!$B$1:$C$89,2,0)</f>
        <v>SI</v>
      </c>
    </row>
    <row r="706" spans="1:10" x14ac:dyDescent="0.25">
      <c r="A706" s="4" t="str">
        <f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>TEXT(B706,"yyyy-mm")</f>
        <v>2026-08</v>
      </c>
      <c r="J706" s="7" t="str">
        <f>VLOOKUP(C706,'[1]T. Apoyo Sistema'!$B$1:$C$89,2,0)</f>
        <v>SI</v>
      </c>
    </row>
    <row r="707" spans="1:10" x14ac:dyDescent="0.25">
      <c r="A707" s="4" t="str">
        <f>CONCATENATE(B707,"-",C707,"-",D707)</f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>TEXT(B707,"yyyy-mm")</f>
        <v>2026-08</v>
      </c>
      <c r="J707" s="7" t="str">
        <f>VLOOKUP(C707,'[1]T. Apoyo Sistema'!$B$1:$C$89,2,0)</f>
        <v>SI</v>
      </c>
    </row>
    <row r="708" spans="1:10" x14ac:dyDescent="0.25">
      <c r="A708" s="4" t="str">
        <f>CONCATENATE(B708,"-",C708,"-",D708)</f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>TEXT(B708,"yyyy-mm")</f>
        <v>2026-08</v>
      </c>
      <c r="J708" s="7" t="str">
        <f>VLOOKUP(C708,'[1]T. Apoyo Sistema'!$B$1:$C$89,2,0)</f>
        <v>SI</v>
      </c>
    </row>
    <row r="709" spans="1:10" x14ac:dyDescent="0.25">
      <c r="A709" s="4" t="str">
        <f>CONCATENATE(B709,"-",C709,"-",D709)</f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>TEXT(B709,"yyyy-mm")</f>
        <v>2026-08</v>
      </c>
      <c r="J709" s="7" t="str">
        <f>VLOOKUP(C709,'[1]T. Apoyo Sistema'!$B$1:$C$89,2,0)</f>
        <v>SI</v>
      </c>
    </row>
    <row r="710" spans="1:10" x14ac:dyDescent="0.25">
      <c r="A710" s="4" t="str">
        <f>CONCATENATE(B710,"-",C710,"-",D710)</f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>TEXT(B710,"yyyy-mm")</f>
        <v>2026-08</v>
      </c>
      <c r="J710" s="7" t="str">
        <f>VLOOKUP(C710,'[1]T. Apoyo Sistema'!$B$1:$C$89,2,0)</f>
        <v>SI</v>
      </c>
    </row>
    <row r="711" spans="1:10" x14ac:dyDescent="0.25">
      <c r="A711" s="4" t="str">
        <f>CONCATENATE(B711,"-",C711,"-",D711)</f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>TEXT(B711,"yyyy-mm")</f>
        <v>2026-08</v>
      </c>
      <c r="J711" s="7" t="str">
        <f>VLOOKUP(C711,'[1]T. Apoyo Sistema'!$B$1:$C$89,2,0)</f>
        <v>SI</v>
      </c>
    </row>
    <row r="712" spans="1:10" x14ac:dyDescent="0.25">
      <c r="A712" s="4" t="str">
        <f>CONCATENATE(B712,"-",C712,"-",D712)</f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>TEXT(B712,"yyyy-mm")</f>
        <v>2026-08</v>
      </c>
      <c r="J712" s="7" t="str">
        <f>VLOOKUP(C712,'[1]T. Apoyo Sistema'!$B$1:$C$89,2,0)</f>
        <v>SI</v>
      </c>
    </row>
    <row r="713" spans="1:10" x14ac:dyDescent="0.25">
      <c r="A713" s="4" t="str">
        <f>CONCATENATE(B713,"-",C713,"-",D713)</f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>TEXT(B713,"yyyy-mm")</f>
        <v>2026-08</v>
      </c>
      <c r="J713" s="7" t="str">
        <f>VLOOKUP(C713,'[1]T. Apoyo Sistema'!$B$1:$C$89,2,0)</f>
        <v>SI</v>
      </c>
    </row>
    <row r="714" spans="1:10" x14ac:dyDescent="0.25">
      <c r="A714" s="4" t="str">
        <f>CONCATENATE(B714,"-",C714,"-",D714)</f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>TEXT(B714,"yyyy-mm")</f>
        <v>2026-08</v>
      </c>
      <c r="J714" s="7" t="str">
        <f>VLOOKUP(C714,'[1]T. Apoyo Sistema'!$B$1:$C$89,2,0)</f>
        <v>SI</v>
      </c>
    </row>
    <row r="715" spans="1:10" x14ac:dyDescent="0.25">
      <c r="A715" s="4" t="str">
        <f>CONCATENATE(B715,"-",C715,"-",D715)</f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>TEXT(B715,"yyyy-mm")</f>
        <v>2026-08</v>
      </c>
      <c r="J715" s="7" t="str">
        <f>VLOOKUP(C715,'[1]T. Apoyo Sistema'!$B$1:$C$89,2,0)</f>
        <v>SI</v>
      </c>
    </row>
    <row r="716" spans="1:10" x14ac:dyDescent="0.25">
      <c r="A716" s="4" t="str">
        <f>CONCATENATE(B716,"-",C716,"-",D716)</f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>TEXT(B716,"yyyy-mm")</f>
        <v>2026-08</v>
      </c>
      <c r="J716" s="7" t="str">
        <f>VLOOKUP(C716,'[1]T. Apoyo Sistema'!$B$1:$C$89,2,0)</f>
        <v>SI</v>
      </c>
    </row>
    <row r="717" spans="1:10" x14ac:dyDescent="0.25">
      <c r="A717" s="4" t="str">
        <f>CONCATENATE(B717,"-",C717,"-",D717)</f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>TEXT(B717,"yyyy-mm")</f>
        <v>2026-08</v>
      </c>
      <c r="J717" s="7" t="str">
        <f>VLOOKUP(C717,'[1]T. Apoyo Sistema'!$B$1:$C$89,2,0)</f>
        <v>SI</v>
      </c>
    </row>
    <row r="718" spans="1:10" x14ac:dyDescent="0.25">
      <c r="A718" s="4" t="str">
        <f>CONCATENATE(B718,"-",C718,"-",D718)</f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>TEXT(B718,"yyyy-mm")</f>
        <v>2026-08</v>
      </c>
      <c r="J718" s="7" t="str">
        <f>VLOOKUP(C718,'[1]T. Apoyo Sistema'!$B$1:$C$89,2,0)</f>
        <v>SI</v>
      </c>
    </row>
    <row r="719" spans="1:10" x14ac:dyDescent="0.25">
      <c r="A719" s="4" t="str">
        <f>CONCATENATE(B719,"-",C719,"-",D719)</f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>TEXT(B719,"yyyy-mm")</f>
        <v>2026-08</v>
      </c>
      <c r="J719" s="7" t="str">
        <f>VLOOKUP(C719,'[1]T. Apoyo Sistema'!$B$1:$C$89,2,0)</f>
        <v>SI</v>
      </c>
    </row>
    <row r="720" spans="1:10" x14ac:dyDescent="0.25">
      <c r="A720" s="4" t="str">
        <f>CONCATENATE(B720,"-",C720,"-",D720)</f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>TEXT(B720,"yyyy-mm")</f>
        <v>2026-08</v>
      </c>
      <c r="J720" s="7" t="str">
        <f>VLOOKUP(C720,'[1]T. Apoyo Sistema'!$B$1:$C$89,2,0)</f>
        <v>SI</v>
      </c>
    </row>
    <row r="721" spans="1:10" x14ac:dyDescent="0.25">
      <c r="A721" s="4" t="str">
        <f>CONCATENATE(B721,"-",C721,"-",D721)</f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>TEXT(B721,"yyyy-mm")</f>
        <v>2026-08</v>
      </c>
      <c r="J721" s="7" t="str">
        <f>VLOOKUP(C721,'[1]T. Apoyo Sistema'!$B$1:$C$89,2,0)</f>
        <v>SI</v>
      </c>
    </row>
    <row r="722" spans="1:10" x14ac:dyDescent="0.25">
      <c r="A722" s="4" t="str">
        <f>CONCATENATE(B722,"-",C722,"-",D722)</f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>TEXT(B722,"yyyy-mm")</f>
        <v>2026-08</v>
      </c>
      <c r="J722" s="7" t="str">
        <f>VLOOKUP(C722,'[1]T. Apoyo Sistema'!$B$1:$C$89,2,0)</f>
        <v>SI</v>
      </c>
    </row>
    <row r="723" spans="1:10" x14ac:dyDescent="0.25">
      <c r="A723" s="4" t="str">
        <f>CONCATENATE(B723,"-",C723,"-",D723)</f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>TEXT(B723,"yyyy-mm")</f>
        <v>2026-08</v>
      </c>
      <c r="J723" s="7" t="str">
        <f>VLOOKUP(C723,'[1]T. Apoyo Sistema'!$B$1:$C$89,2,0)</f>
        <v>SI</v>
      </c>
    </row>
    <row r="724" spans="1:10" x14ac:dyDescent="0.25">
      <c r="A724" s="4" t="str">
        <f>CONCATENATE(B724,"-",C724,"-",D724)</f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>TEXT(B724,"yyyy-mm")</f>
        <v>2026-08</v>
      </c>
      <c r="J724" s="7" t="str">
        <f>VLOOKUP(C724,'[1]T. Apoyo Sistema'!$B$1:$C$89,2,0)</f>
        <v>SI</v>
      </c>
    </row>
    <row r="725" spans="1:10" x14ac:dyDescent="0.25">
      <c r="A725" s="4" t="str">
        <f>CONCATENATE(B725,"-",C725,"-",D725)</f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>TEXT(B725,"yyyy-mm")</f>
        <v>2026-08</v>
      </c>
      <c r="J725" s="7" t="str">
        <f>VLOOKUP(C725,'[1]T. Apoyo Sistema'!$B$1:$C$89,2,0)</f>
        <v>SI</v>
      </c>
    </row>
    <row r="726" spans="1:10" x14ac:dyDescent="0.25">
      <c r="A726" s="4" t="str">
        <f>CONCATENATE(B726,"-",C726,"-",D726)</f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>TEXT(B726,"yyyy-mm")</f>
        <v>2026-08</v>
      </c>
      <c r="J726" s="7" t="str">
        <f>VLOOKUP(C726,'[1]T. Apoyo Sistema'!$B$1:$C$89,2,0)</f>
        <v>SI</v>
      </c>
    </row>
    <row r="727" spans="1:10" x14ac:dyDescent="0.25">
      <c r="A727" s="4" t="str">
        <f>CONCATENATE(B727,"-",C727,"-",D727)</f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>TEXT(B727,"yyyy-mm")</f>
        <v>2026-08</v>
      </c>
      <c r="J727" s="7" t="str">
        <f>VLOOKUP(C727,'[1]T. Apoyo Sistema'!$B$1:$C$89,2,0)</f>
        <v>SI</v>
      </c>
    </row>
    <row r="728" spans="1:10" x14ac:dyDescent="0.25">
      <c r="A728" s="4" t="str">
        <f>CONCATENATE(B728,"-",C728,"-",D728)</f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>TEXT(B728,"yyyy-mm")</f>
        <v>2026-08</v>
      </c>
      <c r="J728" s="7" t="str">
        <f>VLOOKUP(C728,'[1]T. Apoyo Sistema'!$B$1:$C$89,2,0)</f>
        <v>SI</v>
      </c>
    </row>
    <row r="729" spans="1:10" x14ac:dyDescent="0.25">
      <c r="A729" s="4" t="str">
        <f>CONCATENATE(B729,"-",C729,"-",D729)</f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>TEXT(B729,"yyyy-mm")</f>
        <v>2026-08</v>
      </c>
      <c r="J729" s="7" t="str">
        <f>VLOOKUP(C729,'[1]T. Apoyo Sistema'!$B$1:$C$89,2,0)</f>
        <v>SI</v>
      </c>
    </row>
    <row r="730" spans="1:10" x14ac:dyDescent="0.25">
      <c r="A730" s="4" t="str">
        <f>CONCATENATE(B730,"-",C730,"-",D730)</f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>TEXT(B730,"yyyy-mm")</f>
        <v>2026-08</v>
      </c>
      <c r="J730" s="7" t="str">
        <f>VLOOKUP(C730,'[1]T. Apoyo Sistema'!$B$1:$C$89,2,0)</f>
        <v>SI</v>
      </c>
    </row>
    <row r="731" spans="1:10" x14ac:dyDescent="0.25">
      <c r="A731" s="4" t="str">
        <f>CONCATENATE(B731,"-",C731,"-",D731)</f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>TEXT(B731,"yyyy-mm")</f>
        <v>2026-08</v>
      </c>
      <c r="J731" s="7" t="str">
        <f>VLOOKUP(C731,'[1]T. Apoyo Sistema'!$B$1:$C$89,2,0)</f>
        <v>SI</v>
      </c>
    </row>
    <row r="732" spans="1:10" x14ac:dyDescent="0.25">
      <c r="A732" s="4" t="str">
        <f>CONCATENATE(B732,"-",C732,"-",D732)</f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>TEXT(B732,"yyyy-mm")</f>
        <v>2026-08</v>
      </c>
      <c r="J732" s="7" t="str">
        <f>VLOOKUP(C732,'[1]T. Apoyo Sistema'!$B$1:$C$89,2,0)</f>
        <v>SI</v>
      </c>
    </row>
    <row r="733" spans="1:10" x14ac:dyDescent="0.25">
      <c r="A733" s="4" t="str">
        <f>CONCATENATE(B733,"-",C733,"-",D733)</f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>TEXT(B733,"yyyy-mm")</f>
        <v>2026-08</v>
      </c>
      <c r="J733" s="7" t="str">
        <f>VLOOKUP(C733,'[1]T. Apoyo Sistema'!$B$1:$C$89,2,0)</f>
        <v>SI</v>
      </c>
    </row>
    <row r="734" spans="1:10" x14ac:dyDescent="0.25">
      <c r="A734" s="4" t="str">
        <f>CONCATENATE(B734,"-",C734,"-",D734)</f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>TEXT(B734,"yyyy-mm")</f>
        <v>2026-08</v>
      </c>
      <c r="J734" s="7" t="str">
        <f>VLOOKUP(C734,'[1]T. Apoyo Sistema'!$B$1:$C$89,2,0)</f>
        <v>SI</v>
      </c>
    </row>
    <row r="735" spans="1:10" x14ac:dyDescent="0.25">
      <c r="A735" s="4" t="str">
        <f>CONCATENATE(B735,"-",C735,"-",D735)</f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>TEXT(B735,"yyyy-mm")</f>
        <v>2026-08</v>
      </c>
      <c r="J735" s="7" t="str">
        <f>VLOOKUP(C735,'[1]T. Apoyo Sistema'!$B$1:$C$89,2,0)</f>
        <v>SI</v>
      </c>
    </row>
    <row r="736" spans="1:10" x14ac:dyDescent="0.25">
      <c r="A736" s="4" t="str">
        <f>CONCATENATE(B736,"-",C736,"-",D736)</f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>TEXT(B736,"yyyy-mm")</f>
        <v>2026-08</v>
      </c>
      <c r="J736" s="7" t="str">
        <f>VLOOKUP(C736,'[1]T. Apoyo Sistema'!$B$1:$C$89,2,0)</f>
        <v>SI</v>
      </c>
    </row>
    <row r="737" spans="1:10" x14ac:dyDescent="0.25">
      <c r="A737" s="4" t="str">
        <f>CONCATENATE(B737,"-",C737,"-",D737)</f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>TEXT(B737,"yyyy-mm")</f>
        <v>2026-08</v>
      </c>
      <c r="J737" s="7" t="str">
        <f>VLOOKUP(C737,'[1]T. Apoyo Sistema'!$B$1:$C$89,2,0)</f>
        <v>SI</v>
      </c>
    </row>
    <row r="738" spans="1:10" x14ac:dyDescent="0.25">
      <c r="A738" s="4" t="str">
        <f>CONCATENATE(B738,"-",C738,"-",D738)</f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>TEXT(B738,"yyyy-mm")</f>
        <v>2026-08</v>
      </c>
      <c r="J738" s="7" t="str">
        <f>VLOOKUP(C738,'[1]T. Apoyo Sistema'!$B$1:$C$89,2,0)</f>
        <v>SI</v>
      </c>
    </row>
    <row r="739" spans="1:10" x14ac:dyDescent="0.25">
      <c r="A739" s="4" t="str">
        <f>CONCATENATE(B739,"-",C739,"-",D739)</f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>TEXT(B739,"yyyy-mm")</f>
        <v>2026-08</v>
      </c>
      <c r="J739" s="7" t="str">
        <f>VLOOKUP(C739,'[1]T. Apoyo Sistema'!$B$1:$C$89,2,0)</f>
        <v>SI</v>
      </c>
    </row>
    <row r="740" spans="1:10" x14ac:dyDescent="0.25">
      <c r="A740" s="4" t="str">
        <f>CONCATENATE(B740,"-",C740,"-",D740)</f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>TEXT(B740,"yyyy-mm")</f>
        <v>2026-08</v>
      </c>
      <c r="J740" s="7" t="str">
        <f>VLOOKUP(C740,'[1]T. Apoyo Sistema'!$B$1:$C$89,2,0)</f>
        <v>SI</v>
      </c>
    </row>
    <row r="741" spans="1:10" x14ac:dyDescent="0.25">
      <c r="A741" s="4" t="str">
        <f>CONCATENATE(B741,"-",C741,"-",D741)</f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>TEXT(B741,"yyyy-mm")</f>
        <v>2026-08</v>
      </c>
      <c r="J741" s="7" t="str">
        <f>VLOOKUP(C741,'[1]T. Apoyo Sistema'!$B$1:$C$89,2,0)</f>
        <v>SI</v>
      </c>
    </row>
    <row r="742" spans="1:10" x14ac:dyDescent="0.25">
      <c r="A742" s="4" t="str">
        <f>CONCATENATE(B742,"-",C742,"-",D742)</f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>TEXT(B742,"yyyy-mm")</f>
        <v>2026-08</v>
      </c>
      <c r="J742" s="7" t="str">
        <f>VLOOKUP(C742,'[1]T. Apoyo Sistema'!$B$1:$C$89,2,0)</f>
        <v>SI</v>
      </c>
    </row>
    <row r="743" spans="1:10" x14ac:dyDescent="0.25">
      <c r="A743" s="4" t="str">
        <f>CONCATENATE(B743,"-",C743,"-",D743)</f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>TEXT(B743,"yyyy-mm")</f>
        <v>2026-08</v>
      </c>
      <c r="J743" s="7" t="str">
        <f>VLOOKUP(C743,'[1]T. Apoyo Sistema'!$B$1:$C$89,2,0)</f>
        <v>SI</v>
      </c>
    </row>
    <row r="744" spans="1:10" x14ac:dyDescent="0.25">
      <c r="A744" s="4" t="str">
        <f>CONCATENATE(B744,"-",C744,"-",D744)</f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>TEXT(B744,"yyyy-mm")</f>
        <v>2026-08</v>
      </c>
      <c r="J744" s="7" t="str">
        <f>VLOOKUP(C744,'[1]T. Apoyo Sistema'!$B$1:$C$89,2,0)</f>
        <v>SI</v>
      </c>
    </row>
    <row r="745" spans="1:10" x14ac:dyDescent="0.25">
      <c r="A745" s="4" t="str">
        <f>CONCATENATE(B745,"-",C745,"-",D745)</f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>TEXT(B745,"yyyy-mm")</f>
        <v>2026-08</v>
      </c>
      <c r="J745" s="7" t="str">
        <f>VLOOKUP(C745,'[1]T. Apoyo Sistema'!$B$1:$C$89,2,0)</f>
        <v>SI</v>
      </c>
    </row>
    <row r="746" spans="1:10" x14ac:dyDescent="0.25">
      <c r="A746" s="4" t="str">
        <f>CONCATENATE(B746,"-",C746,"-",D746)</f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>TEXT(B746,"yyyy-mm")</f>
        <v>2026-08</v>
      </c>
      <c r="J746" s="7" t="str">
        <f>VLOOKUP(C746,'[1]T. Apoyo Sistema'!$B$1:$C$89,2,0)</f>
        <v>SI</v>
      </c>
    </row>
    <row r="747" spans="1:10" x14ac:dyDescent="0.25">
      <c r="A747" s="4" t="str">
        <f>CONCATENATE(B747,"-",C747,"-",D747)</f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>TEXT(B747,"yyyy-mm")</f>
        <v>2026-08</v>
      </c>
      <c r="J747" s="7" t="str">
        <f>VLOOKUP(C747,'[1]T. Apoyo Sistema'!$B$1:$C$89,2,0)</f>
        <v>SI</v>
      </c>
    </row>
    <row r="748" spans="1:10" x14ac:dyDescent="0.25">
      <c r="A748" s="4" t="str">
        <f>CONCATENATE(B748,"-",C748,"-",D748)</f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>TEXT(B748,"yyyy-mm")</f>
        <v>2026-08</v>
      </c>
      <c r="J748" s="7" t="str">
        <f>VLOOKUP(C748,'[1]T. Apoyo Sistema'!$B$1:$C$89,2,0)</f>
        <v>SI</v>
      </c>
    </row>
    <row r="749" spans="1:10" x14ac:dyDescent="0.25">
      <c r="A749" s="4" t="str">
        <f>CONCATENATE(B749,"-",C749,"-",D749)</f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>TEXT(B749,"yyyy-mm")</f>
        <v>2026-08</v>
      </c>
      <c r="J749" s="7" t="str">
        <f>VLOOKUP(C749,'[1]T. Apoyo Sistema'!$B$1:$C$89,2,0)</f>
        <v>SI</v>
      </c>
    </row>
    <row r="750" spans="1:10" x14ac:dyDescent="0.25">
      <c r="A750" s="4" t="str">
        <f>CONCATENATE(B750,"-",C750,"-",D750)</f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>TEXT(B750,"yyyy-mm")</f>
        <v>2026-08</v>
      </c>
      <c r="J750" s="7" t="str">
        <f>VLOOKUP(C750,'[1]T. Apoyo Sistema'!$B$1:$C$89,2,0)</f>
        <v>SI</v>
      </c>
    </row>
    <row r="751" spans="1:10" x14ac:dyDescent="0.25">
      <c r="A751" s="4" t="str">
        <f>CONCATENATE(B751,"-",C751,"-",D751)</f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>TEXT(B751,"yyyy-mm")</f>
        <v>2026-08</v>
      </c>
      <c r="J751" s="7" t="str">
        <f>VLOOKUP(C751,'[1]T. Apoyo Sistema'!$B$1:$C$89,2,0)</f>
        <v>NO</v>
      </c>
    </row>
    <row r="752" spans="1:10" x14ac:dyDescent="0.25">
      <c r="A752" s="4" t="str">
        <f>CONCATENATE(B752,"-",C752,"-",D752)</f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>TEXT(B752,"yyyy-mm")</f>
        <v>2026-08</v>
      </c>
      <c r="J752" s="7" t="str">
        <f>VLOOKUP(C752,'[1]T. Apoyo Sistema'!$B$1:$C$89,2,0)</f>
        <v>NO</v>
      </c>
    </row>
    <row r="753" spans="1:10" x14ac:dyDescent="0.25">
      <c r="A753" s="4" t="str">
        <f>CONCATENATE(B753,"-",C753,"-",D753)</f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>TEXT(B753,"yyyy-mm")</f>
        <v>2026-08</v>
      </c>
      <c r="J753" s="7" t="str">
        <f>VLOOKUP(C753,'[1]T. Apoyo Sistema'!$B$1:$C$89,2,0)</f>
        <v>NO</v>
      </c>
    </row>
    <row r="754" spans="1:10" x14ac:dyDescent="0.25">
      <c r="A754" s="4" t="str">
        <f>CONCATENATE(B754,"-",C754,"-",D754)</f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>TEXT(B754,"yyyy-mm")</f>
        <v>2026-08</v>
      </c>
      <c r="J754" s="7" t="str">
        <f>VLOOKUP(C754,'[1]T. Apoyo Sistema'!$B$1:$C$89,2,0)</f>
        <v>NO</v>
      </c>
    </row>
    <row r="755" spans="1:10" x14ac:dyDescent="0.25">
      <c r="A755" s="4" t="str">
        <f>CONCATENATE(B755,"-",C755,"-",D755)</f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>TEXT(B755,"yyyy-mm")</f>
        <v>2026-08</v>
      </c>
      <c r="J755" s="7" t="str">
        <f>VLOOKUP(C755,'[1]T. Apoyo Sistema'!$B$1:$C$89,2,0)</f>
        <v>NO</v>
      </c>
    </row>
    <row r="756" spans="1:10" x14ac:dyDescent="0.25">
      <c r="A756" s="4" t="str">
        <f>CONCATENATE(B756,"-",C756,"-",D756)</f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>TEXT(B756,"yyyy-mm")</f>
        <v>2026-08</v>
      </c>
      <c r="J756" s="7" t="str">
        <f>VLOOKUP(C756,'[1]T. Apoyo Sistema'!$B$1:$C$89,2,0)</f>
        <v>NO</v>
      </c>
    </row>
    <row r="757" spans="1:10" x14ac:dyDescent="0.25">
      <c r="A757" s="4" t="str">
        <f>CONCATENATE(B757,"-",C757,"-",D757)</f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>TEXT(B757,"yyyy-mm")</f>
        <v>2026-08</v>
      </c>
      <c r="J757" s="7" t="str">
        <f>VLOOKUP(C757,'[1]T. Apoyo Sistema'!$B$1:$C$89,2,0)</f>
        <v>NO</v>
      </c>
    </row>
    <row r="758" spans="1:10" x14ac:dyDescent="0.25">
      <c r="A758" s="4" t="str">
        <f>CONCATENATE(B758,"-",C758,"-",D758)</f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>TEXT(B758,"yyyy-mm")</f>
        <v>2026-08</v>
      </c>
      <c r="J758" s="7" t="str">
        <f>VLOOKUP(C758,'[1]T. Apoyo Sistema'!$B$1:$C$89,2,0)</f>
        <v>NO</v>
      </c>
    </row>
    <row r="759" spans="1:10" x14ac:dyDescent="0.25">
      <c r="A759" s="4" t="str">
        <f>CONCATENATE(B759,"-",C759,"-",D759)</f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>TEXT(B759,"yyyy-mm")</f>
        <v>2026-08</v>
      </c>
      <c r="J759" s="7" t="str">
        <f>VLOOKUP(C759,'[1]T. Apoyo Sistema'!$B$1:$C$89,2,0)</f>
        <v>NO</v>
      </c>
    </row>
    <row r="760" spans="1:10" x14ac:dyDescent="0.25">
      <c r="A760" s="4" t="str">
        <f>CONCATENATE(B760,"-",C760,"-",D760)</f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>TEXT(B760,"yyyy-mm")</f>
        <v>2026-08</v>
      </c>
      <c r="J760" s="7" t="str">
        <f>VLOOKUP(C760,'[1]T. Apoyo Sistema'!$B$1:$C$89,2,0)</f>
        <v>NO</v>
      </c>
    </row>
    <row r="761" spans="1:10" x14ac:dyDescent="0.25">
      <c r="A761" s="4" t="str">
        <f>CONCATENATE(B761,"-",C761,"-",D761)</f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>TEXT(B761,"yyyy-mm")</f>
        <v>2026-08</v>
      </c>
      <c r="J761" s="7" t="str">
        <f>VLOOKUP(C761,'[1]T. Apoyo Sistema'!$B$1:$C$89,2,0)</f>
        <v>NO</v>
      </c>
    </row>
    <row r="762" spans="1:10" x14ac:dyDescent="0.25">
      <c r="A762" s="4" t="str">
        <f>CONCATENATE(B762,"-",C762,"-",D762)</f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>TEXT(B762,"yyyy-mm")</f>
        <v>2026-08</v>
      </c>
      <c r="J762" s="7" t="str">
        <f>VLOOKUP(C762,'[1]T. Apoyo Sistema'!$B$1:$C$89,2,0)</f>
        <v>NO</v>
      </c>
    </row>
    <row r="763" spans="1:10" x14ac:dyDescent="0.25">
      <c r="A763" s="4" t="str">
        <f>CONCATENATE(B763,"-",C763,"-",D763)</f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>TEXT(B763,"yyyy-mm")</f>
        <v>2026-08</v>
      </c>
      <c r="J763" s="7" t="str">
        <f>VLOOKUP(C763,'[1]T. Apoyo Sistema'!$B$1:$C$89,2,0)</f>
        <v>NO</v>
      </c>
    </row>
    <row r="764" spans="1:10" x14ac:dyDescent="0.25">
      <c r="A764" s="4" t="str">
        <f>CONCATENATE(B764,"-",C764,"-",D764)</f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>TEXT(B764,"yyyy-mm")</f>
        <v>2026-08</v>
      </c>
      <c r="J764" s="7" t="str">
        <f>VLOOKUP(C764,'[1]T. Apoyo Sistema'!$B$1:$C$89,2,0)</f>
        <v>NO</v>
      </c>
    </row>
    <row r="765" spans="1:10" x14ac:dyDescent="0.25">
      <c r="A765" s="4" t="str">
        <f>CONCATENATE(B765,"-",C765,"-",D765)</f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>TEXT(B765,"yyyy-mm")</f>
        <v>2026-08</v>
      </c>
      <c r="J765" s="7" t="str">
        <f>VLOOKUP(C765,'[1]T. Apoyo Sistema'!$B$1:$C$89,2,0)</f>
        <v>NO</v>
      </c>
    </row>
    <row r="766" spans="1:10" x14ac:dyDescent="0.25">
      <c r="A766" s="4" t="str">
        <f>CONCATENATE(B766,"-",C766,"-",D766)</f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>TEXT(B766,"yyyy-mm")</f>
        <v>2026-08</v>
      </c>
      <c r="J766" s="7" t="str">
        <f>VLOOKUP(C766,'[1]T. Apoyo Sistema'!$B$1:$C$89,2,0)</f>
        <v>NO</v>
      </c>
    </row>
    <row r="767" spans="1:10" x14ac:dyDescent="0.25">
      <c r="A767" s="4" t="str">
        <f>CONCATENATE(B767,"-",C767,"-",D767)</f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>TEXT(B767,"yyyy-mm")</f>
        <v>2026-08</v>
      </c>
      <c r="J767" s="7" t="str">
        <f>VLOOKUP(C767,'[1]T. Apoyo Sistema'!$B$1:$C$89,2,0)</f>
        <v>NO</v>
      </c>
    </row>
    <row r="768" spans="1:10" x14ac:dyDescent="0.25">
      <c r="A768" s="4" t="str">
        <f>CONCATENATE(B768,"-",C768,"-",D768)</f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>TEXT(B768,"yyyy-mm")</f>
        <v>2026-08</v>
      </c>
      <c r="J768" s="7" t="str">
        <f>VLOOKUP(C768,'[1]T. Apoyo Sistema'!$B$1:$C$89,2,0)</f>
        <v>NO</v>
      </c>
    </row>
    <row r="769" spans="1:10" x14ac:dyDescent="0.25">
      <c r="A769" s="4" t="str">
        <f>CONCATENATE(B769,"-",C769,"-",D769)</f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>TEXT(B769,"yyyy-mm")</f>
        <v>2026-08</v>
      </c>
      <c r="J769" s="7" t="str">
        <f>VLOOKUP(C769,'[1]T. Apoyo Sistema'!$B$1:$C$89,2,0)</f>
        <v>SI</v>
      </c>
    </row>
    <row r="770" spans="1:10" x14ac:dyDescent="0.25">
      <c r="A770" s="4" t="str">
        <f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>TEXT(B770,"yyyy-mm")</f>
        <v>2026-08</v>
      </c>
      <c r="J770" s="7" t="str">
        <f>VLOOKUP(C770,'[1]T. Apoyo Sistema'!$B$1:$C$89,2,0)</f>
        <v>SI</v>
      </c>
    </row>
    <row r="771" spans="1:10" x14ac:dyDescent="0.25">
      <c r="A771" s="4" t="str">
        <f>CONCATENATE(B771,"-",C771,"-",D771)</f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>TEXT(B771,"yyyy-mm")</f>
        <v>2026-08</v>
      </c>
      <c r="J771" s="7" t="str">
        <f>VLOOKUP(C771,'[1]T. Apoyo Sistema'!$B$1:$C$89,2,0)</f>
        <v>SI</v>
      </c>
    </row>
    <row r="772" spans="1:10" x14ac:dyDescent="0.25">
      <c r="A772" s="4" t="str">
        <f>CONCATENATE(B772,"-",C772,"-",D772)</f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>TEXT(B772,"yyyy-mm")</f>
        <v>2026-08</v>
      </c>
      <c r="J772" s="7" t="str">
        <f>VLOOKUP(C772,'[1]T. Apoyo Sistema'!$B$1:$C$89,2,0)</f>
        <v>SI</v>
      </c>
    </row>
    <row r="773" spans="1:10" x14ac:dyDescent="0.25">
      <c r="A773" s="4" t="str">
        <f>CONCATENATE(B773,"-",C773,"-",D773)</f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>TEXT(B773,"yyyy-mm")</f>
        <v>2026-08</v>
      </c>
      <c r="J773" s="7" t="str">
        <f>VLOOKUP(C773,'[1]T. Apoyo Sistema'!$B$1:$C$89,2,0)</f>
        <v>SI</v>
      </c>
    </row>
    <row r="774" spans="1:10" x14ac:dyDescent="0.25">
      <c r="A774" s="4" t="str">
        <f>CONCATENATE(B774,"-",C774,"-",D774)</f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>TEXT(B774,"yyyy-mm")</f>
        <v>2026-08</v>
      </c>
      <c r="J774" s="7" t="str">
        <f>VLOOKUP(C774,'[1]T. Apoyo Sistema'!$B$1:$C$89,2,0)</f>
        <v>SI</v>
      </c>
    </row>
    <row r="775" spans="1:10" x14ac:dyDescent="0.25">
      <c r="A775" s="4" t="str">
        <f>CONCATENATE(B775,"-",C775,"-",D775)</f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>TEXT(B775,"yyyy-mm")</f>
        <v>2026-08</v>
      </c>
      <c r="J775" s="7" t="str">
        <f>VLOOKUP(C775,'[1]T. Apoyo Sistema'!$B$1:$C$89,2,0)</f>
        <v>SI</v>
      </c>
    </row>
    <row r="776" spans="1:10" x14ac:dyDescent="0.25">
      <c r="A776" s="4" t="str">
        <f>CONCATENATE(B776,"-",C776,"-",D776)</f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>TEXT(B776,"yyyy-mm")</f>
        <v>2026-08</v>
      </c>
      <c r="J776" s="7" t="str">
        <f>VLOOKUP(C776,'[1]T. Apoyo Sistema'!$B$1:$C$89,2,0)</f>
        <v>SI</v>
      </c>
    </row>
    <row r="777" spans="1:10" x14ac:dyDescent="0.25">
      <c r="A777" s="4" t="str">
        <f>CONCATENATE(B777,"-",C777,"-",D777)</f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>TEXT(B777,"yyyy-mm")</f>
        <v>2026-08</v>
      </c>
      <c r="J777" s="7" t="str">
        <f>VLOOKUP(C777,'[1]T. Apoyo Sistema'!$B$1:$C$89,2,0)</f>
        <v>SI</v>
      </c>
    </row>
    <row r="778" spans="1:10" x14ac:dyDescent="0.25">
      <c r="A778" s="4" t="str">
        <f>CONCATENATE(B778,"-",C778,"-",D778)</f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>TEXT(B778,"yyyy-mm")</f>
        <v>2026-08</v>
      </c>
      <c r="J778" s="7" t="str">
        <f>VLOOKUP(C778,'[1]T. Apoyo Sistema'!$B$1:$C$89,2,0)</f>
        <v>SI</v>
      </c>
    </row>
    <row r="779" spans="1:10" x14ac:dyDescent="0.25">
      <c r="A779" s="4" t="str">
        <f>CONCATENATE(B779,"-",C779,"-",D779)</f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>TEXT(B779,"yyyy-mm")</f>
        <v>2026-08</v>
      </c>
      <c r="J779" s="7" t="str">
        <f>VLOOKUP(C779,'[1]T. Apoyo Sistema'!$B$1:$C$89,2,0)</f>
        <v>SI</v>
      </c>
    </row>
    <row r="780" spans="1:10" x14ac:dyDescent="0.25">
      <c r="A780" s="4" t="str">
        <f>CONCATENATE(B780,"-",C780,"-",D780)</f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>TEXT(B780,"yyyy-mm")</f>
        <v>2026-08</v>
      </c>
      <c r="J780" s="7" t="str">
        <f>VLOOKUP(C780,'[1]T. Apoyo Sistema'!$B$1:$C$89,2,0)</f>
        <v>SI</v>
      </c>
    </row>
    <row r="781" spans="1:10" x14ac:dyDescent="0.25">
      <c r="A781" s="4" t="str">
        <f>CONCATENATE(B781,"-",C781,"-",D781)</f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>TEXT(B781,"yyyy-mm")</f>
        <v>2026-08</v>
      </c>
      <c r="J781" s="7" t="str">
        <f>VLOOKUP(C781,'[1]T. Apoyo Sistema'!$B$1:$C$89,2,0)</f>
        <v>SI</v>
      </c>
    </row>
    <row r="782" spans="1:10" x14ac:dyDescent="0.25">
      <c r="A782" s="4" t="str">
        <f>CONCATENATE(B782,"-",C782,"-",D782)</f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>TEXT(B782,"yyyy-mm")</f>
        <v>2026-08</v>
      </c>
      <c r="J782" s="7" t="str">
        <f>VLOOKUP(C782,'[1]T. Apoyo Sistema'!$B$1:$C$89,2,0)</f>
        <v>SI</v>
      </c>
    </row>
    <row r="783" spans="1:10" x14ac:dyDescent="0.25">
      <c r="A783" s="4" t="str">
        <f>CONCATENATE(B783,"-",C783,"-",D783)</f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>TEXT(B783,"yyyy-mm")</f>
        <v>2026-08</v>
      </c>
      <c r="J783" s="7" t="str">
        <f>VLOOKUP(C783,'[1]T. Apoyo Sistema'!$B$1:$C$89,2,0)</f>
        <v>SI</v>
      </c>
    </row>
    <row r="784" spans="1:10" x14ac:dyDescent="0.25">
      <c r="A784" s="4" t="str">
        <f>CONCATENATE(B784,"-",C784,"-",D784)</f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>TEXT(B784,"yyyy-mm")</f>
        <v>2026-08</v>
      </c>
      <c r="J784" s="7" t="str">
        <f>VLOOKUP(C784,'[1]T. Apoyo Sistema'!$B$1:$C$89,2,0)</f>
        <v>SI</v>
      </c>
    </row>
    <row r="785" spans="1:10" x14ac:dyDescent="0.25">
      <c r="A785" s="4" t="str">
        <f>CONCATENATE(B785,"-",C785,"-",D785)</f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>TEXT(B785,"yyyy-mm")</f>
        <v>2026-08</v>
      </c>
      <c r="J785" s="7" t="str">
        <f>VLOOKUP(C785,'[1]T. Apoyo Sistema'!$B$1:$C$89,2,0)</f>
        <v>SI</v>
      </c>
    </row>
    <row r="786" spans="1:10" x14ac:dyDescent="0.25">
      <c r="A786" s="4" t="str">
        <f>CONCATENATE(B786,"-",C786,"-",D786)</f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>TEXT(B786,"yyyy-mm")</f>
        <v>2026-08</v>
      </c>
      <c r="J786" s="7" t="str">
        <f>VLOOKUP(C786,'[1]T. Apoyo Sistema'!$B$1:$C$89,2,0)</f>
        <v>SI</v>
      </c>
    </row>
    <row r="787" spans="1:10" x14ac:dyDescent="0.25">
      <c r="A787" s="4" t="str">
        <f>CONCATENATE(B787,"-",C787,"-",D787)</f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>TEXT(B787,"yyyy-mm")</f>
        <v>2026-08</v>
      </c>
      <c r="J787" s="7" t="str">
        <f>VLOOKUP(C787,'[1]T. Apoyo Sistema'!$B$1:$C$89,2,0)</f>
        <v>SI</v>
      </c>
    </row>
    <row r="788" spans="1:10" x14ac:dyDescent="0.25">
      <c r="A788" s="4" t="str">
        <f>CONCATENATE(B788,"-",C788,"-",D788)</f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>TEXT(B788,"yyyy-mm")</f>
        <v>2026-08</v>
      </c>
      <c r="J788" s="7" t="str">
        <f>VLOOKUP(C788,'[1]T. Apoyo Sistema'!$B$1:$C$89,2,0)</f>
        <v>SI</v>
      </c>
    </row>
    <row r="789" spans="1:10" x14ac:dyDescent="0.25">
      <c r="A789" s="4" t="str">
        <f>CONCATENATE(B789,"-",C789,"-",D789)</f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>TEXT(B789,"yyyy-mm")</f>
        <v>2026-08</v>
      </c>
      <c r="J789" s="7" t="str">
        <f>VLOOKUP(C789,'[1]T. Apoyo Sistema'!$B$1:$C$89,2,0)</f>
        <v>SI</v>
      </c>
    </row>
    <row r="790" spans="1:10" x14ac:dyDescent="0.25">
      <c r="A790" s="4" t="str">
        <f>CONCATENATE(B790,"-",C790,"-",D790)</f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>TEXT(B790,"yyyy-mm")</f>
        <v>2026-08</v>
      </c>
      <c r="J790" s="7" t="str">
        <f>VLOOKUP(C790,'[1]T. Apoyo Sistema'!$B$1:$C$89,2,0)</f>
        <v>SI</v>
      </c>
    </row>
    <row r="791" spans="1:10" x14ac:dyDescent="0.25">
      <c r="A791" s="4" t="str">
        <f>CONCATENATE(B791,"-",C791,"-",D791)</f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>TEXT(B791,"yyyy-mm")</f>
        <v>2026-08</v>
      </c>
      <c r="J791" s="7" t="str">
        <f>VLOOKUP(C791,'[1]T. Apoyo Sistema'!$B$1:$C$89,2,0)</f>
        <v>SI</v>
      </c>
    </row>
    <row r="792" spans="1:10" x14ac:dyDescent="0.25">
      <c r="A792" s="4" t="str">
        <f>CONCATENATE(B792,"-",C792,"-",D792)</f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>TEXT(B792,"yyyy-mm")</f>
        <v>2026-08</v>
      </c>
      <c r="J792" s="7" t="str">
        <f>VLOOKUP(C792,'[1]T. Apoyo Sistema'!$B$1:$C$89,2,0)</f>
        <v>SI</v>
      </c>
    </row>
    <row r="793" spans="1:10" x14ac:dyDescent="0.25">
      <c r="A793" s="4" t="str">
        <f>CONCATENATE(B793,"-",C793,"-",D793)</f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>TEXT(B793,"yyyy-mm")</f>
        <v>2026-08</v>
      </c>
      <c r="J793" s="7" t="str">
        <f>VLOOKUP(C793,'[1]T. Apoyo Sistema'!$B$1:$C$89,2,0)</f>
        <v>SI</v>
      </c>
    </row>
    <row r="794" spans="1:10" x14ac:dyDescent="0.25">
      <c r="A794" s="4" t="str">
        <f>CONCATENATE(B794,"-",C794,"-",D794)</f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>TEXT(B794,"yyyy-mm")</f>
        <v>2026-08</v>
      </c>
      <c r="J794" s="7" t="str">
        <f>VLOOKUP(C794,'[1]T. Apoyo Sistema'!$B$1:$C$89,2,0)</f>
        <v>SI</v>
      </c>
    </row>
    <row r="795" spans="1:10" x14ac:dyDescent="0.25">
      <c r="A795" s="4" t="str">
        <f>CONCATENATE(B795,"-",C795,"-",D795)</f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>TEXT(B795,"yyyy-mm")</f>
        <v>2026-08</v>
      </c>
      <c r="J795" s="7" t="str">
        <f>VLOOKUP(C795,'[1]T. Apoyo Sistema'!$B$1:$C$89,2,0)</f>
        <v>SI</v>
      </c>
    </row>
    <row r="796" spans="1:10" x14ac:dyDescent="0.25">
      <c r="A796" s="4" t="str">
        <f>CONCATENATE(B796,"-",C796,"-",D796)</f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>TEXT(B796,"yyyy-mm")</f>
        <v>2026-08</v>
      </c>
      <c r="J796" s="7" t="str">
        <f>VLOOKUP(C796,'[1]T. Apoyo Sistema'!$B$1:$C$89,2,0)</f>
        <v>SI</v>
      </c>
    </row>
    <row r="797" spans="1:10" x14ac:dyDescent="0.25">
      <c r="A797" s="4" t="str">
        <f>CONCATENATE(B797,"-",C797,"-",D797)</f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>TEXT(B797,"yyyy-mm")</f>
        <v>2026-08</v>
      </c>
      <c r="J797" s="7" t="str">
        <f>VLOOKUP(C797,'[1]T. Apoyo Sistema'!$B$1:$C$89,2,0)</f>
        <v>SI</v>
      </c>
    </row>
    <row r="798" spans="1:10" x14ac:dyDescent="0.25">
      <c r="A798" s="4" t="str">
        <f>CONCATENATE(B798,"-",C798,"-",D798)</f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>TEXT(B798,"yyyy-mm")</f>
        <v>2026-08</v>
      </c>
      <c r="J798" s="7" t="str">
        <f>VLOOKUP(C798,'[1]T. Apoyo Sistema'!$B$1:$C$89,2,0)</f>
        <v>SI</v>
      </c>
    </row>
    <row r="799" spans="1:10" x14ac:dyDescent="0.25">
      <c r="A799" s="4" t="str">
        <f>CONCATENATE(B799,"-",C799,"-",D799)</f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>TEXT(B799,"yyyy-mm")</f>
        <v>2026-08</v>
      </c>
      <c r="J799" s="7" t="str">
        <f>VLOOKUP(C799,'[1]T. Apoyo Sistema'!$B$1:$C$89,2,0)</f>
        <v>SI</v>
      </c>
    </row>
    <row r="800" spans="1:10" x14ac:dyDescent="0.25">
      <c r="A800" s="4" t="str">
        <f>CONCATENATE(B800,"-",C800,"-",D800)</f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>TEXT(B800,"yyyy-mm")</f>
        <v>2026-08</v>
      </c>
      <c r="J800" s="7" t="str">
        <f>VLOOKUP(C800,'[1]T. Apoyo Sistema'!$B$1:$C$89,2,0)</f>
        <v>SI</v>
      </c>
    </row>
    <row r="801" spans="1:10" x14ac:dyDescent="0.25">
      <c r="A801" s="4" t="str">
        <f>CONCATENATE(B801,"-",C801,"-",D801)</f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>TEXT(B801,"yyyy-mm")</f>
        <v>2026-08</v>
      </c>
      <c r="J801" s="7" t="str">
        <f>VLOOKUP(C801,'[1]T. Apoyo Sistema'!$B$1:$C$89,2,0)</f>
        <v>SI</v>
      </c>
    </row>
    <row r="802" spans="1:10" x14ac:dyDescent="0.25">
      <c r="A802" s="4" t="str">
        <f>CONCATENATE(B802,"-",C802,"-",D802)</f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>TEXT(B802,"yyyy-mm")</f>
        <v>2026-08</v>
      </c>
      <c r="J802" s="7" t="str">
        <f>VLOOKUP(C802,'[1]T. Apoyo Sistema'!$B$1:$C$89,2,0)</f>
        <v>SI</v>
      </c>
    </row>
    <row r="803" spans="1:10" x14ac:dyDescent="0.25">
      <c r="A803" s="4" t="str">
        <f>CONCATENATE(B803,"-",C803,"-",D803)</f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>TEXT(B803,"yyyy-mm")</f>
        <v>2026-08</v>
      </c>
      <c r="J803" s="7" t="str">
        <f>VLOOKUP(C803,'[1]T. Apoyo Sistema'!$B$1:$C$89,2,0)</f>
        <v>SI</v>
      </c>
    </row>
    <row r="804" spans="1:10" x14ac:dyDescent="0.25">
      <c r="A804" s="4" t="str">
        <f>CONCATENATE(B804,"-",C804,"-",D804)</f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>TEXT(B804,"yyyy-mm")</f>
        <v>2026-08</v>
      </c>
      <c r="J804" s="7" t="str">
        <f>VLOOKUP(C804,'[1]T. Apoyo Sistema'!$B$1:$C$89,2,0)</f>
        <v>SI</v>
      </c>
    </row>
    <row r="805" spans="1:10" x14ac:dyDescent="0.25">
      <c r="A805" s="4" t="str">
        <f>CONCATENATE(B805,"-",C805,"-",D805)</f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>TEXT(B805,"yyyy-mm")</f>
        <v>2026-08</v>
      </c>
      <c r="J805" s="7" t="str">
        <f>VLOOKUP(C805,'[1]T. Apoyo Sistema'!$B$1:$C$89,2,0)</f>
        <v>SI</v>
      </c>
    </row>
    <row r="806" spans="1:10" x14ac:dyDescent="0.25">
      <c r="A806" s="4" t="str">
        <f>CONCATENATE(B806,"-",C806,"-",D806)</f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>TEXT(B806,"yyyy-mm")</f>
        <v>2026-08</v>
      </c>
      <c r="J806" s="7" t="str">
        <f>VLOOKUP(C806,'[1]T. Apoyo Sistema'!$B$1:$C$89,2,0)</f>
        <v>SI</v>
      </c>
    </row>
    <row r="807" spans="1:10" x14ac:dyDescent="0.25">
      <c r="A807" s="4" t="str">
        <f>CONCATENATE(B807,"-",C807,"-",D807)</f>
        <v>46248-POX59-motocom1</v>
      </c>
      <c r="B807" s="14">
        <v>46248</v>
      </c>
      <c r="C807" s="4" t="s">
        <v>38</v>
      </c>
      <c r="D807" s="4" t="s">
        <v>104</v>
      </c>
      <c r="E807" s="4">
        <v>0</v>
      </c>
      <c r="F807" s="6">
        <v>0</v>
      </c>
      <c r="G807" s="6">
        <v>0</v>
      </c>
      <c r="H807" s="6">
        <v>0</v>
      </c>
      <c r="I807" s="4" t="str">
        <f>TEXT(B807,"yyyy-mm")</f>
        <v>2026-08</v>
      </c>
      <c r="J807" s="7" t="str">
        <f>VLOOKUP(C807,'[1]T. Apoyo Sistema'!$B$1:$C$89,2,0)</f>
        <v>SI</v>
      </c>
    </row>
    <row r="808" spans="1:10" x14ac:dyDescent="0.25">
      <c r="A808" s="4" t="str">
        <f>CONCATENATE(B808,"-",C808,"-",D808)</f>
        <v>46248-POX59-motocom2</v>
      </c>
      <c r="B808" s="14">
        <v>46248</v>
      </c>
      <c r="C808" s="4" t="s">
        <v>38</v>
      </c>
      <c r="D808" s="4" t="s">
        <v>105</v>
      </c>
      <c r="E808" s="4">
        <v>0</v>
      </c>
      <c r="F808" s="6">
        <v>0</v>
      </c>
      <c r="G808" s="6">
        <v>0</v>
      </c>
      <c r="H808" s="6">
        <v>0</v>
      </c>
      <c r="I808" s="4" t="str">
        <f>TEXT(B808,"yyyy-mm")</f>
        <v>2026-08</v>
      </c>
      <c r="J808" s="7" t="str">
        <f>VLOOKUP(C808,'[1]T. Apoyo Sistema'!$B$1:$C$89,2,0)</f>
        <v>SI</v>
      </c>
    </row>
    <row r="809" spans="1:10" x14ac:dyDescent="0.25">
      <c r="A809" s="4" t="str">
        <f>CONCATENATE(B809,"-",C809,"-",D809)</f>
        <v>46248-POX63-motocom1</v>
      </c>
      <c r="B809" s="14">
        <v>46248</v>
      </c>
      <c r="C809" s="4" t="s">
        <v>11</v>
      </c>
      <c r="D809" s="4" t="s">
        <v>104</v>
      </c>
      <c r="E809" s="4">
        <v>0</v>
      </c>
      <c r="F809" s="6">
        <v>0</v>
      </c>
      <c r="G809" s="6">
        <v>0</v>
      </c>
      <c r="H809" s="6">
        <v>0</v>
      </c>
      <c r="I809" s="4" t="str">
        <f>TEXT(B809,"yyyy-mm")</f>
        <v>2026-08</v>
      </c>
      <c r="J809" s="7" t="str">
        <f>VLOOKUP(C809,'[1]T. Apoyo Sistema'!$B$1:$C$89,2,0)</f>
        <v>SI</v>
      </c>
    </row>
    <row r="810" spans="1:10" x14ac:dyDescent="0.25">
      <c r="A810" s="4" t="str">
        <f>CONCATENATE(B810,"-",C810,"-",D810)</f>
        <v>46248-POX63-motocom2</v>
      </c>
      <c r="B810" s="14">
        <v>46248</v>
      </c>
      <c r="C810" s="4" t="s">
        <v>11</v>
      </c>
      <c r="D810" s="4" t="s">
        <v>105</v>
      </c>
      <c r="E810" s="4">
        <v>0</v>
      </c>
      <c r="F810" s="6">
        <v>0</v>
      </c>
      <c r="G810" s="6">
        <v>0</v>
      </c>
      <c r="H810" s="6">
        <v>0</v>
      </c>
      <c r="I810" s="4" t="str">
        <f>TEXT(B810,"yyyy-mm")</f>
        <v>2026-08</v>
      </c>
      <c r="J810" s="7" t="str">
        <f>VLOOKUP(C810,'[1]T. Apoyo Sistema'!$B$1:$C$89,2,0)</f>
        <v>SI</v>
      </c>
    </row>
    <row r="811" spans="1:10" x14ac:dyDescent="0.25">
      <c r="A811" s="4" t="str">
        <f>CONCATENATE(B811,"-",C811,"-",D811)</f>
        <v>46249-POX59-motocom1</v>
      </c>
      <c r="B811" s="14">
        <v>46249</v>
      </c>
      <c r="C811" s="4" t="s">
        <v>38</v>
      </c>
      <c r="D811" s="4" t="s">
        <v>104</v>
      </c>
      <c r="E811" s="4">
        <v>0</v>
      </c>
      <c r="F811" s="6">
        <v>0</v>
      </c>
      <c r="G811" s="6">
        <v>0</v>
      </c>
      <c r="H811" s="6">
        <v>0</v>
      </c>
      <c r="I811" s="4" t="str">
        <f>TEXT(B811,"yyyy-mm")</f>
        <v>2026-08</v>
      </c>
      <c r="J811" s="7" t="str">
        <f>VLOOKUP(C811,'[1]T. Apoyo Sistema'!$B$1:$C$89,2,0)</f>
        <v>SI</v>
      </c>
    </row>
    <row r="812" spans="1:10" x14ac:dyDescent="0.25">
      <c r="A812" s="4" t="str">
        <f>CONCATENATE(B812,"-",C812,"-",D812)</f>
        <v>46249-POX59-motocom2</v>
      </c>
      <c r="B812" s="14">
        <v>46249</v>
      </c>
      <c r="C812" s="4" t="s">
        <v>38</v>
      </c>
      <c r="D812" s="4" t="s">
        <v>105</v>
      </c>
      <c r="E812" s="4">
        <v>0</v>
      </c>
      <c r="F812" s="6">
        <v>0</v>
      </c>
      <c r="G812" s="6">
        <v>0</v>
      </c>
      <c r="H812" s="6">
        <v>0</v>
      </c>
      <c r="I812" s="4" t="str">
        <f>TEXT(B812,"yyyy-mm")</f>
        <v>2026-08</v>
      </c>
      <c r="J812" s="7" t="str">
        <f>VLOOKUP(C812,'[1]T. Apoyo Sistema'!$B$1:$C$89,2,0)</f>
        <v>SI</v>
      </c>
    </row>
    <row r="813" spans="1:10" x14ac:dyDescent="0.25">
      <c r="A813" s="4" t="str">
        <f>CONCATENATE(B813,"-",C813,"-",D813)</f>
        <v>46249-POX63-motocom1</v>
      </c>
      <c r="B813" s="14">
        <v>46249</v>
      </c>
      <c r="C813" s="4" t="s">
        <v>11</v>
      </c>
      <c r="D813" s="4" t="s">
        <v>104</v>
      </c>
      <c r="E813" s="4">
        <v>0</v>
      </c>
      <c r="F813" s="6">
        <v>0</v>
      </c>
      <c r="G813" s="6">
        <v>0</v>
      </c>
      <c r="H813" s="6">
        <v>0</v>
      </c>
      <c r="I813" s="4" t="str">
        <f>TEXT(B813,"yyyy-mm")</f>
        <v>2026-08</v>
      </c>
      <c r="J813" s="7" t="str">
        <f>VLOOKUP(C813,'[1]T. Apoyo Sistema'!$B$1:$C$89,2,0)</f>
        <v>SI</v>
      </c>
    </row>
    <row r="814" spans="1:10" x14ac:dyDescent="0.25">
      <c r="A814" s="4" t="str">
        <f>CONCATENATE(B814,"-",C814,"-",D814)</f>
        <v>46249-POX63-motocom2</v>
      </c>
      <c r="B814" s="14">
        <v>46249</v>
      </c>
      <c r="C814" s="4" t="s">
        <v>11</v>
      </c>
      <c r="D814" s="4" t="s">
        <v>105</v>
      </c>
      <c r="E814" s="4">
        <v>0</v>
      </c>
      <c r="F814" s="6">
        <v>0</v>
      </c>
      <c r="G814" s="6">
        <v>0</v>
      </c>
      <c r="H814" s="6">
        <v>0</v>
      </c>
      <c r="I814" s="4" t="str">
        <f>TEXT(B814,"yyyy-mm")</f>
        <v>2026-08</v>
      </c>
      <c r="J814" s="7" t="str">
        <f>VLOOKUP(C814,'[1]T. Apoyo Sistema'!$B$1:$C$89,2,0)</f>
        <v>SI</v>
      </c>
    </row>
    <row r="815" spans="1:10" x14ac:dyDescent="0.25">
      <c r="A815" s="4" t="str">
        <f>CONCATENATE(B815,"-",C815,"-",D815)</f>
        <v>46250-POX59-motocom1</v>
      </c>
      <c r="B815" s="14">
        <v>46250</v>
      </c>
      <c r="C815" s="4" t="s">
        <v>38</v>
      </c>
      <c r="D815" s="4" t="s">
        <v>104</v>
      </c>
      <c r="E815" s="4">
        <v>0</v>
      </c>
      <c r="F815" s="6">
        <v>0</v>
      </c>
      <c r="G815" s="6">
        <v>0</v>
      </c>
      <c r="H815" s="6">
        <v>0</v>
      </c>
      <c r="I815" s="4" t="str">
        <f>TEXT(B815,"yyyy-mm")</f>
        <v>2026-08</v>
      </c>
      <c r="J815" s="7" t="str">
        <f>VLOOKUP(C815,'[1]T. Apoyo Sistema'!$B$1:$C$89,2,0)</f>
        <v>SI</v>
      </c>
    </row>
    <row r="816" spans="1:10" x14ac:dyDescent="0.25">
      <c r="A816" s="4" t="str">
        <f>CONCATENATE(B816,"-",C816,"-",D816)</f>
        <v>46250-POX59-motocom2</v>
      </c>
      <c r="B816" s="14">
        <v>46250</v>
      </c>
      <c r="C816" s="4" t="s">
        <v>38</v>
      </c>
      <c r="D816" s="4" t="s">
        <v>105</v>
      </c>
      <c r="E816" s="4">
        <v>0</v>
      </c>
      <c r="F816" s="6">
        <v>0</v>
      </c>
      <c r="G816" s="6">
        <v>0</v>
      </c>
      <c r="H816" s="6">
        <v>0</v>
      </c>
      <c r="I816" s="4" t="str">
        <f>TEXT(B816,"yyyy-mm")</f>
        <v>2026-08</v>
      </c>
      <c r="J816" s="7" t="str">
        <f>VLOOKUP(C816,'[1]T. Apoyo Sistema'!$B$1:$C$89,2,0)</f>
        <v>SI</v>
      </c>
    </row>
    <row r="817" spans="1:10" x14ac:dyDescent="0.25">
      <c r="A817" s="4" t="str">
        <f>CONCATENATE(B817,"-",C817,"-",D817)</f>
        <v>46250-POX63-motocom1</v>
      </c>
      <c r="B817" s="14">
        <v>46250</v>
      </c>
      <c r="C817" s="4" t="s">
        <v>11</v>
      </c>
      <c r="D817" s="4" t="s">
        <v>104</v>
      </c>
      <c r="E817" s="4">
        <v>0</v>
      </c>
      <c r="F817" s="6">
        <v>0</v>
      </c>
      <c r="G817" s="6">
        <v>0</v>
      </c>
      <c r="H817" s="6">
        <v>0</v>
      </c>
      <c r="I817" s="4" t="str">
        <f>TEXT(B817,"yyyy-mm")</f>
        <v>2026-08</v>
      </c>
      <c r="J817" s="7" t="str">
        <f>VLOOKUP(C817,'[1]T. Apoyo Sistema'!$B$1:$C$89,2,0)</f>
        <v>SI</v>
      </c>
    </row>
    <row r="818" spans="1:10" x14ac:dyDescent="0.25">
      <c r="A818" s="4" t="str">
        <f>CONCATENATE(B818,"-",C818,"-",D818)</f>
        <v>46250-POX63-motocom2</v>
      </c>
      <c r="B818" s="14">
        <v>46250</v>
      </c>
      <c r="C818" s="4" t="s">
        <v>11</v>
      </c>
      <c r="D818" s="4" t="s">
        <v>105</v>
      </c>
      <c r="E818" s="4">
        <v>0</v>
      </c>
      <c r="F818" s="6">
        <v>0</v>
      </c>
      <c r="G818" s="6">
        <v>0</v>
      </c>
      <c r="H818" s="6">
        <v>0</v>
      </c>
      <c r="I818" s="4" t="str">
        <f>TEXT(B818,"yyyy-mm")</f>
        <v>2026-08</v>
      </c>
      <c r="J818" s="7" t="str">
        <f>VLOOKUP(C818,'[1]T. Apoyo Sistema'!$B$1:$C$89,2,0)</f>
        <v>SI</v>
      </c>
    </row>
    <row r="819" spans="1:10" x14ac:dyDescent="0.25">
      <c r="A819" s="4" t="str">
        <f>CONCATENATE(B819,"-",C819,"-",D819)</f>
        <v>46251-POX59-motocom1</v>
      </c>
      <c r="B819" s="14">
        <v>46251</v>
      </c>
      <c r="C819" s="4" t="s">
        <v>38</v>
      </c>
      <c r="D819" s="4" t="s">
        <v>104</v>
      </c>
      <c r="E819" s="4">
        <v>0</v>
      </c>
      <c r="F819" s="6">
        <v>0</v>
      </c>
      <c r="G819" s="6">
        <v>0</v>
      </c>
      <c r="H819" s="6">
        <v>0</v>
      </c>
      <c r="I819" s="4" t="str">
        <f>TEXT(B819,"yyyy-mm")</f>
        <v>2026-08</v>
      </c>
      <c r="J819" s="7" t="str">
        <f>VLOOKUP(C819,'[1]T. Apoyo Sistema'!$B$1:$C$89,2,0)</f>
        <v>SI</v>
      </c>
    </row>
    <row r="820" spans="1:10" x14ac:dyDescent="0.25">
      <c r="A820" s="4" t="str">
        <f>CONCATENATE(B820,"-",C820,"-",D820)</f>
        <v>46251-POX59-motocom2</v>
      </c>
      <c r="B820" s="14">
        <v>46251</v>
      </c>
      <c r="C820" s="4" t="s">
        <v>38</v>
      </c>
      <c r="D820" s="4" t="s">
        <v>105</v>
      </c>
      <c r="E820" s="4">
        <v>0</v>
      </c>
      <c r="F820" s="6">
        <v>0</v>
      </c>
      <c r="G820" s="6">
        <v>0</v>
      </c>
      <c r="H820" s="6">
        <v>0</v>
      </c>
      <c r="I820" s="4" t="str">
        <f>TEXT(B820,"yyyy-mm")</f>
        <v>2026-08</v>
      </c>
      <c r="J820" s="7" t="str">
        <f>VLOOKUP(C820,'[1]T. Apoyo Sistema'!$B$1:$C$89,2,0)</f>
        <v>SI</v>
      </c>
    </row>
    <row r="821" spans="1:10" x14ac:dyDescent="0.25">
      <c r="A821" s="4" t="str">
        <f>CONCATENATE(B821,"-",C821,"-",D821)</f>
        <v>46251-POX63-motocom1</v>
      </c>
      <c r="B821" s="14">
        <v>46251</v>
      </c>
      <c r="C821" s="4" t="s">
        <v>11</v>
      </c>
      <c r="D821" s="4" t="s">
        <v>104</v>
      </c>
      <c r="E821" s="4">
        <v>0</v>
      </c>
      <c r="F821" s="6">
        <v>0</v>
      </c>
      <c r="G821" s="6">
        <v>0</v>
      </c>
      <c r="H821" s="6">
        <v>0</v>
      </c>
      <c r="I821" s="4" t="str">
        <f>TEXT(B821,"yyyy-mm")</f>
        <v>2026-08</v>
      </c>
      <c r="J821" s="7" t="str">
        <f>VLOOKUP(C821,'[1]T. Apoyo Sistema'!$B$1:$C$89,2,0)</f>
        <v>SI</v>
      </c>
    </row>
    <row r="822" spans="1:10" x14ac:dyDescent="0.25">
      <c r="A822" s="4" t="str">
        <f>CONCATENATE(B822,"-",C822,"-",D822)</f>
        <v>46251-POX63-motocom2</v>
      </c>
      <c r="B822" s="14">
        <v>46251</v>
      </c>
      <c r="C822" s="4" t="s">
        <v>11</v>
      </c>
      <c r="D822" s="4" t="s">
        <v>105</v>
      </c>
      <c r="E822" s="4">
        <v>0</v>
      </c>
      <c r="F822" s="6">
        <v>0</v>
      </c>
      <c r="G822" s="6">
        <v>0</v>
      </c>
      <c r="H822" s="6">
        <v>0</v>
      </c>
      <c r="I822" s="4" t="str">
        <f>TEXT(B822,"yyyy-mm")</f>
        <v>2026-08</v>
      </c>
      <c r="J822" s="7" t="str">
        <f>VLOOKUP(C822,'[1]T. Apoyo Sistema'!$B$1:$C$89,2,0)</f>
        <v>SI</v>
      </c>
    </row>
    <row r="823" spans="1:10" x14ac:dyDescent="0.25">
      <c r="A823" s="4" t="str">
        <f>CONCATENATE(B823,"-",C823,"-",D823)</f>
        <v>46252-POX59-motocom1</v>
      </c>
      <c r="B823" s="15">
        <v>46252</v>
      </c>
      <c r="C823" s="10" t="s">
        <v>38</v>
      </c>
      <c r="D823" s="10" t="s">
        <v>104</v>
      </c>
      <c r="E823" s="10">
        <v>0</v>
      </c>
      <c r="F823" s="6">
        <v>0</v>
      </c>
      <c r="G823" s="6">
        <v>0</v>
      </c>
      <c r="H823" s="6">
        <v>0</v>
      </c>
      <c r="I823" s="4" t="str">
        <f>TEXT(B823,"yyyy-mm")</f>
        <v>2026-08</v>
      </c>
      <c r="J823" s="7" t="str">
        <f>VLOOKUP(C823,'[1]T. Apoyo Sistema'!$B$1:$C$89,2,0)</f>
        <v>SI</v>
      </c>
    </row>
    <row r="824" spans="1:10" x14ac:dyDescent="0.25">
      <c r="A824" s="4" t="str">
        <f>CONCATENATE(B824,"-",C824,"-",D824)</f>
        <v>46252-POX59-motocom2</v>
      </c>
      <c r="B824" s="15">
        <v>46252</v>
      </c>
      <c r="C824" s="10" t="s">
        <v>38</v>
      </c>
      <c r="D824" s="10" t="s">
        <v>105</v>
      </c>
      <c r="E824" s="10">
        <v>0</v>
      </c>
      <c r="F824" s="6">
        <v>0</v>
      </c>
      <c r="G824" s="6">
        <v>0</v>
      </c>
      <c r="H824" s="6">
        <v>0</v>
      </c>
      <c r="I824" s="4" t="str">
        <f>TEXT(B824,"yyyy-mm")</f>
        <v>2026-08</v>
      </c>
      <c r="J824" s="7" t="str">
        <f>VLOOKUP(C824,'[1]T. Apoyo Sistema'!$B$1:$C$89,2,0)</f>
        <v>SI</v>
      </c>
    </row>
    <row r="825" spans="1:10" x14ac:dyDescent="0.25">
      <c r="A825" s="4" t="str">
        <f>CONCATENATE(B825,"-",C825,"-",D825)</f>
        <v>46252-POX63-motocom1</v>
      </c>
      <c r="B825" s="15">
        <v>46252</v>
      </c>
      <c r="C825" s="10" t="s">
        <v>11</v>
      </c>
      <c r="D825" s="10" t="s">
        <v>104</v>
      </c>
      <c r="E825" s="10">
        <v>0</v>
      </c>
      <c r="F825" s="6">
        <v>0</v>
      </c>
      <c r="G825" s="6">
        <v>0</v>
      </c>
      <c r="H825" s="6">
        <v>0</v>
      </c>
      <c r="I825" s="4" t="str">
        <f>TEXT(B825,"yyyy-mm")</f>
        <v>2026-08</v>
      </c>
      <c r="J825" s="7" t="str">
        <f>VLOOKUP(C825,'[1]T. Apoyo Sistema'!$B$1:$C$89,2,0)</f>
        <v>SI</v>
      </c>
    </row>
    <row r="826" spans="1:10" x14ac:dyDescent="0.25">
      <c r="A826" s="4" t="str">
        <f>CONCATENATE(B826,"-",C826,"-",D826)</f>
        <v>46252-POX63-motocom2</v>
      </c>
      <c r="B826" s="15">
        <v>46252</v>
      </c>
      <c r="C826" s="10" t="s">
        <v>11</v>
      </c>
      <c r="D826" s="10" t="s">
        <v>105</v>
      </c>
      <c r="E826" s="10">
        <v>0</v>
      </c>
      <c r="F826" s="6">
        <v>0</v>
      </c>
      <c r="G826" s="6">
        <v>0</v>
      </c>
      <c r="H826" s="6">
        <v>0</v>
      </c>
      <c r="I826" s="4" t="str">
        <f>TEXT(B826,"yyyy-mm")</f>
        <v>2026-08</v>
      </c>
      <c r="J826" s="7" t="str">
        <f>VLOOKUP(C826,'[1]T. Apoyo Sistema'!$B$1:$C$89,2,0)</f>
        <v>SI</v>
      </c>
    </row>
    <row r="827" spans="1:10" x14ac:dyDescent="0.25">
      <c r="A827" s="4" t="str">
        <f>CONCATENATE(B827,"-",C827,"-",D827)</f>
        <v>46253-POX59-motocom1</v>
      </c>
      <c r="B827" s="16">
        <v>46253</v>
      </c>
      <c r="C827" s="10" t="s">
        <v>38</v>
      </c>
      <c r="D827" s="10" t="s">
        <v>104</v>
      </c>
      <c r="E827" s="10">
        <v>0</v>
      </c>
      <c r="F827" s="6">
        <v>0</v>
      </c>
      <c r="G827" s="6">
        <v>0</v>
      </c>
      <c r="H827" s="6">
        <v>0</v>
      </c>
      <c r="I827" s="4" t="str">
        <f>TEXT(B827,"yyyy-mm")</f>
        <v>2026-08</v>
      </c>
      <c r="J827" s="7" t="str">
        <f>VLOOKUP(C827,'[1]T. Apoyo Sistema'!$B$1:$C$89,2,0)</f>
        <v>SI</v>
      </c>
    </row>
    <row r="828" spans="1:10" x14ac:dyDescent="0.25">
      <c r="A828" s="4" t="str">
        <f>CONCATENATE(B828,"-",C828,"-",D828)</f>
        <v>46253-POX59-motocom2</v>
      </c>
      <c r="B828" s="16">
        <v>46253</v>
      </c>
      <c r="C828" s="10" t="s">
        <v>38</v>
      </c>
      <c r="D828" s="10" t="s">
        <v>105</v>
      </c>
      <c r="E828" s="10">
        <v>0</v>
      </c>
      <c r="F828" s="6">
        <v>0</v>
      </c>
      <c r="G828" s="6">
        <v>0</v>
      </c>
      <c r="H828" s="6">
        <v>0</v>
      </c>
      <c r="I828" s="4" t="str">
        <f>TEXT(B828,"yyyy-mm")</f>
        <v>2026-08</v>
      </c>
      <c r="J828" s="7" t="str">
        <f>VLOOKUP(C828,'[1]T. Apoyo Sistema'!$B$1:$C$89,2,0)</f>
        <v>SI</v>
      </c>
    </row>
    <row r="829" spans="1:10" x14ac:dyDescent="0.25">
      <c r="A829" s="4" t="str">
        <f>CONCATENATE(B829,"-",C829,"-",D829)</f>
        <v>46253-POX63-motocom1</v>
      </c>
      <c r="B829" s="16">
        <v>46253</v>
      </c>
      <c r="C829" s="10" t="s">
        <v>11</v>
      </c>
      <c r="D829" s="10" t="s">
        <v>104</v>
      </c>
      <c r="E829" s="10">
        <v>0</v>
      </c>
      <c r="F829" s="6">
        <v>0</v>
      </c>
      <c r="G829" s="6">
        <v>0</v>
      </c>
      <c r="H829" s="6">
        <v>0</v>
      </c>
      <c r="I829" s="4" t="str">
        <f>TEXT(B829,"yyyy-mm")</f>
        <v>2026-08</v>
      </c>
      <c r="J829" s="7" t="str">
        <f>VLOOKUP(C829,'[1]T. Apoyo Sistema'!$B$1:$C$89,2,0)</f>
        <v>SI</v>
      </c>
    </row>
    <row r="830" spans="1:10" x14ac:dyDescent="0.25">
      <c r="A830" s="4" t="str">
        <f>CONCATENATE(B830,"-",C830,"-",D830)</f>
        <v>46253-POX63-motocom2</v>
      </c>
      <c r="B830" s="16">
        <v>46253</v>
      </c>
      <c r="C830" s="10" t="s">
        <v>11</v>
      </c>
      <c r="D830" s="10" t="s">
        <v>105</v>
      </c>
      <c r="E830" s="10">
        <v>0</v>
      </c>
      <c r="F830" s="6">
        <v>0</v>
      </c>
      <c r="G830" s="6">
        <v>0</v>
      </c>
      <c r="H830" s="6">
        <v>0</v>
      </c>
      <c r="I830" s="4" t="str">
        <f>TEXT(B830,"yyyy-mm")</f>
        <v>2026-08</v>
      </c>
      <c r="J830" s="7" t="str">
        <f>VLOOKUP(C830,'[1]T. Apoyo Sistema'!$B$1:$C$89,2,0)</f>
        <v>SI</v>
      </c>
    </row>
    <row r="831" spans="1:10" x14ac:dyDescent="0.25">
      <c r="A831" s="4" t="str">
        <f>CONCATENATE(B831,"-",C831,"-",D831)</f>
        <v>46254-POX59-motocom1</v>
      </c>
      <c r="B831" s="16">
        <v>46254</v>
      </c>
      <c r="C831" s="10" t="s">
        <v>38</v>
      </c>
      <c r="D831" s="10" t="s">
        <v>104</v>
      </c>
      <c r="E831" s="10">
        <v>0</v>
      </c>
      <c r="F831" s="6">
        <v>0</v>
      </c>
      <c r="G831" s="6">
        <v>0</v>
      </c>
      <c r="H831" s="6">
        <v>0</v>
      </c>
      <c r="I831" s="4" t="str">
        <f>TEXT(B831,"yyyy-mm")</f>
        <v>2026-08</v>
      </c>
      <c r="J831" s="7" t="str">
        <f>VLOOKUP(C831,'[1]T. Apoyo Sistema'!$B$1:$C$89,2,0)</f>
        <v>SI</v>
      </c>
    </row>
    <row r="832" spans="1:10" x14ac:dyDescent="0.25">
      <c r="A832" s="4" t="str">
        <f>CONCATENATE(B832,"-",C832,"-",D832)</f>
        <v>46254-POX59-motocom2</v>
      </c>
      <c r="B832" s="16">
        <v>46254</v>
      </c>
      <c r="C832" s="10" t="s">
        <v>38</v>
      </c>
      <c r="D832" s="10" t="s">
        <v>105</v>
      </c>
      <c r="E832" s="10">
        <v>0</v>
      </c>
      <c r="F832" s="6">
        <v>0</v>
      </c>
      <c r="G832" s="6">
        <v>0</v>
      </c>
      <c r="H832" s="6">
        <v>0</v>
      </c>
      <c r="I832" s="4" t="str">
        <f>TEXT(B832,"yyyy-mm")</f>
        <v>2026-08</v>
      </c>
      <c r="J832" s="7" t="str">
        <f>VLOOKUP(C832,'[1]T. Apoyo Sistema'!$B$1:$C$89,2,0)</f>
        <v>SI</v>
      </c>
    </row>
    <row r="833" spans="1:10" x14ac:dyDescent="0.25">
      <c r="A833" s="4" t="str">
        <f>CONCATENATE(B833,"-",C833,"-",D833)</f>
        <v>46254-POX63-motocom1</v>
      </c>
      <c r="B833" s="16">
        <v>46254</v>
      </c>
      <c r="C833" s="10" t="s">
        <v>11</v>
      </c>
      <c r="D833" s="10" t="s">
        <v>104</v>
      </c>
      <c r="E833" s="10">
        <v>0</v>
      </c>
      <c r="F833" s="6">
        <v>0</v>
      </c>
      <c r="G833" s="6">
        <v>0</v>
      </c>
      <c r="H833" s="6">
        <v>0</v>
      </c>
      <c r="I833" s="4" t="str">
        <f>TEXT(B833,"yyyy-mm")</f>
        <v>2026-08</v>
      </c>
      <c r="J833" s="7" t="str">
        <f>VLOOKUP(C833,'[1]T. Apoyo Sistema'!$B$1:$C$89,2,0)</f>
        <v>SI</v>
      </c>
    </row>
    <row r="834" spans="1:10" x14ac:dyDescent="0.25">
      <c r="A834" s="4" t="str">
        <f>CONCATENATE(B834,"-",C834,"-",D834)</f>
        <v>46254-POX63-motocom2</v>
      </c>
      <c r="B834" s="16">
        <v>46254</v>
      </c>
      <c r="C834" s="10" t="s">
        <v>11</v>
      </c>
      <c r="D834" s="10" t="s">
        <v>105</v>
      </c>
      <c r="E834" s="10">
        <v>0</v>
      </c>
      <c r="F834" s="6">
        <v>0</v>
      </c>
      <c r="G834" s="6">
        <v>0</v>
      </c>
      <c r="H834" s="6">
        <v>0</v>
      </c>
      <c r="I834" s="4" t="str">
        <f>TEXT(B834,"yyyy-mm")</f>
        <v>2026-08</v>
      </c>
      <c r="J834" s="7" t="str">
        <f>VLOOKUP(C834,'[1]T. Apoyo Sistema'!$B$1:$C$89,2,0)</f>
        <v>SI</v>
      </c>
    </row>
    <row r="835" spans="1:10" x14ac:dyDescent="0.25">
      <c r="A835" s="4" t="str">
        <f>CONCATENATE(B835,"-",C835,"-",D835)</f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>TEXT(B835,"yyyy-mm")</f>
        <v>2026-08</v>
      </c>
      <c r="J835" s="7" t="str">
        <f>VLOOKUP(C835,'[1]T. Apoyo Sistema'!$B$1:$C$89,2,0)</f>
        <v>NO</v>
      </c>
    </row>
    <row r="836" spans="1:10" x14ac:dyDescent="0.25">
      <c r="A836" s="4" t="str">
        <f>CONCATENATE(B836,"-",C836,"-",D836)</f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>TEXT(B836,"yyyy-mm")</f>
        <v>2026-08</v>
      </c>
      <c r="J836" s="7" t="str">
        <f>VLOOKUP(C836,'[1]T. Apoyo Sistema'!$B$1:$C$89,2,0)</f>
        <v>NO</v>
      </c>
    </row>
    <row r="837" spans="1:10" x14ac:dyDescent="0.25">
      <c r="A837" s="4" t="str">
        <f>CONCATENATE(B837,"-",C837,"-",D837)</f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>TEXT(B837,"yyyy-mm")</f>
        <v>2026-08</v>
      </c>
      <c r="J837" s="7" t="str">
        <f>VLOOKUP(C837,'[1]T. Apoyo Sistema'!$B$1:$C$89,2,0)</f>
        <v>NO</v>
      </c>
    </row>
    <row r="838" spans="1:10" x14ac:dyDescent="0.25">
      <c r="A838" s="4" t="str">
        <f>CONCATENATE(B838,"-",C838,"-",D838)</f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>TEXT(B838,"yyyy-mm")</f>
        <v>2026-08</v>
      </c>
      <c r="J838" s="7" t="str">
        <f>VLOOKUP(C838,'[1]T. Apoyo Sistema'!$B$1:$C$89,2,0)</f>
        <v>NO</v>
      </c>
    </row>
    <row r="839" spans="1:10" x14ac:dyDescent="0.25">
      <c r="A839" s="4" t="str">
        <f>CONCATENATE(B839,"-",C839,"-",D839)</f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>TEXT(B839,"yyyy-mm")</f>
        <v>2026-08</v>
      </c>
      <c r="J839" s="7" t="str">
        <f>VLOOKUP(C839,'[1]T. Apoyo Sistema'!$B$1:$C$89,2,0)</f>
        <v>NO</v>
      </c>
    </row>
    <row r="840" spans="1:10" x14ac:dyDescent="0.25">
      <c r="A840" s="4" t="str">
        <f>CONCATENATE(B840,"-",C840,"-",D840)</f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>TEXT(B840,"yyyy-mm")</f>
        <v>2026-08</v>
      </c>
      <c r="J840" s="7" t="str">
        <f>VLOOKUP(C840,'[1]T. Apoyo Sistema'!$B$1:$C$89,2,0)</f>
        <v>NO</v>
      </c>
    </row>
    <row r="841" spans="1:10" x14ac:dyDescent="0.25">
      <c r="A841" s="4" t="str">
        <f>CONCATENATE(B841,"-",C841,"-",D841)</f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>TEXT(B841,"yyyy-mm")</f>
        <v>2026-08</v>
      </c>
      <c r="J841" s="7" t="str">
        <f>VLOOKUP(C841,'[1]T. Apoyo Sistema'!$B$1:$C$89,2,0)</f>
        <v>NO</v>
      </c>
    </row>
    <row r="842" spans="1:10" x14ac:dyDescent="0.25">
      <c r="A842" s="4" t="str">
        <f>CONCATENATE(B842,"-",C842,"-",D842)</f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>TEXT(B842,"yyyy-mm")</f>
        <v>2026-08</v>
      </c>
      <c r="J842" s="7" t="str">
        <f>VLOOKUP(C842,'[1]T. Apoyo Sistema'!$B$1:$C$89,2,0)</f>
        <v>NO</v>
      </c>
    </row>
    <row r="843" spans="1:10" x14ac:dyDescent="0.25">
      <c r="A843" s="4" t="str">
        <f>CONCATENATE(B843,"-",C843,"-",D843)</f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>TEXT(B843,"yyyy-mm")</f>
        <v>2026-08</v>
      </c>
      <c r="J843" s="7" t="str">
        <f>VLOOKUP(C843,'[1]T. Apoyo Sistema'!$B$1:$C$89,2,0)</f>
        <v>NO</v>
      </c>
    </row>
    <row r="844" spans="1:10" x14ac:dyDescent="0.25">
      <c r="A844" s="4" t="str">
        <f>CONCATENATE(B844,"-",C844,"-",D844)</f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>TEXT(B844,"yyyy-mm")</f>
        <v>2026-08</v>
      </c>
      <c r="J844" s="7" t="str">
        <f>VLOOKUP(C844,'[1]T. Apoyo Sistema'!$B$1:$C$89,2,0)</f>
        <v>NO</v>
      </c>
    </row>
    <row r="845" spans="1:10" x14ac:dyDescent="0.25">
      <c r="A845" s="4" t="str">
        <f>CONCATENATE(B845,"-",C845,"-",D845)</f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>TEXT(B845,"yyyy-mm")</f>
        <v>2026-08</v>
      </c>
      <c r="J845" s="7" t="str">
        <f>VLOOKUP(C845,'[1]T. Apoyo Sistema'!$B$1:$C$89,2,0)</f>
        <v>NO</v>
      </c>
    </row>
    <row r="846" spans="1:10" x14ac:dyDescent="0.25">
      <c r="A846" s="4" t="str">
        <f>CONCATENATE(B846,"-",C846,"-",D846)</f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>TEXT(B846,"yyyy-mm")</f>
        <v>2026-08</v>
      </c>
      <c r="J846" s="7" t="str">
        <f>VLOOKUP(C846,'[1]T. Apoyo Sistema'!$B$1:$C$89,2,0)</f>
        <v>NO</v>
      </c>
    </row>
    <row r="847" spans="1:10" x14ac:dyDescent="0.25">
      <c r="A847" s="4" t="str">
        <f>CONCATENATE(B847,"-",C847,"-",D847)</f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>TEXT(B847,"yyyy-mm")</f>
        <v>2026-08</v>
      </c>
      <c r="J847" s="7" t="str">
        <f>VLOOKUP(C847,'[1]T. Apoyo Sistema'!$B$1:$C$89,2,0)</f>
        <v>NO</v>
      </c>
    </row>
    <row r="848" spans="1:10" x14ac:dyDescent="0.25">
      <c r="A848" s="4" t="str">
        <f>CONCATENATE(B848,"-",C848,"-",D848)</f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>TEXT(B848,"yyyy-mm")</f>
        <v>2026-08</v>
      </c>
      <c r="J848" s="7" t="str">
        <f>VLOOKUP(C848,'[1]T. Apoyo Sistema'!$B$1:$C$89,2,0)</f>
        <v>NO</v>
      </c>
    </row>
    <row r="849" spans="1:10" x14ac:dyDescent="0.25">
      <c r="A849" s="4" t="str">
        <f>CONCATENATE(B849,"-",C849,"-",D849)</f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>TEXT(B849,"yyyy-mm")</f>
        <v>2026-08</v>
      </c>
      <c r="J849" s="7" t="str">
        <f>VLOOKUP(C849,'[1]T. Apoyo Sistema'!$B$1:$C$89,2,0)</f>
        <v>SI</v>
      </c>
    </row>
    <row r="850" spans="1:10" x14ac:dyDescent="0.25">
      <c r="A850" s="4" t="str">
        <f>CONCATENATE(B850,"-",C850,"-",D850)</f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>TEXT(B850,"yyyy-mm")</f>
        <v>2026-08</v>
      </c>
      <c r="J850" s="7" t="str">
        <f>VLOOKUP(C850,'[1]T. Apoyo Sistema'!$B$1:$C$89,2,0)</f>
        <v>SI</v>
      </c>
    </row>
    <row r="851" spans="1:10" x14ac:dyDescent="0.25">
      <c r="A851" s="4" t="str">
        <f>CONCATENATE(B851,"-",C851,"-",D851)</f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>TEXT(B851,"yyyy-mm")</f>
        <v>2026-08</v>
      </c>
      <c r="J851" s="7" t="str">
        <f>VLOOKUP(C851,'[1]T. Apoyo Sistema'!$B$1:$C$89,2,0)</f>
        <v>SI</v>
      </c>
    </row>
    <row r="852" spans="1:10" x14ac:dyDescent="0.25">
      <c r="A852" s="4" t="str">
        <f>CONCATENATE(B852,"-",C852,"-",D852)</f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>TEXT(B852,"yyyy-mm")</f>
        <v>2026-08</v>
      </c>
      <c r="J852" s="7" t="str">
        <f>VLOOKUP(C852,'[1]T. Apoyo Sistema'!$B$1:$C$89,2,0)</f>
        <v>SI</v>
      </c>
    </row>
    <row r="853" spans="1:10" x14ac:dyDescent="0.25">
      <c r="A853" s="4" t="str">
        <f>CONCATENATE(B853,"-",C853,"-",D853)</f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>TEXT(B853,"yyyy-mm")</f>
        <v>2026-08</v>
      </c>
      <c r="J853" s="7" t="str">
        <f>VLOOKUP(C853,'[1]T. Apoyo Sistema'!$B$1:$C$89,2,0)</f>
        <v>SI</v>
      </c>
    </row>
    <row r="854" spans="1:10" x14ac:dyDescent="0.25">
      <c r="A854" s="4" t="str">
        <f>CONCATENATE(B854,"-",C854,"-",D854)</f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>TEXT(B854,"yyyy-mm")</f>
        <v>2026-08</v>
      </c>
      <c r="J854" s="7" t="str">
        <f>VLOOKUP(C854,'[1]T. Apoyo Sistema'!$B$1:$C$89,2,0)</f>
        <v>SI</v>
      </c>
    </row>
    <row r="855" spans="1:10" x14ac:dyDescent="0.25">
      <c r="A855" s="4" t="str">
        <f>CONCATENATE(B855,"-",C855,"-",D855)</f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>TEXT(B855,"yyyy-mm")</f>
        <v>2026-08</v>
      </c>
      <c r="J855" s="7" t="str">
        <f>VLOOKUP(C855,'[1]T. Apoyo Sistema'!$B$1:$C$89,2,0)</f>
        <v>SI</v>
      </c>
    </row>
    <row r="856" spans="1:10" x14ac:dyDescent="0.25">
      <c r="A856" s="4" t="str">
        <f>CONCATENATE(B856,"-",C856,"-",D856)</f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>TEXT(B856,"yyyy-mm")</f>
        <v>2026-08</v>
      </c>
      <c r="J856" s="7" t="str">
        <f>VLOOKUP(C856,'[1]T. Apoyo Sistema'!$B$1:$C$89,2,0)</f>
        <v>SI</v>
      </c>
    </row>
    <row r="857" spans="1:10" x14ac:dyDescent="0.25">
      <c r="A857" s="4" t="str">
        <f>CONCATENATE(B857,"-",C857,"-",D857)</f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>TEXT(B857,"yyyy-mm")</f>
        <v>2026-08</v>
      </c>
      <c r="J857" s="7" t="str">
        <f>VLOOKUP(C857,'[1]T. Apoyo Sistema'!$B$1:$C$89,2,0)</f>
        <v>SI</v>
      </c>
    </row>
    <row r="858" spans="1:10" x14ac:dyDescent="0.25">
      <c r="A858" s="4" t="str">
        <f>CONCATENATE(B858,"-",C858,"-",D858)</f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>TEXT(B858,"yyyy-mm")</f>
        <v>2026-08</v>
      </c>
      <c r="J858" s="7" t="str">
        <f>VLOOKUP(C858,'[1]T. Apoyo Sistema'!$B$1:$C$89,2,0)</f>
        <v>SI</v>
      </c>
    </row>
    <row r="859" spans="1:10" x14ac:dyDescent="0.25">
      <c r="A859" s="4" t="str">
        <f>CONCATENATE(B859,"-",C859,"-",D859)</f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>TEXT(B859,"yyyy-mm")</f>
        <v>2026-08</v>
      </c>
      <c r="J859" s="7" t="str">
        <f>VLOOKUP(C859,'[1]T. Apoyo Sistema'!$B$1:$C$89,2,0)</f>
        <v>SI</v>
      </c>
    </row>
    <row r="860" spans="1:10" x14ac:dyDescent="0.25">
      <c r="A860" s="4" t="str">
        <f>CONCATENATE(B860,"-",C860,"-",D860)</f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>TEXT(B860,"yyyy-mm")</f>
        <v>2026-08</v>
      </c>
      <c r="J860" s="7" t="str">
        <f>VLOOKUP(C860,'[1]T. Apoyo Sistema'!$B$1:$C$89,2,0)</f>
        <v>SI</v>
      </c>
    </row>
    <row r="861" spans="1:10" x14ac:dyDescent="0.25">
      <c r="A861" s="4" t="str">
        <f>CONCATENATE(B861,"-",C861,"-",D861)</f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>TEXT(B861,"yyyy-mm")</f>
        <v>2026-08</v>
      </c>
      <c r="J861" s="7" t="str">
        <f>VLOOKUP(C861,'[1]T. Apoyo Sistema'!$B$1:$C$89,2,0)</f>
        <v>SI</v>
      </c>
    </row>
    <row r="862" spans="1:10" x14ac:dyDescent="0.25">
      <c r="A862" s="4" t="str">
        <f>CONCATENATE(B862,"-",C862,"-",D862)</f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>TEXT(B862,"yyyy-mm")</f>
        <v>2026-08</v>
      </c>
      <c r="J862" s="7" t="str">
        <f>VLOOKUP(C862,'[1]T. Apoyo Sistema'!$B$1:$C$89,2,0)</f>
        <v>SI</v>
      </c>
    </row>
    <row r="863" spans="1:10" x14ac:dyDescent="0.25">
      <c r="A863" s="4" t="str">
        <f>CONCATENATE(B863,"-",C863,"-",D863)</f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>TEXT(B863,"yyyy-mm")</f>
        <v>2026-08</v>
      </c>
      <c r="J863" s="7" t="str">
        <f>VLOOKUP(C863,'[1]T. Apoyo Sistema'!$B$1:$C$89,2,0)</f>
        <v>SI</v>
      </c>
    </row>
    <row r="864" spans="1:10" x14ac:dyDescent="0.25">
      <c r="A864" s="4" t="str">
        <f>CONCATENATE(B864,"-",C864,"-",D864)</f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>TEXT(B864,"yyyy-mm")</f>
        <v>2026-08</v>
      </c>
      <c r="J864" s="7" t="str">
        <f>VLOOKUP(C864,'[1]T. Apoyo Sistema'!$B$1:$C$89,2,0)</f>
        <v>SI</v>
      </c>
    </row>
    <row r="865" spans="1:10" x14ac:dyDescent="0.25">
      <c r="A865" s="4" t="str">
        <f>CONCATENATE(B865,"-",C865,"-",D865)</f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>TEXT(B865,"yyyy-mm")</f>
        <v>2026-08</v>
      </c>
      <c r="J865" s="7" t="str">
        <f>VLOOKUP(C865,'[1]T. Apoyo Sistema'!$B$1:$C$89,2,0)</f>
        <v>SI</v>
      </c>
    </row>
    <row r="866" spans="1:10" x14ac:dyDescent="0.25">
      <c r="A866" s="4" t="str">
        <f>CONCATENATE(B866,"-",C866,"-",D866)</f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>TEXT(B866,"yyyy-mm")</f>
        <v>2026-08</v>
      </c>
      <c r="J866" s="7" t="str">
        <f>VLOOKUP(C866,'[1]T. Apoyo Sistema'!$B$1:$C$89,2,0)</f>
        <v>SI</v>
      </c>
    </row>
    <row r="867" spans="1:10" x14ac:dyDescent="0.25">
      <c r="A867" s="4" t="str">
        <f>CONCATENATE(B867,"-",C867,"-",D867)</f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>TEXT(B867,"yyyy-mm")</f>
        <v>2026-08</v>
      </c>
      <c r="J867" s="7" t="str">
        <f>VLOOKUP(C867,'[1]T. Apoyo Sistema'!$B$1:$C$89,2,0)</f>
        <v>SI</v>
      </c>
    </row>
    <row r="868" spans="1:10" x14ac:dyDescent="0.25">
      <c r="A868" s="4" t="str">
        <f>CONCATENATE(B868,"-",C868,"-",D868)</f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>TEXT(B868,"yyyy-mm")</f>
        <v>2026-08</v>
      </c>
      <c r="J868" s="7" t="str">
        <f>VLOOKUP(C868,'[1]T. Apoyo Sistema'!$B$1:$C$89,2,0)</f>
        <v>SI</v>
      </c>
    </row>
    <row r="869" spans="1:10" x14ac:dyDescent="0.25">
      <c r="A869" s="4" t="str">
        <f>CONCATENATE(B869,"-",C869,"-",D869)</f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>TEXT(B869,"yyyy-mm")</f>
        <v>2026-08</v>
      </c>
      <c r="J869" s="7" t="str">
        <f>VLOOKUP(C869,'[1]T. Apoyo Sistema'!$B$1:$C$89,2,0)</f>
        <v>SI</v>
      </c>
    </row>
    <row r="870" spans="1:10" x14ac:dyDescent="0.25">
      <c r="A870" s="4" t="str">
        <f>CONCATENATE(B870,"-",C870,"-",D870)</f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>TEXT(B870,"yyyy-mm")</f>
        <v>2026-08</v>
      </c>
      <c r="J870" s="7" t="str">
        <f>VLOOKUP(C870,'[1]T. Apoyo Sistema'!$B$1:$C$89,2,0)</f>
        <v>SI</v>
      </c>
    </row>
    <row r="871" spans="1:10" x14ac:dyDescent="0.25">
      <c r="A871" s="4" t="str">
        <f>CONCATENATE(B871,"-",C871,"-",D871)</f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>TEXT(B871,"yyyy-mm")</f>
        <v>2026-08</v>
      </c>
      <c r="J871" s="7" t="str">
        <f>VLOOKUP(C871,'[1]T. Apoyo Sistema'!$B$1:$C$89,2,0)</f>
        <v>SI</v>
      </c>
    </row>
    <row r="872" spans="1:10" x14ac:dyDescent="0.25">
      <c r="A872" s="4" t="str">
        <f>CONCATENATE(B872,"-",C872,"-",D872)</f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>TEXT(B872,"yyyy-mm")</f>
        <v>2026-08</v>
      </c>
      <c r="J872" s="7" t="str">
        <f>VLOOKUP(C872,'[1]T. Apoyo Sistema'!$B$1:$C$89,2,0)</f>
        <v>SI</v>
      </c>
    </row>
    <row r="873" spans="1:10" x14ac:dyDescent="0.25">
      <c r="A873" s="4" t="str">
        <f>CONCATENATE(B873,"-",C873,"-",D873)</f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>TEXT(B873,"yyyy-mm")</f>
        <v>2026-08</v>
      </c>
      <c r="J873" s="7" t="str">
        <f>VLOOKUP(C873,'[1]T. Apoyo Sistema'!$B$1:$C$89,2,0)</f>
        <v>SI</v>
      </c>
    </row>
    <row r="874" spans="1:10" x14ac:dyDescent="0.25">
      <c r="A874" s="4" t="str">
        <f>CONCATENATE(B874,"-",C874,"-",D874)</f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>TEXT(B874,"yyyy-mm")</f>
        <v>2026-08</v>
      </c>
      <c r="J874" s="7" t="str">
        <f>VLOOKUP(C874,'[1]T. Apoyo Sistema'!$B$1:$C$89,2,0)</f>
        <v>SI</v>
      </c>
    </row>
    <row r="875" spans="1:10" x14ac:dyDescent="0.25">
      <c r="A875" s="4" t="str">
        <f>CONCATENATE(B875,"-",C875,"-",D875)</f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>TEXT(B875,"yyyy-mm")</f>
        <v>2026-08</v>
      </c>
      <c r="J875" s="7" t="str">
        <f>VLOOKUP(C875,'[1]T. Apoyo Sistema'!$B$1:$C$89,2,0)</f>
        <v>SI</v>
      </c>
    </row>
    <row r="876" spans="1:10" x14ac:dyDescent="0.25">
      <c r="A876" s="4" t="str">
        <f>CONCATENATE(B876,"-",C876,"-",D876)</f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>TEXT(B876,"yyyy-mm")</f>
        <v>2026-08</v>
      </c>
      <c r="J876" s="7" t="str">
        <f>VLOOKUP(C876,'[1]T. Apoyo Sistema'!$B$1:$C$89,2,0)</f>
        <v>SI</v>
      </c>
    </row>
    <row r="877" spans="1:10" x14ac:dyDescent="0.25">
      <c r="A877" s="4" t="str">
        <f>CONCATENATE(B877,"-",C877,"-",D877)</f>
        <v>46255-POX59-motocom1</v>
      </c>
      <c r="B877" s="16">
        <v>46255</v>
      </c>
      <c r="C877" s="10" t="s">
        <v>38</v>
      </c>
      <c r="D877" s="10" t="s">
        <v>104</v>
      </c>
      <c r="E877" s="10">
        <v>0</v>
      </c>
      <c r="F877" s="6">
        <v>0</v>
      </c>
      <c r="G877" s="6">
        <v>0</v>
      </c>
      <c r="H877" s="6">
        <v>0</v>
      </c>
      <c r="I877" s="4" t="str">
        <f>TEXT(B877,"yyyy-mm")</f>
        <v>2026-08</v>
      </c>
      <c r="J877" s="7" t="str">
        <f>VLOOKUP(C877,'[1]T. Apoyo Sistema'!$B$1:$C$89,2,0)</f>
        <v>SI</v>
      </c>
    </row>
    <row r="878" spans="1:10" x14ac:dyDescent="0.25">
      <c r="A878" s="4" t="str">
        <f>CONCATENATE(B878,"-",C878,"-",D878)</f>
        <v>46255-POX59-motocom2</v>
      </c>
      <c r="B878" s="16">
        <v>46255</v>
      </c>
      <c r="C878" s="10" t="s">
        <v>38</v>
      </c>
      <c r="D878" s="10" t="s">
        <v>105</v>
      </c>
      <c r="E878" s="10">
        <v>0</v>
      </c>
      <c r="F878" s="6">
        <v>0</v>
      </c>
      <c r="G878" s="6">
        <v>0</v>
      </c>
      <c r="H878" s="6">
        <v>0</v>
      </c>
      <c r="I878" s="4" t="str">
        <f>TEXT(B878,"yyyy-mm")</f>
        <v>2026-08</v>
      </c>
      <c r="J878" s="7" t="str">
        <f>VLOOKUP(C878,'[1]T. Apoyo Sistema'!$B$1:$C$89,2,0)</f>
        <v>SI</v>
      </c>
    </row>
    <row r="879" spans="1:10" x14ac:dyDescent="0.25">
      <c r="A879" s="4" t="str">
        <f>CONCATENATE(B879,"-",C879,"-",D879)</f>
        <v>46255-POX63-motocom1</v>
      </c>
      <c r="B879" s="16">
        <v>46255</v>
      </c>
      <c r="C879" s="10" t="s">
        <v>11</v>
      </c>
      <c r="D879" s="10" t="s">
        <v>104</v>
      </c>
      <c r="E879" s="10">
        <v>0</v>
      </c>
      <c r="F879" s="6">
        <v>0</v>
      </c>
      <c r="G879" s="6">
        <v>0</v>
      </c>
      <c r="H879" s="6">
        <v>0</v>
      </c>
      <c r="I879" s="4" t="str">
        <f>TEXT(B879,"yyyy-mm")</f>
        <v>2026-08</v>
      </c>
      <c r="J879" s="7" t="str">
        <f>VLOOKUP(C879,'[1]T. Apoyo Sistema'!$B$1:$C$89,2,0)</f>
        <v>SI</v>
      </c>
    </row>
    <row r="880" spans="1:10" x14ac:dyDescent="0.25">
      <c r="A880" s="4" t="str">
        <f>CONCATENATE(B880,"-",C880,"-",D880)</f>
        <v>46255-POX63-motocom2</v>
      </c>
      <c r="B880" s="16">
        <v>46255</v>
      </c>
      <c r="C880" s="10" t="s">
        <v>11</v>
      </c>
      <c r="D880" s="10" t="s">
        <v>105</v>
      </c>
      <c r="E880" s="10">
        <v>0</v>
      </c>
      <c r="F880" s="6">
        <v>0</v>
      </c>
      <c r="G880" s="6">
        <v>0</v>
      </c>
      <c r="H880" s="6">
        <v>0</v>
      </c>
      <c r="I880" s="4" t="str">
        <f>TEXT(B880,"yyyy-mm")</f>
        <v>2026-08</v>
      </c>
      <c r="J880" s="7" t="str">
        <f>VLOOKUP(C880,'[1]T. Apoyo Sistema'!$B$1:$C$89,2,0)</f>
        <v>SI</v>
      </c>
    </row>
    <row r="881" spans="1:10" x14ac:dyDescent="0.25">
      <c r="A881" s="4" t="str">
        <f>CONCATENATE(B881,"-",C881,"-",D881)</f>
        <v>46256-POX59-motocom1</v>
      </c>
      <c r="B881" s="16">
        <v>46256</v>
      </c>
      <c r="C881" s="10" t="s">
        <v>38</v>
      </c>
      <c r="D881" s="10" t="s">
        <v>104</v>
      </c>
      <c r="E881" s="10">
        <v>0</v>
      </c>
      <c r="F881" s="6">
        <v>0</v>
      </c>
      <c r="G881" s="6">
        <v>0</v>
      </c>
      <c r="H881" s="6">
        <v>0</v>
      </c>
      <c r="I881" s="4" t="str">
        <f>TEXT(B881,"yyyy-mm")</f>
        <v>2026-08</v>
      </c>
      <c r="J881" s="7" t="str">
        <f>VLOOKUP(C881,'[1]T. Apoyo Sistema'!$B$1:$C$89,2,0)</f>
        <v>SI</v>
      </c>
    </row>
    <row r="882" spans="1:10" x14ac:dyDescent="0.25">
      <c r="A882" s="4" t="str">
        <f>CONCATENATE(B882,"-",C882,"-",D882)</f>
        <v>46256-POX59-motocom2</v>
      </c>
      <c r="B882" s="16">
        <v>46256</v>
      </c>
      <c r="C882" s="10" t="s">
        <v>38</v>
      </c>
      <c r="D882" s="10" t="s">
        <v>105</v>
      </c>
      <c r="E882" s="10">
        <v>0</v>
      </c>
      <c r="F882" s="6">
        <v>0</v>
      </c>
      <c r="G882" s="6">
        <v>0</v>
      </c>
      <c r="H882" s="6">
        <v>0</v>
      </c>
      <c r="I882" s="4" t="str">
        <f>TEXT(B882,"yyyy-mm")</f>
        <v>2026-08</v>
      </c>
      <c r="J882" s="7" t="str">
        <f>VLOOKUP(C882,'[1]T. Apoyo Sistema'!$B$1:$C$89,2,0)</f>
        <v>SI</v>
      </c>
    </row>
    <row r="883" spans="1:10" x14ac:dyDescent="0.25">
      <c r="A883" s="4" t="str">
        <f>CONCATENATE(B883,"-",C883,"-",D883)</f>
        <v>46256-POX63-motocom1</v>
      </c>
      <c r="B883" s="16">
        <v>46256</v>
      </c>
      <c r="C883" s="10" t="s">
        <v>11</v>
      </c>
      <c r="D883" s="10" t="s">
        <v>104</v>
      </c>
      <c r="E883" s="10">
        <v>0</v>
      </c>
      <c r="F883" s="6">
        <v>0</v>
      </c>
      <c r="G883" s="6">
        <v>0</v>
      </c>
      <c r="H883" s="6">
        <v>0</v>
      </c>
      <c r="I883" s="4" t="str">
        <f>TEXT(B883,"yyyy-mm")</f>
        <v>2026-08</v>
      </c>
      <c r="J883" s="7" t="str">
        <f>VLOOKUP(C883,'[1]T. Apoyo Sistema'!$B$1:$C$89,2,0)</f>
        <v>SI</v>
      </c>
    </row>
    <row r="884" spans="1:10" x14ac:dyDescent="0.25">
      <c r="A884" s="4" t="str">
        <f>CONCATENATE(B884,"-",C884,"-",D884)</f>
        <v>46256-POX63-motocom2</v>
      </c>
      <c r="B884" s="16">
        <v>46256</v>
      </c>
      <c r="C884" s="10" t="s">
        <v>11</v>
      </c>
      <c r="D884" s="10" t="s">
        <v>105</v>
      </c>
      <c r="E884" s="10">
        <v>0</v>
      </c>
      <c r="F884" s="6">
        <v>0</v>
      </c>
      <c r="G884" s="6">
        <v>0</v>
      </c>
      <c r="H884" s="6">
        <v>0</v>
      </c>
      <c r="I884" s="4" t="str">
        <f>TEXT(B884,"yyyy-mm")</f>
        <v>2026-08</v>
      </c>
      <c r="J884" s="7" t="str">
        <f>VLOOKUP(C884,'[1]T. Apoyo Sistema'!$B$1:$C$89,2,0)</f>
        <v>SI</v>
      </c>
    </row>
    <row r="885" spans="1:10" x14ac:dyDescent="0.25">
      <c r="A885" s="4" t="str">
        <f>CONCATENATE(B885,"-",C885,"-",D885)</f>
        <v>46257-POX59-motocom1</v>
      </c>
      <c r="B885" s="16">
        <v>46257</v>
      </c>
      <c r="C885" s="10" t="s">
        <v>38</v>
      </c>
      <c r="D885" s="10" t="s">
        <v>104</v>
      </c>
      <c r="E885" s="10">
        <v>0</v>
      </c>
      <c r="F885" s="6">
        <v>0</v>
      </c>
      <c r="G885" s="6">
        <v>0</v>
      </c>
      <c r="H885" s="6">
        <v>0</v>
      </c>
      <c r="I885" s="4" t="s">
        <v>13</v>
      </c>
      <c r="J885" s="7" t="str">
        <f>VLOOKUP(C885,'[1]T. Apoyo Sistema'!$B$1:$C$89,2,0)</f>
        <v>SI</v>
      </c>
    </row>
    <row r="886" spans="1:10" x14ac:dyDescent="0.25">
      <c r="A886" s="4" t="str">
        <f>CONCATENATE(B886,"-",C886,"-",D886)</f>
        <v>46257-POX59-motocom2</v>
      </c>
      <c r="B886" s="16">
        <v>46257</v>
      </c>
      <c r="C886" s="10" t="s">
        <v>38</v>
      </c>
      <c r="D886" s="10" t="s">
        <v>105</v>
      </c>
      <c r="E886" s="10">
        <v>0</v>
      </c>
      <c r="F886" s="6">
        <v>0</v>
      </c>
      <c r="G886" s="6">
        <v>0</v>
      </c>
      <c r="H886" s="6">
        <v>0</v>
      </c>
      <c r="I886" s="4" t="s">
        <v>13</v>
      </c>
      <c r="J886" s="7" t="str">
        <f>VLOOKUP(C886,'[1]T. Apoyo Sistema'!$B$1:$C$89,2,0)</f>
        <v>SI</v>
      </c>
    </row>
    <row r="887" spans="1:10" x14ac:dyDescent="0.25">
      <c r="A887" s="4" t="str">
        <f>CONCATENATE(B887,"-",C887,"-",D887)</f>
        <v>46257-POX63-motocom1</v>
      </c>
      <c r="B887" s="16">
        <v>46257</v>
      </c>
      <c r="C887" s="10" t="s">
        <v>11</v>
      </c>
      <c r="D887" s="10" t="s">
        <v>104</v>
      </c>
      <c r="E887" s="10">
        <v>0</v>
      </c>
      <c r="F887" s="6">
        <v>0</v>
      </c>
      <c r="G887" s="6">
        <v>0</v>
      </c>
      <c r="H887" s="6">
        <v>0</v>
      </c>
      <c r="I887" s="4" t="s">
        <v>13</v>
      </c>
      <c r="J887" s="7" t="str">
        <f>VLOOKUP(C887,'[1]T. Apoyo Sistema'!$B$1:$C$89,2,0)</f>
        <v>SI</v>
      </c>
    </row>
    <row r="888" spans="1:10" x14ac:dyDescent="0.25">
      <c r="A888" s="4" t="str">
        <f>CONCATENATE(B888,"-",C888,"-",D888)</f>
        <v>46257-POX63-motocom2</v>
      </c>
      <c r="B888" s="16">
        <v>46257</v>
      </c>
      <c r="C888" s="10" t="s">
        <v>11</v>
      </c>
      <c r="D888" s="10" t="s">
        <v>105</v>
      </c>
      <c r="E888" s="10">
        <v>0</v>
      </c>
      <c r="F888" s="6">
        <v>0</v>
      </c>
      <c r="G888" s="6">
        <v>0</v>
      </c>
      <c r="H888" s="6">
        <v>0</v>
      </c>
      <c r="I888" s="4" t="s">
        <v>13</v>
      </c>
      <c r="J888" s="7" t="str">
        <f>VLOOKUP(C888,'[1]T. Apoyo Sistema'!$B$1:$C$89,2,0)</f>
        <v>SI</v>
      </c>
    </row>
    <row r="889" spans="1:10" x14ac:dyDescent="0.25">
      <c r="A889" s="4" t="str">
        <f>CONCATENATE(B889,"-",C889,"-",D889)</f>
        <v>46258-POX59-motocom1</v>
      </c>
      <c r="B889" s="16">
        <v>46258</v>
      </c>
      <c r="C889" s="10" t="s">
        <v>38</v>
      </c>
      <c r="D889" s="10" t="s">
        <v>104</v>
      </c>
      <c r="E889" s="10">
        <v>0</v>
      </c>
      <c r="F889" s="6">
        <v>0</v>
      </c>
      <c r="G889" s="6">
        <v>0</v>
      </c>
      <c r="H889" s="6">
        <v>0</v>
      </c>
      <c r="I889" s="4" t="s">
        <v>13</v>
      </c>
      <c r="J889" s="7" t="str">
        <f>VLOOKUP(C889,'[1]T. Apoyo Sistema'!$B$1:$C$89,2,0)</f>
        <v>SI</v>
      </c>
    </row>
    <row r="890" spans="1:10" x14ac:dyDescent="0.25">
      <c r="A890" s="4" t="str">
        <f>CONCATENATE(B890,"-",C890,"-",D890)</f>
        <v>46258-POX59-motocom2</v>
      </c>
      <c r="B890" s="16">
        <v>46258</v>
      </c>
      <c r="C890" s="10" t="s">
        <v>38</v>
      </c>
      <c r="D890" s="10" t="s">
        <v>105</v>
      </c>
      <c r="E890" s="10">
        <v>0</v>
      </c>
      <c r="F890" s="6">
        <v>0</v>
      </c>
      <c r="G890" s="6">
        <v>0</v>
      </c>
      <c r="H890" s="6">
        <v>0</v>
      </c>
      <c r="I890" s="4" t="s">
        <v>13</v>
      </c>
      <c r="J890" s="7" t="str">
        <f>VLOOKUP(C890,'[1]T. Apoyo Sistema'!$B$1:$C$89,2,0)</f>
        <v>SI</v>
      </c>
    </row>
    <row r="891" spans="1:10" x14ac:dyDescent="0.25">
      <c r="A891" s="4" t="str">
        <f>CONCATENATE(B891,"-",C891,"-",D891)</f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>TEXT(B891,"yyyy-mm")</f>
        <v>2026-08</v>
      </c>
      <c r="J891" s="7" t="str">
        <f>VLOOKUP(C891,'[1]T. Apoyo Sistema'!$B$1:$C$89,2,0)</f>
        <v>SI</v>
      </c>
    </row>
    <row r="892" spans="1:10" x14ac:dyDescent="0.25">
      <c r="A892" s="4" t="str">
        <f>CONCATENATE(B892,"-",C892,"-",D892)</f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>TEXT(B892,"yyyy-mm")</f>
        <v>2026-08</v>
      </c>
      <c r="J892" s="7" t="str">
        <f>VLOOKUP(C892,'[1]T. Apoyo Sistema'!$B$1:$C$89,2,0)</f>
        <v>SI</v>
      </c>
    </row>
    <row r="893" spans="1:10" x14ac:dyDescent="0.25">
      <c r="A893" s="4" t="str">
        <f>CONCATENATE(B893,"-",C893,"-",D893)</f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>TEXT(B893,"yyyy-mm")</f>
        <v>2026-08</v>
      </c>
      <c r="J893" s="7" t="str">
        <f>VLOOKUP(C893,'[1]T. Apoyo Sistema'!$B$1:$C$89,2,0)</f>
        <v>SI</v>
      </c>
    </row>
    <row r="894" spans="1:10" x14ac:dyDescent="0.25">
      <c r="A894" s="4" t="str">
        <f>CONCATENATE(B894,"-",C894,"-",D894)</f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>TEXT(B894,"yyyy-mm")</f>
        <v>2026-08</v>
      </c>
      <c r="J894" s="7" t="str">
        <f>VLOOKUP(C894,'[1]T. Apoyo Sistema'!$B$1:$C$89,2,0)</f>
        <v>SI</v>
      </c>
    </row>
    <row r="895" spans="1:10" x14ac:dyDescent="0.25">
      <c r="A895" s="4" t="str">
        <f>CONCATENATE(B895,"-",C895,"-",D895)</f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>TEXT(B895,"yyyy-mm")</f>
        <v>2026-08</v>
      </c>
      <c r="J895" s="7" t="str">
        <f>VLOOKUP(C895,'[1]T. Apoyo Sistema'!$B$1:$C$89,2,0)</f>
        <v>SI</v>
      </c>
    </row>
    <row r="896" spans="1:10" x14ac:dyDescent="0.25">
      <c r="A896" s="4" t="str">
        <f>CONCATENATE(B896,"-",C896,"-",D896)</f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>TEXT(B896,"yyyy-mm")</f>
        <v>2026-08</v>
      </c>
      <c r="J896" s="7" t="str">
        <f>VLOOKUP(C896,'[1]T. Apoyo Sistema'!$B$1:$C$89,2,0)</f>
        <v>SI</v>
      </c>
    </row>
    <row r="897" spans="1:10" x14ac:dyDescent="0.25">
      <c r="A897" s="4" t="str">
        <f>CONCATENATE(B897,"-",C897,"-",D897)</f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>TEXT(B897,"yyyy-mm")</f>
        <v>2026-08</v>
      </c>
      <c r="J897" s="7" t="str">
        <f>VLOOKUP(C897,'[1]T. Apoyo Sistema'!$B$1:$C$89,2,0)</f>
        <v>SI</v>
      </c>
    </row>
    <row r="898" spans="1:10" x14ac:dyDescent="0.25">
      <c r="A898" s="4" t="str">
        <f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>TEXT(B898,"yyyy-mm")</f>
        <v>2026-08</v>
      </c>
      <c r="J898" s="7" t="str">
        <f>VLOOKUP(C898,'[1]T. Apoyo Sistema'!$B$1:$C$89,2,0)</f>
        <v>SI</v>
      </c>
    </row>
    <row r="899" spans="1:10" x14ac:dyDescent="0.25">
      <c r="A899" s="4" t="str">
        <f>CONCATENATE(B899,"-",C899,"-",D899)</f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>TEXT(B899,"yyyy-mm")</f>
        <v>2026-08</v>
      </c>
      <c r="J899" s="7" t="str">
        <f>VLOOKUP(C899,'[1]T. Apoyo Sistema'!$B$1:$C$89,2,0)</f>
        <v>SI</v>
      </c>
    </row>
    <row r="900" spans="1:10" x14ac:dyDescent="0.25">
      <c r="A900" s="4" t="str">
        <f>CONCATENATE(B900,"-",C900,"-",D900)</f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>TEXT(B900,"yyyy-mm")</f>
        <v>2026-08</v>
      </c>
      <c r="J900" s="7" t="str">
        <f>VLOOKUP(C900,'[1]T. Apoyo Sistema'!$B$1:$C$89,2,0)</f>
        <v>SI</v>
      </c>
    </row>
    <row r="901" spans="1:10" x14ac:dyDescent="0.25">
      <c r="A901" s="4" t="str">
        <f>CONCATENATE(B901,"-",C901,"-",D901)</f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>TEXT(B901,"yyyy-mm")</f>
        <v>2026-08</v>
      </c>
      <c r="J901" s="7" t="str">
        <f>VLOOKUP(C901,'[1]T. Apoyo Sistema'!$B$1:$C$89,2,0)</f>
        <v>SI</v>
      </c>
    </row>
    <row r="902" spans="1:10" x14ac:dyDescent="0.25">
      <c r="A902" s="4" t="str">
        <f>CONCATENATE(B902,"-",C902,"-",D902)</f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>TEXT(B902,"yyyy-mm")</f>
        <v>2026-08</v>
      </c>
      <c r="J902" s="7" t="str">
        <f>VLOOKUP(C902,'[1]T. Apoyo Sistema'!$B$1:$C$89,2,0)</f>
        <v>SI</v>
      </c>
    </row>
    <row r="903" spans="1:10" x14ac:dyDescent="0.25">
      <c r="A903" s="4" t="str">
        <f>CONCATENATE(B903,"-",C903,"-",D903)</f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>TEXT(B903,"yyyy-mm")</f>
        <v>2026-08</v>
      </c>
      <c r="J903" s="7" t="str">
        <f>VLOOKUP(C903,'[1]T. Apoyo Sistema'!$B$1:$C$89,2,0)</f>
        <v>SI</v>
      </c>
    </row>
    <row r="904" spans="1:10" x14ac:dyDescent="0.25">
      <c r="A904" s="4" t="str">
        <f>CONCATENATE(B904,"-",C904,"-",D904)</f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>TEXT(B904,"yyyy-mm")</f>
        <v>2026-08</v>
      </c>
      <c r="J904" s="7" t="str">
        <f>VLOOKUP(C904,'[1]T. Apoyo Sistema'!$B$1:$C$89,2,0)</f>
        <v>SI</v>
      </c>
    </row>
    <row r="905" spans="1:10" x14ac:dyDescent="0.25">
      <c r="A905" s="4" t="str">
        <f>CONCATENATE(B905,"-",C905,"-",D905)</f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>TEXT(B905,"yyyy-mm")</f>
        <v>2026-08</v>
      </c>
      <c r="J905" s="7" t="str">
        <f>VLOOKUP(C905,'[1]T. Apoyo Sistema'!$B$1:$C$89,2,0)</f>
        <v>SI</v>
      </c>
    </row>
    <row r="906" spans="1:10" x14ac:dyDescent="0.25">
      <c r="A906" s="4" t="str">
        <f>CONCATENATE(B906,"-",C906,"-",D906)</f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>TEXT(B906,"yyyy-mm")</f>
        <v>2026-08</v>
      </c>
      <c r="J906" s="7" t="str">
        <f>VLOOKUP(C906,'[1]T. Apoyo Sistema'!$B$1:$C$89,2,0)</f>
        <v>SI</v>
      </c>
    </row>
    <row r="907" spans="1:10" x14ac:dyDescent="0.25">
      <c r="A907" s="4" t="str">
        <f>CONCATENATE(B907,"-",C907,"-",D907)</f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>TEXT(B907,"yyyy-mm")</f>
        <v>2026-08</v>
      </c>
      <c r="J907" s="7" t="str">
        <f>VLOOKUP(C907,'[1]T. Apoyo Sistema'!$B$1:$C$89,2,0)</f>
        <v>SI</v>
      </c>
    </row>
    <row r="908" spans="1:10" x14ac:dyDescent="0.25">
      <c r="A908" s="4" t="str">
        <f>CONCATENATE(B908,"-",C908,"-",D908)</f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>TEXT(B908,"yyyy-mm")</f>
        <v>2026-08</v>
      </c>
      <c r="J908" s="7" t="str">
        <f>VLOOKUP(C908,'[1]T. Apoyo Sistema'!$B$1:$C$89,2,0)</f>
        <v>SI</v>
      </c>
    </row>
    <row r="909" spans="1:10" x14ac:dyDescent="0.25">
      <c r="A909" s="4" t="str">
        <f>CONCATENATE(B909,"-",C909,"-",D909)</f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>TEXT(B909,"yyyy-mm")</f>
        <v>2026-08</v>
      </c>
      <c r="J909" s="7" t="str">
        <f>VLOOKUP(C909,'[1]T. Apoyo Sistema'!$B$1:$C$89,2,0)</f>
        <v>SI</v>
      </c>
    </row>
    <row r="910" spans="1:10" x14ac:dyDescent="0.25">
      <c r="A910" s="4" t="str">
        <f>CONCATENATE(B910,"-",C910,"-",D910)</f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>TEXT(B910,"yyyy-mm")</f>
        <v>2026-08</v>
      </c>
      <c r="J910" s="7" t="str">
        <f>VLOOKUP(C910,'[1]T. Apoyo Sistema'!$B$1:$C$89,2,0)</f>
        <v>SI</v>
      </c>
    </row>
    <row r="911" spans="1:10" x14ac:dyDescent="0.25">
      <c r="A911" s="4" t="str">
        <f>CONCATENATE(B911,"-",C911,"-",D911)</f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>TEXT(B911,"yyyy-mm")</f>
        <v>2026-08</v>
      </c>
      <c r="J911" s="7" t="str">
        <f>VLOOKUP(C911,'[1]T. Apoyo Sistema'!$B$1:$C$89,2,0)</f>
        <v>SI</v>
      </c>
    </row>
    <row r="912" spans="1:10" x14ac:dyDescent="0.25">
      <c r="A912" s="4" t="str">
        <f>CONCATENATE(B912,"-",C912,"-",D912)</f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>TEXT(B912,"yyyy-mm")</f>
        <v>2026-08</v>
      </c>
      <c r="J912" s="7" t="str">
        <f>VLOOKUP(C912,'[1]T. Apoyo Sistema'!$B$1:$C$89,2,0)</f>
        <v>SI</v>
      </c>
    </row>
    <row r="913" spans="1:10" x14ac:dyDescent="0.25">
      <c r="A913" s="4" t="str">
        <f>CONCATENATE(B913,"-",C913,"-",D913)</f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>TEXT(B913,"yyyy-mm")</f>
        <v>2026-08</v>
      </c>
      <c r="J913" s="7" t="str">
        <f>VLOOKUP(C913,'[1]T. Apoyo Sistema'!$B$1:$C$89,2,0)</f>
        <v>SI</v>
      </c>
    </row>
    <row r="914" spans="1:10" x14ac:dyDescent="0.25">
      <c r="A914" s="4" t="str">
        <f>CONCATENATE(B914,"-",C914,"-",D914)</f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>TEXT(B914,"yyyy-mm")</f>
        <v>2026-08</v>
      </c>
      <c r="J914" s="7" t="str">
        <f>VLOOKUP(C914,'[1]T. Apoyo Sistema'!$B$1:$C$89,2,0)</f>
        <v>SI</v>
      </c>
    </row>
    <row r="915" spans="1:10" x14ac:dyDescent="0.25">
      <c r="A915" s="4" t="str">
        <f>CONCATENATE(B915,"-",C915,"-",D915)</f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>TEXT(B915,"yyyy-mm")</f>
        <v>2026-08</v>
      </c>
      <c r="J915" s="7" t="str">
        <f>VLOOKUP(C915,'[1]T. Apoyo Sistema'!$B$1:$C$89,2,0)</f>
        <v>SI</v>
      </c>
    </row>
    <row r="916" spans="1:10" x14ac:dyDescent="0.25">
      <c r="A916" s="4" t="str">
        <f>CONCATENATE(B916,"-",C916,"-",D916)</f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>TEXT(B916,"yyyy-mm")</f>
        <v>2026-08</v>
      </c>
      <c r="J916" s="7" t="str">
        <f>VLOOKUP(C916,'[1]T. Apoyo Sistema'!$B$1:$C$89,2,0)</f>
        <v>SI</v>
      </c>
    </row>
    <row r="917" spans="1:10" x14ac:dyDescent="0.25">
      <c r="A917" s="4" t="str">
        <f>CONCATENATE(B917,"-",C917,"-",D917)</f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>TEXT(B917,"yyyy-mm")</f>
        <v>2026-08</v>
      </c>
      <c r="J917" s="7" t="str">
        <f>VLOOKUP(C917,'[1]T. Apoyo Sistema'!$B$1:$C$89,2,0)</f>
        <v>SI</v>
      </c>
    </row>
    <row r="918" spans="1:10" x14ac:dyDescent="0.25">
      <c r="A918" s="4" t="str">
        <f>CONCATENATE(B918,"-",C918,"-",D918)</f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>TEXT(B918,"yyyy-mm")</f>
        <v>2026-08</v>
      </c>
      <c r="J918" s="7" t="str">
        <f>VLOOKUP(C918,'[1]T. Apoyo Sistema'!$B$1:$C$89,2,0)</f>
        <v>SI</v>
      </c>
    </row>
    <row r="919" spans="1:10" x14ac:dyDescent="0.25">
      <c r="A919" s="4" t="str">
        <f>CONCATENATE(B919,"-",C919,"-",D919)</f>
        <v>46258-POX63-motocom1</v>
      </c>
      <c r="B919" s="16">
        <v>46258</v>
      </c>
      <c r="C919" s="10" t="s">
        <v>11</v>
      </c>
      <c r="D919" s="10" t="s">
        <v>104</v>
      </c>
      <c r="E919" s="10">
        <v>0</v>
      </c>
      <c r="F919" s="6">
        <v>0</v>
      </c>
      <c r="G919" s="6">
        <v>0</v>
      </c>
      <c r="H919" s="6">
        <v>0</v>
      </c>
      <c r="I919" s="4" t="s">
        <v>13</v>
      </c>
      <c r="J919" s="7" t="str">
        <f>VLOOKUP(C919,'[1]T. Apoyo Sistema'!$B$1:$C$89,2,0)</f>
        <v>SI</v>
      </c>
    </row>
    <row r="920" spans="1:10" x14ac:dyDescent="0.25">
      <c r="A920" s="4" t="str">
        <f>CONCATENATE(B920,"-",C920,"-",D920)</f>
        <v>46258-POX63-motocom2</v>
      </c>
      <c r="B920" s="16">
        <v>46258</v>
      </c>
      <c r="C920" s="10" t="s">
        <v>11</v>
      </c>
      <c r="D920" s="10" t="s">
        <v>105</v>
      </c>
      <c r="E920" s="10">
        <v>0</v>
      </c>
      <c r="F920" s="6">
        <v>0</v>
      </c>
      <c r="G920" s="6">
        <v>0</v>
      </c>
      <c r="H920" s="6">
        <v>0</v>
      </c>
      <c r="I920" s="4" t="s">
        <v>13</v>
      </c>
      <c r="J920" s="7" t="str">
        <f>VLOOKUP(C920,'[1]T. Apoyo Sistema'!$B$1:$C$89,2,0)</f>
        <v>SI</v>
      </c>
    </row>
    <row r="921" spans="1:10" x14ac:dyDescent="0.25">
      <c r="A921" s="4" t="str">
        <f>CONCATENATE(B921,"-",C921,"-",D921)</f>
        <v>46259-POX59-motocom1</v>
      </c>
      <c r="B921" s="16">
        <v>46259</v>
      </c>
      <c r="C921" s="10" t="s">
        <v>38</v>
      </c>
      <c r="D921" s="10" t="s">
        <v>104</v>
      </c>
      <c r="E921" s="10">
        <v>0</v>
      </c>
      <c r="F921" s="6">
        <v>0</v>
      </c>
      <c r="G921" s="6">
        <v>0</v>
      </c>
      <c r="H921" s="6">
        <v>0</v>
      </c>
      <c r="I921" s="4" t="s">
        <v>13</v>
      </c>
      <c r="J921" s="7" t="str">
        <f>VLOOKUP(C921,'[1]T. Apoyo Sistema'!$B$1:$C$89,2,0)</f>
        <v>SI</v>
      </c>
    </row>
    <row r="922" spans="1:10" x14ac:dyDescent="0.25">
      <c r="A922" s="4" t="str">
        <f>CONCATENATE(B922,"-",C922,"-",D922)</f>
        <v>46259-POX59-motocom2</v>
      </c>
      <c r="B922" s="16">
        <v>46259</v>
      </c>
      <c r="C922" s="10" t="s">
        <v>38</v>
      </c>
      <c r="D922" s="10" t="s">
        <v>105</v>
      </c>
      <c r="E922" s="10">
        <v>0</v>
      </c>
      <c r="F922" s="6">
        <v>0</v>
      </c>
      <c r="G922" s="6">
        <v>0</v>
      </c>
      <c r="H922" s="6">
        <v>0</v>
      </c>
      <c r="I922" s="4" t="s">
        <v>13</v>
      </c>
      <c r="J922" s="7" t="str">
        <f>VLOOKUP(C922,'[1]T. Apoyo Sistema'!$B$1:$C$89,2,0)</f>
        <v>SI</v>
      </c>
    </row>
    <row r="923" spans="1:10" x14ac:dyDescent="0.25">
      <c r="A923" s="4" t="str">
        <f>CONCATENATE(B923,"-",C923,"-",D923)</f>
        <v>46259-POX63-motocom1</v>
      </c>
      <c r="B923" s="16">
        <v>46259</v>
      </c>
      <c r="C923" s="10" t="s">
        <v>11</v>
      </c>
      <c r="D923" s="10" t="s">
        <v>104</v>
      </c>
      <c r="E923" s="10">
        <v>0</v>
      </c>
      <c r="F923" s="6">
        <v>0</v>
      </c>
      <c r="G923" s="6">
        <v>0</v>
      </c>
      <c r="H923" s="6">
        <v>0</v>
      </c>
      <c r="I923" s="4" t="s">
        <v>13</v>
      </c>
      <c r="J923" s="7" t="str">
        <f>VLOOKUP(C923,'[1]T. Apoyo Sistema'!$B$1:$C$89,2,0)</f>
        <v>SI</v>
      </c>
    </row>
    <row r="924" spans="1:10" x14ac:dyDescent="0.25">
      <c r="A924" s="4" t="str">
        <f>CONCATENATE(B924,"-",C924,"-",D924)</f>
        <v>46259-POX63-motocom2</v>
      </c>
      <c r="B924" s="16">
        <v>46259</v>
      </c>
      <c r="C924" s="10" t="s">
        <v>11</v>
      </c>
      <c r="D924" s="10" t="s">
        <v>105</v>
      </c>
      <c r="E924" s="10">
        <v>0</v>
      </c>
      <c r="F924" s="6">
        <v>0</v>
      </c>
      <c r="G924" s="6">
        <v>0</v>
      </c>
      <c r="H924" s="6">
        <v>0</v>
      </c>
      <c r="I924" s="4" t="s">
        <v>13</v>
      </c>
      <c r="J924" s="7" t="str">
        <f>VLOOKUP(C924,'[1]T. Apoyo Sistema'!$B$1:$C$89,2,0)</f>
        <v>SI</v>
      </c>
    </row>
    <row r="925" spans="1:10" x14ac:dyDescent="0.25">
      <c r="A925" s="4" t="str">
        <f>CONCATENATE(B925,"-",C925,"-",D925)</f>
        <v>46260-POX59-motocom1</v>
      </c>
      <c r="B925" s="16">
        <v>46260</v>
      </c>
      <c r="C925" s="10" t="s">
        <v>38</v>
      </c>
      <c r="D925" s="10" t="s">
        <v>104</v>
      </c>
      <c r="E925" s="10">
        <v>0</v>
      </c>
      <c r="F925" s="6">
        <v>0</v>
      </c>
      <c r="G925" s="6">
        <v>0</v>
      </c>
      <c r="H925" s="6">
        <v>0</v>
      </c>
      <c r="I925" s="4" t="s">
        <v>13</v>
      </c>
      <c r="J925" s="7" t="str">
        <f>VLOOKUP(C925,'[1]T. Apoyo Sistema'!$B$1:$C$89,2,0)</f>
        <v>SI</v>
      </c>
    </row>
    <row r="926" spans="1:10" x14ac:dyDescent="0.25">
      <c r="A926" s="4" t="str">
        <f>CONCATENATE(B926,"-",C926,"-",D926)</f>
        <v>46260-POX59-motocom2</v>
      </c>
      <c r="B926" s="16">
        <v>46260</v>
      </c>
      <c r="C926" s="10" t="s">
        <v>38</v>
      </c>
      <c r="D926" s="10" t="s">
        <v>105</v>
      </c>
      <c r="E926" s="10">
        <v>0</v>
      </c>
      <c r="F926" s="6">
        <v>0</v>
      </c>
      <c r="G926" s="6">
        <v>0</v>
      </c>
      <c r="H926" s="6">
        <v>0</v>
      </c>
      <c r="I926" s="4" t="s">
        <v>13</v>
      </c>
      <c r="J926" s="7" t="str">
        <f>VLOOKUP(C926,'[1]T. Apoyo Sistema'!$B$1:$C$89,2,0)</f>
        <v>SI</v>
      </c>
    </row>
    <row r="927" spans="1:10" x14ac:dyDescent="0.25">
      <c r="A927" s="4" t="str">
        <f>CONCATENATE(B927,"-",C927,"-",D927)</f>
        <v>46260-POX63-motocom1</v>
      </c>
      <c r="B927" s="16">
        <v>46260</v>
      </c>
      <c r="C927" s="10" t="s">
        <v>11</v>
      </c>
      <c r="D927" s="10" t="s">
        <v>104</v>
      </c>
      <c r="E927" s="10">
        <v>0</v>
      </c>
      <c r="F927" s="6">
        <v>0</v>
      </c>
      <c r="G927" s="6">
        <v>0</v>
      </c>
      <c r="H927" s="6">
        <v>0</v>
      </c>
      <c r="I927" s="4" t="s">
        <v>13</v>
      </c>
      <c r="J927" s="7" t="str">
        <f>VLOOKUP(C927,'[1]T. Apoyo Sistema'!$B$1:$C$89,2,0)</f>
        <v>SI</v>
      </c>
    </row>
    <row r="928" spans="1:10" x14ac:dyDescent="0.25">
      <c r="A928" s="4" t="str">
        <f>CONCATENATE(B928,"-",C928,"-",D928)</f>
        <v>46260-POX63-motocom2</v>
      </c>
      <c r="B928" s="16">
        <v>46260</v>
      </c>
      <c r="C928" s="10" t="s">
        <v>11</v>
      </c>
      <c r="D928" s="10" t="s">
        <v>105</v>
      </c>
      <c r="E928" s="10">
        <v>0</v>
      </c>
      <c r="F928" s="6">
        <v>0</v>
      </c>
      <c r="G928" s="6">
        <v>0</v>
      </c>
      <c r="H928" s="6">
        <v>0</v>
      </c>
      <c r="I928" s="4" t="s">
        <v>13</v>
      </c>
      <c r="J928" s="7" t="str">
        <f>VLOOKUP(C928,'[1]T. Apoyo Sistema'!$B$1:$C$89,2,0)</f>
        <v>SI</v>
      </c>
    </row>
    <row r="929" spans="1:10" x14ac:dyDescent="0.25">
      <c r="A929" s="4" t="str">
        <f>CONCATENATE(B929,"-",C929,"-",D929)</f>
        <v>46261-POX59-motocom1</v>
      </c>
      <c r="B929" s="16">
        <v>46261</v>
      </c>
      <c r="C929" s="10" t="s">
        <v>38</v>
      </c>
      <c r="D929" s="10" t="s">
        <v>104</v>
      </c>
      <c r="E929" s="10">
        <v>0</v>
      </c>
      <c r="F929" s="6">
        <v>0</v>
      </c>
      <c r="G929" s="6">
        <v>0</v>
      </c>
      <c r="H929" s="6">
        <v>0</v>
      </c>
      <c r="I929" s="4" t="s">
        <v>13</v>
      </c>
      <c r="J929" s="7" t="str">
        <f>VLOOKUP(C929,'[1]T. Apoyo Sistema'!$B$1:$C$89,2,0)</f>
        <v>SI</v>
      </c>
    </row>
    <row r="930" spans="1:10" x14ac:dyDescent="0.25">
      <c r="A930" s="4" t="str">
        <f>CONCATENATE(B930,"-",C930,"-",D930)</f>
        <v>46261-POX59-motocom2</v>
      </c>
      <c r="B930" s="16">
        <v>46261</v>
      </c>
      <c r="C930" s="10" t="s">
        <v>38</v>
      </c>
      <c r="D930" s="10" t="s">
        <v>105</v>
      </c>
      <c r="E930" s="10">
        <v>0</v>
      </c>
      <c r="F930" s="6">
        <v>0</v>
      </c>
      <c r="G930" s="6">
        <v>0</v>
      </c>
      <c r="H930" s="6">
        <v>0</v>
      </c>
      <c r="I930" s="4" t="s">
        <v>13</v>
      </c>
      <c r="J930" s="7" t="str">
        <f>VLOOKUP(C930,'[1]T. Apoyo Sistema'!$B$1:$C$89,2,0)</f>
        <v>SI</v>
      </c>
    </row>
    <row r="931" spans="1:10" x14ac:dyDescent="0.25">
      <c r="A931" s="4" t="str">
        <f>CONCATENATE(B931,"-",C931,"-",D931)</f>
        <v>46261-POX63-motocom1</v>
      </c>
      <c r="B931" s="16">
        <v>46261</v>
      </c>
      <c r="C931" s="10" t="s">
        <v>11</v>
      </c>
      <c r="D931" s="10" t="s">
        <v>104</v>
      </c>
      <c r="E931" s="10">
        <v>0</v>
      </c>
      <c r="F931" s="6">
        <v>0</v>
      </c>
      <c r="G931" s="6">
        <v>0</v>
      </c>
      <c r="H931" s="6">
        <v>0</v>
      </c>
      <c r="I931" s="4" t="s">
        <v>13</v>
      </c>
      <c r="J931" s="7" t="str">
        <f>VLOOKUP(C931,'[1]T. Apoyo Sistema'!$B$1:$C$89,2,0)</f>
        <v>SI</v>
      </c>
    </row>
    <row r="932" spans="1:10" x14ac:dyDescent="0.25">
      <c r="A932" s="4" t="str">
        <f>CONCATENATE(B932,"-",C932,"-",D932)</f>
        <v>46261-POX63-motocom2</v>
      </c>
      <c r="B932" s="16">
        <v>46261</v>
      </c>
      <c r="C932" s="10" t="s">
        <v>11</v>
      </c>
      <c r="D932" s="10" t="s">
        <v>105</v>
      </c>
      <c r="E932" s="10">
        <v>0</v>
      </c>
      <c r="F932" s="6">
        <v>0</v>
      </c>
      <c r="G932" s="6">
        <v>0</v>
      </c>
      <c r="H932" s="6">
        <v>0</v>
      </c>
      <c r="I932" s="4" t="s">
        <v>13</v>
      </c>
      <c r="J932" s="7" t="str">
        <f>VLOOKUP(C932,'[1]T. Apoyo Sistema'!$B$1:$C$89,2,0)</f>
        <v>SI</v>
      </c>
    </row>
    <row r="933" spans="1:10" x14ac:dyDescent="0.25">
      <c r="A933" s="4" t="str">
        <f>CONCATENATE(B933,"-",C933,"-",D933)</f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>TEXT(B933,"yyyy-mm")</f>
        <v>2026-08</v>
      </c>
      <c r="J933" s="7" t="str">
        <f>VLOOKUP(C933,'[1]T. Apoyo Sistema'!$B$1:$C$89,2,0)</f>
        <v>SI</v>
      </c>
    </row>
    <row r="934" spans="1:10" x14ac:dyDescent="0.25">
      <c r="A934" s="4" t="str">
        <f>CONCATENATE(B934,"-",C934,"-",D934)</f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>TEXT(B934,"yyyy-mm")</f>
        <v>2026-08</v>
      </c>
      <c r="J934" s="7" t="str">
        <f>VLOOKUP(C934,'[1]T. Apoyo Sistema'!$B$1:$C$89,2,0)</f>
        <v>SI</v>
      </c>
    </row>
    <row r="935" spans="1:10" x14ac:dyDescent="0.25">
      <c r="A935" s="4" t="str">
        <f>CONCATENATE(B935,"-",C935,"-",D935)</f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>TEXT(B935,"yyyy-mm")</f>
        <v>2026-08</v>
      </c>
      <c r="J935" s="7" t="str">
        <f>VLOOKUP(C935,'[1]T. Apoyo Sistema'!$B$1:$C$89,2,0)</f>
        <v>SI</v>
      </c>
    </row>
    <row r="936" spans="1:10" x14ac:dyDescent="0.25">
      <c r="A936" s="4" t="str">
        <f>CONCATENATE(B936,"-",C936,"-",D936)</f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>TEXT(B936,"yyyy-mm")</f>
        <v>2026-08</v>
      </c>
      <c r="J936" s="7" t="str">
        <f>VLOOKUP(C936,'[1]T. Apoyo Sistema'!$B$1:$C$89,2,0)</f>
        <v>SI</v>
      </c>
    </row>
    <row r="937" spans="1:10" x14ac:dyDescent="0.25">
      <c r="A937" s="4" t="str">
        <f>CONCATENATE(B937,"-",C937,"-",D937)</f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>TEXT(B937,"yyyy-mm")</f>
        <v>2026-08</v>
      </c>
      <c r="J937" s="7" t="str">
        <f>VLOOKUP(C937,'[1]T. Apoyo Sistema'!$B$1:$C$89,2,0)</f>
        <v>SI</v>
      </c>
    </row>
    <row r="938" spans="1:10" x14ac:dyDescent="0.25">
      <c r="A938" s="4" t="str">
        <f>CONCATENATE(B938,"-",C938,"-",D938)</f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>TEXT(B938,"yyyy-mm")</f>
        <v>2026-08</v>
      </c>
      <c r="J938" s="7" t="str">
        <f>VLOOKUP(C938,'[1]T. Apoyo Sistema'!$B$1:$C$89,2,0)</f>
        <v>SI</v>
      </c>
    </row>
    <row r="939" spans="1:10" x14ac:dyDescent="0.25">
      <c r="A939" s="4" t="str">
        <f>CONCATENATE(B939,"-",C939,"-",D939)</f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>TEXT(B939,"yyyy-mm")</f>
        <v>2026-08</v>
      </c>
      <c r="J939" s="7" t="str">
        <f>VLOOKUP(C939,'[1]T. Apoyo Sistema'!$B$1:$C$89,2,0)</f>
        <v>SI</v>
      </c>
    </row>
    <row r="940" spans="1:10" x14ac:dyDescent="0.25">
      <c r="A940" s="4" t="str">
        <f>CONCATENATE(B940,"-",C940,"-",D940)</f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>TEXT(B940,"yyyy-mm")</f>
        <v>2026-08</v>
      </c>
      <c r="J940" s="7" t="str">
        <f>VLOOKUP(C940,'[1]T. Apoyo Sistema'!$B$1:$C$89,2,0)</f>
        <v>SI</v>
      </c>
    </row>
    <row r="941" spans="1:10" x14ac:dyDescent="0.25">
      <c r="A941" s="4" t="str">
        <f>CONCATENATE(B941,"-",C941,"-",D941)</f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>TEXT(B941,"yyyy-mm")</f>
        <v>2026-08</v>
      </c>
      <c r="J941" s="7" t="str">
        <f>VLOOKUP(C941,'[1]T. Apoyo Sistema'!$B$1:$C$89,2,0)</f>
        <v>SI</v>
      </c>
    </row>
    <row r="942" spans="1:10" x14ac:dyDescent="0.25">
      <c r="A942" s="4" t="str">
        <f>CONCATENATE(B942,"-",C942,"-",D942)</f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>TEXT(B942,"yyyy-mm")</f>
        <v>2026-08</v>
      </c>
      <c r="J942" s="7" t="str">
        <f>VLOOKUP(C942,'[1]T. Apoyo Sistema'!$B$1:$C$89,2,0)</f>
        <v>SI</v>
      </c>
    </row>
    <row r="943" spans="1:10" x14ac:dyDescent="0.25">
      <c r="A943" s="4" t="str">
        <f>CONCATENATE(B943,"-",C943,"-",D943)</f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>TEXT(B943,"yyyy-mm")</f>
        <v>2026-08</v>
      </c>
      <c r="J943" s="7" t="str">
        <f>VLOOKUP(C943,'[1]T. Apoyo Sistema'!$B$1:$C$89,2,0)</f>
        <v>SI</v>
      </c>
    </row>
    <row r="944" spans="1:10" x14ac:dyDescent="0.25">
      <c r="A944" s="4" t="str">
        <f>CONCATENATE(B944,"-",C944,"-",D944)</f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>TEXT(B944,"yyyy-mm")</f>
        <v>2026-08</v>
      </c>
      <c r="J944" s="7" t="str">
        <f>VLOOKUP(C944,'[1]T. Apoyo Sistema'!$B$1:$C$89,2,0)</f>
        <v>SI</v>
      </c>
    </row>
    <row r="945" spans="1:10" x14ac:dyDescent="0.25">
      <c r="A945" s="4" t="str">
        <f>CONCATENATE(B945,"-",C945,"-",D945)</f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>TEXT(B945,"yyyy-mm")</f>
        <v>2026-08</v>
      </c>
      <c r="J945" s="7" t="str">
        <f>VLOOKUP(C945,'[1]T. Apoyo Sistema'!$B$1:$C$89,2,0)</f>
        <v>SI</v>
      </c>
    </row>
    <row r="946" spans="1:10" x14ac:dyDescent="0.25">
      <c r="A946" s="4" t="str">
        <f>CONCATENATE(B946,"-",C946,"-",D946)</f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>TEXT(B946,"yyyy-mm")</f>
        <v>2026-08</v>
      </c>
      <c r="J946" s="7" t="str">
        <f>VLOOKUP(C946,'[1]T. Apoyo Sistema'!$B$1:$C$89,2,0)</f>
        <v>SI</v>
      </c>
    </row>
    <row r="947" spans="1:10" x14ac:dyDescent="0.25">
      <c r="A947" s="4" t="str">
        <f>CONCATENATE(B947,"-",C947,"-",D947)</f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>TEXT(B947,"yyyy-mm")</f>
        <v>2026-08</v>
      </c>
      <c r="J947" s="7" t="str">
        <f>VLOOKUP(C947,'[1]T. Apoyo Sistema'!$B$1:$C$89,2,0)</f>
        <v>NO</v>
      </c>
    </row>
    <row r="948" spans="1:10" x14ac:dyDescent="0.25">
      <c r="A948" s="4" t="str">
        <f>CONCATENATE(B948,"-",C948,"-",D948)</f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>TEXT(B948,"yyyy-mm")</f>
        <v>2026-08</v>
      </c>
      <c r="J948" s="7" t="str">
        <f>VLOOKUP(C948,'[1]T. Apoyo Sistema'!$B$1:$C$89,2,0)</f>
        <v>NO</v>
      </c>
    </row>
    <row r="949" spans="1:10" x14ac:dyDescent="0.25">
      <c r="A949" s="4" t="str">
        <f>CONCATENATE(B949,"-",C949,"-",D949)</f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>TEXT(B949,"yyyy-mm")</f>
        <v>2026-08</v>
      </c>
      <c r="J949" s="7" t="str">
        <f>VLOOKUP(C949,'[1]T. Apoyo Sistema'!$B$1:$C$89,2,0)</f>
        <v>NO</v>
      </c>
    </row>
    <row r="950" spans="1:10" x14ac:dyDescent="0.25">
      <c r="A950" s="4" t="str">
        <f>CONCATENATE(B950,"-",C950,"-",D950)</f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>TEXT(B950,"yyyy-mm")</f>
        <v>2026-08</v>
      </c>
      <c r="J950" s="7" t="str">
        <f>VLOOKUP(C950,'[1]T. Apoyo Sistema'!$B$1:$C$89,2,0)</f>
        <v>NO</v>
      </c>
    </row>
    <row r="951" spans="1:10" x14ac:dyDescent="0.25">
      <c r="A951" s="4" t="str">
        <f>CONCATENATE(B951,"-",C951,"-",D951)</f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>TEXT(B951,"yyyy-mm")</f>
        <v>2026-08</v>
      </c>
      <c r="J951" s="7" t="str">
        <f>VLOOKUP(C951,'[1]T. Apoyo Sistema'!$B$1:$C$89,2,0)</f>
        <v>NO</v>
      </c>
    </row>
    <row r="952" spans="1:10" x14ac:dyDescent="0.25">
      <c r="A952" s="4" t="str">
        <f>CONCATENATE(B952,"-",C952,"-",D952)</f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>TEXT(B952,"yyyy-mm")</f>
        <v>2026-08</v>
      </c>
      <c r="J952" s="7" t="str">
        <f>VLOOKUP(C952,'[1]T. Apoyo Sistema'!$B$1:$C$89,2,0)</f>
        <v>NO</v>
      </c>
    </row>
    <row r="953" spans="1:10" x14ac:dyDescent="0.25">
      <c r="A953" s="4" t="str">
        <f>CONCATENATE(B953,"-",C953,"-",D953)</f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>TEXT(B953,"yyyy-mm")</f>
        <v>2026-08</v>
      </c>
      <c r="J953" s="7" t="str">
        <f>VLOOKUP(C953,'[1]T. Apoyo Sistema'!$B$1:$C$89,2,0)</f>
        <v>NO</v>
      </c>
    </row>
    <row r="954" spans="1:10" x14ac:dyDescent="0.25">
      <c r="A954" s="4" t="str">
        <f>CONCATENATE(B954,"-",C954,"-",D954)</f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>TEXT(B954,"yyyy-mm")</f>
        <v>2026-08</v>
      </c>
      <c r="J954" s="7" t="str">
        <f>VLOOKUP(C954,'[1]T. Apoyo Sistema'!$B$1:$C$89,2,0)</f>
        <v>NO</v>
      </c>
    </row>
    <row r="955" spans="1:10" x14ac:dyDescent="0.25">
      <c r="A955" s="4" t="str">
        <f>CONCATENATE(B955,"-",C955,"-",D955)</f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>TEXT(B955,"yyyy-mm")</f>
        <v>2026-08</v>
      </c>
      <c r="J955" s="7" t="str">
        <f>VLOOKUP(C955,'[1]T. Apoyo Sistema'!$B$1:$C$89,2,0)</f>
        <v>NO</v>
      </c>
    </row>
    <row r="956" spans="1:10" x14ac:dyDescent="0.25">
      <c r="A956" s="4" t="str">
        <f>CONCATENATE(B956,"-",C956,"-",D956)</f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>TEXT(B956,"yyyy-mm")</f>
        <v>2026-08</v>
      </c>
      <c r="J956" s="7" t="str">
        <f>VLOOKUP(C956,'[1]T. Apoyo Sistema'!$B$1:$C$89,2,0)</f>
        <v>NO</v>
      </c>
    </row>
    <row r="957" spans="1:10" x14ac:dyDescent="0.25">
      <c r="A957" s="4" t="str">
        <f>CONCATENATE(B957,"-",C957,"-",D957)</f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>TEXT(B957,"yyyy-mm")</f>
        <v>2026-08</v>
      </c>
      <c r="J957" s="7" t="str">
        <f>VLOOKUP(C957,'[1]T. Apoyo Sistema'!$B$1:$C$89,2,0)</f>
        <v>NO</v>
      </c>
    </row>
    <row r="958" spans="1:10" x14ac:dyDescent="0.25">
      <c r="A958" s="4" t="str">
        <f>CONCATENATE(B958,"-",C958,"-",D958)</f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>TEXT(B958,"yyyy-mm")</f>
        <v>2026-08</v>
      </c>
      <c r="J958" s="7" t="str">
        <f>VLOOKUP(C958,'[1]T. Apoyo Sistema'!$B$1:$C$89,2,0)</f>
        <v>NO</v>
      </c>
    </row>
    <row r="959" spans="1:10" x14ac:dyDescent="0.25">
      <c r="A959" s="4" t="str">
        <f>CONCATENATE(B959,"-",C959,"-",D959)</f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>TEXT(B959,"yyyy-mm")</f>
        <v>2026-08</v>
      </c>
      <c r="J959" s="7" t="str">
        <f>VLOOKUP(C959,'[1]T. Apoyo Sistema'!$B$1:$C$89,2,0)</f>
        <v>NO</v>
      </c>
    </row>
    <row r="960" spans="1:10" x14ac:dyDescent="0.25">
      <c r="A960" s="4" t="str">
        <f>CONCATENATE(B960,"-",C960,"-",D960)</f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>TEXT(B960,"yyyy-mm")</f>
        <v>2026-08</v>
      </c>
      <c r="J960" s="7" t="str">
        <f>VLOOKUP(C960,'[1]T. Apoyo Sistema'!$B$1:$C$89,2,0)</f>
        <v>NO</v>
      </c>
    </row>
    <row r="961" spans="1:10" x14ac:dyDescent="0.25">
      <c r="A961" s="4" t="str">
        <f>CONCATENATE(B961,"-",C961,"-",D961)</f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>TEXT(B961,"yyyy-mm")</f>
        <v>2026-08</v>
      </c>
      <c r="J961" s="7" t="str">
        <f>VLOOKUP(C961,'[1]T. Apoyo Sistema'!$B$1:$C$89,2,0)</f>
        <v>SI</v>
      </c>
    </row>
    <row r="962" spans="1:10" x14ac:dyDescent="0.25">
      <c r="A962" s="4" t="str">
        <f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>TEXT(B962,"yyyy-mm")</f>
        <v>2026-08</v>
      </c>
      <c r="J962" s="7" t="str">
        <f>VLOOKUP(C962,'[1]T. Apoyo Sistema'!$B$1:$C$89,2,0)</f>
        <v>SI</v>
      </c>
    </row>
    <row r="963" spans="1:10" x14ac:dyDescent="0.25">
      <c r="A963" s="4" t="str">
        <f>CONCATENATE(B963,"-",C963,"-",D963)</f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>TEXT(B963,"yyyy-mm")</f>
        <v>2026-08</v>
      </c>
      <c r="J963" s="7" t="str">
        <f>VLOOKUP(C963,'[1]T. Apoyo Sistema'!$B$1:$C$89,2,0)</f>
        <v>SI</v>
      </c>
    </row>
    <row r="964" spans="1:10" x14ac:dyDescent="0.25">
      <c r="A964" s="4" t="str">
        <f>CONCATENATE(B964,"-",C964,"-",D964)</f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>TEXT(B964,"yyyy-mm")</f>
        <v>2026-08</v>
      </c>
      <c r="J964" s="7" t="str">
        <f>VLOOKUP(C964,'[1]T. Apoyo Sistema'!$B$1:$C$89,2,0)</f>
        <v>SI</v>
      </c>
    </row>
    <row r="965" spans="1:10" x14ac:dyDescent="0.25">
      <c r="A965" s="4" t="str">
        <f>CONCATENATE(B965,"-",C965,"-",D965)</f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>TEXT(B965,"yyyy-mm")</f>
        <v>2026-08</v>
      </c>
      <c r="J965" s="7" t="str">
        <f>VLOOKUP(C965,'[1]T. Apoyo Sistema'!$B$1:$C$89,2,0)</f>
        <v>SI</v>
      </c>
    </row>
    <row r="966" spans="1:10" x14ac:dyDescent="0.25">
      <c r="A966" s="4" t="str">
        <f>CONCATENATE(B966,"-",C966,"-",D966)</f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>TEXT(B966,"yyyy-mm")</f>
        <v>2026-08</v>
      </c>
      <c r="J966" s="7" t="str">
        <f>VLOOKUP(C966,'[1]T. Apoyo Sistema'!$B$1:$C$89,2,0)</f>
        <v>SI</v>
      </c>
    </row>
    <row r="967" spans="1:10" x14ac:dyDescent="0.25">
      <c r="A967" s="4" t="str">
        <f>CONCATENATE(B967,"-",C967,"-",D967)</f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>TEXT(B967,"yyyy-mm")</f>
        <v>2026-08</v>
      </c>
      <c r="J967" s="7" t="str">
        <f>VLOOKUP(C967,'[1]T. Apoyo Sistema'!$B$1:$C$89,2,0)</f>
        <v>SI</v>
      </c>
    </row>
    <row r="968" spans="1:10" x14ac:dyDescent="0.25">
      <c r="A968" s="4" t="str">
        <f>CONCATENATE(B968,"-",C968,"-",D968)</f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>TEXT(B968,"yyyy-mm")</f>
        <v>2026-08</v>
      </c>
      <c r="J968" s="7" t="str">
        <f>VLOOKUP(C968,'[1]T. Apoyo Sistema'!$B$1:$C$89,2,0)</f>
        <v>SI</v>
      </c>
    </row>
    <row r="969" spans="1:10" x14ac:dyDescent="0.25">
      <c r="A969" s="4" t="str">
        <f>CONCATENATE(B969,"-",C969,"-",D969)</f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>TEXT(B969,"yyyy-mm")</f>
        <v>2026-08</v>
      </c>
      <c r="J969" s="7" t="str">
        <f>VLOOKUP(C969,'[1]T. Apoyo Sistema'!$B$1:$C$89,2,0)</f>
        <v>SI</v>
      </c>
    </row>
    <row r="970" spans="1:10" x14ac:dyDescent="0.25">
      <c r="A970" s="4" t="str">
        <f>CONCATENATE(B970,"-",C970,"-",D970)</f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>TEXT(B970,"yyyy-mm")</f>
        <v>2026-08</v>
      </c>
      <c r="J970" s="7" t="str">
        <f>VLOOKUP(C970,'[1]T. Apoyo Sistema'!$B$1:$C$89,2,0)</f>
        <v>SI</v>
      </c>
    </row>
    <row r="971" spans="1:10" x14ac:dyDescent="0.25">
      <c r="A971" s="4" t="str">
        <f>CONCATENATE(B971,"-",C971,"-",D971)</f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>TEXT(B971,"yyyy-mm")</f>
        <v>2026-08</v>
      </c>
      <c r="J971" s="7" t="str">
        <f>VLOOKUP(C971,'[1]T. Apoyo Sistema'!$B$1:$C$89,2,0)</f>
        <v>SI</v>
      </c>
    </row>
    <row r="972" spans="1:10" x14ac:dyDescent="0.25">
      <c r="A972" s="4" t="str">
        <f>CONCATENATE(B972,"-",C972,"-",D972)</f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>TEXT(B972,"yyyy-mm")</f>
        <v>2026-08</v>
      </c>
      <c r="J972" s="7" t="str">
        <f>VLOOKUP(C972,'[1]T. Apoyo Sistema'!$B$1:$C$89,2,0)</f>
        <v>SI</v>
      </c>
    </row>
    <row r="973" spans="1:10" x14ac:dyDescent="0.25">
      <c r="A973" s="4" t="str">
        <f>CONCATENATE(B973,"-",C973,"-",D973)</f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>TEXT(B973,"yyyy-mm")</f>
        <v>2026-08</v>
      </c>
      <c r="J973" s="7" t="str">
        <f>VLOOKUP(C973,'[1]T. Apoyo Sistema'!$B$1:$C$89,2,0)</f>
        <v>SI</v>
      </c>
    </row>
    <row r="974" spans="1:10" x14ac:dyDescent="0.25">
      <c r="A974" s="4" t="str">
        <f>CONCATENATE(B974,"-",C974,"-",D974)</f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>TEXT(B974,"yyyy-mm")</f>
        <v>2026-08</v>
      </c>
      <c r="J974" s="7" t="str">
        <f>VLOOKUP(C974,'[1]T. Apoyo Sistema'!$B$1:$C$89,2,0)</f>
        <v>SI</v>
      </c>
    </row>
    <row r="975" spans="1:10" x14ac:dyDescent="0.25">
      <c r="A975" s="4" t="str">
        <f>CONCATENATE(B975,"-",C975,"-",D975)</f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>TEXT(B975,"yyyy-mm")</f>
        <v>2026-08</v>
      </c>
      <c r="J975" s="7" t="str">
        <f>VLOOKUP(C975,'[1]T. Apoyo Sistema'!$B$1:$C$89,2,0)</f>
        <v>SI</v>
      </c>
    </row>
    <row r="976" spans="1:10" x14ac:dyDescent="0.25">
      <c r="A976" s="4" t="str">
        <f>CONCATENATE(B976,"-",C976,"-",D976)</f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>TEXT(B976,"yyyy-mm")</f>
        <v>2026-08</v>
      </c>
      <c r="J976" s="7" t="str">
        <f>VLOOKUP(C976,'[1]T. Apoyo Sistema'!$B$1:$C$89,2,0)</f>
        <v>SI</v>
      </c>
    </row>
    <row r="977" spans="1:10" x14ac:dyDescent="0.25">
      <c r="A977" s="4" t="str">
        <f>CONCATENATE(B977,"-",C977,"-",D977)</f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>TEXT(B977,"yyyy-mm")</f>
        <v>2026-08</v>
      </c>
      <c r="J977" s="7" t="str">
        <f>VLOOKUP(C977,'[1]T. Apoyo Sistema'!$B$1:$C$89,2,0)</f>
        <v>SI</v>
      </c>
    </row>
    <row r="978" spans="1:10" x14ac:dyDescent="0.25">
      <c r="A978" s="4" t="str">
        <f>CONCATENATE(B978,"-",C978,"-",D978)</f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>TEXT(B978,"yyyy-mm")</f>
        <v>2026-08</v>
      </c>
      <c r="J978" s="7" t="str">
        <f>VLOOKUP(C978,'[1]T. Apoyo Sistema'!$B$1:$C$89,2,0)</f>
        <v>SI</v>
      </c>
    </row>
    <row r="979" spans="1:10" x14ac:dyDescent="0.25">
      <c r="A979" s="4" t="str">
        <f>CONCATENATE(B979,"-",C979,"-",D979)</f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>TEXT(B979,"yyyy-mm")</f>
        <v>2026-08</v>
      </c>
      <c r="J979" s="7" t="str">
        <f>VLOOKUP(C979,'[1]T. Apoyo Sistema'!$B$1:$C$89,2,0)</f>
        <v>SI</v>
      </c>
    </row>
    <row r="980" spans="1:10" x14ac:dyDescent="0.25">
      <c r="A980" s="4" t="str">
        <f>CONCATENATE(B980,"-",C980,"-",D980)</f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>TEXT(B980,"yyyy-mm")</f>
        <v>2026-08</v>
      </c>
      <c r="J980" s="7" t="str">
        <f>VLOOKUP(C980,'[1]T. Apoyo Sistema'!$B$1:$C$89,2,0)</f>
        <v>SI</v>
      </c>
    </row>
    <row r="981" spans="1:10" x14ac:dyDescent="0.25">
      <c r="A981" s="4" t="str">
        <f>CONCATENATE(B981,"-",C981,"-",D981)</f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>TEXT(B981,"yyyy-mm")</f>
        <v>2026-08</v>
      </c>
      <c r="J981" s="7" t="str">
        <f>VLOOKUP(C981,'[1]T. Apoyo Sistema'!$B$1:$C$89,2,0)</f>
        <v>SI</v>
      </c>
    </row>
    <row r="982" spans="1:10" x14ac:dyDescent="0.25">
      <c r="A982" s="4" t="str">
        <f>CONCATENATE(B982,"-",C982,"-",D982)</f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>TEXT(B982,"yyyy-mm")</f>
        <v>2026-08</v>
      </c>
      <c r="J982" s="7" t="str">
        <f>VLOOKUP(C982,'[1]T. Apoyo Sistema'!$B$1:$C$89,2,0)</f>
        <v>SI</v>
      </c>
    </row>
    <row r="983" spans="1:10" x14ac:dyDescent="0.25">
      <c r="A983" s="4" t="str">
        <f>CONCATENATE(B983,"-",C983,"-",D983)</f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>TEXT(B983,"yyyy-mm")</f>
        <v>2026-08</v>
      </c>
      <c r="J983" s="7" t="str">
        <f>VLOOKUP(C983,'[1]T. Apoyo Sistema'!$B$1:$C$89,2,0)</f>
        <v>SI</v>
      </c>
    </row>
    <row r="984" spans="1:10" x14ac:dyDescent="0.25">
      <c r="A984" s="4" t="str">
        <f>CONCATENATE(B984,"-",C984,"-",D984)</f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>TEXT(B984,"yyyy-mm")</f>
        <v>2026-08</v>
      </c>
      <c r="J984" s="7" t="str">
        <f>VLOOKUP(C984,'[1]T. Apoyo Sistema'!$B$1:$C$89,2,0)</f>
        <v>SI</v>
      </c>
    </row>
    <row r="985" spans="1:10" x14ac:dyDescent="0.25">
      <c r="A985" s="4" t="str">
        <f>CONCATENATE(B985,"-",C985,"-",D985)</f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>TEXT(B985,"yyyy-mm")</f>
        <v>2026-08</v>
      </c>
      <c r="J985" s="7" t="str">
        <f>VLOOKUP(C985,'[1]T. Apoyo Sistema'!$B$1:$C$89,2,0)</f>
        <v>SI</v>
      </c>
    </row>
    <row r="986" spans="1:10" x14ac:dyDescent="0.25">
      <c r="A986" s="4" t="str">
        <f>CONCATENATE(B986,"-",C986,"-",D986)</f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>TEXT(B986,"yyyy-mm")</f>
        <v>2026-08</v>
      </c>
      <c r="J986" s="7" t="str">
        <f>VLOOKUP(C986,'[1]T. Apoyo Sistema'!$B$1:$C$89,2,0)</f>
        <v>SI</v>
      </c>
    </row>
    <row r="987" spans="1:10" x14ac:dyDescent="0.25">
      <c r="A987" s="4" t="str">
        <f>CONCATENATE(B987,"-",C987,"-",D987)</f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>TEXT(B987,"yyyy-mm")</f>
        <v>2026-08</v>
      </c>
      <c r="J987" s="7" t="str">
        <f>VLOOKUP(C987,'[1]T. Apoyo Sistema'!$B$1:$C$89,2,0)</f>
        <v>SI</v>
      </c>
    </row>
    <row r="988" spans="1:10" x14ac:dyDescent="0.25">
      <c r="A988" s="4" t="str">
        <f>CONCATENATE(B988,"-",C988,"-",D988)</f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>TEXT(B988,"yyyy-mm")</f>
        <v>2026-08</v>
      </c>
      <c r="J988" s="7" t="str">
        <f>VLOOKUP(C988,'[1]T. Apoyo Sistema'!$B$1:$C$89,2,0)</f>
        <v>SI</v>
      </c>
    </row>
    <row r="989" spans="1:10" x14ac:dyDescent="0.25">
      <c r="A989" s="4" t="str">
        <f>CONCATENATE(B989,"-",C989,"-",D989)</f>
        <v>46263-POX59-motocom1</v>
      </c>
      <c r="B989" s="16">
        <v>46263</v>
      </c>
      <c r="C989" s="10" t="s">
        <v>38</v>
      </c>
      <c r="D989" s="10" t="s">
        <v>104</v>
      </c>
      <c r="E989" s="10">
        <v>0</v>
      </c>
      <c r="F989" s="6">
        <v>0</v>
      </c>
      <c r="G989" s="6">
        <v>0</v>
      </c>
      <c r="H989" s="6">
        <v>0</v>
      </c>
      <c r="I989" s="4" t="s">
        <v>13</v>
      </c>
      <c r="J989" s="7" t="str">
        <f>VLOOKUP(C989,'[1]T. Apoyo Sistema'!$B$1:$C$89,2,0)</f>
        <v>SI</v>
      </c>
    </row>
    <row r="990" spans="1:10" x14ac:dyDescent="0.25">
      <c r="A990" s="4" t="str">
        <f>CONCATENATE(B990,"-",C990,"-",D990)</f>
        <v>46263-POX59-motocom2</v>
      </c>
      <c r="B990" s="16">
        <v>46263</v>
      </c>
      <c r="C990" s="10" t="s">
        <v>38</v>
      </c>
      <c r="D990" s="10" t="s">
        <v>105</v>
      </c>
      <c r="E990" s="10">
        <v>0</v>
      </c>
      <c r="F990" s="6">
        <v>0</v>
      </c>
      <c r="G990" s="6">
        <v>0</v>
      </c>
      <c r="H990" s="6">
        <v>0</v>
      </c>
      <c r="I990" s="4" t="s">
        <v>13</v>
      </c>
      <c r="J990" s="7" t="str">
        <f>VLOOKUP(C990,'[1]T. Apoyo Sistema'!$B$1:$C$89,2,0)</f>
        <v>SI</v>
      </c>
    </row>
    <row r="991" spans="1:10" x14ac:dyDescent="0.25">
      <c r="A991" s="4" t="str">
        <f>CONCATENATE(B991,"-",C991,"-",D991)</f>
        <v>46263-POX63-motocom1</v>
      </c>
      <c r="B991" s="16">
        <v>46263</v>
      </c>
      <c r="C991" s="10" t="s">
        <v>11</v>
      </c>
      <c r="D991" s="10" t="s">
        <v>104</v>
      </c>
      <c r="E991" s="10">
        <v>0</v>
      </c>
      <c r="F991" s="6">
        <v>0</v>
      </c>
      <c r="G991" s="6">
        <v>0</v>
      </c>
      <c r="H991" s="6">
        <v>0</v>
      </c>
      <c r="I991" s="4" t="s">
        <v>13</v>
      </c>
      <c r="J991" s="7" t="str">
        <f>VLOOKUP(C991,'[1]T. Apoyo Sistema'!$B$1:$C$89,2,0)</f>
        <v>SI</v>
      </c>
    </row>
    <row r="992" spans="1:10" x14ac:dyDescent="0.25">
      <c r="A992" s="4" t="str">
        <f>CONCATENATE(B992,"-",C992,"-",D992)</f>
        <v>46263-POX63-motocom2</v>
      </c>
      <c r="B992" s="16">
        <v>46263</v>
      </c>
      <c r="C992" s="10" t="s">
        <v>11</v>
      </c>
      <c r="D992" s="10" t="s">
        <v>105</v>
      </c>
      <c r="E992" s="10">
        <v>0</v>
      </c>
      <c r="F992" s="6">
        <v>0</v>
      </c>
      <c r="G992" s="6">
        <v>0</v>
      </c>
      <c r="H992" s="6">
        <v>0</v>
      </c>
      <c r="I992" s="4" t="s">
        <v>13</v>
      </c>
      <c r="J992" s="7" t="str">
        <f>VLOOKUP(C992,'[1]T. Apoyo Sistema'!$B$1:$C$89,2,0)</f>
        <v>SI</v>
      </c>
    </row>
    <row r="993" spans="1:10" x14ac:dyDescent="0.25">
      <c r="A993" s="4" t="str">
        <f>CONCATENATE(B993,"-",C993,"-",D993)</f>
        <v>46264-POX59-motocom1</v>
      </c>
      <c r="B993" s="16">
        <v>46264</v>
      </c>
      <c r="C993" s="10" t="s">
        <v>38</v>
      </c>
      <c r="D993" s="10" t="s">
        <v>104</v>
      </c>
      <c r="E993" s="10">
        <v>0</v>
      </c>
      <c r="F993" s="6">
        <v>0</v>
      </c>
      <c r="G993" s="6">
        <v>0</v>
      </c>
      <c r="H993" s="6">
        <v>0</v>
      </c>
      <c r="I993" s="4" t="s">
        <v>13</v>
      </c>
      <c r="J993" s="7" t="str">
        <f>VLOOKUP(C993,'[1]T. Apoyo Sistema'!$B$1:$C$89,2,0)</f>
        <v>SI</v>
      </c>
    </row>
    <row r="994" spans="1:10" x14ac:dyDescent="0.25">
      <c r="A994" s="4" t="str">
        <f>CONCATENATE(B994,"-",C994,"-",D994)</f>
        <v>46264-POX59-motocom2</v>
      </c>
      <c r="B994" s="16">
        <v>46264</v>
      </c>
      <c r="C994" s="10" t="s">
        <v>38</v>
      </c>
      <c r="D994" s="10" t="s">
        <v>105</v>
      </c>
      <c r="E994" s="10">
        <v>0</v>
      </c>
      <c r="F994" s="6">
        <v>0</v>
      </c>
      <c r="G994" s="6">
        <v>0</v>
      </c>
      <c r="H994" s="6">
        <v>0</v>
      </c>
      <c r="I994" s="4" t="s">
        <v>13</v>
      </c>
      <c r="J994" s="7" t="str">
        <f>VLOOKUP(C994,'[1]T. Apoyo Sistema'!$B$1:$C$89,2,0)</f>
        <v>SI</v>
      </c>
    </row>
    <row r="995" spans="1:10" x14ac:dyDescent="0.25">
      <c r="A995" s="4" t="str">
        <f>CONCATENATE(B995,"-",C995,"-",D995)</f>
        <v>46264-POX63-motocom1</v>
      </c>
      <c r="B995" s="16">
        <v>46264</v>
      </c>
      <c r="C995" s="10" t="s">
        <v>11</v>
      </c>
      <c r="D995" s="10" t="s">
        <v>104</v>
      </c>
      <c r="E995" s="10">
        <v>0</v>
      </c>
      <c r="F995" s="6">
        <v>0</v>
      </c>
      <c r="G995" s="6">
        <v>0</v>
      </c>
      <c r="H995" s="6">
        <v>0</v>
      </c>
      <c r="I995" s="4" t="s">
        <v>13</v>
      </c>
      <c r="J995" s="7" t="str">
        <f>VLOOKUP(C995,'[1]T. Apoyo Sistema'!$B$1:$C$89,2,0)</f>
        <v>SI</v>
      </c>
    </row>
    <row r="996" spans="1:10" x14ac:dyDescent="0.25">
      <c r="A996" s="4" t="str">
        <f>CONCATENATE(B996,"-",C996,"-",D996)</f>
        <v>46264-POX63-motocom2</v>
      </c>
      <c r="B996" s="16">
        <v>46264</v>
      </c>
      <c r="C996" s="10" t="s">
        <v>11</v>
      </c>
      <c r="D996" s="10" t="s">
        <v>105</v>
      </c>
      <c r="E996" s="10">
        <v>0</v>
      </c>
      <c r="F996" s="6">
        <v>0</v>
      </c>
      <c r="G996" s="6">
        <v>0</v>
      </c>
      <c r="H996" s="6">
        <v>0</v>
      </c>
      <c r="I996" s="4" t="s">
        <v>13</v>
      </c>
      <c r="J996" s="7" t="str">
        <f>VLOOKUP(C996,'[1]T. Apoyo Sistema'!$B$1:$C$89,2,0)</f>
        <v>SI</v>
      </c>
    </row>
    <row r="997" spans="1:10" x14ac:dyDescent="0.25">
      <c r="A997" s="4" t="str">
        <f>CONCATENATE(B997,"-",C997,"-",D997)</f>
        <v>46265-POX59-motocom1</v>
      </c>
      <c r="B997" s="16">
        <v>46265</v>
      </c>
      <c r="C997" s="10" t="s">
        <v>38</v>
      </c>
      <c r="D997" s="10" t="s">
        <v>104</v>
      </c>
      <c r="E997" s="10">
        <v>0</v>
      </c>
      <c r="F997" s="6">
        <v>0</v>
      </c>
      <c r="G997" s="6">
        <v>0</v>
      </c>
      <c r="H997" s="6">
        <v>0</v>
      </c>
      <c r="I997" s="4" t="s">
        <v>13</v>
      </c>
      <c r="J997" s="7" t="str">
        <f>VLOOKUP(C997,'[1]T. Apoyo Sistema'!$B$1:$C$89,2,0)</f>
        <v>SI</v>
      </c>
    </row>
    <row r="998" spans="1:10" x14ac:dyDescent="0.25">
      <c r="A998" s="4" t="str">
        <f>CONCATENATE(B998,"-",C998,"-",D998)</f>
        <v>46265-POX59-motocom2</v>
      </c>
      <c r="B998" s="16">
        <v>46265</v>
      </c>
      <c r="C998" s="10" t="s">
        <v>38</v>
      </c>
      <c r="D998" s="10" t="s">
        <v>105</v>
      </c>
      <c r="E998" s="10">
        <v>0</v>
      </c>
      <c r="F998" s="6">
        <v>0</v>
      </c>
      <c r="G998" s="6">
        <v>0</v>
      </c>
      <c r="H998" s="6">
        <v>0</v>
      </c>
      <c r="I998" s="4" t="s">
        <v>13</v>
      </c>
      <c r="J998" s="7" t="str">
        <f>VLOOKUP(C998,'[1]T. Apoyo Sistema'!$B$1:$C$89,2,0)</f>
        <v>SI</v>
      </c>
    </row>
    <row r="999" spans="1:10" x14ac:dyDescent="0.25">
      <c r="A999" s="4" t="str">
        <f>CONCATENATE(B999,"-",C999,"-",D999)</f>
        <v>46265-POX63-motocom1</v>
      </c>
      <c r="B999" s="16">
        <v>46265</v>
      </c>
      <c r="C999" s="10" t="s">
        <v>11</v>
      </c>
      <c r="D999" s="10" t="s">
        <v>104</v>
      </c>
      <c r="E999" s="10">
        <v>0</v>
      </c>
      <c r="F999" s="6">
        <v>0</v>
      </c>
      <c r="G999" s="6">
        <v>0</v>
      </c>
      <c r="H999" s="6">
        <v>0</v>
      </c>
      <c r="I999" s="4" t="s">
        <v>13</v>
      </c>
      <c r="J999" s="7" t="str">
        <f>VLOOKUP(C999,'[1]T. Apoyo Sistema'!$B$1:$C$89,2,0)</f>
        <v>SI</v>
      </c>
    </row>
    <row r="1000" spans="1:10" x14ac:dyDescent="0.25">
      <c r="A1000" s="4" t="str">
        <f>CONCATENATE(B1000,"-",C1000,"-",D1000)</f>
        <v>46265-POX63-motocom2</v>
      </c>
      <c r="B1000" s="16">
        <v>46265</v>
      </c>
      <c r="C1000" s="10" t="s">
        <v>11</v>
      </c>
      <c r="D1000" s="10" t="s">
        <v>105</v>
      </c>
      <c r="E1000" s="10">
        <v>0</v>
      </c>
      <c r="F1000" s="6">
        <v>0</v>
      </c>
      <c r="G1000" s="6">
        <v>0</v>
      </c>
      <c r="H1000" s="6">
        <v>0</v>
      </c>
      <c r="I1000" s="4" t="s">
        <v>13</v>
      </c>
      <c r="J1000" s="7" t="str">
        <f>VLOOKUP(C1000,'[1]T. Apoyo Sistema'!$B$1:$C$89,2,0)</f>
        <v>SI</v>
      </c>
    </row>
    <row r="1001" spans="1:10" x14ac:dyDescent="0.25">
      <c r="A1001" s="4" t="str">
        <f>CONCATENATE(B1001,"-",C1001,"-",D1001)</f>
        <v>46256-POX1-bbd1</v>
      </c>
      <c r="B1001" s="16">
        <v>46256</v>
      </c>
      <c r="C1001" s="10" t="s">
        <v>68</v>
      </c>
      <c r="D1001" s="10" t="s">
        <v>69</v>
      </c>
      <c r="E1001" s="10">
        <v>0</v>
      </c>
      <c r="F1001" s="12">
        <v>0</v>
      </c>
      <c r="G1001" s="12">
        <v>1.2</v>
      </c>
      <c r="H1001" s="12">
        <v>0</v>
      </c>
      <c r="I1001" s="4" t="str">
        <f>TEXT(B1001,"yyyy-mm")</f>
        <v>2026-08</v>
      </c>
      <c r="J1001" s="7" t="str">
        <f>VLOOKUP(C1001,'[1]T. Apoyo Sistema'!$B$1:$C$89,2,0)</f>
        <v>SI</v>
      </c>
    </row>
    <row r="1002" spans="1:10" x14ac:dyDescent="0.25">
      <c r="A1002" s="4" t="str">
        <f>CONCATENATE(B1002,"-",C1002,"-",D1002)</f>
        <v>46256-POX1-bbd2</v>
      </c>
      <c r="B1002" s="16">
        <v>46256</v>
      </c>
      <c r="C1002" s="10" t="s">
        <v>68</v>
      </c>
      <c r="D1002" s="10" t="s">
        <v>70</v>
      </c>
      <c r="E1002" s="10">
        <v>0</v>
      </c>
      <c r="F1002" s="12">
        <v>0</v>
      </c>
      <c r="G1002" s="12">
        <v>1.2</v>
      </c>
      <c r="H1002" s="12">
        <v>0</v>
      </c>
      <c r="I1002" s="4" t="str">
        <f>TEXT(B1002,"yyyy-mm")</f>
        <v>2026-08</v>
      </c>
      <c r="J1002" s="7" t="str">
        <f>VLOOKUP(C1002,'[1]T. Apoyo Sistema'!$B$1:$C$89,2,0)</f>
        <v>SI</v>
      </c>
    </row>
    <row r="1003" spans="1:10" x14ac:dyDescent="0.25">
      <c r="A1003" s="4" t="str">
        <f>CONCATENATE(B1003,"-",C1003,"-",D1003)</f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>TEXT(B1003,"yyyy-mm")</f>
        <v>2026-08</v>
      </c>
      <c r="J1003" s="7" t="str">
        <f>VLOOKUP(C1003,'[1]T. Apoyo Sistema'!$B$1:$C$89,2,0)</f>
        <v>SI</v>
      </c>
    </row>
    <row r="1004" spans="1:10" x14ac:dyDescent="0.25">
      <c r="A1004" s="4" t="str">
        <f>CONCATENATE(B1004,"-",C1004,"-",D1004)</f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>TEXT(B1004,"yyyy-mm")</f>
        <v>2026-08</v>
      </c>
      <c r="J1004" s="7" t="str">
        <f>VLOOKUP(C1004,'[1]T. Apoyo Sistema'!$B$1:$C$89,2,0)</f>
        <v>SI</v>
      </c>
    </row>
    <row r="1005" spans="1:10" x14ac:dyDescent="0.25">
      <c r="A1005" s="4" t="str">
        <f>CONCATENATE(B1005,"-",C1005,"-",D1005)</f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>TEXT(B1005,"yyyy-mm")</f>
        <v>2026-08</v>
      </c>
      <c r="J1005" s="7" t="str">
        <f>VLOOKUP(C1005,'[1]T. Apoyo Sistema'!$B$1:$C$89,2,0)</f>
        <v>SI</v>
      </c>
    </row>
    <row r="1006" spans="1:10" x14ac:dyDescent="0.25">
      <c r="A1006" s="4" t="str">
        <f>CONCATENATE(B1006,"-",C1006,"-",D1006)</f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>TEXT(B1006,"yyyy-mm")</f>
        <v>2026-08</v>
      </c>
      <c r="J1006" s="7" t="str">
        <f>VLOOKUP(C1006,'[1]T. Apoyo Sistema'!$B$1:$C$89,2,0)</f>
        <v>SI</v>
      </c>
    </row>
    <row r="1007" spans="1:10" x14ac:dyDescent="0.25">
      <c r="A1007" s="4" t="str">
        <f>CONCATENATE(B1007,"-",C1007,"-",D1007)</f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>TEXT(B1007,"yyyy-mm")</f>
        <v>2026-08</v>
      </c>
      <c r="J1007" s="7" t="str">
        <f>VLOOKUP(C1007,'[1]T. Apoyo Sistema'!$B$1:$C$89,2,0)</f>
        <v>SI</v>
      </c>
    </row>
    <row r="1008" spans="1:10" x14ac:dyDescent="0.25">
      <c r="A1008" s="4" t="str">
        <f>CONCATENATE(B1008,"-",C1008,"-",D1008)</f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>TEXT(B1008,"yyyy-mm")</f>
        <v>2026-08</v>
      </c>
      <c r="J1008" s="7" t="str">
        <f>VLOOKUP(C1008,'[1]T. Apoyo Sistema'!$B$1:$C$89,2,0)</f>
        <v>SI</v>
      </c>
    </row>
    <row r="1009" spans="1:10" x14ac:dyDescent="0.25">
      <c r="A1009" s="4" t="str">
        <f>CONCATENATE(B1009,"-",C1009,"-",D1009)</f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>TEXT(B1009,"yyyy-mm")</f>
        <v>2026-08</v>
      </c>
      <c r="J1009" s="7" t="str">
        <f>VLOOKUP(C1009,'[1]T. Apoyo Sistema'!$B$1:$C$89,2,0)</f>
        <v>SI</v>
      </c>
    </row>
    <row r="1010" spans="1:10" x14ac:dyDescent="0.25">
      <c r="A1010" s="4" t="str">
        <f>CONCATENATE(B1010,"-",C1010,"-",D1010)</f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>TEXT(B1010,"yyyy-mm")</f>
        <v>2026-08</v>
      </c>
      <c r="J1010" s="7" t="str">
        <f>VLOOKUP(C1010,'[1]T. Apoyo Sistema'!$B$1:$C$89,2,0)</f>
        <v>SI</v>
      </c>
    </row>
    <row r="1011" spans="1:10" x14ac:dyDescent="0.25">
      <c r="A1011" s="4" t="str">
        <f>CONCATENATE(B1011,"-",C1011,"-",D1011)</f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>TEXT(B1011,"yyyy-mm")</f>
        <v>2026-08</v>
      </c>
      <c r="J1011" s="7" t="str">
        <f>VLOOKUP(C1011,'[1]T. Apoyo Sistema'!$B$1:$C$89,2,0)</f>
        <v>SI</v>
      </c>
    </row>
    <row r="1012" spans="1:10" x14ac:dyDescent="0.25">
      <c r="A1012" s="4" t="str">
        <f>CONCATENATE(B1012,"-",C1012,"-",D1012)</f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>TEXT(B1012,"yyyy-mm")</f>
        <v>2026-08</v>
      </c>
      <c r="J1012" s="7" t="str">
        <f>VLOOKUP(C1012,'[1]T. Apoyo Sistema'!$B$1:$C$89,2,0)</f>
        <v>SI</v>
      </c>
    </row>
    <row r="1013" spans="1:10" x14ac:dyDescent="0.25">
      <c r="A1013" s="4" t="str">
        <f>CONCATENATE(B1013,"-",C1013,"-",D1013)</f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>TEXT(B1013,"yyyy-mm")</f>
        <v>2026-08</v>
      </c>
      <c r="J1013" s="7" t="str">
        <f>VLOOKUP(C1013,'[1]T. Apoyo Sistema'!$B$1:$C$89,2,0)</f>
        <v>SI</v>
      </c>
    </row>
    <row r="1014" spans="1:10" x14ac:dyDescent="0.25">
      <c r="A1014" s="4" t="str">
        <f>CONCATENATE(B1014,"-",C1014,"-",D1014)</f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>TEXT(B1014,"yyyy-mm")</f>
        <v>2026-08</v>
      </c>
      <c r="J1014" s="7" t="str">
        <f>VLOOKUP(C1014,'[1]T. Apoyo Sistema'!$B$1:$C$89,2,0)</f>
        <v>SI</v>
      </c>
    </row>
    <row r="1015" spans="1:10" x14ac:dyDescent="0.25">
      <c r="A1015" s="4" t="str">
        <f>CONCATENATE(B1015,"-",C1015,"-",D1015)</f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>TEXT(B1015,"yyyy-mm")</f>
        <v>2026-08</v>
      </c>
      <c r="J1015" s="7" t="str">
        <f>VLOOKUP(C1015,'[1]T. Apoyo Sistema'!$B$1:$C$89,2,0)</f>
        <v>SI</v>
      </c>
    </row>
    <row r="1016" spans="1:10" x14ac:dyDescent="0.25">
      <c r="A1016" s="4" t="str">
        <f>CONCATENATE(B1016,"-",C1016,"-",D1016)</f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>TEXT(B1016,"yyyy-mm")</f>
        <v>2026-08</v>
      </c>
      <c r="J1016" s="7" t="str">
        <f>VLOOKUP(C1016,'[1]T. Apoyo Sistema'!$B$1:$C$89,2,0)</f>
        <v>SI</v>
      </c>
    </row>
    <row r="1017" spans="1:10" x14ac:dyDescent="0.25">
      <c r="A1017" s="4" t="str">
        <f>CONCATENATE(B1017,"-",C1017,"-",D1017)</f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>TEXT(B1017,"yyyy-mm")</f>
        <v>2026-08</v>
      </c>
      <c r="J1017" s="7" t="str">
        <f>VLOOKUP(C1017,'[1]T. Apoyo Sistema'!$B$1:$C$89,2,0)</f>
        <v>SI</v>
      </c>
    </row>
    <row r="1018" spans="1:10" x14ac:dyDescent="0.25">
      <c r="A1018" s="4" t="str">
        <f>CONCATENATE(B1018,"-",C1018,"-",D1018)</f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>TEXT(B1018,"yyyy-mm")</f>
        <v>2026-08</v>
      </c>
      <c r="J1018" s="7" t="str">
        <f>VLOOKUP(C1018,'[1]T. Apoyo Sistema'!$B$1:$C$89,2,0)</f>
        <v>SI</v>
      </c>
    </row>
    <row r="1019" spans="1:10" x14ac:dyDescent="0.25">
      <c r="A1019" s="4" t="str">
        <f>CONCATENATE(B1019,"-",C1019,"-",D1019)</f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>TEXT(B1019,"yyyy-mm")</f>
        <v>2026-08</v>
      </c>
      <c r="J1019" s="7" t="str">
        <f>VLOOKUP(C1019,'[1]T. Apoyo Sistema'!$B$1:$C$89,2,0)</f>
        <v>SI</v>
      </c>
    </row>
    <row r="1020" spans="1:10" x14ac:dyDescent="0.25">
      <c r="A1020" s="4" t="str">
        <f>CONCATENATE(B1020,"-",C1020,"-",D1020)</f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>TEXT(B1020,"yyyy-mm")</f>
        <v>2026-08</v>
      </c>
      <c r="J1020" s="7" t="str">
        <f>VLOOKUP(C1020,'[1]T. Apoyo Sistema'!$B$1:$C$89,2,0)</f>
        <v>SI</v>
      </c>
    </row>
    <row r="1021" spans="1:10" x14ac:dyDescent="0.25">
      <c r="A1021" s="4" t="str">
        <f>CONCATENATE(B1021,"-",C1021,"-",D1021)</f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>TEXT(B1021,"yyyy-mm")</f>
        <v>2026-08</v>
      </c>
      <c r="J1021" s="7" t="str">
        <f>VLOOKUP(C1021,'[1]T. Apoyo Sistema'!$B$1:$C$89,2,0)</f>
        <v>SI</v>
      </c>
    </row>
    <row r="1022" spans="1:10" x14ac:dyDescent="0.25">
      <c r="A1022" s="4" t="str">
        <f>CONCATENATE(B1022,"-",C1022,"-",D1022)</f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>TEXT(B1022,"yyyy-mm")</f>
        <v>2026-08</v>
      </c>
      <c r="J1022" s="7" t="str">
        <f>VLOOKUP(C1022,'[1]T. Apoyo Sistema'!$B$1:$C$89,2,0)</f>
        <v>SI</v>
      </c>
    </row>
    <row r="1023" spans="1:10" x14ac:dyDescent="0.25">
      <c r="A1023" s="4" t="str">
        <f>CONCATENATE(B1023,"-",C1023,"-",D1023)</f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>TEXT(B1023,"yyyy-mm")</f>
        <v>2026-08</v>
      </c>
      <c r="J1023" s="7" t="str">
        <f>VLOOKUP(C1023,'[1]T. Apoyo Sistema'!$B$1:$C$89,2,0)</f>
        <v>SI</v>
      </c>
    </row>
    <row r="1024" spans="1:10" x14ac:dyDescent="0.25">
      <c r="A1024" s="4" t="str">
        <f>CONCATENATE(B1024,"-",C1024,"-",D1024)</f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>TEXT(B1024,"yyyy-mm")</f>
        <v>2026-08</v>
      </c>
      <c r="J1024" s="7" t="str">
        <f>VLOOKUP(C1024,'[1]T. Apoyo Sistema'!$B$1:$C$89,2,0)</f>
        <v>SI</v>
      </c>
    </row>
    <row r="1025" spans="1:10" x14ac:dyDescent="0.25">
      <c r="A1025" s="4" t="str">
        <f>CONCATENATE(B1025,"-",C1025,"-",D1025)</f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>TEXT(B1025,"yyyy-mm")</f>
        <v>2026-08</v>
      </c>
      <c r="J1025" s="7" t="str">
        <f>VLOOKUP(C1025,'[1]T. Apoyo Sistema'!$B$1:$C$89,2,0)</f>
        <v>SI</v>
      </c>
    </row>
    <row r="1026" spans="1:10" x14ac:dyDescent="0.25">
      <c r="A1026" s="4" t="str">
        <f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>TEXT(B1026,"yyyy-mm")</f>
        <v>2026-08</v>
      </c>
      <c r="J1026" s="7" t="str">
        <f>VLOOKUP(C1026,'[1]T. Apoyo Sistema'!$B$1:$C$89,2,0)</f>
        <v>SI</v>
      </c>
    </row>
    <row r="1027" spans="1:10" x14ac:dyDescent="0.25">
      <c r="A1027" s="4" t="str">
        <f>CONCATENATE(B1027,"-",C1027,"-",D1027)</f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>TEXT(B1027,"yyyy-mm")</f>
        <v>2026-08</v>
      </c>
      <c r="J1027" s="7" t="str">
        <f>VLOOKUP(C1027,'[1]T. Apoyo Sistema'!$B$1:$C$89,2,0)</f>
        <v>SI</v>
      </c>
    </row>
    <row r="1028" spans="1:10" x14ac:dyDescent="0.25">
      <c r="A1028" s="4" t="str">
        <f>CONCATENATE(B1028,"-",C1028,"-",D1028)</f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>TEXT(B1028,"yyyy-mm")</f>
        <v>2026-08</v>
      </c>
      <c r="J1028" s="7" t="str">
        <f>VLOOKUP(C1028,'[1]T. Apoyo Sistema'!$B$1:$C$89,2,0)</f>
        <v>SI</v>
      </c>
    </row>
    <row r="1029" spans="1:10" x14ac:dyDescent="0.25">
      <c r="A1029" s="4" t="str">
        <f>CONCATENATE(B1029,"-",C1029,"-",D1029)</f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>TEXT(B1029,"yyyy-mm")</f>
        <v>2026-08</v>
      </c>
      <c r="J1029" s="7" t="str">
        <f>VLOOKUP(C1029,'[1]T. Apoyo Sistema'!$B$1:$C$89,2,0)</f>
        <v>SI</v>
      </c>
    </row>
    <row r="1030" spans="1:10" x14ac:dyDescent="0.25">
      <c r="A1030" s="4" t="str">
        <f>CONCATENATE(B1030,"-",C1030,"-",D1030)</f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>TEXT(B1030,"yyyy-mm")</f>
        <v>2026-08</v>
      </c>
      <c r="J1030" s="7" t="str">
        <f>VLOOKUP(C1030,'[1]T. Apoyo Sistema'!$B$1:$C$89,2,0)</f>
        <v>SI</v>
      </c>
    </row>
    <row r="1031" spans="1:10" x14ac:dyDescent="0.25">
      <c r="A1031" s="4" t="str">
        <f>CONCATENATE(B1031,"-",C1031,"-",D1031)</f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>TEXT(B1031,"yyyy-mm")</f>
        <v>2026-08</v>
      </c>
      <c r="J1031" s="7" t="str">
        <f>VLOOKUP(C1031,'[1]T. Apoyo Sistema'!$B$1:$C$89,2,0)</f>
        <v>SI</v>
      </c>
    </row>
    <row r="1032" spans="1:10" x14ac:dyDescent="0.25">
      <c r="A1032" s="4" t="str">
        <f>CONCATENATE(B1032,"-",C1032,"-",D1032)</f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>TEXT(B1032,"yyyy-mm")</f>
        <v>2026-08</v>
      </c>
      <c r="J1032" s="7" t="str">
        <f>VLOOKUP(C1032,'[1]T. Apoyo Sistema'!$B$1:$C$89,2,0)</f>
        <v>SI</v>
      </c>
    </row>
    <row r="1033" spans="1:10" x14ac:dyDescent="0.25">
      <c r="A1033" s="4" t="str">
        <f>CONCATENATE(B1033,"-",C1033,"-",D1033)</f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>TEXT(B1033,"yyyy-mm")</f>
        <v>2026-08</v>
      </c>
      <c r="J1033" s="7" t="str">
        <f>VLOOKUP(C1033,'[1]T. Apoyo Sistema'!$B$1:$C$89,2,0)</f>
        <v>SI</v>
      </c>
    </row>
    <row r="1034" spans="1:10" x14ac:dyDescent="0.25">
      <c r="A1034" s="4" t="str">
        <f>CONCATENATE(B1034,"-",C1034,"-",D1034)</f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>TEXT(B1034,"yyyy-mm")</f>
        <v>2026-08</v>
      </c>
      <c r="J1034" s="7" t="str">
        <f>VLOOKUP(C1034,'[1]T. Apoyo Sistema'!$B$1:$C$89,2,0)</f>
        <v>SI</v>
      </c>
    </row>
    <row r="1035" spans="1:10" x14ac:dyDescent="0.25">
      <c r="A1035" s="4" t="str">
        <f>CONCATENATE(B1035,"-",C1035,"-",D1035)</f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>TEXT(B1035,"yyyy-mm")</f>
        <v>2026-08</v>
      </c>
      <c r="J1035" s="7" t="str">
        <f>VLOOKUP(C1035,'[1]T. Apoyo Sistema'!$B$1:$C$89,2,0)</f>
        <v>SI</v>
      </c>
    </row>
    <row r="1036" spans="1:10" x14ac:dyDescent="0.25">
      <c r="A1036" s="4" t="str">
        <f>CONCATENATE(B1036,"-",C1036,"-",D1036)</f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>TEXT(B1036,"yyyy-mm")</f>
        <v>2026-08</v>
      </c>
      <c r="J1036" s="7" t="str">
        <f>VLOOKUP(C1036,'[1]T. Apoyo Sistema'!$B$1:$C$89,2,0)</f>
        <v>SI</v>
      </c>
    </row>
    <row r="1037" spans="1:10" x14ac:dyDescent="0.25">
      <c r="A1037" s="4" t="str">
        <f>CONCATENATE(B1037,"-",C1037,"-",D1037)</f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>TEXT(B1037,"yyyy-mm")</f>
        <v>2026-08</v>
      </c>
      <c r="J1037" s="7" t="str">
        <f>VLOOKUP(C1037,'[1]T. Apoyo Sistema'!$B$1:$C$89,2,0)</f>
        <v>SI</v>
      </c>
    </row>
    <row r="1038" spans="1:10" x14ac:dyDescent="0.25">
      <c r="A1038" s="4" t="str">
        <f>CONCATENATE(B1038,"-",C1038,"-",D1038)</f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>TEXT(B1038,"yyyy-mm")</f>
        <v>2026-08</v>
      </c>
      <c r="J1038" s="7" t="str">
        <f>VLOOKUP(C1038,'[1]T. Apoyo Sistema'!$B$1:$C$89,2,0)</f>
        <v>SI</v>
      </c>
    </row>
    <row r="1039" spans="1:10" x14ac:dyDescent="0.25">
      <c r="A1039" s="4" t="str">
        <f>CONCATENATE(B1039,"-",C1039,"-",D1039)</f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>TEXT(B1039,"yyyy-mm")</f>
        <v>2026-08</v>
      </c>
      <c r="J1039" s="7" t="str">
        <f>VLOOKUP(C1039,'[1]T. Apoyo Sistema'!$B$1:$C$89,2,0)</f>
        <v>SI</v>
      </c>
    </row>
    <row r="1040" spans="1:10" x14ac:dyDescent="0.25">
      <c r="A1040" s="4" t="str">
        <f>CONCATENATE(B1040,"-",C1040,"-",D1040)</f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>TEXT(B1040,"yyyy-mm")</f>
        <v>2026-08</v>
      </c>
      <c r="J1040" s="7" t="str">
        <f>VLOOKUP(C1040,'[1]T. Apoyo Sistema'!$B$1:$C$89,2,0)</f>
        <v>SI</v>
      </c>
    </row>
    <row r="1041" spans="1:10" x14ac:dyDescent="0.25">
      <c r="A1041" s="4" t="str">
        <f>CONCATENATE(B1041,"-",C1041,"-",D1041)</f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>TEXT(B1041,"yyyy-mm")</f>
        <v>2026-08</v>
      </c>
      <c r="J1041" s="7" t="str">
        <f>VLOOKUP(C1041,'[1]T. Apoyo Sistema'!$B$1:$C$89,2,0)</f>
        <v>SI</v>
      </c>
    </row>
    <row r="1042" spans="1:10" x14ac:dyDescent="0.25">
      <c r="A1042" s="4" t="str">
        <f>CONCATENATE(B1042,"-",C1042,"-",D1042)</f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>TEXT(B1042,"yyyy-mm")</f>
        <v>2026-08</v>
      </c>
      <c r="J1042" s="7" t="str">
        <f>VLOOKUP(C1042,'[1]T. Apoyo Sistema'!$B$1:$C$89,2,0)</f>
        <v>SI</v>
      </c>
    </row>
    <row r="1043" spans="1:10" x14ac:dyDescent="0.25">
      <c r="A1043" s="4" t="str">
        <f>CONCATENATE(B1043,"-",C1043,"-",D1043)</f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>TEXT(B1043,"yyyy-mm")</f>
        <v>2026-08</v>
      </c>
      <c r="J1043" s="7" t="str">
        <f>VLOOKUP(C1043,'[1]T. Apoyo Sistema'!$B$1:$C$89,2,0)</f>
        <v>SI</v>
      </c>
    </row>
    <row r="1044" spans="1:10" x14ac:dyDescent="0.25">
      <c r="A1044" s="4" t="str">
        <f>CONCATENATE(B1044,"-",C1044,"-",D1044)</f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>TEXT(B1044,"yyyy-mm")</f>
        <v>2026-08</v>
      </c>
      <c r="J1044" s="7" t="str">
        <f>VLOOKUP(C1044,'[1]T. Apoyo Sistema'!$B$1:$C$89,2,0)</f>
        <v>SI</v>
      </c>
    </row>
    <row r="1045" spans="1:10" x14ac:dyDescent="0.25">
      <c r="A1045" s="4" t="str">
        <f>CONCATENATE(B1045,"-",C1045,"-",D1045)</f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>TEXT(B1045,"yyyy-mm")</f>
        <v>2026-08</v>
      </c>
      <c r="J1045" s="7" t="str">
        <f>VLOOKUP(C1045,'[1]T. Apoyo Sistema'!$B$1:$C$89,2,0)</f>
        <v>SI</v>
      </c>
    </row>
    <row r="1046" spans="1:10" x14ac:dyDescent="0.25">
      <c r="A1046" s="4" t="str">
        <f>CONCATENATE(B1046,"-",C1046,"-",D1046)</f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>TEXT(B1046,"yyyy-mm")</f>
        <v>2026-08</v>
      </c>
      <c r="J1046" s="7" t="str">
        <f>VLOOKUP(C1046,'[1]T. Apoyo Sistema'!$B$1:$C$89,2,0)</f>
        <v>SI</v>
      </c>
    </row>
    <row r="1047" spans="1:10" x14ac:dyDescent="0.25">
      <c r="A1047" s="4" t="str">
        <f>CONCATENATE(B1047,"-",C1047,"-",D1047)</f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>TEXT(B1047,"yyyy-mm")</f>
        <v>2026-08</v>
      </c>
      <c r="J1047" s="7" t="str">
        <f>VLOOKUP(C1047,'[1]T. Apoyo Sistema'!$B$1:$C$89,2,0)</f>
        <v>SI</v>
      </c>
    </row>
    <row r="1048" spans="1:10" x14ac:dyDescent="0.25">
      <c r="A1048" s="4" t="str">
        <f>CONCATENATE(B1048,"-",C1048,"-",D1048)</f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>TEXT(B1048,"yyyy-mm")</f>
        <v>2026-08</v>
      </c>
      <c r="J1048" s="7" t="str">
        <f>VLOOKUP(C1048,'[1]T. Apoyo Sistema'!$B$1:$C$89,2,0)</f>
        <v>SI</v>
      </c>
    </row>
    <row r="1049" spans="1:10" x14ac:dyDescent="0.25">
      <c r="A1049" s="4" t="str">
        <f>CONCATENATE(B1049,"-",C1049,"-",D1049)</f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>TEXT(B1049,"yyyy-mm")</f>
        <v>2026-08</v>
      </c>
      <c r="J1049" s="7" t="str">
        <f>VLOOKUP(C1049,'[1]T. Apoyo Sistema'!$B$1:$C$89,2,0)</f>
        <v>SI</v>
      </c>
    </row>
    <row r="1050" spans="1:10" x14ac:dyDescent="0.25">
      <c r="A1050" s="4" t="str">
        <f>CONCATENATE(B1050,"-",C1050,"-",D1050)</f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>TEXT(B1050,"yyyy-mm")</f>
        <v>2026-08</v>
      </c>
      <c r="J1050" s="7" t="str">
        <f>VLOOKUP(C1050,'[1]T. Apoyo Sistema'!$B$1:$C$89,2,0)</f>
        <v>SI</v>
      </c>
    </row>
    <row r="1051" spans="1:10" x14ac:dyDescent="0.25">
      <c r="A1051" s="4" t="str">
        <f>CONCATENATE(B1051,"-",C1051,"-",D1051)</f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>TEXT(B1051,"yyyy-mm")</f>
        <v>2026-08</v>
      </c>
      <c r="J1051" s="7" t="str">
        <f>VLOOKUP(C1051,'[1]T. Apoyo Sistema'!$B$1:$C$89,2,0)</f>
        <v>SI</v>
      </c>
    </row>
    <row r="1052" spans="1:10" x14ac:dyDescent="0.25">
      <c r="A1052" s="4" t="str">
        <f>CONCATENATE(B1052,"-",C1052,"-",D1052)</f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>TEXT(B1052,"yyyy-mm")</f>
        <v>2026-08</v>
      </c>
      <c r="J1052" s="7" t="str">
        <f>VLOOKUP(C1052,'[1]T. Apoyo Sistema'!$B$1:$C$89,2,0)</f>
        <v>SI</v>
      </c>
    </row>
    <row r="1053" spans="1:10" x14ac:dyDescent="0.25">
      <c r="A1053" s="4" t="str">
        <f>CONCATENATE(B1053,"-",C1053,"-",D1053)</f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>TEXT(B1053,"yyyy-mm")</f>
        <v>2026-08</v>
      </c>
      <c r="J1053" s="7" t="str">
        <f>VLOOKUP(C1053,'[1]T. Apoyo Sistema'!$B$1:$C$89,2,0)</f>
        <v>SI</v>
      </c>
    </row>
    <row r="1054" spans="1:10" x14ac:dyDescent="0.25">
      <c r="A1054" s="4" t="str">
        <f>CONCATENATE(B1054,"-",C1054,"-",D1054)</f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>TEXT(B1054,"yyyy-mm")</f>
        <v>2026-08</v>
      </c>
      <c r="J1054" s="7" t="str">
        <f>VLOOKUP(C1054,'[1]T. Apoyo Sistema'!$B$1:$C$89,2,0)</f>
        <v>SI</v>
      </c>
    </row>
    <row r="1055" spans="1:10" x14ac:dyDescent="0.25">
      <c r="A1055" s="4" t="str">
        <f>CONCATENATE(B1055,"-",C1055,"-",D1055)</f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>TEXT(B1055,"yyyy-mm")</f>
        <v>2026-08</v>
      </c>
      <c r="J1055" s="7" t="str">
        <f>VLOOKUP(C1055,'[1]T. Apoyo Sistema'!$B$1:$C$89,2,0)</f>
        <v>SI</v>
      </c>
    </row>
    <row r="1056" spans="1:10" x14ac:dyDescent="0.25">
      <c r="A1056" s="4" t="str">
        <f>CONCATENATE(B1056,"-",C1056,"-",D1056)</f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>TEXT(B1056,"yyyy-mm")</f>
        <v>2026-08</v>
      </c>
      <c r="J1056" s="7" t="str">
        <f>VLOOKUP(C1056,'[1]T. Apoyo Sistema'!$B$1:$C$89,2,0)</f>
        <v>SI</v>
      </c>
    </row>
    <row r="1057" spans="1:10" x14ac:dyDescent="0.25">
      <c r="A1057" s="4" t="str">
        <f>CONCATENATE(B1057,"-",C1057,"-",D1057)</f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>TEXT(B1057,"yyyy-mm")</f>
        <v>2026-08</v>
      </c>
      <c r="J1057" s="7" t="str">
        <f>VLOOKUP(C1057,'[1]T. Apoyo Sistema'!$B$1:$C$89,2,0)</f>
        <v>SI</v>
      </c>
    </row>
    <row r="1058" spans="1:10" x14ac:dyDescent="0.25">
      <c r="A1058" s="4" t="str">
        <f>CONCATENATE(B1058,"-",C1058,"-",D1058)</f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>TEXT(B1058,"yyyy-mm")</f>
        <v>2026-08</v>
      </c>
      <c r="J1058" s="7" t="str">
        <f>VLOOKUP(C1058,'[1]T. Apoyo Sistema'!$B$1:$C$89,2,0)</f>
        <v>SI</v>
      </c>
    </row>
    <row r="1059" spans="1:10" x14ac:dyDescent="0.25">
      <c r="A1059" s="4" t="str">
        <f>CONCATENATE(B1059,"-",C1059,"-",D1059)</f>
        <v>46256-POX1-com1</v>
      </c>
      <c r="B1059" s="16">
        <v>46256</v>
      </c>
      <c r="C1059" s="10" t="s">
        <v>68</v>
      </c>
      <c r="D1059" s="10" t="s">
        <v>71</v>
      </c>
      <c r="E1059" s="10">
        <v>0</v>
      </c>
      <c r="F1059" s="12">
        <v>0</v>
      </c>
      <c r="G1059" s="12">
        <v>0</v>
      </c>
      <c r="H1059" s="12">
        <v>1.2</v>
      </c>
      <c r="I1059" s="4" t="str">
        <f>TEXT(B1059,"yyyy-mm")</f>
        <v>2026-08</v>
      </c>
      <c r="J1059" s="7" t="str">
        <f>VLOOKUP(C1059,'[1]T. Apoyo Sistema'!$B$1:$C$89,2,0)</f>
        <v>SI</v>
      </c>
    </row>
    <row r="1060" spans="1:10" x14ac:dyDescent="0.25">
      <c r="A1060" s="4" t="str">
        <f>CONCATENATE(B1060,"-",C1060,"-",D1060)</f>
        <v>46256-POX1-com2</v>
      </c>
      <c r="B1060" s="16">
        <v>46256</v>
      </c>
      <c r="C1060" s="10" t="s">
        <v>68</v>
      </c>
      <c r="D1060" s="10" t="s">
        <v>72</v>
      </c>
      <c r="E1060" s="10">
        <v>0</v>
      </c>
      <c r="F1060" s="12">
        <v>0</v>
      </c>
      <c r="G1060" s="12">
        <v>1.2</v>
      </c>
      <c r="H1060" s="12">
        <v>0</v>
      </c>
      <c r="I1060" s="4" t="str">
        <f>TEXT(B1060,"yyyy-mm")</f>
        <v>2026-08</v>
      </c>
      <c r="J1060" s="7" t="str">
        <f>VLOOKUP(C1060,'[1]T. Apoyo Sistema'!$B$1:$C$89,2,0)</f>
        <v>SI</v>
      </c>
    </row>
    <row r="1061" spans="1:10" x14ac:dyDescent="0.25">
      <c r="A1061" s="4" t="str">
        <f>CONCATENATE(B1061,"-",C1061,"-",D1061)</f>
        <v>46256-POX1-gen1</v>
      </c>
      <c r="B1061" s="16">
        <v>46256</v>
      </c>
      <c r="C1061" s="10" t="s">
        <v>68</v>
      </c>
      <c r="D1061" s="10" t="s">
        <v>59</v>
      </c>
      <c r="E1061" s="10">
        <v>0</v>
      </c>
      <c r="F1061" s="12">
        <v>0</v>
      </c>
      <c r="G1061" s="12">
        <v>1.2</v>
      </c>
      <c r="H1061" s="12">
        <v>0</v>
      </c>
      <c r="I1061" s="4" t="str">
        <f>TEXT(B1061,"yyyy-mm")</f>
        <v>2026-08</v>
      </c>
      <c r="J1061" s="7" t="str">
        <f>VLOOKUP(C1061,'[1]T. Apoyo Sistema'!$B$1:$C$89,2,0)</f>
        <v>SI</v>
      </c>
    </row>
    <row r="1062" spans="1:10" x14ac:dyDescent="0.25">
      <c r="A1062" s="4" t="str">
        <f>CONCATENATE(B1062,"-",C1062,"-",D1062)</f>
        <v>46256-POX1-gen2</v>
      </c>
      <c r="B1062" s="16">
        <v>46256</v>
      </c>
      <c r="C1062" s="10" t="s">
        <v>68</v>
      </c>
      <c r="D1062" s="10" t="s">
        <v>73</v>
      </c>
      <c r="E1062" s="10">
        <v>0</v>
      </c>
      <c r="F1062" s="12">
        <v>0</v>
      </c>
      <c r="G1062" s="12">
        <v>0</v>
      </c>
      <c r="H1062" s="12">
        <v>1.2</v>
      </c>
      <c r="I1062" s="4" t="str">
        <f>TEXT(B1062,"yyyy-mm")</f>
        <v>2026-08</v>
      </c>
      <c r="J1062" s="7" t="str">
        <f>VLOOKUP(C1062,'[1]T. Apoyo Sistema'!$B$1:$C$89,2,0)</f>
        <v>SI</v>
      </c>
    </row>
    <row r="1063" spans="1:10" x14ac:dyDescent="0.25">
      <c r="A1063" s="4" t="str">
        <f>CONCATENATE(B1063,"-",C1063,"-",D1063)</f>
        <v>46256-POX1-psa1</v>
      </c>
      <c r="B1063" s="16">
        <v>46256</v>
      </c>
      <c r="C1063" s="10" t="s">
        <v>68</v>
      </c>
      <c r="D1063" s="10" t="s">
        <v>60</v>
      </c>
      <c r="E1063" s="10">
        <v>0</v>
      </c>
      <c r="F1063" s="12">
        <v>0</v>
      </c>
      <c r="G1063" s="12">
        <v>1.2</v>
      </c>
      <c r="H1063" s="12">
        <v>0</v>
      </c>
      <c r="I1063" s="4" t="str">
        <f>TEXT(B1063,"yyyy-mm")</f>
        <v>2026-08</v>
      </c>
      <c r="J1063" s="7" t="str">
        <f>VLOOKUP(C1063,'[1]T. Apoyo Sistema'!$B$1:$C$89,2,0)</f>
        <v>SI</v>
      </c>
    </row>
    <row r="1064" spans="1:10" x14ac:dyDescent="0.25">
      <c r="A1064" s="4" t="str">
        <f>CONCATENATE(B1064,"-",C1064,"-",D1064)</f>
        <v>46256-POX1-psa2</v>
      </c>
      <c r="B1064" s="16">
        <v>46256</v>
      </c>
      <c r="C1064" s="10" t="s">
        <v>68</v>
      </c>
      <c r="D1064" s="10" t="s">
        <v>74</v>
      </c>
      <c r="E1064" s="10">
        <v>0</v>
      </c>
      <c r="F1064" s="12">
        <v>0</v>
      </c>
      <c r="G1064" s="12">
        <v>0</v>
      </c>
      <c r="H1064" s="12">
        <v>1.2</v>
      </c>
      <c r="I1064" s="4" t="str">
        <f>TEXT(B1064,"yyyy-mm")</f>
        <v>2026-08</v>
      </c>
      <c r="J1064" s="7" t="str">
        <f>VLOOKUP(C1064,'[1]T. Apoyo Sistema'!$B$1:$C$89,2,0)</f>
        <v>SI</v>
      </c>
    </row>
    <row r="1065" spans="1:10" x14ac:dyDescent="0.25">
      <c r="A1065" s="4" t="str">
        <f>CONCATENATE(B1065,"-",C1065,"-",D1065)</f>
        <v>46256-POX1-sec1</v>
      </c>
      <c r="B1065" s="16">
        <v>46256</v>
      </c>
      <c r="C1065" s="10" t="s">
        <v>68</v>
      </c>
      <c r="D1065" s="10" t="s">
        <v>75</v>
      </c>
      <c r="E1065" s="10">
        <v>0</v>
      </c>
      <c r="F1065" s="12">
        <v>0</v>
      </c>
      <c r="G1065" s="12">
        <v>1.2</v>
      </c>
      <c r="H1065" s="12">
        <v>0</v>
      </c>
      <c r="I1065" s="4" t="str">
        <f>TEXT(B1065,"yyyy-mm")</f>
        <v>2026-08</v>
      </c>
      <c r="J1065" s="7" t="str">
        <f>VLOOKUP(C1065,'[1]T. Apoyo Sistema'!$B$1:$C$89,2,0)</f>
        <v>SI</v>
      </c>
    </row>
    <row r="1066" spans="1:10" x14ac:dyDescent="0.25">
      <c r="A1066" s="4" t="str">
        <f>CONCATENATE(B1066,"-",C1066,"-",D1066)</f>
        <v>46256-POX1-sec2</v>
      </c>
      <c r="B1066" s="16">
        <v>46256</v>
      </c>
      <c r="C1066" s="10" t="s">
        <v>68</v>
      </c>
      <c r="D1066" s="10" t="s">
        <v>76</v>
      </c>
      <c r="E1066" s="10">
        <v>0</v>
      </c>
      <c r="F1066" s="12">
        <v>0</v>
      </c>
      <c r="G1066" s="12">
        <v>1.2</v>
      </c>
      <c r="H1066" s="12">
        <v>0</v>
      </c>
      <c r="I1066" s="4" t="str">
        <f>TEXT(B1066,"yyyy-mm")</f>
        <v>2026-08</v>
      </c>
      <c r="J1066" s="7" t="str">
        <f>VLOOKUP(C1066,'[1]T. Apoyo Sistema'!$B$1:$C$89,2,0)</f>
        <v>SI</v>
      </c>
    </row>
    <row r="1067" spans="1:10" x14ac:dyDescent="0.25">
      <c r="A1067" s="4" t="str">
        <f>CONCATENATE(B1067,"-",C1067,"-",D1067)</f>
        <v>46239-POX17-bbd1</v>
      </c>
      <c r="B1067" s="14">
        <v>46239</v>
      </c>
      <c r="C1067" s="4" t="s">
        <v>35</v>
      </c>
      <c r="D1067" s="4" t="s">
        <v>69</v>
      </c>
      <c r="E1067" s="4">
        <v>0</v>
      </c>
      <c r="F1067" s="6">
        <v>0</v>
      </c>
      <c r="G1067" s="6">
        <v>1.45</v>
      </c>
      <c r="H1067" s="6">
        <v>0</v>
      </c>
      <c r="I1067" s="4" t="str">
        <f>TEXT(B1067,"yyyy-mm")</f>
        <v>2026-08</v>
      </c>
      <c r="J1067" s="7" t="str">
        <f>VLOOKUP(C1067,'[1]T. Apoyo Sistema'!$B$1:$C$89,2,0)</f>
        <v>SI</v>
      </c>
    </row>
    <row r="1068" spans="1:10" x14ac:dyDescent="0.25">
      <c r="A1068" s="4" t="str">
        <f>CONCATENATE(B1068,"-",C1068,"-",D1068)</f>
        <v>46239-POX17-bbd2</v>
      </c>
      <c r="B1068" s="14">
        <v>46239</v>
      </c>
      <c r="C1068" s="4" t="s">
        <v>35</v>
      </c>
      <c r="D1068" s="4" t="s">
        <v>70</v>
      </c>
      <c r="E1068" s="4">
        <v>0</v>
      </c>
      <c r="F1068" s="6">
        <v>0</v>
      </c>
      <c r="G1068" s="6">
        <v>1.45</v>
      </c>
      <c r="H1068" s="6">
        <v>0</v>
      </c>
      <c r="I1068" s="4" t="str">
        <f>TEXT(B1068,"yyyy-mm")</f>
        <v>2026-08</v>
      </c>
      <c r="J1068" s="7" t="str">
        <f>VLOOKUP(C1068,'[1]T. Apoyo Sistema'!$B$1:$C$89,2,0)</f>
        <v>SI</v>
      </c>
    </row>
    <row r="1069" spans="1:10" x14ac:dyDescent="0.25">
      <c r="A1069" s="4" t="str">
        <f>CONCATENATE(B1069,"-",C1069,"-",D1069)</f>
        <v>46239-POX17-com1</v>
      </c>
      <c r="B1069" s="14">
        <v>46239</v>
      </c>
      <c r="C1069" s="4" t="s">
        <v>35</v>
      </c>
      <c r="D1069" s="4" t="s">
        <v>71</v>
      </c>
      <c r="E1069" s="4">
        <v>0</v>
      </c>
      <c r="F1069" s="6">
        <v>1.4166666666666667</v>
      </c>
      <c r="G1069" s="6">
        <v>3.3333333333333215E-2</v>
      </c>
      <c r="H1069" s="6">
        <v>0</v>
      </c>
      <c r="I1069" s="4" t="str">
        <f>TEXT(B1069,"yyyy-mm")</f>
        <v>2026-08</v>
      </c>
      <c r="J1069" s="7" t="str">
        <f>VLOOKUP(C1069,'[1]T. Apoyo Sistema'!$B$1:$C$89,2,0)</f>
        <v>SI</v>
      </c>
    </row>
    <row r="1070" spans="1:10" x14ac:dyDescent="0.25">
      <c r="A1070" s="4" t="str">
        <f>CONCATENATE(B1070,"-",C1070,"-",D1070)</f>
        <v>46239-POX17-com2</v>
      </c>
      <c r="B1070" s="14">
        <v>46239</v>
      </c>
      <c r="C1070" s="4" t="s">
        <v>35</v>
      </c>
      <c r="D1070" s="4" t="s">
        <v>72</v>
      </c>
      <c r="E1070" s="4">
        <v>0</v>
      </c>
      <c r="F1070" s="6">
        <v>1.0833333333333333</v>
      </c>
      <c r="G1070" s="6">
        <v>0.3666666666666667</v>
      </c>
      <c r="H1070" s="6">
        <v>0</v>
      </c>
      <c r="I1070" s="4" t="str">
        <f>TEXT(B1070,"yyyy-mm")</f>
        <v>2026-08</v>
      </c>
      <c r="J1070" s="7" t="str">
        <f>VLOOKUP(C1070,'[1]T. Apoyo Sistema'!$B$1:$C$89,2,0)</f>
        <v>SI</v>
      </c>
    </row>
    <row r="1071" spans="1:10" x14ac:dyDescent="0.25">
      <c r="A1071" s="4" t="str">
        <f>CONCATENATE(B1071,"-",C1071,"-",D1071)</f>
        <v>46239-POX17-com3</v>
      </c>
      <c r="B1071" s="14">
        <v>46239</v>
      </c>
      <c r="C1071" s="4" t="s">
        <v>35</v>
      </c>
      <c r="D1071" s="4" t="s">
        <v>77</v>
      </c>
      <c r="E1071" s="4">
        <v>0</v>
      </c>
      <c r="F1071" s="6">
        <v>0.93333333333333335</v>
      </c>
      <c r="G1071" s="6">
        <v>0.51666666666666661</v>
      </c>
      <c r="H1071" s="6">
        <v>0</v>
      </c>
      <c r="I1071" s="4" t="str">
        <f>TEXT(B1071,"yyyy-mm")</f>
        <v>2026-08</v>
      </c>
      <c r="J1071" s="7" t="str">
        <f>VLOOKUP(C1071,'[1]T. Apoyo Sistema'!$B$1:$C$89,2,0)</f>
        <v>SI</v>
      </c>
    </row>
    <row r="1072" spans="1:10" x14ac:dyDescent="0.25">
      <c r="A1072" s="4" t="str">
        <f>CONCATENATE(B1072,"-",C1072,"-",D1072)</f>
        <v>46239-POX17-com4</v>
      </c>
      <c r="B1072" s="14">
        <v>46239</v>
      </c>
      <c r="C1072" s="4" t="s">
        <v>35</v>
      </c>
      <c r="D1072" s="4" t="s">
        <v>78</v>
      </c>
      <c r="E1072" s="4">
        <v>0</v>
      </c>
      <c r="F1072" s="6">
        <v>1.4333333333333333</v>
      </c>
      <c r="G1072" s="6">
        <v>1.6666666666666607E-2</v>
      </c>
      <c r="H1072" s="6">
        <v>0</v>
      </c>
      <c r="I1072" s="4" t="str">
        <f>TEXT(B1072,"yyyy-mm")</f>
        <v>2026-08</v>
      </c>
      <c r="J1072" s="7" t="str">
        <f>VLOOKUP(C1072,'[1]T. Apoyo Sistema'!$B$1:$C$89,2,0)</f>
        <v>SI</v>
      </c>
    </row>
    <row r="1073" spans="1:10" x14ac:dyDescent="0.25">
      <c r="A1073" s="4" t="str">
        <f>CONCATENATE(B1073,"-",C1073,"-",D1073)</f>
        <v>46239-POX17-gen1</v>
      </c>
      <c r="B1073" s="14">
        <v>46239</v>
      </c>
      <c r="C1073" s="4" t="s">
        <v>35</v>
      </c>
      <c r="D1073" s="4" t="s">
        <v>59</v>
      </c>
      <c r="E1073" s="4">
        <v>0</v>
      </c>
      <c r="F1073" s="6">
        <v>1.45</v>
      </c>
      <c r="G1073" s="6">
        <v>0</v>
      </c>
      <c r="H1073" s="6">
        <v>0</v>
      </c>
      <c r="I1073" s="4" t="str">
        <f>TEXT(B1073,"yyyy-mm")</f>
        <v>2026-08</v>
      </c>
      <c r="J1073" s="7" t="str">
        <f>VLOOKUP(C1073,'[1]T. Apoyo Sistema'!$B$1:$C$89,2,0)</f>
        <v>SI</v>
      </c>
    </row>
    <row r="1074" spans="1:10" x14ac:dyDescent="0.25">
      <c r="A1074" s="4" t="str">
        <f>CONCATENATE(B1074,"-",C1074,"-",D1074)</f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>TEXT(B1074,"yyyy-mm")</f>
        <v>2026-08</v>
      </c>
      <c r="J1074" s="7" t="str">
        <f>VLOOKUP(C1074,'[1]T. Apoyo Sistema'!$B$1:$C$89,2,0)</f>
        <v>SI</v>
      </c>
    </row>
    <row r="1075" spans="1:10" x14ac:dyDescent="0.25">
      <c r="A1075" s="4" t="str">
        <f>CONCATENATE(B1075,"-",C1075,"-",D1075)</f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>TEXT(B1075,"yyyy-mm")</f>
        <v>2026-08</v>
      </c>
      <c r="J1075" s="7" t="str">
        <f>VLOOKUP(C1075,'[1]T. Apoyo Sistema'!$B$1:$C$89,2,0)</f>
        <v>SI</v>
      </c>
    </row>
    <row r="1076" spans="1:10" x14ac:dyDescent="0.25">
      <c r="A1076" s="4" t="str">
        <f>CONCATENATE(B1076,"-",C1076,"-",D1076)</f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>TEXT(B1076,"yyyy-mm")</f>
        <v>2026-08</v>
      </c>
      <c r="J1076" s="7" t="str">
        <f>VLOOKUP(C1076,'[1]T. Apoyo Sistema'!$B$1:$C$89,2,0)</f>
        <v>SI</v>
      </c>
    </row>
    <row r="1077" spans="1:10" x14ac:dyDescent="0.25">
      <c r="A1077" s="4" t="str">
        <f>CONCATENATE(B1077,"-",C1077,"-",D1077)</f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>TEXT(B1077,"yyyy-mm")</f>
        <v>2026-08</v>
      </c>
      <c r="J1077" s="7" t="str">
        <f>VLOOKUP(C1077,'[1]T. Apoyo Sistema'!$B$1:$C$89,2,0)</f>
        <v>SI</v>
      </c>
    </row>
    <row r="1078" spans="1:10" x14ac:dyDescent="0.25">
      <c r="A1078" s="4" t="str">
        <f>CONCATENATE(B1078,"-",C1078,"-",D1078)</f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>TEXT(B1078,"yyyy-mm")</f>
        <v>2026-08</v>
      </c>
      <c r="J1078" s="7" t="str">
        <f>VLOOKUP(C1078,'[1]T. Apoyo Sistema'!$B$1:$C$89,2,0)</f>
        <v>SI</v>
      </c>
    </row>
    <row r="1079" spans="1:10" x14ac:dyDescent="0.25">
      <c r="A1079" s="4" t="str">
        <f>CONCATENATE(B1079,"-",C1079,"-",D1079)</f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>TEXT(B1079,"yyyy-mm")</f>
        <v>2026-08</v>
      </c>
      <c r="J1079" s="7" t="str">
        <f>VLOOKUP(C1079,'[1]T. Apoyo Sistema'!$B$1:$C$89,2,0)</f>
        <v>SI</v>
      </c>
    </row>
    <row r="1080" spans="1:10" x14ac:dyDescent="0.25">
      <c r="A1080" s="4" t="str">
        <f>CONCATENATE(B1080,"-",C1080,"-",D1080)</f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>TEXT(B1080,"yyyy-mm")</f>
        <v>2026-08</v>
      </c>
      <c r="J1080" s="7" t="str">
        <f>VLOOKUP(C1080,'[1]T. Apoyo Sistema'!$B$1:$C$89,2,0)</f>
        <v>SI</v>
      </c>
    </row>
    <row r="1081" spans="1:10" x14ac:dyDescent="0.25">
      <c r="A1081" s="4" t="str">
        <f>CONCATENATE(B1081,"-",C1081,"-",D1081)</f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>TEXT(B1081,"yyyy-mm")</f>
        <v>2026-08</v>
      </c>
      <c r="J1081" s="7" t="str">
        <f>VLOOKUP(C1081,'[1]T. Apoyo Sistema'!$B$1:$C$89,2,0)</f>
        <v>SI</v>
      </c>
    </row>
    <row r="1082" spans="1:10" x14ac:dyDescent="0.25">
      <c r="A1082" s="4" t="str">
        <f>CONCATENATE(B1082,"-",C1082,"-",D1082)</f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>TEXT(B1082,"yyyy-mm")</f>
        <v>2026-08</v>
      </c>
      <c r="J1082" s="7" t="str">
        <f>VLOOKUP(C1082,'[1]T. Apoyo Sistema'!$B$1:$C$89,2,0)</f>
        <v>SI</v>
      </c>
    </row>
    <row r="1083" spans="1:10" x14ac:dyDescent="0.25">
      <c r="A1083" s="4" t="str">
        <f>CONCATENATE(B1083,"-",C1083,"-",D1083)</f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>TEXT(B1083,"yyyy-mm")</f>
        <v>2026-08</v>
      </c>
      <c r="J1083" s="7" t="str">
        <f>VLOOKUP(C1083,'[1]T. Apoyo Sistema'!$B$1:$C$89,2,0)</f>
        <v>SI</v>
      </c>
    </row>
    <row r="1084" spans="1:10" x14ac:dyDescent="0.25">
      <c r="A1084" s="4" t="str">
        <f>CONCATENATE(B1084,"-",C1084,"-",D1084)</f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>TEXT(B1084,"yyyy-mm")</f>
        <v>2026-08</v>
      </c>
      <c r="J1084" s="7" t="str">
        <f>VLOOKUP(C1084,'[1]T. Apoyo Sistema'!$B$1:$C$89,2,0)</f>
        <v>SI</v>
      </c>
    </row>
    <row r="1085" spans="1:10" x14ac:dyDescent="0.25">
      <c r="A1085" s="4" t="str">
        <f>CONCATENATE(B1085,"-",C1085,"-",D1085)</f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>TEXT(B1085,"yyyy-mm")</f>
        <v>2026-08</v>
      </c>
      <c r="J1085" s="7" t="str">
        <f>VLOOKUP(C1085,'[1]T. Apoyo Sistema'!$B$1:$C$89,2,0)</f>
        <v>SI</v>
      </c>
    </row>
    <row r="1086" spans="1:10" x14ac:dyDescent="0.25">
      <c r="A1086" s="4" t="str">
        <f>CONCATENATE(B1086,"-",C1086,"-",D1086)</f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>TEXT(B1086,"yyyy-mm")</f>
        <v>2026-08</v>
      </c>
      <c r="J1086" s="7" t="str">
        <f>VLOOKUP(C1086,'[1]T. Apoyo Sistema'!$B$1:$C$89,2,0)</f>
        <v>SI</v>
      </c>
    </row>
    <row r="1087" spans="1:10" x14ac:dyDescent="0.25">
      <c r="A1087" s="4" t="str">
        <f>CONCATENATE(B1087,"-",C1087,"-",D1087)</f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>TEXT(B1087,"yyyy-mm")</f>
        <v>2026-08</v>
      </c>
      <c r="J1087" s="7" t="str">
        <f>VLOOKUP(C1087,'[1]T. Apoyo Sistema'!$B$1:$C$89,2,0)</f>
        <v>SI</v>
      </c>
    </row>
    <row r="1088" spans="1:10" x14ac:dyDescent="0.25">
      <c r="A1088" s="4" t="str">
        <f>CONCATENATE(B1088,"-",C1088,"-",D1088)</f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>TEXT(B1088,"yyyy-mm")</f>
        <v>2026-08</v>
      </c>
      <c r="J1088" s="7" t="str">
        <f>VLOOKUP(C1088,'[1]T. Apoyo Sistema'!$B$1:$C$89,2,0)</f>
        <v>SI</v>
      </c>
    </row>
    <row r="1089" spans="1:10" x14ac:dyDescent="0.25">
      <c r="A1089" s="4" t="str">
        <f>CONCATENATE(B1089,"-",C1089,"-",D1089)</f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>TEXT(B1089,"yyyy-mm")</f>
        <v>2026-08</v>
      </c>
      <c r="J1089" s="7" t="str">
        <f>VLOOKUP(C1089,'[1]T. Apoyo Sistema'!$B$1:$C$89,2,0)</f>
        <v>SI</v>
      </c>
    </row>
    <row r="1090" spans="1:10" x14ac:dyDescent="0.25">
      <c r="A1090" s="4" t="str">
        <f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>TEXT(B1090,"yyyy-mm")</f>
        <v>2026-08</v>
      </c>
      <c r="J1090" s="7" t="str">
        <f>VLOOKUP(C1090,'[1]T. Apoyo Sistema'!$B$1:$C$89,2,0)</f>
        <v>SI</v>
      </c>
    </row>
    <row r="1091" spans="1:10" x14ac:dyDescent="0.25">
      <c r="A1091" s="4" t="str">
        <f>CONCATENATE(B1091,"-",C1091,"-",D1091)</f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>TEXT(B1091,"yyyy-mm")</f>
        <v>2026-08</v>
      </c>
      <c r="J1091" s="7" t="str">
        <f>VLOOKUP(C1091,'[1]T. Apoyo Sistema'!$B$1:$C$89,2,0)</f>
        <v>SI</v>
      </c>
    </row>
    <row r="1092" spans="1:10" x14ac:dyDescent="0.25">
      <c r="A1092" s="4" t="str">
        <f>CONCATENATE(B1092,"-",C1092,"-",D1092)</f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>TEXT(B1092,"yyyy-mm")</f>
        <v>2026-08</v>
      </c>
      <c r="J1092" s="7" t="str">
        <f>VLOOKUP(C1092,'[1]T. Apoyo Sistema'!$B$1:$C$89,2,0)</f>
        <v>SI</v>
      </c>
    </row>
    <row r="1093" spans="1:10" x14ac:dyDescent="0.25">
      <c r="A1093" s="4" t="str">
        <f>CONCATENATE(B1093,"-",C1093,"-",D1093)</f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>TEXT(B1093,"yyyy-mm")</f>
        <v>2026-08</v>
      </c>
      <c r="J1093" s="7" t="str">
        <f>VLOOKUP(C1093,'[1]T. Apoyo Sistema'!$B$1:$C$89,2,0)</f>
        <v>SI</v>
      </c>
    </row>
    <row r="1094" spans="1:10" x14ac:dyDescent="0.25">
      <c r="A1094" s="4" t="str">
        <f>CONCATENATE(B1094,"-",C1094,"-",D1094)</f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>TEXT(B1094,"yyyy-mm")</f>
        <v>2026-08</v>
      </c>
      <c r="J1094" s="7" t="str">
        <f>VLOOKUP(C1094,'[1]T. Apoyo Sistema'!$B$1:$C$89,2,0)</f>
        <v>SI</v>
      </c>
    </row>
    <row r="1095" spans="1:10" x14ac:dyDescent="0.25">
      <c r="A1095" s="4" t="str">
        <f>CONCATENATE(B1095,"-",C1095,"-",D1095)</f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>TEXT(B1095,"yyyy-mm")</f>
        <v>2026-08</v>
      </c>
      <c r="J1095" s="7" t="str">
        <f>VLOOKUP(C1095,'[1]T. Apoyo Sistema'!$B$1:$C$89,2,0)</f>
        <v>SI</v>
      </c>
    </row>
    <row r="1096" spans="1:10" x14ac:dyDescent="0.25">
      <c r="A1096" s="4" t="str">
        <f>CONCATENATE(B1096,"-",C1096,"-",D1096)</f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>TEXT(B1096,"yyyy-mm")</f>
        <v>2026-08</v>
      </c>
      <c r="J1096" s="7" t="str">
        <f>VLOOKUP(C1096,'[1]T. Apoyo Sistema'!$B$1:$C$89,2,0)</f>
        <v>SI</v>
      </c>
    </row>
    <row r="1097" spans="1:10" x14ac:dyDescent="0.25">
      <c r="A1097" s="4" t="str">
        <f>CONCATENATE(B1097,"-",C1097,"-",D1097)</f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>TEXT(B1097,"yyyy-mm")</f>
        <v>2026-08</v>
      </c>
      <c r="J1097" s="7" t="str">
        <f>VLOOKUP(C1097,'[1]T. Apoyo Sistema'!$B$1:$C$89,2,0)</f>
        <v>SI</v>
      </c>
    </row>
    <row r="1098" spans="1:10" x14ac:dyDescent="0.25">
      <c r="A1098" s="4" t="str">
        <f>CONCATENATE(B1098,"-",C1098,"-",D1098)</f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>TEXT(B1098,"yyyy-mm")</f>
        <v>2026-08</v>
      </c>
      <c r="J1098" s="7" t="str">
        <f>VLOOKUP(C1098,'[1]T. Apoyo Sistema'!$B$1:$C$89,2,0)</f>
        <v>SI</v>
      </c>
    </row>
    <row r="1099" spans="1:10" x14ac:dyDescent="0.25">
      <c r="A1099" s="4" t="str">
        <f>CONCATENATE(B1099,"-",C1099,"-",D1099)</f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>TEXT(B1099,"yyyy-mm")</f>
        <v>2026-08</v>
      </c>
      <c r="J1099" s="7" t="str">
        <f>VLOOKUP(C1099,'[1]T. Apoyo Sistema'!$B$1:$C$89,2,0)</f>
        <v>SI</v>
      </c>
    </row>
    <row r="1100" spans="1:10" x14ac:dyDescent="0.25">
      <c r="A1100" s="4" t="str">
        <f>CONCATENATE(B1100,"-",C1100,"-",D1100)</f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>TEXT(B1100,"yyyy-mm")</f>
        <v>2026-08</v>
      </c>
      <c r="J1100" s="7" t="str">
        <f>VLOOKUP(C1100,'[1]T. Apoyo Sistema'!$B$1:$C$89,2,0)</f>
        <v>SI</v>
      </c>
    </row>
    <row r="1101" spans="1:10" x14ac:dyDescent="0.25">
      <c r="A1101" s="4" t="str">
        <f>CONCATENATE(B1101,"-",C1101,"-",D1101)</f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>TEXT(B1101,"yyyy-mm")</f>
        <v>2026-08</v>
      </c>
      <c r="J1101" s="7" t="str">
        <f>VLOOKUP(C1101,'[1]T. Apoyo Sistema'!$B$1:$C$89,2,0)</f>
        <v>SI</v>
      </c>
    </row>
    <row r="1102" spans="1:10" x14ac:dyDescent="0.25">
      <c r="A1102" s="4" t="str">
        <f>CONCATENATE(B1102,"-",C1102,"-",D1102)</f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>TEXT(B1102,"yyyy-mm")</f>
        <v>2026-08</v>
      </c>
      <c r="J1102" s="7" t="str">
        <f>VLOOKUP(C1102,'[1]T. Apoyo Sistema'!$B$1:$C$89,2,0)</f>
        <v>SI</v>
      </c>
    </row>
    <row r="1103" spans="1:10" x14ac:dyDescent="0.25">
      <c r="A1103" s="4" t="str">
        <f>CONCATENATE(B1103,"-",C1103,"-",D1103)</f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>TEXT(B1103,"yyyy-mm")</f>
        <v>2026-08</v>
      </c>
      <c r="J1103" s="7" t="str">
        <f>VLOOKUP(C1103,'[1]T. Apoyo Sistema'!$B$1:$C$89,2,0)</f>
        <v>SI</v>
      </c>
    </row>
    <row r="1104" spans="1:10" x14ac:dyDescent="0.25">
      <c r="A1104" s="4" t="str">
        <f>CONCATENATE(B1104,"-",C1104,"-",D1104)</f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>TEXT(B1104,"yyyy-mm")</f>
        <v>2026-08</v>
      </c>
      <c r="J1104" s="7" t="str">
        <f>VLOOKUP(C1104,'[1]T. Apoyo Sistema'!$B$1:$C$89,2,0)</f>
        <v>SI</v>
      </c>
    </row>
    <row r="1105" spans="1:10" x14ac:dyDescent="0.25">
      <c r="A1105" s="4" t="str">
        <f>CONCATENATE(B1105,"-",C1105,"-",D1105)</f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>TEXT(B1105,"yyyy-mm")</f>
        <v>2026-08</v>
      </c>
      <c r="J1105" s="7" t="str">
        <f>VLOOKUP(C1105,'[1]T. Apoyo Sistema'!$B$1:$C$89,2,0)</f>
        <v>SI</v>
      </c>
    </row>
    <row r="1106" spans="1:10" x14ac:dyDescent="0.25">
      <c r="A1106" s="4" t="str">
        <f>CONCATENATE(B1106,"-",C1106,"-",D1106)</f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>TEXT(B1106,"yyyy-mm")</f>
        <v>2026-08</v>
      </c>
      <c r="J1106" s="7" t="str">
        <f>VLOOKUP(C1106,'[1]T. Apoyo Sistema'!$B$1:$C$89,2,0)</f>
        <v>SI</v>
      </c>
    </row>
    <row r="1107" spans="1:10" x14ac:dyDescent="0.25">
      <c r="A1107" s="4" t="str">
        <f>CONCATENATE(B1107,"-",C1107,"-",D1107)</f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>TEXT(B1107,"yyyy-mm")</f>
        <v>2026-08</v>
      </c>
      <c r="J1107" s="7" t="str">
        <f>VLOOKUP(C1107,'[1]T. Apoyo Sistema'!$B$1:$C$89,2,0)</f>
        <v>SI</v>
      </c>
    </row>
    <row r="1108" spans="1:10" x14ac:dyDescent="0.25">
      <c r="A1108" s="4" t="str">
        <f>CONCATENATE(B1108,"-",C1108,"-",D1108)</f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>TEXT(B1108,"yyyy-mm")</f>
        <v>2026-08</v>
      </c>
      <c r="J1108" s="7" t="str">
        <f>VLOOKUP(C1108,'[1]T. Apoyo Sistema'!$B$1:$C$89,2,0)</f>
        <v>SI</v>
      </c>
    </row>
    <row r="1109" spans="1:10" x14ac:dyDescent="0.25">
      <c r="A1109" s="4" t="str">
        <f>CONCATENATE(B1109,"-",C1109,"-",D1109)</f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>TEXT(B1109,"yyyy-mm")</f>
        <v>2026-08</v>
      </c>
      <c r="J1109" s="7" t="str">
        <f>VLOOKUP(C1109,'[1]T. Apoyo Sistema'!$B$1:$C$89,2,0)</f>
        <v>SI</v>
      </c>
    </row>
    <row r="1110" spans="1:10" x14ac:dyDescent="0.25">
      <c r="A1110" s="4" t="str">
        <f>CONCATENATE(B1110,"-",C1110,"-",D1110)</f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>TEXT(B1110,"yyyy-mm")</f>
        <v>2026-08</v>
      </c>
      <c r="J1110" s="7" t="str">
        <f>VLOOKUP(C1110,'[1]T. Apoyo Sistema'!$B$1:$C$89,2,0)</f>
        <v>SI</v>
      </c>
    </row>
    <row r="1111" spans="1:10" x14ac:dyDescent="0.25">
      <c r="A1111" s="4" t="str">
        <f>CONCATENATE(B1111,"-",C1111,"-",D1111)</f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>TEXT(B1111,"yyyy-mm")</f>
        <v>2026-08</v>
      </c>
      <c r="J1111" s="7" t="str">
        <f>VLOOKUP(C1111,'[1]T. Apoyo Sistema'!$B$1:$C$89,2,0)</f>
        <v>SI</v>
      </c>
    </row>
    <row r="1112" spans="1:10" x14ac:dyDescent="0.25">
      <c r="A1112" s="4" t="str">
        <f>CONCATENATE(B1112,"-",C1112,"-",D1112)</f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>TEXT(B1112,"yyyy-mm")</f>
        <v>2026-08</v>
      </c>
      <c r="J1112" s="7" t="str">
        <f>VLOOKUP(C1112,'[1]T. Apoyo Sistema'!$B$1:$C$89,2,0)</f>
        <v>SI</v>
      </c>
    </row>
    <row r="1113" spans="1:10" x14ac:dyDescent="0.25">
      <c r="A1113" s="4" t="str">
        <f>CONCATENATE(B1113,"-",C1113,"-",D1113)</f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>TEXT(B1113,"yyyy-mm")</f>
        <v>2026-08</v>
      </c>
      <c r="J1113" s="7" t="str">
        <f>VLOOKUP(C1113,'[1]T. Apoyo Sistema'!$B$1:$C$89,2,0)</f>
        <v>SI</v>
      </c>
    </row>
    <row r="1114" spans="1:10" x14ac:dyDescent="0.25">
      <c r="A1114" s="4" t="str">
        <f>CONCATENATE(B1114,"-",C1114,"-",D1114)</f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>TEXT(B1114,"yyyy-mm")</f>
        <v>2026-08</v>
      </c>
      <c r="J1114" s="7" t="str">
        <f>VLOOKUP(C1114,'[1]T. Apoyo Sistema'!$B$1:$C$89,2,0)</f>
        <v>SI</v>
      </c>
    </row>
    <row r="1115" spans="1:10" x14ac:dyDescent="0.25">
      <c r="A1115" s="4" t="str">
        <f>CONCATENATE(B1115,"-",C1115,"-",D1115)</f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>TEXT(B1115,"yyyy-mm")</f>
        <v>2026-08</v>
      </c>
      <c r="J1115" s="7" t="str">
        <f>VLOOKUP(C1115,'[1]T. Apoyo Sistema'!$B$1:$C$89,2,0)</f>
        <v>SI</v>
      </c>
    </row>
    <row r="1116" spans="1:10" x14ac:dyDescent="0.25">
      <c r="A1116" s="4" t="str">
        <f>CONCATENATE(B1116,"-",C1116,"-",D1116)</f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>TEXT(B1116,"yyyy-mm")</f>
        <v>2026-08</v>
      </c>
      <c r="J1116" s="7" t="str">
        <f>VLOOKUP(C1116,'[1]T. Apoyo Sistema'!$B$1:$C$89,2,0)</f>
        <v>SI</v>
      </c>
    </row>
    <row r="1117" spans="1:10" x14ac:dyDescent="0.25">
      <c r="A1117" s="4" t="str">
        <f>CONCATENATE(B1117,"-",C1117,"-",D1117)</f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>TEXT(B1117,"yyyy-mm")</f>
        <v>2026-08</v>
      </c>
      <c r="J1117" s="7" t="str">
        <f>VLOOKUP(C1117,'[1]T. Apoyo Sistema'!$B$1:$C$89,2,0)</f>
        <v>SI</v>
      </c>
    </row>
    <row r="1118" spans="1:10" x14ac:dyDescent="0.25">
      <c r="A1118" s="4" t="str">
        <f>CONCATENATE(B1118,"-",C1118,"-",D1118)</f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>TEXT(B1118,"yyyy-mm")</f>
        <v>2026-08</v>
      </c>
      <c r="J1118" s="7" t="str">
        <f>VLOOKUP(C1118,'[1]T. Apoyo Sistema'!$B$1:$C$89,2,0)</f>
        <v>SI</v>
      </c>
    </row>
    <row r="1119" spans="1:10" x14ac:dyDescent="0.25">
      <c r="A1119" s="4" t="str">
        <f>CONCATENATE(B1119,"-",C1119,"-",D1119)</f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>TEXT(B1119,"yyyy-mm")</f>
        <v>2026-08</v>
      </c>
      <c r="J1119" s="7" t="str">
        <f>VLOOKUP(C1119,'[1]T. Apoyo Sistema'!$B$1:$C$89,2,0)</f>
        <v>SI</v>
      </c>
    </row>
    <row r="1120" spans="1:10" x14ac:dyDescent="0.25">
      <c r="A1120" s="4" t="str">
        <f>CONCATENATE(B1120,"-",C1120,"-",D1120)</f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>TEXT(B1120,"yyyy-mm")</f>
        <v>2026-08</v>
      </c>
      <c r="J1120" s="7" t="str">
        <f>VLOOKUP(C1120,'[1]T. Apoyo Sistema'!$B$1:$C$89,2,0)</f>
        <v>SI</v>
      </c>
    </row>
    <row r="1121" spans="1:10" x14ac:dyDescent="0.25">
      <c r="A1121" s="4" t="str">
        <f>CONCATENATE(B1121,"-",C1121,"-",D1121)</f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>TEXT(B1121,"yyyy-mm")</f>
        <v>2026-08</v>
      </c>
      <c r="J1121" s="7" t="str">
        <f>VLOOKUP(C1121,'[1]T. Apoyo Sistema'!$B$1:$C$89,2,0)</f>
        <v>SI</v>
      </c>
    </row>
    <row r="1122" spans="1:10" x14ac:dyDescent="0.25">
      <c r="A1122" s="4" t="str">
        <f>CONCATENATE(B1122,"-",C1122,"-",D1122)</f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>TEXT(B1122,"yyyy-mm")</f>
        <v>2026-08</v>
      </c>
      <c r="J1122" s="7" t="str">
        <f>VLOOKUP(C1122,'[1]T. Apoyo Sistema'!$B$1:$C$89,2,0)</f>
        <v>SI</v>
      </c>
    </row>
    <row r="1123" spans="1:10" x14ac:dyDescent="0.25">
      <c r="A1123" s="4" t="str">
        <f>CONCATENATE(B1123,"-",C1123,"-",D1123)</f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>TEXT(B1123,"yyyy-mm")</f>
        <v>2026-08</v>
      </c>
      <c r="J1123" s="7" t="str">
        <f>VLOOKUP(C1123,'[1]T. Apoyo Sistema'!$B$1:$C$89,2,0)</f>
        <v>SI</v>
      </c>
    </row>
    <row r="1124" spans="1:10" x14ac:dyDescent="0.25">
      <c r="A1124" s="4" t="str">
        <f>CONCATENATE(B1124,"-",C1124,"-",D1124)</f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>TEXT(B1124,"yyyy-mm")</f>
        <v>2026-08</v>
      </c>
      <c r="J1124" s="7" t="str">
        <f>VLOOKUP(C1124,'[1]T. Apoyo Sistema'!$B$1:$C$89,2,0)</f>
        <v>SI</v>
      </c>
    </row>
    <row r="1125" spans="1:10" x14ac:dyDescent="0.25">
      <c r="A1125" s="4" t="str">
        <f>CONCATENATE(B1125,"-",C1125,"-",D1125)</f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>TEXT(B1125,"yyyy-mm")</f>
        <v>2026-08</v>
      </c>
      <c r="J1125" s="7" t="str">
        <f>VLOOKUP(C1125,'[1]T. Apoyo Sistema'!$B$1:$C$89,2,0)</f>
        <v>SI</v>
      </c>
    </row>
    <row r="1126" spans="1:10" x14ac:dyDescent="0.25">
      <c r="A1126" s="4" t="str">
        <f>CONCATENATE(B1126,"-",C1126,"-",D1126)</f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>TEXT(B1126,"yyyy-mm")</f>
        <v>2026-08</v>
      </c>
      <c r="J1126" s="7" t="str">
        <f>VLOOKUP(C1126,'[1]T. Apoyo Sistema'!$B$1:$C$89,2,0)</f>
        <v>SI</v>
      </c>
    </row>
    <row r="1127" spans="1:10" x14ac:dyDescent="0.25">
      <c r="A1127" s="4" t="str">
        <f>CONCATENATE(B1127,"-",C1127,"-",D1127)</f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>TEXT(B1127,"yyyy-mm")</f>
        <v>2026-08</v>
      </c>
      <c r="J1127" s="7" t="str">
        <f>VLOOKUP(C1127,'[1]T. Apoyo Sistema'!$B$1:$C$89,2,0)</f>
        <v>SI</v>
      </c>
    </row>
    <row r="1128" spans="1:10" x14ac:dyDescent="0.25">
      <c r="A1128" s="4" t="str">
        <f>CONCATENATE(B1128,"-",C1128,"-",D1128)</f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>TEXT(B1128,"yyyy-mm")</f>
        <v>2026-08</v>
      </c>
      <c r="J1128" s="7" t="str">
        <f>VLOOKUP(C1128,'[1]T. Apoyo Sistema'!$B$1:$C$89,2,0)</f>
        <v>SI</v>
      </c>
    </row>
    <row r="1129" spans="1:10" x14ac:dyDescent="0.25">
      <c r="A1129" s="4" t="str">
        <f>CONCATENATE(B1129,"-",C1129,"-",D1129)</f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>TEXT(B1129,"yyyy-mm")</f>
        <v>2026-08</v>
      </c>
      <c r="J1129" s="7" t="str">
        <f>VLOOKUP(C1129,'[1]T. Apoyo Sistema'!$B$1:$C$89,2,0)</f>
        <v>SI</v>
      </c>
    </row>
    <row r="1130" spans="1:10" x14ac:dyDescent="0.25">
      <c r="A1130" s="4" t="str">
        <f>CONCATENATE(B1130,"-",C1130,"-",D1130)</f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>TEXT(B1130,"yyyy-mm")</f>
        <v>2026-08</v>
      </c>
      <c r="J1130" s="7" t="str">
        <f>VLOOKUP(C1130,'[1]T. Apoyo Sistema'!$B$1:$C$89,2,0)</f>
        <v>SI</v>
      </c>
    </row>
    <row r="1131" spans="1:10" x14ac:dyDescent="0.25">
      <c r="A1131" s="4" t="str">
        <f>CONCATENATE(B1131,"-",C1131,"-",D1131)</f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>TEXT(B1131,"yyyy-mm")</f>
        <v>2026-08</v>
      </c>
      <c r="J1131" s="7" t="str">
        <f>VLOOKUP(C1131,'[1]T. Apoyo Sistema'!$B$1:$C$89,2,0)</f>
        <v>SI</v>
      </c>
    </row>
    <row r="1132" spans="1:10" x14ac:dyDescent="0.25">
      <c r="A1132" s="4" t="str">
        <f>CONCATENATE(B1132,"-",C1132,"-",D1132)</f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>TEXT(B1132,"yyyy-mm")</f>
        <v>2026-08</v>
      </c>
      <c r="J1132" s="7" t="str">
        <f>VLOOKUP(C1132,'[1]T. Apoyo Sistema'!$B$1:$C$89,2,0)</f>
        <v>SI</v>
      </c>
    </row>
    <row r="1133" spans="1:10" x14ac:dyDescent="0.25">
      <c r="A1133" s="4" t="str">
        <f>CONCATENATE(B1133,"-",C1133,"-",D1133)</f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>TEXT(B1133,"yyyy-mm")</f>
        <v>2026-08</v>
      </c>
      <c r="J1133" s="7" t="str">
        <f>VLOOKUP(C1133,'[1]T. Apoyo Sistema'!$B$1:$C$89,2,0)</f>
        <v>SI</v>
      </c>
    </row>
    <row r="1134" spans="1:10" x14ac:dyDescent="0.25">
      <c r="A1134" s="4" t="str">
        <f>CONCATENATE(B1134,"-",C1134,"-",D1134)</f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>TEXT(B1134,"yyyy-mm")</f>
        <v>2026-08</v>
      </c>
      <c r="J1134" s="7" t="str">
        <f>VLOOKUP(C1134,'[1]T. Apoyo Sistema'!$B$1:$C$89,2,0)</f>
        <v>SI</v>
      </c>
    </row>
    <row r="1135" spans="1:10" x14ac:dyDescent="0.25">
      <c r="A1135" s="4" t="str">
        <f>CONCATENATE(B1135,"-",C1135,"-",D1135)</f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>TEXT(B1135,"yyyy-mm")</f>
        <v>2026-08</v>
      </c>
      <c r="J1135" s="7" t="str">
        <f>VLOOKUP(C1135,'[1]T. Apoyo Sistema'!$B$1:$C$89,2,0)</f>
        <v>SI</v>
      </c>
    </row>
    <row r="1136" spans="1:10" x14ac:dyDescent="0.25">
      <c r="A1136" s="4" t="str">
        <f>CONCATENATE(B1136,"-",C1136,"-",D1136)</f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>TEXT(B1136,"yyyy-mm")</f>
        <v>2026-08</v>
      </c>
      <c r="J1136" s="7" t="str">
        <f>VLOOKUP(C1136,'[1]T. Apoyo Sistema'!$B$1:$C$89,2,0)</f>
        <v>SI</v>
      </c>
    </row>
    <row r="1137" spans="1:10" x14ac:dyDescent="0.25">
      <c r="A1137" s="4" t="str">
        <f>CONCATENATE(B1137,"-",C1137,"-",D1137)</f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>TEXT(B1137,"yyyy-mm")</f>
        <v>2026-08</v>
      </c>
      <c r="J1137" s="7" t="str">
        <f>VLOOKUP(C1137,'[1]T. Apoyo Sistema'!$B$1:$C$89,2,0)</f>
        <v>SI</v>
      </c>
    </row>
    <row r="1138" spans="1:10" x14ac:dyDescent="0.25">
      <c r="A1138" s="4" t="str">
        <f>CONCATENATE(B1138,"-",C1138,"-",D1138)</f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>TEXT(B1138,"yyyy-mm")</f>
        <v>2026-08</v>
      </c>
      <c r="J1138" s="7" t="str">
        <f>VLOOKUP(C1138,'[1]T. Apoyo Sistema'!$B$1:$C$89,2,0)</f>
        <v>SI</v>
      </c>
    </row>
    <row r="1139" spans="1:10" x14ac:dyDescent="0.25">
      <c r="A1139" s="4" t="str">
        <f>CONCATENATE(B1139,"-",C1139,"-",D1139)</f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>TEXT(B1139,"yyyy-mm")</f>
        <v>2026-08</v>
      </c>
      <c r="J1139" s="7" t="str">
        <f>VLOOKUP(C1139,'[1]T. Apoyo Sistema'!$B$1:$C$89,2,0)</f>
        <v>SI</v>
      </c>
    </row>
    <row r="1140" spans="1:10" x14ac:dyDescent="0.25">
      <c r="A1140" s="4" t="str">
        <f>CONCATENATE(B1140,"-",C1140,"-",D1140)</f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>TEXT(B1140,"yyyy-mm")</f>
        <v>2026-08</v>
      </c>
      <c r="J1140" s="7" t="str">
        <f>VLOOKUP(C1140,'[1]T. Apoyo Sistema'!$B$1:$C$89,2,0)</f>
        <v>SI</v>
      </c>
    </row>
    <row r="1141" spans="1:10" x14ac:dyDescent="0.25">
      <c r="A1141" s="4" t="str">
        <f>CONCATENATE(B1141,"-",C1141,"-",D1141)</f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>TEXT(B1141,"yyyy-mm")</f>
        <v>2026-08</v>
      </c>
      <c r="J1141" s="7" t="str">
        <f>VLOOKUP(C1141,'[1]T. Apoyo Sistema'!$B$1:$C$89,2,0)</f>
        <v>SI</v>
      </c>
    </row>
    <row r="1142" spans="1:10" x14ac:dyDescent="0.25">
      <c r="A1142" s="4" t="str">
        <f>CONCATENATE(B1142,"-",C1142,"-",D1142)</f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>TEXT(B1142,"yyyy-mm")</f>
        <v>2026-08</v>
      </c>
      <c r="J1142" s="7" t="str">
        <f>VLOOKUP(C1142,'[1]T. Apoyo Sistema'!$B$1:$C$89,2,0)</f>
        <v>SI</v>
      </c>
    </row>
    <row r="1143" spans="1:10" x14ac:dyDescent="0.25">
      <c r="A1143" s="4" t="str">
        <f>CONCATENATE(B1143,"-",C1143,"-",D1143)</f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>TEXT(B1143,"yyyy-mm")</f>
        <v>2026-08</v>
      </c>
      <c r="J1143" s="7" t="str">
        <f>VLOOKUP(C1143,'[1]T. Apoyo Sistema'!$B$1:$C$89,2,0)</f>
        <v>SI</v>
      </c>
    </row>
    <row r="1144" spans="1:10" x14ac:dyDescent="0.25">
      <c r="A1144" s="4" t="str">
        <f>CONCATENATE(B1144,"-",C1144,"-",D1144)</f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>TEXT(B1144,"yyyy-mm")</f>
        <v>2026-08</v>
      </c>
      <c r="J1144" s="7" t="str">
        <f>VLOOKUP(C1144,'[1]T. Apoyo Sistema'!$B$1:$C$89,2,0)</f>
        <v>SI</v>
      </c>
    </row>
    <row r="1145" spans="1:10" x14ac:dyDescent="0.25">
      <c r="A1145" s="4" t="str">
        <f>CONCATENATE(B1145,"-",C1145,"-",D1145)</f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>TEXT(B1145,"yyyy-mm")</f>
        <v>2026-08</v>
      </c>
      <c r="J1145" s="7" t="str">
        <f>VLOOKUP(C1145,'[1]T. Apoyo Sistema'!$B$1:$C$89,2,0)</f>
        <v>SI</v>
      </c>
    </row>
    <row r="1146" spans="1:10" x14ac:dyDescent="0.25">
      <c r="A1146" s="4" t="str">
        <f>CONCATENATE(B1146,"-",C1146,"-",D1146)</f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>TEXT(B1146,"yyyy-mm")</f>
        <v>2026-08</v>
      </c>
      <c r="J1146" s="7" t="str">
        <f>VLOOKUP(C1146,'[1]T. Apoyo Sistema'!$B$1:$C$89,2,0)</f>
        <v>SI</v>
      </c>
    </row>
    <row r="1147" spans="1:10" x14ac:dyDescent="0.25">
      <c r="A1147" s="4" t="str">
        <f>CONCATENATE(B1147,"-",C1147,"-",D1147)</f>
        <v>46239-POX17-gen2</v>
      </c>
      <c r="B1147" s="14">
        <v>46239</v>
      </c>
      <c r="C1147" s="4" t="s">
        <v>35</v>
      </c>
      <c r="D1147" s="4" t="s">
        <v>73</v>
      </c>
      <c r="E1147" s="4">
        <v>0</v>
      </c>
      <c r="F1147" s="6">
        <v>0</v>
      </c>
      <c r="G1147" s="6">
        <v>0</v>
      </c>
      <c r="H1147" s="6">
        <v>1.45</v>
      </c>
      <c r="I1147" s="4" t="str">
        <f>TEXT(B1147,"yyyy-mm")</f>
        <v>2026-08</v>
      </c>
      <c r="J1147" s="7" t="str">
        <f>VLOOKUP(C1147,'[1]T. Apoyo Sistema'!$B$1:$C$89,2,0)</f>
        <v>SI</v>
      </c>
    </row>
    <row r="1148" spans="1:10" x14ac:dyDescent="0.25">
      <c r="A1148" s="4" t="str">
        <f>CONCATENATE(B1148,"-",C1148,"-",D1148)</f>
        <v>46239-POX17-psa1</v>
      </c>
      <c r="B1148" s="14">
        <v>46239</v>
      </c>
      <c r="C1148" s="4" t="s">
        <v>35</v>
      </c>
      <c r="D1148" s="4" t="s">
        <v>60</v>
      </c>
      <c r="E1148" s="4">
        <v>0</v>
      </c>
      <c r="F1148" s="6">
        <v>0.73333333333333328</v>
      </c>
      <c r="G1148" s="6">
        <v>0.71666666666666667</v>
      </c>
      <c r="H1148" s="6">
        <v>0</v>
      </c>
      <c r="I1148" s="4" t="str">
        <f>TEXT(B1148,"yyyy-mm")</f>
        <v>2026-08</v>
      </c>
      <c r="J1148" s="7" t="str">
        <f>VLOOKUP(C1148,'[1]T. Apoyo Sistema'!$B$1:$C$89,2,0)</f>
        <v>SI</v>
      </c>
    </row>
    <row r="1149" spans="1:10" x14ac:dyDescent="0.25">
      <c r="A1149" s="4" t="str">
        <f>CONCATENATE(B1149,"-",C1149,"-",D1149)</f>
        <v>46239-POX17-psa2</v>
      </c>
      <c r="B1149" s="14">
        <v>46239</v>
      </c>
      <c r="C1149" s="4" t="s">
        <v>35</v>
      </c>
      <c r="D1149" s="4" t="s">
        <v>74</v>
      </c>
      <c r="E1149" s="4">
        <v>0</v>
      </c>
      <c r="F1149" s="6">
        <v>1.4</v>
      </c>
      <c r="G1149" s="6">
        <v>5.0000000000000044E-2</v>
      </c>
      <c r="H1149" s="6">
        <v>0</v>
      </c>
      <c r="I1149" s="4" t="str">
        <f>TEXT(B1149,"yyyy-mm")</f>
        <v>2026-08</v>
      </c>
      <c r="J1149" s="7" t="str">
        <f>VLOOKUP(C1149,'[1]T. Apoyo Sistema'!$B$1:$C$89,2,0)</f>
        <v>SI</v>
      </c>
    </row>
    <row r="1150" spans="1:10" x14ac:dyDescent="0.25">
      <c r="A1150" s="4" t="str">
        <f>CONCATENATE(B1150,"-",C1150,"-",D1150)</f>
        <v>46239-POX17-psa3</v>
      </c>
      <c r="B1150" s="14">
        <v>46239</v>
      </c>
      <c r="C1150" s="4" t="s">
        <v>35</v>
      </c>
      <c r="D1150" s="4" t="s">
        <v>79</v>
      </c>
      <c r="E1150" s="4">
        <v>0</v>
      </c>
      <c r="F1150" s="6">
        <v>1.4</v>
      </c>
      <c r="G1150" s="6">
        <v>5.0000000000000044E-2</v>
      </c>
      <c r="H1150" s="6">
        <v>0</v>
      </c>
      <c r="I1150" s="4" t="str">
        <f>TEXT(B1150,"yyyy-mm")</f>
        <v>2026-08</v>
      </c>
      <c r="J1150" s="7" t="str">
        <f>VLOOKUP(C1150,'[1]T. Apoyo Sistema'!$B$1:$C$89,2,0)</f>
        <v>SI</v>
      </c>
    </row>
    <row r="1151" spans="1:10" x14ac:dyDescent="0.25">
      <c r="A1151" s="4" t="str">
        <f>CONCATENATE(B1151,"-",C1151,"-",D1151)</f>
        <v>46239-POX17-psa4</v>
      </c>
      <c r="B1151" s="14">
        <v>46239</v>
      </c>
      <c r="C1151" s="4" t="s">
        <v>35</v>
      </c>
      <c r="D1151" s="4" t="s">
        <v>80</v>
      </c>
      <c r="E1151" s="4">
        <v>0</v>
      </c>
      <c r="F1151" s="6">
        <v>0.98333333333333328</v>
      </c>
      <c r="G1151" s="6">
        <v>0.46666666666666667</v>
      </c>
      <c r="H1151" s="6">
        <v>0</v>
      </c>
      <c r="I1151" s="4" t="str">
        <f>TEXT(B1151,"yyyy-mm")</f>
        <v>2026-08</v>
      </c>
      <c r="J1151" s="7" t="str">
        <f>VLOOKUP(C1151,'[1]T. Apoyo Sistema'!$B$1:$C$89,2,0)</f>
        <v>SI</v>
      </c>
    </row>
    <row r="1152" spans="1:10" x14ac:dyDescent="0.25">
      <c r="A1152" s="4" t="str">
        <f>CONCATENATE(B1152,"-",C1152,"-",D1152)</f>
        <v>46239-POX17-sec1</v>
      </c>
      <c r="B1152" s="14">
        <v>46239</v>
      </c>
      <c r="C1152" s="4" t="s">
        <v>35</v>
      </c>
      <c r="D1152" s="4" t="s">
        <v>75</v>
      </c>
      <c r="E1152" s="4">
        <v>0</v>
      </c>
      <c r="F1152" s="6">
        <v>1.45</v>
      </c>
      <c r="G1152" s="6">
        <v>0</v>
      </c>
      <c r="H1152" s="6">
        <v>0</v>
      </c>
      <c r="I1152" s="4" t="str">
        <f>TEXT(B1152,"yyyy-mm")</f>
        <v>2026-08</v>
      </c>
      <c r="J1152" s="7" t="str">
        <f>VLOOKUP(C1152,'[1]T. Apoyo Sistema'!$B$1:$C$89,2,0)</f>
        <v>SI</v>
      </c>
    </row>
    <row r="1153" spans="1:10" x14ac:dyDescent="0.25">
      <c r="A1153" s="4" t="str">
        <f>CONCATENATE(B1153,"-",C1153,"-",D1153)</f>
        <v>46239-POX17-sec2</v>
      </c>
      <c r="B1153" s="14">
        <v>46239</v>
      </c>
      <c r="C1153" s="4" t="s">
        <v>35</v>
      </c>
      <c r="D1153" s="4" t="s">
        <v>76</v>
      </c>
      <c r="E1153" s="4">
        <v>0</v>
      </c>
      <c r="F1153" s="6">
        <v>1.45</v>
      </c>
      <c r="G1153" s="6">
        <v>0</v>
      </c>
      <c r="H1153" s="6">
        <v>0</v>
      </c>
      <c r="I1153" s="4" t="str">
        <f>TEXT(B1153,"yyyy-mm")</f>
        <v>2026-08</v>
      </c>
      <c r="J1153" s="7" t="str">
        <f>VLOOKUP(C1153,'[1]T. Apoyo Sistema'!$B$1:$C$89,2,0)</f>
        <v>SI</v>
      </c>
    </row>
    <row r="1154" spans="1:10" x14ac:dyDescent="0.25">
      <c r="A1154" s="4" t="str">
        <f>CONCATENATE(B1154,"-",C1154,"-",D1154)</f>
        <v>46254-OXMP10-gen1</v>
      </c>
      <c r="B1154" s="16">
        <v>46254</v>
      </c>
      <c r="C1154" s="10" t="s">
        <v>58</v>
      </c>
      <c r="D1154" s="10" t="s">
        <v>59</v>
      </c>
      <c r="E1154" s="10">
        <v>0</v>
      </c>
      <c r="F1154" s="12">
        <v>1.5</v>
      </c>
      <c r="G1154" s="12">
        <v>0</v>
      </c>
      <c r="H1154" s="12">
        <v>0</v>
      </c>
      <c r="I1154" s="4" t="str">
        <f>TEXT(B1154,"yyyy-mm")</f>
        <v>2026-08</v>
      </c>
      <c r="J1154" s="7" t="str">
        <f>VLOOKUP(C1154,'[1]T. Apoyo Sistema'!$B$1:$C$89,2,0)</f>
        <v>NO</v>
      </c>
    </row>
    <row r="1155" spans="1:10" x14ac:dyDescent="0.25">
      <c r="A1155" s="4" t="str">
        <f>CONCATENATE(B1155,"-",C1155,"-",D1155)</f>
        <v>46254-OXMP10-psa1</v>
      </c>
      <c r="B1155" s="16">
        <v>46254</v>
      </c>
      <c r="C1155" s="10" t="s">
        <v>58</v>
      </c>
      <c r="D1155" s="10" t="s">
        <v>60</v>
      </c>
      <c r="E1155" s="10">
        <v>0</v>
      </c>
      <c r="F1155" s="12">
        <v>1.5</v>
      </c>
      <c r="G1155" s="12">
        <v>0</v>
      </c>
      <c r="H1155" s="12">
        <v>0</v>
      </c>
      <c r="I1155" s="4" t="str">
        <f>TEXT(B1155,"yyyy-mm")</f>
        <v>2026-08</v>
      </c>
      <c r="J1155" s="7" t="str">
        <f>VLOOKUP(C1155,'[1]T. Apoyo Sistema'!$B$1:$C$89,2,0)</f>
        <v>NO</v>
      </c>
    </row>
    <row r="1156" spans="1:10" x14ac:dyDescent="0.25">
      <c r="A1156" s="4" t="str">
        <f>CONCATENATE(B1156,"-",C1156,"-",D1156)</f>
        <v>46257-POX1-bbd1</v>
      </c>
      <c r="B1156" s="16">
        <v>46257</v>
      </c>
      <c r="C1156" s="10" t="s">
        <v>68</v>
      </c>
      <c r="D1156" s="10" t="s">
        <v>69</v>
      </c>
      <c r="E1156" s="10">
        <v>0</v>
      </c>
      <c r="F1156" s="12">
        <v>0</v>
      </c>
      <c r="G1156" s="12">
        <v>1.6666666666666667</v>
      </c>
      <c r="H1156" s="12">
        <v>0</v>
      </c>
      <c r="I1156" s="4" t="s">
        <v>13</v>
      </c>
      <c r="J1156" s="7" t="str">
        <f>VLOOKUP(C1156,'[1]T. Apoyo Sistema'!$B$1:$C$89,2,0)</f>
        <v>SI</v>
      </c>
    </row>
    <row r="1157" spans="1:10" x14ac:dyDescent="0.25">
      <c r="A1157" s="4" t="str">
        <f>CONCATENATE(B1157,"-",C1157,"-",D1157)</f>
        <v>46257-POX1-bbd2</v>
      </c>
      <c r="B1157" s="16">
        <v>46257</v>
      </c>
      <c r="C1157" s="10" t="s">
        <v>68</v>
      </c>
      <c r="D1157" s="10" t="s">
        <v>70</v>
      </c>
      <c r="E1157" s="10">
        <v>0</v>
      </c>
      <c r="F1157" s="12">
        <v>0</v>
      </c>
      <c r="G1157" s="12">
        <v>1.6666666666666667</v>
      </c>
      <c r="H1157" s="12">
        <v>0</v>
      </c>
      <c r="I1157" s="4" t="s">
        <v>13</v>
      </c>
      <c r="J1157" s="7" t="str">
        <f>VLOOKUP(C1157,'[1]T. Apoyo Sistema'!$B$1:$C$89,2,0)</f>
        <v>SI</v>
      </c>
    </row>
    <row r="1158" spans="1:10" x14ac:dyDescent="0.25">
      <c r="A1158" s="4" t="str">
        <f>CONCATENATE(B1158,"-",C1158,"-",D1158)</f>
        <v>46257-POX1-com1</v>
      </c>
      <c r="B1158" s="16">
        <v>46257</v>
      </c>
      <c r="C1158" s="10" t="s">
        <v>68</v>
      </c>
      <c r="D1158" s="10" t="s">
        <v>71</v>
      </c>
      <c r="E1158" s="10">
        <v>0</v>
      </c>
      <c r="F1158" s="12">
        <v>0</v>
      </c>
      <c r="G1158" s="12">
        <v>0</v>
      </c>
      <c r="H1158" s="12">
        <v>1.6666666666666667</v>
      </c>
      <c r="I1158" s="4" t="s">
        <v>13</v>
      </c>
      <c r="J1158" s="7" t="str">
        <f>VLOOKUP(C1158,'[1]T. Apoyo Sistema'!$B$1:$C$89,2,0)</f>
        <v>SI</v>
      </c>
    </row>
    <row r="1159" spans="1:10" x14ac:dyDescent="0.25">
      <c r="A1159" s="4" t="str">
        <f>CONCATENATE(B1159,"-",C1159,"-",D1159)</f>
        <v>46257-POX1-com2</v>
      </c>
      <c r="B1159" s="16">
        <v>46257</v>
      </c>
      <c r="C1159" s="10" t="s">
        <v>68</v>
      </c>
      <c r="D1159" s="10" t="s">
        <v>72</v>
      </c>
      <c r="E1159" s="10">
        <v>0</v>
      </c>
      <c r="F1159" s="12">
        <v>0</v>
      </c>
      <c r="G1159" s="12">
        <v>1.6666666666666667</v>
      </c>
      <c r="H1159" s="12">
        <v>0</v>
      </c>
      <c r="I1159" s="4" t="s">
        <v>13</v>
      </c>
      <c r="J1159" s="7" t="str">
        <f>VLOOKUP(C1159,'[1]T. Apoyo Sistema'!$B$1:$C$89,2,0)</f>
        <v>SI</v>
      </c>
    </row>
    <row r="1160" spans="1:10" x14ac:dyDescent="0.25">
      <c r="A1160" s="4" t="str">
        <f>CONCATENATE(B1160,"-",C1160,"-",D1160)</f>
        <v>46257-POX1-gen1</v>
      </c>
      <c r="B1160" s="16">
        <v>46257</v>
      </c>
      <c r="C1160" s="10" t="s">
        <v>68</v>
      </c>
      <c r="D1160" s="10" t="s">
        <v>59</v>
      </c>
      <c r="E1160" s="10">
        <v>0</v>
      </c>
      <c r="F1160" s="12">
        <v>0</v>
      </c>
      <c r="G1160" s="12">
        <v>1.6666666666666667</v>
      </c>
      <c r="H1160" s="12">
        <v>0</v>
      </c>
      <c r="I1160" s="4" t="s">
        <v>13</v>
      </c>
      <c r="J1160" s="7" t="str">
        <f>VLOOKUP(C1160,'[1]T. Apoyo Sistema'!$B$1:$C$89,2,0)</f>
        <v>SI</v>
      </c>
    </row>
    <row r="1161" spans="1:10" x14ac:dyDescent="0.25">
      <c r="A1161" s="4" t="str">
        <f>CONCATENATE(B1161,"-",C1161,"-",D1161)</f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>TEXT(B1161,"yyyy-mm")</f>
        <v>2026-08</v>
      </c>
      <c r="J1161" s="7" t="str">
        <f>VLOOKUP(C1161,'[1]T. Apoyo Sistema'!$B$1:$C$89,2,0)</f>
        <v>SI</v>
      </c>
    </row>
    <row r="1162" spans="1:10" x14ac:dyDescent="0.25">
      <c r="A1162" s="4" t="str">
        <f>CONCATENATE(B1162,"-",C1162,"-",D1162)</f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>TEXT(B1162,"yyyy-mm")</f>
        <v>2026-08</v>
      </c>
      <c r="J1162" s="7" t="str">
        <f>VLOOKUP(C1162,'[1]T. Apoyo Sistema'!$B$1:$C$89,2,0)</f>
        <v>SI</v>
      </c>
    </row>
    <row r="1163" spans="1:10" x14ac:dyDescent="0.25">
      <c r="A1163" s="4" t="str">
        <f>CONCATENATE(B1163,"-",C1163,"-",D1163)</f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>TEXT(B1163,"yyyy-mm")</f>
        <v>2026-08</v>
      </c>
      <c r="J1163" s="7" t="str">
        <f>VLOOKUP(C1163,'[1]T. Apoyo Sistema'!$B$1:$C$89,2,0)</f>
        <v>SI</v>
      </c>
    </row>
    <row r="1164" spans="1:10" x14ac:dyDescent="0.25">
      <c r="A1164" s="4" t="str">
        <f>CONCATENATE(B1164,"-",C1164,"-",D1164)</f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>TEXT(B1164,"yyyy-mm")</f>
        <v>2026-08</v>
      </c>
      <c r="J1164" s="7" t="str">
        <f>VLOOKUP(C1164,'[1]T. Apoyo Sistema'!$B$1:$C$89,2,0)</f>
        <v>SI</v>
      </c>
    </row>
    <row r="1165" spans="1:10" x14ac:dyDescent="0.25">
      <c r="A1165" s="4" t="str">
        <f>CONCATENATE(B1165,"-",C1165,"-",D1165)</f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>TEXT(B1165,"yyyy-mm")</f>
        <v>2026-08</v>
      </c>
      <c r="J1165" s="7" t="str">
        <f>VLOOKUP(C1165,'[1]T. Apoyo Sistema'!$B$1:$C$89,2,0)</f>
        <v>SI</v>
      </c>
    </row>
    <row r="1166" spans="1:10" x14ac:dyDescent="0.25">
      <c r="A1166" s="4" t="str">
        <f>CONCATENATE(B1166,"-",C1166,"-",D1166)</f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>TEXT(B1166,"yyyy-mm")</f>
        <v>2026-08</v>
      </c>
      <c r="J1166" s="7" t="str">
        <f>VLOOKUP(C1166,'[1]T. Apoyo Sistema'!$B$1:$C$89,2,0)</f>
        <v>SI</v>
      </c>
    </row>
    <row r="1167" spans="1:10" x14ac:dyDescent="0.25">
      <c r="A1167" s="4" t="str">
        <f>CONCATENATE(B1167,"-",C1167,"-",D1167)</f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>TEXT(B1167,"yyyy-mm")</f>
        <v>2026-08</v>
      </c>
      <c r="J1167" s="7" t="str">
        <f>VLOOKUP(C1167,'[1]T. Apoyo Sistema'!$B$1:$C$89,2,0)</f>
        <v>SI</v>
      </c>
    </row>
    <row r="1168" spans="1:10" x14ac:dyDescent="0.25">
      <c r="A1168" s="4" t="str">
        <f>CONCATENATE(B1168,"-",C1168,"-",D1168)</f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>TEXT(B1168,"yyyy-mm")</f>
        <v>2026-08</v>
      </c>
      <c r="J1168" s="7" t="str">
        <f>VLOOKUP(C1168,'[1]T. Apoyo Sistema'!$B$1:$C$89,2,0)</f>
        <v>SI</v>
      </c>
    </row>
    <row r="1169" spans="1:10" x14ac:dyDescent="0.25">
      <c r="A1169" s="4" t="str">
        <f>CONCATENATE(B1169,"-",C1169,"-",D1169)</f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>TEXT(B1169,"yyyy-mm")</f>
        <v>2026-08</v>
      </c>
      <c r="J1169" s="7" t="str">
        <f>VLOOKUP(C1169,'[1]T. Apoyo Sistema'!$B$1:$C$89,2,0)</f>
        <v>SI</v>
      </c>
    </row>
    <row r="1170" spans="1:10" x14ac:dyDescent="0.25">
      <c r="A1170" s="4" t="str">
        <f>CONCATENATE(B1170,"-",C1170,"-",D1170)</f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>TEXT(B1170,"yyyy-mm")</f>
        <v>2026-08</v>
      </c>
      <c r="J1170" s="7" t="str">
        <f>VLOOKUP(C1170,'[1]T. Apoyo Sistema'!$B$1:$C$89,2,0)</f>
        <v>SI</v>
      </c>
    </row>
    <row r="1171" spans="1:10" x14ac:dyDescent="0.25">
      <c r="A1171" s="4" t="str">
        <f>CONCATENATE(B1171,"-",C1171,"-",D1171)</f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>TEXT(B1171,"yyyy-mm")</f>
        <v>2026-08</v>
      </c>
      <c r="J1171" s="7" t="str">
        <f>VLOOKUP(C1171,'[1]T. Apoyo Sistema'!$B$1:$C$89,2,0)</f>
        <v>SI</v>
      </c>
    </row>
    <row r="1172" spans="1:10" x14ac:dyDescent="0.25">
      <c r="A1172" s="4" t="str">
        <f>CONCATENATE(B1172,"-",C1172,"-",D1172)</f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>TEXT(B1172,"yyyy-mm")</f>
        <v>2026-08</v>
      </c>
      <c r="J1172" s="7" t="str">
        <f>VLOOKUP(C1172,'[1]T. Apoyo Sistema'!$B$1:$C$89,2,0)</f>
        <v>SI</v>
      </c>
    </row>
    <row r="1173" spans="1:10" x14ac:dyDescent="0.25">
      <c r="A1173" s="4" t="str">
        <f>CONCATENATE(B1173,"-",C1173,"-",D1173)</f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>TEXT(B1173,"yyyy-mm")</f>
        <v>2026-08</v>
      </c>
      <c r="J1173" s="7" t="str">
        <f>VLOOKUP(C1173,'[1]T. Apoyo Sistema'!$B$1:$C$89,2,0)</f>
        <v>SI</v>
      </c>
    </row>
    <row r="1174" spans="1:10" x14ac:dyDescent="0.25">
      <c r="A1174" s="4" t="str">
        <f>CONCATENATE(B1174,"-",C1174,"-",D1174)</f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>TEXT(B1174,"yyyy-mm")</f>
        <v>2026-08</v>
      </c>
      <c r="J1174" s="7" t="str">
        <f>VLOOKUP(C1174,'[1]T. Apoyo Sistema'!$B$1:$C$89,2,0)</f>
        <v>SI</v>
      </c>
    </row>
    <row r="1175" spans="1:10" x14ac:dyDescent="0.25">
      <c r="A1175" s="4" t="str">
        <f>CONCATENATE(B1175,"-",C1175,"-",D1175)</f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>TEXT(B1175,"yyyy-mm")</f>
        <v>2026-08</v>
      </c>
      <c r="J1175" s="7" t="str">
        <f>VLOOKUP(C1175,'[1]T. Apoyo Sistema'!$B$1:$C$89,2,0)</f>
        <v>SI</v>
      </c>
    </row>
    <row r="1176" spans="1:10" x14ac:dyDescent="0.25">
      <c r="A1176" s="4" t="str">
        <f>CONCATENATE(B1176,"-",C1176,"-",D1176)</f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>TEXT(B1176,"yyyy-mm")</f>
        <v>2026-08</v>
      </c>
      <c r="J1176" s="7" t="str">
        <f>VLOOKUP(C1176,'[1]T. Apoyo Sistema'!$B$1:$C$89,2,0)</f>
        <v>SI</v>
      </c>
    </row>
    <row r="1177" spans="1:10" x14ac:dyDescent="0.25">
      <c r="A1177" s="4" t="str">
        <f>CONCATENATE(B1177,"-",C1177,"-",D1177)</f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>TEXT(B1177,"yyyy-mm")</f>
        <v>2026-08</v>
      </c>
      <c r="J1177" s="7" t="str">
        <f>VLOOKUP(C1177,'[1]T. Apoyo Sistema'!$B$1:$C$89,2,0)</f>
        <v>SI</v>
      </c>
    </row>
    <row r="1178" spans="1:10" x14ac:dyDescent="0.25">
      <c r="A1178" s="4" t="str">
        <f>CONCATENATE(B1178,"-",C1178,"-",D1178)</f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>TEXT(B1178,"yyyy-mm")</f>
        <v>2026-08</v>
      </c>
      <c r="J1178" s="7" t="str">
        <f>VLOOKUP(C1178,'[1]T. Apoyo Sistema'!$B$1:$C$89,2,0)</f>
        <v>SI</v>
      </c>
    </row>
    <row r="1179" spans="1:10" x14ac:dyDescent="0.25">
      <c r="A1179" s="4" t="str">
        <f>CONCATENATE(B1179,"-",C1179,"-",D1179)</f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>TEXT(B1179,"yyyy-mm")</f>
        <v>2026-08</v>
      </c>
      <c r="J1179" s="7" t="str">
        <f>VLOOKUP(C1179,'[1]T. Apoyo Sistema'!$B$1:$C$89,2,0)</f>
        <v>SI</v>
      </c>
    </row>
    <row r="1180" spans="1:10" x14ac:dyDescent="0.25">
      <c r="A1180" s="4" t="str">
        <f>CONCATENATE(B1180,"-",C1180,"-",D1180)</f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>TEXT(B1180,"yyyy-mm")</f>
        <v>2026-08</v>
      </c>
      <c r="J1180" s="7" t="str">
        <f>VLOOKUP(C1180,'[1]T. Apoyo Sistema'!$B$1:$C$89,2,0)</f>
        <v>SI</v>
      </c>
    </row>
    <row r="1181" spans="1:10" x14ac:dyDescent="0.25">
      <c r="A1181" s="4" t="str">
        <f>CONCATENATE(B1181,"-",C1181,"-",D1181)</f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>TEXT(B1181,"yyyy-mm")</f>
        <v>2026-08</v>
      </c>
      <c r="J1181" s="7" t="str">
        <f>VLOOKUP(C1181,'[1]T. Apoyo Sistema'!$B$1:$C$89,2,0)</f>
        <v>SI</v>
      </c>
    </row>
    <row r="1182" spans="1:10" x14ac:dyDescent="0.25">
      <c r="A1182" s="4" t="str">
        <f>CONCATENATE(B1182,"-",C1182,"-",D1182)</f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>TEXT(B1182,"yyyy-mm")</f>
        <v>2026-08</v>
      </c>
      <c r="J1182" s="7" t="str">
        <f>VLOOKUP(C1182,'[1]T. Apoyo Sistema'!$B$1:$C$89,2,0)</f>
        <v>SI</v>
      </c>
    </row>
    <row r="1183" spans="1:10" x14ac:dyDescent="0.25">
      <c r="A1183" s="4" t="str">
        <f>CONCATENATE(B1183,"-",C1183,"-",D1183)</f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>TEXT(B1183,"yyyy-mm")</f>
        <v>2026-08</v>
      </c>
      <c r="J1183" s="7" t="str">
        <f>VLOOKUP(C1183,'[1]T. Apoyo Sistema'!$B$1:$C$89,2,0)</f>
        <v>SI</v>
      </c>
    </row>
    <row r="1184" spans="1:10" x14ac:dyDescent="0.25">
      <c r="A1184" s="4" t="str">
        <f>CONCATENATE(B1184,"-",C1184,"-",D1184)</f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>TEXT(B1184,"yyyy-mm")</f>
        <v>2026-08</v>
      </c>
      <c r="J1184" s="7" t="str">
        <f>VLOOKUP(C1184,'[1]T. Apoyo Sistema'!$B$1:$C$89,2,0)</f>
        <v>SI</v>
      </c>
    </row>
    <row r="1185" spans="1:10" x14ac:dyDescent="0.25">
      <c r="A1185" s="4" t="str">
        <f>CONCATENATE(B1185,"-",C1185,"-",D1185)</f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>TEXT(B1185,"yyyy-mm")</f>
        <v>2026-08</v>
      </c>
      <c r="J1185" s="7" t="str">
        <f>VLOOKUP(C1185,'[1]T. Apoyo Sistema'!$B$1:$C$89,2,0)</f>
        <v>SI</v>
      </c>
    </row>
    <row r="1186" spans="1:10" x14ac:dyDescent="0.25">
      <c r="A1186" s="4" t="str">
        <f>CONCATENATE(B1186,"-",C1186,"-",D1186)</f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>TEXT(B1186,"yyyy-mm")</f>
        <v>2026-08</v>
      </c>
      <c r="J1186" s="7" t="str">
        <f>VLOOKUP(C1186,'[1]T. Apoyo Sistema'!$B$1:$C$89,2,0)</f>
        <v>SI</v>
      </c>
    </row>
    <row r="1187" spans="1:10" x14ac:dyDescent="0.25">
      <c r="A1187" s="4" t="str">
        <f>CONCATENATE(B1187,"-",C1187,"-",D1187)</f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>TEXT(B1187,"yyyy-mm")</f>
        <v>2026-08</v>
      </c>
      <c r="J1187" s="7" t="str">
        <f>VLOOKUP(C1187,'[1]T. Apoyo Sistema'!$B$1:$C$89,2,0)</f>
        <v>SI</v>
      </c>
    </row>
    <row r="1188" spans="1:10" x14ac:dyDescent="0.25">
      <c r="A1188" s="4" t="str">
        <f>CONCATENATE(B1188,"-",C1188,"-",D1188)</f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>TEXT(B1188,"yyyy-mm")</f>
        <v>2026-08</v>
      </c>
      <c r="J1188" s="7" t="str">
        <f>VLOOKUP(C1188,'[1]T. Apoyo Sistema'!$B$1:$C$89,2,0)</f>
        <v>SI</v>
      </c>
    </row>
    <row r="1189" spans="1:10" x14ac:dyDescent="0.25">
      <c r="A1189" s="4" t="str">
        <f>CONCATENATE(B1189,"-",C1189,"-",D1189)</f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>TEXT(B1189,"yyyy-mm")</f>
        <v>2026-08</v>
      </c>
      <c r="J1189" s="7" t="str">
        <f>VLOOKUP(C1189,'[1]T. Apoyo Sistema'!$B$1:$C$89,2,0)</f>
        <v>SI</v>
      </c>
    </row>
    <row r="1190" spans="1:10" x14ac:dyDescent="0.25">
      <c r="A1190" s="4" t="str">
        <f>CONCATENATE(B1190,"-",C1190,"-",D1190)</f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>TEXT(B1190,"yyyy-mm")</f>
        <v>2026-08</v>
      </c>
      <c r="J1190" s="7" t="str">
        <f>VLOOKUP(C1190,'[1]T. Apoyo Sistema'!$B$1:$C$89,2,0)</f>
        <v>SI</v>
      </c>
    </row>
    <row r="1191" spans="1:10" x14ac:dyDescent="0.25">
      <c r="A1191" s="4" t="str">
        <f>CONCATENATE(B1191,"-",C1191,"-",D1191)</f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>TEXT(B1191,"yyyy-mm")</f>
        <v>2026-08</v>
      </c>
      <c r="J1191" s="7" t="str">
        <f>VLOOKUP(C1191,'[1]T. Apoyo Sistema'!$B$1:$C$89,2,0)</f>
        <v>SI</v>
      </c>
    </row>
    <row r="1192" spans="1:10" x14ac:dyDescent="0.25">
      <c r="A1192" s="4" t="str">
        <f>CONCATENATE(B1192,"-",C1192,"-",D1192)</f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>TEXT(B1192,"yyyy-mm")</f>
        <v>2026-08</v>
      </c>
      <c r="J1192" s="7" t="str">
        <f>VLOOKUP(C1192,'[1]T. Apoyo Sistema'!$B$1:$C$89,2,0)</f>
        <v>SI</v>
      </c>
    </row>
    <row r="1193" spans="1:10" x14ac:dyDescent="0.25">
      <c r="A1193" s="4" t="str">
        <f>CONCATENATE(B1193,"-",C1193,"-",D1193)</f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>TEXT(B1193,"yyyy-mm")</f>
        <v>2026-08</v>
      </c>
      <c r="J1193" s="7" t="str">
        <f>VLOOKUP(C1193,'[1]T. Apoyo Sistema'!$B$1:$C$89,2,0)</f>
        <v>SI</v>
      </c>
    </row>
    <row r="1194" spans="1:10" x14ac:dyDescent="0.25">
      <c r="A1194" s="4" t="str">
        <f>CONCATENATE(B1194,"-",C1194,"-",D1194)</f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>TEXT(B1194,"yyyy-mm")</f>
        <v>2026-08</v>
      </c>
      <c r="J1194" s="7" t="str">
        <f>VLOOKUP(C1194,'[1]T. Apoyo Sistema'!$B$1:$C$89,2,0)</f>
        <v>SI</v>
      </c>
    </row>
    <row r="1195" spans="1:10" x14ac:dyDescent="0.25">
      <c r="A1195" s="4" t="str">
        <f>CONCATENATE(B1195,"-",C1195,"-",D1195)</f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>TEXT(B1195,"yyyy-mm")</f>
        <v>2026-08</v>
      </c>
      <c r="J1195" s="7" t="str">
        <f>VLOOKUP(C1195,'[1]T. Apoyo Sistema'!$B$1:$C$89,2,0)</f>
        <v>SI</v>
      </c>
    </row>
    <row r="1196" spans="1:10" x14ac:dyDescent="0.25">
      <c r="A1196" s="4" t="str">
        <f>CONCATENATE(B1196,"-",C1196,"-",D1196)</f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>TEXT(B1196,"yyyy-mm")</f>
        <v>2026-08</v>
      </c>
      <c r="J1196" s="7" t="str">
        <f>VLOOKUP(C1196,'[1]T. Apoyo Sistema'!$B$1:$C$89,2,0)</f>
        <v>SI</v>
      </c>
    </row>
    <row r="1197" spans="1:10" x14ac:dyDescent="0.25">
      <c r="A1197" s="4" t="str">
        <f>CONCATENATE(B1197,"-",C1197,"-",D1197)</f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>TEXT(B1197,"yyyy-mm")</f>
        <v>2026-08</v>
      </c>
      <c r="J1197" s="7" t="str">
        <f>VLOOKUP(C1197,'[1]T. Apoyo Sistema'!$B$1:$C$89,2,0)</f>
        <v>SI</v>
      </c>
    </row>
    <row r="1198" spans="1:10" x14ac:dyDescent="0.25">
      <c r="A1198" s="4" t="str">
        <f>CONCATENATE(B1198,"-",C1198,"-",D1198)</f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>TEXT(B1198,"yyyy-mm")</f>
        <v>2026-08</v>
      </c>
      <c r="J1198" s="7" t="str">
        <f>VLOOKUP(C1198,'[1]T. Apoyo Sistema'!$B$1:$C$89,2,0)</f>
        <v>SI</v>
      </c>
    </row>
    <row r="1199" spans="1:10" x14ac:dyDescent="0.25">
      <c r="A1199" s="4" t="str">
        <f>CONCATENATE(B1199,"-",C1199,"-",D1199)</f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>TEXT(B1199,"yyyy-mm")</f>
        <v>2026-08</v>
      </c>
      <c r="J1199" s="7" t="str">
        <f>VLOOKUP(C1199,'[1]T. Apoyo Sistema'!$B$1:$C$89,2,0)</f>
        <v>SI</v>
      </c>
    </row>
    <row r="1200" spans="1:10" x14ac:dyDescent="0.25">
      <c r="A1200" s="4" t="str">
        <f>CONCATENATE(B1200,"-",C1200,"-",D1200)</f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>TEXT(B1200,"yyyy-mm")</f>
        <v>2026-08</v>
      </c>
      <c r="J1200" s="7" t="str">
        <f>VLOOKUP(C1200,'[1]T. Apoyo Sistema'!$B$1:$C$89,2,0)</f>
        <v>SI</v>
      </c>
    </row>
    <row r="1201" spans="1:10" x14ac:dyDescent="0.25">
      <c r="A1201" s="4" t="str">
        <f>CONCATENATE(B1201,"-",C1201,"-",D1201)</f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>TEXT(B1201,"yyyy-mm")</f>
        <v>2026-08</v>
      </c>
      <c r="J1201" s="7" t="str">
        <f>VLOOKUP(C1201,'[1]T. Apoyo Sistema'!$B$1:$C$89,2,0)</f>
        <v>SI</v>
      </c>
    </row>
    <row r="1202" spans="1:10" x14ac:dyDescent="0.25">
      <c r="A1202" s="4" t="str">
        <f>CONCATENATE(B1202,"-",C1202,"-",D1202)</f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>TEXT(B1202,"yyyy-mm")</f>
        <v>2026-08</v>
      </c>
      <c r="J1202" s="7" t="str">
        <f>VLOOKUP(C1202,'[1]T. Apoyo Sistema'!$B$1:$C$89,2,0)</f>
        <v>SI</v>
      </c>
    </row>
    <row r="1203" spans="1:10" x14ac:dyDescent="0.25">
      <c r="A1203" s="4" t="str">
        <f>CONCATENATE(B1203,"-",C1203,"-",D1203)</f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>TEXT(B1203,"yyyy-mm")</f>
        <v>2026-08</v>
      </c>
      <c r="J1203" s="7" t="str">
        <f>VLOOKUP(C1203,'[1]T. Apoyo Sistema'!$B$1:$C$89,2,0)</f>
        <v>SI</v>
      </c>
    </row>
    <row r="1204" spans="1:10" x14ac:dyDescent="0.25">
      <c r="A1204" s="4" t="str">
        <f>CONCATENATE(B1204,"-",C1204,"-",D1204)</f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>TEXT(B1204,"yyyy-mm")</f>
        <v>2026-08</v>
      </c>
      <c r="J1204" s="7" t="str">
        <f>VLOOKUP(C1204,'[1]T. Apoyo Sistema'!$B$1:$C$89,2,0)</f>
        <v>SI</v>
      </c>
    </row>
    <row r="1205" spans="1:10" x14ac:dyDescent="0.25">
      <c r="A1205" s="4" t="str">
        <f>CONCATENATE(B1205,"-",C1205,"-",D1205)</f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>TEXT(B1205,"yyyy-mm")</f>
        <v>2026-08</v>
      </c>
      <c r="J1205" s="7" t="str">
        <f>VLOOKUP(C1205,'[1]T. Apoyo Sistema'!$B$1:$C$89,2,0)</f>
        <v>SI</v>
      </c>
    </row>
    <row r="1206" spans="1:10" x14ac:dyDescent="0.25">
      <c r="A1206" s="4" t="str">
        <f>CONCATENATE(B1206,"-",C1206,"-",D1206)</f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>TEXT(B1206,"yyyy-mm")</f>
        <v>2026-08</v>
      </c>
      <c r="J1206" s="7" t="str">
        <f>VLOOKUP(C1206,'[1]T. Apoyo Sistema'!$B$1:$C$89,2,0)</f>
        <v>SI</v>
      </c>
    </row>
    <row r="1207" spans="1:10" x14ac:dyDescent="0.25">
      <c r="A1207" s="4" t="str">
        <f>CONCATENATE(B1207,"-",C1207,"-",D1207)</f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>TEXT(B1207,"yyyy-mm")</f>
        <v>2026-08</v>
      </c>
      <c r="J1207" s="7" t="str">
        <f>VLOOKUP(C1207,'[1]T. Apoyo Sistema'!$B$1:$C$89,2,0)</f>
        <v>SI</v>
      </c>
    </row>
    <row r="1208" spans="1:10" x14ac:dyDescent="0.25">
      <c r="A1208" s="4" t="str">
        <f>CONCATENATE(B1208,"-",C1208,"-",D1208)</f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>TEXT(B1208,"yyyy-mm")</f>
        <v>2026-08</v>
      </c>
      <c r="J1208" s="7" t="str">
        <f>VLOOKUP(C1208,'[1]T. Apoyo Sistema'!$B$1:$C$89,2,0)</f>
        <v>SI</v>
      </c>
    </row>
    <row r="1209" spans="1:10" x14ac:dyDescent="0.25">
      <c r="A1209" s="4" t="str">
        <f>CONCATENATE(B1209,"-",C1209,"-",D1209)</f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>TEXT(B1209,"yyyy-mm")</f>
        <v>2026-08</v>
      </c>
      <c r="J1209" s="7" t="str">
        <f>VLOOKUP(C1209,'[1]T. Apoyo Sistema'!$B$1:$C$89,2,0)</f>
        <v>SI</v>
      </c>
    </row>
    <row r="1210" spans="1:10" x14ac:dyDescent="0.25">
      <c r="A1210" s="4" t="str">
        <f>CONCATENATE(B1210,"-",C1210,"-",D1210)</f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>TEXT(B1210,"yyyy-mm")</f>
        <v>2026-08</v>
      </c>
      <c r="J1210" s="7" t="str">
        <f>VLOOKUP(C1210,'[1]T. Apoyo Sistema'!$B$1:$C$89,2,0)</f>
        <v>SI</v>
      </c>
    </row>
    <row r="1211" spans="1:10" x14ac:dyDescent="0.25">
      <c r="A1211" s="4" t="str">
        <f>CONCATENATE(B1211,"-",C1211,"-",D1211)</f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>TEXT(B1211,"yyyy-mm")</f>
        <v>2026-08</v>
      </c>
      <c r="J1211" s="7" t="str">
        <f>VLOOKUP(C1211,'[1]T. Apoyo Sistema'!$B$1:$C$89,2,0)</f>
        <v>SI</v>
      </c>
    </row>
    <row r="1212" spans="1:10" x14ac:dyDescent="0.25">
      <c r="A1212" s="4" t="str">
        <f>CONCATENATE(B1212,"-",C1212,"-",D1212)</f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>TEXT(B1212,"yyyy-mm")</f>
        <v>2026-08</v>
      </c>
      <c r="J1212" s="7" t="str">
        <f>VLOOKUP(C1212,'[1]T. Apoyo Sistema'!$B$1:$C$89,2,0)</f>
        <v>SI</v>
      </c>
    </row>
    <row r="1213" spans="1:10" x14ac:dyDescent="0.25">
      <c r="A1213" s="4" t="str">
        <f>CONCATENATE(B1213,"-",C1213,"-",D1213)</f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>TEXT(B1213,"yyyy-mm")</f>
        <v>2026-08</v>
      </c>
      <c r="J1213" s="7" t="str">
        <f>VLOOKUP(C1213,'[1]T. Apoyo Sistema'!$B$1:$C$89,2,0)</f>
        <v>SI</v>
      </c>
    </row>
    <row r="1214" spans="1:10" x14ac:dyDescent="0.25">
      <c r="A1214" s="4" t="str">
        <f>CONCATENATE(B1214,"-",C1214,"-",D1214)</f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>TEXT(B1214,"yyyy-mm")</f>
        <v>2026-08</v>
      </c>
      <c r="J1214" s="7" t="str">
        <f>VLOOKUP(C1214,'[1]T. Apoyo Sistema'!$B$1:$C$89,2,0)</f>
        <v>SI</v>
      </c>
    </row>
    <row r="1215" spans="1:10" x14ac:dyDescent="0.25">
      <c r="A1215" s="4" t="str">
        <f>CONCATENATE(B1215,"-",C1215,"-",D1215)</f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>TEXT(B1215,"yyyy-mm")</f>
        <v>2026-08</v>
      </c>
      <c r="J1215" s="7" t="str">
        <f>VLOOKUP(C1215,'[1]T. Apoyo Sistema'!$B$1:$C$89,2,0)</f>
        <v>SI</v>
      </c>
    </row>
    <row r="1216" spans="1:10" x14ac:dyDescent="0.25">
      <c r="A1216" s="4" t="str">
        <f>CONCATENATE(B1216,"-",C1216,"-",D1216)</f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>TEXT(B1216,"yyyy-mm")</f>
        <v>2026-08</v>
      </c>
      <c r="J1216" s="7" t="str">
        <f>VLOOKUP(C1216,'[1]T. Apoyo Sistema'!$B$1:$C$89,2,0)</f>
        <v>SI</v>
      </c>
    </row>
    <row r="1217" spans="1:10" x14ac:dyDescent="0.25">
      <c r="A1217" s="4" t="str">
        <f>CONCATENATE(B1217,"-",C1217,"-",D1217)</f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>TEXT(B1217,"yyyy-mm")</f>
        <v>2026-08</v>
      </c>
      <c r="J1217" s="7" t="str">
        <f>VLOOKUP(C1217,'[1]T. Apoyo Sistema'!$B$1:$C$89,2,0)</f>
        <v>SI</v>
      </c>
    </row>
    <row r="1218" spans="1:10" x14ac:dyDescent="0.25">
      <c r="A1218" s="4" t="str">
        <f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>TEXT(B1218,"yyyy-mm")</f>
        <v>2026-08</v>
      </c>
      <c r="J1218" s="7" t="str">
        <f>VLOOKUP(C1218,'[1]T. Apoyo Sistema'!$B$1:$C$89,2,0)</f>
        <v>SI</v>
      </c>
    </row>
    <row r="1219" spans="1:10" x14ac:dyDescent="0.25">
      <c r="A1219" s="4" t="str">
        <f>CONCATENATE(B1219,"-",C1219,"-",D1219)</f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>TEXT(B1219,"yyyy-mm")</f>
        <v>2026-08</v>
      </c>
      <c r="J1219" s="7" t="str">
        <f>VLOOKUP(C1219,'[1]T. Apoyo Sistema'!$B$1:$C$89,2,0)</f>
        <v>SI</v>
      </c>
    </row>
    <row r="1220" spans="1:10" x14ac:dyDescent="0.25">
      <c r="A1220" s="4" t="str">
        <f>CONCATENATE(B1220,"-",C1220,"-",D1220)</f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>TEXT(B1220,"yyyy-mm")</f>
        <v>2026-08</v>
      </c>
      <c r="J1220" s="7" t="str">
        <f>VLOOKUP(C1220,'[1]T. Apoyo Sistema'!$B$1:$C$89,2,0)</f>
        <v>SI</v>
      </c>
    </row>
    <row r="1221" spans="1:10" x14ac:dyDescent="0.25">
      <c r="A1221" s="4" t="str">
        <f>CONCATENATE(B1221,"-",C1221,"-",D1221)</f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>TEXT(B1221,"yyyy-mm")</f>
        <v>2026-08</v>
      </c>
      <c r="J1221" s="7" t="str">
        <f>VLOOKUP(C1221,'[1]T. Apoyo Sistema'!$B$1:$C$89,2,0)</f>
        <v>SI</v>
      </c>
    </row>
    <row r="1222" spans="1:10" x14ac:dyDescent="0.25">
      <c r="A1222" s="4" t="str">
        <f>CONCATENATE(B1222,"-",C1222,"-",D1222)</f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>TEXT(B1222,"yyyy-mm")</f>
        <v>2026-08</v>
      </c>
      <c r="J1222" s="7" t="str">
        <f>VLOOKUP(C1222,'[1]T. Apoyo Sistema'!$B$1:$C$89,2,0)</f>
        <v>SI</v>
      </c>
    </row>
    <row r="1223" spans="1:10" x14ac:dyDescent="0.25">
      <c r="A1223" s="4" t="str">
        <f>CONCATENATE(B1223,"-",C1223,"-",D1223)</f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>TEXT(B1223,"yyyy-mm")</f>
        <v>2026-08</v>
      </c>
      <c r="J1223" s="7" t="str">
        <f>VLOOKUP(C1223,'[1]T. Apoyo Sistema'!$B$1:$C$89,2,0)</f>
        <v>SI</v>
      </c>
    </row>
    <row r="1224" spans="1:10" x14ac:dyDescent="0.25">
      <c r="A1224" s="4" t="str">
        <f>CONCATENATE(B1224,"-",C1224,"-",D1224)</f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>TEXT(B1224,"yyyy-mm")</f>
        <v>2026-08</v>
      </c>
      <c r="J1224" s="7" t="str">
        <f>VLOOKUP(C1224,'[1]T. Apoyo Sistema'!$B$1:$C$89,2,0)</f>
        <v>SI</v>
      </c>
    </row>
    <row r="1225" spans="1:10" x14ac:dyDescent="0.25">
      <c r="A1225" s="4" t="str">
        <f>CONCATENATE(B1225,"-",C1225,"-",D1225)</f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>TEXT(B1225,"yyyy-mm")</f>
        <v>2026-08</v>
      </c>
      <c r="J1225" s="7" t="str">
        <f>VLOOKUP(C1225,'[1]T. Apoyo Sistema'!$B$1:$C$89,2,0)</f>
        <v>SI</v>
      </c>
    </row>
    <row r="1226" spans="1:10" x14ac:dyDescent="0.25">
      <c r="A1226" s="4" t="str">
        <f>CONCATENATE(B1226,"-",C1226,"-",D1226)</f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>TEXT(B1226,"yyyy-mm")</f>
        <v>2026-08</v>
      </c>
      <c r="J1226" s="7" t="str">
        <f>VLOOKUP(C1226,'[1]T. Apoyo Sistema'!$B$1:$C$89,2,0)</f>
        <v>SI</v>
      </c>
    </row>
    <row r="1227" spans="1:10" x14ac:dyDescent="0.25">
      <c r="A1227" s="4" t="str">
        <f>CONCATENATE(B1227,"-",C1227,"-",D1227)</f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>TEXT(B1227,"yyyy-mm")</f>
        <v>2026-08</v>
      </c>
      <c r="J1227" s="7" t="str">
        <f>VLOOKUP(C1227,'[1]T. Apoyo Sistema'!$B$1:$C$89,2,0)</f>
        <v>SI</v>
      </c>
    </row>
    <row r="1228" spans="1:10" x14ac:dyDescent="0.25">
      <c r="A1228" s="4" t="str">
        <f>CONCATENATE(B1228,"-",C1228,"-",D1228)</f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>TEXT(B1228,"yyyy-mm")</f>
        <v>2026-08</v>
      </c>
      <c r="J1228" s="7" t="str">
        <f>VLOOKUP(C1228,'[1]T. Apoyo Sistema'!$B$1:$C$89,2,0)</f>
        <v>SI</v>
      </c>
    </row>
    <row r="1229" spans="1:10" x14ac:dyDescent="0.25">
      <c r="A1229" s="4" t="str">
        <f>CONCATENATE(B1229,"-",C1229,"-",D1229)</f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>TEXT(B1229,"yyyy-mm")</f>
        <v>2026-08</v>
      </c>
      <c r="J1229" s="7" t="str">
        <f>VLOOKUP(C1229,'[1]T. Apoyo Sistema'!$B$1:$C$89,2,0)</f>
        <v>SI</v>
      </c>
    </row>
    <row r="1230" spans="1:10" x14ac:dyDescent="0.25">
      <c r="A1230" s="4" t="str">
        <f>CONCATENATE(B1230,"-",C1230,"-",D1230)</f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>TEXT(B1230,"yyyy-mm")</f>
        <v>2026-08</v>
      </c>
      <c r="J1230" s="7" t="str">
        <f>VLOOKUP(C1230,'[1]T. Apoyo Sistema'!$B$1:$C$89,2,0)</f>
        <v>SI</v>
      </c>
    </row>
    <row r="1231" spans="1:10" x14ac:dyDescent="0.25">
      <c r="A1231" s="4" t="str">
        <f>CONCATENATE(B1231,"-",C1231,"-",D1231)</f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>TEXT(B1231,"yyyy-mm")</f>
        <v>2026-08</v>
      </c>
      <c r="J1231" s="7" t="str">
        <f>VLOOKUP(C1231,'[1]T. Apoyo Sistema'!$B$1:$C$89,2,0)</f>
        <v>SI</v>
      </c>
    </row>
    <row r="1232" spans="1:10" x14ac:dyDescent="0.25">
      <c r="A1232" s="4" t="str">
        <f>CONCATENATE(B1232,"-",C1232,"-",D1232)</f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>TEXT(B1232,"yyyy-mm")</f>
        <v>2026-08</v>
      </c>
      <c r="J1232" s="7" t="str">
        <f>VLOOKUP(C1232,'[1]T. Apoyo Sistema'!$B$1:$C$89,2,0)</f>
        <v>SI</v>
      </c>
    </row>
    <row r="1233" spans="1:10" x14ac:dyDescent="0.25">
      <c r="A1233" s="4" t="str">
        <f>CONCATENATE(B1233,"-",C1233,"-",D1233)</f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>TEXT(B1233,"yyyy-mm")</f>
        <v>2026-08</v>
      </c>
      <c r="J1233" s="7" t="str">
        <f>VLOOKUP(C1233,'[1]T. Apoyo Sistema'!$B$1:$C$89,2,0)</f>
        <v>SI</v>
      </c>
    </row>
    <row r="1234" spans="1:10" x14ac:dyDescent="0.25">
      <c r="A1234" s="4" t="str">
        <f>CONCATENATE(B1234,"-",C1234,"-",D1234)</f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>TEXT(B1234,"yyyy-mm")</f>
        <v>2026-08</v>
      </c>
      <c r="J1234" s="7" t="str">
        <f>VLOOKUP(C1234,'[1]T. Apoyo Sistema'!$B$1:$C$89,2,0)</f>
        <v>SI</v>
      </c>
    </row>
    <row r="1235" spans="1:10" x14ac:dyDescent="0.25">
      <c r="A1235" s="4" t="str">
        <f>CONCATENATE(B1235,"-",C1235,"-",D1235)</f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>TEXT(B1235,"yyyy-mm")</f>
        <v>2026-08</v>
      </c>
      <c r="J1235" s="7" t="str">
        <f>VLOOKUP(C1235,'[1]T. Apoyo Sistema'!$B$1:$C$89,2,0)</f>
        <v>SI</v>
      </c>
    </row>
    <row r="1236" spans="1:10" x14ac:dyDescent="0.25">
      <c r="A1236" s="4" t="str">
        <f>CONCATENATE(B1236,"-",C1236,"-",D1236)</f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>TEXT(B1236,"yyyy-mm")</f>
        <v>2026-08</v>
      </c>
      <c r="J1236" s="7" t="str">
        <f>VLOOKUP(C1236,'[1]T. Apoyo Sistema'!$B$1:$C$89,2,0)</f>
        <v>SI</v>
      </c>
    </row>
    <row r="1237" spans="1:10" x14ac:dyDescent="0.25">
      <c r="A1237" s="4" t="str">
        <f>CONCATENATE(B1237,"-",C1237,"-",D1237)</f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>TEXT(B1237,"yyyy-mm")</f>
        <v>2026-08</v>
      </c>
      <c r="J1237" s="7" t="str">
        <f>VLOOKUP(C1237,'[1]T. Apoyo Sistema'!$B$1:$C$89,2,0)</f>
        <v>SI</v>
      </c>
    </row>
    <row r="1238" spans="1:10" x14ac:dyDescent="0.25">
      <c r="A1238" s="4" t="str">
        <f>CONCATENATE(B1238,"-",C1238,"-",D1238)</f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>TEXT(B1238,"yyyy-mm")</f>
        <v>2026-08</v>
      </c>
      <c r="J1238" s="7" t="str">
        <f>VLOOKUP(C1238,'[1]T. Apoyo Sistema'!$B$1:$C$89,2,0)</f>
        <v>SI</v>
      </c>
    </row>
    <row r="1239" spans="1:10" x14ac:dyDescent="0.25">
      <c r="A1239" s="4" t="str">
        <f>CONCATENATE(B1239,"-",C1239,"-",D1239)</f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>TEXT(B1239,"yyyy-mm")</f>
        <v>2026-08</v>
      </c>
      <c r="J1239" s="7" t="str">
        <f>VLOOKUP(C1239,'[1]T. Apoyo Sistema'!$B$1:$C$89,2,0)</f>
        <v>SI</v>
      </c>
    </row>
    <row r="1240" spans="1:10" x14ac:dyDescent="0.25">
      <c r="A1240" s="4" t="str">
        <f>CONCATENATE(B1240,"-",C1240,"-",D1240)</f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>TEXT(B1240,"yyyy-mm")</f>
        <v>2026-08</v>
      </c>
      <c r="J1240" s="7" t="str">
        <f>VLOOKUP(C1240,'[1]T. Apoyo Sistema'!$B$1:$C$89,2,0)</f>
        <v>SI</v>
      </c>
    </row>
    <row r="1241" spans="1:10" x14ac:dyDescent="0.25">
      <c r="A1241" s="4" t="str">
        <f>CONCATENATE(B1241,"-",C1241,"-",D1241)</f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>TEXT(B1241,"yyyy-mm")</f>
        <v>2026-08</v>
      </c>
      <c r="J1241" s="7" t="str">
        <f>VLOOKUP(C1241,'[1]T. Apoyo Sistema'!$B$1:$C$89,2,0)</f>
        <v>SI</v>
      </c>
    </row>
    <row r="1242" spans="1:10" x14ac:dyDescent="0.25">
      <c r="A1242" s="4" t="str">
        <f>CONCATENATE(B1242,"-",C1242,"-",D1242)</f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>TEXT(B1242,"yyyy-mm")</f>
        <v>2026-08</v>
      </c>
      <c r="J1242" s="7" t="str">
        <f>VLOOKUP(C1242,'[1]T. Apoyo Sistema'!$B$1:$C$89,2,0)</f>
        <v>SI</v>
      </c>
    </row>
    <row r="1243" spans="1:10" x14ac:dyDescent="0.25">
      <c r="A1243" s="4" t="str">
        <f>CONCATENATE(B1243,"-",C1243,"-",D1243)</f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>TEXT(B1243,"yyyy-mm")</f>
        <v>2026-08</v>
      </c>
      <c r="J1243" s="7" t="str">
        <f>VLOOKUP(C1243,'[1]T. Apoyo Sistema'!$B$1:$C$89,2,0)</f>
        <v>SI</v>
      </c>
    </row>
    <row r="1244" spans="1:10" x14ac:dyDescent="0.25">
      <c r="A1244" s="4" t="str">
        <f>CONCATENATE(B1244,"-",C1244,"-",D1244)</f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>TEXT(B1244,"yyyy-mm")</f>
        <v>2026-08</v>
      </c>
      <c r="J1244" s="7" t="str">
        <f>VLOOKUP(C1244,'[1]T. Apoyo Sistema'!$B$1:$C$89,2,0)</f>
        <v>SI</v>
      </c>
    </row>
    <row r="1245" spans="1:10" x14ac:dyDescent="0.25">
      <c r="A1245" s="4" t="str">
        <f>CONCATENATE(B1245,"-",C1245,"-",D1245)</f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>TEXT(B1245,"yyyy-mm")</f>
        <v>2026-08</v>
      </c>
      <c r="J1245" s="7" t="str">
        <f>VLOOKUP(C1245,'[1]T. Apoyo Sistema'!$B$1:$C$89,2,0)</f>
        <v>SI</v>
      </c>
    </row>
    <row r="1246" spans="1:10" x14ac:dyDescent="0.25">
      <c r="A1246" s="4" t="str">
        <f>CONCATENATE(B1246,"-",C1246,"-",D1246)</f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>TEXT(B1246,"yyyy-mm")</f>
        <v>2026-08</v>
      </c>
      <c r="J1246" s="7" t="str">
        <f>VLOOKUP(C1246,'[1]T. Apoyo Sistema'!$B$1:$C$89,2,0)</f>
        <v>SI</v>
      </c>
    </row>
    <row r="1247" spans="1:10" x14ac:dyDescent="0.25">
      <c r="A1247" s="4" t="str">
        <f>CONCATENATE(B1247,"-",C1247,"-",D1247)</f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>TEXT(B1247,"yyyy-mm")</f>
        <v>2026-08</v>
      </c>
      <c r="J1247" s="7" t="str">
        <f>VLOOKUP(C1247,'[1]T. Apoyo Sistema'!$B$1:$C$89,2,0)</f>
        <v>SI</v>
      </c>
    </row>
    <row r="1248" spans="1:10" x14ac:dyDescent="0.25">
      <c r="A1248" s="4" t="str">
        <f>CONCATENATE(B1248,"-",C1248,"-",D1248)</f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>TEXT(B1248,"yyyy-mm")</f>
        <v>2026-08</v>
      </c>
      <c r="J1248" s="7" t="str">
        <f>VLOOKUP(C1248,'[1]T. Apoyo Sistema'!$B$1:$C$89,2,0)</f>
        <v>SI</v>
      </c>
    </row>
    <row r="1249" spans="1:10" x14ac:dyDescent="0.25">
      <c r="A1249" s="4" t="str">
        <f>CONCATENATE(B1249,"-",C1249,"-",D1249)</f>
        <v>46257-POX1-gen2</v>
      </c>
      <c r="B1249" s="16">
        <v>46257</v>
      </c>
      <c r="C1249" s="10" t="s">
        <v>68</v>
      </c>
      <c r="D1249" s="10" t="s">
        <v>73</v>
      </c>
      <c r="E1249" s="10">
        <v>0</v>
      </c>
      <c r="F1249" s="12">
        <v>0</v>
      </c>
      <c r="G1249" s="12">
        <v>0</v>
      </c>
      <c r="H1249" s="12">
        <v>1.6666666666666667</v>
      </c>
      <c r="I1249" s="4" t="s">
        <v>13</v>
      </c>
      <c r="J1249" s="7" t="str">
        <f>VLOOKUP(C1249,'[1]T. Apoyo Sistema'!$B$1:$C$89,2,0)</f>
        <v>SI</v>
      </c>
    </row>
    <row r="1250" spans="1:10" x14ac:dyDescent="0.25">
      <c r="A1250" s="4" t="str">
        <f>CONCATENATE(B1250,"-",C1250,"-",D1250)</f>
        <v>46257-POX1-psa1</v>
      </c>
      <c r="B1250" s="16">
        <v>46257</v>
      </c>
      <c r="C1250" s="10" t="s">
        <v>68</v>
      </c>
      <c r="D1250" s="10" t="s">
        <v>60</v>
      </c>
      <c r="E1250" s="10">
        <v>0</v>
      </c>
      <c r="F1250" s="12">
        <v>0</v>
      </c>
      <c r="G1250" s="12">
        <v>1.6666666666666667</v>
      </c>
      <c r="H1250" s="12">
        <v>0</v>
      </c>
      <c r="I1250" s="4" t="s">
        <v>13</v>
      </c>
      <c r="J1250" s="7" t="str">
        <f>VLOOKUP(C1250,'[1]T. Apoyo Sistema'!$B$1:$C$89,2,0)</f>
        <v>SI</v>
      </c>
    </row>
    <row r="1251" spans="1:10" x14ac:dyDescent="0.25">
      <c r="A1251" s="4" t="str">
        <f>CONCATENATE(B1251,"-",C1251,"-",D1251)</f>
        <v>46257-POX1-psa2</v>
      </c>
      <c r="B1251" s="16">
        <v>46257</v>
      </c>
      <c r="C1251" s="10" t="s">
        <v>68</v>
      </c>
      <c r="D1251" s="10" t="s">
        <v>74</v>
      </c>
      <c r="E1251" s="10">
        <v>0</v>
      </c>
      <c r="F1251" s="12">
        <v>0</v>
      </c>
      <c r="G1251" s="12">
        <v>0</v>
      </c>
      <c r="H1251" s="12">
        <v>1.6666666666666667</v>
      </c>
      <c r="I1251" s="4" t="s">
        <v>13</v>
      </c>
      <c r="J1251" s="7" t="str">
        <f>VLOOKUP(C1251,'[1]T. Apoyo Sistema'!$B$1:$C$89,2,0)</f>
        <v>SI</v>
      </c>
    </row>
    <row r="1252" spans="1:10" x14ac:dyDescent="0.25">
      <c r="A1252" s="4" t="str">
        <f>CONCATENATE(B1252,"-",C1252,"-",D1252)</f>
        <v>46257-POX1-sec1</v>
      </c>
      <c r="B1252" s="16">
        <v>46257</v>
      </c>
      <c r="C1252" s="10" t="s">
        <v>68</v>
      </c>
      <c r="D1252" s="10" t="s">
        <v>75</v>
      </c>
      <c r="E1252" s="10">
        <v>0</v>
      </c>
      <c r="F1252" s="12">
        <v>0</v>
      </c>
      <c r="G1252" s="12">
        <v>1.6666666666666667</v>
      </c>
      <c r="H1252" s="12">
        <v>0</v>
      </c>
      <c r="I1252" s="4" t="s">
        <v>13</v>
      </c>
      <c r="J1252" s="7" t="str">
        <f>VLOOKUP(C1252,'[1]T. Apoyo Sistema'!$B$1:$C$89,2,0)</f>
        <v>SI</v>
      </c>
    </row>
    <row r="1253" spans="1:10" x14ac:dyDescent="0.25">
      <c r="A1253" s="4" t="str">
        <f>CONCATENATE(B1253,"-",C1253,"-",D1253)</f>
        <v>46257-POX1-sec2</v>
      </c>
      <c r="B1253" s="16">
        <v>46257</v>
      </c>
      <c r="C1253" s="10" t="s">
        <v>68</v>
      </c>
      <c r="D1253" s="10" t="s">
        <v>76</v>
      </c>
      <c r="E1253" s="10">
        <v>0</v>
      </c>
      <c r="F1253" s="12">
        <v>0</v>
      </c>
      <c r="G1253" s="12">
        <v>1.6666666666666667</v>
      </c>
      <c r="H1253" s="12">
        <v>0</v>
      </c>
      <c r="I1253" s="4" t="s">
        <v>13</v>
      </c>
      <c r="J1253" s="7" t="str">
        <f>VLOOKUP(C1253,'[1]T. Apoyo Sistema'!$B$1:$C$89,2,0)</f>
        <v>SI</v>
      </c>
    </row>
    <row r="1254" spans="1:10" x14ac:dyDescent="0.25">
      <c r="A1254" s="4" t="str">
        <f>CONCATENATE(B1254,"-",C1254,"-",D1254)</f>
        <v>46266-POX16-bbd1</v>
      </c>
      <c r="B1254" s="16">
        <v>46266</v>
      </c>
      <c r="C1254" s="10" t="s">
        <v>82</v>
      </c>
      <c r="D1254" s="10" t="s">
        <v>69</v>
      </c>
      <c r="E1254" s="10">
        <v>0</v>
      </c>
      <c r="F1254" s="12">
        <v>0</v>
      </c>
      <c r="G1254" s="12">
        <v>1.6666666666666667</v>
      </c>
      <c r="H1254" s="12">
        <v>0</v>
      </c>
      <c r="I1254" s="4" t="s">
        <v>828</v>
      </c>
      <c r="J1254" s="7" t="str">
        <f>VLOOKUP(C1254,'[1]T. Apoyo Sistema'!$B$1:$C$89,2,0)</f>
        <v>NO</v>
      </c>
    </row>
    <row r="1255" spans="1:10" x14ac:dyDescent="0.25">
      <c r="A1255" s="4" t="str">
        <f>CONCATENATE(B1255,"-",C1255,"-",D1255)</f>
        <v>46266-POX16-bbd2</v>
      </c>
      <c r="B1255" s="16">
        <v>46266</v>
      </c>
      <c r="C1255" s="10" t="s">
        <v>82</v>
      </c>
      <c r="D1255" s="10" t="s">
        <v>70</v>
      </c>
      <c r="E1255" s="10">
        <v>0</v>
      </c>
      <c r="F1255" s="12">
        <v>0</v>
      </c>
      <c r="G1255" s="12">
        <v>1.6666666666666667</v>
      </c>
      <c r="H1255" s="12">
        <v>0</v>
      </c>
      <c r="I1255" s="4" t="s">
        <v>828</v>
      </c>
      <c r="J1255" s="7" t="str">
        <f>VLOOKUP(C1255,'[1]T. Apoyo Sistema'!$B$1:$C$89,2,0)</f>
        <v>NO</v>
      </c>
    </row>
    <row r="1256" spans="1:10" x14ac:dyDescent="0.25">
      <c r="A1256" s="4" t="str">
        <f>CONCATENATE(B1256,"-",C1256,"-",D1256)</f>
        <v>46266-POX16-com1</v>
      </c>
      <c r="B1256" s="16">
        <v>46266</v>
      </c>
      <c r="C1256" s="10" t="s">
        <v>82</v>
      </c>
      <c r="D1256" s="10" t="s">
        <v>71</v>
      </c>
      <c r="E1256" s="10">
        <v>0</v>
      </c>
      <c r="F1256" s="12">
        <v>0</v>
      </c>
      <c r="G1256" s="12">
        <v>1.6666666666666667</v>
      </c>
      <c r="H1256" s="12">
        <v>0</v>
      </c>
      <c r="I1256" s="4" t="s">
        <v>828</v>
      </c>
      <c r="J1256" s="7" t="str">
        <f>VLOOKUP(C1256,'[1]T. Apoyo Sistema'!$B$1:$C$89,2,0)</f>
        <v>NO</v>
      </c>
    </row>
    <row r="1257" spans="1:10" x14ac:dyDescent="0.25">
      <c r="A1257" s="4" t="str">
        <f>CONCATENATE(B1257,"-",C1257,"-",D1257)</f>
        <v>46266-POX16-com2</v>
      </c>
      <c r="B1257" s="16">
        <v>46266</v>
      </c>
      <c r="C1257" s="10" t="s">
        <v>82</v>
      </c>
      <c r="D1257" s="10" t="s">
        <v>72</v>
      </c>
      <c r="E1257" s="10">
        <v>0</v>
      </c>
      <c r="F1257" s="12">
        <v>0</v>
      </c>
      <c r="G1257" s="12">
        <v>1.6666666666666667</v>
      </c>
      <c r="H1257" s="12">
        <v>0</v>
      </c>
      <c r="I1257" s="4" t="s">
        <v>828</v>
      </c>
      <c r="J1257" s="7" t="str">
        <f>VLOOKUP(C1257,'[1]T. Apoyo Sistema'!$B$1:$C$89,2,0)</f>
        <v>NO</v>
      </c>
    </row>
    <row r="1258" spans="1:10" x14ac:dyDescent="0.25">
      <c r="A1258" s="4" t="str">
        <f>CONCATENATE(B1258,"-",C1258,"-",D1258)</f>
        <v>46266-POX16-com3</v>
      </c>
      <c r="B1258" s="16">
        <v>46266</v>
      </c>
      <c r="C1258" s="10" t="s">
        <v>82</v>
      </c>
      <c r="D1258" s="10" t="s">
        <v>77</v>
      </c>
      <c r="E1258" s="10">
        <v>0</v>
      </c>
      <c r="F1258" s="12">
        <v>0</v>
      </c>
      <c r="G1258" s="12">
        <v>1.6666666666666667</v>
      </c>
      <c r="H1258" s="12">
        <v>0</v>
      </c>
      <c r="I1258" s="4" t="s">
        <v>828</v>
      </c>
      <c r="J1258" s="7" t="str">
        <f>VLOOKUP(C1258,'[1]T. Apoyo Sistema'!$B$1:$C$89,2,0)</f>
        <v>NO</v>
      </c>
    </row>
    <row r="1259" spans="1:10" x14ac:dyDescent="0.25">
      <c r="A1259" s="4" t="str">
        <f>CONCATENATE(B1259,"-",C1259,"-",D1259)</f>
        <v>46266-POX16-com4</v>
      </c>
      <c r="B1259" s="16">
        <v>46266</v>
      </c>
      <c r="C1259" s="10" t="s">
        <v>82</v>
      </c>
      <c r="D1259" s="10" t="s">
        <v>78</v>
      </c>
      <c r="E1259" s="10">
        <v>0</v>
      </c>
      <c r="F1259" s="12">
        <v>0</v>
      </c>
      <c r="G1259" s="12">
        <v>1.6666666666666667</v>
      </c>
      <c r="H1259" s="12">
        <v>0</v>
      </c>
      <c r="I1259" s="4" t="s">
        <v>828</v>
      </c>
      <c r="J1259" s="7" t="str">
        <f>VLOOKUP(C1259,'[1]T. Apoyo Sistema'!$B$1:$C$89,2,0)</f>
        <v>NO</v>
      </c>
    </row>
    <row r="1260" spans="1:10" x14ac:dyDescent="0.25">
      <c r="A1260" s="4" t="str">
        <f>CONCATENATE(B1260,"-",C1260,"-",D1260)</f>
        <v>46266-POX16-gen1</v>
      </c>
      <c r="B1260" s="16">
        <v>46266</v>
      </c>
      <c r="C1260" s="10" t="s">
        <v>82</v>
      </c>
      <c r="D1260" s="10" t="s">
        <v>59</v>
      </c>
      <c r="E1260" s="10">
        <v>0</v>
      </c>
      <c r="F1260" s="12">
        <v>1.6666666666666667</v>
      </c>
      <c r="G1260" s="12">
        <v>0</v>
      </c>
      <c r="H1260" s="12">
        <v>0</v>
      </c>
      <c r="I1260" s="4" t="s">
        <v>828</v>
      </c>
      <c r="J1260" s="7" t="str">
        <f>VLOOKUP(C1260,'[1]T. Apoyo Sistema'!$B$1:$C$89,2,0)</f>
        <v>NO</v>
      </c>
    </row>
    <row r="1261" spans="1:10" x14ac:dyDescent="0.25">
      <c r="A1261" s="4" t="str">
        <f>CONCATENATE(B1261,"-",C1261,"-",D1261)</f>
        <v>46266-POX16-gen2</v>
      </c>
      <c r="B1261" s="16">
        <v>46266</v>
      </c>
      <c r="C1261" s="10" t="s">
        <v>82</v>
      </c>
      <c r="D1261" s="10" t="s">
        <v>73</v>
      </c>
      <c r="E1261" s="10">
        <v>0</v>
      </c>
      <c r="F1261" s="12">
        <v>0</v>
      </c>
      <c r="G1261" s="12">
        <v>1.6666666666666667</v>
      </c>
      <c r="H1261" s="12">
        <v>0</v>
      </c>
      <c r="I1261" s="4" t="s">
        <v>828</v>
      </c>
      <c r="J1261" s="7" t="str">
        <f>VLOOKUP(C1261,'[1]T. Apoyo Sistema'!$B$1:$C$89,2,0)</f>
        <v>NO</v>
      </c>
    </row>
    <row r="1262" spans="1:10" x14ac:dyDescent="0.25">
      <c r="A1262" s="4" t="str">
        <f>CONCATENATE(B1262,"-",C1262,"-",D1262)</f>
        <v>46266-POX16-psa1</v>
      </c>
      <c r="B1262" s="16">
        <v>46266</v>
      </c>
      <c r="C1262" s="10" t="s">
        <v>82</v>
      </c>
      <c r="D1262" s="10" t="s">
        <v>60</v>
      </c>
      <c r="E1262" s="10">
        <v>0</v>
      </c>
      <c r="F1262" s="12">
        <v>0</v>
      </c>
      <c r="G1262" s="12">
        <v>1.6666666666666667</v>
      </c>
      <c r="H1262" s="12">
        <v>0</v>
      </c>
      <c r="I1262" s="4" t="s">
        <v>828</v>
      </c>
      <c r="J1262" s="7" t="str">
        <f>VLOOKUP(C1262,'[1]T. Apoyo Sistema'!$B$1:$C$89,2,0)</f>
        <v>NO</v>
      </c>
    </row>
    <row r="1263" spans="1:10" x14ac:dyDescent="0.25">
      <c r="A1263" s="4" t="str">
        <f>CONCATENATE(B1263,"-",C1263,"-",D1263)</f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>TEXT(B1263,"yyyy-mm")</f>
        <v>2026-08</v>
      </c>
      <c r="J1263" s="7" t="str">
        <f>VLOOKUP(C1263,'[1]T. Apoyo Sistema'!$B$1:$C$89,2,0)</f>
        <v>SI</v>
      </c>
    </row>
    <row r="1264" spans="1:10" x14ac:dyDescent="0.25">
      <c r="A1264" s="4" t="str">
        <f>CONCATENATE(B1264,"-",C1264,"-",D1264)</f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>TEXT(B1264,"yyyy-mm")</f>
        <v>2026-08</v>
      </c>
      <c r="J1264" s="7" t="str">
        <f>VLOOKUP(C1264,'[1]T. Apoyo Sistema'!$B$1:$C$89,2,0)</f>
        <v>SI</v>
      </c>
    </row>
    <row r="1265" spans="1:10" x14ac:dyDescent="0.25">
      <c r="A1265" s="4" t="str">
        <f>CONCATENATE(B1265,"-",C1265,"-",D1265)</f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>TEXT(B1265,"yyyy-mm")</f>
        <v>2026-08</v>
      </c>
      <c r="J1265" s="7" t="str">
        <f>VLOOKUP(C1265,'[1]T. Apoyo Sistema'!$B$1:$C$89,2,0)</f>
        <v>SI</v>
      </c>
    </row>
    <row r="1266" spans="1:10" x14ac:dyDescent="0.25">
      <c r="A1266" s="4" t="str">
        <f>CONCATENATE(B1266,"-",C1266,"-",D1266)</f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>TEXT(B1266,"yyyy-mm")</f>
        <v>2026-08</v>
      </c>
      <c r="J1266" s="7" t="str">
        <f>VLOOKUP(C1266,'[1]T. Apoyo Sistema'!$B$1:$C$89,2,0)</f>
        <v>SI</v>
      </c>
    </row>
    <row r="1267" spans="1:10" x14ac:dyDescent="0.25">
      <c r="A1267" s="4" t="str">
        <f>CONCATENATE(B1267,"-",C1267,"-",D1267)</f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>TEXT(B1267,"yyyy-mm")</f>
        <v>2026-08</v>
      </c>
      <c r="J1267" s="7" t="str">
        <f>VLOOKUP(C1267,'[1]T. Apoyo Sistema'!$B$1:$C$89,2,0)</f>
        <v>SI</v>
      </c>
    </row>
    <row r="1268" spans="1:10" x14ac:dyDescent="0.25">
      <c r="A1268" s="4" t="str">
        <f>CONCATENATE(B1268,"-",C1268,"-",D1268)</f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>TEXT(B1268,"yyyy-mm")</f>
        <v>2026-08</v>
      </c>
      <c r="J1268" s="7" t="str">
        <f>VLOOKUP(C1268,'[1]T. Apoyo Sistema'!$B$1:$C$89,2,0)</f>
        <v>SI</v>
      </c>
    </row>
    <row r="1269" spans="1:10" x14ac:dyDescent="0.25">
      <c r="A1269" s="4" t="str">
        <f>CONCATENATE(B1269,"-",C1269,"-",D1269)</f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>TEXT(B1269,"yyyy-mm")</f>
        <v>2026-08</v>
      </c>
      <c r="J1269" s="7" t="str">
        <f>VLOOKUP(C1269,'[1]T. Apoyo Sistema'!$B$1:$C$89,2,0)</f>
        <v>SI</v>
      </c>
    </row>
    <row r="1270" spans="1:10" x14ac:dyDescent="0.25">
      <c r="A1270" s="4" t="str">
        <f>CONCATENATE(B1270,"-",C1270,"-",D1270)</f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>TEXT(B1270,"yyyy-mm")</f>
        <v>2026-08</v>
      </c>
      <c r="J1270" s="7" t="str">
        <f>VLOOKUP(C1270,'[1]T. Apoyo Sistema'!$B$1:$C$89,2,0)</f>
        <v>SI</v>
      </c>
    </row>
    <row r="1271" spans="1:10" x14ac:dyDescent="0.25">
      <c r="A1271" s="4" t="str">
        <f>CONCATENATE(B1271,"-",C1271,"-",D1271)</f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>TEXT(B1271,"yyyy-mm")</f>
        <v>2026-08</v>
      </c>
      <c r="J1271" s="7" t="str">
        <f>VLOOKUP(C1271,'[1]T. Apoyo Sistema'!$B$1:$C$89,2,0)</f>
        <v>SI</v>
      </c>
    </row>
    <row r="1272" spans="1:10" x14ac:dyDescent="0.25">
      <c r="A1272" s="4" t="str">
        <f>CONCATENATE(B1272,"-",C1272,"-",D1272)</f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>TEXT(B1272,"yyyy-mm")</f>
        <v>2026-08</v>
      </c>
      <c r="J1272" s="7" t="str">
        <f>VLOOKUP(C1272,'[1]T. Apoyo Sistema'!$B$1:$C$89,2,0)</f>
        <v>SI</v>
      </c>
    </row>
    <row r="1273" spans="1:10" x14ac:dyDescent="0.25">
      <c r="A1273" s="4" t="str">
        <f>CONCATENATE(B1273,"-",C1273,"-",D1273)</f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>TEXT(B1273,"yyyy-mm")</f>
        <v>2026-08</v>
      </c>
      <c r="J1273" s="7" t="str">
        <f>VLOOKUP(C1273,'[1]T. Apoyo Sistema'!$B$1:$C$89,2,0)</f>
        <v>SI</v>
      </c>
    </row>
    <row r="1274" spans="1:10" x14ac:dyDescent="0.25">
      <c r="A1274" s="4" t="str">
        <f>CONCATENATE(B1274,"-",C1274,"-",D1274)</f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>TEXT(B1274,"yyyy-mm")</f>
        <v>2026-08</v>
      </c>
      <c r="J1274" s="7" t="str">
        <f>VLOOKUP(C1274,'[1]T. Apoyo Sistema'!$B$1:$C$89,2,0)</f>
        <v>SI</v>
      </c>
    </row>
    <row r="1275" spans="1:10" x14ac:dyDescent="0.25">
      <c r="A1275" s="4" t="str">
        <f>CONCATENATE(B1275,"-",C1275,"-",D1275)</f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>TEXT(B1275,"yyyy-mm")</f>
        <v>2026-08</v>
      </c>
      <c r="J1275" s="7" t="str">
        <f>VLOOKUP(C1275,'[1]T. Apoyo Sistema'!$B$1:$C$89,2,0)</f>
        <v>SI</v>
      </c>
    </row>
    <row r="1276" spans="1:10" x14ac:dyDescent="0.25">
      <c r="A1276" s="4" t="str">
        <f>CONCATENATE(B1276,"-",C1276,"-",D1276)</f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>TEXT(B1276,"yyyy-mm")</f>
        <v>2026-08</v>
      </c>
      <c r="J1276" s="7" t="str">
        <f>VLOOKUP(C1276,'[1]T. Apoyo Sistema'!$B$1:$C$89,2,0)</f>
        <v>SI</v>
      </c>
    </row>
    <row r="1277" spans="1:10" x14ac:dyDescent="0.25">
      <c r="A1277" s="4" t="str">
        <f>CONCATENATE(B1277,"-",C1277,"-",D1277)</f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>TEXT(B1277,"yyyy-mm")</f>
        <v>2026-08</v>
      </c>
      <c r="J1277" s="7" t="str">
        <f>VLOOKUP(C1277,'[1]T. Apoyo Sistema'!$B$1:$C$89,2,0)</f>
        <v>SI</v>
      </c>
    </row>
    <row r="1278" spans="1:10" x14ac:dyDescent="0.25">
      <c r="A1278" s="4" t="str">
        <f>CONCATENATE(B1278,"-",C1278,"-",D1278)</f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>TEXT(B1278,"yyyy-mm")</f>
        <v>2026-08</v>
      </c>
      <c r="J1278" s="7" t="str">
        <f>VLOOKUP(C1278,'[1]T. Apoyo Sistema'!$B$1:$C$89,2,0)</f>
        <v>SI</v>
      </c>
    </row>
    <row r="1279" spans="1:10" x14ac:dyDescent="0.25">
      <c r="A1279" s="4" t="str">
        <f>CONCATENATE(B1279,"-",C1279,"-",D1279)</f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>TEXT(B1279,"yyyy-mm")</f>
        <v>2026-08</v>
      </c>
      <c r="J1279" s="7" t="str">
        <f>VLOOKUP(C1279,'[1]T. Apoyo Sistema'!$B$1:$C$89,2,0)</f>
        <v>SI</v>
      </c>
    </row>
    <row r="1280" spans="1:10" x14ac:dyDescent="0.25">
      <c r="A1280" s="4" t="str">
        <f>CONCATENATE(B1280,"-",C1280,"-",D1280)</f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>TEXT(B1280,"yyyy-mm")</f>
        <v>2026-08</v>
      </c>
      <c r="J1280" s="7" t="str">
        <f>VLOOKUP(C1280,'[1]T. Apoyo Sistema'!$B$1:$C$89,2,0)</f>
        <v>SI</v>
      </c>
    </row>
    <row r="1281" spans="1:10" x14ac:dyDescent="0.25">
      <c r="A1281" s="4" t="str">
        <f>CONCATENATE(B1281,"-",C1281,"-",D1281)</f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>TEXT(B1281,"yyyy-mm")</f>
        <v>2026-08</v>
      </c>
      <c r="J1281" s="7" t="str">
        <f>VLOOKUP(C1281,'[1]T. Apoyo Sistema'!$B$1:$C$89,2,0)</f>
        <v>SI</v>
      </c>
    </row>
    <row r="1282" spans="1:10" x14ac:dyDescent="0.25">
      <c r="A1282" s="4" t="str">
        <f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>TEXT(B1282,"yyyy-mm")</f>
        <v>2026-08</v>
      </c>
      <c r="J1282" s="7" t="str">
        <f>VLOOKUP(C1282,'[1]T. Apoyo Sistema'!$B$1:$C$89,2,0)</f>
        <v>SI</v>
      </c>
    </row>
    <row r="1283" spans="1:10" x14ac:dyDescent="0.25">
      <c r="A1283" s="4" t="str">
        <f>CONCATENATE(B1283,"-",C1283,"-",D1283)</f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>TEXT(B1283,"yyyy-mm")</f>
        <v>2026-08</v>
      </c>
      <c r="J1283" s="7" t="str">
        <f>VLOOKUP(C1283,'[1]T. Apoyo Sistema'!$B$1:$C$89,2,0)</f>
        <v>SI</v>
      </c>
    </row>
    <row r="1284" spans="1:10" x14ac:dyDescent="0.25">
      <c r="A1284" s="4" t="str">
        <f>CONCATENATE(B1284,"-",C1284,"-",D1284)</f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>TEXT(B1284,"yyyy-mm")</f>
        <v>2026-08</v>
      </c>
      <c r="J1284" s="7" t="str">
        <f>VLOOKUP(C1284,'[1]T. Apoyo Sistema'!$B$1:$C$89,2,0)</f>
        <v>SI</v>
      </c>
    </row>
    <row r="1285" spans="1:10" x14ac:dyDescent="0.25">
      <c r="A1285" s="4" t="str">
        <f>CONCATENATE(B1285,"-",C1285,"-",D1285)</f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>TEXT(B1285,"yyyy-mm")</f>
        <v>2026-08</v>
      </c>
      <c r="J1285" s="7" t="str">
        <f>VLOOKUP(C1285,'[1]T. Apoyo Sistema'!$B$1:$C$89,2,0)</f>
        <v>SI</v>
      </c>
    </row>
    <row r="1286" spans="1:10" x14ac:dyDescent="0.25">
      <c r="A1286" s="4" t="str">
        <f>CONCATENATE(B1286,"-",C1286,"-",D1286)</f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>TEXT(B1286,"yyyy-mm")</f>
        <v>2026-08</v>
      </c>
      <c r="J1286" s="7" t="str">
        <f>VLOOKUP(C1286,'[1]T. Apoyo Sistema'!$B$1:$C$89,2,0)</f>
        <v>SI</v>
      </c>
    </row>
    <row r="1287" spans="1:10" x14ac:dyDescent="0.25">
      <c r="A1287" s="4" t="str">
        <f>CONCATENATE(B1287,"-",C1287,"-",D1287)</f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>TEXT(B1287,"yyyy-mm")</f>
        <v>2026-08</v>
      </c>
      <c r="J1287" s="7" t="str">
        <f>VLOOKUP(C1287,'[1]T. Apoyo Sistema'!$B$1:$C$89,2,0)</f>
        <v>SI</v>
      </c>
    </row>
    <row r="1288" spans="1:10" x14ac:dyDescent="0.25">
      <c r="A1288" s="4" t="str">
        <f>CONCATENATE(B1288,"-",C1288,"-",D1288)</f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>TEXT(B1288,"yyyy-mm")</f>
        <v>2026-08</v>
      </c>
      <c r="J1288" s="7" t="str">
        <f>VLOOKUP(C1288,'[1]T. Apoyo Sistema'!$B$1:$C$89,2,0)</f>
        <v>SI</v>
      </c>
    </row>
    <row r="1289" spans="1:10" x14ac:dyDescent="0.25">
      <c r="A1289" s="4" t="str">
        <f>CONCATENATE(B1289,"-",C1289,"-",D1289)</f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>TEXT(B1289,"yyyy-mm")</f>
        <v>2026-08</v>
      </c>
      <c r="J1289" s="7" t="str">
        <f>VLOOKUP(C1289,'[1]T. Apoyo Sistema'!$B$1:$C$89,2,0)</f>
        <v>SI</v>
      </c>
    </row>
    <row r="1290" spans="1:10" x14ac:dyDescent="0.25">
      <c r="A1290" s="4" t="str">
        <f>CONCATENATE(B1290,"-",C1290,"-",D1290)</f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>TEXT(B1290,"yyyy-mm")</f>
        <v>2026-08</v>
      </c>
      <c r="J1290" s="7" t="str">
        <f>VLOOKUP(C1290,'[1]T. Apoyo Sistema'!$B$1:$C$89,2,0)</f>
        <v>SI</v>
      </c>
    </row>
    <row r="1291" spans="1:10" x14ac:dyDescent="0.25">
      <c r="A1291" s="4" t="str">
        <f>CONCATENATE(B1291,"-",C1291,"-",D1291)</f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>TEXT(B1291,"yyyy-mm")</f>
        <v>2026-08</v>
      </c>
      <c r="J1291" s="7" t="str">
        <f>VLOOKUP(C1291,'[1]T. Apoyo Sistema'!$B$1:$C$89,2,0)</f>
        <v>SI</v>
      </c>
    </row>
    <row r="1292" spans="1:10" x14ac:dyDescent="0.25">
      <c r="A1292" s="4" t="str">
        <f>CONCATENATE(B1292,"-",C1292,"-",D1292)</f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>TEXT(B1292,"yyyy-mm")</f>
        <v>2026-08</v>
      </c>
      <c r="J1292" s="7" t="str">
        <f>VLOOKUP(C1292,'[1]T. Apoyo Sistema'!$B$1:$C$89,2,0)</f>
        <v>SI</v>
      </c>
    </row>
    <row r="1293" spans="1:10" x14ac:dyDescent="0.25">
      <c r="A1293" s="4" t="str">
        <f>CONCATENATE(B1293,"-",C1293,"-",D1293)</f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>TEXT(B1293,"yyyy-mm")</f>
        <v>2026-08</v>
      </c>
      <c r="J1293" s="7" t="str">
        <f>VLOOKUP(C1293,'[1]T. Apoyo Sistema'!$B$1:$C$89,2,0)</f>
        <v>SI</v>
      </c>
    </row>
    <row r="1294" spans="1:10" x14ac:dyDescent="0.25">
      <c r="A1294" s="4" t="str">
        <f>CONCATENATE(B1294,"-",C1294,"-",D1294)</f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>TEXT(B1294,"yyyy-mm")</f>
        <v>2026-08</v>
      </c>
      <c r="J1294" s="7" t="str">
        <f>VLOOKUP(C1294,'[1]T. Apoyo Sistema'!$B$1:$C$89,2,0)</f>
        <v>SI</v>
      </c>
    </row>
    <row r="1295" spans="1:10" x14ac:dyDescent="0.25">
      <c r="A1295" s="4" t="str">
        <f>CONCATENATE(B1295,"-",C1295,"-",D1295)</f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>TEXT(B1295,"yyyy-mm")</f>
        <v>2026-08</v>
      </c>
      <c r="J1295" s="7" t="str">
        <f>VLOOKUP(C1295,'[1]T. Apoyo Sistema'!$B$1:$C$89,2,0)</f>
        <v>SI</v>
      </c>
    </row>
    <row r="1296" spans="1:10" x14ac:dyDescent="0.25">
      <c r="A1296" s="4" t="str">
        <f>CONCATENATE(B1296,"-",C1296,"-",D1296)</f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>TEXT(B1296,"yyyy-mm")</f>
        <v>2026-08</v>
      </c>
      <c r="J1296" s="7" t="str">
        <f>VLOOKUP(C1296,'[1]T. Apoyo Sistema'!$B$1:$C$89,2,0)</f>
        <v>SI</v>
      </c>
    </row>
    <row r="1297" spans="1:10" x14ac:dyDescent="0.25">
      <c r="A1297" s="4" t="str">
        <f>CONCATENATE(B1297,"-",C1297,"-",D1297)</f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>TEXT(B1297,"yyyy-mm")</f>
        <v>2026-08</v>
      </c>
      <c r="J1297" s="7" t="str">
        <f>VLOOKUP(C1297,'[1]T. Apoyo Sistema'!$B$1:$C$89,2,0)</f>
        <v>SI</v>
      </c>
    </row>
    <row r="1298" spans="1:10" x14ac:dyDescent="0.25">
      <c r="A1298" s="4" t="str">
        <f>CONCATENATE(B1298,"-",C1298,"-",D1298)</f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>TEXT(B1298,"yyyy-mm")</f>
        <v>2026-08</v>
      </c>
      <c r="J1298" s="7" t="str">
        <f>VLOOKUP(C1298,'[1]T. Apoyo Sistema'!$B$1:$C$89,2,0)</f>
        <v>SI</v>
      </c>
    </row>
    <row r="1299" spans="1:10" x14ac:dyDescent="0.25">
      <c r="A1299" s="4" t="str">
        <f>CONCATENATE(B1299,"-",C1299,"-",D1299)</f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>TEXT(B1299,"yyyy-mm")</f>
        <v>2026-08</v>
      </c>
      <c r="J1299" s="7" t="str">
        <f>VLOOKUP(C1299,'[1]T. Apoyo Sistema'!$B$1:$C$89,2,0)</f>
        <v>SI</v>
      </c>
    </row>
    <row r="1300" spans="1:10" x14ac:dyDescent="0.25">
      <c r="A1300" s="4" t="str">
        <f>CONCATENATE(B1300,"-",C1300,"-",D1300)</f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>TEXT(B1300,"yyyy-mm")</f>
        <v>2026-08</v>
      </c>
      <c r="J1300" s="7" t="str">
        <f>VLOOKUP(C1300,'[1]T. Apoyo Sistema'!$B$1:$C$89,2,0)</f>
        <v>SI</v>
      </c>
    </row>
    <row r="1301" spans="1:10" x14ac:dyDescent="0.25">
      <c r="A1301" s="4" t="str">
        <f>CONCATENATE(B1301,"-",C1301,"-",D1301)</f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>TEXT(B1301,"yyyy-mm")</f>
        <v>2026-08</v>
      </c>
      <c r="J1301" s="7" t="str">
        <f>VLOOKUP(C1301,'[1]T. Apoyo Sistema'!$B$1:$C$89,2,0)</f>
        <v>SI</v>
      </c>
    </row>
    <row r="1302" spans="1:10" x14ac:dyDescent="0.25">
      <c r="A1302" s="4" t="str">
        <f>CONCATENATE(B1302,"-",C1302,"-",D1302)</f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>TEXT(B1302,"yyyy-mm")</f>
        <v>2026-08</v>
      </c>
      <c r="J1302" s="7" t="str">
        <f>VLOOKUP(C1302,'[1]T. Apoyo Sistema'!$B$1:$C$89,2,0)</f>
        <v>SI</v>
      </c>
    </row>
    <row r="1303" spans="1:10" x14ac:dyDescent="0.25">
      <c r="A1303" s="4" t="str">
        <f>CONCATENATE(B1303,"-",C1303,"-",D1303)</f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>TEXT(B1303,"yyyy-mm")</f>
        <v>2026-08</v>
      </c>
      <c r="J1303" s="7" t="str">
        <f>VLOOKUP(C1303,'[1]T. Apoyo Sistema'!$B$1:$C$89,2,0)</f>
        <v>SI</v>
      </c>
    </row>
    <row r="1304" spans="1:10" x14ac:dyDescent="0.25">
      <c r="A1304" s="4" t="str">
        <f>CONCATENATE(B1304,"-",C1304,"-",D1304)</f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>TEXT(B1304,"yyyy-mm")</f>
        <v>2026-08</v>
      </c>
      <c r="J1304" s="7" t="str">
        <f>VLOOKUP(C1304,'[1]T. Apoyo Sistema'!$B$1:$C$89,2,0)</f>
        <v>SI</v>
      </c>
    </row>
    <row r="1305" spans="1:10" x14ac:dyDescent="0.25">
      <c r="A1305" s="4" t="str">
        <f>CONCATENATE(B1305,"-",C1305,"-",D1305)</f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>TEXT(B1305,"yyyy-mm")</f>
        <v>2026-08</v>
      </c>
      <c r="J1305" s="7" t="str">
        <f>VLOOKUP(C1305,'[1]T. Apoyo Sistema'!$B$1:$C$89,2,0)</f>
        <v>SI</v>
      </c>
    </row>
    <row r="1306" spans="1:10" x14ac:dyDescent="0.25">
      <c r="A1306" s="4" t="str">
        <f>CONCATENATE(B1306,"-",C1306,"-",D1306)</f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>TEXT(B1306,"yyyy-mm")</f>
        <v>2026-08</v>
      </c>
      <c r="J1306" s="7" t="str">
        <f>VLOOKUP(C1306,'[1]T. Apoyo Sistema'!$B$1:$C$89,2,0)</f>
        <v>SI</v>
      </c>
    </row>
    <row r="1307" spans="1:10" x14ac:dyDescent="0.25">
      <c r="A1307" s="4" t="str">
        <f>CONCATENATE(B1307,"-",C1307,"-",D1307)</f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>TEXT(B1307,"yyyy-mm")</f>
        <v>2026-08</v>
      </c>
      <c r="J1307" s="7" t="str">
        <f>VLOOKUP(C1307,'[1]T. Apoyo Sistema'!$B$1:$C$89,2,0)</f>
        <v>SI</v>
      </c>
    </row>
    <row r="1308" spans="1:10" x14ac:dyDescent="0.25">
      <c r="A1308" s="4" t="str">
        <f>CONCATENATE(B1308,"-",C1308,"-",D1308)</f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>TEXT(B1308,"yyyy-mm")</f>
        <v>2026-08</v>
      </c>
      <c r="J1308" s="7" t="str">
        <f>VLOOKUP(C1308,'[1]T. Apoyo Sistema'!$B$1:$C$89,2,0)</f>
        <v>SI</v>
      </c>
    </row>
    <row r="1309" spans="1:10" x14ac:dyDescent="0.25">
      <c r="A1309" s="4" t="str">
        <f>CONCATENATE(B1309,"-",C1309,"-",D1309)</f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>TEXT(B1309,"yyyy-mm")</f>
        <v>2026-08</v>
      </c>
      <c r="J1309" s="7" t="str">
        <f>VLOOKUP(C1309,'[1]T. Apoyo Sistema'!$B$1:$C$89,2,0)</f>
        <v>SI</v>
      </c>
    </row>
    <row r="1310" spans="1:10" x14ac:dyDescent="0.25">
      <c r="A1310" s="4" t="str">
        <f>CONCATENATE(B1310,"-",C1310,"-",D1310)</f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>TEXT(B1310,"yyyy-mm")</f>
        <v>2026-08</v>
      </c>
      <c r="J1310" s="7" t="str">
        <f>VLOOKUP(C1310,'[1]T. Apoyo Sistema'!$B$1:$C$89,2,0)</f>
        <v>SI</v>
      </c>
    </row>
    <row r="1311" spans="1:10" x14ac:dyDescent="0.25">
      <c r="A1311" s="4" t="str">
        <f>CONCATENATE(B1311,"-",C1311,"-",D1311)</f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>TEXT(B1311,"yyyy-mm")</f>
        <v>2026-08</v>
      </c>
      <c r="J1311" s="7" t="str">
        <f>VLOOKUP(C1311,'[1]T. Apoyo Sistema'!$B$1:$C$89,2,0)</f>
        <v>SI</v>
      </c>
    </row>
    <row r="1312" spans="1:10" x14ac:dyDescent="0.25">
      <c r="A1312" s="4" t="str">
        <f>CONCATENATE(B1312,"-",C1312,"-",D1312)</f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>TEXT(B1312,"yyyy-mm")</f>
        <v>2026-08</v>
      </c>
      <c r="J1312" s="7" t="str">
        <f>VLOOKUP(C1312,'[1]T. Apoyo Sistema'!$B$1:$C$89,2,0)</f>
        <v>SI</v>
      </c>
    </row>
    <row r="1313" spans="1:10" x14ac:dyDescent="0.25">
      <c r="A1313" s="4" t="str">
        <f>CONCATENATE(B1313,"-",C1313,"-",D1313)</f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>TEXT(B1313,"yyyy-mm")</f>
        <v>2026-08</v>
      </c>
      <c r="J1313" s="7" t="str">
        <f>VLOOKUP(C1313,'[1]T. Apoyo Sistema'!$B$1:$C$89,2,0)</f>
        <v>SI</v>
      </c>
    </row>
    <row r="1314" spans="1:10" x14ac:dyDescent="0.25">
      <c r="A1314" s="4" t="str">
        <f>CONCATENATE(B1314,"-",C1314,"-",D1314)</f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>TEXT(B1314,"yyyy-mm")</f>
        <v>2026-08</v>
      </c>
      <c r="J1314" s="7" t="str">
        <f>VLOOKUP(C1314,'[1]T. Apoyo Sistema'!$B$1:$C$89,2,0)</f>
        <v>SI</v>
      </c>
    </row>
    <row r="1315" spans="1:10" x14ac:dyDescent="0.25">
      <c r="A1315" s="4" t="str">
        <f>CONCATENATE(B1315,"-",C1315,"-",D1315)</f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>TEXT(B1315,"yyyy-mm")</f>
        <v>2026-08</v>
      </c>
      <c r="J1315" s="7" t="str">
        <f>VLOOKUP(C1315,'[1]T. Apoyo Sistema'!$B$1:$C$89,2,0)</f>
        <v>SI</v>
      </c>
    </row>
    <row r="1316" spans="1:10" x14ac:dyDescent="0.25">
      <c r="A1316" s="4" t="str">
        <f>CONCATENATE(B1316,"-",C1316,"-",D1316)</f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>TEXT(B1316,"yyyy-mm")</f>
        <v>2026-08</v>
      </c>
      <c r="J1316" s="7" t="str">
        <f>VLOOKUP(C1316,'[1]T. Apoyo Sistema'!$B$1:$C$89,2,0)</f>
        <v>SI</v>
      </c>
    </row>
    <row r="1317" spans="1:10" x14ac:dyDescent="0.25">
      <c r="A1317" s="4" t="str">
        <f>CONCATENATE(B1317,"-",C1317,"-",D1317)</f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>TEXT(B1317,"yyyy-mm")</f>
        <v>2026-08</v>
      </c>
      <c r="J1317" s="7" t="str">
        <f>VLOOKUP(C1317,'[1]T. Apoyo Sistema'!$B$1:$C$89,2,0)</f>
        <v>SI</v>
      </c>
    </row>
    <row r="1318" spans="1:10" x14ac:dyDescent="0.25">
      <c r="A1318" s="4" t="str">
        <f>CONCATENATE(B1318,"-",C1318,"-",D1318)</f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>TEXT(B1318,"yyyy-mm")</f>
        <v>2026-08</v>
      </c>
      <c r="J1318" s="7" t="str">
        <f>VLOOKUP(C1318,'[1]T. Apoyo Sistema'!$B$1:$C$89,2,0)</f>
        <v>SI</v>
      </c>
    </row>
    <row r="1319" spans="1:10" x14ac:dyDescent="0.25">
      <c r="A1319" s="4" t="str">
        <f>CONCATENATE(B1319,"-",C1319,"-",D1319)</f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>TEXT(B1319,"yyyy-mm")</f>
        <v>2026-08</v>
      </c>
      <c r="J1319" s="7" t="str">
        <f>VLOOKUP(C1319,'[1]T. Apoyo Sistema'!$B$1:$C$89,2,0)</f>
        <v>SI</v>
      </c>
    </row>
    <row r="1320" spans="1:10" x14ac:dyDescent="0.25">
      <c r="A1320" s="4" t="str">
        <f>CONCATENATE(B1320,"-",C1320,"-",D1320)</f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>TEXT(B1320,"yyyy-mm")</f>
        <v>2026-08</v>
      </c>
      <c r="J1320" s="7" t="str">
        <f>VLOOKUP(C1320,'[1]T. Apoyo Sistema'!$B$1:$C$89,2,0)</f>
        <v>SI</v>
      </c>
    </row>
    <row r="1321" spans="1:10" x14ac:dyDescent="0.25">
      <c r="A1321" s="4" t="str">
        <f>CONCATENATE(B1321,"-",C1321,"-",D1321)</f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>TEXT(B1321,"yyyy-mm")</f>
        <v>2026-08</v>
      </c>
      <c r="J1321" s="7" t="str">
        <f>VLOOKUP(C1321,'[1]T. Apoyo Sistema'!$B$1:$C$89,2,0)</f>
        <v>SI</v>
      </c>
    </row>
    <row r="1322" spans="1:10" x14ac:dyDescent="0.25">
      <c r="A1322" s="4" t="str">
        <f>CONCATENATE(B1322,"-",C1322,"-",D1322)</f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>TEXT(B1322,"yyyy-mm")</f>
        <v>2026-08</v>
      </c>
      <c r="J1322" s="7" t="str">
        <f>VLOOKUP(C1322,'[1]T. Apoyo Sistema'!$B$1:$C$89,2,0)</f>
        <v>SI</v>
      </c>
    </row>
    <row r="1323" spans="1:10" x14ac:dyDescent="0.25">
      <c r="A1323" s="4" t="str">
        <f>CONCATENATE(B1323,"-",C1323,"-",D1323)</f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>TEXT(B1323,"yyyy-mm")</f>
        <v>2026-08</v>
      </c>
      <c r="J1323" s="7" t="str">
        <f>VLOOKUP(C1323,'[1]T. Apoyo Sistema'!$B$1:$C$89,2,0)</f>
        <v>SI</v>
      </c>
    </row>
    <row r="1324" spans="1:10" x14ac:dyDescent="0.25">
      <c r="A1324" s="4" t="str">
        <f>CONCATENATE(B1324,"-",C1324,"-",D1324)</f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>TEXT(B1324,"yyyy-mm")</f>
        <v>2026-08</v>
      </c>
      <c r="J1324" s="7" t="str">
        <f>VLOOKUP(C1324,'[1]T. Apoyo Sistema'!$B$1:$C$89,2,0)</f>
        <v>SI</v>
      </c>
    </row>
    <row r="1325" spans="1:10" x14ac:dyDescent="0.25">
      <c r="A1325" s="4" t="str">
        <f>CONCATENATE(B1325,"-",C1325,"-",D1325)</f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>TEXT(B1325,"yyyy-mm")</f>
        <v>2026-08</v>
      </c>
      <c r="J1325" s="7" t="str">
        <f>VLOOKUP(C1325,'[1]T. Apoyo Sistema'!$B$1:$C$89,2,0)</f>
        <v>SI</v>
      </c>
    </row>
    <row r="1326" spans="1:10" x14ac:dyDescent="0.25">
      <c r="A1326" s="4" t="str">
        <f>CONCATENATE(B1326,"-",C1326,"-",D1326)</f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>TEXT(B1326,"yyyy-mm")</f>
        <v>2026-08</v>
      </c>
      <c r="J1326" s="7" t="str">
        <f>VLOOKUP(C1326,'[1]T. Apoyo Sistema'!$B$1:$C$89,2,0)</f>
        <v>SI</v>
      </c>
    </row>
    <row r="1327" spans="1:10" x14ac:dyDescent="0.25">
      <c r="A1327" s="4" t="str">
        <f>CONCATENATE(B1327,"-",C1327,"-",D1327)</f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>TEXT(B1327,"yyyy-mm")</f>
        <v>2026-08</v>
      </c>
      <c r="J1327" s="7" t="str">
        <f>VLOOKUP(C1327,'[1]T. Apoyo Sistema'!$B$1:$C$89,2,0)</f>
        <v>SI</v>
      </c>
    </row>
    <row r="1328" spans="1:10" x14ac:dyDescent="0.25">
      <c r="A1328" s="4" t="str">
        <f>CONCATENATE(B1328,"-",C1328,"-",D1328)</f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>TEXT(B1328,"yyyy-mm")</f>
        <v>2026-08</v>
      </c>
      <c r="J1328" s="7" t="str">
        <f>VLOOKUP(C1328,'[1]T. Apoyo Sistema'!$B$1:$C$89,2,0)</f>
        <v>SI</v>
      </c>
    </row>
    <row r="1329" spans="1:10" x14ac:dyDescent="0.25">
      <c r="A1329" s="4" t="str">
        <f>CONCATENATE(B1329,"-",C1329,"-",D1329)</f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>TEXT(B1329,"yyyy-mm")</f>
        <v>2026-08</v>
      </c>
      <c r="J1329" s="7" t="str">
        <f>VLOOKUP(C1329,'[1]T. Apoyo Sistema'!$B$1:$C$89,2,0)</f>
        <v>SI</v>
      </c>
    </row>
    <row r="1330" spans="1:10" x14ac:dyDescent="0.25">
      <c r="A1330" s="4" t="str">
        <f>CONCATENATE(B1330,"-",C1330,"-",D1330)</f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>TEXT(B1330,"yyyy-mm")</f>
        <v>2026-08</v>
      </c>
      <c r="J1330" s="7" t="str">
        <f>VLOOKUP(C1330,'[1]T. Apoyo Sistema'!$B$1:$C$89,2,0)</f>
        <v>SI</v>
      </c>
    </row>
    <row r="1331" spans="1:10" x14ac:dyDescent="0.25">
      <c r="A1331" s="4" t="str">
        <f>CONCATENATE(B1331,"-",C1331,"-",D1331)</f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>TEXT(B1331,"yyyy-mm")</f>
        <v>2026-08</v>
      </c>
      <c r="J1331" s="7" t="str">
        <f>VLOOKUP(C1331,'[1]T. Apoyo Sistema'!$B$1:$C$89,2,0)</f>
        <v>SI</v>
      </c>
    </row>
    <row r="1332" spans="1:10" x14ac:dyDescent="0.25">
      <c r="A1332" s="4" t="str">
        <f>CONCATENATE(B1332,"-",C1332,"-",D1332)</f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>TEXT(B1332,"yyyy-mm")</f>
        <v>2026-08</v>
      </c>
      <c r="J1332" s="7" t="str">
        <f>VLOOKUP(C1332,'[1]T. Apoyo Sistema'!$B$1:$C$89,2,0)</f>
        <v>SI</v>
      </c>
    </row>
    <row r="1333" spans="1:10" x14ac:dyDescent="0.25">
      <c r="A1333" s="4" t="str">
        <f>CONCATENATE(B1333,"-",C1333,"-",D1333)</f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>TEXT(B1333,"yyyy-mm")</f>
        <v>2026-08</v>
      </c>
      <c r="J1333" s="7" t="str">
        <f>VLOOKUP(C1333,'[1]T. Apoyo Sistema'!$B$1:$C$89,2,0)</f>
        <v>SI</v>
      </c>
    </row>
    <row r="1334" spans="1:10" x14ac:dyDescent="0.25">
      <c r="A1334" s="4" t="str">
        <f>CONCATENATE(B1334,"-",C1334,"-",D1334)</f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>TEXT(B1334,"yyyy-mm")</f>
        <v>2026-08</v>
      </c>
      <c r="J1334" s="7" t="str">
        <f>VLOOKUP(C1334,'[1]T. Apoyo Sistema'!$B$1:$C$89,2,0)</f>
        <v>SI</v>
      </c>
    </row>
    <row r="1335" spans="1:10" x14ac:dyDescent="0.25">
      <c r="A1335" s="4" t="str">
        <f>CONCATENATE(B1335,"-",C1335,"-",D1335)</f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>TEXT(B1335,"yyyy-mm")</f>
        <v>2026-08</v>
      </c>
      <c r="J1335" s="7" t="str">
        <f>VLOOKUP(C1335,'[1]T. Apoyo Sistema'!$B$1:$C$89,2,0)</f>
        <v>SI</v>
      </c>
    </row>
    <row r="1336" spans="1:10" x14ac:dyDescent="0.25">
      <c r="A1336" s="4" t="str">
        <f>CONCATENATE(B1336,"-",C1336,"-",D1336)</f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>TEXT(B1336,"yyyy-mm")</f>
        <v>2026-08</v>
      </c>
      <c r="J1336" s="7" t="str">
        <f>VLOOKUP(C1336,'[1]T. Apoyo Sistema'!$B$1:$C$89,2,0)</f>
        <v>SI</v>
      </c>
    </row>
    <row r="1337" spans="1:10" x14ac:dyDescent="0.25">
      <c r="A1337" s="4" t="str">
        <f>CONCATENATE(B1337,"-",C1337,"-",D1337)</f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>TEXT(B1337,"yyyy-mm")</f>
        <v>2026-08</v>
      </c>
      <c r="J1337" s="7" t="str">
        <f>VLOOKUP(C1337,'[1]T. Apoyo Sistema'!$B$1:$C$89,2,0)</f>
        <v>SI</v>
      </c>
    </row>
    <row r="1338" spans="1:10" x14ac:dyDescent="0.25">
      <c r="A1338" s="4" t="str">
        <f>CONCATENATE(B1338,"-",C1338,"-",D1338)</f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>TEXT(B1338,"yyyy-mm")</f>
        <v>2026-08</v>
      </c>
      <c r="J1338" s="7" t="str">
        <f>VLOOKUP(C1338,'[1]T. Apoyo Sistema'!$B$1:$C$89,2,0)</f>
        <v>SI</v>
      </c>
    </row>
    <row r="1339" spans="1:10" x14ac:dyDescent="0.25">
      <c r="A1339" s="4" t="str">
        <f>CONCATENATE(B1339,"-",C1339,"-",D1339)</f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>TEXT(B1339,"yyyy-mm")</f>
        <v>2026-08</v>
      </c>
      <c r="J1339" s="7" t="str">
        <f>VLOOKUP(C1339,'[1]T. Apoyo Sistema'!$B$1:$C$89,2,0)</f>
        <v>SI</v>
      </c>
    </row>
    <row r="1340" spans="1:10" x14ac:dyDescent="0.25">
      <c r="A1340" s="4" t="str">
        <f>CONCATENATE(B1340,"-",C1340,"-",D1340)</f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>TEXT(B1340,"yyyy-mm")</f>
        <v>2026-08</v>
      </c>
      <c r="J1340" s="7" t="str">
        <f>VLOOKUP(C1340,'[1]T. Apoyo Sistema'!$B$1:$C$89,2,0)</f>
        <v>SI</v>
      </c>
    </row>
    <row r="1341" spans="1:10" x14ac:dyDescent="0.25">
      <c r="A1341" s="4" t="str">
        <f>CONCATENATE(B1341,"-",C1341,"-",D1341)</f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>TEXT(B1341,"yyyy-mm")</f>
        <v>2026-08</v>
      </c>
      <c r="J1341" s="7" t="str">
        <f>VLOOKUP(C1341,'[1]T. Apoyo Sistema'!$B$1:$C$89,2,0)</f>
        <v>SI</v>
      </c>
    </row>
    <row r="1342" spans="1:10" x14ac:dyDescent="0.25">
      <c r="A1342" s="4" t="str">
        <f>CONCATENATE(B1342,"-",C1342,"-",D1342)</f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>TEXT(B1342,"yyyy-mm")</f>
        <v>2026-08</v>
      </c>
      <c r="J1342" s="7" t="str">
        <f>VLOOKUP(C1342,'[1]T. Apoyo Sistema'!$B$1:$C$89,2,0)</f>
        <v>SI</v>
      </c>
    </row>
    <row r="1343" spans="1:10" x14ac:dyDescent="0.25">
      <c r="A1343" s="4" t="str">
        <f>CONCATENATE(B1343,"-",C1343,"-",D1343)</f>
        <v>46266-POX16-psa2</v>
      </c>
      <c r="B1343" s="16">
        <v>46266</v>
      </c>
      <c r="C1343" s="10" t="s">
        <v>82</v>
      </c>
      <c r="D1343" s="10" t="s">
        <v>74</v>
      </c>
      <c r="E1343" s="10">
        <v>0</v>
      </c>
      <c r="F1343" s="12">
        <v>0</v>
      </c>
      <c r="G1343" s="12">
        <v>1.6666666666666667</v>
      </c>
      <c r="H1343" s="12">
        <v>0</v>
      </c>
      <c r="I1343" s="4" t="s">
        <v>828</v>
      </c>
      <c r="J1343" s="7" t="str">
        <f>VLOOKUP(C1343,'[1]T. Apoyo Sistema'!$B$1:$C$89,2,0)</f>
        <v>NO</v>
      </c>
    </row>
    <row r="1344" spans="1:10" x14ac:dyDescent="0.25">
      <c r="A1344" s="4" t="str">
        <f>CONCATENATE(B1344,"-",C1344,"-",D1344)</f>
        <v>46266-POX16-psa3</v>
      </c>
      <c r="B1344" s="16">
        <v>46266</v>
      </c>
      <c r="C1344" s="10" t="s">
        <v>82</v>
      </c>
      <c r="D1344" s="10" t="s">
        <v>79</v>
      </c>
      <c r="E1344" s="10">
        <v>0</v>
      </c>
      <c r="F1344" s="12">
        <v>0</v>
      </c>
      <c r="G1344" s="12">
        <v>1.6666666666666667</v>
      </c>
      <c r="H1344" s="12">
        <v>0</v>
      </c>
      <c r="I1344" s="4" t="s">
        <v>828</v>
      </c>
      <c r="J1344" s="7" t="str">
        <f>VLOOKUP(C1344,'[1]T. Apoyo Sistema'!$B$1:$C$89,2,0)</f>
        <v>NO</v>
      </c>
    </row>
    <row r="1345" spans="1:10" x14ac:dyDescent="0.25">
      <c r="A1345" s="4" t="str">
        <f>CONCATENATE(B1345,"-",C1345,"-",D1345)</f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>TEXT(B1345,"yyyy-mm")</f>
        <v>2026-08</v>
      </c>
      <c r="J1345" s="7" t="str">
        <f>VLOOKUP(C1345,'[1]T. Apoyo Sistema'!$B$1:$C$89,2,0)</f>
        <v>SI</v>
      </c>
    </row>
    <row r="1346" spans="1:10" x14ac:dyDescent="0.25">
      <c r="A1346" s="4" t="str">
        <f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>TEXT(B1346,"yyyy-mm")</f>
        <v>2026-08</v>
      </c>
      <c r="J1346" s="7" t="str">
        <f>VLOOKUP(C1346,'[1]T. Apoyo Sistema'!$B$1:$C$89,2,0)</f>
        <v>SI</v>
      </c>
    </row>
    <row r="1347" spans="1:10" x14ac:dyDescent="0.25">
      <c r="A1347" s="4" t="str">
        <f>CONCATENATE(B1347,"-",C1347,"-",D1347)</f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>TEXT(B1347,"yyyy-mm")</f>
        <v>2026-08</v>
      </c>
      <c r="J1347" s="7" t="str">
        <f>VLOOKUP(C1347,'[1]T. Apoyo Sistema'!$B$1:$C$89,2,0)</f>
        <v>SI</v>
      </c>
    </row>
    <row r="1348" spans="1:10" x14ac:dyDescent="0.25">
      <c r="A1348" s="4" t="str">
        <f>CONCATENATE(B1348,"-",C1348,"-",D1348)</f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>TEXT(B1348,"yyyy-mm")</f>
        <v>2026-08</v>
      </c>
      <c r="J1348" s="7" t="str">
        <f>VLOOKUP(C1348,'[1]T. Apoyo Sistema'!$B$1:$C$89,2,0)</f>
        <v>SI</v>
      </c>
    </row>
    <row r="1349" spans="1:10" x14ac:dyDescent="0.25">
      <c r="A1349" s="4" t="str">
        <f>CONCATENATE(B1349,"-",C1349,"-",D1349)</f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>TEXT(B1349,"yyyy-mm")</f>
        <v>2026-08</v>
      </c>
      <c r="J1349" s="7" t="str">
        <f>VLOOKUP(C1349,'[1]T. Apoyo Sistema'!$B$1:$C$89,2,0)</f>
        <v>SI</v>
      </c>
    </row>
    <row r="1350" spans="1:10" x14ac:dyDescent="0.25">
      <c r="A1350" s="4" t="str">
        <f>CONCATENATE(B1350,"-",C1350,"-",D1350)</f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>TEXT(B1350,"yyyy-mm")</f>
        <v>2026-08</v>
      </c>
      <c r="J1350" s="7" t="str">
        <f>VLOOKUP(C1350,'[1]T. Apoyo Sistema'!$B$1:$C$89,2,0)</f>
        <v>SI</v>
      </c>
    </row>
    <row r="1351" spans="1:10" x14ac:dyDescent="0.25">
      <c r="A1351" s="4" t="str">
        <f>CONCATENATE(B1351,"-",C1351,"-",D1351)</f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>TEXT(B1351,"yyyy-mm")</f>
        <v>2026-08</v>
      </c>
      <c r="J1351" s="7" t="str">
        <f>VLOOKUP(C1351,'[1]T. Apoyo Sistema'!$B$1:$C$89,2,0)</f>
        <v>SI</v>
      </c>
    </row>
    <row r="1352" spans="1:10" x14ac:dyDescent="0.25">
      <c r="A1352" s="4" t="str">
        <f>CONCATENATE(B1352,"-",C1352,"-",D1352)</f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>TEXT(B1352,"yyyy-mm")</f>
        <v>2026-08</v>
      </c>
      <c r="J1352" s="7" t="str">
        <f>VLOOKUP(C1352,'[1]T. Apoyo Sistema'!$B$1:$C$89,2,0)</f>
        <v>SI</v>
      </c>
    </row>
    <row r="1353" spans="1:10" x14ac:dyDescent="0.25">
      <c r="A1353" s="4" t="str">
        <f>CONCATENATE(B1353,"-",C1353,"-",D1353)</f>
        <v>46266-POX16-psa4</v>
      </c>
      <c r="B1353" s="16">
        <v>46266</v>
      </c>
      <c r="C1353" s="10" t="s">
        <v>82</v>
      </c>
      <c r="D1353" s="10" t="s">
        <v>80</v>
      </c>
      <c r="E1353" s="10">
        <v>0</v>
      </c>
      <c r="F1353" s="12">
        <v>0</v>
      </c>
      <c r="G1353" s="12">
        <v>1.6666666666666667</v>
      </c>
      <c r="H1353" s="12">
        <v>0</v>
      </c>
      <c r="I1353" s="4" t="s">
        <v>828</v>
      </c>
      <c r="J1353" s="7" t="str">
        <f>VLOOKUP(C1353,'[1]T. Apoyo Sistema'!$B$1:$C$89,2,0)</f>
        <v>NO</v>
      </c>
    </row>
    <row r="1354" spans="1:10" x14ac:dyDescent="0.25">
      <c r="A1354" s="4" t="str">
        <f>CONCATENATE(B1354,"-",C1354,"-",D1354)</f>
        <v>46266-POX16-sec1</v>
      </c>
      <c r="B1354" s="16">
        <v>46266</v>
      </c>
      <c r="C1354" s="10" t="s">
        <v>82</v>
      </c>
      <c r="D1354" s="10" t="s">
        <v>75</v>
      </c>
      <c r="E1354" s="10">
        <v>0</v>
      </c>
      <c r="F1354" s="12">
        <v>0</v>
      </c>
      <c r="G1354" s="12">
        <v>1.6666666666666667</v>
      </c>
      <c r="H1354" s="12">
        <v>0</v>
      </c>
      <c r="I1354" s="4" t="s">
        <v>828</v>
      </c>
      <c r="J1354" s="7" t="str">
        <f>VLOOKUP(C1354,'[1]T. Apoyo Sistema'!$B$1:$C$89,2,0)</f>
        <v>NO</v>
      </c>
    </row>
    <row r="1355" spans="1:10" x14ac:dyDescent="0.25">
      <c r="A1355" s="4" t="str">
        <f>CONCATENATE(B1355,"-",C1355,"-",D1355)</f>
        <v>46266-POX16-sec2</v>
      </c>
      <c r="B1355" s="16">
        <v>46266</v>
      </c>
      <c r="C1355" s="10" t="s">
        <v>82</v>
      </c>
      <c r="D1355" s="10" t="s">
        <v>76</v>
      </c>
      <c r="E1355" s="10">
        <v>0</v>
      </c>
      <c r="F1355" s="12">
        <v>0</v>
      </c>
      <c r="G1355" s="12">
        <v>1.6666666666666667</v>
      </c>
      <c r="H1355" s="12">
        <v>0</v>
      </c>
      <c r="I1355" s="4" t="s">
        <v>828</v>
      </c>
      <c r="J1355" s="7" t="str">
        <f>VLOOKUP(C1355,'[1]T. Apoyo Sistema'!$B$1:$C$89,2,0)</f>
        <v>NO</v>
      </c>
    </row>
    <row r="1356" spans="1:10" x14ac:dyDescent="0.25">
      <c r="A1356" s="4" t="str">
        <f>CONCATENATE(B1356,"-",C1356,"-",D1356)</f>
        <v>46252-POX1-bbd1</v>
      </c>
      <c r="B1356" s="15">
        <v>46252</v>
      </c>
      <c r="C1356" s="10" t="s">
        <v>68</v>
      </c>
      <c r="D1356" s="10" t="s">
        <v>69</v>
      </c>
      <c r="E1356" s="10">
        <v>0</v>
      </c>
      <c r="F1356" s="12">
        <v>0</v>
      </c>
      <c r="G1356" s="12">
        <v>2.15</v>
      </c>
      <c r="H1356" s="12">
        <v>0</v>
      </c>
      <c r="I1356" s="4" t="str">
        <f>TEXT(B1356,"yyyy-mm")</f>
        <v>2026-08</v>
      </c>
      <c r="J1356" s="7" t="str">
        <f>VLOOKUP(C1356,'[1]T. Apoyo Sistema'!$B$1:$C$89,2,0)</f>
        <v>SI</v>
      </c>
    </row>
    <row r="1357" spans="1:10" x14ac:dyDescent="0.25">
      <c r="A1357" s="4" t="str">
        <f>CONCATENATE(B1357,"-",C1357,"-",D1357)</f>
        <v>46252-POX1-bbd2</v>
      </c>
      <c r="B1357" s="15">
        <v>46252</v>
      </c>
      <c r="C1357" s="10" t="s">
        <v>68</v>
      </c>
      <c r="D1357" s="10" t="s">
        <v>70</v>
      </c>
      <c r="E1357" s="10">
        <v>0</v>
      </c>
      <c r="F1357" s="12">
        <v>0</v>
      </c>
      <c r="G1357" s="12">
        <v>2.15</v>
      </c>
      <c r="H1357" s="12">
        <v>0</v>
      </c>
      <c r="I1357" s="4" t="str">
        <f>TEXT(B1357,"yyyy-mm")</f>
        <v>2026-08</v>
      </c>
      <c r="J1357" s="7" t="str">
        <f>VLOOKUP(C1357,'[1]T. Apoyo Sistema'!$B$1:$C$89,2,0)</f>
        <v>SI</v>
      </c>
    </row>
    <row r="1358" spans="1:10" x14ac:dyDescent="0.25">
      <c r="A1358" s="4" t="str">
        <f>CONCATENATE(B1358,"-",C1358,"-",D1358)</f>
        <v>46252-POX1-com1</v>
      </c>
      <c r="B1358" s="15">
        <v>46252</v>
      </c>
      <c r="C1358" s="10" t="s">
        <v>68</v>
      </c>
      <c r="D1358" s="10" t="s">
        <v>71</v>
      </c>
      <c r="E1358" s="10">
        <v>0</v>
      </c>
      <c r="F1358" s="12">
        <v>0</v>
      </c>
      <c r="G1358" s="12">
        <v>0</v>
      </c>
      <c r="H1358" s="12">
        <v>2.15</v>
      </c>
      <c r="I1358" s="4" t="str">
        <f>TEXT(B1358,"yyyy-mm")</f>
        <v>2026-08</v>
      </c>
      <c r="J1358" s="7" t="str">
        <f>VLOOKUP(C1358,'[1]T. Apoyo Sistema'!$B$1:$C$89,2,0)</f>
        <v>SI</v>
      </c>
    </row>
    <row r="1359" spans="1:10" x14ac:dyDescent="0.25">
      <c r="A1359" s="4" t="str">
        <f>CONCATENATE(B1359,"-",C1359,"-",D1359)</f>
        <v>46252-POX1-com2</v>
      </c>
      <c r="B1359" s="15">
        <v>46252</v>
      </c>
      <c r="C1359" s="10" t="s">
        <v>68</v>
      </c>
      <c r="D1359" s="10" t="s">
        <v>72</v>
      </c>
      <c r="E1359" s="10">
        <v>0</v>
      </c>
      <c r="F1359" s="12">
        <v>0</v>
      </c>
      <c r="G1359" s="12">
        <v>2.15</v>
      </c>
      <c r="H1359" s="12">
        <v>0</v>
      </c>
      <c r="I1359" s="4" t="str">
        <f>TEXT(B1359,"yyyy-mm")</f>
        <v>2026-08</v>
      </c>
      <c r="J1359" s="7" t="str">
        <f>VLOOKUP(C1359,'[1]T. Apoyo Sistema'!$B$1:$C$89,2,0)</f>
        <v>SI</v>
      </c>
    </row>
    <row r="1360" spans="1:10" x14ac:dyDescent="0.25">
      <c r="A1360" s="4" t="str">
        <f>CONCATENATE(B1360,"-",C1360,"-",D1360)</f>
        <v>46252-POX1-gen1</v>
      </c>
      <c r="B1360" s="15">
        <v>46252</v>
      </c>
      <c r="C1360" s="10" t="s">
        <v>68</v>
      </c>
      <c r="D1360" s="10" t="s">
        <v>59</v>
      </c>
      <c r="E1360" s="10">
        <v>0</v>
      </c>
      <c r="F1360" s="12">
        <v>0</v>
      </c>
      <c r="G1360" s="12">
        <v>2.15</v>
      </c>
      <c r="H1360" s="12">
        <v>0</v>
      </c>
      <c r="I1360" s="4" t="str">
        <f>TEXT(B1360,"yyyy-mm")</f>
        <v>2026-08</v>
      </c>
      <c r="J1360" s="7" t="str">
        <f>VLOOKUP(C1360,'[1]T. Apoyo Sistema'!$B$1:$C$89,2,0)</f>
        <v>SI</v>
      </c>
    </row>
    <row r="1361" spans="1:12" x14ac:dyDescent="0.25">
      <c r="A1361" s="4" t="str">
        <f>CONCATENATE(B1361,"-",C1361,"-",D1361)</f>
        <v>46252-POX1-gen2</v>
      </c>
      <c r="B1361" s="15">
        <v>46252</v>
      </c>
      <c r="C1361" s="10" t="s">
        <v>68</v>
      </c>
      <c r="D1361" s="10" t="s">
        <v>73</v>
      </c>
      <c r="E1361" s="10">
        <v>0</v>
      </c>
      <c r="F1361" s="12">
        <v>0</v>
      </c>
      <c r="G1361" s="12">
        <v>0</v>
      </c>
      <c r="H1361" s="12">
        <v>2.15</v>
      </c>
      <c r="I1361" s="4" t="str">
        <f>TEXT(B1361,"yyyy-mm")</f>
        <v>2026-08</v>
      </c>
      <c r="J1361" s="7" t="str">
        <f>VLOOKUP(C1361,'[1]T. Apoyo Sistema'!$B$1:$C$89,2,0)</f>
        <v>SI</v>
      </c>
    </row>
    <row r="1362" spans="1:12" x14ac:dyDescent="0.25">
      <c r="A1362" s="4" t="str">
        <f>CONCATENATE(B1362,"-",C1362,"-",D1362)</f>
        <v>46252-POX1-psa1</v>
      </c>
      <c r="B1362" s="15">
        <v>46252</v>
      </c>
      <c r="C1362" s="10" t="s">
        <v>68</v>
      </c>
      <c r="D1362" s="10" t="s">
        <v>60</v>
      </c>
      <c r="E1362" s="10">
        <v>0</v>
      </c>
      <c r="F1362" s="12">
        <v>0</v>
      </c>
      <c r="G1362" s="12">
        <v>2.15</v>
      </c>
      <c r="H1362" s="12">
        <v>0</v>
      </c>
      <c r="I1362" s="4" t="str">
        <f>TEXT(B1362,"yyyy-mm")</f>
        <v>2026-08</v>
      </c>
      <c r="J1362" s="7" t="str">
        <f>VLOOKUP(C1362,'[1]T. Apoyo Sistema'!$B$1:$C$89,2,0)</f>
        <v>SI</v>
      </c>
    </row>
    <row r="1363" spans="1:12" x14ac:dyDescent="0.25">
      <c r="A1363" s="4" t="str">
        <f>CONCATENATE(B1363,"-",C1363,"-",D1363)</f>
        <v>46252-POX1-psa2</v>
      </c>
      <c r="B1363" s="15">
        <v>46252</v>
      </c>
      <c r="C1363" s="10" t="s">
        <v>68</v>
      </c>
      <c r="D1363" s="10" t="s">
        <v>74</v>
      </c>
      <c r="E1363" s="10">
        <v>0</v>
      </c>
      <c r="F1363" s="12">
        <v>0</v>
      </c>
      <c r="G1363" s="12">
        <v>0</v>
      </c>
      <c r="H1363" s="12">
        <v>2.15</v>
      </c>
      <c r="I1363" s="4" t="str">
        <f>TEXT(B1363,"yyyy-mm")</f>
        <v>2026-08</v>
      </c>
      <c r="J1363" s="7" t="str">
        <f>VLOOKUP(C1363,'[1]T. Apoyo Sistema'!$B$1:$C$89,2,0)</f>
        <v>SI</v>
      </c>
    </row>
    <row r="1364" spans="1:12" x14ac:dyDescent="0.25">
      <c r="A1364" s="4" t="str">
        <f>CONCATENATE(B1364,"-",C1364,"-",D1364)</f>
        <v>46252-POX1-sec1</v>
      </c>
      <c r="B1364" s="15">
        <v>46252</v>
      </c>
      <c r="C1364" s="10" t="s">
        <v>68</v>
      </c>
      <c r="D1364" s="10" t="s">
        <v>75</v>
      </c>
      <c r="E1364" s="10">
        <v>0</v>
      </c>
      <c r="F1364" s="12">
        <v>0</v>
      </c>
      <c r="G1364" s="12">
        <v>2.15</v>
      </c>
      <c r="H1364" s="12">
        <v>0</v>
      </c>
      <c r="I1364" s="4" t="str">
        <f>TEXT(B1364,"yyyy-mm")</f>
        <v>2026-08</v>
      </c>
      <c r="J1364" s="7" t="str">
        <f>VLOOKUP(C1364,'[1]T. Apoyo Sistema'!$B$1:$C$89,2,0)</f>
        <v>SI</v>
      </c>
    </row>
    <row r="1365" spans="1:12" x14ac:dyDescent="0.25">
      <c r="A1365" s="4" t="str">
        <f>CONCATENATE(B1365,"-",C1365,"-",D1365)</f>
        <v>46252-POX1-sec2</v>
      </c>
      <c r="B1365" s="15">
        <v>46252</v>
      </c>
      <c r="C1365" s="10" t="s">
        <v>68</v>
      </c>
      <c r="D1365" s="10" t="s">
        <v>76</v>
      </c>
      <c r="E1365" s="10">
        <v>0</v>
      </c>
      <c r="F1365" s="12">
        <v>0</v>
      </c>
      <c r="G1365" s="12">
        <v>2.15</v>
      </c>
      <c r="H1365" s="12">
        <v>0</v>
      </c>
      <c r="I1365" s="4" t="str">
        <f>TEXT(B1365,"yyyy-mm")</f>
        <v>2026-08</v>
      </c>
      <c r="J1365" s="7" t="str">
        <f>VLOOKUP(C1365,'[1]T. Apoyo Sistema'!$B$1:$C$89,2,0)</f>
        <v>SI</v>
      </c>
    </row>
    <row r="1366" spans="1:12" x14ac:dyDescent="0.25">
      <c r="A1366" s="4" t="str">
        <f>CONCATENATE(B1366,"-",C1366,"-",D1366)</f>
        <v>46252-POX33-bbd1</v>
      </c>
      <c r="B1366" s="15">
        <v>46252</v>
      </c>
      <c r="C1366" s="10" t="s">
        <v>31</v>
      </c>
      <c r="D1366" s="10" t="s">
        <v>69</v>
      </c>
      <c r="E1366" s="10">
        <v>0</v>
      </c>
      <c r="F1366" s="12">
        <v>0</v>
      </c>
      <c r="G1366" s="12">
        <v>2.2166666666666668</v>
      </c>
      <c r="H1366" s="12">
        <v>0</v>
      </c>
      <c r="I1366" s="4" t="str">
        <f>TEXT(B1366,"yyyy-mm")</f>
        <v>2026-08</v>
      </c>
      <c r="J1366" s="7" t="str">
        <f>VLOOKUP(C1366,'[1]T. Apoyo Sistema'!$B$1:$C$89,2,0)</f>
        <v>SI</v>
      </c>
      <c r="L1366" s="43"/>
    </row>
    <row r="1367" spans="1:12" x14ac:dyDescent="0.25">
      <c r="A1367" s="4" t="str">
        <f>CONCATENATE(B1367,"-",C1367,"-",D1367)</f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>TEXT(B1367,"yyyy-mm")</f>
        <v>2026-08</v>
      </c>
      <c r="J1367" s="7" t="str">
        <f>VLOOKUP(C1367,'[1]T. Apoyo Sistema'!$B$1:$C$89,2,0)</f>
        <v>SI</v>
      </c>
    </row>
    <row r="1368" spans="1:12" x14ac:dyDescent="0.25">
      <c r="A1368" s="4" t="str">
        <f>CONCATENATE(B1368,"-",C1368,"-",D1368)</f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>TEXT(B1368,"yyyy-mm")</f>
        <v>2026-08</v>
      </c>
      <c r="J1368" s="7" t="str">
        <f>VLOOKUP(C1368,'[1]T. Apoyo Sistema'!$B$1:$C$89,2,0)</f>
        <v>SI</v>
      </c>
    </row>
    <row r="1369" spans="1:12" x14ac:dyDescent="0.25">
      <c r="A1369" s="4" t="str">
        <f>CONCATENATE(B1369,"-",C1369,"-",D1369)</f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>TEXT(B1369,"yyyy-mm")</f>
        <v>2026-08</v>
      </c>
      <c r="J1369" s="7" t="str">
        <f>VLOOKUP(C1369,'[1]T. Apoyo Sistema'!$B$1:$C$89,2,0)</f>
        <v>SI</v>
      </c>
    </row>
    <row r="1370" spans="1:12" x14ac:dyDescent="0.25">
      <c r="A1370" s="4" t="str">
        <f>CONCATENATE(B1370,"-",C1370,"-",D1370)</f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>TEXT(B1370,"yyyy-mm")</f>
        <v>2026-08</v>
      </c>
      <c r="J1370" s="7" t="str">
        <f>VLOOKUP(C1370,'[1]T. Apoyo Sistema'!$B$1:$C$89,2,0)</f>
        <v>SI</v>
      </c>
    </row>
    <row r="1371" spans="1:12" x14ac:dyDescent="0.25">
      <c r="A1371" s="4" t="str">
        <f>CONCATENATE(B1371,"-",C1371,"-",D1371)</f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>TEXT(B1371,"yyyy-mm")</f>
        <v>2026-08</v>
      </c>
      <c r="J1371" s="7" t="str">
        <f>VLOOKUP(C1371,'[1]T. Apoyo Sistema'!$B$1:$C$89,2,0)</f>
        <v>SI</v>
      </c>
    </row>
    <row r="1372" spans="1:12" x14ac:dyDescent="0.25">
      <c r="A1372" s="4" t="str">
        <f>CONCATENATE(B1372,"-",C1372,"-",D1372)</f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>TEXT(B1372,"yyyy-mm")</f>
        <v>2026-08</v>
      </c>
      <c r="J1372" s="7" t="str">
        <f>VLOOKUP(C1372,'[1]T. Apoyo Sistema'!$B$1:$C$89,2,0)</f>
        <v>SI</v>
      </c>
    </row>
    <row r="1373" spans="1:12" x14ac:dyDescent="0.25">
      <c r="A1373" s="4" t="str">
        <f>CONCATENATE(B1373,"-",C1373,"-",D1373)</f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>TEXT(B1373,"yyyy-mm")</f>
        <v>2026-08</v>
      </c>
      <c r="J1373" s="7" t="str">
        <f>VLOOKUP(C1373,'[1]T. Apoyo Sistema'!$B$1:$C$89,2,0)</f>
        <v>SI</v>
      </c>
    </row>
    <row r="1374" spans="1:12" x14ac:dyDescent="0.25">
      <c r="A1374" s="4" t="str">
        <f>CONCATENATE(B1374,"-",C1374,"-",D1374)</f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>TEXT(B1374,"yyyy-mm")</f>
        <v>2026-08</v>
      </c>
      <c r="J1374" s="7" t="str">
        <f>VLOOKUP(C1374,'[1]T. Apoyo Sistema'!$B$1:$C$89,2,0)</f>
        <v>SI</v>
      </c>
    </row>
    <row r="1375" spans="1:12" x14ac:dyDescent="0.25">
      <c r="A1375" s="4" t="str">
        <f>CONCATENATE(B1375,"-",C1375,"-",D1375)</f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>TEXT(B1375,"yyyy-mm")</f>
        <v>2026-08</v>
      </c>
      <c r="J1375" s="7" t="str">
        <f>VLOOKUP(C1375,'[1]T. Apoyo Sistema'!$B$1:$C$89,2,0)</f>
        <v>SI</v>
      </c>
    </row>
    <row r="1376" spans="1:12" x14ac:dyDescent="0.25">
      <c r="A1376" s="4" t="str">
        <f>CONCATENATE(B1376,"-",C1376,"-",D1376)</f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>TEXT(B1376,"yyyy-mm")</f>
        <v>2026-08</v>
      </c>
      <c r="J1376" s="7" t="str">
        <f>VLOOKUP(C1376,'[1]T. Apoyo Sistema'!$B$1:$C$89,2,0)</f>
        <v>SI</v>
      </c>
    </row>
    <row r="1377" spans="1:10" x14ac:dyDescent="0.25">
      <c r="A1377" s="4" t="str">
        <f>CONCATENATE(B1377,"-",C1377,"-",D1377)</f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>TEXT(B1377,"yyyy-mm")</f>
        <v>2026-08</v>
      </c>
      <c r="J1377" s="7" t="str">
        <f>VLOOKUP(C1377,'[1]T. Apoyo Sistema'!$B$1:$C$89,2,0)</f>
        <v>SI</v>
      </c>
    </row>
    <row r="1378" spans="1:10" x14ac:dyDescent="0.25">
      <c r="A1378" s="4" t="str">
        <f>CONCATENATE(B1378,"-",C1378,"-",D1378)</f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>TEXT(B1378,"yyyy-mm")</f>
        <v>2026-08</v>
      </c>
      <c r="J1378" s="7" t="str">
        <f>VLOOKUP(C1378,'[1]T. Apoyo Sistema'!$B$1:$C$89,2,0)</f>
        <v>SI</v>
      </c>
    </row>
    <row r="1379" spans="1:10" x14ac:dyDescent="0.25">
      <c r="A1379" s="4" t="str">
        <f>CONCATENATE(B1379,"-",C1379,"-",D1379)</f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>TEXT(B1379,"yyyy-mm")</f>
        <v>2026-08</v>
      </c>
      <c r="J1379" s="7" t="str">
        <f>VLOOKUP(C1379,'[1]T. Apoyo Sistema'!$B$1:$C$89,2,0)</f>
        <v>SI</v>
      </c>
    </row>
    <row r="1380" spans="1:10" x14ac:dyDescent="0.25">
      <c r="A1380" s="4" t="str">
        <f>CONCATENATE(B1380,"-",C1380,"-",D1380)</f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>TEXT(B1380,"yyyy-mm")</f>
        <v>2026-08</v>
      </c>
      <c r="J1380" s="7" t="str">
        <f>VLOOKUP(C1380,'[1]T. Apoyo Sistema'!$B$1:$C$89,2,0)</f>
        <v>SI</v>
      </c>
    </row>
    <row r="1381" spans="1:10" x14ac:dyDescent="0.25">
      <c r="A1381" s="4" t="str">
        <f>CONCATENATE(B1381,"-",C1381,"-",D1381)</f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>TEXT(B1381,"yyyy-mm")</f>
        <v>2026-08</v>
      </c>
      <c r="J1381" s="7" t="str">
        <f>VLOOKUP(C1381,'[1]T. Apoyo Sistema'!$B$1:$C$89,2,0)</f>
        <v>SI</v>
      </c>
    </row>
    <row r="1382" spans="1:10" x14ac:dyDescent="0.25">
      <c r="A1382" s="4" t="str">
        <f>CONCATENATE(B1382,"-",C1382,"-",D1382)</f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>TEXT(B1382,"yyyy-mm")</f>
        <v>2026-08</v>
      </c>
      <c r="J1382" s="7" t="str">
        <f>VLOOKUP(C1382,'[1]T. Apoyo Sistema'!$B$1:$C$89,2,0)</f>
        <v>SI</v>
      </c>
    </row>
    <row r="1383" spans="1:10" x14ac:dyDescent="0.25">
      <c r="A1383" s="4" t="str">
        <f>CONCATENATE(B1383,"-",C1383,"-",D1383)</f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>TEXT(B1383,"yyyy-mm")</f>
        <v>2026-08</v>
      </c>
      <c r="J1383" s="7" t="str">
        <f>VLOOKUP(C1383,'[1]T. Apoyo Sistema'!$B$1:$C$89,2,0)</f>
        <v>SI</v>
      </c>
    </row>
    <row r="1384" spans="1:10" x14ac:dyDescent="0.25">
      <c r="A1384" s="4" t="str">
        <f>CONCATENATE(B1384,"-",C1384,"-",D1384)</f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>TEXT(B1384,"yyyy-mm")</f>
        <v>2026-08</v>
      </c>
      <c r="J1384" s="7" t="str">
        <f>VLOOKUP(C1384,'[1]T. Apoyo Sistema'!$B$1:$C$89,2,0)</f>
        <v>SI</v>
      </c>
    </row>
    <row r="1385" spans="1:10" x14ac:dyDescent="0.25">
      <c r="A1385" s="4" t="str">
        <f>CONCATENATE(B1385,"-",C1385,"-",D1385)</f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>TEXT(B1385,"yyyy-mm")</f>
        <v>2026-08</v>
      </c>
      <c r="J1385" s="7" t="str">
        <f>VLOOKUP(C1385,'[1]T. Apoyo Sistema'!$B$1:$C$89,2,0)</f>
        <v>SI</v>
      </c>
    </row>
    <row r="1386" spans="1:10" x14ac:dyDescent="0.25">
      <c r="A1386" s="4" t="str">
        <f>CONCATENATE(B1386,"-",C1386,"-",D1386)</f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>TEXT(B1386,"yyyy-mm")</f>
        <v>2026-08</v>
      </c>
      <c r="J1386" s="7" t="str">
        <f>VLOOKUP(C1386,'[1]T. Apoyo Sistema'!$B$1:$C$89,2,0)</f>
        <v>SI</v>
      </c>
    </row>
    <row r="1387" spans="1:10" x14ac:dyDescent="0.25">
      <c r="A1387" s="4" t="str">
        <f>CONCATENATE(B1387,"-",C1387,"-",D1387)</f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>TEXT(B1387,"yyyy-mm")</f>
        <v>2026-08</v>
      </c>
      <c r="J1387" s="7" t="str">
        <f>VLOOKUP(C1387,'[1]T. Apoyo Sistema'!$B$1:$C$89,2,0)</f>
        <v>SI</v>
      </c>
    </row>
    <row r="1388" spans="1:10" x14ac:dyDescent="0.25">
      <c r="A1388" s="4" t="str">
        <f>CONCATENATE(B1388,"-",C1388,"-",D1388)</f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>TEXT(B1388,"yyyy-mm")</f>
        <v>2026-08</v>
      </c>
      <c r="J1388" s="7" t="str">
        <f>VLOOKUP(C1388,'[1]T. Apoyo Sistema'!$B$1:$C$89,2,0)</f>
        <v>SI</v>
      </c>
    </row>
    <row r="1389" spans="1:10" x14ac:dyDescent="0.25">
      <c r="A1389" s="4" t="str">
        <f>CONCATENATE(B1389,"-",C1389,"-",D1389)</f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>TEXT(B1389,"yyyy-mm")</f>
        <v>2026-08</v>
      </c>
      <c r="J1389" s="7" t="str">
        <f>VLOOKUP(C1389,'[1]T. Apoyo Sistema'!$B$1:$C$89,2,0)</f>
        <v>SI</v>
      </c>
    </row>
    <row r="1390" spans="1:10" x14ac:dyDescent="0.25">
      <c r="A1390" s="4" t="str">
        <f>CONCATENATE(B1390,"-",C1390,"-",D1390)</f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>TEXT(B1390,"yyyy-mm")</f>
        <v>2026-08</v>
      </c>
      <c r="J1390" s="7" t="str">
        <f>VLOOKUP(C1390,'[1]T. Apoyo Sistema'!$B$1:$C$89,2,0)</f>
        <v>SI</v>
      </c>
    </row>
    <row r="1391" spans="1:10" x14ac:dyDescent="0.25">
      <c r="A1391" s="4" t="str">
        <f>CONCATENATE(B1391,"-",C1391,"-",D1391)</f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>TEXT(B1391,"yyyy-mm")</f>
        <v>2026-08</v>
      </c>
      <c r="J1391" s="7" t="str">
        <f>VLOOKUP(C1391,'[1]T. Apoyo Sistema'!$B$1:$C$89,2,0)</f>
        <v>SI</v>
      </c>
    </row>
    <row r="1392" spans="1:10" x14ac:dyDescent="0.25">
      <c r="A1392" s="4" t="str">
        <f>CONCATENATE(B1392,"-",C1392,"-",D1392)</f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>TEXT(B1392,"yyyy-mm")</f>
        <v>2026-08</v>
      </c>
      <c r="J1392" s="7" t="str">
        <f>VLOOKUP(C1392,'[1]T. Apoyo Sistema'!$B$1:$C$89,2,0)</f>
        <v>SI</v>
      </c>
    </row>
    <row r="1393" spans="1:10" x14ac:dyDescent="0.25">
      <c r="A1393" s="4" t="str">
        <f>CONCATENATE(B1393,"-",C1393,"-",D1393)</f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>TEXT(B1393,"yyyy-mm")</f>
        <v>2026-08</v>
      </c>
      <c r="J1393" s="7" t="str">
        <f>VLOOKUP(C1393,'[1]T. Apoyo Sistema'!$B$1:$C$89,2,0)</f>
        <v>SI</v>
      </c>
    </row>
    <row r="1394" spans="1:10" x14ac:dyDescent="0.25">
      <c r="A1394" s="4" t="str">
        <f>CONCATENATE(B1394,"-",C1394,"-",D1394)</f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>TEXT(B1394,"yyyy-mm")</f>
        <v>2026-08</v>
      </c>
      <c r="J1394" s="7" t="str">
        <f>VLOOKUP(C1394,'[1]T. Apoyo Sistema'!$B$1:$C$89,2,0)</f>
        <v>SI</v>
      </c>
    </row>
    <row r="1395" spans="1:10" x14ac:dyDescent="0.25">
      <c r="A1395" s="4" t="str">
        <f>CONCATENATE(B1395,"-",C1395,"-",D1395)</f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>TEXT(B1395,"yyyy-mm")</f>
        <v>2026-08</v>
      </c>
      <c r="J1395" s="7" t="str">
        <f>VLOOKUP(C1395,'[1]T. Apoyo Sistema'!$B$1:$C$89,2,0)</f>
        <v>SI</v>
      </c>
    </row>
    <row r="1396" spans="1:10" x14ac:dyDescent="0.25">
      <c r="A1396" s="4" t="str">
        <f>CONCATENATE(B1396,"-",C1396,"-",D1396)</f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>TEXT(B1396,"yyyy-mm")</f>
        <v>2026-08</v>
      </c>
      <c r="J1396" s="7" t="str">
        <f>VLOOKUP(C1396,'[1]T. Apoyo Sistema'!$B$1:$C$89,2,0)</f>
        <v>SI</v>
      </c>
    </row>
    <row r="1397" spans="1:10" x14ac:dyDescent="0.25">
      <c r="A1397" s="4" t="str">
        <f>CONCATENATE(B1397,"-",C1397,"-",D1397)</f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>TEXT(B1397,"yyyy-mm")</f>
        <v>2026-08</v>
      </c>
      <c r="J1397" s="7" t="str">
        <f>VLOOKUP(C1397,'[1]T. Apoyo Sistema'!$B$1:$C$89,2,0)</f>
        <v>SI</v>
      </c>
    </row>
    <row r="1398" spans="1:10" x14ac:dyDescent="0.25">
      <c r="A1398" s="4" t="str">
        <f>CONCATENATE(B1398,"-",C1398,"-",D1398)</f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>TEXT(B1398,"yyyy-mm")</f>
        <v>2026-08</v>
      </c>
      <c r="J1398" s="7" t="str">
        <f>VLOOKUP(C1398,'[1]T. Apoyo Sistema'!$B$1:$C$89,2,0)</f>
        <v>SI</v>
      </c>
    </row>
    <row r="1399" spans="1:10" x14ac:dyDescent="0.25">
      <c r="A1399" s="4" t="str">
        <f>CONCATENATE(B1399,"-",C1399,"-",D1399)</f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>TEXT(B1399,"yyyy-mm")</f>
        <v>2026-08</v>
      </c>
      <c r="J1399" s="7" t="str">
        <f>VLOOKUP(C1399,'[1]T. Apoyo Sistema'!$B$1:$C$89,2,0)</f>
        <v>SI</v>
      </c>
    </row>
    <row r="1400" spans="1:10" x14ac:dyDescent="0.25">
      <c r="A1400" s="4" t="str">
        <f>CONCATENATE(B1400,"-",C1400,"-",D1400)</f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>TEXT(B1400,"yyyy-mm")</f>
        <v>2026-08</v>
      </c>
      <c r="J1400" s="7" t="str">
        <f>VLOOKUP(C1400,'[1]T. Apoyo Sistema'!$B$1:$C$89,2,0)</f>
        <v>SI</v>
      </c>
    </row>
    <row r="1401" spans="1:10" x14ac:dyDescent="0.25">
      <c r="A1401" s="4" t="str">
        <f>CONCATENATE(B1401,"-",C1401,"-",D1401)</f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>TEXT(B1401,"yyyy-mm")</f>
        <v>2026-08</v>
      </c>
      <c r="J1401" s="7" t="str">
        <f>VLOOKUP(C1401,'[1]T. Apoyo Sistema'!$B$1:$C$89,2,0)</f>
        <v>SI</v>
      </c>
    </row>
    <row r="1402" spans="1:10" x14ac:dyDescent="0.25">
      <c r="A1402" s="4" t="str">
        <f>CONCATENATE(B1402,"-",C1402,"-",D1402)</f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>TEXT(B1402,"yyyy-mm")</f>
        <v>2026-08</v>
      </c>
      <c r="J1402" s="7" t="str">
        <f>VLOOKUP(C1402,'[1]T. Apoyo Sistema'!$B$1:$C$89,2,0)</f>
        <v>SI</v>
      </c>
    </row>
    <row r="1403" spans="1:10" x14ac:dyDescent="0.25">
      <c r="A1403" s="4" t="str">
        <f>CONCATENATE(B1403,"-",C1403,"-",D1403)</f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>TEXT(B1403,"yyyy-mm")</f>
        <v>2026-08</v>
      </c>
      <c r="J1403" s="7" t="str">
        <f>VLOOKUP(C1403,'[1]T. Apoyo Sistema'!$B$1:$C$89,2,0)</f>
        <v>SI</v>
      </c>
    </row>
    <row r="1404" spans="1:10" x14ac:dyDescent="0.25">
      <c r="A1404" s="4" t="str">
        <f>CONCATENATE(B1404,"-",C1404,"-",D1404)</f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>TEXT(B1404,"yyyy-mm")</f>
        <v>2026-08</v>
      </c>
      <c r="J1404" s="7" t="str">
        <f>VLOOKUP(C1404,'[1]T. Apoyo Sistema'!$B$1:$C$89,2,0)</f>
        <v>SI</v>
      </c>
    </row>
    <row r="1405" spans="1:10" x14ac:dyDescent="0.25">
      <c r="A1405" s="4" t="str">
        <f>CONCATENATE(B1405,"-",C1405,"-",D1405)</f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>TEXT(B1405,"yyyy-mm")</f>
        <v>2026-08</v>
      </c>
      <c r="J1405" s="7" t="str">
        <f>VLOOKUP(C1405,'[1]T. Apoyo Sistema'!$B$1:$C$89,2,0)</f>
        <v>SI</v>
      </c>
    </row>
    <row r="1406" spans="1:10" x14ac:dyDescent="0.25">
      <c r="A1406" s="4" t="str">
        <f>CONCATENATE(B1406,"-",C1406,"-",D1406)</f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>TEXT(B1406,"yyyy-mm")</f>
        <v>2026-08</v>
      </c>
      <c r="J1406" s="7" t="str">
        <f>VLOOKUP(C1406,'[1]T. Apoyo Sistema'!$B$1:$C$89,2,0)</f>
        <v>SI</v>
      </c>
    </row>
    <row r="1407" spans="1:10" x14ac:dyDescent="0.25">
      <c r="A1407" s="4" t="str">
        <f>CONCATENATE(B1407,"-",C1407,"-",D1407)</f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>TEXT(B1407,"yyyy-mm")</f>
        <v>2026-08</v>
      </c>
      <c r="J1407" s="7" t="str">
        <f>VLOOKUP(C1407,'[1]T. Apoyo Sistema'!$B$1:$C$89,2,0)</f>
        <v>SI</v>
      </c>
    </row>
    <row r="1408" spans="1:10" x14ac:dyDescent="0.25">
      <c r="A1408" s="4" t="str">
        <f>CONCATENATE(B1408,"-",C1408,"-",D1408)</f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>TEXT(B1408,"yyyy-mm")</f>
        <v>2026-08</v>
      </c>
      <c r="J1408" s="7" t="str">
        <f>VLOOKUP(C1408,'[1]T. Apoyo Sistema'!$B$1:$C$89,2,0)</f>
        <v>SI</v>
      </c>
    </row>
    <row r="1409" spans="1:10" x14ac:dyDescent="0.25">
      <c r="A1409" s="4" t="str">
        <f>CONCATENATE(B1409,"-",C1409,"-",D1409)</f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>TEXT(B1409,"yyyy-mm")</f>
        <v>2026-08</v>
      </c>
      <c r="J1409" s="7" t="str">
        <f>VLOOKUP(C1409,'[1]T. Apoyo Sistema'!$B$1:$C$89,2,0)</f>
        <v>SI</v>
      </c>
    </row>
    <row r="1410" spans="1:10" x14ac:dyDescent="0.25">
      <c r="A1410" s="4" t="str">
        <f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>TEXT(B1410,"yyyy-mm")</f>
        <v>2026-08</v>
      </c>
      <c r="J1410" s="7" t="str">
        <f>VLOOKUP(C1410,'[1]T. Apoyo Sistema'!$B$1:$C$89,2,0)</f>
        <v>SI</v>
      </c>
    </row>
    <row r="1411" spans="1:10" x14ac:dyDescent="0.25">
      <c r="A1411" s="4" t="str">
        <f>CONCATENATE(B1411,"-",C1411,"-",D1411)</f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>TEXT(B1411,"yyyy-mm")</f>
        <v>2026-08</v>
      </c>
      <c r="J1411" s="7" t="str">
        <f>VLOOKUP(C1411,'[1]T. Apoyo Sistema'!$B$1:$C$89,2,0)</f>
        <v>SI</v>
      </c>
    </row>
    <row r="1412" spans="1:10" x14ac:dyDescent="0.25">
      <c r="A1412" s="4" t="str">
        <f>CONCATENATE(B1412,"-",C1412,"-",D1412)</f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>TEXT(B1412,"yyyy-mm")</f>
        <v>2026-08</v>
      </c>
      <c r="J1412" s="7" t="str">
        <f>VLOOKUP(C1412,'[1]T. Apoyo Sistema'!$B$1:$C$89,2,0)</f>
        <v>SI</v>
      </c>
    </row>
    <row r="1413" spans="1:10" x14ac:dyDescent="0.25">
      <c r="A1413" s="4" t="str">
        <f>CONCATENATE(B1413,"-",C1413,"-",D1413)</f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>TEXT(B1413,"yyyy-mm")</f>
        <v>2026-08</v>
      </c>
      <c r="J1413" s="7" t="str">
        <f>VLOOKUP(C1413,'[1]T. Apoyo Sistema'!$B$1:$C$89,2,0)</f>
        <v>SI</v>
      </c>
    </row>
    <row r="1414" spans="1:10" x14ac:dyDescent="0.25">
      <c r="A1414" s="4" t="str">
        <f>CONCATENATE(B1414,"-",C1414,"-",D1414)</f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>TEXT(B1414,"yyyy-mm")</f>
        <v>2026-08</v>
      </c>
      <c r="J1414" s="7" t="str">
        <f>VLOOKUP(C1414,'[1]T. Apoyo Sistema'!$B$1:$C$89,2,0)</f>
        <v>SI</v>
      </c>
    </row>
    <row r="1415" spans="1:10" x14ac:dyDescent="0.25">
      <c r="A1415" s="4" t="str">
        <f>CONCATENATE(B1415,"-",C1415,"-",D1415)</f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>TEXT(B1415,"yyyy-mm")</f>
        <v>2026-08</v>
      </c>
      <c r="J1415" s="7" t="str">
        <f>VLOOKUP(C1415,'[1]T. Apoyo Sistema'!$B$1:$C$89,2,0)</f>
        <v>SI</v>
      </c>
    </row>
    <row r="1416" spans="1:10" x14ac:dyDescent="0.25">
      <c r="A1416" s="4" t="str">
        <f>CONCATENATE(B1416,"-",C1416,"-",D1416)</f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>TEXT(B1416,"yyyy-mm")</f>
        <v>2026-08</v>
      </c>
      <c r="J1416" s="7" t="str">
        <f>VLOOKUP(C1416,'[1]T. Apoyo Sistema'!$B$1:$C$89,2,0)</f>
        <v>SI</v>
      </c>
    </row>
    <row r="1417" spans="1:10" x14ac:dyDescent="0.25">
      <c r="A1417" s="4" t="str">
        <f>CONCATENATE(B1417,"-",C1417,"-",D1417)</f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>TEXT(B1417,"yyyy-mm")</f>
        <v>2026-08</v>
      </c>
      <c r="J1417" s="7" t="str">
        <f>VLOOKUP(C1417,'[1]T. Apoyo Sistema'!$B$1:$C$89,2,0)</f>
        <v>SI</v>
      </c>
    </row>
    <row r="1418" spans="1:10" x14ac:dyDescent="0.25">
      <c r="A1418" s="4" t="str">
        <f>CONCATENATE(B1418,"-",C1418,"-",D1418)</f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>TEXT(B1418,"yyyy-mm")</f>
        <v>2026-08</v>
      </c>
      <c r="J1418" s="7" t="str">
        <f>VLOOKUP(C1418,'[1]T. Apoyo Sistema'!$B$1:$C$89,2,0)</f>
        <v>SI</v>
      </c>
    </row>
    <row r="1419" spans="1:10" x14ac:dyDescent="0.25">
      <c r="A1419" s="4" t="str">
        <f>CONCATENATE(B1419,"-",C1419,"-",D1419)</f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>TEXT(B1419,"yyyy-mm")</f>
        <v>2026-08</v>
      </c>
      <c r="J1419" s="7" t="str">
        <f>VLOOKUP(C1419,'[1]T. Apoyo Sistema'!$B$1:$C$89,2,0)</f>
        <v>SI</v>
      </c>
    </row>
    <row r="1420" spans="1:10" x14ac:dyDescent="0.25">
      <c r="A1420" s="4" t="str">
        <f>CONCATENATE(B1420,"-",C1420,"-",D1420)</f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>TEXT(B1420,"yyyy-mm")</f>
        <v>2026-08</v>
      </c>
      <c r="J1420" s="7" t="str">
        <f>VLOOKUP(C1420,'[1]T. Apoyo Sistema'!$B$1:$C$89,2,0)</f>
        <v>SI</v>
      </c>
    </row>
    <row r="1421" spans="1:10" x14ac:dyDescent="0.25">
      <c r="A1421" s="4" t="str">
        <f>CONCATENATE(B1421,"-",C1421,"-",D1421)</f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>TEXT(B1421,"yyyy-mm")</f>
        <v>2026-08</v>
      </c>
      <c r="J1421" s="7" t="str">
        <f>VLOOKUP(C1421,'[1]T. Apoyo Sistema'!$B$1:$C$89,2,0)</f>
        <v>SI</v>
      </c>
    </row>
    <row r="1422" spans="1:10" x14ac:dyDescent="0.25">
      <c r="A1422" s="4" t="str">
        <f>CONCATENATE(B1422,"-",C1422,"-",D1422)</f>
        <v>46252-POX33-bbd2</v>
      </c>
      <c r="B1422" s="15">
        <v>46252</v>
      </c>
      <c r="C1422" s="10" t="s">
        <v>31</v>
      </c>
      <c r="D1422" s="10" t="s">
        <v>70</v>
      </c>
      <c r="E1422" s="10">
        <v>0</v>
      </c>
      <c r="F1422" s="12">
        <v>0</v>
      </c>
      <c r="G1422" s="12">
        <v>2.2166666666666668</v>
      </c>
      <c r="H1422" s="12">
        <v>0</v>
      </c>
      <c r="I1422" s="4" t="str">
        <f>TEXT(B1422,"yyyy-mm")</f>
        <v>2026-08</v>
      </c>
      <c r="J1422" s="7" t="str">
        <f>VLOOKUP(C1422,'[1]T. Apoyo Sistema'!$B$1:$C$89,2,0)</f>
        <v>SI</v>
      </c>
    </row>
    <row r="1423" spans="1:10" x14ac:dyDescent="0.25">
      <c r="A1423" s="4" t="str">
        <f>CONCATENATE(B1423,"-",C1423,"-",D1423)</f>
        <v>46252-POX33-com1</v>
      </c>
      <c r="B1423" s="15">
        <v>46252</v>
      </c>
      <c r="C1423" s="10" t="s">
        <v>31</v>
      </c>
      <c r="D1423" s="10" t="s">
        <v>71</v>
      </c>
      <c r="E1423" s="10">
        <v>0</v>
      </c>
      <c r="F1423" s="12">
        <v>0</v>
      </c>
      <c r="G1423" s="12">
        <v>2.2166666666666668</v>
      </c>
      <c r="H1423" s="12">
        <v>0</v>
      </c>
      <c r="I1423" s="4" t="str">
        <f>TEXT(B1423,"yyyy-mm")</f>
        <v>2026-08</v>
      </c>
      <c r="J1423" s="7" t="str">
        <f>VLOOKUP(C1423,'[1]T. Apoyo Sistema'!$B$1:$C$89,2,0)</f>
        <v>SI</v>
      </c>
    </row>
    <row r="1424" spans="1:10" x14ac:dyDescent="0.25">
      <c r="A1424" s="4" t="str">
        <f>CONCATENATE(B1424,"-",C1424,"-",D1424)</f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>TEXT(B1424,"yyyy-mm")</f>
        <v>2026-08</v>
      </c>
      <c r="J1424" s="7" t="str">
        <f>VLOOKUP(C1424,'[1]T. Apoyo Sistema'!$B$1:$C$89,2,0)</f>
        <v>SI</v>
      </c>
    </row>
    <row r="1425" spans="1:10" x14ac:dyDescent="0.25">
      <c r="A1425" s="4" t="str">
        <f>CONCATENATE(B1425,"-",C1425,"-",D1425)</f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>TEXT(B1425,"yyyy-mm")</f>
        <v>2026-08</v>
      </c>
      <c r="J1425" s="7" t="str">
        <f>VLOOKUP(C1425,'[1]T. Apoyo Sistema'!$B$1:$C$89,2,0)</f>
        <v>SI</v>
      </c>
    </row>
    <row r="1426" spans="1:10" x14ac:dyDescent="0.25">
      <c r="A1426" s="4" t="str">
        <f>CONCATENATE(B1426,"-",C1426,"-",D1426)</f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>TEXT(B1426,"yyyy-mm")</f>
        <v>2026-08</v>
      </c>
      <c r="J1426" s="7" t="str">
        <f>VLOOKUP(C1426,'[1]T. Apoyo Sistema'!$B$1:$C$89,2,0)</f>
        <v>SI</v>
      </c>
    </row>
    <row r="1427" spans="1:10" x14ac:dyDescent="0.25">
      <c r="A1427" s="4" t="str">
        <f>CONCATENATE(B1427,"-",C1427,"-",D1427)</f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>TEXT(B1427,"yyyy-mm")</f>
        <v>2026-08</v>
      </c>
      <c r="J1427" s="7" t="str">
        <f>VLOOKUP(C1427,'[1]T. Apoyo Sistema'!$B$1:$C$89,2,0)</f>
        <v>SI</v>
      </c>
    </row>
    <row r="1428" spans="1:10" x14ac:dyDescent="0.25">
      <c r="A1428" s="4" t="str">
        <f>CONCATENATE(B1428,"-",C1428,"-",D1428)</f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>TEXT(B1428,"yyyy-mm")</f>
        <v>2026-08</v>
      </c>
      <c r="J1428" s="7" t="str">
        <f>VLOOKUP(C1428,'[1]T. Apoyo Sistema'!$B$1:$C$89,2,0)</f>
        <v>SI</v>
      </c>
    </row>
    <row r="1429" spans="1:10" x14ac:dyDescent="0.25">
      <c r="A1429" s="4" t="str">
        <f>CONCATENATE(B1429,"-",C1429,"-",D1429)</f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>TEXT(B1429,"yyyy-mm")</f>
        <v>2026-08</v>
      </c>
      <c r="J1429" s="7" t="str">
        <f>VLOOKUP(C1429,'[1]T. Apoyo Sistema'!$B$1:$C$89,2,0)</f>
        <v>SI</v>
      </c>
    </row>
    <row r="1430" spans="1:10" x14ac:dyDescent="0.25">
      <c r="A1430" s="4" t="str">
        <f>CONCATENATE(B1430,"-",C1430,"-",D1430)</f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>TEXT(B1430,"yyyy-mm")</f>
        <v>2026-08</v>
      </c>
      <c r="J1430" s="7" t="str">
        <f>VLOOKUP(C1430,'[1]T. Apoyo Sistema'!$B$1:$C$89,2,0)</f>
        <v>SI</v>
      </c>
    </row>
    <row r="1431" spans="1:10" x14ac:dyDescent="0.25">
      <c r="A1431" s="4" t="str">
        <f>CONCATENATE(B1431,"-",C1431,"-",D1431)</f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>TEXT(B1431,"yyyy-mm")</f>
        <v>2026-08</v>
      </c>
      <c r="J1431" s="7" t="str">
        <f>VLOOKUP(C1431,'[1]T. Apoyo Sistema'!$B$1:$C$89,2,0)</f>
        <v>SI</v>
      </c>
    </row>
    <row r="1432" spans="1:10" x14ac:dyDescent="0.25">
      <c r="A1432" s="4" t="str">
        <f>CONCATENATE(B1432,"-",C1432,"-",D1432)</f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>TEXT(B1432,"yyyy-mm")</f>
        <v>2026-08</v>
      </c>
      <c r="J1432" s="7" t="str">
        <f>VLOOKUP(C1432,'[1]T. Apoyo Sistema'!$B$1:$C$89,2,0)</f>
        <v>SI</v>
      </c>
    </row>
    <row r="1433" spans="1:10" x14ac:dyDescent="0.25">
      <c r="A1433" s="4" t="str">
        <f>CONCATENATE(B1433,"-",C1433,"-",D1433)</f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>TEXT(B1433,"yyyy-mm")</f>
        <v>2026-08</v>
      </c>
      <c r="J1433" s="7" t="str">
        <f>VLOOKUP(C1433,'[1]T. Apoyo Sistema'!$B$1:$C$89,2,0)</f>
        <v>SI</v>
      </c>
    </row>
    <row r="1434" spans="1:10" x14ac:dyDescent="0.25">
      <c r="A1434" s="4" t="str">
        <f>CONCATENATE(B1434,"-",C1434,"-",D1434)</f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>TEXT(B1434,"yyyy-mm")</f>
        <v>2026-08</v>
      </c>
      <c r="J1434" s="7" t="str">
        <f>VLOOKUP(C1434,'[1]T. Apoyo Sistema'!$B$1:$C$89,2,0)</f>
        <v>SI</v>
      </c>
    </row>
    <row r="1435" spans="1:10" x14ac:dyDescent="0.25">
      <c r="A1435" s="4" t="str">
        <f>CONCATENATE(B1435,"-",C1435,"-",D1435)</f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>TEXT(B1435,"yyyy-mm")</f>
        <v>2026-08</v>
      </c>
      <c r="J1435" s="7" t="str">
        <f>VLOOKUP(C1435,'[1]T. Apoyo Sistema'!$B$1:$C$89,2,0)</f>
        <v>SI</v>
      </c>
    </row>
    <row r="1436" spans="1:10" x14ac:dyDescent="0.25">
      <c r="A1436" s="4" t="str">
        <f>CONCATENATE(B1436,"-",C1436,"-",D1436)</f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>TEXT(B1436,"yyyy-mm")</f>
        <v>2026-08</v>
      </c>
      <c r="J1436" s="7" t="str">
        <f>VLOOKUP(C1436,'[1]T. Apoyo Sistema'!$B$1:$C$89,2,0)</f>
        <v>SI</v>
      </c>
    </row>
    <row r="1437" spans="1:10" x14ac:dyDescent="0.25">
      <c r="A1437" s="4" t="str">
        <f>CONCATENATE(B1437,"-",C1437,"-",D1437)</f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>TEXT(B1437,"yyyy-mm")</f>
        <v>2026-08</v>
      </c>
      <c r="J1437" s="7" t="str">
        <f>VLOOKUP(C1437,'[1]T. Apoyo Sistema'!$B$1:$C$89,2,0)</f>
        <v>SI</v>
      </c>
    </row>
    <row r="1438" spans="1:10" x14ac:dyDescent="0.25">
      <c r="A1438" s="4" t="str">
        <f>CONCATENATE(B1438,"-",C1438,"-",D1438)</f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>TEXT(B1438,"yyyy-mm")</f>
        <v>2026-08</v>
      </c>
      <c r="J1438" s="7" t="str">
        <f>VLOOKUP(C1438,'[1]T. Apoyo Sistema'!$B$1:$C$89,2,0)</f>
        <v>SI</v>
      </c>
    </row>
    <row r="1439" spans="1:10" x14ac:dyDescent="0.25">
      <c r="A1439" s="4" t="str">
        <f>CONCATENATE(B1439,"-",C1439,"-",D1439)</f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>TEXT(B1439,"yyyy-mm")</f>
        <v>2026-08</v>
      </c>
      <c r="J1439" s="7" t="str">
        <f>VLOOKUP(C1439,'[1]T. Apoyo Sistema'!$B$1:$C$89,2,0)</f>
        <v>SI</v>
      </c>
    </row>
    <row r="1440" spans="1:10" x14ac:dyDescent="0.25">
      <c r="A1440" s="4" t="str">
        <f>CONCATENATE(B1440,"-",C1440,"-",D1440)</f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>TEXT(B1440,"yyyy-mm")</f>
        <v>2026-08</v>
      </c>
      <c r="J1440" s="7" t="str">
        <f>VLOOKUP(C1440,'[1]T. Apoyo Sistema'!$B$1:$C$89,2,0)</f>
        <v>SI</v>
      </c>
    </row>
    <row r="1441" spans="1:10" x14ac:dyDescent="0.25">
      <c r="A1441" s="4" t="str">
        <f>CONCATENATE(B1441,"-",C1441,"-",D1441)</f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>TEXT(B1441,"yyyy-mm")</f>
        <v>2026-08</v>
      </c>
      <c r="J1441" s="7" t="str">
        <f>VLOOKUP(C1441,'[1]T. Apoyo Sistema'!$B$1:$C$89,2,0)</f>
        <v>SI</v>
      </c>
    </row>
    <row r="1442" spans="1:10" x14ac:dyDescent="0.25">
      <c r="A1442" s="4" t="str">
        <f>CONCATENATE(B1442,"-",C1442,"-",D1442)</f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>TEXT(B1442,"yyyy-mm")</f>
        <v>2026-08</v>
      </c>
      <c r="J1442" s="7" t="str">
        <f>VLOOKUP(C1442,'[1]T. Apoyo Sistema'!$B$1:$C$89,2,0)</f>
        <v>SI</v>
      </c>
    </row>
    <row r="1443" spans="1:10" x14ac:dyDescent="0.25">
      <c r="A1443" s="4" t="str">
        <f>CONCATENATE(B1443,"-",C1443,"-",D1443)</f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>TEXT(B1443,"yyyy-mm")</f>
        <v>2026-08</v>
      </c>
      <c r="J1443" s="7" t="str">
        <f>VLOOKUP(C1443,'[1]T. Apoyo Sistema'!$B$1:$C$89,2,0)</f>
        <v>SI</v>
      </c>
    </row>
    <row r="1444" spans="1:10" x14ac:dyDescent="0.25">
      <c r="A1444" s="4" t="str">
        <f>CONCATENATE(B1444,"-",C1444,"-",D1444)</f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>TEXT(B1444,"yyyy-mm")</f>
        <v>2026-08</v>
      </c>
      <c r="J1444" s="7" t="str">
        <f>VLOOKUP(C1444,'[1]T. Apoyo Sistema'!$B$1:$C$89,2,0)</f>
        <v>SI</v>
      </c>
    </row>
    <row r="1445" spans="1:10" x14ac:dyDescent="0.25">
      <c r="A1445" s="4" t="str">
        <f>CONCATENATE(B1445,"-",C1445,"-",D1445)</f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>TEXT(B1445,"yyyy-mm")</f>
        <v>2026-08</v>
      </c>
      <c r="J1445" s="7" t="str">
        <f>VLOOKUP(C1445,'[1]T. Apoyo Sistema'!$B$1:$C$89,2,0)</f>
        <v>SI</v>
      </c>
    </row>
    <row r="1446" spans="1:10" x14ac:dyDescent="0.25">
      <c r="A1446" s="4" t="str">
        <f>CONCATENATE(B1446,"-",C1446,"-",D1446)</f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>TEXT(B1446,"yyyy-mm")</f>
        <v>2026-08</v>
      </c>
      <c r="J1446" s="7" t="str">
        <f>VLOOKUP(C1446,'[1]T. Apoyo Sistema'!$B$1:$C$89,2,0)</f>
        <v>SI</v>
      </c>
    </row>
    <row r="1447" spans="1:10" x14ac:dyDescent="0.25">
      <c r="A1447" s="4" t="str">
        <f>CONCATENATE(B1447,"-",C1447,"-",D1447)</f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>TEXT(B1447,"yyyy-mm")</f>
        <v>2026-08</v>
      </c>
      <c r="J1447" s="7" t="str">
        <f>VLOOKUP(C1447,'[1]T. Apoyo Sistema'!$B$1:$C$89,2,0)</f>
        <v>SI</v>
      </c>
    </row>
    <row r="1448" spans="1:10" x14ac:dyDescent="0.25">
      <c r="A1448" s="4" t="str">
        <f>CONCATENATE(B1448,"-",C1448,"-",D1448)</f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>TEXT(B1448,"yyyy-mm")</f>
        <v>2026-08</v>
      </c>
      <c r="J1448" s="7" t="str">
        <f>VLOOKUP(C1448,'[1]T. Apoyo Sistema'!$B$1:$C$89,2,0)</f>
        <v>SI</v>
      </c>
    </row>
    <row r="1449" spans="1:10" x14ac:dyDescent="0.25">
      <c r="A1449" s="4" t="str">
        <f>CONCATENATE(B1449,"-",C1449,"-",D1449)</f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>TEXT(B1449,"yyyy-mm")</f>
        <v>2026-08</v>
      </c>
      <c r="J1449" s="7" t="str">
        <f>VLOOKUP(C1449,'[1]T. Apoyo Sistema'!$B$1:$C$89,2,0)</f>
        <v>SI</v>
      </c>
    </row>
    <row r="1450" spans="1:10" x14ac:dyDescent="0.25">
      <c r="A1450" s="4" t="str">
        <f>CONCATENATE(B1450,"-",C1450,"-",D1450)</f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>TEXT(B1450,"yyyy-mm")</f>
        <v>2026-08</v>
      </c>
      <c r="J1450" s="7" t="str">
        <f>VLOOKUP(C1450,'[1]T. Apoyo Sistema'!$B$1:$C$89,2,0)</f>
        <v>SI</v>
      </c>
    </row>
    <row r="1451" spans="1:10" x14ac:dyDescent="0.25">
      <c r="A1451" s="4" t="str">
        <f>CONCATENATE(B1451,"-",C1451,"-",D1451)</f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>TEXT(B1451,"yyyy-mm")</f>
        <v>2026-08</v>
      </c>
      <c r="J1451" s="7" t="str">
        <f>VLOOKUP(C1451,'[1]T. Apoyo Sistema'!$B$1:$C$89,2,0)</f>
        <v>SI</v>
      </c>
    </row>
    <row r="1452" spans="1:10" x14ac:dyDescent="0.25">
      <c r="A1452" s="4" t="str">
        <f>CONCATENATE(B1452,"-",C1452,"-",D1452)</f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>TEXT(B1452,"yyyy-mm")</f>
        <v>2026-08</v>
      </c>
      <c r="J1452" s="7" t="str">
        <f>VLOOKUP(C1452,'[1]T. Apoyo Sistema'!$B$1:$C$89,2,0)</f>
        <v>SI</v>
      </c>
    </row>
    <row r="1453" spans="1:10" x14ac:dyDescent="0.25">
      <c r="A1453" s="4" t="str">
        <f>CONCATENATE(B1453,"-",C1453,"-",D1453)</f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>TEXT(B1453,"yyyy-mm")</f>
        <v>2026-08</v>
      </c>
      <c r="J1453" s="7" t="str">
        <f>VLOOKUP(C1453,'[1]T. Apoyo Sistema'!$B$1:$C$89,2,0)</f>
        <v>SI</v>
      </c>
    </row>
    <row r="1454" spans="1:10" x14ac:dyDescent="0.25">
      <c r="A1454" s="4" t="str">
        <f>CONCATENATE(B1454,"-",C1454,"-",D1454)</f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>TEXT(B1454,"yyyy-mm")</f>
        <v>2026-08</v>
      </c>
      <c r="J1454" s="7" t="str">
        <f>VLOOKUP(C1454,'[1]T. Apoyo Sistema'!$B$1:$C$89,2,0)</f>
        <v>SI</v>
      </c>
    </row>
    <row r="1455" spans="1:10" x14ac:dyDescent="0.25">
      <c r="A1455" s="4" t="str">
        <f>CONCATENATE(B1455,"-",C1455,"-",D1455)</f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>TEXT(B1455,"yyyy-mm")</f>
        <v>2026-08</v>
      </c>
      <c r="J1455" s="7" t="str">
        <f>VLOOKUP(C1455,'[1]T. Apoyo Sistema'!$B$1:$C$89,2,0)</f>
        <v>SI</v>
      </c>
    </row>
    <row r="1456" spans="1:10" x14ac:dyDescent="0.25">
      <c r="A1456" s="4" t="str">
        <f>CONCATENATE(B1456,"-",C1456,"-",D1456)</f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>TEXT(B1456,"yyyy-mm")</f>
        <v>2026-08</v>
      </c>
      <c r="J1456" s="7" t="str">
        <f>VLOOKUP(C1456,'[1]T. Apoyo Sistema'!$B$1:$C$89,2,0)</f>
        <v>SI</v>
      </c>
    </row>
    <row r="1457" spans="1:10" x14ac:dyDescent="0.25">
      <c r="A1457" s="4" t="str">
        <f>CONCATENATE(B1457,"-",C1457,"-",D1457)</f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>TEXT(B1457,"yyyy-mm")</f>
        <v>2026-08</v>
      </c>
      <c r="J1457" s="7" t="str">
        <f>VLOOKUP(C1457,'[1]T. Apoyo Sistema'!$B$1:$C$89,2,0)</f>
        <v>SI</v>
      </c>
    </row>
    <row r="1458" spans="1:10" x14ac:dyDescent="0.25">
      <c r="A1458" s="4" t="str">
        <f>CONCATENATE(B1458,"-",C1458,"-",D1458)</f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>TEXT(B1458,"yyyy-mm")</f>
        <v>2026-08</v>
      </c>
      <c r="J1458" s="7" t="str">
        <f>VLOOKUP(C1458,'[1]T. Apoyo Sistema'!$B$1:$C$89,2,0)</f>
        <v>SI</v>
      </c>
    </row>
    <row r="1459" spans="1:10" x14ac:dyDescent="0.25">
      <c r="A1459" s="4" t="str">
        <f>CONCATENATE(B1459,"-",C1459,"-",D1459)</f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>TEXT(B1459,"yyyy-mm")</f>
        <v>2026-08</v>
      </c>
      <c r="J1459" s="7" t="str">
        <f>VLOOKUP(C1459,'[1]T. Apoyo Sistema'!$B$1:$C$89,2,0)</f>
        <v>SI</v>
      </c>
    </row>
    <row r="1460" spans="1:10" x14ac:dyDescent="0.25">
      <c r="A1460" s="4" t="str">
        <f>CONCATENATE(B1460,"-",C1460,"-",D1460)</f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>TEXT(B1460,"yyyy-mm")</f>
        <v>2026-08</v>
      </c>
      <c r="J1460" s="7" t="str">
        <f>VLOOKUP(C1460,'[1]T. Apoyo Sistema'!$B$1:$C$89,2,0)</f>
        <v>SI</v>
      </c>
    </row>
    <row r="1461" spans="1:10" x14ac:dyDescent="0.25">
      <c r="A1461" s="4" t="str">
        <f>CONCATENATE(B1461,"-",C1461,"-",D1461)</f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>TEXT(B1461,"yyyy-mm")</f>
        <v>2026-08</v>
      </c>
      <c r="J1461" s="7" t="str">
        <f>VLOOKUP(C1461,'[1]T. Apoyo Sistema'!$B$1:$C$89,2,0)</f>
        <v>SI</v>
      </c>
    </row>
    <row r="1462" spans="1:10" x14ac:dyDescent="0.25">
      <c r="A1462" s="4" t="str">
        <f>CONCATENATE(B1462,"-",C1462,"-",D1462)</f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>TEXT(B1462,"yyyy-mm")</f>
        <v>2026-08</v>
      </c>
      <c r="J1462" s="7" t="str">
        <f>VLOOKUP(C1462,'[1]T. Apoyo Sistema'!$B$1:$C$89,2,0)</f>
        <v>SI</v>
      </c>
    </row>
    <row r="1463" spans="1:10" x14ac:dyDescent="0.25">
      <c r="A1463" s="4" t="str">
        <f>CONCATENATE(B1463,"-",C1463,"-",D1463)</f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>TEXT(B1463,"yyyy-mm")</f>
        <v>2026-08</v>
      </c>
      <c r="J1463" s="7" t="str">
        <f>VLOOKUP(C1463,'[1]T. Apoyo Sistema'!$B$1:$C$89,2,0)</f>
        <v>SI</v>
      </c>
    </row>
    <row r="1464" spans="1:10" x14ac:dyDescent="0.25">
      <c r="A1464" s="4" t="str">
        <f>CONCATENATE(B1464,"-",C1464,"-",D1464)</f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>TEXT(B1464,"yyyy-mm")</f>
        <v>2026-08</v>
      </c>
      <c r="J1464" s="7" t="str">
        <f>VLOOKUP(C1464,'[1]T. Apoyo Sistema'!$B$1:$C$89,2,0)</f>
        <v>SI</v>
      </c>
    </row>
    <row r="1465" spans="1:10" x14ac:dyDescent="0.25">
      <c r="A1465" s="4" t="str">
        <f>CONCATENATE(B1465,"-",C1465,"-",D1465)</f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>TEXT(B1465,"yyyy-mm")</f>
        <v>2026-08</v>
      </c>
      <c r="J1465" s="7" t="str">
        <f>VLOOKUP(C1465,'[1]T. Apoyo Sistema'!$B$1:$C$89,2,0)</f>
        <v>SI</v>
      </c>
    </row>
    <row r="1466" spans="1:10" x14ac:dyDescent="0.25">
      <c r="A1466" s="4" t="str">
        <f>CONCATENATE(B1466,"-",C1466,"-",D1466)</f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>TEXT(B1466,"yyyy-mm")</f>
        <v>2026-08</v>
      </c>
      <c r="J1466" s="7" t="str">
        <f>VLOOKUP(C1466,'[1]T. Apoyo Sistema'!$B$1:$C$89,2,0)</f>
        <v>SI</v>
      </c>
    </row>
    <row r="1467" spans="1:10" x14ac:dyDescent="0.25">
      <c r="A1467" s="4" t="str">
        <f>CONCATENATE(B1467,"-",C1467,"-",D1467)</f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>TEXT(B1467,"yyyy-mm")</f>
        <v>2026-08</v>
      </c>
      <c r="J1467" s="7" t="str">
        <f>VLOOKUP(C1467,'[1]T. Apoyo Sistema'!$B$1:$C$89,2,0)</f>
        <v>SI</v>
      </c>
    </row>
    <row r="1468" spans="1:10" x14ac:dyDescent="0.25">
      <c r="A1468" s="4" t="str">
        <f>CONCATENATE(B1468,"-",C1468,"-",D1468)</f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>TEXT(B1468,"yyyy-mm")</f>
        <v>2026-08</v>
      </c>
      <c r="J1468" s="7" t="str">
        <f>VLOOKUP(C1468,'[1]T. Apoyo Sistema'!$B$1:$C$89,2,0)</f>
        <v>SI</v>
      </c>
    </row>
    <row r="1469" spans="1:10" x14ac:dyDescent="0.25">
      <c r="A1469" s="4" t="str">
        <f>CONCATENATE(B1469,"-",C1469,"-",D1469)</f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>TEXT(B1469,"yyyy-mm")</f>
        <v>2026-08</v>
      </c>
      <c r="J1469" s="7" t="str">
        <f>VLOOKUP(C1469,'[1]T. Apoyo Sistema'!$B$1:$C$89,2,0)</f>
        <v>SI</v>
      </c>
    </row>
    <row r="1470" spans="1:10" x14ac:dyDescent="0.25">
      <c r="A1470" s="4" t="str">
        <f>CONCATENATE(B1470,"-",C1470,"-",D1470)</f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>TEXT(B1470,"yyyy-mm")</f>
        <v>2026-08</v>
      </c>
      <c r="J1470" s="7" t="str">
        <f>VLOOKUP(C1470,'[1]T. Apoyo Sistema'!$B$1:$C$89,2,0)</f>
        <v>SI</v>
      </c>
    </row>
    <row r="1471" spans="1:10" x14ac:dyDescent="0.25">
      <c r="A1471" s="4" t="str">
        <f>CONCATENATE(B1471,"-",C1471,"-",D1471)</f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>TEXT(B1471,"yyyy-mm")</f>
        <v>2026-08</v>
      </c>
      <c r="J1471" s="7" t="str">
        <f>VLOOKUP(C1471,'[1]T. Apoyo Sistema'!$B$1:$C$89,2,0)</f>
        <v>SI</v>
      </c>
    </row>
    <row r="1472" spans="1:10" x14ac:dyDescent="0.25">
      <c r="A1472" s="4" t="str">
        <f>CONCATENATE(B1472,"-",C1472,"-",D1472)</f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>TEXT(B1472,"yyyy-mm")</f>
        <v>2026-08</v>
      </c>
      <c r="J1472" s="7" t="str">
        <f>VLOOKUP(C1472,'[1]T. Apoyo Sistema'!$B$1:$C$89,2,0)</f>
        <v>SI</v>
      </c>
    </row>
    <row r="1473" spans="1:10" x14ac:dyDescent="0.25">
      <c r="A1473" s="4" t="str">
        <f>CONCATENATE(B1473,"-",C1473,"-",D1473)</f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>TEXT(B1473,"yyyy-mm")</f>
        <v>2026-08</v>
      </c>
      <c r="J1473" s="7" t="str">
        <f>VLOOKUP(C1473,'[1]T. Apoyo Sistema'!$B$1:$C$89,2,0)</f>
        <v>SI</v>
      </c>
    </row>
    <row r="1474" spans="1:10" x14ac:dyDescent="0.25">
      <c r="A1474" s="4" t="str">
        <f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>TEXT(B1474,"yyyy-mm")</f>
        <v>2026-08</v>
      </c>
      <c r="J1474" s="7" t="str">
        <f>VLOOKUP(C1474,'[1]T. Apoyo Sistema'!$B$1:$C$89,2,0)</f>
        <v>SI</v>
      </c>
    </row>
    <row r="1475" spans="1:10" x14ac:dyDescent="0.25">
      <c r="A1475" s="4" t="str">
        <f>CONCATENATE(B1475,"-",C1475,"-",D1475)</f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>TEXT(B1475,"yyyy-mm")</f>
        <v>2026-08</v>
      </c>
      <c r="J1475" s="7" t="str">
        <f>VLOOKUP(C1475,'[1]T. Apoyo Sistema'!$B$1:$C$89,2,0)</f>
        <v>SI</v>
      </c>
    </row>
    <row r="1476" spans="1:10" x14ac:dyDescent="0.25">
      <c r="A1476" s="4" t="str">
        <f>CONCATENATE(B1476,"-",C1476,"-",D1476)</f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>TEXT(B1476,"yyyy-mm")</f>
        <v>2026-08</v>
      </c>
      <c r="J1476" s="7" t="str">
        <f>VLOOKUP(C1476,'[1]T. Apoyo Sistema'!$B$1:$C$89,2,0)</f>
        <v>SI</v>
      </c>
    </row>
    <row r="1477" spans="1:10" x14ac:dyDescent="0.25">
      <c r="A1477" s="4" t="str">
        <f>CONCATENATE(B1477,"-",C1477,"-",D1477)</f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>TEXT(B1477,"yyyy-mm")</f>
        <v>2026-08</v>
      </c>
      <c r="J1477" s="7" t="str">
        <f>VLOOKUP(C1477,'[1]T. Apoyo Sistema'!$B$1:$C$89,2,0)</f>
        <v>SI</v>
      </c>
    </row>
    <row r="1478" spans="1:10" x14ac:dyDescent="0.25">
      <c r="A1478" s="4" t="str">
        <f>CONCATENATE(B1478,"-",C1478,"-",D1478)</f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>TEXT(B1478,"yyyy-mm")</f>
        <v>2026-08</v>
      </c>
      <c r="J1478" s="7" t="str">
        <f>VLOOKUP(C1478,'[1]T. Apoyo Sistema'!$B$1:$C$89,2,0)</f>
        <v>SI</v>
      </c>
    </row>
    <row r="1479" spans="1:10" x14ac:dyDescent="0.25">
      <c r="A1479" s="4" t="str">
        <f>CONCATENATE(B1479,"-",C1479,"-",D1479)</f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>TEXT(B1479,"yyyy-mm")</f>
        <v>2026-08</v>
      </c>
      <c r="J1479" s="7" t="str">
        <f>VLOOKUP(C1479,'[1]T. Apoyo Sistema'!$B$1:$C$89,2,0)</f>
        <v>SI</v>
      </c>
    </row>
    <row r="1480" spans="1:10" x14ac:dyDescent="0.25">
      <c r="A1480" s="4" t="str">
        <f>CONCATENATE(B1480,"-",C1480,"-",D1480)</f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>TEXT(B1480,"yyyy-mm")</f>
        <v>2026-08</v>
      </c>
      <c r="J1480" s="7" t="str">
        <f>VLOOKUP(C1480,'[1]T. Apoyo Sistema'!$B$1:$C$89,2,0)</f>
        <v>SI</v>
      </c>
    </row>
    <row r="1481" spans="1:10" x14ac:dyDescent="0.25">
      <c r="A1481" s="4" t="str">
        <f>CONCATENATE(B1481,"-",C1481,"-",D1481)</f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>TEXT(B1481,"yyyy-mm")</f>
        <v>2026-08</v>
      </c>
      <c r="J1481" s="7" t="str">
        <f>VLOOKUP(C1481,'[1]T. Apoyo Sistema'!$B$1:$C$89,2,0)</f>
        <v>SI</v>
      </c>
    </row>
    <row r="1482" spans="1:10" x14ac:dyDescent="0.25">
      <c r="A1482" s="4" t="str">
        <f>CONCATENATE(B1482,"-",C1482,"-",D1482)</f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>TEXT(B1482,"yyyy-mm")</f>
        <v>2026-08</v>
      </c>
      <c r="J1482" s="7" t="str">
        <f>VLOOKUP(C1482,'[1]T. Apoyo Sistema'!$B$1:$C$89,2,0)</f>
        <v>SI</v>
      </c>
    </row>
    <row r="1483" spans="1:10" x14ac:dyDescent="0.25">
      <c r="A1483" s="4" t="str">
        <f>CONCATENATE(B1483,"-",C1483,"-",D1483)</f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>TEXT(B1483,"yyyy-mm")</f>
        <v>2026-08</v>
      </c>
      <c r="J1483" s="7" t="str">
        <f>VLOOKUP(C1483,'[1]T. Apoyo Sistema'!$B$1:$C$89,2,0)</f>
        <v>SI</v>
      </c>
    </row>
    <row r="1484" spans="1:10" x14ac:dyDescent="0.25">
      <c r="A1484" s="4" t="str">
        <f>CONCATENATE(B1484,"-",C1484,"-",D1484)</f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>TEXT(B1484,"yyyy-mm")</f>
        <v>2026-08</v>
      </c>
      <c r="J1484" s="7" t="str">
        <f>VLOOKUP(C1484,'[1]T. Apoyo Sistema'!$B$1:$C$89,2,0)</f>
        <v>SI</v>
      </c>
    </row>
    <row r="1485" spans="1:10" x14ac:dyDescent="0.25">
      <c r="A1485" s="4" t="str">
        <f>CONCATENATE(B1485,"-",C1485,"-",D1485)</f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>TEXT(B1485,"yyyy-mm")</f>
        <v>2026-08</v>
      </c>
      <c r="J1485" s="7" t="str">
        <f>VLOOKUP(C1485,'[1]T. Apoyo Sistema'!$B$1:$C$89,2,0)</f>
        <v>SI</v>
      </c>
    </row>
    <row r="1486" spans="1:10" x14ac:dyDescent="0.25">
      <c r="A1486" s="4" t="str">
        <f>CONCATENATE(B1486,"-",C1486,"-",D1486)</f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>TEXT(B1486,"yyyy-mm")</f>
        <v>2026-08</v>
      </c>
      <c r="J1486" s="7" t="str">
        <f>VLOOKUP(C1486,'[1]T. Apoyo Sistema'!$B$1:$C$89,2,0)</f>
        <v>SI</v>
      </c>
    </row>
    <row r="1487" spans="1:10" x14ac:dyDescent="0.25">
      <c r="A1487" s="4" t="str">
        <f>CONCATENATE(B1487,"-",C1487,"-",D1487)</f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>TEXT(B1487,"yyyy-mm")</f>
        <v>2026-08</v>
      </c>
      <c r="J1487" s="7" t="str">
        <f>VLOOKUP(C1487,'[1]T. Apoyo Sistema'!$B$1:$C$89,2,0)</f>
        <v>SI</v>
      </c>
    </row>
    <row r="1488" spans="1:10" x14ac:dyDescent="0.25">
      <c r="A1488" s="4" t="str">
        <f>CONCATENATE(B1488,"-",C1488,"-",D1488)</f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>TEXT(B1488,"yyyy-mm")</f>
        <v>2026-08</v>
      </c>
      <c r="J1488" s="7" t="str">
        <f>VLOOKUP(C1488,'[1]T. Apoyo Sistema'!$B$1:$C$89,2,0)</f>
        <v>SI</v>
      </c>
    </row>
    <row r="1489" spans="1:10" x14ac:dyDescent="0.25">
      <c r="A1489" s="4" t="str">
        <f>CONCATENATE(B1489,"-",C1489,"-",D1489)</f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>TEXT(B1489,"yyyy-mm")</f>
        <v>2026-08</v>
      </c>
      <c r="J1489" s="7" t="str">
        <f>VLOOKUP(C1489,'[1]T. Apoyo Sistema'!$B$1:$C$89,2,0)</f>
        <v>SI</v>
      </c>
    </row>
    <row r="1490" spans="1:10" x14ac:dyDescent="0.25">
      <c r="A1490" s="4" t="str">
        <f>CONCATENATE(B1490,"-",C1490,"-",D1490)</f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>TEXT(B1490,"yyyy-mm")</f>
        <v>2026-08</v>
      </c>
      <c r="J1490" s="7" t="str">
        <f>VLOOKUP(C1490,'[1]T. Apoyo Sistema'!$B$1:$C$89,2,0)</f>
        <v>SI</v>
      </c>
    </row>
    <row r="1491" spans="1:10" x14ac:dyDescent="0.25">
      <c r="A1491" s="4" t="str">
        <f>CONCATENATE(B1491,"-",C1491,"-",D1491)</f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>TEXT(B1491,"yyyy-mm")</f>
        <v>2026-08</v>
      </c>
      <c r="J1491" s="7" t="str">
        <f>VLOOKUP(C1491,'[1]T. Apoyo Sistema'!$B$1:$C$89,2,0)</f>
        <v>SI</v>
      </c>
    </row>
    <row r="1492" spans="1:10" x14ac:dyDescent="0.25">
      <c r="A1492" s="4" t="str">
        <f>CONCATENATE(B1492,"-",C1492,"-",D1492)</f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>TEXT(B1492,"yyyy-mm")</f>
        <v>2026-08</v>
      </c>
      <c r="J1492" s="7" t="str">
        <f>VLOOKUP(C1492,'[1]T. Apoyo Sistema'!$B$1:$C$89,2,0)</f>
        <v>SI</v>
      </c>
    </row>
    <row r="1493" spans="1:10" x14ac:dyDescent="0.25">
      <c r="A1493" s="4" t="str">
        <f>CONCATENATE(B1493,"-",C1493,"-",D1493)</f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>TEXT(B1493,"yyyy-mm")</f>
        <v>2026-08</v>
      </c>
      <c r="J1493" s="7" t="str">
        <f>VLOOKUP(C1493,'[1]T. Apoyo Sistema'!$B$1:$C$89,2,0)</f>
        <v>SI</v>
      </c>
    </row>
    <row r="1494" spans="1:10" x14ac:dyDescent="0.25">
      <c r="A1494" s="4" t="str">
        <f>CONCATENATE(B1494,"-",C1494,"-",D1494)</f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>TEXT(B1494,"yyyy-mm")</f>
        <v>2026-08</v>
      </c>
      <c r="J1494" s="7" t="str">
        <f>VLOOKUP(C1494,'[1]T. Apoyo Sistema'!$B$1:$C$89,2,0)</f>
        <v>SI</v>
      </c>
    </row>
    <row r="1495" spans="1:10" x14ac:dyDescent="0.25">
      <c r="A1495" s="4" t="str">
        <f>CONCATENATE(B1495,"-",C1495,"-",D1495)</f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>TEXT(B1495,"yyyy-mm")</f>
        <v>2026-08</v>
      </c>
      <c r="J1495" s="7" t="str">
        <f>VLOOKUP(C1495,'[1]T. Apoyo Sistema'!$B$1:$C$89,2,0)</f>
        <v>SI</v>
      </c>
    </row>
    <row r="1496" spans="1:10" x14ac:dyDescent="0.25">
      <c r="A1496" s="4" t="str">
        <f>CONCATENATE(B1496,"-",C1496,"-",D1496)</f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>TEXT(B1496,"yyyy-mm")</f>
        <v>2026-08</v>
      </c>
      <c r="J1496" s="7" t="str">
        <f>VLOOKUP(C1496,'[1]T. Apoyo Sistema'!$B$1:$C$89,2,0)</f>
        <v>SI</v>
      </c>
    </row>
    <row r="1497" spans="1:10" x14ac:dyDescent="0.25">
      <c r="A1497" s="4" t="str">
        <f>CONCATENATE(B1497,"-",C1497,"-",D1497)</f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>TEXT(B1497,"yyyy-mm")</f>
        <v>2026-08</v>
      </c>
      <c r="J1497" s="7" t="str">
        <f>VLOOKUP(C1497,'[1]T. Apoyo Sistema'!$B$1:$C$89,2,0)</f>
        <v>SI</v>
      </c>
    </row>
    <row r="1498" spans="1:10" x14ac:dyDescent="0.25">
      <c r="A1498" s="4" t="str">
        <f>CONCATENATE(B1498,"-",C1498,"-",D1498)</f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>TEXT(B1498,"yyyy-mm")</f>
        <v>2026-08</v>
      </c>
      <c r="J1498" s="7" t="str">
        <f>VLOOKUP(C1498,'[1]T. Apoyo Sistema'!$B$1:$C$89,2,0)</f>
        <v>SI</v>
      </c>
    </row>
    <row r="1499" spans="1:10" x14ac:dyDescent="0.25">
      <c r="A1499" s="4" t="str">
        <f>CONCATENATE(B1499,"-",C1499,"-",D1499)</f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>TEXT(B1499,"yyyy-mm")</f>
        <v>2026-08</v>
      </c>
      <c r="J1499" s="7" t="str">
        <f>VLOOKUP(C1499,'[1]T. Apoyo Sistema'!$B$1:$C$89,2,0)</f>
        <v>SI</v>
      </c>
    </row>
    <row r="1500" spans="1:10" x14ac:dyDescent="0.25">
      <c r="A1500" s="4" t="str">
        <f>CONCATENATE(B1500,"-",C1500,"-",D1500)</f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>TEXT(B1500,"yyyy-mm")</f>
        <v>2026-08</v>
      </c>
      <c r="J1500" s="7" t="str">
        <f>VLOOKUP(C1500,'[1]T. Apoyo Sistema'!$B$1:$C$89,2,0)</f>
        <v>NO</v>
      </c>
    </row>
    <row r="1501" spans="1:10" x14ac:dyDescent="0.25">
      <c r="A1501" s="4" t="str">
        <f>CONCATENATE(B1501,"-",C1501,"-",D1501)</f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>TEXT(B1501,"yyyy-mm")</f>
        <v>2026-08</v>
      </c>
      <c r="J1501" s="7" t="str">
        <f>VLOOKUP(C1501,'[1]T. Apoyo Sistema'!$B$1:$C$89,2,0)</f>
        <v>NO</v>
      </c>
    </row>
    <row r="1502" spans="1:10" x14ac:dyDescent="0.25">
      <c r="A1502" s="4" t="str">
        <f>CONCATENATE(B1502,"-",C1502,"-",D1502)</f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>TEXT(B1502,"yyyy-mm")</f>
        <v>2026-08</v>
      </c>
      <c r="J1502" s="7" t="str">
        <f>VLOOKUP(C1502,'[1]T. Apoyo Sistema'!$B$1:$C$89,2,0)</f>
        <v>NO</v>
      </c>
    </row>
    <row r="1503" spans="1:10" x14ac:dyDescent="0.25">
      <c r="A1503" s="4" t="str">
        <f>CONCATENATE(B1503,"-",C1503,"-",D1503)</f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>TEXT(B1503,"yyyy-mm")</f>
        <v>2026-08</v>
      </c>
      <c r="J1503" s="7" t="str">
        <f>VLOOKUP(C1503,'[1]T. Apoyo Sistema'!$B$1:$C$89,2,0)</f>
        <v>NO</v>
      </c>
    </row>
    <row r="1504" spans="1:10" x14ac:dyDescent="0.25">
      <c r="A1504" s="4" t="str">
        <f>CONCATENATE(B1504,"-",C1504,"-",D1504)</f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>TEXT(B1504,"yyyy-mm")</f>
        <v>2026-08</v>
      </c>
      <c r="J1504" s="7" t="str">
        <f>VLOOKUP(C1504,'[1]T. Apoyo Sistema'!$B$1:$C$89,2,0)</f>
        <v>NO</v>
      </c>
    </row>
    <row r="1505" spans="1:10" x14ac:dyDescent="0.25">
      <c r="A1505" s="4" t="str">
        <f>CONCATENATE(B1505,"-",C1505,"-",D1505)</f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>TEXT(B1505,"yyyy-mm")</f>
        <v>2026-08</v>
      </c>
      <c r="J1505" s="7" t="str">
        <f>VLOOKUP(C1505,'[1]T. Apoyo Sistema'!$B$1:$C$89,2,0)</f>
        <v>NO</v>
      </c>
    </row>
    <row r="1506" spans="1:10" x14ac:dyDescent="0.25">
      <c r="A1506" s="4" t="str">
        <f>CONCATENATE(B1506,"-",C1506,"-",D1506)</f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>TEXT(B1506,"yyyy-mm")</f>
        <v>2026-08</v>
      </c>
      <c r="J1506" s="7" t="str">
        <f>VLOOKUP(C1506,'[1]T. Apoyo Sistema'!$B$1:$C$89,2,0)</f>
        <v>NO</v>
      </c>
    </row>
    <row r="1507" spans="1:10" x14ac:dyDescent="0.25">
      <c r="A1507" s="4" t="str">
        <f>CONCATENATE(B1507,"-",C1507,"-",D1507)</f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>TEXT(B1507,"yyyy-mm")</f>
        <v>2026-08</v>
      </c>
      <c r="J1507" s="7" t="str">
        <f>VLOOKUP(C1507,'[1]T. Apoyo Sistema'!$B$1:$C$89,2,0)</f>
        <v>NO</v>
      </c>
    </row>
    <row r="1508" spans="1:10" x14ac:dyDescent="0.25">
      <c r="A1508" s="4" t="str">
        <f>CONCATENATE(B1508,"-",C1508,"-",D1508)</f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>TEXT(B1508,"yyyy-mm")</f>
        <v>2026-08</v>
      </c>
      <c r="J1508" s="7" t="str">
        <f>VLOOKUP(C1508,'[1]T. Apoyo Sistema'!$B$1:$C$89,2,0)</f>
        <v>NO</v>
      </c>
    </row>
    <row r="1509" spans="1:10" x14ac:dyDescent="0.25">
      <c r="A1509" s="4" t="str">
        <f>CONCATENATE(B1509,"-",C1509,"-",D1509)</f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>TEXT(B1509,"yyyy-mm")</f>
        <v>2026-08</v>
      </c>
      <c r="J1509" s="7" t="str">
        <f>VLOOKUP(C1509,'[1]T. Apoyo Sistema'!$B$1:$C$89,2,0)</f>
        <v>NO</v>
      </c>
    </row>
    <row r="1510" spans="1:10" x14ac:dyDescent="0.25">
      <c r="A1510" s="4" t="str">
        <f>CONCATENATE(B1510,"-",C1510,"-",D1510)</f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>TEXT(B1510,"yyyy-mm")</f>
        <v>2026-08</v>
      </c>
      <c r="J1510" s="7" t="str">
        <f>VLOOKUP(C1510,'[1]T. Apoyo Sistema'!$B$1:$C$89,2,0)</f>
        <v>NO</v>
      </c>
    </row>
    <row r="1511" spans="1:10" x14ac:dyDescent="0.25">
      <c r="A1511" s="4" t="str">
        <f>CONCATENATE(B1511,"-",C1511,"-",D1511)</f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>TEXT(B1511,"yyyy-mm")</f>
        <v>2026-08</v>
      </c>
      <c r="J1511" s="7" t="str">
        <f>VLOOKUP(C1511,'[1]T. Apoyo Sistema'!$B$1:$C$89,2,0)</f>
        <v>NO</v>
      </c>
    </row>
    <row r="1512" spans="1:10" x14ac:dyDescent="0.25">
      <c r="A1512" s="4" t="str">
        <f>CONCATENATE(B1512,"-",C1512,"-",D1512)</f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>TEXT(B1512,"yyyy-mm")</f>
        <v>2026-08</v>
      </c>
      <c r="J1512" s="7" t="str">
        <f>VLOOKUP(C1512,'[1]T. Apoyo Sistema'!$B$1:$C$89,2,0)</f>
        <v>NO</v>
      </c>
    </row>
    <row r="1513" spans="1:10" x14ac:dyDescent="0.25">
      <c r="A1513" s="4" t="str">
        <f>CONCATENATE(B1513,"-",C1513,"-",D1513)</f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>TEXT(B1513,"yyyy-mm")</f>
        <v>2026-08</v>
      </c>
      <c r="J1513" s="7" t="str">
        <f>VLOOKUP(C1513,'[1]T. Apoyo Sistema'!$B$1:$C$89,2,0)</f>
        <v>NO</v>
      </c>
    </row>
    <row r="1514" spans="1:10" x14ac:dyDescent="0.25">
      <c r="A1514" s="4" t="str">
        <f>CONCATENATE(B1514,"-",C1514,"-",D1514)</f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>TEXT(B1514,"yyyy-mm")</f>
        <v>2026-08</v>
      </c>
      <c r="J1514" s="7" t="str">
        <f>VLOOKUP(C1514,'[1]T. Apoyo Sistema'!$B$1:$C$89,2,0)</f>
        <v>NO</v>
      </c>
    </row>
    <row r="1515" spans="1:10" x14ac:dyDescent="0.25">
      <c r="A1515" s="4" t="str">
        <f>CONCATENATE(B1515,"-",C1515,"-",D1515)</f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>TEXT(B1515,"yyyy-mm")</f>
        <v>2026-08</v>
      </c>
      <c r="J1515" s="7" t="str">
        <f>VLOOKUP(C1515,'[1]T. Apoyo Sistema'!$B$1:$C$89,2,0)</f>
        <v>NO</v>
      </c>
    </row>
    <row r="1516" spans="1:10" x14ac:dyDescent="0.25">
      <c r="A1516" s="4" t="str">
        <f>CONCATENATE(B1516,"-",C1516,"-",D1516)</f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>TEXT(B1516,"yyyy-mm")</f>
        <v>2026-08</v>
      </c>
      <c r="J1516" s="7" t="str">
        <f>VLOOKUP(C1516,'[1]T. Apoyo Sistema'!$B$1:$C$89,2,0)</f>
        <v>NO</v>
      </c>
    </row>
    <row r="1517" spans="1:10" x14ac:dyDescent="0.25">
      <c r="A1517" s="4" t="str">
        <f>CONCATENATE(B1517,"-",C1517,"-",D1517)</f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>TEXT(B1517,"yyyy-mm")</f>
        <v>2026-08</v>
      </c>
      <c r="J1517" s="7" t="str">
        <f>VLOOKUP(C1517,'[1]T. Apoyo Sistema'!$B$1:$C$89,2,0)</f>
        <v>NO</v>
      </c>
    </row>
    <row r="1518" spans="1:10" x14ac:dyDescent="0.25">
      <c r="A1518" s="4" t="str">
        <f>CONCATENATE(B1518,"-",C1518,"-",D1518)</f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>TEXT(B1518,"yyyy-mm")</f>
        <v>2026-08</v>
      </c>
      <c r="J1518" s="7" t="str">
        <f>VLOOKUP(C1518,'[1]T. Apoyo Sistema'!$B$1:$C$89,2,0)</f>
        <v>SI</v>
      </c>
    </row>
    <row r="1519" spans="1:10" x14ac:dyDescent="0.25">
      <c r="A1519" s="4" t="str">
        <f>CONCATENATE(B1519,"-",C1519,"-",D1519)</f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>TEXT(B1519,"yyyy-mm")</f>
        <v>2026-08</v>
      </c>
      <c r="J1519" s="7" t="str">
        <f>VLOOKUP(C1519,'[1]T. Apoyo Sistema'!$B$1:$C$89,2,0)</f>
        <v>SI</v>
      </c>
    </row>
    <row r="1520" spans="1:10" x14ac:dyDescent="0.25">
      <c r="A1520" s="4" t="str">
        <f>CONCATENATE(B1520,"-",C1520,"-",D1520)</f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>TEXT(B1520,"yyyy-mm")</f>
        <v>2026-08</v>
      </c>
      <c r="J1520" s="7" t="str">
        <f>VLOOKUP(C1520,'[1]T. Apoyo Sistema'!$B$1:$C$89,2,0)</f>
        <v>SI</v>
      </c>
    </row>
    <row r="1521" spans="1:10" x14ac:dyDescent="0.25">
      <c r="A1521" s="4" t="str">
        <f>CONCATENATE(B1521,"-",C1521,"-",D1521)</f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>TEXT(B1521,"yyyy-mm")</f>
        <v>2026-08</v>
      </c>
      <c r="J1521" s="7" t="str">
        <f>VLOOKUP(C1521,'[1]T. Apoyo Sistema'!$B$1:$C$89,2,0)</f>
        <v>SI</v>
      </c>
    </row>
    <row r="1522" spans="1:10" x14ac:dyDescent="0.25">
      <c r="A1522" s="4" t="str">
        <f>CONCATENATE(B1522,"-",C1522,"-",D1522)</f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>TEXT(B1522,"yyyy-mm")</f>
        <v>2026-08</v>
      </c>
      <c r="J1522" s="7" t="str">
        <f>VLOOKUP(C1522,'[1]T. Apoyo Sistema'!$B$1:$C$89,2,0)</f>
        <v>SI</v>
      </c>
    </row>
    <row r="1523" spans="1:10" x14ac:dyDescent="0.25">
      <c r="A1523" s="4" t="str">
        <f>CONCATENATE(B1523,"-",C1523,"-",D1523)</f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>TEXT(B1523,"yyyy-mm")</f>
        <v>2026-08</v>
      </c>
      <c r="J1523" s="7" t="str">
        <f>VLOOKUP(C1523,'[1]T. Apoyo Sistema'!$B$1:$C$89,2,0)</f>
        <v>SI</v>
      </c>
    </row>
    <row r="1524" spans="1:10" x14ac:dyDescent="0.25">
      <c r="A1524" s="4" t="str">
        <f>CONCATENATE(B1524,"-",C1524,"-",D1524)</f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>TEXT(B1524,"yyyy-mm")</f>
        <v>2026-08</v>
      </c>
      <c r="J1524" s="7" t="str">
        <f>VLOOKUP(C1524,'[1]T. Apoyo Sistema'!$B$1:$C$89,2,0)</f>
        <v>SI</v>
      </c>
    </row>
    <row r="1525" spans="1:10" x14ac:dyDescent="0.25">
      <c r="A1525" s="4" t="str">
        <f>CONCATENATE(B1525,"-",C1525,"-",D1525)</f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>TEXT(B1525,"yyyy-mm")</f>
        <v>2026-08</v>
      </c>
      <c r="J1525" s="7" t="str">
        <f>VLOOKUP(C1525,'[1]T. Apoyo Sistema'!$B$1:$C$89,2,0)</f>
        <v>SI</v>
      </c>
    </row>
    <row r="1526" spans="1:10" x14ac:dyDescent="0.25">
      <c r="A1526" s="4" t="str">
        <f>CONCATENATE(B1526,"-",C1526,"-",D1526)</f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>TEXT(B1526,"yyyy-mm")</f>
        <v>2026-08</v>
      </c>
      <c r="J1526" s="7" t="str">
        <f>VLOOKUP(C1526,'[1]T. Apoyo Sistema'!$B$1:$C$89,2,0)</f>
        <v>SI</v>
      </c>
    </row>
    <row r="1527" spans="1:10" x14ac:dyDescent="0.25">
      <c r="A1527" s="4" t="str">
        <f>CONCATENATE(B1527,"-",C1527,"-",D1527)</f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>TEXT(B1527,"yyyy-mm")</f>
        <v>2026-08</v>
      </c>
      <c r="J1527" s="7" t="str">
        <f>VLOOKUP(C1527,'[1]T. Apoyo Sistema'!$B$1:$C$89,2,0)</f>
        <v>SI</v>
      </c>
    </row>
    <row r="1528" spans="1:10" x14ac:dyDescent="0.25">
      <c r="A1528" s="4" t="str">
        <f>CONCATENATE(B1528,"-",C1528,"-",D1528)</f>
        <v>46252-POX33-com2</v>
      </c>
      <c r="B1528" s="15">
        <v>46252</v>
      </c>
      <c r="C1528" s="10" t="s">
        <v>31</v>
      </c>
      <c r="D1528" s="10" t="s">
        <v>72</v>
      </c>
      <c r="E1528" s="10">
        <v>0</v>
      </c>
      <c r="F1528" s="12">
        <v>0</v>
      </c>
      <c r="G1528" s="12">
        <v>2.2166666666666668</v>
      </c>
      <c r="H1528" s="12">
        <v>0</v>
      </c>
      <c r="I1528" s="4" t="str">
        <f>TEXT(B1528,"yyyy-mm")</f>
        <v>2026-08</v>
      </c>
      <c r="J1528" s="7" t="str">
        <f>VLOOKUP(C1528,'[1]T. Apoyo Sistema'!$B$1:$C$89,2,0)</f>
        <v>SI</v>
      </c>
    </row>
    <row r="1529" spans="1:10" x14ac:dyDescent="0.25">
      <c r="A1529" s="4" t="str">
        <f>CONCATENATE(B1529,"-",C1529,"-",D1529)</f>
        <v>46252-POX33-com3</v>
      </c>
      <c r="B1529" s="15">
        <v>46252</v>
      </c>
      <c r="C1529" s="10" t="s">
        <v>31</v>
      </c>
      <c r="D1529" s="10" t="s">
        <v>77</v>
      </c>
      <c r="E1529" s="10">
        <v>0</v>
      </c>
      <c r="F1529" s="12">
        <v>2.2166666666666668</v>
      </c>
      <c r="G1529" s="12">
        <v>0</v>
      </c>
      <c r="H1529" s="12">
        <v>0</v>
      </c>
      <c r="I1529" s="4" t="str">
        <f>TEXT(B1529,"yyyy-mm")</f>
        <v>2026-08</v>
      </c>
      <c r="J1529" s="7" t="str">
        <f>VLOOKUP(C1529,'[1]T. Apoyo Sistema'!$B$1:$C$89,2,0)</f>
        <v>SI</v>
      </c>
    </row>
    <row r="1530" spans="1:10" x14ac:dyDescent="0.25">
      <c r="A1530" s="4" t="str">
        <f>CONCATENATE(B1530,"-",C1530,"-",D1530)</f>
        <v>46252-POX33-com4</v>
      </c>
      <c r="B1530" s="15">
        <v>46252</v>
      </c>
      <c r="C1530" s="10" t="s">
        <v>31</v>
      </c>
      <c r="D1530" s="10" t="s">
        <v>78</v>
      </c>
      <c r="E1530" s="10">
        <v>0</v>
      </c>
      <c r="F1530" s="12">
        <v>2.2166666666666668</v>
      </c>
      <c r="G1530" s="12">
        <v>0</v>
      </c>
      <c r="H1530" s="12">
        <v>0</v>
      </c>
      <c r="I1530" s="4" t="str">
        <f>TEXT(B1530,"yyyy-mm")</f>
        <v>2026-08</v>
      </c>
      <c r="J1530" s="7" t="str">
        <f>VLOOKUP(C1530,'[1]T. Apoyo Sistema'!$B$1:$C$89,2,0)</f>
        <v>SI</v>
      </c>
    </row>
    <row r="1531" spans="1:10" x14ac:dyDescent="0.25">
      <c r="A1531" s="4" t="str">
        <f>CONCATENATE(B1531,"-",C1531,"-",D1531)</f>
        <v>46252-POX33-gen1</v>
      </c>
      <c r="B1531" s="15">
        <v>46252</v>
      </c>
      <c r="C1531" s="10" t="s">
        <v>31</v>
      </c>
      <c r="D1531" s="10" t="s">
        <v>59</v>
      </c>
      <c r="E1531" s="10">
        <v>0</v>
      </c>
      <c r="F1531" s="12">
        <v>2.2166666666666668</v>
      </c>
      <c r="G1531" s="12">
        <v>0</v>
      </c>
      <c r="H1531" s="12">
        <v>0</v>
      </c>
      <c r="I1531" s="4" t="str">
        <f>TEXT(B1531,"yyyy-mm")</f>
        <v>2026-08</v>
      </c>
      <c r="J1531" s="7" t="str">
        <f>VLOOKUP(C1531,'[1]T. Apoyo Sistema'!$B$1:$C$89,2,0)</f>
        <v>SI</v>
      </c>
    </row>
    <row r="1532" spans="1:10" x14ac:dyDescent="0.25">
      <c r="A1532" s="4" t="str">
        <f>CONCATENATE(B1532,"-",C1532,"-",D1532)</f>
        <v>46252-POX33-gen2</v>
      </c>
      <c r="B1532" s="15">
        <v>46252</v>
      </c>
      <c r="C1532" s="10" t="s">
        <v>31</v>
      </c>
      <c r="D1532" s="10" t="s">
        <v>73</v>
      </c>
      <c r="E1532" s="10">
        <v>0</v>
      </c>
      <c r="F1532" s="12">
        <v>0</v>
      </c>
      <c r="G1532" s="12">
        <v>2.2166666666666668</v>
      </c>
      <c r="H1532" s="12">
        <v>0</v>
      </c>
      <c r="I1532" s="4" t="str">
        <f>TEXT(B1532,"yyyy-mm")</f>
        <v>2026-08</v>
      </c>
      <c r="J1532" s="7" t="str">
        <f>VLOOKUP(C1532,'[1]T. Apoyo Sistema'!$B$1:$C$89,2,0)</f>
        <v>SI</v>
      </c>
    </row>
    <row r="1533" spans="1:10" x14ac:dyDescent="0.25">
      <c r="A1533" s="4" t="str">
        <f>CONCATENATE(B1533,"-",C1533,"-",D1533)</f>
        <v>46252-POX33-psa1</v>
      </c>
      <c r="B1533" s="15">
        <v>46252</v>
      </c>
      <c r="C1533" s="10" t="s">
        <v>31</v>
      </c>
      <c r="D1533" s="10" t="s">
        <v>60</v>
      </c>
      <c r="E1533" s="10">
        <v>0</v>
      </c>
      <c r="F1533" s="12">
        <v>0</v>
      </c>
      <c r="G1533" s="12">
        <v>2.2166666666666668</v>
      </c>
      <c r="H1533" s="12">
        <v>0</v>
      </c>
      <c r="I1533" s="4" t="str">
        <f>TEXT(B1533,"yyyy-mm")</f>
        <v>2026-08</v>
      </c>
      <c r="J1533" s="7" t="str">
        <f>VLOOKUP(C1533,'[1]T. Apoyo Sistema'!$B$1:$C$89,2,0)</f>
        <v>SI</v>
      </c>
    </row>
    <row r="1534" spans="1:10" x14ac:dyDescent="0.25">
      <c r="A1534" s="4" t="str">
        <f>CONCATENATE(B1534,"-",C1534,"-",D1534)</f>
        <v>46252-POX33-psa2</v>
      </c>
      <c r="B1534" s="15">
        <v>46252</v>
      </c>
      <c r="C1534" s="10" t="s">
        <v>31</v>
      </c>
      <c r="D1534" s="10" t="s">
        <v>74</v>
      </c>
      <c r="E1534" s="10">
        <v>0</v>
      </c>
      <c r="F1534" s="12">
        <v>0</v>
      </c>
      <c r="G1534" s="12">
        <v>2.2166666666666668</v>
      </c>
      <c r="H1534" s="12">
        <v>0</v>
      </c>
      <c r="I1534" s="4" t="str">
        <f>TEXT(B1534,"yyyy-mm")</f>
        <v>2026-08</v>
      </c>
      <c r="J1534" s="7" t="str">
        <f>VLOOKUP(C1534,'[1]T. Apoyo Sistema'!$B$1:$C$89,2,0)</f>
        <v>SI</v>
      </c>
    </row>
    <row r="1535" spans="1:10" x14ac:dyDescent="0.25">
      <c r="A1535" s="4" t="str">
        <f>CONCATENATE(B1535,"-",C1535,"-",D1535)</f>
        <v>46252-POX33-psa3</v>
      </c>
      <c r="B1535" s="15">
        <v>46252</v>
      </c>
      <c r="C1535" s="10" t="s">
        <v>31</v>
      </c>
      <c r="D1535" s="10" t="s">
        <v>79</v>
      </c>
      <c r="E1535" s="10">
        <v>0</v>
      </c>
      <c r="F1535" s="12">
        <v>2.2166666666666668</v>
      </c>
      <c r="G1535" s="12">
        <v>0</v>
      </c>
      <c r="H1535" s="12">
        <v>0</v>
      </c>
      <c r="I1535" s="4" t="str">
        <f>TEXT(B1535,"yyyy-mm")</f>
        <v>2026-08</v>
      </c>
      <c r="J1535" s="7" t="str">
        <f>VLOOKUP(C1535,'[1]T. Apoyo Sistema'!$B$1:$C$89,2,0)</f>
        <v>SI</v>
      </c>
    </row>
    <row r="1536" spans="1:10" x14ac:dyDescent="0.25">
      <c r="A1536" s="4" t="str">
        <f>CONCATENATE(B1536,"-",C1536,"-",D1536)</f>
        <v>46252-POX33-psa4</v>
      </c>
      <c r="B1536" s="15">
        <v>46252</v>
      </c>
      <c r="C1536" s="10" t="s">
        <v>31</v>
      </c>
      <c r="D1536" s="10" t="s">
        <v>80</v>
      </c>
      <c r="E1536" s="10">
        <v>0</v>
      </c>
      <c r="F1536" s="12">
        <v>2.2166666666666668</v>
      </c>
      <c r="G1536" s="12">
        <v>0</v>
      </c>
      <c r="H1536" s="12">
        <v>0</v>
      </c>
      <c r="I1536" s="4" t="str">
        <f>TEXT(B1536,"yyyy-mm")</f>
        <v>2026-08</v>
      </c>
      <c r="J1536" s="7" t="str">
        <f>VLOOKUP(C1536,'[1]T. Apoyo Sistema'!$B$1:$C$89,2,0)</f>
        <v>SI</v>
      </c>
    </row>
    <row r="1537" spans="1:10" x14ac:dyDescent="0.25">
      <c r="A1537" s="4" t="str">
        <f>CONCATENATE(B1537,"-",C1537,"-",D1537)</f>
        <v>46252-POX33-sec1</v>
      </c>
      <c r="B1537" s="15">
        <v>46252</v>
      </c>
      <c r="C1537" s="10" t="s">
        <v>31</v>
      </c>
      <c r="D1537" s="10" t="s">
        <v>75</v>
      </c>
      <c r="E1537" s="10">
        <v>0</v>
      </c>
      <c r="F1537" s="12">
        <v>2.2166666666666668</v>
      </c>
      <c r="G1537" s="12">
        <v>0</v>
      </c>
      <c r="H1537" s="12">
        <v>0</v>
      </c>
      <c r="I1537" s="4" t="str">
        <f>TEXT(B1537,"yyyy-mm")</f>
        <v>2026-08</v>
      </c>
      <c r="J1537" s="7" t="str">
        <f>VLOOKUP(C1537,'[1]T. Apoyo Sistema'!$B$1:$C$89,2,0)</f>
        <v>SI</v>
      </c>
    </row>
    <row r="1538" spans="1:10" x14ac:dyDescent="0.25">
      <c r="A1538" s="4" t="str">
        <f>CONCATENATE(B1538,"-",C1538,"-",D1538)</f>
        <v>46252-POX33-sec2</v>
      </c>
      <c r="B1538" s="15">
        <v>46252</v>
      </c>
      <c r="C1538" s="10" t="s">
        <v>31</v>
      </c>
      <c r="D1538" s="10" t="s">
        <v>76</v>
      </c>
      <c r="E1538" s="10">
        <v>0</v>
      </c>
      <c r="F1538" s="12">
        <v>2.2166666666666668</v>
      </c>
      <c r="G1538" s="12">
        <v>0</v>
      </c>
      <c r="H1538" s="12">
        <v>0</v>
      </c>
      <c r="I1538" s="4" t="str">
        <f>TEXT(B1538,"yyyy-mm")</f>
        <v>2026-08</v>
      </c>
      <c r="J1538" s="7" t="str">
        <f>VLOOKUP(C1538,'[1]T. Apoyo Sistema'!$B$1:$C$89,2,0)</f>
        <v>SI</v>
      </c>
    </row>
    <row r="1539" spans="1:10" x14ac:dyDescent="0.25">
      <c r="A1539" s="4" t="str">
        <f>CONCATENATE(B1539,"-",C1539,"-",D1539)</f>
        <v>46252-POX38-bbd1</v>
      </c>
      <c r="B1539" s="15">
        <v>46252</v>
      </c>
      <c r="C1539" s="10" t="s">
        <v>45</v>
      </c>
      <c r="D1539" s="10" t="s">
        <v>69</v>
      </c>
      <c r="E1539" s="10">
        <v>0</v>
      </c>
      <c r="F1539" s="12">
        <v>0</v>
      </c>
      <c r="G1539" s="12">
        <v>2.2333333333333334</v>
      </c>
      <c r="H1539" s="12">
        <v>0</v>
      </c>
      <c r="I1539" s="4" t="str">
        <f>TEXT(B1539,"yyyy-mm")</f>
        <v>2026-08</v>
      </c>
      <c r="J1539" s="7" t="str">
        <f>VLOOKUP(C1539,'[1]T. Apoyo Sistema'!$B$1:$C$89,2,0)</f>
        <v>SI</v>
      </c>
    </row>
    <row r="1540" spans="1:10" x14ac:dyDescent="0.25">
      <c r="A1540" s="4" t="str">
        <f>CONCATENATE(B1540,"-",C1540,"-",D1540)</f>
        <v>46252-POX38-bbd2</v>
      </c>
      <c r="B1540" s="15">
        <v>46252</v>
      </c>
      <c r="C1540" s="10" t="s">
        <v>45</v>
      </c>
      <c r="D1540" s="10" t="s">
        <v>70</v>
      </c>
      <c r="E1540" s="10">
        <v>0</v>
      </c>
      <c r="F1540" s="12">
        <v>0</v>
      </c>
      <c r="G1540" s="12">
        <v>2.2333333333333334</v>
      </c>
      <c r="H1540" s="12">
        <v>0</v>
      </c>
      <c r="I1540" s="4" t="str">
        <f>TEXT(B1540,"yyyy-mm")</f>
        <v>2026-08</v>
      </c>
      <c r="J1540" s="7" t="str">
        <f>VLOOKUP(C1540,'[1]T. Apoyo Sistema'!$B$1:$C$89,2,0)</f>
        <v>SI</v>
      </c>
    </row>
    <row r="1541" spans="1:10" x14ac:dyDescent="0.25">
      <c r="A1541" s="4" t="str">
        <f>CONCATENATE(B1541,"-",C1541,"-",D1541)</f>
        <v>46252-POX38-com1</v>
      </c>
      <c r="B1541" s="15">
        <v>46252</v>
      </c>
      <c r="C1541" s="10" t="s">
        <v>45</v>
      </c>
      <c r="D1541" s="10" t="s">
        <v>71</v>
      </c>
      <c r="E1541" s="10">
        <v>0</v>
      </c>
      <c r="F1541" s="12">
        <v>2.2333333333333334</v>
      </c>
      <c r="G1541" s="12">
        <v>0</v>
      </c>
      <c r="H1541" s="12">
        <v>0</v>
      </c>
      <c r="I1541" s="4" t="str">
        <f>TEXT(B1541,"yyyy-mm")</f>
        <v>2026-08</v>
      </c>
      <c r="J1541" s="7" t="str">
        <f>VLOOKUP(C1541,'[1]T. Apoyo Sistema'!$B$1:$C$89,2,0)</f>
        <v>SI</v>
      </c>
    </row>
    <row r="1542" spans="1:10" x14ac:dyDescent="0.25">
      <c r="A1542" s="4" t="str">
        <f>CONCATENATE(B1542,"-",C1542,"-",D1542)</f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>TEXT(B1542,"yyyy-mm")</f>
        <v>2026-08</v>
      </c>
      <c r="J1542" s="7" t="str">
        <f>VLOOKUP(C1542,'[1]T. Apoyo Sistema'!$B$1:$C$89,2,0)</f>
        <v>SI</v>
      </c>
    </row>
    <row r="1543" spans="1:10" x14ac:dyDescent="0.25">
      <c r="A1543" s="4" t="str">
        <f>CONCATENATE(B1543,"-",C1543,"-",D1543)</f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>TEXT(B1543,"yyyy-mm")</f>
        <v>2026-08</v>
      </c>
      <c r="J1543" s="7" t="str">
        <f>VLOOKUP(C1543,'[1]T. Apoyo Sistema'!$B$1:$C$89,2,0)</f>
        <v>SI</v>
      </c>
    </row>
    <row r="1544" spans="1:10" x14ac:dyDescent="0.25">
      <c r="A1544" s="4" t="str">
        <f>CONCATENATE(B1544,"-",C1544,"-",D1544)</f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>TEXT(B1544,"yyyy-mm")</f>
        <v>2026-08</v>
      </c>
      <c r="J1544" s="7" t="str">
        <f>VLOOKUP(C1544,'[1]T. Apoyo Sistema'!$B$1:$C$89,2,0)</f>
        <v>SI</v>
      </c>
    </row>
    <row r="1545" spans="1:10" x14ac:dyDescent="0.25">
      <c r="A1545" s="4" t="str">
        <f>CONCATENATE(B1545,"-",C1545,"-",D1545)</f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>TEXT(B1545,"yyyy-mm")</f>
        <v>2026-08</v>
      </c>
      <c r="J1545" s="7" t="str">
        <f>VLOOKUP(C1545,'[1]T. Apoyo Sistema'!$B$1:$C$89,2,0)</f>
        <v>SI</v>
      </c>
    </row>
    <row r="1546" spans="1:10" x14ac:dyDescent="0.25">
      <c r="A1546" s="4" t="str">
        <f>CONCATENATE(B1546,"-",C1546,"-",D1546)</f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>TEXT(B1546,"yyyy-mm")</f>
        <v>2026-08</v>
      </c>
      <c r="J1546" s="7" t="str">
        <f>VLOOKUP(C1546,'[1]T. Apoyo Sistema'!$B$1:$C$89,2,0)</f>
        <v>SI</v>
      </c>
    </row>
    <row r="1547" spans="1:10" x14ac:dyDescent="0.25">
      <c r="A1547" s="4" t="str">
        <f>CONCATENATE(B1547,"-",C1547,"-",D1547)</f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>TEXT(B1547,"yyyy-mm")</f>
        <v>2026-08</v>
      </c>
      <c r="J1547" s="7" t="str">
        <f>VLOOKUP(C1547,'[1]T. Apoyo Sistema'!$B$1:$C$89,2,0)</f>
        <v>SI</v>
      </c>
    </row>
    <row r="1548" spans="1:10" x14ac:dyDescent="0.25">
      <c r="A1548" s="4" t="str">
        <f>CONCATENATE(B1548,"-",C1548,"-",D1548)</f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>TEXT(B1548,"yyyy-mm")</f>
        <v>2026-08</v>
      </c>
      <c r="J1548" s="7" t="str">
        <f>VLOOKUP(C1548,'[1]T. Apoyo Sistema'!$B$1:$C$89,2,0)</f>
        <v>SI</v>
      </c>
    </row>
    <row r="1549" spans="1:10" x14ac:dyDescent="0.25">
      <c r="A1549" s="4" t="str">
        <f>CONCATENATE(B1549,"-",C1549,"-",D1549)</f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>TEXT(B1549,"yyyy-mm")</f>
        <v>2026-08</v>
      </c>
      <c r="J1549" s="7" t="str">
        <f>VLOOKUP(C1549,'[1]T. Apoyo Sistema'!$B$1:$C$89,2,0)</f>
        <v>SI</v>
      </c>
    </row>
    <row r="1550" spans="1:10" x14ac:dyDescent="0.25">
      <c r="A1550" s="4" t="str">
        <f>CONCATENATE(B1550,"-",C1550,"-",D1550)</f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>TEXT(B1550,"yyyy-mm")</f>
        <v>2026-08</v>
      </c>
      <c r="J1550" s="7" t="str">
        <f>VLOOKUP(C1550,'[1]T. Apoyo Sistema'!$B$1:$C$89,2,0)</f>
        <v>SI</v>
      </c>
    </row>
    <row r="1551" spans="1:10" x14ac:dyDescent="0.25">
      <c r="A1551" s="4" t="str">
        <f>CONCATENATE(B1551,"-",C1551,"-",D1551)</f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>TEXT(B1551,"yyyy-mm")</f>
        <v>2026-08</v>
      </c>
      <c r="J1551" s="7" t="str">
        <f>VLOOKUP(C1551,'[1]T. Apoyo Sistema'!$B$1:$C$89,2,0)</f>
        <v>SI</v>
      </c>
    </row>
    <row r="1552" spans="1:10" x14ac:dyDescent="0.25">
      <c r="A1552" s="4" t="str">
        <f>CONCATENATE(B1552,"-",C1552,"-",D1552)</f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>TEXT(B1552,"yyyy-mm")</f>
        <v>2026-08</v>
      </c>
      <c r="J1552" s="7" t="str">
        <f>VLOOKUP(C1552,'[1]T. Apoyo Sistema'!$B$1:$C$89,2,0)</f>
        <v>SI</v>
      </c>
    </row>
    <row r="1553" spans="1:10" x14ac:dyDescent="0.25">
      <c r="A1553" s="4" t="str">
        <f>CONCATENATE(B1553,"-",C1553,"-",D1553)</f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>TEXT(B1553,"yyyy-mm")</f>
        <v>2026-08</v>
      </c>
      <c r="J1553" s="7" t="str">
        <f>VLOOKUP(C1553,'[1]T. Apoyo Sistema'!$B$1:$C$89,2,0)</f>
        <v>SI</v>
      </c>
    </row>
    <row r="1554" spans="1:10" x14ac:dyDescent="0.25">
      <c r="A1554" s="4" t="str">
        <f>CONCATENATE(B1554,"-",C1554,"-",D1554)</f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>TEXT(B1554,"yyyy-mm")</f>
        <v>2026-08</v>
      </c>
      <c r="J1554" s="7" t="str">
        <f>VLOOKUP(C1554,'[1]T. Apoyo Sistema'!$B$1:$C$89,2,0)</f>
        <v>SI</v>
      </c>
    </row>
    <row r="1555" spans="1:10" x14ac:dyDescent="0.25">
      <c r="A1555" s="4" t="str">
        <f>CONCATENATE(B1555,"-",C1555,"-",D1555)</f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>TEXT(B1555,"yyyy-mm")</f>
        <v>2026-08</v>
      </c>
      <c r="J1555" s="7" t="str">
        <f>VLOOKUP(C1555,'[1]T. Apoyo Sistema'!$B$1:$C$89,2,0)</f>
        <v>SI</v>
      </c>
    </row>
    <row r="1556" spans="1:10" x14ac:dyDescent="0.25">
      <c r="A1556" s="4" t="str">
        <f>CONCATENATE(B1556,"-",C1556,"-",D1556)</f>
        <v>46252-POX38-com2</v>
      </c>
      <c r="B1556" s="15">
        <v>46252</v>
      </c>
      <c r="C1556" s="10" t="s">
        <v>45</v>
      </c>
      <c r="D1556" s="10" t="s">
        <v>72</v>
      </c>
      <c r="E1556" s="10">
        <v>0</v>
      </c>
      <c r="F1556" s="12">
        <v>2.2333333333333334</v>
      </c>
      <c r="G1556" s="12">
        <v>0</v>
      </c>
      <c r="H1556" s="12">
        <v>0</v>
      </c>
      <c r="I1556" s="4" t="str">
        <f>TEXT(B1556,"yyyy-mm")</f>
        <v>2026-08</v>
      </c>
      <c r="J1556" s="7" t="str">
        <f>VLOOKUP(C1556,'[1]T. Apoyo Sistema'!$B$1:$C$89,2,0)</f>
        <v>SI</v>
      </c>
    </row>
    <row r="1557" spans="1:10" x14ac:dyDescent="0.25">
      <c r="A1557" s="4" t="str">
        <f>CONCATENATE(B1557,"-",C1557,"-",D1557)</f>
        <v>46252-POX38-com3</v>
      </c>
      <c r="B1557" s="15">
        <v>46252</v>
      </c>
      <c r="C1557" s="10" t="s">
        <v>45</v>
      </c>
      <c r="D1557" s="10" t="s">
        <v>77</v>
      </c>
      <c r="E1557" s="10">
        <v>0</v>
      </c>
      <c r="F1557" s="12">
        <v>2.2333333333333334</v>
      </c>
      <c r="G1557" s="12">
        <v>0</v>
      </c>
      <c r="H1557" s="12">
        <v>0</v>
      </c>
      <c r="I1557" s="4" t="str">
        <f>TEXT(B1557,"yyyy-mm")</f>
        <v>2026-08</v>
      </c>
      <c r="J1557" s="7" t="str">
        <f>VLOOKUP(C1557,'[1]T. Apoyo Sistema'!$B$1:$C$89,2,0)</f>
        <v>SI</v>
      </c>
    </row>
    <row r="1558" spans="1:10" x14ac:dyDescent="0.25">
      <c r="A1558" s="4" t="str">
        <f>CONCATENATE(B1558,"-",C1558,"-",D1558)</f>
        <v>46252-POX38-gen1</v>
      </c>
      <c r="B1558" s="15">
        <v>46252</v>
      </c>
      <c r="C1558" s="10" t="s">
        <v>45</v>
      </c>
      <c r="D1558" s="10" t="s">
        <v>59</v>
      </c>
      <c r="E1558" s="10">
        <v>0</v>
      </c>
      <c r="F1558" s="12">
        <v>2.2333333333333334</v>
      </c>
      <c r="G1558" s="12">
        <v>0</v>
      </c>
      <c r="H1558" s="12">
        <v>0</v>
      </c>
      <c r="I1558" s="4" t="str">
        <f>TEXT(B1558,"yyyy-mm")</f>
        <v>2026-08</v>
      </c>
      <c r="J1558" s="7" t="str">
        <f>VLOOKUP(C1558,'[1]T. Apoyo Sistema'!$B$1:$C$89,2,0)</f>
        <v>SI</v>
      </c>
    </row>
    <row r="1559" spans="1:10" x14ac:dyDescent="0.25">
      <c r="A1559" s="4" t="str">
        <f>CONCATENATE(B1559,"-",C1559,"-",D1559)</f>
        <v>46252-POX38-gen2</v>
      </c>
      <c r="B1559" s="15">
        <v>46252</v>
      </c>
      <c r="C1559" s="10" t="s">
        <v>45</v>
      </c>
      <c r="D1559" s="10" t="s">
        <v>73</v>
      </c>
      <c r="E1559" s="10">
        <v>0</v>
      </c>
      <c r="F1559" s="12">
        <v>0</v>
      </c>
      <c r="G1559" s="12">
        <v>2.2333333333333334</v>
      </c>
      <c r="H1559" s="12">
        <v>0</v>
      </c>
      <c r="I1559" s="4" t="str">
        <f>TEXT(B1559,"yyyy-mm")</f>
        <v>2026-08</v>
      </c>
      <c r="J1559" s="7" t="str">
        <f>VLOOKUP(C1559,'[1]T. Apoyo Sistema'!$B$1:$C$89,2,0)</f>
        <v>SI</v>
      </c>
    </row>
    <row r="1560" spans="1:10" x14ac:dyDescent="0.25">
      <c r="A1560" s="4" t="str">
        <f>CONCATENATE(B1560,"-",C1560,"-",D1560)</f>
        <v>46252-POX38-psa1</v>
      </c>
      <c r="B1560" s="15">
        <v>46252</v>
      </c>
      <c r="C1560" s="10" t="s">
        <v>45</v>
      </c>
      <c r="D1560" s="10" t="s">
        <v>60</v>
      </c>
      <c r="E1560" s="10">
        <v>0</v>
      </c>
      <c r="F1560" s="12">
        <v>0</v>
      </c>
      <c r="G1560" s="12">
        <v>2.2333333333333334</v>
      </c>
      <c r="H1560" s="12">
        <v>0</v>
      </c>
      <c r="I1560" s="4" t="str">
        <f>TEXT(B1560,"yyyy-mm")</f>
        <v>2026-08</v>
      </c>
      <c r="J1560" s="7" t="str">
        <f>VLOOKUP(C1560,'[1]T. Apoyo Sistema'!$B$1:$C$89,2,0)</f>
        <v>SI</v>
      </c>
    </row>
    <row r="1561" spans="1:10" x14ac:dyDescent="0.25">
      <c r="A1561" s="4" t="str">
        <f>CONCATENATE(B1561,"-",C1561,"-",D1561)</f>
        <v>46252-POX38-psa2</v>
      </c>
      <c r="B1561" s="15">
        <v>46252</v>
      </c>
      <c r="C1561" s="10" t="s">
        <v>45</v>
      </c>
      <c r="D1561" s="10" t="s">
        <v>74</v>
      </c>
      <c r="E1561" s="10">
        <v>0</v>
      </c>
      <c r="F1561" s="12">
        <v>0</v>
      </c>
      <c r="G1561" s="12">
        <v>2.2333333333333334</v>
      </c>
      <c r="H1561" s="12">
        <v>0</v>
      </c>
      <c r="I1561" s="4" t="str">
        <f>TEXT(B1561,"yyyy-mm")</f>
        <v>2026-08</v>
      </c>
      <c r="J1561" s="7" t="str">
        <f>VLOOKUP(C1561,'[1]T. Apoyo Sistema'!$B$1:$C$89,2,0)</f>
        <v>SI</v>
      </c>
    </row>
    <row r="1562" spans="1:10" x14ac:dyDescent="0.25">
      <c r="A1562" s="4" t="str">
        <f>CONCATENATE(B1562,"-",C1562,"-",D1562)</f>
        <v>46252-POX38-psa3</v>
      </c>
      <c r="B1562" s="15">
        <v>46252</v>
      </c>
      <c r="C1562" s="10" t="s">
        <v>45</v>
      </c>
      <c r="D1562" s="10" t="s">
        <v>79</v>
      </c>
      <c r="E1562" s="10">
        <v>0</v>
      </c>
      <c r="F1562" s="12">
        <v>0</v>
      </c>
      <c r="G1562" s="12">
        <v>2.2333333333333334</v>
      </c>
      <c r="H1562" s="12">
        <v>0</v>
      </c>
      <c r="I1562" s="4" t="str">
        <f>TEXT(B1562,"yyyy-mm")</f>
        <v>2026-08</v>
      </c>
      <c r="J1562" s="7" t="str">
        <f>VLOOKUP(C1562,'[1]T. Apoyo Sistema'!$B$1:$C$89,2,0)</f>
        <v>SI</v>
      </c>
    </row>
    <row r="1563" spans="1:10" x14ac:dyDescent="0.25">
      <c r="A1563" s="4" t="str">
        <f>CONCATENATE(B1563,"-",C1563,"-",D1563)</f>
        <v>46252-POX38-psa4</v>
      </c>
      <c r="B1563" s="15">
        <v>46252</v>
      </c>
      <c r="C1563" s="10" t="s">
        <v>45</v>
      </c>
      <c r="D1563" s="10" t="s">
        <v>80</v>
      </c>
      <c r="E1563" s="10">
        <v>0</v>
      </c>
      <c r="F1563" s="12">
        <v>0</v>
      </c>
      <c r="G1563" s="12">
        <v>2.2333333333333334</v>
      </c>
      <c r="H1563" s="12">
        <v>0</v>
      </c>
      <c r="I1563" s="4" t="str">
        <f>TEXT(B1563,"yyyy-mm")</f>
        <v>2026-08</v>
      </c>
      <c r="J1563" s="7" t="str">
        <f>VLOOKUP(C1563,'[1]T. Apoyo Sistema'!$B$1:$C$89,2,0)</f>
        <v>SI</v>
      </c>
    </row>
    <row r="1564" spans="1:10" x14ac:dyDescent="0.25">
      <c r="A1564" s="4" t="str">
        <f>CONCATENATE(B1564,"-",C1564,"-",D1564)</f>
        <v>46252-POX38-psa5</v>
      </c>
      <c r="B1564" s="15">
        <v>46252</v>
      </c>
      <c r="C1564" s="10" t="s">
        <v>45</v>
      </c>
      <c r="D1564" s="10" t="s">
        <v>92</v>
      </c>
      <c r="E1564" s="10">
        <v>0</v>
      </c>
      <c r="F1564" s="12">
        <v>0</v>
      </c>
      <c r="G1564" s="12">
        <v>2.2333333333333334</v>
      </c>
      <c r="H1564" s="12">
        <v>0</v>
      </c>
      <c r="I1564" s="4" t="str">
        <f>TEXT(B1564,"yyyy-mm")</f>
        <v>2026-08</v>
      </c>
      <c r="J1564" s="7" t="str">
        <f>VLOOKUP(C1564,'[1]T. Apoyo Sistema'!$B$1:$C$89,2,0)</f>
        <v>SI</v>
      </c>
    </row>
    <row r="1565" spans="1:10" x14ac:dyDescent="0.25">
      <c r="A1565" s="4" t="str">
        <f>CONCATENATE(B1565,"-",C1565,"-",D1565)</f>
        <v>46252-POX38-psa6</v>
      </c>
      <c r="B1565" s="15">
        <v>46252</v>
      </c>
      <c r="C1565" s="10" t="s">
        <v>45</v>
      </c>
      <c r="D1565" s="10" t="s">
        <v>93</v>
      </c>
      <c r="E1565" s="10">
        <v>0</v>
      </c>
      <c r="F1565" s="12">
        <v>0</v>
      </c>
      <c r="G1565" s="12">
        <v>2.2333333333333334</v>
      </c>
      <c r="H1565" s="12">
        <v>0</v>
      </c>
      <c r="I1565" s="4" t="str">
        <f>TEXT(B1565,"yyyy-mm")</f>
        <v>2026-08</v>
      </c>
      <c r="J1565" s="7" t="str">
        <f>VLOOKUP(C1565,'[1]T. Apoyo Sistema'!$B$1:$C$89,2,0)</f>
        <v>SI</v>
      </c>
    </row>
    <row r="1566" spans="1:10" x14ac:dyDescent="0.25">
      <c r="A1566" s="4" t="str">
        <f>CONCATENATE(B1566,"-",C1566,"-",D1566)</f>
        <v>46252-POX38-sec1</v>
      </c>
      <c r="B1566" s="15">
        <v>46252</v>
      </c>
      <c r="C1566" s="10" t="s">
        <v>45</v>
      </c>
      <c r="D1566" s="10" t="s">
        <v>75</v>
      </c>
      <c r="E1566" s="10">
        <v>0</v>
      </c>
      <c r="F1566" s="12">
        <v>2.2333333333333334</v>
      </c>
      <c r="G1566" s="12">
        <v>0</v>
      </c>
      <c r="H1566" s="12">
        <v>0</v>
      </c>
      <c r="I1566" s="4" t="str">
        <f>TEXT(B1566,"yyyy-mm")</f>
        <v>2026-08</v>
      </c>
      <c r="J1566" s="7" t="str">
        <f>VLOOKUP(C1566,'[1]T. Apoyo Sistema'!$B$1:$C$89,2,0)</f>
        <v>SI</v>
      </c>
    </row>
    <row r="1567" spans="1:10" x14ac:dyDescent="0.25">
      <c r="A1567" s="4" t="str">
        <f>CONCATENATE(B1567,"-",C1567,"-",D1567)</f>
        <v>46252-POX38-sec2</v>
      </c>
      <c r="B1567" s="15">
        <v>46252</v>
      </c>
      <c r="C1567" s="10" t="s">
        <v>45</v>
      </c>
      <c r="D1567" s="10" t="s">
        <v>76</v>
      </c>
      <c r="E1567" s="10">
        <v>0</v>
      </c>
      <c r="F1567" s="12">
        <v>2.2333333333333334</v>
      </c>
      <c r="G1567" s="12">
        <v>0</v>
      </c>
      <c r="H1567" s="12">
        <v>0</v>
      </c>
      <c r="I1567" s="4" t="str">
        <f>TEXT(B1567,"yyyy-mm")</f>
        <v>2026-08</v>
      </c>
      <c r="J1567" s="7" t="str">
        <f>VLOOKUP(C1567,'[1]T. Apoyo Sistema'!$B$1:$C$89,2,0)</f>
        <v>SI</v>
      </c>
    </row>
    <row r="1568" spans="1:10" x14ac:dyDescent="0.25">
      <c r="A1568" s="4" t="str">
        <f>CONCATENATE(B1568,"-",C1568,"-",D1568)</f>
        <v>46252-POX35-bbd1</v>
      </c>
      <c r="B1568" s="15">
        <v>46252</v>
      </c>
      <c r="C1568" s="10" t="s">
        <v>36</v>
      </c>
      <c r="D1568" s="10" t="s">
        <v>69</v>
      </c>
      <c r="E1568" s="10">
        <v>0</v>
      </c>
      <c r="F1568" s="12">
        <v>0</v>
      </c>
      <c r="G1568" s="12">
        <v>2.4166666666666665</v>
      </c>
      <c r="H1568" s="12">
        <v>0</v>
      </c>
      <c r="I1568" s="4" t="str">
        <f>TEXT(B1568,"yyyy-mm")</f>
        <v>2026-08</v>
      </c>
      <c r="J1568" s="7" t="str">
        <f>VLOOKUP(C1568,'[1]T. Apoyo Sistema'!$B$1:$C$89,2,0)</f>
        <v>SI</v>
      </c>
    </row>
    <row r="1569" spans="1:10" x14ac:dyDescent="0.25">
      <c r="A1569" s="4" t="str">
        <f>CONCATENATE(B1569,"-",C1569,"-",D1569)</f>
        <v>46252-POX35-bbd2</v>
      </c>
      <c r="B1569" s="15">
        <v>46252</v>
      </c>
      <c r="C1569" s="10" t="s">
        <v>36</v>
      </c>
      <c r="D1569" s="10" t="s">
        <v>70</v>
      </c>
      <c r="E1569" s="10">
        <v>0</v>
      </c>
      <c r="F1569" s="12">
        <v>0</v>
      </c>
      <c r="G1569" s="12">
        <v>2.4166666666666665</v>
      </c>
      <c r="H1569" s="12">
        <v>0</v>
      </c>
      <c r="I1569" s="4" t="str">
        <f>TEXT(B1569,"yyyy-mm")</f>
        <v>2026-08</v>
      </c>
      <c r="J1569" s="7" t="str">
        <f>VLOOKUP(C1569,'[1]T. Apoyo Sistema'!$B$1:$C$89,2,0)</f>
        <v>SI</v>
      </c>
    </row>
    <row r="1570" spans="1:10" x14ac:dyDescent="0.25">
      <c r="A1570" s="4" t="str">
        <f>CONCATENATE(B1570,"-",C1570,"-",D1570)</f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>TEXT(B1570,"yyyy-mm")</f>
        <v>2026-08</v>
      </c>
      <c r="J1570" s="7" t="str">
        <f>VLOOKUP(C1570,'[1]T. Apoyo Sistema'!$B$1:$C$89,2,0)</f>
        <v>SI</v>
      </c>
    </row>
    <row r="1571" spans="1:10" x14ac:dyDescent="0.25">
      <c r="A1571" s="4" t="str">
        <f>CONCATENATE(B1571,"-",C1571,"-",D1571)</f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>TEXT(B1571,"yyyy-mm")</f>
        <v>2026-08</v>
      </c>
      <c r="J1571" s="7" t="str">
        <f>VLOOKUP(C1571,'[1]T. Apoyo Sistema'!$B$1:$C$89,2,0)</f>
        <v>SI</v>
      </c>
    </row>
    <row r="1572" spans="1:10" x14ac:dyDescent="0.25">
      <c r="A1572" s="4" t="str">
        <f>CONCATENATE(B1572,"-",C1572,"-",D1572)</f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>TEXT(B1572,"yyyy-mm")</f>
        <v>2026-08</v>
      </c>
      <c r="J1572" s="7" t="str">
        <f>VLOOKUP(C1572,'[1]T. Apoyo Sistema'!$B$1:$C$89,2,0)</f>
        <v>SI</v>
      </c>
    </row>
    <row r="1573" spans="1:10" x14ac:dyDescent="0.25">
      <c r="A1573" s="4" t="str">
        <f>CONCATENATE(B1573,"-",C1573,"-",D1573)</f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>TEXT(B1573,"yyyy-mm")</f>
        <v>2026-08</v>
      </c>
      <c r="J1573" s="7" t="str">
        <f>VLOOKUP(C1573,'[1]T. Apoyo Sistema'!$B$1:$C$89,2,0)</f>
        <v>SI</v>
      </c>
    </row>
    <row r="1574" spans="1:10" x14ac:dyDescent="0.25">
      <c r="A1574" s="4" t="str">
        <f>CONCATENATE(B1574,"-",C1574,"-",D1574)</f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>TEXT(B1574,"yyyy-mm")</f>
        <v>2026-08</v>
      </c>
      <c r="J1574" s="7" t="str">
        <f>VLOOKUP(C1574,'[1]T. Apoyo Sistema'!$B$1:$C$89,2,0)</f>
        <v>SI</v>
      </c>
    </row>
    <row r="1575" spans="1:10" x14ac:dyDescent="0.25">
      <c r="A1575" s="4" t="str">
        <f>CONCATENATE(B1575,"-",C1575,"-",D1575)</f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>TEXT(B1575,"yyyy-mm")</f>
        <v>2026-08</v>
      </c>
      <c r="J1575" s="7" t="str">
        <f>VLOOKUP(C1575,'[1]T. Apoyo Sistema'!$B$1:$C$89,2,0)</f>
        <v>SI</v>
      </c>
    </row>
    <row r="1576" spans="1:10" x14ac:dyDescent="0.25">
      <c r="A1576" s="4" t="str">
        <f>CONCATENATE(B1576,"-",C1576,"-",D1576)</f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>TEXT(B1576,"yyyy-mm")</f>
        <v>2026-08</v>
      </c>
      <c r="J1576" s="7" t="str">
        <f>VLOOKUP(C1576,'[1]T. Apoyo Sistema'!$B$1:$C$89,2,0)</f>
        <v>SI</v>
      </c>
    </row>
    <row r="1577" spans="1:10" x14ac:dyDescent="0.25">
      <c r="A1577" s="4" t="str">
        <f>CONCATENATE(B1577,"-",C1577,"-",D1577)</f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>TEXT(B1577,"yyyy-mm")</f>
        <v>2026-08</v>
      </c>
      <c r="J1577" s="7" t="str">
        <f>VLOOKUP(C1577,'[1]T. Apoyo Sistema'!$B$1:$C$89,2,0)</f>
        <v>SI</v>
      </c>
    </row>
    <row r="1578" spans="1:10" x14ac:dyDescent="0.25">
      <c r="A1578" s="4" t="str">
        <f>CONCATENATE(B1578,"-",C1578,"-",D1578)</f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>TEXT(B1578,"yyyy-mm")</f>
        <v>2026-08</v>
      </c>
      <c r="J1578" s="7" t="str">
        <f>VLOOKUP(C1578,'[1]T. Apoyo Sistema'!$B$1:$C$89,2,0)</f>
        <v>SI</v>
      </c>
    </row>
    <row r="1579" spans="1:10" x14ac:dyDescent="0.25">
      <c r="A1579" s="4" t="str">
        <f>CONCATENATE(B1579,"-",C1579,"-",D1579)</f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>TEXT(B1579,"yyyy-mm")</f>
        <v>2026-08</v>
      </c>
      <c r="J1579" s="7" t="str">
        <f>VLOOKUP(C1579,'[1]T. Apoyo Sistema'!$B$1:$C$89,2,0)</f>
        <v>SI</v>
      </c>
    </row>
    <row r="1580" spans="1:10" x14ac:dyDescent="0.25">
      <c r="A1580" s="4" t="str">
        <f>CONCATENATE(B1580,"-",C1580,"-",D1580)</f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>TEXT(B1580,"yyyy-mm")</f>
        <v>2026-08</v>
      </c>
      <c r="J1580" s="7" t="str">
        <f>VLOOKUP(C1580,'[1]T. Apoyo Sistema'!$B$1:$C$89,2,0)</f>
        <v>SI</v>
      </c>
    </row>
    <row r="1581" spans="1:10" x14ac:dyDescent="0.25">
      <c r="A1581" s="4" t="str">
        <f>CONCATENATE(B1581,"-",C1581,"-",D1581)</f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>TEXT(B1581,"yyyy-mm")</f>
        <v>2026-08</v>
      </c>
      <c r="J1581" s="7" t="str">
        <f>VLOOKUP(C1581,'[1]T. Apoyo Sistema'!$B$1:$C$89,2,0)</f>
        <v>SI</v>
      </c>
    </row>
    <row r="1582" spans="1:10" x14ac:dyDescent="0.25">
      <c r="A1582" s="4" t="str">
        <f>CONCATENATE(B1582,"-",C1582,"-",D1582)</f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>TEXT(B1582,"yyyy-mm")</f>
        <v>2026-08</v>
      </c>
      <c r="J1582" s="7" t="str">
        <f>VLOOKUP(C1582,'[1]T. Apoyo Sistema'!$B$1:$C$89,2,0)</f>
        <v>SI</v>
      </c>
    </row>
    <row r="1583" spans="1:10" x14ac:dyDescent="0.25">
      <c r="A1583" s="4" t="str">
        <f>CONCATENATE(B1583,"-",C1583,"-",D1583)</f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>TEXT(B1583,"yyyy-mm")</f>
        <v>2026-08</v>
      </c>
      <c r="J1583" s="7" t="str">
        <f>VLOOKUP(C1583,'[1]T. Apoyo Sistema'!$B$1:$C$89,2,0)</f>
        <v>SI</v>
      </c>
    </row>
    <row r="1584" spans="1:10" x14ac:dyDescent="0.25">
      <c r="A1584" s="4" t="str">
        <f>CONCATENATE(B1584,"-",C1584,"-",D1584)</f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>TEXT(B1584,"yyyy-mm")</f>
        <v>2026-08</v>
      </c>
      <c r="J1584" s="7" t="str">
        <f>VLOOKUP(C1584,'[1]T. Apoyo Sistema'!$B$1:$C$89,2,0)</f>
        <v>NO</v>
      </c>
    </row>
    <row r="1585" spans="1:10" x14ac:dyDescent="0.25">
      <c r="A1585" s="4" t="str">
        <f>CONCATENATE(B1585,"-",C1585,"-",D1585)</f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>TEXT(B1585,"yyyy-mm")</f>
        <v>2026-08</v>
      </c>
      <c r="J1585" s="7" t="str">
        <f>VLOOKUP(C1585,'[1]T. Apoyo Sistema'!$B$1:$C$89,2,0)</f>
        <v>NO</v>
      </c>
    </row>
    <row r="1586" spans="1:10" x14ac:dyDescent="0.25">
      <c r="A1586" s="4" t="str">
        <f>CONCATENATE(B1586,"-",C1586,"-",D1586)</f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>TEXT(B1586,"yyyy-mm")</f>
        <v>2026-08</v>
      </c>
      <c r="J1586" s="7" t="str">
        <f>VLOOKUP(C1586,'[1]T. Apoyo Sistema'!$B$1:$C$89,2,0)</f>
        <v>NO</v>
      </c>
    </row>
    <row r="1587" spans="1:10" x14ac:dyDescent="0.25">
      <c r="A1587" s="4" t="str">
        <f>CONCATENATE(B1587,"-",C1587,"-",D1587)</f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>TEXT(B1587,"yyyy-mm")</f>
        <v>2026-08</v>
      </c>
      <c r="J1587" s="7" t="str">
        <f>VLOOKUP(C1587,'[1]T. Apoyo Sistema'!$B$1:$C$89,2,0)</f>
        <v>NO</v>
      </c>
    </row>
    <row r="1588" spans="1:10" x14ac:dyDescent="0.25">
      <c r="A1588" s="4" t="str">
        <f>CONCATENATE(B1588,"-",C1588,"-",D1588)</f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>TEXT(B1588,"yyyy-mm")</f>
        <v>2026-08</v>
      </c>
      <c r="J1588" s="7" t="str">
        <f>VLOOKUP(C1588,'[1]T. Apoyo Sistema'!$B$1:$C$89,2,0)</f>
        <v>NO</v>
      </c>
    </row>
    <row r="1589" spans="1:10" x14ac:dyDescent="0.25">
      <c r="A1589" s="4" t="str">
        <f>CONCATENATE(B1589,"-",C1589,"-",D1589)</f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>TEXT(B1589,"yyyy-mm")</f>
        <v>2026-08</v>
      </c>
      <c r="J1589" s="7" t="str">
        <f>VLOOKUP(C1589,'[1]T. Apoyo Sistema'!$B$1:$C$89,2,0)</f>
        <v>NO</v>
      </c>
    </row>
    <row r="1590" spans="1:10" x14ac:dyDescent="0.25">
      <c r="A1590" s="4" t="str">
        <f>CONCATENATE(B1590,"-",C1590,"-",D1590)</f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>TEXT(B1590,"yyyy-mm")</f>
        <v>2026-08</v>
      </c>
      <c r="J1590" s="7" t="str">
        <f>VLOOKUP(C1590,'[1]T. Apoyo Sistema'!$B$1:$C$89,2,0)</f>
        <v>NO</v>
      </c>
    </row>
    <row r="1591" spans="1:10" x14ac:dyDescent="0.25">
      <c r="A1591" s="4" t="str">
        <f>CONCATENATE(B1591,"-",C1591,"-",D1591)</f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>TEXT(B1591,"yyyy-mm")</f>
        <v>2026-08</v>
      </c>
      <c r="J1591" s="7" t="str">
        <f>VLOOKUP(C1591,'[1]T. Apoyo Sistema'!$B$1:$C$89,2,0)</f>
        <v>NO</v>
      </c>
    </row>
    <row r="1592" spans="1:10" x14ac:dyDescent="0.25">
      <c r="A1592" s="4" t="str">
        <f>CONCATENATE(B1592,"-",C1592,"-",D1592)</f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>TEXT(B1592,"yyyy-mm")</f>
        <v>2026-08</v>
      </c>
      <c r="J1592" s="7" t="str">
        <f>VLOOKUP(C1592,'[1]T. Apoyo Sistema'!$B$1:$C$89,2,0)</f>
        <v>NO</v>
      </c>
    </row>
    <row r="1593" spans="1:10" x14ac:dyDescent="0.25">
      <c r="A1593" s="4" t="str">
        <f>CONCATENATE(B1593,"-",C1593,"-",D1593)</f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>TEXT(B1593,"yyyy-mm")</f>
        <v>2026-08</v>
      </c>
      <c r="J1593" s="7" t="str">
        <f>VLOOKUP(C1593,'[1]T. Apoyo Sistema'!$B$1:$C$89,2,0)</f>
        <v>NO</v>
      </c>
    </row>
    <row r="1594" spans="1:10" x14ac:dyDescent="0.25">
      <c r="A1594" s="4" t="str">
        <f>CONCATENATE(B1594,"-",C1594,"-",D1594)</f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>TEXT(B1594,"yyyy-mm")</f>
        <v>2026-08</v>
      </c>
      <c r="J1594" s="7" t="str">
        <f>VLOOKUP(C1594,'[1]T. Apoyo Sistema'!$B$1:$C$89,2,0)</f>
        <v>NO</v>
      </c>
    </row>
    <row r="1595" spans="1:10" x14ac:dyDescent="0.25">
      <c r="A1595" s="4" t="str">
        <f>CONCATENATE(B1595,"-",C1595,"-",D1595)</f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>TEXT(B1595,"yyyy-mm")</f>
        <v>2026-08</v>
      </c>
      <c r="J1595" s="7" t="str">
        <f>VLOOKUP(C1595,'[1]T. Apoyo Sistema'!$B$1:$C$89,2,0)</f>
        <v>NO</v>
      </c>
    </row>
    <row r="1596" spans="1:10" x14ac:dyDescent="0.25">
      <c r="A1596" s="4" t="str">
        <f>CONCATENATE(B1596,"-",C1596,"-",D1596)</f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>TEXT(B1596,"yyyy-mm")</f>
        <v>2026-08</v>
      </c>
      <c r="J1596" s="7" t="str">
        <f>VLOOKUP(C1596,'[1]T. Apoyo Sistema'!$B$1:$C$89,2,0)</f>
        <v>NO</v>
      </c>
    </row>
    <row r="1597" spans="1:10" x14ac:dyDescent="0.25">
      <c r="A1597" s="4" t="str">
        <f>CONCATENATE(B1597,"-",C1597,"-",D1597)</f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>TEXT(B1597,"yyyy-mm")</f>
        <v>2026-08</v>
      </c>
      <c r="J1597" s="7" t="str">
        <f>VLOOKUP(C1597,'[1]T. Apoyo Sistema'!$B$1:$C$89,2,0)</f>
        <v>NO</v>
      </c>
    </row>
    <row r="1598" spans="1:10" x14ac:dyDescent="0.25">
      <c r="A1598" s="4" t="str">
        <f>CONCATENATE(B1598,"-",C1598,"-",D1598)</f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>TEXT(B1598,"yyyy-mm")</f>
        <v>2026-08</v>
      </c>
      <c r="J1598" s="7" t="str">
        <f>VLOOKUP(C1598,'[1]T. Apoyo Sistema'!$B$1:$C$89,2,0)</f>
        <v>SI</v>
      </c>
    </row>
    <row r="1599" spans="1:10" x14ac:dyDescent="0.25">
      <c r="A1599" s="4" t="str">
        <f>CONCATENATE(B1599,"-",C1599,"-",D1599)</f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>TEXT(B1599,"yyyy-mm")</f>
        <v>2026-08</v>
      </c>
      <c r="J1599" s="7" t="str">
        <f>VLOOKUP(C1599,'[1]T. Apoyo Sistema'!$B$1:$C$89,2,0)</f>
        <v>SI</v>
      </c>
    </row>
    <row r="1600" spans="1:10" x14ac:dyDescent="0.25">
      <c r="A1600" s="4" t="str">
        <f>CONCATENATE(B1600,"-",C1600,"-",D1600)</f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>TEXT(B1600,"yyyy-mm")</f>
        <v>2026-08</v>
      </c>
      <c r="J1600" s="7" t="str">
        <f>VLOOKUP(C1600,'[1]T. Apoyo Sistema'!$B$1:$C$89,2,0)</f>
        <v>SI</v>
      </c>
    </row>
    <row r="1601" spans="1:10" x14ac:dyDescent="0.25">
      <c r="A1601" s="4" t="str">
        <f>CONCATENATE(B1601,"-",C1601,"-",D1601)</f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>TEXT(B1601,"yyyy-mm")</f>
        <v>2026-08</v>
      </c>
      <c r="J1601" s="7" t="str">
        <f>VLOOKUP(C1601,'[1]T. Apoyo Sistema'!$B$1:$C$89,2,0)</f>
        <v>SI</v>
      </c>
    </row>
    <row r="1602" spans="1:10" x14ac:dyDescent="0.25">
      <c r="A1602" s="4" t="str">
        <f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>TEXT(B1602,"yyyy-mm")</f>
        <v>2026-08</v>
      </c>
      <c r="J1602" s="7" t="str">
        <f>VLOOKUP(C1602,'[1]T. Apoyo Sistema'!$B$1:$C$89,2,0)</f>
        <v>SI</v>
      </c>
    </row>
    <row r="1603" spans="1:10" x14ac:dyDescent="0.25">
      <c r="A1603" s="4" t="str">
        <f>CONCATENATE(B1603,"-",C1603,"-",D1603)</f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>TEXT(B1603,"yyyy-mm")</f>
        <v>2026-08</v>
      </c>
      <c r="J1603" s="7" t="str">
        <f>VLOOKUP(C1603,'[1]T. Apoyo Sistema'!$B$1:$C$89,2,0)</f>
        <v>SI</v>
      </c>
    </row>
    <row r="1604" spans="1:10" x14ac:dyDescent="0.25">
      <c r="A1604" s="4" t="str">
        <f>CONCATENATE(B1604,"-",C1604,"-",D1604)</f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>TEXT(B1604,"yyyy-mm")</f>
        <v>2026-08</v>
      </c>
      <c r="J1604" s="7" t="str">
        <f>VLOOKUP(C1604,'[1]T. Apoyo Sistema'!$B$1:$C$89,2,0)</f>
        <v>SI</v>
      </c>
    </row>
    <row r="1605" spans="1:10" x14ac:dyDescent="0.25">
      <c r="A1605" s="4" t="str">
        <f>CONCATENATE(B1605,"-",C1605,"-",D1605)</f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>TEXT(B1605,"yyyy-mm")</f>
        <v>2026-08</v>
      </c>
      <c r="J1605" s="7" t="str">
        <f>VLOOKUP(C1605,'[1]T. Apoyo Sistema'!$B$1:$C$89,2,0)</f>
        <v>SI</v>
      </c>
    </row>
    <row r="1606" spans="1:10" x14ac:dyDescent="0.25">
      <c r="A1606" s="4" t="str">
        <f>CONCATENATE(B1606,"-",C1606,"-",D1606)</f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>TEXT(B1606,"yyyy-mm")</f>
        <v>2026-08</v>
      </c>
      <c r="J1606" s="7" t="str">
        <f>VLOOKUP(C1606,'[1]T. Apoyo Sistema'!$B$1:$C$89,2,0)</f>
        <v>SI</v>
      </c>
    </row>
    <row r="1607" spans="1:10" x14ac:dyDescent="0.25">
      <c r="A1607" s="4" t="str">
        <f>CONCATENATE(B1607,"-",C1607,"-",D1607)</f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>TEXT(B1607,"yyyy-mm")</f>
        <v>2026-08</v>
      </c>
      <c r="J1607" s="7" t="str">
        <f>VLOOKUP(C1607,'[1]T. Apoyo Sistema'!$B$1:$C$89,2,0)</f>
        <v>SI</v>
      </c>
    </row>
    <row r="1608" spans="1:10" x14ac:dyDescent="0.25">
      <c r="A1608" s="4" t="str">
        <f>CONCATENATE(B1608,"-",C1608,"-",D1608)</f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>TEXT(B1608,"yyyy-mm")</f>
        <v>2026-08</v>
      </c>
      <c r="J1608" s="7" t="str">
        <f>VLOOKUP(C1608,'[1]T. Apoyo Sistema'!$B$1:$C$89,2,0)</f>
        <v>SI</v>
      </c>
    </row>
    <row r="1609" spans="1:10" x14ac:dyDescent="0.25">
      <c r="A1609" s="4" t="str">
        <f>CONCATENATE(B1609,"-",C1609,"-",D1609)</f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>TEXT(B1609,"yyyy-mm")</f>
        <v>2026-08</v>
      </c>
      <c r="J1609" s="7" t="str">
        <f>VLOOKUP(C1609,'[1]T. Apoyo Sistema'!$B$1:$C$89,2,0)</f>
        <v>SI</v>
      </c>
    </row>
    <row r="1610" spans="1:10" x14ac:dyDescent="0.25">
      <c r="A1610" s="4" t="str">
        <f>CONCATENATE(B1610,"-",C1610,"-",D1610)</f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>TEXT(B1610,"yyyy-mm")</f>
        <v>2026-08</v>
      </c>
      <c r="J1610" s="7" t="str">
        <f>VLOOKUP(C1610,'[1]T. Apoyo Sistema'!$B$1:$C$89,2,0)</f>
        <v>SI</v>
      </c>
    </row>
    <row r="1611" spans="1:10" x14ac:dyDescent="0.25">
      <c r="A1611" s="4" t="str">
        <f>CONCATENATE(B1611,"-",C1611,"-",D1611)</f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>TEXT(B1611,"yyyy-mm")</f>
        <v>2026-08</v>
      </c>
      <c r="J1611" s="7" t="str">
        <f>VLOOKUP(C1611,'[1]T. Apoyo Sistema'!$B$1:$C$89,2,0)</f>
        <v>SI</v>
      </c>
    </row>
    <row r="1612" spans="1:10" x14ac:dyDescent="0.25">
      <c r="A1612" s="4" t="str">
        <f>CONCATENATE(B1612,"-",C1612,"-",D1612)</f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>TEXT(B1612,"yyyy-mm")</f>
        <v>2026-08</v>
      </c>
      <c r="J1612" s="7" t="str">
        <f>VLOOKUP(C1612,'[1]T. Apoyo Sistema'!$B$1:$C$89,2,0)</f>
        <v>SI</v>
      </c>
    </row>
    <row r="1613" spans="1:10" x14ac:dyDescent="0.25">
      <c r="A1613" s="4" t="str">
        <f>CONCATENATE(B1613,"-",C1613,"-",D1613)</f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>TEXT(B1613,"yyyy-mm")</f>
        <v>2026-08</v>
      </c>
      <c r="J1613" s="7" t="str">
        <f>VLOOKUP(C1613,'[1]T. Apoyo Sistema'!$B$1:$C$89,2,0)</f>
        <v>SI</v>
      </c>
    </row>
    <row r="1614" spans="1:10" x14ac:dyDescent="0.25">
      <c r="A1614" s="4" t="str">
        <f>CONCATENATE(B1614,"-",C1614,"-",D1614)</f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>TEXT(B1614,"yyyy-mm")</f>
        <v>2026-08</v>
      </c>
      <c r="J1614" s="7" t="str">
        <f>VLOOKUP(C1614,'[1]T. Apoyo Sistema'!$B$1:$C$89,2,0)</f>
        <v>SI</v>
      </c>
    </row>
    <row r="1615" spans="1:10" x14ac:dyDescent="0.25">
      <c r="A1615" s="4" t="str">
        <f>CONCATENATE(B1615,"-",C1615,"-",D1615)</f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>TEXT(B1615,"yyyy-mm")</f>
        <v>2026-08</v>
      </c>
      <c r="J1615" s="7" t="str">
        <f>VLOOKUP(C1615,'[1]T. Apoyo Sistema'!$B$1:$C$89,2,0)</f>
        <v>SI</v>
      </c>
    </row>
    <row r="1616" spans="1:10" x14ac:dyDescent="0.25">
      <c r="A1616" s="4" t="str">
        <f>CONCATENATE(B1616,"-",C1616,"-",D1616)</f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>TEXT(B1616,"yyyy-mm")</f>
        <v>2026-08</v>
      </c>
      <c r="J1616" s="7" t="str">
        <f>VLOOKUP(C1616,'[1]T. Apoyo Sistema'!$B$1:$C$89,2,0)</f>
        <v>SI</v>
      </c>
    </row>
    <row r="1617" spans="1:10" x14ac:dyDescent="0.25">
      <c r="A1617" s="4" t="str">
        <f>CONCATENATE(B1617,"-",C1617,"-",D1617)</f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>TEXT(B1617,"yyyy-mm")</f>
        <v>2026-08</v>
      </c>
      <c r="J1617" s="7" t="str">
        <f>VLOOKUP(C1617,'[1]T. Apoyo Sistema'!$B$1:$C$89,2,0)</f>
        <v>SI</v>
      </c>
    </row>
    <row r="1618" spans="1:10" x14ac:dyDescent="0.25">
      <c r="A1618" s="4" t="str">
        <f>CONCATENATE(B1618,"-",C1618,"-",D1618)</f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>TEXT(B1618,"yyyy-mm")</f>
        <v>2026-08</v>
      </c>
      <c r="J1618" s="7" t="str">
        <f>VLOOKUP(C1618,'[1]T. Apoyo Sistema'!$B$1:$C$89,2,0)</f>
        <v>SI</v>
      </c>
    </row>
    <row r="1619" spans="1:10" x14ac:dyDescent="0.25">
      <c r="A1619" s="4" t="str">
        <f>CONCATENATE(B1619,"-",C1619,"-",D1619)</f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>TEXT(B1619,"yyyy-mm")</f>
        <v>2026-08</v>
      </c>
      <c r="J1619" s="7" t="str">
        <f>VLOOKUP(C1619,'[1]T. Apoyo Sistema'!$B$1:$C$89,2,0)</f>
        <v>SI</v>
      </c>
    </row>
    <row r="1620" spans="1:10" x14ac:dyDescent="0.25">
      <c r="A1620" s="4" t="str">
        <f>CONCATENATE(B1620,"-",C1620,"-",D1620)</f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>TEXT(B1620,"yyyy-mm")</f>
        <v>2026-08</v>
      </c>
      <c r="J1620" s="7" t="str">
        <f>VLOOKUP(C1620,'[1]T. Apoyo Sistema'!$B$1:$C$89,2,0)</f>
        <v>SI</v>
      </c>
    </row>
    <row r="1621" spans="1:10" x14ac:dyDescent="0.25">
      <c r="A1621" s="4" t="str">
        <f>CONCATENATE(B1621,"-",C1621,"-",D1621)</f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>TEXT(B1621,"yyyy-mm")</f>
        <v>2026-08</v>
      </c>
      <c r="J1621" s="7" t="str">
        <f>VLOOKUP(C1621,'[1]T. Apoyo Sistema'!$B$1:$C$89,2,0)</f>
        <v>SI</v>
      </c>
    </row>
    <row r="1622" spans="1:10" x14ac:dyDescent="0.25">
      <c r="A1622" s="4" t="str">
        <f>CONCATENATE(B1622,"-",C1622,"-",D1622)</f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>TEXT(B1622,"yyyy-mm")</f>
        <v>2026-08</v>
      </c>
      <c r="J1622" s="7" t="str">
        <f>VLOOKUP(C1622,'[1]T. Apoyo Sistema'!$B$1:$C$89,2,0)</f>
        <v>SI</v>
      </c>
    </row>
    <row r="1623" spans="1:10" x14ac:dyDescent="0.25">
      <c r="A1623" s="4" t="str">
        <f>CONCATENATE(B1623,"-",C1623,"-",D1623)</f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>TEXT(B1623,"yyyy-mm")</f>
        <v>2026-08</v>
      </c>
      <c r="J1623" s="7" t="str">
        <f>VLOOKUP(C1623,'[1]T. Apoyo Sistema'!$B$1:$C$89,2,0)</f>
        <v>SI</v>
      </c>
    </row>
    <row r="1624" spans="1:10" x14ac:dyDescent="0.25">
      <c r="A1624" s="4" t="str">
        <f>CONCATENATE(B1624,"-",C1624,"-",D1624)</f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>TEXT(B1624,"yyyy-mm")</f>
        <v>2026-08</v>
      </c>
      <c r="J1624" s="7" t="str">
        <f>VLOOKUP(C1624,'[1]T. Apoyo Sistema'!$B$1:$C$89,2,0)</f>
        <v>SI</v>
      </c>
    </row>
    <row r="1625" spans="1:10" x14ac:dyDescent="0.25">
      <c r="A1625" s="4" t="str">
        <f>CONCATENATE(B1625,"-",C1625,"-",D1625)</f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>TEXT(B1625,"yyyy-mm")</f>
        <v>2026-08</v>
      </c>
      <c r="J1625" s="7" t="str">
        <f>VLOOKUP(C1625,'[1]T. Apoyo Sistema'!$B$1:$C$89,2,0)</f>
        <v>SI</v>
      </c>
    </row>
    <row r="1626" spans="1:10" x14ac:dyDescent="0.25">
      <c r="A1626" s="4" t="str">
        <f>CONCATENATE(B1626,"-",C1626,"-",D1626)</f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>TEXT(B1626,"yyyy-mm")</f>
        <v>2026-08</v>
      </c>
      <c r="J1626" s="7" t="str">
        <f>VLOOKUP(C1626,'[1]T. Apoyo Sistema'!$B$1:$C$89,2,0)</f>
        <v>SI</v>
      </c>
    </row>
    <row r="1627" spans="1:10" x14ac:dyDescent="0.25">
      <c r="A1627" s="4" t="str">
        <f>CONCATENATE(B1627,"-",C1627,"-",D1627)</f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>TEXT(B1627,"yyyy-mm")</f>
        <v>2026-08</v>
      </c>
      <c r="J1627" s="7" t="str">
        <f>VLOOKUP(C1627,'[1]T. Apoyo Sistema'!$B$1:$C$89,2,0)</f>
        <v>SI</v>
      </c>
    </row>
    <row r="1628" spans="1:10" x14ac:dyDescent="0.25">
      <c r="A1628" s="4" t="str">
        <f>CONCATENATE(B1628,"-",C1628,"-",D1628)</f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>TEXT(B1628,"yyyy-mm")</f>
        <v>2026-08</v>
      </c>
      <c r="J1628" s="7" t="str">
        <f>VLOOKUP(C1628,'[1]T. Apoyo Sistema'!$B$1:$C$89,2,0)</f>
        <v>SI</v>
      </c>
    </row>
    <row r="1629" spans="1:10" x14ac:dyDescent="0.25">
      <c r="A1629" s="4" t="str">
        <f>CONCATENATE(B1629,"-",C1629,"-",D1629)</f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>TEXT(B1629,"yyyy-mm")</f>
        <v>2026-08</v>
      </c>
      <c r="J1629" s="7" t="str">
        <f>VLOOKUP(C1629,'[1]T. Apoyo Sistema'!$B$1:$C$89,2,0)</f>
        <v>SI</v>
      </c>
    </row>
    <row r="1630" spans="1:10" x14ac:dyDescent="0.25">
      <c r="A1630" s="4" t="str">
        <f>CONCATENATE(B1630,"-",C1630,"-",D1630)</f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>TEXT(B1630,"yyyy-mm")</f>
        <v>2026-08</v>
      </c>
      <c r="J1630" s="7" t="str">
        <f>VLOOKUP(C1630,'[1]T. Apoyo Sistema'!$B$1:$C$89,2,0)</f>
        <v>SI</v>
      </c>
    </row>
    <row r="1631" spans="1:10" x14ac:dyDescent="0.25">
      <c r="A1631" s="4" t="str">
        <f>CONCATENATE(B1631,"-",C1631,"-",D1631)</f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>TEXT(B1631,"yyyy-mm")</f>
        <v>2026-08</v>
      </c>
      <c r="J1631" s="7" t="str">
        <f>VLOOKUP(C1631,'[1]T. Apoyo Sistema'!$B$1:$C$89,2,0)</f>
        <v>SI</v>
      </c>
    </row>
    <row r="1632" spans="1:10" x14ac:dyDescent="0.25">
      <c r="A1632" s="4" t="str">
        <f>CONCATENATE(B1632,"-",C1632,"-",D1632)</f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>TEXT(B1632,"yyyy-mm")</f>
        <v>2026-08</v>
      </c>
      <c r="J1632" s="7" t="str">
        <f>VLOOKUP(C1632,'[1]T. Apoyo Sistema'!$B$1:$C$89,2,0)</f>
        <v>SI</v>
      </c>
    </row>
    <row r="1633" spans="1:10" x14ac:dyDescent="0.25">
      <c r="A1633" s="4" t="str">
        <f>CONCATENATE(B1633,"-",C1633,"-",D1633)</f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>TEXT(B1633,"yyyy-mm")</f>
        <v>2026-08</v>
      </c>
      <c r="J1633" s="7" t="str">
        <f>VLOOKUP(C1633,'[1]T. Apoyo Sistema'!$B$1:$C$89,2,0)</f>
        <v>SI</v>
      </c>
    </row>
    <row r="1634" spans="1:10" x14ac:dyDescent="0.25">
      <c r="A1634" s="4" t="str">
        <f>CONCATENATE(B1634,"-",C1634,"-",D1634)</f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>TEXT(B1634,"yyyy-mm")</f>
        <v>2026-08</v>
      </c>
      <c r="J1634" s="7" t="str">
        <f>VLOOKUP(C1634,'[1]T. Apoyo Sistema'!$B$1:$C$89,2,0)</f>
        <v>SI</v>
      </c>
    </row>
    <row r="1635" spans="1:10" x14ac:dyDescent="0.25">
      <c r="A1635" s="4" t="str">
        <f>CONCATENATE(B1635,"-",C1635,"-",D1635)</f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>TEXT(B1635,"yyyy-mm")</f>
        <v>2026-08</v>
      </c>
      <c r="J1635" s="7" t="str">
        <f>VLOOKUP(C1635,'[1]T. Apoyo Sistema'!$B$1:$C$89,2,0)</f>
        <v>SI</v>
      </c>
    </row>
    <row r="1636" spans="1:10" x14ac:dyDescent="0.25">
      <c r="A1636" s="4" t="str">
        <f>CONCATENATE(B1636,"-",C1636,"-",D1636)</f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>TEXT(B1636,"yyyy-mm")</f>
        <v>2026-08</v>
      </c>
      <c r="J1636" s="7" t="str">
        <f>VLOOKUP(C1636,'[1]T. Apoyo Sistema'!$B$1:$C$89,2,0)</f>
        <v>SI</v>
      </c>
    </row>
    <row r="1637" spans="1:10" x14ac:dyDescent="0.25">
      <c r="A1637" s="4" t="str">
        <f>CONCATENATE(B1637,"-",C1637,"-",D1637)</f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>TEXT(B1637,"yyyy-mm")</f>
        <v>2026-08</v>
      </c>
      <c r="J1637" s="7" t="str">
        <f>VLOOKUP(C1637,'[1]T. Apoyo Sistema'!$B$1:$C$89,2,0)</f>
        <v>SI</v>
      </c>
    </row>
    <row r="1638" spans="1:10" x14ac:dyDescent="0.25">
      <c r="A1638" s="4" t="str">
        <f>CONCATENATE(B1638,"-",C1638,"-",D1638)</f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>TEXT(B1638,"yyyy-mm")</f>
        <v>2026-08</v>
      </c>
      <c r="J1638" s="7" t="str">
        <f>VLOOKUP(C1638,'[1]T. Apoyo Sistema'!$B$1:$C$89,2,0)</f>
        <v>SI</v>
      </c>
    </row>
    <row r="1639" spans="1:10" x14ac:dyDescent="0.25">
      <c r="A1639" s="4" t="str">
        <f>CONCATENATE(B1639,"-",C1639,"-",D1639)</f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>TEXT(B1639,"yyyy-mm")</f>
        <v>2026-08</v>
      </c>
      <c r="J1639" s="7" t="str">
        <f>VLOOKUP(C1639,'[1]T. Apoyo Sistema'!$B$1:$C$89,2,0)</f>
        <v>SI</v>
      </c>
    </row>
    <row r="1640" spans="1:10" x14ac:dyDescent="0.25">
      <c r="A1640" s="4" t="str">
        <f>CONCATENATE(B1640,"-",C1640,"-",D1640)</f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>TEXT(B1640,"yyyy-mm")</f>
        <v>2026-08</v>
      </c>
      <c r="J1640" s="7" t="str">
        <f>VLOOKUP(C1640,'[1]T. Apoyo Sistema'!$B$1:$C$89,2,0)</f>
        <v>SI</v>
      </c>
    </row>
    <row r="1641" spans="1:10" x14ac:dyDescent="0.25">
      <c r="A1641" s="4" t="str">
        <f>CONCATENATE(B1641,"-",C1641,"-",D1641)</f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>TEXT(B1641,"yyyy-mm")</f>
        <v>2026-08</v>
      </c>
      <c r="J1641" s="7" t="str">
        <f>VLOOKUP(C1641,'[1]T. Apoyo Sistema'!$B$1:$C$89,2,0)</f>
        <v>SI</v>
      </c>
    </row>
    <row r="1642" spans="1:10" x14ac:dyDescent="0.25">
      <c r="A1642" s="4" t="str">
        <f>CONCATENATE(B1642,"-",C1642,"-",D1642)</f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>TEXT(B1642,"yyyy-mm")</f>
        <v>2026-08</v>
      </c>
      <c r="J1642" s="7" t="str">
        <f>VLOOKUP(C1642,'[1]T. Apoyo Sistema'!$B$1:$C$89,2,0)</f>
        <v>SI</v>
      </c>
    </row>
    <row r="1643" spans="1:10" x14ac:dyDescent="0.25">
      <c r="A1643" s="4" t="str">
        <f>CONCATENATE(B1643,"-",C1643,"-",D1643)</f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>TEXT(B1643,"yyyy-mm")</f>
        <v>2026-08</v>
      </c>
      <c r="J1643" s="7" t="str">
        <f>VLOOKUP(C1643,'[1]T. Apoyo Sistema'!$B$1:$C$89,2,0)</f>
        <v>SI</v>
      </c>
    </row>
    <row r="1644" spans="1:10" x14ac:dyDescent="0.25">
      <c r="A1644" s="4" t="str">
        <f>CONCATENATE(B1644,"-",C1644,"-",D1644)</f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>TEXT(B1644,"yyyy-mm")</f>
        <v>2026-08</v>
      </c>
      <c r="J1644" s="7" t="str">
        <f>VLOOKUP(C1644,'[1]T. Apoyo Sistema'!$B$1:$C$89,2,0)</f>
        <v>SI</v>
      </c>
    </row>
    <row r="1645" spans="1:10" x14ac:dyDescent="0.25">
      <c r="A1645" s="4" t="str">
        <f>CONCATENATE(B1645,"-",C1645,"-",D1645)</f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>TEXT(B1645,"yyyy-mm")</f>
        <v>2026-08</v>
      </c>
      <c r="J1645" s="7" t="str">
        <f>VLOOKUP(C1645,'[1]T. Apoyo Sistema'!$B$1:$C$89,2,0)</f>
        <v>SI</v>
      </c>
    </row>
    <row r="1646" spans="1:10" x14ac:dyDescent="0.25">
      <c r="A1646" s="4" t="str">
        <f>CONCATENATE(B1646,"-",C1646,"-",D1646)</f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>TEXT(B1646,"yyyy-mm")</f>
        <v>2026-08</v>
      </c>
      <c r="J1646" s="7" t="str">
        <f>VLOOKUP(C1646,'[1]T. Apoyo Sistema'!$B$1:$C$89,2,0)</f>
        <v>SI</v>
      </c>
    </row>
    <row r="1647" spans="1:10" x14ac:dyDescent="0.25">
      <c r="A1647" s="4" t="str">
        <f>CONCATENATE(B1647,"-",C1647,"-",D1647)</f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>TEXT(B1647,"yyyy-mm")</f>
        <v>2026-08</v>
      </c>
      <c r="J1647" s="7" t="str">
        <f>VLOOKUP(C1647,'[1]T. Apoyo Sistema'!$B$1:$C$89,2,0)</f>
        <v>SI</v>
      </c>
    </row>
    <row r="1648" spans="1:10" x14ac:dyDescent="0.25">
      <c r="A1648" s="4" t="str">
        <f>CONCATENATE(B1648,"-",C1648,"-",D1648)</f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>TEXT(B1648,"yyyy-mm")</f>
        <v>2026-08</v>
      </c>
      <c r="J1648" s="7" t="str">
        <f>VLOOKUP(C1648,'[1]T. Apoyo Sistema'!$B$1:$C$89,2,0)</f>
        <v>SI</v>
      </c>
    </row>
    <row r="1649" spans="1:10" x14ac:dyDescent="0.25">
      <c r="A1649" s="4" t="str">
        <f>CONCATENATE(B1649,"-",C1649,"-",D1649)</f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>TEXT(B1649,"yyyy-mm")</f>
        <v>2026-08</v>
      </c>
      <c r="J1649" s="7" t="str">
        <f>VLOOKUP(C1649,'[1]T. Apoyo Sistema'!$B$1:$C$89,2,0)</f>
        <v>SI</v>
      </c>
    </row>
    <row r="1650" spans="1:10" x14ac:dyDescent="0.25">
      <c r="A1650" s="4" t="str">
        <f>CONCATENATE(B1650,"-",C1650,"-",D1650)</f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>TEXT(B1650,"yyyy-mm")</f>
        <v>2026-08</v>
      </c>
      <c r="J1650" s="7" t="str">
        <f>VLOOKUP(C1650,'[1]T. Apoyo Sistema'!$B$1:$C$89,2,0)</f>
        <v>SI</v>
      </c>
    </row>
    <row r="1651" spans="1:10" x14ac:dyDescent="0.25">
      <c r="A1651" s="4" t="str">
        <f>CONCATENATE(B1651,"-",C1651,"-",D1651)</f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>TEXT(B1651,"yyyy-mm")</f>
        <v>2026-08</v>
      </c>
      <c r="J1651" s="7" t="str">
        <f>VLOOKUP(C1651,'[1]T. Apoyo Sistema'!$B$1:$C$89,2,0)</f>
        <v>SI</v>
      </c>
    </row>
    <row r="1652" spans="1:10" x14ac:dyDescent="0.25">
      <c r="A1652" s="4" t="str">
        <f>CONCATENATE(B1652,"-",C1652,"-",D1652)</f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>TEXT(B1652,"yyyy-mm")</f>
        <v>2026-08</v>
      </c>
      <c r="J1652" s="7" t="str">
        <f>VLOOKUP(C1652,'[1]T. Apoyo Sistema'!$B$1:$C$89,2,0)</f>
        <v>SI</v>
      </c>
    </row>
    <row r="1653" spans="1:10" x14ac:dyDescent="0.25">
      <c r="A1653" s="4" t="str">
        <f>CONCATENATE(B1653,"-",C1653,"-",D1653)</f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>TEXT(B1653,"yyyy-mm")</f>
        <v>2026-08</v>
      </c>
      <c r="J1653" s="7" t="str">
        <f>VLOOKUP(C1653,'[1]T. Apoyo Sistema'!$B$1:$C$89,2,0)</f>
        <v>SI</v>
      </c>
    </row>
    <row r="1654" spans="1:10" x14ac:dyDescent="0.25">
      <c r="A1654" s="4" t="str">
        <f>CONCATENATE(B1654,"-",C1654,"-",D1654)</f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>TEXT(B1654,"yyyy-mm")</f>
        <v>2026-08</v>
      </c>
      <c r="J1654" s="7" t="str">
        <f>VLOOKUP(C1654,'[1]T. Apoyo Sistema'!$B$1:$C$89,2,0)</f>
        <v>SI</v>
      </c>
    </row>
    <row r="1655" spans="1:10" x14ac:dyDescent="0.25">
      <c r="A1655" s="4" t="str">
        <f>CONCATENATE(B1655,"-",C1655,"-",D1655)</f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>TEXT(B1655,"yyyy-mm")</f>
        <v>2026-08</v>
      </c>
      <c r="J1655" s="7" t="str">
        <f>VLOOKUP(C1655,'[1]T. Apoyo Sistema'!$B$1:$C$89,2,0)</f>
        <v>SI</v>
      </c>
    </row>
    <row r="1656" spans="1:10" x14ac:dyDescent="0.25">
      <c r="A1656" s="4" t="str">
        <f>CONCATENATE(B1656,"-",C1656,"-",D1656)</f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>TEXT(B1656,"yyyy-mm")</f>
        <v>2026-08</v>
      </c>
      <c r="J1656" s="7" t="str">
        <f>VLOOKUP(C1656,'[1]T. Apoyo Sistema'!$B$1:$C$89,2,0)</f>
        <v>SI</v>
      </c>
    </row>
    <row r="1657" spans="1:10" x14ac:dyDescent="0.25">
      <c r="A1657" s="4" t="str">
        <f>CONCATENATE(B1657,"-",C1657,"-",D1657)</f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>TEXT(B1657,"yyyy-mm")</f>
        <v>2026-08</v>
      </c>
      <c r="J1657" s="7" t="str">
        <f>VLOOKUP(C1657,'[1]T. Apoyo Sistema'!$B$1:$C$89,2,0)</f>
        <v>SI</v>
      </c>
    </row>
    <row r="1658" spans="1:10" x14ac:dyDescent="0.25">
      <c r="A1658" s="4" t="str">
        <f>CONCATENATE(B1658,"-",C1658,"-",D1658)</f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>TEXT(B1658,"yyyy-mm")</f>
        <v>2026-08</v>
      </c>
      <c r="J1658" s="7" t="str">
        <f>VLOOKUP(C1658,'[1]T. Apoyo Sistema'!$B$1:$C$89,2,0)</f>
        <v>SI</v>
      </c>
    </row>
    <row r="1659" spans="1:10" x14ac:dyDescent="0.25">
      <c r="A1659" s="4" t="str">
        <f>CONCATENATE(B1659,"-",C1659,"-",D1659)</f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>TEXT(B1659,"yyyy-mm")</f>
        <v>2026-08</v>
      </c>
      <c r="J1659" s="7" t="str">
        <f>VLOOKUP(C1659,'[1]T. Apoyo Sistema'!$B$1:$C$89,2,0)</f>
        <v>SI</v>
      </c>
    </row>
    <row r="1660" spans="1:10" x14ac:dyDescent="0.25">
      <c r="A1660" s="4" t="str">
        <f>CONCATENATE(B1660,"-",C1660,"-",D1660)</f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>TEXT(B1660,"yyyy-mm")</f>
        <v>2026-08</v>
      </c>
      <c r="J1660" s="7" t="str">
        <f>VLOOKUP(C1660,'[1]T. Apoyo Sistema'!$B$1:$C$89,2,0)</f>
        <v>SI</v>
      </c>
    </row>
    <row r="1661" spans="1:10" x14ac:dyDescent="0.25">
      <c r="A1661" s="4" t="str">
        <f>CONCATENATE(B1661,"-",C1661,"-",D1661)</f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>TEXT(B1661,"yyyy-mm")</f>
        <v>2026-08</v>
      </c>
      <c r="J1661" s="7" t="str">
        <f>VLOOKUP(C1661,'[1]T. Apoyo Sistema'!$B$1:$C$89,2,0)</f>
        <v>SI</v>
      </c>
    </row>
    <row r="1662" spans="1:10" x14ac:dyDescent="0.25">
      <c r="A1662" s="4" t="str">
        <f>CONCATENATE(B1662,"-",C1662,"-",D1662)</f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>TEXT(B1662,"yyyy-mm")</f>
        <v>2026-08</v>
      </c>
      <c r="J1662" s="7" t="str">
        <f>VLOOKUP(C1662,'[1]T. Apoyo Sistema'!$B$1:$C$89,2,0)</f>
        <v>SI</v>
      </c>
    </row>
    <row r="1663" spans="1:10" x14ac:dyDescent="0.25">
      <c r="A1663" s="4" t="str">
        <f>CONCATENATE(B1663,"-",C1663,"-",D1663)</f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>TEXT(B1663,"yyyy-mm")</f>
        <v>2026-08</v>
      </c>
      <c r="J1663" s="7" t="str">
        <f>VLOOKUP(C1663,'[1]T. Apoyo Sistema'!$B$1:$C$89,2,0)</f>
        <v>SI</v>
      </c>
    </row>
    <row r="1664" spans="1:10" x14ac:dyDescent="0.25">
      <c r="A1664" s="4" t="str">
        <f>CONCATENATE(B1664,"-",C1664,"-",D1664)</f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>TEXT(B1664,"yyyy-mm")</f>
        <v>2026-08</v>
      </c>
      <c r="J1664" s="7" t="str">
        <f>VLOOKUP(C1664,'[1]T. Apoyo Sistema'!$B$1:$C$89,2,0)</f>
        <v>SI</v>
      </c>
    </row>
    <row r="1665" spans="1:10" x14ac:dyDescent="0.25">
      <c r="A1665" s="4" t="str">
        <f>CONCATENATE(B1665,"-",C1665,"-",D1665)</f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>TEXT(B1665,"yyyy-mm")</f>
        <v>2026-08</v>
      </c>
      <c r="J1665" s="7" t="str">
        <f>VLOOKUP(C1665,'[1]T. Apoyo Sistema'!$B$1:$C$89,2,0)</f>
        <v>SI</v>
      </c>
    </row>
    <row r="1666" spans="1:10" x14ac:dyDescent="0.25">
      <c r="A1666" s="4" t="str">
        <f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>TEXT(B1666,"yyyy-mm")</f>
        <v>2026-08</v>
      </c>
      <c r="J1666" s="7" t="str">
        <f>VLOOKUP(C1666,'[1]T. Apoyo Sistema'!$B$1:$C$89,2,0)</f>
        <v>SI</v>
      </c>
    </row>
    <row r="1667" spans="1:10" x14ac:dyDescent="0.25">
      <c r="A1667" s="4" t="str">
        <f>CONCATENATE(B1667,"-",C1667,"-",D1667)</f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>TEXT(B1667,"yyyy-mm")</f>
        <v>2026-08</v>
      </c>
      <c r="J1667" s="7" t="str">
        <f>VLOOKUP(C1667,'[1]T. Apoyo Sistema'!$B$1:$C$89,2,0)</f>
        <v>SI</v>
      </c>
    </row>
    <row r="1668" spans="1:10" x14ac:dyDescent="0.25">
      <c r="A1668" s="4" t="str">
        <f>CONCATENATE(B1668,"-",C1668,"-",D1668)</f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>TEXT(B1668,"yyyy-mm")</f>
        <v>2026-08</v>
      </c>
      <c r="J1668" s="7" t="str">
        <f>VLOOKUP(C1668,'[1]T. Apoyo Sistema'!$B$1:$C$89,2,0)</f>
        <v>NO</v>
      </c>
    </row>
    <row r="1669" spans="1:10" x14ac:dyDescent="0.25">
      <c r="A1669" s="4" t="str">
        <f>CONCATENATE(B1669,"-",C1669,"-",D1669)</f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>TEXT(B1669,"yyyy-mm")</f>
        <v>2026-08</v>
      </c>
      <c r="J1669" s="7" t="str">
        <f>VLOOKUP(C1669,'[1]T. Apoyo Sistema'!$B$1:$C$89,2,0)</f>
        <v>NO</v>
      </c>
    </row>
    <row r="1670" spans="1:10" x14ac:dyDescent="0.25">
      <c r="A1670" s="4" t="str">
        <f>CONCATENATE(B1670,"-",C1670,"-",D1670)</f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>TEXT(B1670,"yyyy-mm")</f>
        <v>2026-08</v>
      </c>
      <c r="J1670" s="7" t="str">
        <f>VLOOKUP(C1670,'[1]T. Apoyo Sistema'!$B$1:$C$89,2,0)</f>
        <v>NO</v>
      </c>
    </row>
    <row r="1671" spans="1:10" x14ac:dyDescent="0.25">
      <c r="A1671" s="4" t="str">
        <f>CONCATENATE(B1671,"-",C1671,"-",D1671)</f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>TEXT(B1671,"yyyy-mm")</f>
        <v>2026-08</v>
      </c>
      <c r="J1671" s="7" t="str">
        <f>VLOOKUP(C1671,'[1]T. Apoyo Sistema'!$B$1:$C$89,2,0)</f>
        <v>NO</v>
      </c>
    </row>
    <row r="1672" spans="1:10" x14ac:dyDescent="0.25">
      <c r="A1672" s="4" t="str">
        <f>CONCATENATE(B1672,"-",C1672,"-",D1672)</f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>TEXT(B1672,"yyyy-mm")</f>
        <v>2026-08</v>
      </c>
      <c r="J1672" s="7" t="str">
        <f>VLOOKUP(C1672,'[1]T. Apoyo Sistema'!$B$1:$C$89,2,0)</f>
        <v>NO</v>
      </c>
    </row>
    <row r="1673" spans="1:10" x14ac:dyDescent="0.25">
      <c r="A1673" s="4" t="str">
        <f>CONCATENATE(B1673,"-",C1673,"-",D1673)</f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>TEXT(B1673,"yyyy-mm")</f>
        <v>2026-08</v>
      </c>
      <c r="J1673" s="7" t="str">
        <f>VLOOKUP(C1673,'[1]T. Apoyo Sistema'!$B$1:$C$89,2,0)</f>
        <v>NO</v>
      </c>
    </row>
    <row r="1674" spans="1:10" x14ac:dyDescent="0.25">
      <c r="A1674" s="4" t="str">
        <f>CONCATENATE(B1674,"-",C1674,"-",D1674)</f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>TEXT(B1674,"yyyy-mm")</f>
        <v>2026-08</v>
      </c>
      <c r="J1674" s="7" t="str">
        <f>VLOOKUP(C1674,'[1]T. Apoyo Sistema'!$B$1:$C$89,2,0)</f>
        <v>NO</v>
      </c>
    </row>
    <row r="1675" spans="1:10" x14ac:dyDescent="0.25">
      <c r="A1675" s="4" t="str">
        <f>CONCATENATE(B1675,"-",C1675,"-",D1675)</f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>TEXT(B1675,"yyyy-mm")</f>
        <v>2026-08</v>
      </c>
      <c r="J1675" s="7" t="str">
        <f>VLOOKUP(C1675,'[1]T. Apoyo Sistema'!$B$1:$C$89,2,0)</f>
        <v>NO</v>
      </c>
    </row>
    <row r="1676" spans="1:10" x14ac:dyDescent="0.25">
      <c r="A1676" s="4" t="str">
        <f>CONCATENATE(B1676,"-",C1676,"-",D1676)</f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>TEXT(B1676,"yyyy-mm")</f>
        <v>2026-08</v>
      </c>
      <c r="J1676" s="7" t="str">
        <f>VLOOKUP(C1676,'[1]T. Apoyo Sistema'!$B$1:$C$89,2,0)</f>
        <v>NO</v>
      </c>
    </row>
    <row r="1677" spans="1:10" x14ac:dyDescent="0.25">
      <c r="A1677" s="4" t="str">
        <f>CONCATENATE(B1677,"-",C1677,"-",D1677)</f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>TEXT(B1677,"yyyy-mm")</f>
        <v>2026-08</v>
      </c>
      <c r="J1677" s="7" t="str">
        <f>VLOOKUP(C1677,'[1]T. Apoyo Sistema'!$B$1:$C$89,2,0)</f>
        <v>NO</v>
      </c>
    </row>
    <row r="1678" spans="1:10" x14ac:dyDescent="0.25">
      <c r="A1678" s="4" t="str">
        <f>CONCATENATE(B1678,"-",C1678,"-",D1678)</f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>TEXT(B1678,"yyyy-mm")</f>
        <v>2026-08</v>
      </c>
      <c r="J1678" s="7" t="str">
        <f>VLOOKUP(C1678,'[1]T. Apoyo Sistema'!$B$1:$C$89,2,0)</f>
        <v>NO</v>
      </c>
    </row>
    <row r="1679" spans="1:10" x14ac:dyDescent="0.25">
      <c r="A1679" s="4" t="str">
        <f>CONCATENATE(B1679,"-",C1679,"-",D1679)</f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>TEXT(B1679,"yyyy-mm")</f>
        <v>2026-08</v>
      </c>
      <c r="J1679" s="7" t="str">
        <f>VLOOKUP(C1679,'[1]T. Apoyo Sistema'!$B$1:$C$89,2,0)</f>
        <v>NO</v>
      </c>
    </row>
    <row r="1680" spans="1:10" x14ac:dyDescent="0.25">
      <c r="A1680" s="4" t="str">
        <f>CONCATENATE(B1680,"-",C1680,"-",D1680)</f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>TEXT(B1680,"yyyy-mm")</f>
        <v>2026-08</v>
      </c>
      <c r="J1680" s="7" t="str">
        <f>VLOOKUP(C1680,'[1]T. Apoyo Sistema'!$B$1:$C$89,2,0)</f>
        <v>NO</v>
      </c>
    </row>
    <row r="1681" spans="1:10" x14ac:dyDescent="0.25">
      <c r="A1681" s="4" t="str">
        <f>CONCATENATE(B1681,"-",C1681,"-",D1681)</f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>TEXT(B1681,"yyyy-mm")</f>
        <v>2026-08</v>
      </c>
      <c r="J1681" s="7" t="str">
        <f>VLOOKUP(C1681,'[1]T. Apoyo Sistema'!$B$1:$C$89,2,0)</f>
        <v>NO</v>
      </c>
    </row>
    <row r="1682" spans="1:10" x14ac:dyDescent="0.25">
      <c r="A1682" s="4" t="str">
        <f>CONCATENATE(B1682,"-",C1682,"-",D1682)</f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>TEXT(B1682,"yyyy-mm")</f>
        <v>2026-08</v>
      </c>
      <c r="J1682" s="7" t="str">
        <f>VLOOKUP(C1682,'[1]T. Apoyo Sistema'!$B$1:$C$89,2,0)</f>
        <v>SI</v>
      </c>
    </row>
    <row r="1683" spans="1:10" x14ac:dyDescent="0.25">
      <c r="A1683" s="4" t="str">
        <f>CONCATENATE(B1683,"-",C1683,"-",D1683)</f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>TEXT(B1683,"yyyy-mm")</f>
        <v>2026-08</v>
      </c>
      <c r="J1683" s="7" t="str">
        <f>VLOOKUP(C1683,'[1]T. Apoyo Sistema'!$B$1:$C$89,2,0)</f>
        <v>SI</v>
      </c>
    </row>
    <row r="1684" spans="1:10" x14ac:dyDescent="0.25">
      <c r="A1684" s="4" t="str">
        <f>CONCATENATE(B1684,"-",C1684,"-",D1684)</f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>TEXT(B1684,"yyyy-mm")</f>
        <v>2026-08</v>
      </c>
      <c r="J1684" s="7" t="str">
        <f>VLOOKUP(C1684,'[1]T. Apoyo Sistema'!$B$1:$C$89,2,0)</f>
        <v>SI</v>
      </c>
    </row>
    <row r="1685" spans="1:10" x14ac:dyDescent="0.25">
      <c r="A1685" s="4" t="str">
        <f>CONCATENATE(B1685,"-",C1685,"-",D1685)</f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>TEXT(B1685,"yyyy-mm")</f>
        <v>2026-08</v>
      </c>
      <c r="J1685" s="7" t="str">
        <f>VLOOKUP(C1685,'[1]T. Apoyo Sistema'!$B$1:$C$89,2,0)</f>
        <v>SI</v>
      </c>
    </row>
    <row r="1686" spans="1:10" x14ac:dyDescent="0.25">
      <c r="A1686" s="4" t="str">
        <f>CONCATENATE(B1686,"-",C1686,"-",D1686)</f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>TEXT(B1686,"yyyy-mm")</f>
        <v>2026-08</v>
      </c>
      <c r="J1686" s="7" t="str">
        <f>VLOOKUP(C1686,'[1]T. Apoyo Sistema'!$B$1:$C$89,2,0)</f>
        <v>SI</v>
      </c>
    </row>
    <row r="1687" spans="1:10" x14ac:dyDescent="0.25">
      <c r="A1687" s="4" t="str">
        <f>CONCATENATE(B1687,"-",C1687,"-",D1687)</f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>TEXT(B1687,"yyyy-mm")</f>
        <v>2026-08</v>
      </c>
      <c r="J1687" s="7" t="str">
        <f>VLOOKUP(C1687,'[1]T. Apoyo Sistema'!$B$1:$C$89,2,0)</f>
        <v>SI</v>
      </c>
    </row>
    <row r="1688" spans="1:10" x14ac:dyDescent="0.25">
      <c r="A1688" s="4" t="str">
        <f>CONCATENATE(B1688,"-",C1688,"-",D1688)</f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>TEXT(B1688,"yyyy-mm")</f>
        <v>2026-08</v>
      </c>
      <c r="J1688" s="7" t="str">
        <f>VLOOKUP(C1688,'[1]T. Apoyo Sistema'!$B$1:$C$89,2,0)</f>
        <v>SI</v>
      </c>
    </row>
    <row r="1689" spans="1:10" x14ac:dyDescent="0.25">
      <c r="A1689" s="4" t="str">
        <f>CONCATENATE(B1689,"-",C1689,"-",D1689)</f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>TEXT(B1689,"yyyy-mm")</f>
        <v>2026-08</v>
      </c>
      <c r="J1689" s="7" t="str">
        <f>VLOOKUP(C1689,'[1]T. Apoyo Sistema'!$B$1:$C$89,2,0)</f>
        <v>SI</v>
      </c>
    </row>
    <row r="1690" spans="1:10" x14ac:dyDescent="0.25">
      <c r="A1690" s="4" t="str">
        <f>CONCATENATE(B1690,"-",C1690,"-",D1690)</f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>TEXT(B1690,"yyyy-mm")</f>
        <v>2026-08</v>
      </c>
      <c r="J1690" s="7" t="str">
        <f>VLOOKUP(C1690,'[1]T. Apoyo Sistema'!$B$1:$C$89,2,0)</f>
        <v>SI</v>
      </c>
    </row>
    <row r="1691" spans="1:10" x14ac:dyDescent="0.25">
      <c r="A1691" s="4" t="str">
        <f>CONCATENATE(B1691,"-",C1691,"-",D1691)</f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>TEXT(B1691,"yyyy-mm")</f>
        <v>2026-08</v>
      </c>
      <c r="J1691" s="7" t="str">
        <f>VLOOKUP(C1691,'[1]T. Apoyo Sistema'!$B$1:$C$89,2,0)</f>
        <v>SI</v>
      </c>
    </row>
    <row r="1692" spans="1:10" x14ac:dyDescent="0.25">
      <c r="A1692" s="4" t="str">
        <f>CONCATENATE(B1692,"-",C1692,"-",D1692)</f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>TEXT(B1692,"yyyy-mm")</f>
        <v>2026-08</v>
      </c>
      <c r="J1692" s="7" t="str">
        <f>VLOOKUP(C1692,'[1]T. Apoyo Sistema'!$B$1:$C$89,2,0)</f>
        <v>SI</v>
      </c>
    </row>
    <row r="1693" spans="1:10" x14ac:dyDescent="0.25">
      <c r="A1693" s="4" t="str">
        <f>CONCATENATE(B1693,"-",C1693,"-",D1693)</f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>TEXT(B1693,"yyyy-mm")</f>
        <v>2026-08</v>
      </c>
      <c r="J1693" s="7" t="str">
        <f>VLOOKUP(C1693,'[1]T. Apoyo Sistema'!$B$1:$C$89,2,0)</f>
        <v>SI</v>
      </c>
    </row>
    <row r="1694" spans="1:10" x14ac:dyDescent="0.25">
      <c r="A1694" s="4" t="str">
        <f>CONCATENATE(B1694,"-",C1694,"-",D1694)</f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>TEXT(B1694,"yyyy-mm")</f>
        <v>2026-08</v>
      </c>
      <c r="J1694" s="7" t="str">
        <f>VLOOKUP(C1694,'[1]T. Apoyo Sistema'!$B$1:$C$89,2,0)</f>
        <v>SI</v>
      </c>
    </row>
    <row r="1695" spans="1:10" x14ac:dyDescent="0.25">
      <c r="A1695" s="4" t="str">
        <f>CONCATENATE(B1695,"-",C1695,"-",D1695)</f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>TEXT(B1695,"yyyy-mm")</f>
        <v>2026-08</v>
      </c>
      <c r="J1695" s="7" t="str">
        <f>VLOOKUP(C1695,'[1]T. Apoyo Sistema'!$B$1:$C$89,2,0)</f>
        <v>SI</v>
      </c>
    </row>
    <row r="1696" spans="1:10" x14ac:dyDescent="0.25">
      <c r="A1696" s="4" t="str">
        <f>CONCATENATE(B1696,"-",C1696,"-",D1696)</f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>TEXT(B1696,"yyyy-mm")</f>
        <v>2026-08</v>
      </c>
      <c r="J1696" s="7" t="str">
        <f>VLOOKUP(C1696,'[1]T. Apoyo Sistema'!$B$1:$C$89,2,0)</f>
        <v>NO</v>
      </c>
    </row>
    <row r="1697" spans="1:10" x14ac:dyDescent="0.25">
      <c r="A1697" s="4" t="str">
        <f>CONCATENATE(B1697,"-",C1697,"-",D1697)</f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>TEXT(B1697,"yyyy-mm")</f>
        <v>2026-08</v>
      </c>
      <c r="J1697" s="7" t="str">
        <f>VLOOKUP(C1697,'[1]T. Apoyo Sistema'!$B$1:$C$89,2,0)</f>
        <v>NO</v>
      </c>
    </row>
    <row r="1698" spans="1:10" x14ac:dyDescent="0.25">
      <c r="A1698" s="4" t="str">
        <f>CONCATENATE(B1698,"-",C1698,"-",D1698)</f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>TEXT(B1698,"yyyy-mm")</f>
        <v>2026-08</v>
      </c>
      <c r="J1698" s="7" t="str">
        <f>VLOOKUP(C1698,'[1]T. Apoyo Sistema'!$B$1:$C$89,2,0)</f>
        <v>NO</v>
      </c>
    </row>
    <row r="1699" spans="1:10" x14ac:dyDescent="0.25">
      <c r="A1699" s="4" t="str">
        <f>CONCATENATE(B1699,"-",C1699,"-",D1699)</f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>TEXT(B1699,"yyyy-mm")</f>
        <v>2026-08</v>
      </c>
      <c r="J1699" s="7" t="str">
        <f>VLOOKUP(C1699,'[1]T. Apoyo Sistema'!$B$1:$C$89,2,0)</f>
        <v>NO</v>
      </c>
    </row>
    <row r="1700" spans="1:10" x14ac:dyDescent="0.25">
      <c r="A1700" s="4" t="str">
        <f>CONCATENATE(B1700,"-",C1700,"-",D1700)</f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>TEXT(B1700,"yyyy-mm")</f>
        <v>2026-08</v>
      </c>
      <c r="J1700" s="7" t="str">
        <f>VLOOKUP(C1700,'[1]T. Apoyo Sistema'!$B$1:$C$89,2,0)</f>
        <v>NO</v>
      </c>
    </row>
    <row r="1701" spans="1:10" x14ac:dyDescent="0.25">
      <c r="A1701" s="4" t="str">
        <f>CONCATENATE(B1701,"-",C1701,"-",D1701)</f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>TEXT(B1701,"yyyy-mm")</f>
        <v>2026-08</v>
      </c>
      <c r="J1701" s="7" t="str">
        <f>VLOOKUP(C1701,'[1]T. Apoyo Sistema'!$B$1:$C$89,2,0)</f>
        <v>NO</v>
      </c>
    </row>
    <row r="1702" spans="1:10" x14ac:dyDescent="0.25">
      <c r="A1702" s="4" t="str">
        <f>CONCATENATE(B1702,"-",C1702,"-",D1702)</f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>TEXT(B1702,"yyyy-mm")</f>
        <v>2026-08</v>
      </c>
      <c r="J1702" s="7" t="str">
        <f>VLOOKUP(C1702,'[1]T. Apoyo Sistema'!$B$1:$C$89,2,0)</f>
        <v>NO</v>
      </c>
    </row>
    <row r="1703" spans="1:10" x14ac:dyDescent="0.25">
      <c r="A1703" s="4" t="str">
        <f>CONCATENATE(B1703,"-",C1703,"-",D1703)</f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>TEXT(B1703,"yyyy-mm")</f>
        <v>2026-08</v>
      </c>
      <c r="J1703" s="7" t="str">
        <f>VLOOKUP(C1703,'[1]T. Apoyo Sistema'!$B$1:$C$89,2,0)</f>
        <v>NO</v>
      </c>
    </row>
    <row r="1704" spans="1:10" x14ac:dyDescent="0.25">
      <c r="A1704" s="4" t="str">
        <f>CONCATENATE(B1704,"-",C1704,"-",D1704)</f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>TEXT(B1704,"yyyy-mm")</f>
        <v>2026-08</v>
      </c>
      <c r="J1704" s="7" t="str">
        <f>VLOOKUP(C1704,'[1]T. Apoyo Sistema'!$B$1:$C$89,2,0)</f>
        <v>NO</v>
      </c>
    </row>
    <row r="1705" spans="1:10" x14ac:dyDescent="0.25">
      <c r="A1705" s="4" t="str">
        <f>CONCATENATE(B1705,"-",C1705,"-",D1705)</f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>TEXT(B1705,"yyyy-mm")</f>
        <v>2026-08</v>
      </c>
      <c r="J1705" s="7" t="str">
        <f>VLOOKUP(C1705,'[1]T. Apoyo Sistema'!$B$1:$C$89,2,0)</f>
        <v>NO</v>
      </c>
    </row>
    <row r="1706" spans="1:10" x14ac:dyDescent="0.25">
      <c r="A1706" s="4" t="str">
        <f>CONCATENATE(B1706,"-",C1706,"-",D1706)</f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>TEXT(B1706,"yyyy-mm")</f>
        <v>2026-08</v>
      </c>
      <c r="J1706" s="7" t="str">
        <f>VLOOKUP(C1706,'[1]T. Apoyo Sistema'!$B$1:$C$89,2,0)</f>
        <v>NO</v>
      </c>
    </row>
    <row r="1707" spans="1:10" x14ac:dyDescent="0.25">
      <c r="A1707" s="4" t="str">
        <f>CONCATENATE(B1707,"-",C1707,"-",D1707)</f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>TEXT(B1707,"yyyy-mm")</f>
        <v>2026-08</v>
      </c>
      <c r="J1707" s="7" t="str">
        <f>VLOOKUP(C1707,'[1]T. Apoyo Sistema'!$B$1:$C$89,2,0)</f>
        <v>NO</v>
      </c>
    </row>
    <row r="1708" spans="1:10" x14ac:dyDescent="0.25">
      <c r="A1708" s="4" t="str">
        <f>CONCATENATE(B1708,"-",C1708,"-",D1708)</f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>TEXT(B1708,"yyyy-mm")</f>
        <v>2026-08</v>
      </c>
      <c r="J1708" s="7" t="str">
        <f>VLOOKUP(C1708,'[1]T. Apoyo Sistema'!$B$1:$C$89,2,0)</f>
        <v>NO</v>
      </c>
    </row>
    <row r="1709" spans="1:10" x14ac:dyDescent="0.25">
      <c r="A1709" s="4" t="str">
        <f>CONCATENATE(B1709,"-",C1709,"-",D1709)</f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>TEXT(B1709,"yyyy-mm")</f>
        <v>2026-08</v>
      </c>
      <c r="J1709" s="7" t="str">
        <f>VLOOKUP(C1709,'[1]T. Apoyo Sistema'!$B$1:$C$89,2,0)</f>
        <v>NO</v>
      </c>
    </row>
    <row r="1710" spans="1:10" x14ac:dyDescent="0.25">
      <c r="A1710" s="4" t="str">
        <f>CONCATENATE(B1710,"-",C1710,"-",D1710)</f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>TEXT(B1710,"yyyy-mm")</f>
        <v>2026-08</v>
      </c>
      <c r="J1710" s="7" t="str">
        <f>VLOOKUP(C1710,'[1]T. Apoyo Sistema'!$B$1:$C$89,2,0)</f>
        <v>SI</v>
      </c>
    </row>
    <row r="1711" spans="1:10" x14ac:dyDescent="0.25">
      <c r="A1711" s="4" t="str">
        <f>CONCATENATE(B1711,"-",C1711,"-",D1711)</f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>TEXT(B1711,"yyyy-mm")</f>
        <v>2026-08</v>
      </c>
      <c r="J1711" s="7" t="str">
        <f>VLOOKUP(C1711,'[1]T. Apoyo Sistema'!$B$1:$C$89,2,0)</f>
        <v>SI</v>
      </c>
    </row>
    <row r="1712" spans="1:10" x14ac:dyDescent="0.25">
      <c r="A1712" s="4" t="str">
        <f>CONCATENATE(B1712,"-",C1712,"-",D1712)</f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>TEXT(B1712,"yyyy-mm")</f>
        <v>2026-08</v>
      </c>
      <c r="J1712" s="7" t="str">
        <f>VLOOKUP(C1712,'[1]T. Apoyo Sistema'!$B$1:$C$89,2,0)</f>
        <v>SI</v>
      </c>
    </row>
    <row r="1713" spans="1:10" x14ac:dyDescent="0.25">
      <c r="A1713" s="4" t="str">
        <f>CONCATENATE(B1713,"-",C1713,"-",D1713)</f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>TEXT(B1713,"yyyy-mm")</f>
        <v>2026-08</v>
      </c>
      <c r="J1713" s="7" t="str">
        <f>VLOOKUP(C1713,'[1]T. Apoyo Sistema'!$B$1:$C$89,2,0)</f>
        <v>SI</v>
      </c>
    </row>
    <row r="1714" spans="1:10" x14ac:dyDescent="0.25">
      <c r="A1714" s="4" t="str">
        <f>CONCATENATE(B1714,"-",C1714,"-",D1714)</f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>TEXT(B1714,"yyyy-mm")</f>
        <v>2026-08</v>
      </c>
      <c r="J1714" s="7" t="str">
        <f>VLOOKUP(C1714,'[1]T. Apoyo Sistema'!$B$1:$C$89,2,0)</f>
        <v>SI</v>
      </c>
    </row>
    <row r="1715" spans="1:10" x14ac:dyDescent="0.25">
      <c r="A1715" s="4" t="str">
        <f>CONCATENATE(B1715,"-",C1715,"-",D1715)</f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>TEXT(B1715,"yyyy-mm")</f>
        <v>2026-08</v>
      </c>
      <c r="J1715" s="7" t="str">
        <f>VLOOKUP(C1715,'[1]T. Apoyo Sistema'!$B$1:$C$89,2,0)</f>
        <v>SI</v>
      </c>
    </row>
    <row r="1716" spans="1:10" x14ac:dyDescent="0.25">
      <c r="A1716" s="4" t="str">
        <f>CONCATENATE(B1716,"-",C1716,"-",D1716)</f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>TEXT(B1716,"yyyy-mm")</f>
        <v>2026-08</v>
      </c>
      <c r="J1716" s="7" t="str">
        <f>VLOOKUP(C1716,'[1]T. Apoyo Sistema'!$B$1:$C$89,2,0)</f>
        <v>SI</v>
      </c>
    </row>
    <row r="1717" spans="1:10" x14ac:dyDescent="0.25">
      <c r="A1717" s="4" t="str">
        <f>CONCATENATE(B1717,"-",C1717,"-",D1717)</f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>TEXT(B1717,"yyyy-mm")</f>
        <v>2026-08</v>
      </c>
      <c r="J1717" s="7" t="str">
        <f>VLOOKUP(C1717,'[1]T. Apoyo Sistema'!$B$1:$C$89,2,0)</f>
        <v>SI</v>
      </c>
    </row>
    <row r="1718" spans="1:10" x14ac:dyDescent="0.25">
      <c r="A1718" s="4" t="str">
        <f>CONCATENATE(B1718,"-",C1718,"-",D1718)</f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>TEXT(B1718,"yyyy-mm")</f>
        <v>2026-08</v>
      </c>
      <c r="J1718" s="7" t="str">
        <f>VLOOKUP(C1718,'[1]T. Apoyo Sistema'!$B$1:$C$89,2,0)</f>
        <v>SI</v>
      </c>
    </row>
    <row r="1719" spans="1:10" x14ac:dyDescent="0.25">
      <c r="A1719" s="4" t="str">
        <f>CONCATENATE(B1719,"-",C1719,"-",D1719)</f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>TEXT(B1719,"yyyy-mm")</f>
        <v>2026-08</v>
      </c>
      <c r="J1719" s="7" t="str">
        <f>VLOOKUP(C1719,'[1]T. Apoyo Sistema'!$B$1:$C$89,2,0)</f>
        <v>SI</v>
      </c>
    </row>
    <row r="1720" spans="1:10" x14ac:dyDescent="0.25">
      <c r="A1720" s="4" t="str">
        <f>CONCATENATE(B1720,"-",C1720,"-",D1720)</f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>TEXT(B1720,"yyyy-mm")</f>
        <v>2026-08</v>
      </c>
      <c r="J1720" s="7" t="str">
        <f>VLOOKUP(C1720,'[1]T. Apoyo Sistema'!$B$1:$C$89,2,0)</f>
        <v>SI</v>
      </c>
    </row>
    <row r="1721" spans="1:10" x14ac:dyDescent="0.25">
      <c r="A1721" s="4" t="str">
        <f>CONCATENATE(B1721,"-",C1721,"-",D1721)</f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>TEXT(B1721,"yyyy-mm")</f>
        <v>2026-08</v>
      </c>
      <c r="J1721" s="7" t="str">
        <f>VLOOKUP(C1721,'[1]T. Apoyo Sistema'!$B$1:$C$89,2,0)</f>
        <v>SI</v>
      </c>
    </row>
    <row r="1722" spans="1:10" x14ac:dyDescent="0.25">
      <c r="A1722" s="4" t="str">
        <f>CONCATENATE(B1722,"-",C1722,"-",D1722)</f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>TEXT(B1722,"yyyy-mm")</f>
        <v>2026-08</v>
      </c>
      <c r="J1722" s="7" t="str">
        <f>VLOOKUP(C1722,'[1]T. Apoyo Sistema'!$B$1:$C$89,2,0)</f>
        <v>SI</v>
      </c>
    </row>
    <row r="1723" spans="1:10" x14ac:dyDescent="0.25">
      <c r="A1723" s="4" t="str">
        <f>CONCATENATE(B1723,"-",C1723,"-",D1723)</f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>TEXT(B1723,"yyyy-mm")</f>
        <v>2026-08</v>
      </c>
      <c r="J1723" s="7" t="str">
        <f>VLOOKUP(C1723,'[1]T. Apoyo Sistema'!$B$1:$C$89,2,0)</f>
        <v>SI</v>
      </c>
    </row>
    <row r="1724" spans="1:10" x14ac:dyDescent="0.25">
      <c r="A1724" s="4" t="str">
        <f>CONCATENATE(B1724,"-",C1724,"-",D1724)</f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>TEXT(B1724,"yyyy-mm")</f>
        <v>2026-08</v>
      </c>
      <c r="J1724" s="7" t="str">
        <f>VLOOKUP(C1724,'[1]T. Apoyo Sistema'!$B$1:$C$89,2,0)</f>
        <v>SI</v>
      </c>
    </row>
    <row r="1725" spans="1:10" x14ac:dyDescent="0.25">
      <c r="A1725" s="4" t="str">
        <f>CONCATENATE(B1725,"-",C1725,"-",D1725)</f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>TEXT(B1725,"yyyy-mm")</f>
        <v>2026-08</v>
      </c>
      <c r="J1725" s="7" t="str">
        <f>VLOOKUP(C1725,'[1]T. Apoyo Sistema'!$B$1:$C$89,2,0)</f>
        <v>SI</v>
      </c>
    </row>
    <row r="1726" spans="1:10" x14ac:dyDescent="0.25">
      <c r="A1726" s="4" t="str">
        <f>CONCATENATE(B1726,"-",C1726,"-",D1726)</f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>TEXT(B1726,"yyyy-mm")</f>
        <v>2026-08</v>
      </c>
      <c r="J1726" s="7" t="str">
        <f>VLOOKUP(C1726,'[1]T. Apoyo Sistema'!$B$1:$C$89,2,0)</f>
        <v>SI</v>
      </c>
    </row>
    <row r="1727" spans="1:10" x14ac:dyDescent="0.25">
      <c r="A1727" s="4" t="str">
        <f>CONCATENATE(B1727,"-",C1727,"-",D1727)</f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>TEXT(B1727,"yyyy-mm")</f>
        <v>2026-08</v>
      </c>
      <c r="J1727" s="7" t="str">
        <f>VLOOKUP(C1727,'[1]T. Apoyo Sistema'!$B$1:$C$89,2,0)</f>
        <v>SI</v>
      </c>
    </row>
    <row r="1728" spans="1:10" x14ac:dyDescent="0.25">
      <c r="A1728" s="4" t="str">
        <f>CONCATENATE(B1728,"-",C1728,"-",D1728)</f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>TEXT(B1728,"yyyy-mm")</f>
        <v>2026-08</v>
      </c>
      <c r="J1728" s="7" t="str">
        <f>VLOOKUP(C1728,'[1]T. Apoyo Sistema'!$B$1:$C$89,2,0)</f>
        <v>SI</v>
      </c>
    </row>
    <row r="1729" spans="1:10" x14ac:dyDescent="0.25">
      <c r="A1729" s="4" t="str">
        <f>CONCATENATE(B1729,"-",C1729,"-",D1729)</f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>TEXT(B1729,"yyyy-mm")</f>
        <v>2026-08</v>
      </c>
      <c r="J1729" s="7" t="str">
        <f>VLOOKUP(C1729,'[1]T. Apoyo Sistema'!$B$1:$C$89,2,0)</f>
        <v>SI</v>
      </c>
    </row>
    <row r="1730" spans="1:10" x14ac:dyDescent="0.25">
      <c r="A1730" s="4" t="str">
        <f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>TEXT(B1730,"yyyy-mm")</f>
        <v>2026-08</v>
      </c>
      <c r="J1730" s="7" t="str">
        <f>VLOOKUP(C1730,'[1]T. Apoyo Sistema'!$B$1:$C$89,2,0)</f>
        <v>SI</v>
      </c>
    </row>
    <row r="1731" spans="1:10" x14ac:dyDescent="0.25">
      <c r="A1731" s="4" t="str">
        <f>CONCATENATE(B1731,"-",C1731,"-",D1731)</f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>TEXT(B1731,"yyyy-mm")</f>
        <v>2026-08</v>
      </c>
      <c r="J1731" s="7" t="str">
        <f>VLOOKUP(C1731,'[1]T. Apoyo Sistema'!$B$1:$C$89,2,0)</f>
        <v>SI</v>
      </c>
    </row>
    <row r="1732" spans="1:10" x14ac:dyDescent="0.25">
      <c r="A1732" s="4" t="str">
        <f>CONCATENATE(B1732,"-",C1732,"-",D1732)</f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>TEXT(B1732,"yyyy-mm")</f>
        <v>2026-08</v>
      </c>
      <c r="J1732" s="7" t="str">
        <f>VLOOKUP(C1732,'[1]T. Apoyo Sistema'!$B$1:$C$89,2,0)</f>
        <v>SI</v>
      </c>
    </row>
    <row r="1733" spans="1:10" x14ac:dyDescent="0.25">
      <c r="A1733" s="4" t="str">
        <f>CONCATENATE(B1733,"-",C1733,"-",D1733)</f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>TEXT(B1733,"yyyy-mm")</f>
        <v>2026-08</v>
      </c>
      <c r="J1733" s="7" t="str">
        <f>VLOOKUP(C1733,'[1]T. Apoyo Sistema'!$B$1:$C$89,2,0)</f>
        <v>SI</v>
      </c>
    </row>
    <row r="1734" spans="1:10" x14ac:dyDescent="0.25">
      <c r="A1734" s="4" t="str">
        <f>CONCATENATE(B1734,"-",C1734,"-",D1734)</f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>TEXT(B1734,"yyyy-mm")</f>
        <v>2026-08</v>
      </c>
      <c r="J1734" s="7" t="str">
        <f>VLOOKUP(C1734,'[1]T. Apoyo Sistema'!$B$1:$C$89,2,0)</f>
        <v>SI</v>
      </c>
    </row>
    <row r="1735" spans="1:10" x14ac:dyDescent="0.25">
      <c r="A1735" s="4" t="str">
        <f>CONCATENATE(B1735,"-",C1735,"-",D1735)</f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>TEXT(B1735,"yyyy-mm")</f>
        <v>2026-08</v>
      </c>
      <c r="J1735" s="7" t="str">
        <f>VLOOKUP(C1735,'[1]T. Apoyo Sistema'!$B$1:$C$89,2,0)</f>
        <v>SI</v>
      </c>
    </row>
    <row r="1736" spans="1:10" x14ac:dyDescent="0.25">
      <c r="A1736" s="4" t="str">
        <f>CONCATENATE(B1736,"-",C1736,"-",D1736)</f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>TEXT(B1736,"yyyy-mm")</f>
        <v>2026-08</v>
      </c>
      <c r="J1736" s="7" t="str">
        <f>VLOOKUP(C1736,'[1]T. Apoyo Sistema'!$B$1:$C$89,2,0)</f>
        <v>SI</v>
      </c>
    </row>
    <row r="1737" spans="1:10" x14ac:dyDescent="0.25">
      <c r="A1737" s="4" t="str">
        <f>CONCATENATE(B1737,"-",C1737,"-",D1737)</f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>TEXT(B1737,"yyyy-mm")</f>
        <v>2026-08</v>
      </c>
      <c r="J1737" s="7" t="str">
        <f>VLOOKUP(C1737,'[1]T. Apoyo Sistema'!$B$1:$C$89,2,0)</f>
        <v>SI</v>
      </c>
    </row>
    <row r="1738" spans="1:10" x14ac:dyDescent="0.25">
      <c r="A1738" s="4" t="str">
        <f>CONCATENATE(B1738,"-",C1738,"-",D1738)</f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>TEXT(B1738,"yyyy-mm")</f>
        <v>2026-08</v>
      </c>
      <c r="J1738" s="7" t="str">
        <f>VLOOKUP(C1738,'[1]T. Apoyo Sistema'!$B$1:$C$89,2,0)</f>
        <v>SI</v>
      </c>
    </row>
    <row r="1739" spans="1:10" x14ac:dyDescent="0.25">
      <c r="A1739" s="4" t="str">
        <f>CONCATENATE(B1739,"-",C1739,"-",D1739)</f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>TEXT(B1739,"yyyy-mm")</f>
        <v>2026-08</v>
      </c>
      <c r="J1739" s="7" t="str">
        <f>VLOOKUP(C1739,'[1]T. Apoyo Sistema'!$B$1:$C$89,2,0)</f>
        <v>SI</v>
      </c>
    </row>
    <row r="1740" spans="1:10" x14ac:dyDescent="0.25">
      <c r="A1740" s="4" t="str">
        <f>CONCATENATE(B1740,"-",C1740,"-",D1740)</f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>TEXT(B1740,"yyyy-mm")</f>
        <v>2026-08</v>
      </c>
      <c r="J1740" s="7" t="str">
        <f>VLOOKUP(C1740,'[1]T. Apoyo Sistema'!$B$1:$C$89,2,0)</f>
        <v>SI</v>
      </c>
    </row>
    <row r="1741" spans="1:10" x14ac:dyDescent="0.25">
      <c r="A1741" s="4" t="str">
        <f>CONCATENATE(B1741,"-",C1741,"-",D1741)</f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>TEXT(B1741,"yyyy-mm")</f>
        <v>2026-08</v>
      </c>
      <c r="J1741" s="7" t="str">
        <f>VLOOKUP(C1741,'[1]T. Apoyo Sistema'!$B$1:$C$89,2,0)</f>
        <v>SI</v>
      </c>
    </row>
    <row r="1742" spans="1:10" x14ac:dyDescent="0.25">
      <c r="A1742" s="4" t="str">
        <f>CONCATENATE(B1742,"-",C1742,"-",D1742)</f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>TEXT(B1742,"yyyy-mm")</f>
        <v>2026-08</v>
      </c>
      <c r="J1742" s="7" t="str">
        <f>VLOOKUP(C1742,'[1]T. Apoyo Sistema'!$B$1:$C$89,2,0)</f>
        <v>SI</v>
      </c>
    </row>
    <row r="1743" spans="1:10" x14ac:dyDescent="0.25">
      <c r="A1743" s="4" t="str">
        <f>CONCATENATE(B1743,"-",C1743,"-",D1743)</f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>TEXT(B1743,"yyyy-mm")</f>
        <v>2026-08</v>
      </c>
      <c r="J1743" s="7" t="str">
        <f>VLOOKUP(C1743,'[1]T. Apoyo Sistema'!$B$1:$C$89,2,0)</f>
        <v>SI</v>
      </c>
    </row>
    <row r="1744" spans="1:10" x14ac:dyDescent="0.25">
      <c r="A1744" s="4" t="str">
        <f>CONCATENATE(B1744,"-",C1744,"-",D1744)</f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>TEXT(B1744,"yyyy-mm")</f>
        <v>2026-08</v>
      </c>
      <c r="J1744" s="7" t="str">
        <f>VLOOKUP(C1744,'[1]T. Apoyo Sistema'!$B$1:$C$89,2,0)</f>
        <v>SI</v>
      </c>
    </row>
    <row r="1745" spans="1:10" x14ac:dyDescent="0.25">
      <c r="A1745" s="4" t="str">
        <f>CONCATENATE(B1745,"-",C1745,"-",D1745)</f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>TEXT(B1745,"yyyy-mm")</f>
        <v>2026-08</v>
      </c>
      <c r="J1745" s="7" t="str">
        <f>VLOOKUP(C1745,'[1]T. Apoyo Sistema'!$B$1:$C$89,2,0)</f>
        <v>SI</v>
      </c>
    </row>
    <row r="1746" spans="1:10" x14ac:dyDescent="0.25">
      <c r="A1746" s="4" t="str">
        <f>CONCATENATE(B1746,"-",C1746,"-",D1746)</f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>TEXT(B1746,"yyyy-mm")</f>
        <v>2026-08</v>
      </c>
      <c r="J1746" s="7" t="str">
        <f>VLOOKUP(C1746,'[1]T. Apoyo Sistema'!$B$1:$C$89,2,0)</f>
        <v>SI</v>
      </c>
    </row>
    <row r="1747" spans="1:10" x14ac:dyDescent="0.25">
      <c r="A1747" s="4" t="str">
        <f>CONCATENATE(B1747,"-",C1747,"-",D1747)</f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>TEXT(B1747,"yyyy-mm")</f>
        <v>2026-08</v>
      </c>
      <c r="J1747" s="7" t="str">
        <f>VLOOKUP(C1747,'[1]T. Apoyo Sistema'!$B$1:$C$89,2,0)</f>
        <v>SI</v>
      </c>
    </row>
    <row r="1748" spans="1:10" x14ac:dyDescent="0.25">
      <c r="A1748" s="4" t="str">
        <f>CONCATENATE(B1748,"-",C1748,"-",D1748)</f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>TEXT(B1748,"yyyy-mm")</f>
        <v>2026-08</v>
      </c>
      <c r="J1748" s="7" t="str">
        <f>VLOOKUP(C1748,'[1]T. Apoyo Sistema'!$B$1:$C$89,2,0)</f>
        <v>SI</v>
      </c>
    </row>
    <row r="1749" spans="1:10" x14ac:dyDescent="0.25">
      <c r="A1749" s="4" t="str">
        <f>CONCATENATE(B1749,"-",C1749,"-",D1749)</f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>TEXT(B1749,"yyyy-mm")</f>
        <v>2026-08</v>
      </c>
      <c r="J1749" s="7" t="str">
        <f>VLOOKUP(C1749,'[1]T. Apoyo Sistema'!$B$1:$C$89,2,0)</f>
        <v>SI</v>
      </c>
    </row>
    <row r="1750" spans="1:10" x14ac:dyDescent="0.25">
      <c r="A1750" s="4" t="str">
        <f>CONCATENATE(B1750,"-",C1750,"-",D1750)</f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>TEXT(B1750,"yyyy-mm")</f>
        <v>2026-08</v>
      </c>
      <c r="J1750" s="7" t="str">
        <f>VLOOKUP(C1750,'[1]T. Apoyo Sistema'!$B$1:$C$89,2,0)</f>
        <v>SI</v>
      </c>
    </row>
    <row r="1751" spans="1:10" x14ac:dyDescent="0.25">
      <c r="A1751" s="4" t="str">
        <f>CONCATENATE(B1751,"-",C1751,"-",D1751)</f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>TEXT(B1751,"yyyy-mm")</f>
        <v>2026-08</v>
      </c>
      <c r="J1751" s="7" t="str">
        <f>VLOOKUP(C1751,'[1]T. Apoyo Sistema'!$B$1:$C$89,2,0)</f>
        <v>SI</v>
      </c>
    </row>
    <row r="1752" spans="1:10" x14ac:dyDescent="0.25">
      <c r="A1752" s="4" t="str">
        <f>CONCATENATE(B1752,"-",C1752,"-",D1752)</f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>TEXT(B1752,"yyyy-mm")</f>
        <v>2026-08</v>
      </c>
      <c r="J1752" s="7" t="str">
        <f>VLOOKUP(C1752,'[1]T. Apoyo Sistema'!$B$1:$C$89,2,0)</f>
        <v>SI</v>
      </c>
    </row>
    <row r="1753" spans="1:10" x14ac:dyDescent="0.25">
      <c r="A1753" s="4" t="str">
        <f>CONCATENATE(B1753,"-",C1753,"-",D1753)</f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>TEXT(B1753,"yyyy-mm")</f>
        <v>2026-08</v>
      </c>
      <c r="J1753" s="7" t="str">
        <f>VLOOKUP(C1753,'[1]T. Apoyo Sistema'!$B$1:$C$89,2,0)</f>
        <v>SI</v>
      </c>
    </row>
    <row r="1754" spans="1:10" x14ac:dyDescent="0.25">
      <c r="A1754" s="4" t="str">
        <f>CONCATENATE(B1754,"-",C1754,"-",D1754)</f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>TEXT(B1754,"yyyy-mm")</f>
        <v>2026-08</v>
      </c>
      <c r="J1754" s="7" t="str">
        <f>VLOOKUP(C1754,'[1]T. Apoyo Sistema'!$B$1:$C$89,2,0)</f>
        <v>SI</v>
      </c>
    </row>
    <row r="1755" spans="1:10" x14ac:dyDescent="0.25">
      <c r="A1755" s="4" t="str">
        <f>CONCATENATE(B1755,"-",C1755,"-",D1755)</f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>TEXT(B1755,"yyyy-mm")</f>
        <v>2026-08</v>
      </c>
      <c r="J1755" s="7" t="str">
        <f>VLOOKUP(C1755,'[1]T. Apoyo Sistema'!$B$1:$C$89,2,0)</f>
        <v>SI</v>
      </c>
    </row>
    <row r="1756" spans="1:10" x14ac:dyDescent="0.25">
      <c r="A1756" s="4" t="str">
        <f>CONCATENATE(B1756,"-",C1756,"-",D1756)</f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>TEXT(B1756,"yyyy-mm")</f>
        <v>2026-08</v>
      </c>
      <c r="J1756" s="7" t="str">
        <f>VLOOKUP(C1756,'[1]T. Apoyo Sistema'!$B$1:$C$89,2,0)</f>
        <v>SI</v>
      </c>
    </row>
    <row r="1757" spans="1:10" x14ac:dyDescent="0.25">
      <c r="A1757" s="4" t="str">
        <f>CONCATENATE(B1757,"-",C1757,"-",D1757)</f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>TEXT(B1757,"yyyy-mm")</f>
        <v>2026-08</v>
      </c>
      <c r="J1757" s="7" t="str">
        <f>VLOOKUP(C1757,'[1]T. Apoyo Sistema'!$B$1:$C$89,2,0)</f>
        <v>SI</v>
      </c>
    </row>
    <row r="1758" spans="1:10" x14ac:dyDescent="0.25">
      <c r="A1758" s="4" t="str">
        <f>CONCATENATE(B1758,"-",C1758,"-",D1758)</f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>TEXT(B1758,"yyyy-mm")</f>
        <v>2026-08</v>
      </c>
      <c r="J1758" s="7" t="str">
        <f>VLOOKUP(C1758,'[1]T. Apoyo Sistema'!$B$1:$C$89,2,0)</f>
        <v>SI</v>
      </c>
    </row>
    <row r="1759" spans="1:10" x14ac:dyDescent="0.25">
      <c r="A1759" s="4" t="str">
        <f>CONCATENATE(B1759,"-",C1759,"-",D1759)</f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>TEXT(B1759,"yyyy-mm")</f>
        <v>2026-08</v>
      </c>
      <c r="J1759" s="7" t="str">
        <f>VLOOKUP(C1759,'[1]T. Apoyo Sistema'!$B$1:$C$89,2,0)</f>
        <v>SI</v>
      </c>
    </row>
    <row r="1760" spans="1:10" x14ac:dyDescent="0.25">
      <c r="A1760" s="4" t="str">
        <f>CONCATENATE(B1760,"-",C1760,"-",D1760)</f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>TEXT(B1760,"yyyy-mm")</f>
        <v>2026-08</v>
      </c>
      <c r="J1760" s="7" t="str">
        <f>VLOOKUP(C1760,'[1]T. Apoyo Sistema'!$B$1:$C$89,2,0)</f>
        <v>SI</v>
      </c>
    </row>
    <row r="1761" spans="1:10" x14ac:dyDescent="0.25">
      <c r="A1761" s="4" t="str">
        <f>CONCATENATE(B1761,"-",C1761,"-",D1761)</f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>TEXT(B1761,"yyyy-mm")</f>
        <v>2026-08</v>
      </c>
      <c r="J1761" s="7" t="str">
        <f>VLOOKUP(C1761,'[1]T. Apoyo Sistema'!$B$1:$C$89,2,0)</f>
        <v>SI</v>
      </c>
    </row>
    <row r="1762" spans="1:10" x14ac:dyDescent="0.25">
      <c r="A1762" s="4" t="str">
        <f>CONCATENATE(B1762,"-",C1762,"-",D1762)</f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>TEXT(B1762,"yyyy-mm")</f>
        <v>2026-08</v>
      </c>
      <c r="J1762" s="7" t="str">
        <f>VLOOKUP(C1762,'[1]T. Apoyo Sistema'!$B$1:$C$89,2,0)</f>
        <v>SI</v>
      </c>
    </row>
    <row r="1763" spans="1:10" x14ac:dyDescent="0.25">
      <c r="A1763" s="4" t="str">
        <f>CONCATENATE(B1763,"-",C1763,"-",D1763)</f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>TEXT(B1763,"yyyy-mm")</f>
        <v>2026-08</v>
      </c>
      <c r="J1763" s="7" t="str">
        <f>VLOOKUP(C1763,'[1]T. Apoyo Sistema'!$B$1:$C$89,2,0)</f>
        <v>SI</v>
      </c>
    </row>
    <row r="1764" spans="1:10" x14ac:dyDescent="0.25">
      <c r="A1764" s="4" t="str">
        <f>CONCATENATE(B1764,"-",C1764,"-",D1764)</f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>TEXT(B1764,"yyyy-mm")</f>
        <v>2026-08</v>
      </c>
      <c r="J1764" s="7" t="str">
        <f>VLOOKUP(C1764,'[1]T. Apoyo Sistema'!$B$1:$C$89,2,0)</f>
        <v>SI</v>
      </c>
    </row>
    <row r="1765" spans="1:10" x14ac:dyDescent="0.25">
      <c r="A1765" s="4" t="str">
        <f>CONCATENATE(B1765,"-",C1765,"-",D1765)</f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>TEXT(B1765,"yyyy-mm")</f>
        <v>2026-08</v>
      </c>
      <c r="J1765" s="7" t="str">
        <f>VLOOKUP(C1765,'[1]T. Apoyo Sistema'!$B$1:$C$89,2,0)</f>
        <v>SI</v>
      </c>
    </row>
    <row r="1766" spans="1:10" x14ac:dyDescent="0.25">
      <c r="A1766" s="4" t="str">
        <f>CONCATENATE(B1766,"-",C1766,"-",D1766)</f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>TEXT(B1766,"yyyy-mm")</f>
        <v>2026-08</v>
      </c>
      <c r="J1766" s="7" t="str">
        <f>VLOOKUP(C1766,'[1]T. Apoyo Sistema'!$B$1:$C$89,2,0)</f>
        <v>SI</v>
      </c>
    </row>
    <row r="1767" spans="1:10" x14ac:dyDescent="0.25">
      <c r="A1767" s="4" t="str">
        <f>CONCATENATE(B1767,"-",C1767,"-",D1767)</f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>TEXT(B1767,"yyyy-mm")</f>
        <v>2026-08</v>
      </c>
      <c r="J1767" s="7" t="str">
        <f>VLOOKUP(C1767,'[1]T. Apoyo Sistema'!$B$1:$C$89,2,0)</f>
        <v>SI</v>
      </c>
    </row>
    <row r="1768" spans="1:10" x14ac:dyDescent="0.25">
      <c r="A1768" s="4" t="str">
        <f>CONCATENATE(B1768,"-",C1768,"-",D1768)</f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>TEXT(B1768,"yyyy-mm")</f>
        <v>2026-08</v>
      </c>
      <c r="J1768" s="7" t="str">
        <f>VLOOKUP(C1768,'[1]T. Apoyo Sistema'!$B$1:$C$89,2,0)</f>
        <v>SI</v>
      </c>
    </row>
    <row r="1769" spans="1:10" x14ac:dyDescent="0.25">
      <c r="A1769" s="4" t="str">
        <f>CONCATENATE(B1769,"-",C1769,"-",D1769)</f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>TEXT(B1769,"yyyy-mm")</f>
        <v>2026-08</v>
      </c>
      <c r="J1769" s="7" t="str">
        <f>VLOOKUP(C1769,'[1]T. Apoyo Sistema'!$B$1:$C$89,2,0)</f>
        <v>SI</v>
      </c>
    </row>
    <row r="1770" spans="1:10" x14ac:dyDescent="0.25">
      <c r="A1770" s="4" t="str">
        <f>CONCATENATE(B1770,"-",C1770,"-",D1770)</f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>TEXT(B1770,"yyyy-mm")</f>
        <v>2026-08</v>
      </c>
      <c r="J1770" s="7" t="str">
        <f>VLOOKUP(C1770,'[1]T. Apoyo Sistema'!$B$1:$C$89,2,0)</f>
        <v>SI</v>
      </c>
    </row>
    <row r="1771" spans="1:10" x14ac:dyDescent="0.25">
      <c r="A1771" s="4" t="str">
        <f>CONCATENATE(B1771,"-",C1771,"-",D1771)</f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>TEXT(B1771,"yyyy-mm")</f>
        <v>2026-08</v>
      </c>
      <c r="J1771" s="7" t="str">
        <f>VLOOKUP(C1771,'[1]T. Apoyo Sistema'!$B$1:$C$89,2,0)</f>
        <v>SI</v>
      </c>
    </row>
    <row r="1772" spans="1:10" x14ac:dyDescent="0.25">
      <c r="A1772" s="4" t="str">
        <f>CONCATENATE(B1772,"-",C1772,"-",D1772)</f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>TEXT(B1772,"yyyy-mm")</f>
        <v>2026-08</v>
      </c>
      <c r="J1772" s="7" t="str">
        <f>VLOOKUP(C1772,'[1]T. Apoyo Sistema'!$B$1:$C$89,2,0)</f>
        <v>SI</v>
      </c>
    </row>
    <row r="1773" spans="1:10" x14ac:dyDescent="0.25">
      <c r="A1773" s="4" t="str">
        <f>CONCATENATE(B1773,"-",C1773,"-",D1773)</f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>TEXT(B1773,"yyyy-mm")</f>
        <v>2026-08</v>
      </c>
      <c r="J1773" s="7" t="str">
        <f>VLOOKUP(C1773,'[1]T. Apoyo Sistema'!$B$1:$C$89,2,0)</f>
        <v>SI</v>
      </c>
    </row>
    <row r="1774" spans="1:10" x14ac:dyDescent="0.25">
      <c r="A1774" s="4" t="str">
        <f>CONCATENATE(B1774,"-",C1774,"-",D1774)</f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>TEXT(B1774,"yyyy-mm")</f>
        <v>2026-08</v>
      </c>
      <c r="J1774" s="7" t="str">
        <f>VLOOKUP(C1774,'[1]T. Apoyo Sistema'!$B$1:$C$89,2,0)</f>
        <v>SI</v>
      </c>
    </row>
    <row r="1775" spans="1:10" x14ac:dyDescent="0.25">
      <c r="A1775" s="4" t="str">
        <f>CONCATENATE(B1775,"-",C1775,"-",D1775)</f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>TEXT(B1775,"yyyy-mm")</f>
        <v>2026-08</v>
      </c>
      <c r="J1775" s="7" t="str">
        <f>VLOOKUP(C1775,'[1]T. Apoyo Sistema'!$B$1:$C$89,2,0)</f>
        <v>SI</v>
      </c>
    </row>
    <row r="1776" spans="1:10" x14ac:dyDescent="0.25">
      <c r="A1776" s="4" t="str">
        <f>CONCATENATE(B1776,"-",C1776,"-",D1776)</f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>TEXT(B1776,"yyyy-mm")</f>
        <v>2026-08</v>
      </c>
      <c r="J1776" s="7" t="str">
        <f>VLOOKUP(C1776,'[1]T. Apoyo Sistema'!$B$1:$C$89,2,0)</f>
        <v>SI</v>
      </c>
    </row>
    <row r="1777" spans="1:10" x14ac:dyDescent="0.25">
      <c r="A1777" s="4" t="str">
        <f>CONCATENATE(B1777,"-",C1777,"-",D1777)</f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>TEXT(B1777,"yyyy-mm")</f>
        <v>2026-08</v>
      </c>
      <c r="J1777" s="7" t="str">
        <f>VLOOKUP(C1777,'[1]T. Apoyo Sistema'!$B$1:$C$89,2,0)</f>
        <v>SI</v>
      </c>
    </row>
    <row r="1778" spans="1:10" x14ac:dyDescent="0.25">
      <c r="A1778" s="4" t="str">
        <f>CONCATENATE(B1778,"-",C1778,"-",D1778)</f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>TEXT(B1778,"yyyy-mm")</f>
        <v>2026-08</v>
      </c>
      <c r="J1778" s="7" t="str">
        <f>VLOOKUP(C1778,'[1]T. Apoyo Sistema'!$B$1:$C$89,2,0)</f>
        <v>SI</v>
      </c>
    </row>
    <row r="1779" spans="1:10" x14ac:dyDescent="0.25">
      <c r="A1779" s="4" t="str">
        <f>CONCATENATE(B1779,"-",C1779,"-",D1779)</f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>TEXT(B1779,"yyyy-mm")</f>
        <v>2026-08</v>
      </c>
      <c r="J1779" s="7" t="str">
        <f>VLOOKUP(C1779,'[1]T. Apoyo Sistema'!$B$1:$C$89,2,0)</f>
        <v>SI</v>
      </c>
    </row>
    <row r="1780" spans="1:10" x14ac:dyDescent="0.25">
      <c r="A1780" s="4" t="str">
        <f>CONCATENATE(B1780,"-",C1780,"-",D1780)</f>
        <v>46252-POX35-com1</v>
      </c>
      <c r="B1780" s="15">
        <v>46252</v>
      </c>
      <c r="C1780" s="10" t="s">
        <v>36</v>
      </c>
      <c r="D1780" s="10" t="s">
        <v>71</v>
      </c>
      <c r="E1780" s="10">
        <v>0</v>
      </c>
      <c r="F1780" s="12">
        <v>0</v>
      </c>
      <c r="G1780" s="12">
        <v>2.4166666666666665</v>
      </c>
      <c r="H1780" s="12">
        <v>0</v>
      </c>
      <c r="I1780" s="4" t="str">
        <f>TEXT(B1780,"yyyy-mm")</f>
        <v>2026-08</v>
      </c>
      <c r="J1780" s="7" t="str">
        <f>VLOOKUP(C1780,'[1]T. Apoyo Sistema'!$B$1:$C$89,2,0)</f>
        <v>SI</v>
      </c>
    </row>
    <row r="1781" spans="1:10" x14ac:dyDescent="0.25">
      <c r="A1781" s="4" t="str">
        <f>CONCATENATE(B1781,"-",C1781,"-",D1781)</f>
        <v>46252-POX35-com2</v>
      </c>
      <c r="B1781" s="15">
        <v>46252</v>
      </c>
      <c r="C1781" s="10" t="s">
        <v>36</v>
      </c>
      <c r="D1781" s="10" t="s">
        <v>72</v>
      </c>
      <c r="E1781" s="10">
        <v>0</v>
      </c>
      <c r="F1781" s="12">
        <v>0</v>
      </c>
      <c r="G1781" s="12">
        <v>2.4166666666666665</v>
      </c>
      <c r="H1781" s="12">
        <v>0</v>
      </c>
      <c r="I1781" s="4" t="str">
        <f>TEXT(B1781,"yyyy-mm")</f>
        <v>2026-08</v>
      </c>
      <c r="J1781" s="7" t="str">
        <f>VLOOKUP(C1781,'[1]T. Apoyo Sistema'!$B$1:$C$89,2,0)</f>
        <v>SI</v>
      </c>
    </row>
    <row r="1782" spans="1:10" x14ac:dyDescent="0.25">
      <c r="A1782" s="4" t="str">
        <f>CONCATENATE(B1782,"-",C1782,"-",D1782)</f>
        <v>46252-POX35-com3</v>
      </c>
      <c r="B1782" s="15">
        <v>46252</v>
      </c>
      <c r="C1782" s="10" t="s">
        <v>36</v>
      </c>
      <c r="D1782" s="10" t="s">
        <v>77</v>
      </c>
      <c r="E1782" s="10">
        <v>0</v>
      </c>
      <c r="F1782" s="12">
        <v>0</v>
      </c>
      <c r="G1782" s="12">
        <v>2.4166666666666665</v>
      </c>
      <c r="H1782" s="12">
        <v>0</v>
      </c>
      <c r="I1782" s="4" t="str">
        <f>TEXT(B1782,"yyyy-mm")</f>
        <v>2026-08</v>
      </c>
      <c r="J1782" s="7" t="str">
        <f>VLOOKUP(C1782,'[1]T. Apoyo Sistema'!$B$1:$C$89,2,0)</f>
        <v>SI</v>
      </c>
    </row>
    <row r="1783" spans="1:10" x14ac:dyDescent="0.25">
      <c r="A1783" s="4" t="str">
        <f>CONCATENATE(B1783,"-",C1783,"-",D1783)</f>
        <v>46252-POX35-com4</v>
      </c>
      <c r="B1783" s="15">
        <v>46252</v>
      </c>
      <c r="C1783" s="10" t="s">
        <v>36</v>
      </c>
      <c r="D1783" s="10" t="s">
        <v>78</v>
      </c>
      <c r="E1783" s="10">
        <v>0</v>
      </c>
      <c r="F1783" s="12">
        <v>0</v>
      </c>
      <c r="G1783" s="12">
        <v>2.4166666666666665</v>
      </c>
      <c r="H1783" s="12">
        <v>0</v>
      </c>
      <c r="I1783" s="4" t="str">
        <f>TEXT(B1783,"yyyy-mm")</f>
        <v>2026-08</v>
      </c>
      <c r="J1783" s="7" t="str">
        <f>VLOOKUP(C1783,'[1]T. Apoyo Sistema'!$B$1:$C$89,2,0)</f>
        <v>SI</v>
      </c>
    </row>
    <row r="1784" spans="1:10" x14ac:dyDescent="0.25">
      <c r="A1784" s="4" t="str">
        <f>CONCATENATE(B1784,"-",C1784,"-",D1784)</f>
        <v>46252-POX35-gen1</v>
      </c>
      <c r="B1784" s="15">
        <v>46252</v>
      </c>
      <c r="C1784" s="10" t="s">
        <v>36</v>
      </c>
      <c r="D1784" s="10" t="s">
        <v>59</v>
      </c>
      <c r="E1784" s="10">
        <v>0</v>
      </c>
      <c r="F1784" s="12">
        <v>0</v>
      </c>
      <c r="G1784" s="12">
        <v>2.4166666666666665</v>
      </c>
      <c r="H1784" s="12">
        <v>0</v>
      </c>
      <c r="I1784" s="4" t="str">
        <f>TEXT(B1784,"yyyy-mm")</f>
        <v>2026-08</v>
      </c>
      <c r="J1784" s="7" t="str">
        <f>VLOOKUP(C1784,'[1]T. Apoyo Sistema'!$B$1:$C$89,2,0)</f>
        <v>SI</v>
      </c>
    </row>
    <row r="1785" spans="1:10" x14ac:dyDescent="0.25">
      <c r="A1785" s="4" t="str">
        <f>CONCATENATE(B1785,"-",C1785,"-",D1785)</f>
        <v>46252-POX35-gen2</v>
      </c>
      <c r="B1785" s="15">
        <v>46252</v>
      </c>
      <c r="C1785" s="10" t="s">
        <v>36</v>
      </c>
      <c r="D1785" s="10" t="s">
        <v>73</v>
      </c>
      <c r="E1785" s="10">
        <v>0</v>
      </c>
      <c r="F1785" s="12">
        <v>0</v>
      </c>
      <c r="G1785" s="12">
        <v>2.4166666666666665</v>
      </c>
      <c r="H1785" s="12">
        <v>0</v>
      </c>
      <c r="I1785" s="4" t="str">
        <f>TEXT(B1785,"yyyy-mm")</f>
        <v>2026-08</v>
      </c>
      <c r="J1785" s="7" t="str">
        <f>VLOOKUP(C1785,'[1]T. Apoyo Sistema'!$B$1:$C$89,2,0)</f>
        <v>SI</v>
      </c>
    </row>
    <row r="1786" spans="1:10" x14ac:dyDescent="0.25">
      <c r="A1786" s="4" t="str">
        <f>CONCATENATE(B1786,"-",C1786,"-",D1786)</f>
        <v>46252-POX35-psa1</v>
      </c>
      <c r="B1786" s="15">
        <v>46252</v>
      </c>
      <c r="C1786" s="10" t="s">
        <v>36</v>
      </c>
      <c r="D1786" s="10" t="s">
        <v>60</v>
      </c>
      <c r="E1786" s="10">
        <v>0</v>
      </c>
      <c r="F1786" s="12">
        <v>0</v>
      </c>
      <c r="G1786" s="12">
        <v>2.4166666666666665</v>
      </c>
      <c r="H1786" s="12">
        <v>0</v>
      </c>
      <c r="I1786" s="4" t="str">
        <f>TEXT(B1786,"yyyy-mm")</f>
        <v>2026-08</v>
      </c>
      <c r="J1786" s="7" t="str">
        <f>VLOOKUP(C1786,'[1]T. Apoyo Sistema'!$B$1:$C$89,2,0)</f>
        <v>SI</v>
      </c>
    </row>
    <row r="1787" spans="1:10" x14ac:dyDescent="0.25">
      <c r="A1787" s="4" t="str">
        <f>CONCATENATE(B1787,"-",C1787,"-",D1787)</f>
        <v>46252-POX35-psa2</v>
      </c>
      <c r="B1787" s="15">
        <v>46252</v>
      </c>
      <c r="C1787" s="10" t="s">
        <v>36</v>
      </c>
      <c r="D1787" s="10" t="s">
        <v>74</v>
      </c>
      <c r="E1787" s="10">
        <v>0</v>
      </c>
      <c r="F1787" s="12">
        <v>0</v>
      </c>
      <c r="G1787" s="12">
        <v>2.4166666666666665</v>
      </c>
      <c r="H1787" s="12">
        <v>0</v>
      </c>
      <c r="I1787" s="4" t="str">
        <f>TEXT(B1787,"yyyy-mm")</f>
        <v>2026-08</v>
      </c>
      <c r="J1787" s="7" t="str">
        <f>VLOOKUP(C1787,'[1]T. Apoyo Sistema'!$B$1:$C$89,2,0)</f>
        <v>SI</v>
      </c>
    </row>
    <row r="1788" spans="1:10" x14ac:dyDescent="0.25">
      <c r="A1788" s="4" t="str">
        <f>CONCATENATE(B1788,"-",C1788,"-",D1788)</f>
        <v>46252-POX35-psa3</v>
      </c>
      <c r="B1788" s="15">
        <v>46252</v>
      </c>
      <c r="C1788" s="10" t="s">
        <v>36</v>
      </c>
      <c r="D1788" s="10" t="s">
        <v>79</v>
      </c>
      <c r="E1788" s="10">
        <v>0</v>
      </c>
      <c r="F1788" s="12">
        <v>0</v>
      </c>
      <c r="G1788" s="12">
        <v>2.4166666666666665</v>
      </c>
      <c r="H1788" s="12">
        <v>0</v>
      </c>
      <c r="I1788" s="4" t="str">
        <f>TEXT(B1788,"yyyy-mm")</f>
        <v>2026-08</v>
      </c>
      <c r="J1788" s="7" t="str">
        <f>VLOOKUP(C1788,'[1]T. Apoyo Sistema'!$B$1:$C$89,2,0)</f>
        <v>SI</v>
      </c>
    </row>
    <row r="1789" spans="1:10" x14ac:dyDescent="0.25">
      <c r="A1789" s="4" t="str">
        <f>CONCATENATE(B1789,"-",C1789,"-",D1789)</f>
        <v>46252-POX35-psa4</v>
      </c>
      <c r="B1789" s="15">
        <v>46252</v>
      </c>
      <c r="C1789" s="10" t="s">
        <v>36</v>
      </c>
      <c r="D1789" s="10" t="s">
        <v>80</v>
      </c>
      <c r="E1789" s="10">
        <v>0</v>
      </c>
      <c r="F1789" s="12">
        <v>0</v>
      </c>
      <c r="G1789" s="12">
        <v>2.4166666666666665</v>
      </c>
      <c r="H1789" s="12">
        <v>0</v>
      </c>
      <c r="I1789" s="4" t="str">
        <f>TEXT(B1789,"yyyy-mm")</f>
        <v>2026-08</v>
      </c>
      <c r="J1789" s="7" t="str">
        <f>VLOOKUP(C1789,'[1]T. Apoyo Sistema'!$B$1:$C$89,2,0)</f>
        <v>SI</v>
      </c>
    </row>
    <row r="1790" spans="1:10" x14ac:dyDescent="0.25">
      <c r="A1790" s="4" t="str">
        <f>CONCATENATE(B1790,"-",C1790,"-",D1790)</f>
        <v>46252-POX35-sec1</v>
      </c>
      <c r="B1790" s="15">
        <v>46252</v>
      </c>
      <c r="C1790" s="10" t="s">
        <v>36</v>
      </c>
      <c r="D1790" s="10" t="s">
        <v>75</v>
      </c>
      <c r="E1790" s="10">
        <v>0</v>
      </c>
      <c r="F1790" s="12">
        <v>0</v>
      </c>
      <c r="G1790" s="12">
        <v>2.4166666666666665</v>
      </c>
      <c r="H1790" s="12">
        <v>0</v>
      </c>
      <c r="I1790" s="4" t="str">
        <f>TEXT(B1790,"yyyy-mm")</f>
        <v>2026-08</v>
      </c>
      <c r="J1790" s="7" t="str">
        <f>VLOOKUP(C1790,'[1]T. Apoyo Sistema'!$B$1:$C$89,2,0)</f>
        <v>SI</v>
      </c>
    </row>
    <row r="1791" spans="1:10" x14ac:dyDescent="0.25">
      <c r="A1791" s="4" t="str">
        <f>CONCATENATE(B1791,"-",C1791,"-",D1791)</f>
        <v>46252-POX35-sec2</v>
      </c>
      <c r="B1791" s="15">
        <v>46252</v>
      </c>
      <c r="C1791" s="10" t="s">
        <v>36</v>
      </c>
      <c r="D1791" s="10" t="s">
        <v>76</v>
      </c>
      <c r="E1791" s="10">
        <v>0</v>
      </c>
      <c r="F1791" s="12">
        <v>0</v>
      </c>
      <c r="G1791" s="12">
        <v>2.4166666666666665</v>
      </c>
      <c r="H1791" s="12">
        <v>0</v>
      </c>
      <c r="I1791" s="4" t="str">
        <f>TEXT(B1791,"yyyy-mm")</f>
        <v>2026-08</v>
      </c>
      <c r="J1791" s="7" t="str">
        <f>VLOOKUP(C1791,'[1]T. Apoyo Sistema'!$B$1:$C$89,2,0)</f>
        <v>SI</v>
      </c>
    </row>
    <row r="1792" spans="1:10" x14ac:dyDescent="0.25">
      <c r="A1792" s="4" t="str">
        <f>CONCATENATE(B1792,"-",C1792,"-",D1792)</f>
        <v>46252-POX37-bbd1</v>
      </c>
      <c r="B1792" s="15">
        <v>46252</v>
      </c>
      <c r="C1792" s="10" t="s">
        <v>34</v>
      </c>
      <c r="D1792" s="10" t="s">
        <v>69</v>
      </c>
      <c r="E1792" s="10">
        <v>0</v>
      </c>
      <c r="F1792" s="12">
        <v>0</v>
      </c>
      <c r="G1792" s="12">
        <v>2.4833333333333334</v>
      </c>
      <c r="H1792" s="12">
        <v>0</v>
      </c>
      <c r="I1792" s="4" t="str">
        <f>TEXT(B1792,"yyyy-mm")</f>
        <v>2026-08</v>
      </c>
      <c r="J1792" s="7" t="str">
        <f>VLOOKUP(C1792,'[1]T. Apoyo Sistema'!$B$1:$C$89,2,0)</f>
        <v>SI</v>
      </c>
    </row>
    <row r="1793" spans="1:10" x14ac:dyDescent="0.25">
      <c r="A1793" s="4" t="str">
        <f>CONCATENATE(B1793,"-",C1793,"-",D1793)</f>
        <v>46252-POX37-bbd2</v>
      </c>
      <c r="B1793" s="15">
        <v>46252</v>
      </c>
      <c r="C1793" s="10" t="s">
        <v>34</v>
      </c>
      <c r="D1793" s="10" t="s">
        <v>70</v>
      </c>
      <c r="E1793" s="10">
        <v>0</v>
      </c>
      <c r="F1793" s="12">
        <v>0</v>
      </c>
      <c r="G1793" s="12">
        <v>2.4833333333333334</v>
      </c>
      <c r="H1793" s="12">
        <v>0</v>
      </c>
      <c r="I1793" s="4" t="str">
        <f>TEXT(B1793,"yyyy-mm")</f>
        <v>2026-08</v>
      </c>
      <c r="J1793" s="7" t="str">
        <f>VLOOKUP(C1793,'[1]T. Apoyo Sistema'!$B$1:$C$89,2,0)</f>
        <v>SI</v>
      </c>
    </row>
    <row r="1794" spans="1:10" x14ac:dyDescent="0.25">
      <c r="A1794" s="4" t="str">
        <f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>TEXT(B1794,"yyyy-mm")</f>
        <v>2026-08</v>
      </c>
      <c r="J1794" s="7" t="str">
        <f>VLOOKUP(C1794,'[1]T. Apoyo Sistema'!$B$1:$C$89,2,0)</f>
        <v>SI</v>
      </c>
    </row>
    <row r="1795" spans="1:10" x14ac:dyDescent="0.25">
      <c r="A1795" s="4" t="str">
        <f>CONCATENATE(B1795,"-",C1795,"-",D1795)</f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>TEXT(B1795,"yyyy-mm")</f>
        <v>2026-08</v>
      </c>
      <c r="J1795" s="7" t="str">
        <f>VLOOKUP(C1795,'[1]T. Apoyo Sistema'!$B$1:$C$89,2,0)</f>
        <v>SI</v>
      </c>
    </row>
    <row r="1796" spans="1:10" x14ac:dyDescent="0.25">
      <c r="A1796" s="4" t="str">
        <f>CONCATENATE(B1796,"-",C1796,"-",D1796)</f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>TEXT(B1796,"yyyy-mm")</f>
        <v>2026-08</v>
      </c>
      <c r="J1796" s="7" t="str">
        <f>VLOOKUP(C1796,'[1]T. Apoyo Sistema'!$B$1:$C$89,2,0)</f>
        <v>SI</v>
      </c>
    </row>
    <row r="1797" spans="1:10" x14ac:dyDescent="0.25">
      <c r="A1797" s="4" t="str">
        <f>CONCATENATE(B1797,"-",C1797,"-",D1797)</f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>TEXT(B1797,"yyyy-mm")</f>
        <v>2026-08</v>
      </c>
      <c r="J1797" s="7" t="str">
        <f>VLOOKUP(C1797,'[1]T. Apoyo Sistema'!$B$1:$C$89,2,0)</f>
        <v>SI</v>
      </c>
    </row>
    <row r="1798" spans="1:10" x14ac:dyDescent="0.25">
      <c r="A1798" s="4" t="str">
        <f>CONCATENATE(B1798,"-",C1798,"-",D1798)</f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>TEXT(B1798,"yyyy-mm")</f>
        <v>2026-08</v>
      </c>
      <c r="J1798" s="7" t="str">
        <f>VLOOKUP(C1798,'[1]T. Apoyo Sistema'!$B$1:$C$89,2,0)</f>
        <v>SI</v>
      </c>
    </row>
    <row r="1799" spans="1:10" x14ac:dyDescent="0.25">
      <c r="A1799" s="4" t="str">
        <f>CONCATENATE(B1799,"-",C1799,"-",D1799)</f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>TEXT(B1799,"yyyy-mm")</f>
        <v>2026-08</v>
      </c>
      <c r="J1799" s="7" t="str">
        <f>VLOOKUP(C1799,'[1]T. Apoyo Sistema'!$B$1:$C$89,2,0)</f>
        <v>SI</v>
      </c>
    </row>
    <row r="1800" spans="1:10" x14ac:dyDescent="0.25">
      <c r="A1800" s="4" t="str">
        <f>CONCATENATE(B1800,"-",C1800,"-",D1800)</f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>TEXT(B1800,"yyyy-mm")</f>
        <v>2026-08</v>
      </c>
      <c r="J1800" s="7" t="str">
        <f>VLOOKUP(C1800,'[1]T. Apoyo Sistema'!$B$1:$C$89,2,0)</f>
        <v>SI</v>
      </c>
    </row>
    <row r="1801" spans="1:10" x14ac:dyDescent="0.25">
      <c r="A1801" s="4" t="str">
        <f>CONCATENATE(B1801,"-",C1801,"-",D1801)</f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>TEXT(B1801,"yyyy-mm")</f>
        <v>2026-08</v>
      </c>
      <c r="J1801" s="7" t="str">
        <f>VLOOKUP(C1801,'[1]T. Apoyo Sistema'!$B$1:$C$89,2,0)</f>
        <v>SI</v>
      </c>
    </row>
    <row r="1802" spans="1:10" x14ac:dyDescent="0.25">
      <c r="A1802" s="4" t="str">
        <f>CONCATENATE(B1802,"-",C1802,"-",D1802)</f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>TEXT(B1802,"yyyy-mm")</f>
        <v>2026-08</v>
      </c>
      <c r="J1802" s="7" t="str">
        <f>VLOOKUP(C1802,'[1]T. Apoyo Sistema'!$B$1:$C$89,2,0)</f>
        <v>SI</v>
      </c>
    </row>
    <row r="1803" spans="1:10" x14ac:dyDescent="0.25">
      <c r="A1803" s="4" t="str">
        <f>CONCATENATE(B1803,"-",C1803,"-",D1803)</f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>TEXT(B1803,"yyyy-mm")</f>
        <v>2026-08</v>
      </c>
      <c r="J1803" s="7" t="str">
        <f>VLOOKUP(C1803,'[1]T. Apoyo Sistema'!$B$1:$C$89,2,0)</f>
        <v>SI</v>
      </c>
    </row>
    <row r="1804" spans="1:10" x14ac:dyDescent="0.25">
      <c r="A1804" s="4" t="str">
        <f>CONCATENATE(B1804,"-",C1804,"-",D1804)</f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>TEXT(B1804,"yyyy-mm")</f>
        <v>2026-08</v>
      </c>
      <c r="J1804" s="7" t="str">
        <f>VLOOKUP(C1804,'[1]T. Apoyo Sistema'!$B$1:$C$89,2,0)</f>
        <v>SI</v>
      </c>
    </row>
    <row r="1805" spans="1:10" x14ac:dyDescent="0.25">
      <c r="A1805" s="4" t="str">
        <f>CONCATENATE(B1805,"-",C1805,"-",D1805)</f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>TEXT(B1805,"yyyy-mm")</f>
        <v>2026-08</v>
      </c>
      <c r="J1805" s="7" t="str">
        <f>VLOOKUP(C1805,'[1]T. Apoyo Sistema'!$B$1:$C$89,2,0)</f>
        <v>SI</v>
      </c>
    </row>
    <row r="1806" spans="1:10" x14ac:dyDescent="0.25">
      <c r="A1806" s="4" t="str">
        <f>CONCATENATE(B1806,"-",C1806,"-",D1806)</f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>TEXT(B1806,"yyyy-mm")</f>
        <v>2026-08</v>
      </c>
      <c r="J1806" s="7" t="str">
        <f>VLOOKUP(C1806,'[1]T. Apoyo Sistema'!$B$1:$C$89,2,0)</f>
        <v>SI</v>
      </c>
    </row>
    <row r="1807" spans="1:10" x14ac:dyDescent="0.25">
      <c r="A1807" s="4" t="str">
        <f>CONCATENATE(B1807,"-",C1807,"-",D1807)</f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>TEXT(B1807,"yyyy-mm")</f>
        <v>2026-08</v>
      </c>
      <c r="J1807" s="7" t="str">
        <f>VLOOKUP(C1807,'[1]T. Apoyo Sistema'!$B$1:$C$89,2,0)</f>
        <v>SI</v>
      </c>
    </row>
    <row r="1808" spans="1:10" x14ac:dyDescent="0.25">
      <c r="A1808" s="4" t="str">
        <f>CONCATENATE(B1808,"-",C1808,"-",D1808)</f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>TEXT(B1808,"yyyy-mm")</f>
        <v>2026-08</v>
      </c>
      <c r="J1808" s="7" t="str">
        <f>VLOOKUP(C1808,'[1]T. Apoyo Sistema'!$B$1:$C$89,2,0)</f>
        <v>SI</v>
      </c>
    </row>
    <row r="1809" spans="1:10" x14ac:dyDescent="0.25">
      <c r="A1809" s="4" t="str">
        <f>CONCATENATE(B1809,"-",C1809,"-",D1809)</f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>TEXT(B1809,"yyyy-mm")</f>
        <v>2026-08</v>
      </c>
      <c r="J1809" s="7" t="str">
        <f>VLOOKUP(C1809,'[1]T. Apoyo Sistema'!$B$1:$C$89,2,0)</f>
        <v>SI</v>
      </c>
    </row>
    <row r="1810" spans="1:10" x14ac:dyDescent="0.25">
      <c r="A1810" s="4" t="str">
        <f>CONCATENATE(B1810,"-",C1810,"-",D1810)</f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>TEXT(B1810,"yyyy-mm")</f>
        <v>2026-08</v>
      </c>
      <c r="J1810" s="7" t="str">
        <f>VLOOKUP(C1810,'[1]T. Apoyo Sistema'!$B$1:$C$89,2,0)</f>
        <v>SI</v>
      </c>
    </row>
    <row r="1811" spans="1:10" x14ac:dyDescent="0.25">
      <c r="A1811" s="4" t="str">
        <f>CONCATENATE(B1811,"-",C1811,"-",D1811)</f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>TEXT(B1811,"yyyy-mm")</f>
        <v>2026-08</v>
      </c>
      <c r="J1811" s="7" t="str">
        <f>VLOOKUP(C1811,'[1]T. Apoyo Sistema'!$B$1:$C$89,2,0)</f>
        <v>SI</v>
      </c>
    </row>
    <row r="1812" spans="1:10" x14ac:dyDescent="0.25">
      <c r="A1812" s="4" t="str">
        <f>CONCATENATE(B1812,"-",C1812,"-",D1812)</f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>TEXT(B1812,"yyyy-mm")</f>
        <v>2026-08</v>
      </c>
      <c r="J1812" s="7" t="str">
        <f>VLOOKUP(C1812,'[1]T. Apoyo Sistema'!$B$1:$C$89,2,0)</f>
        <v>SI</v>
      </c>
    </row>
    <row r="1813" spans="1:10" x14ac:dyDescent="0.25">
      <c r="A1813" s="4" t="str">
        <f>CONCATENATE(B1813,"-",C1813,"-",D1813)</f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>TEXT(B1813,"yyyy-mm")</f>
        <v>2026-08</v>
      </c>
      <c r="J1813" s="7" t="str">
        <f>VLOOKUP(C1813,'[1]T. Apoyo Sistema'!$B$1:$C$89,2,0)</f>
        <v>SI</v>
      </c>
    </row>
    <row r="1814" spans="1:10" x14ac:dyDescent="0.25">
      <c r="A1814" s="4" t="str">
        <f>CONCATENATE(B1814,"-",C1814,"-",D1814)</f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>TEXT(B1814,"yyyy-mm")</f>
        <v>2026-08</v>
      </c>
      <c r="J1814" s="7" t="str">
        <f>VLOOKUP(C1814,'[1]T. Apoyo Sistema'!$B$1:$C$89,2,0)</f>
        <v>SI</v>
      </c>
    </row>
    <row r="1815" spans="1:10" x14ac:dyDescent="0.25">
      <c r="A1815" s="4" t="str">
        <f>CONCATENATE(B1815,"-",C1815,"-",D1815)</f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>TEXT(B1815,"yyyy-mm")</f>
        <v>2026-08</v>
      </c>
      <c r="J1815" s="7" t="str">
        <f>VLOOKUP(C1815,'[1]T. Apoyo Sistema'!$B$1:$C$89,2,0)</f>
        <v>SI</v>
      </c>
    </row>
    <row r="1816" spans="1:10" x14ac:dyDescent="0.25">
      <c r="A1816" s="4" t="str">
        <f>CONCATENATE(B1816,"-",C1816,"-",D1816)</f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>TEXT(B1816,"yyyy-mm")</f>
        <v>2026-08</v>
      </c>
      <c r="J1816" s="7" t="str">
        <f>VLOOKUP(C1816,'[1]T. Apoyo Sistema'!$B$1:$C$89,2,0)</f>
        <v>SI</v>
      </c>
    </row>
    <row r="1817" spans="1:10" x14ac:dyDescent="0.25">
      <c r="A1817" s="4" t="str">
        <f>CONCATENATE(B1817,"-",C1817,"-",D1817)</f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>TEXT(B1817,"yyyy-mm")</f>
        <v>2026-08</v>
      </c>
      <c r="J1817" s="7" t="str">
        <f>VLOOKUP(C1817,'[1]T. Apoyo Sistema'!$B$1:$C$89,2,0)</f>
        <v>SI</v>
      </c>
    </row>
    <row r="1818" spans="1:10" x14ac:dyDescent="0.25">
      <c r="A1818" s="4" t="str">
        <f>CONCATENATE(B1818,"-",C1818,"-",D1818)</f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>TEXT(B1818,"yyyy-mm")</f>
        <v>2026-08</v>
      </c>
      <c r="J1818" s="7" t="str">
        <f>VLOOKUP(C1818,'[1]T. Apoyo Sistema'!$B$1:$C$89,2,0)</f>
        <v>SI</v>
      </c>
    </row>
    <row r="1819" spans="1:10" x14ac:dyDescent="0.25">
      <c r="A1819" s="4" t="str">
        <f>CONCATENATE(B1819,"-",C1819,"-",D1819)</f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>TEXT(B1819,"yyyy-mm")</f>
        <v>2026-08</v>
      </c>
      <c r="J1819" s="7" t="str">
        <f>VLOOKUP(C1819,'[1]T. Apoyo Sistema'!$B$1:$C$89,2,0)</f>
        <v>SI</v>
      </c>
    </row>
    <row r="1820" spans="1:10" x14ac:dyDescent="0.25">
      <c r="A1820" s="4" t="str">
        <f>CONCATENATE(B1820,"-",C1820,"-",D1820)</f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>TEXT(B1820,"yyyy-mm")</f>
        <v>2026-08</v>
      </c>
      <c r="J1820" s="7" t="str">
        <f>VLOOKUP(C1820,'[1]T. Apoyo Sistema'!$B$1:$C$89,2,0)</f>
        <v>SI</v>
      </c>
    </row>
    <row r="1821" spans="1:10" x14ac:dyDescent="0.25">
      <c r="A1821" s="4" t="str">
        <f>CONCATENATE(B1821,"-",C1821,"-",D1821)</f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>TEXT(B1821,"yyyy-mm")</f>
        <v>2026-08</v>
      </c>
      <c r="J1821" s="7" t="str">
        <f>VLOOKUP(C1821,'[1]T. Apoyo Sistema'!$B$1:$C$89,2,0)</f>
        <v>SI</v>
      </c>
    </row>
    <row r="1822" spans="1:10" x14ac:dyDescent="0.25">
      <c r="A1822" s="4" t="str">
        <f>CONCATENATE(B1822,"-",C1822,"-",D1822)</f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>TEXT(B1822,"yyyy-mm")</f>
        <v>2026-08</v>
      </c>
      <c r="J1822" s="7" t="str">
        <f>VLOOKUP(C1822,'[1]T. Apoyo Sistema'!$B$1:$C$89,2,0)</f>
        <v>SI</v>
      </c>
    </row>
    <row r="1823" spans="1:10" x14ac:dyDescent="0.25">
      <c r="A1823" s="4" t="str">
        <f>CONCATENATE(B1823,"-",C1823,"-",D1823)</f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>TEXT(B1823,"yyyy-mm")</f>
        <v>2026-08</v>
      </c>
      <c r="J1823" s="7" t="str">
        <f>VLOOKUP(C1823,'[1]T. Apoyo Sistema'!$B$1:$C$89,2,0)</f>
        <v>SI</v>
      </c>
    </row>
    <row r="1824" spans="1:10" x14ac:dyDescent="0.25">
      <c r="A1824" s="4" t="str">
        <f>CONCATENATE(B1824,"-",C1824,"-",D1824)</f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>TEXT(B1824,"yyyy-mm")</f>
        <v>2026-08</v>
      </c>
      <c r="J1824" s="7" t="str">
        <f>VLOOKUP(C1824,'[1]T. Apoyo Sistema'!$B$1:$C$89,2,0)</f>
        <v>SI</v>
      </c>
    </row>
    <row r="1825" spans="1:10" x14ac:dyDescent="0.25">
      <c r="A1825" s="4" t="str">
        <f>CONCATENATE(B1825,"-",C1825,"-",D1825)</f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>TEXT(B1825,"yyyy-mm")</f>
        <v>2026-08</v>
      </c>
      <c r="J1825" s="7" t="str">
        <f>VLOOKUP(C1825,'[1]T. Apoyo Sistema'!$B$1:$C$89,2,0)</f>
        <v>SI</v>
      </c>
    </row>
    <row r="1826" spans="1:10" x14ac:dyDescent="0.25">
      <c r="A1826" s="4" t="str">
        <f>CONCATENATE(B1826,"-",C1826,"-",D1826)</f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>TEXT(B1826,"yyyy-mm")</f>
        <v>2026-08</v>
      </c>
      <c r="J1826" s="7" t="str">
        <f>VLOOKUP(C1826,'[1]T. Apoyo Sistema'!$B$1:$C$89,2,0)</f>
        <v>SI</v>
      </c>
    </row>
    <row r="1827" spans="1:10" x14ac:dyDescent="0.25">
      <c r="A1827" s="4" t="str">
        <f>CONCATENATE(B1827,"-",C1827,"-",D1827)</f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>TEXT(B1827,"yyyy-mm")</f>
        <v>2026-08</v>
      </c>
      <c r="J1827" s="7" t="str">
        <f>VLOOKUP(C1827,'[1]T. Apoyo Sistema'!$B$1:$C$89,2,0)</f>
        <v>SI</v>
      </c>
    </row>
    <row r="1828" spans="1:10" x14ac:dyDescent="0.25">
      <c r="A1828" s="4" t="str">
        <f>CONCATENATE(B1828,"-",C1828,"-",D1828)</f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>TEXT(B1828,"yyyy-mm")</f>
        <v>2026-08</v>
      </c>
      <c r="J1828" s="7" t="str">
        <f>VLOOKUP(C1828,'[1]T. Apoyo Sistema'!$B$1:$C$89,2,0)</f>
        <v>SI</v>
      </c>
    </row>
    <row r="1829" spans="1:10" x14ac:dyDescent="0.25">
      <c r="A1829" s="4" t="str">
        <f>CONCATENATE(B1829,"-",C1829,"-",D1829)</f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>TEXT(B1829,"yyyy-mm")</f>
        <v>2026-08</v>
      </c>
      <c r="J1829" s="7" t="str">
        <f>VLOOKUP(C1829,'[1]T. Apoyo Sistema'!$B$1:$C$89,2,0)</f>
        <v>SI</v>
      </c>
    </row>
    <row r="1830" spans="1:10" x14ac:dyDescent="0.25">
      <c r="A1830" s="4" t="str">
        <f>CONCATENATE(B1830,"-",C1830,"-",D1830)</f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>TEXT(B1830,"yyyy-mm")</f>
        <v>2026-08</v>
      </c>
      <c r="J1830" s="7" t="str">
        <f>VLOOKUP(C1830,'[1]T. Apoyo Sistema'!$B$1:$C$89,2,0)</f>
        <v>SI</v>
      </c>
    </row>
    <row r="1831" spans="1:10" x14ac:dyDescent="0.25">
      <c r="A1831" s="4" t="str">
        <f>CONCATENATE(B1831,"-",C1831,"-",D1831)</f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>TEXT(B1831,"yyyy-mm")</f>
        <v>2026-08</v>
      </c>
      <c r="J1831" s="7" t="str">
        <f>VLOOKUP(C1831,'[1]T. Apoyo Sistema'!$B$1:$C$89,2,0)</f>
        <v>SI</v>
      </c>
    </row>
    <row r="1832" spans="1:10" x14ac:dyDescent="0.25">
      <c r="A1832" s="4" t="str">
        <f>CONCATENATE(B1832,"-",C1832,"-",D1832)</f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>TEXT(B1832,"yyyy-mm")</f>
        <v>2026-08</v>
      </c>
      <c r="J1832" s="7" t="str">
        <f>VLOOKUP(C1832,'[1]T. Apoyo Sistema'!$B$1:$C$89,2,0)</f>
        <v>SI</v>
      </c>
    </row>
    <row r="1833" spans="1:10" x14ac:dyDescent="0.25">
      <c r="A1833" s="4" t="str">
        <f>CONCATENATE(B1833,"-",C1833,"-",D1833)</f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>TEXT(B1833,"yyyy-mm")</f>
        <v>2026-08</v>
      </c>
      <c r="J1833" s="7" t="str">
        <f>VLOOKUP(C1833,'[1]T. Apoyo Sistema'!$B$1:$C$89,2,0)</f>
        <v>SI</v>
      </c>
    </row>
    <row r="1834" spans="1:10" x14ac:dyDescent="0.25">
      <c r="A1834" s="4" t="str">
        <f>CONCATENATE(B1834,"-",C1834,"-",D1834)</f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>TEXT(B1834,"yyyy-mm")</f>
        <v>2026-08</v>
      </c>
      <c r="J1834" s="7" t="str">
        <f>VLOOKUP(C1834,'[1]T. Apoyo Sistema'!$B$1:$C$89,2,0)</f>
        <v>SI</v>
      </c>
    </row>
    <row r="1835" spans="1:10" x14ac:dyDescent="0.25">
      <c r="A1835" s="4" t="str">
        <f>CONCATENATE(B1835,"-",C1835,"-",D1835)</f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>TEXT(B1835,"yyyy-mm")</f>
        <v>2026-08</v>
      </c>
      <c r="J1835" s="7" t="str">
        <f>VLOOKUP(C1835,'[1]T. Apoyo Sistema'!$B$1:$C$89,2,0)</f>
        <v>SI</v>
      </c>
    </row>
    <row r="1836" spans="1:10" x14ac:dyDescent="0.25">
      <c r="A1836" s="4" t="str">
        <f>CONCATENATE(B1836,"-",C1836,"-",D1836)</f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>TEXT(B1836,"yyyy-mm")</f>
        <v>2026-08</v>
      </c>
      <c r="J1836" s="7" t="str">
        <f>VLOOKUP(C1836,'[1]T. Apoyo Sistema'!$B$1:$C$89,2,0)</f>
        <v>SI</v>
      </c>
    </row>
    <row r="1837" spans="1:10" x14ac:dyDescent="0.25">
      <c r="A1837" s="4" t="str">
        <f>CONCATENATE(B1837,"-",C1837,"-",D1837)</f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>TEXT(B1837,"yyyy-mm")</f>
        <v>2026-08</v>
      </c>
      <c r="J1837" s="7" t="str">
        <f>VLOOKUP(C1837,'[1]T. Apoyo Sistema'!$B$1:$C$89,2,0)</f>
        <v>SI</v>
      </c>
    </row>
    <row r="1838" spans="1:10" x14ac:dyDescent="0.25">
      <c r="A1838" s="4" t="str">
        <f>CONCATENATE(B1838,"-",C1838,"-",D1838)</f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>TEXT(B1838,"yyyy-mm")</f>
        <v>2026-08</v>
      </c>
      <c r="J1838" s="7" t="str">
        <f>VLOOKUP(C1838,'[1]T. Apoyo Sistema'!$B$1:$C$89,2,0)</f>
        <v>SI</v>
      </c>
    </row>
    <row r="1839" spans="1:10" x14ac:dyDescent="0.25">
      <c r="A1839" s="4" t="str">
        <f>CONCATENATE(B1839,"-",C1839,"-",D1839)</f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>TEXT(B1839,"yyyy-mm")</f>
        <v>2026-08</v>
      </c>
      <c r="J1839" s="7" t="str">
        <f>VLOOKUP(C1839,'[1]T. Apoyo Sistema'!$B$1:$C$89,2,0)</f>
        <v>SI</v>
      </c>
    </row>
    <row r="1840" spans="1:10" x14ac:dyDescent="0.25">
      <c r="A1840" s="4" t="str">
        <f>CONCATENATE(B1840,"-",C1840,"-",D1840)</f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>TEXT(B1840,"yyyy-mm")</f>
        <v>2026-08</v>
      </c>
      <c r="J1840" s="7" t="str">
        <f>VLOOKUP(C1840,'[1]T. Apoyo Sistema'!$B$1:$C$89,2,0)</f>
        <v>SI</v>
      </c>
    </row>
    <row r="1841" spans="1:10" x14ac:dyDescent="0.25">
      <c r="A1841" s="4" t="str">
        <f>CONCATENATE(B1841,"-",C1841,"-",D1841)</f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>TEXT(B1841,"yyyy-mm")</f>
        <v>2026-08</v>
      </c>
      <c r="J1841" s="7" t="str">
        <f>VLOOKUP(C1841,'[1]T. Apoyo Sistema'!$B$1:$C$89,2,0)</f>
        <v>SI</v>
      </c>
    </row>
    <row r="1842" spans="1:10" x14ac:dyDescent="0.25">
      <c r="A1842" s="4" t="str">
        <f>CONCATENATE(B1842,"-",C1842,"-",D1842)</f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>TEXT(B1842,"yyyy-mm")</f>
        <v>2026-08</v>
      </c>
      <c r="J1842" s="7" t="str">
        <f>VLOOKUP(C1842,'[1]T. Apoyo Sistema'!$B$1:$C$89,2,0)</f>
        <v>SI</v>
      </c>
    </row>
    <row r="1843" spans="1:10" x14ac:dyDescent="0.25">
      <c r="A1843" s="4" t="str">
        <f>CONCATENATE(B1843,"-",C1843,"-",D1843)</f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>TEXT(B1843,"yyyy-mm")</f>
        <v>2026-08</v>
      </c>
      <c r="J1843" s="7" t="str">
        <f>VLOOKUP(C1843,'[1]T. Apoyo Sistema'!$B$1:$C$89,2,0)</f>
        <v>SI</v>
      </c>
    </row>
    <row r="1844" spans="1:10" x14ac:dyDescent="0.25">
      <c r="A1844" s="4" t="str">
        <f>CONCATENATE(B1844,"-",C1844,"-",D1844)</f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>TEXT(B1844,"yyyy-mm")</f>
        <v>2026-08</v>
      </c>
      <c r="J1844" s="7" t="str">
        <f>VLOOKUP(C1844,'[1]T. Apoyo Sistema'!$B$1:$C$89,2,0)</f>
        <v>SI</v>
      </c>
    </row>
    <row r="1845" spans="1:10" x14ac:dyDescent="0.25">
      <c r="A1845" s="4" t="str">
        <f>CONCATENATE(B1845,"-",C1845,"-",D1845)</f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>TEXT(B1845,"yyyy-mm")</f>
        <v>2026-08</v>
      </c>
      <c r="J1845" s="7" t="str">
        <f>VLOOKUP(C1845,'[1]T. Apoyo Sistema'!$B$1:$C$89,2,0)</f>
        <v>SI</v>
      </c>
    </row>
    <row r="1846" spans="1:10" x14ac:dyDescent="0.25">
      <c r="A1846" s="4" t="str">
        <f>CONCATENATE(B1846,"-",C1846,"-",D1846)</f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>TEXT(B1846,"yyyy-mm")</f>
        <v>2026-08</v>
      </c>
      <c r="J1846" s="7" t="str">
        <f>VLOOKUP(C1846,'[1]T. Apoyo Sistema'!$B$1:$C$89,2,0)</f>
        <v>SI</v>
      </c>
    </row>
    <row r="1847" spans="1:10" x14ac:dyDescent="0.25">
      <c r="A1847" s="4" t="str">
        <f>CONCATENATE(B1847,"-",C1847,"-",D1847)</f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>TEXT(B1847,"yyyy-mm")</f>
        <v>2026-08</v>
      </c>
      <c r="J1847" s="7" t="str">
        <f>VLOOKUP(C1847,'[1]T. Apoyo Sistema'!$B$1:$C$89,2,0)</f>
        <v>SI</v>
      </c>
    </row>
    <row r="1848" spans="1:10" x14ac:dyDescent="0.25">
      <c r="A1848" s="4" t="str">
        <f>CONCATENATE(B1848,"-",C1848,"-",D1848)</f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>TEXT(B1848,"yyyy-mm")</f>
        <v>2026-08</v>
      </c>
      <c r="J1848" s="7" t="str">
        <f>VLOOKUP(C1848,'[1]T. Apoyo Sistema'!$B$1:$C$89,2,0)</f>
        <v>SI</v>
      </c>
    </row>
    <row r="1849" spans="1:10" x14ac:dyDescent="0.25">
      <c r="A1849" s="4" t="str">
        <f>CONCATENATE(B1849,"-",C1849,"-",D1849)</f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>TEXT(B1849,"yyyy-mm")</f>
        <v>2026-08</v>
      </c>
      <c r="J1849" s="7" t="str">
        <f>VLOOKUP(C1849,'[1]T. Apoyo Sistema'!$B$1:$C$89,2,0)</f>
        <v>SI</v>
      </c>
    </row>
    <row r="1850" spans="1:10" x14ac:dyDescent="0.25">
      <c r="A1850" s="4" t="str">
        <f>CONCATENATE(B1850,"-",C1850,"-",D1850)</f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>TEXT(B1850,"yyyy-mm")</f>
        <v>2026-08</v>
      </c>
      <c r="J1850" s="7" t="str">
        <f>VLOOKUP(C1850,'[1]T. Apoyo Sistema'!$B$1:$C$89,2,0)</f>
        <v>SI</v>
      </c>
    </row>
    <row r="1851" spans="1:10" x14ac:dyDescent="0.25">
      <c r="A1851" s="4" t="str">
        <f>CONCATENATE(B1851,"-",C1851,"-",D1851)</f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>TEXT(B1851,"yyyy-mm")</f>
        <v>2026-08</v>
      </c>
      <c r="J1851" s="7" t="str">
        <f>VLOOKUP(C1851,'[1]T. Apoyo Sistema'!$B$1:$C$89,2,0)</f>
        <v>SI</v>
      </c>
    </row>
    <row r="1852" spans="1:10" x14ac:dyDescent="0.25">
      <c r="A1852" s="4" t="str">
        <f>CONCATENATE(B1852,"-",C1852,"-",D1852)</f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>TEXT(B1852,"yyyy-mm")</f>
        <v>2026-08</v>
      </c>
      <c r="J1852" s="7" t="str">
        <f>VLOOKUP(C1852,'[1]T. Apoyo Sistema'!$B$1:$C$89,2,0)</f>
        <v>SI</v>
      </c>
    </row>
    <row r="1853" spans="1:10" x14ac:dyDescent="0.25">
      <c r="A1853" s="4" t="str">
        <f>CONCATENATE(B1853,"-",C1853,"-",D1853)</f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>TEXT(B1853,"yyyy-mm")</f>
        <v>2026-08</v>
      </c>
      <c r="J1853" s="7" t="str">
        <f>VLOOKUP(C1853,'[1]T. Apoyo Sistema'!$B$1:$C$89,2,0)</f>
        <v>SI</v>
      </c>
    </row>
    <row r="1854" spans="1:10" x14ac:dyDescent="0.25">
      <c r="A1854" s="4" t="str">
        <f>CONCATENATE(B1854,"-",C1854,"-",D1854)</f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>TEXT(B1854,"yyyy-mm")</f>
        <v>2026-08</v>
      </c>
      <c r="J1854" s="7" t="str">
        <f>VLOOKUP(C1854,'[1]T. Apoyo Sistema'!$B$1:$C$89,2,0)</f>
        <v>SI</v>
      </c>
    </row>
    <row r="1855" spans="1:10" x14ac:dyDescent="0.25">
      <c r="A1855" s="4" t="str">
        <f>CONCATENATE(B1855,"-",C1855,"-",D1855)</f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>TEXT(B1855,"yyyy-mm")</f>
        <v>2026-08</v>
      </c>
      <c r="J1855" s="7" t="str">
        <f>VLOOKUP(C1855,'[1]T. Apoyo Sistema'!$B$1:$C$89,2,0)</f>
        <v>SI</v>
      </c>
    </row>
    <row r="1856" spans="1:10" x14ac:dyDescent="0.25">
      <c r="A1856" s="4" t="str">
        <f>CONCATENATE(B1856,"-",C1856,"-",D1856)</f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>TEXT(B1856,"yyyy-mm")</f>
        <v>2026-08</v>
      </c>
      <c r="J1856" s="7" t="str">
        <f>VLOOKUP(C1856,'[1]T. Apoyo Sistema'!$B$1:$C$89,2,0)</f>
        <v>SI</v>
      </c>
    </row>
    <row r="1857" spans="1:10" x14ac:dyDescent="0.25">
      <c r="A1857" s="4" t="str">
        <f>CONCATENATE(B1857,"-",C1857,"-",D1857)</f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>TEXT(B1857,"yyyy-mm")</f>
        <v>2026-08</v>
      </c>
      <c r="J1857" s="7" t="str">
        <f>VLOOKUP(C1857,'[1]T. Apoyo Sistema'!$B$1:$C$89,2,0)</f>
        <v>SI</v>
      </c>
    </row>
    <row r="1858" spans="1:10" x14ac:dyDescent="0.25">
      <c r="A1858" s="4" t="str">
        <f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>TEXT(B1858,"yyyy-mm")</f>
        <v>2026-08</v>
      </c>
      <c r="J1858" s="7" t="str">
        <f>VLOOKUP(C1858,'[1]T. Apoyo Sistema'!$B$1:$C$89,2,0)</f>
        <v>SI</v>
      </c>
    </row>
    <row r="1859" spans="1:10" x14ac:dyDescent="0.25">
      <c r="A1859" s="4" t="str">
        <f>CONCATENATE(B1859,"-",C1859,"-",D1859)</f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>TEXT(B1859,"yyyy-mm")</f>
        <v>2026-08</v>
      </c>
      <c r="J1859" s="7" t="str">
        <f>VLOOKUP(C1859,'[1]T. Apoyo Sistema'!$B$1:$C$89,2,0)</f>
        <v>SI</v>
      </c>
    </row>
    <row r="1860" spans="1:10" x14ac:dyDescent="0.25">
      <c r="A1860" s="4" t="str">
        <f>CONCATENATE(B1860,"-",C1860,"-",D1860)</f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>TEXT(B1860,"yyyy-mm")</f>
        <v>2026-08</v>
      </c>
      <c r="J1860" s="7" t="str">
        <f>VLOOKUP(C1860,'[1]T. Apoyo Sistema'!$B$1:$C$89,2,0)</f>
        <v>SI</v>
      </c>
    </row>
    <row r="1861" spans="1:10" x14ac:dyDescent="0.25">
      <c r="A1861" s="4" t="str">
        <f>CONCATENATE(B1861,"-",C1861,"-",D1861)</f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>TEXT(B1861,"yyyy-mm")</f>
        <v>2026-08</v>
      </c>
      <c r="J1861" s="7" t="str">
        <f>VLOOKUP(C1861,'[1]T. Apoyo Sistema'!$B$1:$C$89,2,0)</f>
        <v>SI</v>
      </c>
    </row>
    <row r="1862" spans="1:10" x14ac:dyDescent="0.25">
      <c r="A1862" s="4" t="str">
        <f>CONCATENATE(B1862,"-",C1862,"-",D1862)</f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>TEXT(B1862,"yyyy-mm")</f>
        <v>2026-08</v>
      </c>
      <c r="J1862" s="7" t="str">
        <f>VLOOKUP(C1862,'[1]T. Apoyo Sistema'!$B$1:$C$89,2,0)</f>
        <v>SI</v>
      </c>
    </row>
    <row r="1863" spans="1:10" x14ac:dyDescent="0.25">
      <c r="A1863" s="4" t="str">
        <f>CONCATENATE(B1863,"-",C1863,"-",D1863)</f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>TEXT(B1863,"yyyy-mm")</f>
        <v>2026-08</v>
      </c>
      <c r="J1863" s="7" t="str">
        <f>VLOOKUP(C1863,'[1]T. Apoyo Sistema'!$B$1:$C$89,2,0)</f>
        <v>SI</v>
      </c>
    </row>
    <row r="1864" spans="1:10" x14ac:dyDescent="0.25">
      <c r="A1864" s="4" t="str">
        <f>CONCATENATE(B1864,"-",C1864,"-",D1864)</f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>TEXT(B1864,"yyyy-mm")</f>
        <v>2026-08</v>
      </c>
      <c r="J1864" s="7" t="str">
        <f>VLOOKUP(C1864,'[1]T. Apoyo Sistema'!$B$1:$C$89,2,0)</f>
        <v>SI</v>
      </c>
    </row>
    <row r="1865" spans="1:10" x14ac:dyDescent="0.25">
      <c r="A1865" s="4" t="str">
        <f>CONCATENATE(B1865,"-",C1865,"-",D1865)</f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>TEXT(B1865,"yyyy-mm")</f>
        <v>2026-08</v>
      </c>
      <c r="J1865" s="7" t="str">
        <f>VLOOKUP(C1865,'[1]T. Apoyo Sistema'!$B$1:$C$89,2,0)</f>
        <v>SI</v>
      </c>
    </row>
    <row r="1866" spans="1:10" x14ac:dyDescent="0.25">
      <c r="A1866" s="4" t="str">
        <f>CONCATENATE(B1866,"-",C1866,"-",D1866)</f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>TEXT(B1866,"yyyy-mm")</f>
        <v>2026-08</v>
      </c>
      <c r="J1866" s="7" t="str">
        <f>VLOOKUP(C1866,'[1]T. Apoyo Sistema'!$B$1:$C$89,2,0)</f>
        <v>SI</v>
      </c>
    </row>
    <row r="1867" spans="1:10" x14ac:dyDescent="0.25">
      <c r="A1867" s="4" t="str">
        <f>CONCATENATE(B1867,"-",C1867,"-",D1867)</f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>TEXT(B1867,"yyyy-mm")</f>
        <v>2026-08</v>
      </c>
      <c r="J1867" s="7" t="str">
        <f>VLOOKUP(C1867,'[1]T. Apoyo Sistema'!$B$1:$C$89,2,0)</f>
        <v>SI</v>
      </c>
    </row>
    <row r="1868" spans="1:10" x14ac:dyDescent="0.25">
      <c r="A1868" s="4" t="str">
        <f>CONCATENATE(B1868,"-",C1868,"-",D1868)</f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>TEXT(B1868,"yyyy-mm")</f>
        <v>2026-08</v>
      </c>
      <c r="J1868" s="7" t="str">
        <f>VLOOKUP(C1868,'[1]T. Apoyo Sistema'!$B$1:$C$89,2,0)</f>
        <v>SI</v>
      </c>
    </row>
    <row r="1869" spans="1:10" x14ac:dyDescent="0.25">
      <c r="A1869" s="4" t="str">
        <f>CONCATENATE(B1869,"-",C1869,"-",D1869)</f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>TEXT(B1869,"yyyy-mm")</f>
        <v>2026-08</v>
      </c>
      <c r="J1869" s="7" t="str">
        <f>VLOOKUP(C1869,'[1]T. Apoyo Sistema'!$B$1:$C$89,2,0)</f>
        <v>SI</v>
      </c>
    </row>
    <row r="1870" spans="1:10" x14ac:dyDescent="0.25">
      <c r="A1870" s="4" t="str">
        <f>CONCATENATE(B1870,"-",C1870,"-",D1870)</f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>TEXT(B1870,"yyyy-mm")</f>
        <v>2026-08</v>
      </c>
      <c r="J1870" s="7" t="str">
        <f>VLOOKUP(C1870,'[1]T. Apoyo Sistema'!$B$1:$C$89,2,0)</f>
        <v>SI</v>
      </c>
    </row>
    <row r="1871" spans="1:10" x14ac:dyDescent="0.25">
      <c r="A1871" s="4" t="str">
        <f>CONCATENATE(B1871,"-",C1871,"-",D1871)</f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>TEXT(B1871,"yyyy-mm")</f>
        <v>2026-08</v>
      </c>
      <c r="J1871" s="7" t="str">
        <f>VLOOKUP(C1871,'[1]T. Apoyo Sistema'!$B$1:$C$89,2,0)</f>
        <v>SI</v>
      </c>
    </row>
    <row r="1872" spans="1:10" x14ac:dyDescent="0.25">
      <c r="A1872" s="4" t="str">
        <f>CONCATENATE(B1872,"-",C1872,"-",D1872)</f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>TEXT(B1872,"yyyy-mm")</f>
        <v>2026-08</v>
      </c>
      <c r="J1872" s="7" t="str">
        <f>VLOOKUP(C1872,'[1]T. Apoyo Sistema'!$B$1:$C$89,2,0)</f>
        <v>SI</v>
      </c>
    </row>
    <row r="1873" spans="1:10" x14ac:dyDescent="0.25">
      <c r="A1873" s="4" t="str">
        <f>CONCATENATE(B1873,"-",C1873,"-",D1873)</f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>TEXT(B1873,"yyyy-mm")</f>
        <v>2026-08</v>
      </c>
      <c r="J1873" s="7" t="str">
        <f>VLOOKUP(C1873,'[1]T. Apoyo Sistema'!$B$1:$C$89,2,0)</f>
        <v>SI</v>
      </c>
    </row>
    <row r="1874" spans="1:10" x14ac:dyDescent="0.25">
      <c r="A1874" s="4" t="str">
        <f>CONCATENATE(B1874,"-",C1874,"-",D1874)</f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>TEXT(B1874,"yyyy-mm")</f>
        <v>2026-08</v>
      </c>
      <c r="J1874" s="7" t="str">
        <f>VLOOKUP(C1874,'[1]T. Apoyo Sistema'!$B$1:$C$89,2,0)</f>
        <v>SI</v>
      </c>
    </row>
    <row r="1875" spans="1:10" x14ac:dyDescent="0.25">
      <c r="A1875" s="4" t="str">
        <f>CONCATENATE(B1875,"-",C1875,"-",D1875)</f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>TEXT(B1875,"yyyy-mm")</f>
        <v>2026-08</v>
      </c>
      <c r="J1875" s="7" t="str">
        <f>VLOOKUP(C1875,'[1]T. Apoyo Sistema'!$B$1:$C$89,2,0)</f>
        <v>SI</v>
      </c>
    </row>
    <row r="1876" spans="1:10" x14ac:dyDescent="0.25">
      <c r="A1876" s="4" t="str">
        <f>CONCATENATE(B1876,"-",C1876,"-",D1876)</f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>TEXT(B1876,"yyyy-mm")</f>
        <v>2026-08</v>
      </c>
      <c r="J1876" s="7" t="str">
        <f>VLOOKUP(C1876,'[1]T. Apoyo Sistema'!$B$1:$C$89,2,0)</f>
        <v>SI</v>
      </c>
    </row>
    <row r="1877" spans="1:10" x14ac:dyDescent="0.25">
      <c r="A1877" s="4" t="str">
        <f>CONCATENATE(B1877,"-",C1877,"-",D1877)</f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>TEXT(B1877,"yyyy-mm")</f>
        <v>2026-08</v>
      </c>
      <c r="J1877" s="7" t="str">
        <f>VLOOKUP(C1877,'[1]T. Apoyo Sistema'!$B$1:$C$89,2,0)</f>
        <v>SI</v>
      </c>
    </row>
    <row r="1878" spans="1:10" x14ac:dyDescent="0.25">
      <c r="A1878" s="4" t="str">
        <f>CONCATENATE(B1878,"-",C1878,"-",D1878)</f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>TEXT(B1878,"yyyy-mm")</f>
        <v>2026-08</v>
      </c>
      <c r="J1878" s="7" t="str">
        <f>VLOOKUP(C1878,'[1]T. Apoyo Sistema'!$B$1:$C$89,2,0)</f>
        <v>SI</v>
      </c>
    </row>
    <row r="1879" spans="1:10" x14ac:dyDescent="0.25">
      <c r="A1879" s="4" t="str">
        <f>CONCATENATE(B1879,"-",C1879,"-",D1879)</f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>TEXT(B1879,"yyyy-mm")</f>
        <v>2026-08</v>
      </c>
      <c r="J1879" s="7" t="str">
        <f>VLOOKUP(C1879,'[1]T. Apoyo Sistema'!$B$1:$C$89,2,0)</f>
        <v>SI</v>
      </c>
    </row>
    <row r="1880" spans="1:10" x14ac:dyDescent="0.25">
      <c r="A1880" s="4" t="str">
        <f>CONCATENATE(B1880,"-",C1880,"-",D1880)</f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>TEXT(B1880,"yyyy-mm")</f>
        <v>2026-08</v>
      </c>
      <c r="J1880" s="7" t="str">
        <f>VLOOKUP(C1880,'[1]T. Apoyo Sistema'!$B$1:$C$89,2,0)</f>
        <v>SI</v>
      </c>
    </row>
    <row r="1881" spans="1:10" x14ac:dyDescent="0.25">
      <c r="A1881" s="4" t="str">
        <f>CONCATENATE(B1881,"-",C1881,"-",D1881)</f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>TEXT(B1881,"yyyy-mm")</f>
        <v>2026-08</v>
      </c>
      <c r="J1881" s="7" t="str">
        <f>VLOOKUP(C1881,'[1]T. Apoyo Sistema'!$B$1:$C$89,2,0)</f>
        <v>SI</v>
      </c>
    </row>
    <row r="1882" spans="1:10" x14ac:dyDescent="0.25">
      <c r="A1882" s="4" t="str">
        <f>CONCATENATE(B1882,"-",C1882,"-",D1882)</f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>TEXT(B1882,"yyyy-mm")</f>
        <v>2026-08</v>
      </c>
      <c r="J1882" s="7" t="str">
        <f>VLOOKUP(C1882,'[1]T. Apoyo Sistema'!$B$1:$C$89,2,0)</f>
        <v>SI</v>
      </c>
    </row>
    <row r="1883" spans="1:10" x14ac:dyDescent="0.25">
      <c r="A1883" s="4" t="str">
        <f>CONCATENATE(B1883,"-",C1883,"-",D1883)</f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>TEXT(B1883,"yyyy-mm")</f>
        <v>2026-08</v>
      </c>
      <c r="J1883" s="7" t="str">
        <f>VLOOKUP(C1883,'[1]T. Apoyo Sistema'!$B$1:$C$89,2,0)</f>
        <v>SI</v>
      </c>
    </row>
    <row r="1884" spans="1:10" x14ac:dyDescent="0.25">
      <c r="A1884" s="4" t="str">
        <f>CONCATENATE(B1884,"-",C1884,"-",D1884)</f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>TEXT(B1884,"yyyy-mm")</f>
        <v>2026-08</v>
      </c>
      <c r="J1884" s="7" t="str">
        <f>VLOOKUP(C1884,'[1]T. Apoyo Sistema'!$B$1:$C$89,2,0)</f>
        <v>SI</v>
      </c>
    </row>
    <row r="1885" spans="1:10" x14ac:dyDescent="0.25">
      <c r="A1885" s="4" t="str">
        <f>CONCATENATE(B1885,"-",C1885,"-",D1885)</f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>TEXT(B1885,"yyyy-mm")</f>
        <v>2026-08</v>
      </c>
      <c r="J1885" s="7" t="str">
        <f>VLOOKUP(C1885,'[1]T. Apoyo Sistema'!$B$1:$C$89,2,0)</f>
        <v>SI</v>
      </c>
    </row>
    <row r="1886" spans="1:10" x14ac:dyDescent="0.25">
      <c r="A1886" s="4" t="str">
        <f>CONCATENATE(B1886,"-",C1886,"-",D1886)</f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>TEXT(B1886,"yyyy-mm")</f>
        <v>2026-08</v>
      </c>
      <c r="J1886" s="7" t="str">
        <f>VLOOKUP(C1886,'[1]T. Apoyo Sistema'!$B$1:$C$89,2,0)</f>
        <v>SI</v>
      </c>
    </row>
    <row r="1887" spans="1:10" x14ac:dyDescent="0.25">
      <c r="A1887" s="4" t="str">
        <f>CONCATENATE(B1887,"-",C1887,"-",D1887)</f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>TEXT(B1887,"yyyy-mm")</f>
        <v>2026-08</v>
      </c>
      <c r="J1887" s="7" t="str">
        <f>VLOOKUP(C1887,'[1]T. Apoyo Sistema'!$B$1:$C$89,2,0)</f>
        <v>SI</v>
      </c>
    </row>
    <row r="1888" spans="1:10" x14ac:dyDescent="0.25">
      <c r="A1888" s="4" t="str">
        <f>CONCATENATE(B1888,"-",C1888,"-",D1888)</f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>TEXT(B1888,"yyyy-mm")</f>
        <v>2026-08</v>
      </c>
      <c r="J1888" s="7" t="str">
        <f>VLOOKUP(C1888,'[1]T. Apoyo Sistema'!$B$1:$C$89,2,0)</f>
        <v>SI</v>
      </c>
    </row>
    <row r="1889" spans="1:10" x14ac:dyDescent="0.25">
      <c r="A1889" s="4" t="str">
        <f>CONCATENATE(B1889,"-",C1889,"-",D1889)</f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>TEXT(B1889,"yyyy-mm")</f>
        <v>2026-08</v>
      </c>
      <c r="J1889" s="7" t="str">
        <f>VLOOKUP(C1889,'[1]T. Apoyo Sistema'!$B$1:$C$89,2,0)</f>
        <v>SI</v>
      </c>
    </row>
    <row r="1890" spans="1:10" x14ac:dyDescent="0.25">
      <c r="A1890" s="4" t="str">
        <f>CONCATENATE(B1890,"-",C1890,"-",D1890)</f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>TEXT(B1890,"yyyy-mm")</f>
        <v>2026-08</v>
      </c>
      <c r="J1890" s="7" t="str">
        <f>VLOOKUP(C1890,'[1]T. Apoyo Sistema'!$B$1:$C$89,2,0)</f>
        <v>SI</v>
      </c>
    </row>
    <row r="1891" spans="1:10" x14ac:dyDescent="0.25">
      <c r="A1891" s="4" t="str">
        <f>CONCATENATE(B1891,"-",C1891,"-",D1891)</f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>TEXT(B1891,"yyyy-mm")</f>
        <v>2026-08</v>
      </c>
      <c r="J1891" s="7" t="str">
        <f>VLOOKUP(C1891,'[1]T. Apoyo Sistema'!$B$1:$C$89,2,0)</f>
        <v>SI</v>
      </c>
    </row>
    <row r="1892" spans="1:10" x14ac:dyDescent="0.25">
      <c r="A1892" s="4" t="str">
        <f>CONCATENATE(B1892,"-",C1892,"-",D1892)</f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>TEXT(B1892,"yyyy-mm")</f>
        <v>2026-08</v>
      </c>
      <c r="J1892" s="7" t="str">
        <f>VLOOKUP(C1892,'[1]T. Apoyo Sistema'!$B$1:$C$89,2,0)</f>
        <v>SI</v>
      </c>
    </row>
    <row r="1893" spans="1:10" x14ac:dyDescent="0.25">
      <c r="A1893" s="4" t="str">
        <f>CONCATENATE(B1893,"-",C1893,"-",D1893)</f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>TEXT(B1893,"yyyy-mm")</f>
        <v>2026-08</v>
      </c>
      <c r="J1893" s="7" t="str">
        <f>VLOOKUP(C1893,'[1]T. Apoyo Sistema'!$B$1:$C$89,2,0)</f>
        <v>SI</v>
      </c>
    </row>
    <row r="1894" spans="1:10" x14ac:dyDescent="0.25">
      <c r="A1894" s="4" t="str">
        <f>CONCATENATE(B1894,"-",C1894,"-",D1894)</f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>TEXT(B1894,"yyyy-mm")</f>
        <v>2026-08</v>
      </c>
      <c r="J1894" s="7" t="str">
        <f>VLOOKUP(C1894,'[1]T. Apoyo Sistema'!$B$1:$C$89,2,0)</f>
        <v>SI</v>
      </c>
    </row>
    <row r="1895" spans="1:10" x14ac:dyDescent="0.25">
      <c r="A1895" s="4" t="str">
        <f>CONCATENATE(B1895,"-",C1895,"-",D1895)</f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>TEXT(B1895,"yyyy-mm")</f>
        <v>2026-08</v>
      </c>
      <c r="J1895" s="7" t="str">
        <f>VLOOKUP(C1895,'[1]T. Apoyo Sistema'!$B$1:$C$89,2,0)</f>
        <v>SI</v>
      </c>
    </row>
    <row r="1896" spans="1:10" x14ac:dyDescent="0.25">
      <c r="A1896" s="4" t="str">
        <f>CONCATENATE(B1896,"-",C1896,"-",D1896)</f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>TEXT(B1896,"yyyy-mm")</f>
        <v>2026-08</v>
      </c>
      <c r="J1896" s="7" t="str">
        <f>VLOOKUP(C1896,'[1]T. Apoyo Sistema'!$B$1:$C$89,2,0)</f>
        <v>SI</v>
      </c>
    </row>
    <row r="1897" spans="1:10" x14ac:dyDescent="0.25">
      <c r="A1897" s="4" t="str">
        <f>CONCATENATE(B1897,"-",C1897,"-",D1897)</f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>TEXT(B1897,"yyyy-mm")</f>
        <v>2026-08</v>
      </c>
      <c r="J1897" s="7" t="str">
        <f>VLOOKUP(C1897,'[1]T. Apoyo Sistema'!$B$1:$C$89,2,0)</f>
        <v>SI</v>
      </c>
    </row>
    <row r="1898" spans="1:10" x14ac:dyDescent="0.25">
      <c r="A1898" s="4" t="str">
        <f>CONCATENATE(B1898,"-",C1898,"-",D1898)</f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>TEXT(B1898,"yyyy-mm")</f>
        <v>2026-08</v>
      </c>
      <c r="J1898" s="7" t="str">
        <f>VLOOKUP(C1898,'[1]T. Apoyo Sistema'!$B$1:$C$89,2,0)</f>
        <v>SI</v>
      </c>
    </row>
    <row r="1899" spans="1:10" x14ac:dyDescent="0.25">
      <c r="A1899" s="4" t="str">
        <f>CONCATENATE(B1899,"-",C1899,"-",D1899)</f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>TEXT(B1899,"yyyy-mm")</f>
        <v>2026-08</v>
      </c>
      <c r="J1899" s="7" t="str">
        <f>VLOOKUP(C1899,'[1]T. Apoyo Sistema'!$B$1:$C$89,2,0)</f>
        <v>SI</v>
      </c>
    </row>
    <row r="1900" spans="1:10" x14ac:dyDescent="0.25">
      <c r="A1900" s="4" t="str">
        <f>CONCATENATE(B1900,"-",C1900,"-",D1900)</f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>TEXT(B1900,"yyyy-mm")</f>
        <v>2026-08</v>
      </c>
      <c r="J1900" s="7" t="str">
        <f>VLOOKUP(C1900,'[1]T. Apoyo Sistema'!$B$1:$C$89,2,0)</f>
        <v>SI</v>
      </c>
    </row>
    <row r="1901" spans="1:10" x14ac:dyDescent="0.25">
      <c r="A1901" s="4" t="str">
        <f>CONCATENATE(B1901,"-",C1901,"-",D1901)</f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>TEXT(B1901,"yyyy-mm")</f>
        <v>2026-08</v>
      </c>
      <c r="J1901" s="7" t="str">
        <f>VLOOKUP(C1901,'[1]T. Apoyo Sistema'!$B$1:$C$89,2,0)</f>
        <v>SI</v>
      </c>
    </row>
    <row r="1902" spans="1:10" x14ac:dyDescent="0.25">
      <c r="A1902" s="4" t="str">
        <f>CONCATENATE(B1902,"-",C1902,"-",D1902)</f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>TEXT(B1902,"yyyy-mm")</f>
        <v>2026-08</v>
      </c>
      <c r="J1902" s="7" t="str">
        <f>VLOOKUP(C1902,'[1]T. Apoyo Sistema'!$B$1:$C$89,2,0)</f>
        <v>SI</v>
      </c>
    </row>
    <row r="1903" spans="1:10" x14ac:dyDescent="0.25">
      <c r="A1903" s="4" t="str">
        <f>CONCATENATE(B1903,"-",C1903,"-",D1903)</f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>TEXT(B1903,"yyyy-mm")</f>
        <v>2026-08</v>
      </c>
      <c r="J1903" s="7" t="str">
        <f>VLOOKUP(C1903,'[1]T. Apoyo Sistema'!$B$1:$C$89,2,0)</f>
        <v>SI</v>
      </c>
    </row>
    <row r="1904" spans="1:10" x14ac:dyDescent="0.25">
      <c r="A1904" s="4" t="str">
        <f>CONCATENATE(B1904,"-",C1904,"-",D1904)</f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>TEXT(B1904,"yyyy-mm")</f>
        <v>2026-08</v>
      </c>
      <c r="J1904" s="7" t="str">
        <f>VLOOKUP(C1904,'[1]T. Apoyo Sistema'!$B$1:$C$89,2,0)</f>
        <v>SI</v>
      </c>
    </row>
    <row r="1905" spans="1:10" x14ac:dyDescent="0.25">
      <c r="A1905" s="4" t="str">
        <f>CONCATENATE(B1905,"-",C1905,"-",D1905)</f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>TEXT(B1905,"yyyy-mm")</f>
        <v>2026-08</v>
      </c>
      <c r="J1905" s="7" t="str">
        <f>VLOOKUP(C1905,'[1]T. Apoyo Sistema'!$B$1:$C$89,2,0)</f>
        <v>SI</v>
      </c>
    </row>
    <row r="1906" spans="1:10" x14ac:dyDescent="0.25">
      <c r="A1906" s="4" t="str">
        <f>CONCATENATE(B1906,"-",C1906,"-",D1906)</f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>TEXT(B1906,"yyyy-mm")</f>
        <v>2026-08</v>
      </c>
      <c r="J1906" s="7" t="str">
        <f>VLOOKUP(C1906,'[1]T. Apoyo Sistema'!$B$1:$C$89,2,0)</f>
        <v>SI</v>
      </c>
    </row>
    <row r="1907" spans="1:10" x14ac:dyDescent="0.25">
      <c r="A1907" s="4" t="str">
        <f>CONCATENATE(B1907,"-",C1907,"-",D1907)</f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>TEXT(B1907,"yyyy-mm")</f>
        <v>2026-08</v>
      </c>
      <c r="J1907" s="7" t="str">
        <f>VLOOKUP(C1907,'[1]T. Apoyo Sistema'!$B$1:$C$89,2,0)</f>
        <v>SI</v>
      </c>
    </row>
    <row r="1908" spans="1:10" x14ac:dyDescent="0.25">
      <c r="A1908" s="4" t="str">
        <f>CONCATENATE(B1908,"-",C1908,"-",D1908)</f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>TEXT(B1908,"yyyy-mm")</f>
        <v>2026-08</v>
      </c>
      <c r="J1908" s="7" t="str">
        <f>VLOOKUP(C1908,'[1]T. Apoyo Sistema'!$B$1:$C$89,2,0)</f>
        <v>SI</v>
      </c>
    </row>
    <row r="1909" spans="1:10" x14ac:dyDescent="0.25">
      <c r="A1909" s="4" t="str">
        <f>CONCATENATE(B1909,"-",C1909,"-",D1909)</f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>TEXT(B1909,"yyyy-mm")</f>
        <v>2026-08</v>
      </c>
      <c r="J1909" s="7" t="str">
        <f>VLOOKUP(C1909,'[1]T. Apoyo Sistema'!$B$1:$C$89,2,0)</f>
        <v>SI</v>
      </c>
    </row>
    <row r="1910" spans="1:10" x14ac:dyDescent="0.25">
      <c r="A1910" s="4" t="str">
        <f>CONCATENATE(B1910,"-",C1910,"-",D1910)</f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>TEXT(B1910,"yyyy-mm")</f>
        <v>2026-08</v>
      </c>
      <c r="J1910" s="7" t="str">
        <f>VLOOKUP(C1910,'[1]T. Apoyo Sistema'!$B$1:$C$89,2,0)</f>
        <v>SI</v>
      </c>
    </row>
    <row r="1911" spans="1:10" x14ac:dyDescent="0.25">
      <c r="A1911" s="4" t="str">
        <f>CONCATENATE(B1911,"-",C1911,"-",D1911)</f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>TEXT(B1911,"yyyy-mm")</f>
        <v>2026-08</v>
      </c>
      <c r="J1911" s="7" t="str">
        <f>VLOOKUP(C1911,'[1]T. Apoyo Sistema'!$B$1:$C$89,2,0)</f>
        <v>SI</v>
      </c>
    </row>
    <row r="1912" spans="1:10" x14ac:dyDescent="0.25">
      <c r="A1912" s="4" t="str">
        <f>CONCATENATE(B1912,"-",C1912,"-",D1912)</f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>TEXT(B1912,"yyyy-mm")</f>
        <v>2026-08</v>
      </c>
      <c r="J1912" s="7" t="str">
        <f>VLOOKUP(C1912,'[1]T. Apoyo Sistema'!$B$1:$C$89,2,0)</f>
        <v>SI</v>
      </c>
    </row>
    <row r="1913" spans="1:10" x14ac:dyDescent="0.25">
      <c r="A1913" s="4" t="str">
        <f>CONCATENATE(B1913,"-",C1913,"-",D1913)</f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>TEXT(B1913,"yyyy-mm")</f>
        <v>2026-08</v>
      </c>
      <c r="J1913" s="7" t="str">
        <f>VLOOKUP(C1913,'[1]T. Apoyo Sistema'!$B$1:$C$89,2,0)</f>
        <v>SI</v>
      </c>
    </row>
    <row r="1914" spans="1:10" x14ac:dyDescent="0.25">
      <c r="A1914" s="4" t="str">
        <f>CONCATENATE(B1914,"-",C1914,"-",D1914)</f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>TEXT(B1914,"yyyy-mm")</f>
        <v>2026-08</v>
      </c>
      <c r="J1914" s="7" t="str">
        <f>VLOOKUP(C1914,'[1]T. Apoyo Sistema'!$B$1:$C$89,2,0)</f>
        <v>SI</v>
      </c>
    </row>
    <row r="1915" spans="1:10" x14ac:dyDescent="0.25">
      <c r="A1915" s="4" t="str">
        <f>CONCATENATE(B1915,"-",C1915,"-",D1915)</f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>TEXT(B1915,"yyyy-mm")</f>
        <v>2026-08</v>
      </c>
      <c r="J1915" s="7" t="str">
        <f>VLOOKUP(C1915,'[1]T. Apoyo Sistema'!$B$1:$C$89,2,0)</f>
        <v>SI</v>
      </c>
    </row>
    <row r="1916" spans="1:10" x14ac:dyDescent="0.25">
      <c r="A1916" s="4" t="str">
        <f>CONCATENATE(B1916,"-",C1916,"-",D1916)</f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>TEXT(B1916,"yyyy-mm")</f>
        <v>2026-08</v>
      </c>
      <c r="J1916" s="7" t="str">
        <f>VLOOKUP(C1916,'[1]T. Apoyo Sistema'!$B$1:$C$89,2,0)</f>
        <v>SI</v>
      </c>
    </row>
    <row r="1917" spans="1:10" x14ac:dyDescent="0.25">
      <c r="A1917" s="4" t="str">
        <f>CONCATENATE(B1917,"-",C1917,"-",D1917)</f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>TEXT(B1917,"yyyy-mm")</f>
        <v>2026-08</v>
      </c>
      <c r="J1917" s="7" t="str">
        <f>VLOOKUP(C1917,'[1]T. Apoyo Sistema'!$B$1:$C$89,2,0)</f>
        <v>SI</v>
      </c>
    </row>
    <row r="1918" spans="1:10" x14ac:dyDescent="0.25">
      <c r="A1918" s="4" t="str">
        <f>CONCATENATE(B1918,"-",C1918,"-",D1918)</f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>TEXT(B1918,"yyyy-mm")</f>
        <v>2026-08</v>
      </c>
      <c r="J1918" s="7" t="str">
        <f>VLOOKUP(C1918,'[1]T. Apoyo Sistema'!$B$1:$C$89,2,0)</f>
        <v>SI</v>
      </c>
    </row>
    <row r="1919" spans="1:10" x14ac:dyDescent="0.25">
      <c r="A1919" s="4" t="str">
        <f>CONCATENATE(B1919,"-",C1919,"-",D1919)</f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>TEXT(B1919,"yyyy-mm")</f>
        <v>2026-08</v>
      </c>
      <c r="J1919" s="7" t="str">
        <f>VLOOKUP(C1919,'[1]T. Apoyo Sistema'!$B$1:$C$89,2,0)</f>
        <v>SI</v>
      </c>
    </row>
    <row r="1920" spans="1:10" x14ac:dyDescent="0.25">
      <c r="A1920" s="4" t="str">
        <f>CONCATENATE(B1920,"-",C1920,"-",D1920)</f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>TEXT(B1920,"yyyy-mm")</f>
        <v>2026-08</v>
      </c>
      <c r="J1920" s="7" t="str">
        <f>VLOOKUP(C1920,'[1]T. Apoyo Sistema'!$B$1:$C$89,2,0)</f>
        <v>SI</v>
      </c>
    </row>
    <row r="1921" spans="1:10" x14ac:dyDescent="0.25">
      <c r="A1921" s="4" t="str">
        <f>CONCATENATE(B1921,"-",C1921,"-",D1921)</f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>TEXT(B1921,"yyyy-mm")</f>
        <v>2026-08</v>
      </c>
      <c r="J1921" s="7" t="str">
        <f>VLOOKUP(C1921,'[1]T. Apoyo Sistema'!$B$1:$C$89,2,0)</f>
        <v>SI</v>
      </c>
    </row>
    <row r="1922" spans="1:10" x14ac:dyDescent="0.25">
      <c r="A1922" s="4" t="str">
        <f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>TEXT(B1922,"yyyy-mm")</f>
        <v>2026-08</v>
      </c>
      <c r="J1922" s="7" t="str">
        <f>VLOOKUP(C1922,'[1]T. Apoyo Sistema'!$B$1:$C$89,2,0)</f>
        <v>SI</v>
      </c>
    </row>
    <row r="1923" spans="1:10" x14ac:dyDescent="0.25">
      <c r="A1923" s="4" t="str">
        <f>CONCATENATE(B1923,"-",C1923,"-",D1923)</f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>TEXT(B1923,"yyyy-mm")</f>
        <v>2026-08</v>
      </c>
      <c r="J1923" s="7" t="str">
        <f>VLOOKUP(C1923,'[1]T. Apoyo Sistema'!$B$1:$C$89,2,0)</f>
        <v>SI</v>
      </c>
    </row>
    <row r="1924" spans="1:10" x14ac:dyDescent="0.25">
      <c r="A1924" s="4" t="str">
        <f>CONCATENATE(B1924,"-",C1924,"-",D1924)</f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>TEXT(B1924,"yyyy-mm")</f>
        <v>2026-08</v>
      </c>
      <c r="J1924" s="7" t="str">
        <f>VLOOKUP(C1924,'[1]T. Apoyo Sistema'!$B$1:$C$89,2,0)</f>
        <v>SI</v>
      </c>
    </row>
    <row r="1925" spans="1:10" x14ac:dyDescent="0.25">
      <c r="A1925" s="4" t="str">
        <f>CONCATENATE(B1925,"-",C1925,"-",D1925)</f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>TEXT(B1925,"yyyy-mm")</f>
        <v>2026-08</v>
      </c>
      <c r="J1925" s="7" t="str">
        <f>VLOOKUP(C1925,'[1]T. Apoyo Sistema'!$B$1:$C$89,2,0)</f>
        <v>SI</v>
      </c>
    </row>
    <row r="1926" spans="1:10" x14ac:dyDescent="0.25">
      <c r="A1926" s="4" t="str">
        <f>CONCATENATE(B1926,"-",C1926,"-",D1926)</f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>TEXT(B1926,"yyyy-mm")</f>
        <v>2026-08</v>
      </c>
      <c r="J1926" s="7" t="str">
        <f>VLOOKUP(C1926,'[1]T. Apoyo Sistema'!$B$1:$C$89,2,0)</f>
        <v>SI</v>
      </c>
    </row>
    <row r="1927" spans="1:10" x14ac:dyDescent="0.25">
      <c r="A1927" s="4" t="str">
        <f>CONCATENATE(B1927,"-",C1927,"-",D1927)</f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>TEXT(B1927,"yyyy-mm")</f>
        <v>2026-08</v>
      </c>
      <c r="J1927" s="7" t="str">
        <f>VLOOKUP(C1927,'[1]T. Apoyo Sistema'!$B$1:$C$89,2,0)</f>
        <v>SI</v>
      </c>
    </row>
    <row r="1928" spans="1:10" x14ac:dyDescent="0.25">
      <c r="A1928" s="4" t="str">
        <f>CONCATENATE(B1928,"-",C1928,"-",D1928)</f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>TEXT(B1928,"yyyy-mm")</f>
        <v>2026-08</v>
      </c>
      <c r="J1928" s="7" t="str">
        <f>VLOOKUP(C1928,'[1]T. Apoyo Sistema'!$B$1:$C$89,2,0)</f>
        <v>SI</v>
      </c>
    </row>
    <row r="1929" spans="1:10" x14ac:dyDescent="0.25">
      <c r="A1929" s="4" t="str">
        <f>CONCATENATE(B1929,"-",C1929,"-",D1929)</f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>TEXT(B1929,"yyyy-mm")</f>
        <v>2026-08</v>
      </c>
      <c r="J1929" s="7" t="str">
        <f>VLOOKUP(C1929,'[1]T. Apoyo Sistema'!$B$1:$C$89,2,0)</f>
        <v>SI</v>
      </c>
    </row>
    <row r="1930" spans="1:10" x14ac:dyDescent="0.25">
      <c r="A1930" s="4" t="str">
        <f>CONCATENATE(B1930,"-",C1930,"-",D1930)</f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>TEXT(B1930,"yyyy-mm")</f>
        <v>2026-08</v>
      </c>
      <c r="J1930" s="7" t="str">
        <f>VLOOKUP(C1930,'[1]T. Apoyo Sistema'!$B$1:$C$89,2,0)</f>
        <v>SI</v>
      </c>
    </row>
    <row r="1931" spans="1:10" x14ac:dyDescent="0.25">
      <c r="A1931" s="4" t="str">
        <f>CONCATENATE(B1931,"-",C1931,"-",D1931)</f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>TEXT(B1931,"yyyy-mm")</f>
        <v>2026-08</v>
      </c>
      <c r="J1931" s="7" t="str">
        <f>VLOOKUP(C1931,'[1]T. Apoyo Sistema'!$B$1:$C$89,2,0)</f>
        <v>SI</v>
      </c>
    </row>
    <row r="1932" spans="1:10" x14ac:dyDescent="0.25">
      <c r="A1932" s="4" t="str">
        <f>CONCATENATE(B1932,"-",C1932,"-",D1932)</f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>TEXT(B1932,"yyyy-mm")</f>
        <v>2026-08</v>
      </c>
      <c r="J1932" s="7" t="str">
        <f>VLOOKUP(C1932,'[1]T. Apoyo Sistema'!$B$1:$C$89,2,0)</f>
        <v>SI</v>
      </c>
    </row>
    <row r="1933" spans="1:10" x14ac:dyDescent="0.25">
      <c r="A1933" s="4" t="str">
        <f>CONCATENATE(B1933,"-",C1933,"-",D1933)</f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>TEXT(B1933,"yyyy-mm")</f>
        <v>2026-08</v>
      </c>
      <c r="J1933" s="7" t="str">
        <f>VLOOKUP(C1933,'[1]T. Apoyo Sistema'!$B$1:$C$89,2,0)</f>
        <v>SI</v>
      </c>
    </row>
    <row r="1934" spans="1:10" x14ac:dyDescent="0.25">
      <c r="A1934" s="4" t="str">
        <f>CONCATENATE(B1934,"-",C1934,"-",D1934)</f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>TEXT(B1934,"yyyy-mm")</f>
        <v>2026-08</v>
      </c>
      <c r="J1934" s="7" t="str">
        <f>VLOOKUP(C1934,'[1]T. Apoyo Sistema'!$B$1:$C$89,2,0)</f>
        <v>SI</v>
      </c>
    </row>
    <row r="1935" spans="1:10" x14ac:dyDescent="0.25">
      <c r="A1935" s="4" t="str">
        <f>CONCATENATE(B1935,"-",C1935,"-",D1935)</f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>TEXT(B1935,"yyyy-mm")</f>
        <v>2026-08</v>
      </c>
      <c r="J1935" s="7" t="str">
        <f>VLOOKUP(C1935,'[1]T. Apoyo Sistema'!$B$1:$C$89,2,0)</f>
        <v>SI</v>
      </c>
    </row>
    <row r="1936" spans="1:10" x14ac:dyDescent="0.25">
      <c r="A1936" s="4" t="str">
        <f>CONCATENATE(B1936,"-",C1936,"-",D1936)</f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>TEXT(B1936,"yyyy-mm")</f>
        <v>2026-08</v>
      </c>
      <c r="J1936" s="7" t="str">
        <f>VLOOKUP(C1936,'[1]T. Apoyo Sistema'!$B$1:$C$89,2,0)</f>
        <v>SI</v>
      </c>
    </row>
    <row r="1937" spans="1:10" x14ac:dyDescent="0.25">
      <c r="A1937" s="4" t="str">
        <f>CONCATENATE(B1937,"-",C1937,"-",D1937)</f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>TEXT(B1937,"yyyy-mm")</f>
        <v>2026-08</v>
      </c>
      <c r="J1937" s="7" t="str">
        <f>VLOOKUP(C1937,'[1]T. Apoyo Sistema'!$B$1:$C$89,2,0)</f>
        <v>SI</v>
      </c>
    </row>
    <row r="1938" spans="1:10" x14ac:dyDescent="0.25">
      <c r="A1938" s="4" t="str">
        <f>CONCATENATE(B1938,"-",C1938,"-",D1938)</f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>TEXT(B1938,"yyyy-mm")</f>
        <v>2026-08</v>
      </c>
      <c r="J1938" s="7" t="str">
        <f>VLOOKUP(C1938,'[1]T. Apoyo Sistema'!$B$1:$C$89,2,0)</f>
        <v>SI</v>
      </c>
    </row>
    <row r="1939" spans="1:10" x14ac:dyDescent="0.25">
      <c r="A1939" s="4" t="str">
        <f>CONCATENATE(B1939,"-",C1939,"-",D1939)</f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>TEXT(B1939,"yyyy-mm")</f>
        <v>2026-08</v>
      </c>
      <c r="J1939" s="7" t="str">
        <f>VLOOKUP(C1939,'[1]T. Apoyo Sistema'!$B$1:$C$89,2,0)</f>
        <v>SI</v>
      </c>
    </row>
    <row r="1940" spans="1:10" x14ac:dyDescent="0.25">
      <c r="A1940" s="4" t="str">
        <f>CONCATENATE(B1940,"-",C1940,"-",D1940)</f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>TEXT(B1940,"yyyy-mm")</f>
        <v>2026-08</v>
      </c>
      <c r="J1940" s="7" t="str">
        <f>VLOOKUP(C1940,'[1]T. Apoyo Sistema'!$B$1:$C$89,2,0)</f>
        <v>SI</v>
      </c>
    </row>
    <row r="1941" spans="1:10" x14ac:dyDescent="0.25">
      <c r="A1941" s="4" t="str">
        <f>CONCATENATE(B1941,"-",C1941,"-",D1941)</f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>TEXT(B1941,"yyyy-mm")</f>
        <v>2026-08</v>
      </c>
      <c r="J1941" s="7" t="str">
        <f>VLOOKUP(C1941,'[1]T. Apoyo Sistema'!$B$1:$C$89,2,0)</f>
        <v>SI</v>
      </c>
    </row>
    <row r="1942" spans="1:10" x14ac:dyDescent="0.25">
      <c r="A1942" s="4" t="str">
        <f>CONCATENATE(B1942,"-",C1942,"-",D1942)</f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>TEXT(B1942,"yyyy-mm")</f>
        <v>2026-08</v>
      </c>
      <c r="J1942" s="7" t="str">
        <f>VLOOKUP(C1942,'[1]T. Apoyo Sistema'!$B$1:$C$89,2,0)</f>
        <v>SI</v>
      </c>
    </row>
    <row r="1943" spans="1:10" x14ac:dyDescent="0.25">
      <c r="A1943" s="4" t="str">
        <f>CONCATENATE(B1943,"-",C1943,"-",D1943)</f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>TEXT(B1943,"yyyy-mm")</f>
        <v>2026-08</v>
      </c>
      <c r="J1943" s="7" t="str">
        <f>VLOOKUP(C1943,'[1]T. Apoyo Sistema'!$B$1:$C$89,2,0)</f>
        <v>SI</v>
      </c>
    </row>
    <row r="1944" spans="1:10" x14ac:dyDescent="0.25">
      <c r="A1944" s="4" t="str">
        <f>CONCATENATE(B1944,"-",C1944,"-",D1944)</f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>TEXT(B1944,"yyyy-mm")</f>
        <v>2026-08</v>
      </c>
      <c r="J1944" s="7" t="str">
        <f>VLOOKUP(C1944,'[1]T. Apoyo Sistema'!$B$1:$C$89,2,0)</f>
        <v>SI</v>
      </c>
    </row>
    <row r="1945" spans="1:10" x14ac:dyDescent="0.25">
      <c r="A1945" s="4" t="str">
        <f>CONCATENATE(B1945,"-",C1945,"-",D1945)</f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>TEXT(B1945,"yyyy-mm")</f>
        <v>2026-08</v>
      </c>
      <c r="J1945" s="7" t="str">
        <f>VLOOKUP(C1945,'[1]T. Apoyo Sistema'!$B$1:$C$89,2,0)</f>
        <v>SI</v>
      </c>
    </row>
    <row r="1946" spans="1:10" x14ac:dyDescent="0.25">
      <c r="A1946" s="4" t="str">
        <f>CONCATENATE(B1946,"-",C1946,"-",D1946)</f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>TEXT(B1946,"yyyy-mm")</f>
        <v>2026-08</v>
      </c>
      <c r="J1946" s="7" t="str">
        <f>VLOOKUP(C1946,'[1]T. Apoyo Sistema'!$B$1:$C$89,2,0)</f>
        <v>SI</v>
      </c>
    </row>
    <row r="1947" spans="1:10" x14ac:dyDescent="0.25">
      <c r="A1947" s="4" t="str">
        <f>CONCATENATE(B1947,"-",C1947,"-",D1947)</f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>TEXT(B1947,"yyyy-mm")</f>
        <v>2026-08</v>
      </c>
      <c r="J1947" s="7" t="str">
        <f>VLOOKUP(C1947,'[1]T. Apoyo Sistema'!$B$1:$C$89,2,0)</f>
        <v>SI</v>
      </c>
    </row>
    <row r="1948" spans="1:10" x14ac:dyDescent="0.25">
      <c r="A1948" s="4" t="str">
        <f>CONCATENATE(B1948,"-",C1948,"-",D1948)</f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>TEXT(B1948,"yyyy-mm")</f>
        <v>2026-08</v>
      </c>
      <c r="J1948" s="7" t="str">
        <f>VLOOKUP(C1948,'[1]T. Apoyo Sistema'!$B$1:$C$89,2,0)</f>
        <v>SI</v>
      </c>
    </row>
    <row r="1949" spans="1:10" x14ac:dyDescent="0.25">
      <c r="A1949" s="4" t="str">
        <f>CONCATENATE(B1949,"-",C1949,"-",D1949)</f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>TEXT(B1949,"yyyy-mm")</f>
        <v>2026-08</v>
      </c>
      <c r="J1949" s="7" t="str">
        <f>VLOOKUP(C1949,'[1]T. Apoyo Sistema'!$B$1:$C$89,2,0)</f>
        <v>SI</v>
      </c>
    </row>
    <row r="1950" spans="1:10" x14ac:dyDescent="0.25">
      <c r="A1950" s="4" t="str">
        <f>CONCATENATE(B1950,"-",C1950,"-",D1950)</f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>TEXT(B1950,"yyyy-mm")</f>
        <v>2026-08</v>
      </c>
      <c r="J1950" s="7" t="str">
        <f>VLOOKUP(C1950,'[1]T. Apoyo Sistema'!$B$1:$C$89,2,0)</f>
        <v>SI</v>
      </c>
    </row>
    <row r="1951" spans="1:10" x14ac:dyDescent="0.25">
      <c r="A1951" s="4" t="str">
        <f>CONCATENATE(B1951,"-",C1951,"-",D1951)</f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>TEXT(B1951,"yyyy-mm")</f>
        <v>2026-08</v>
      </c>
      <c r="J1951" s="7" t="str">
        <f>VLOOKUP(C1951,'[1]T. Apoyo Sistema'!$B$1:$C$89,2,0)</f>
        <v>SI</v>
      </c>
    </row>
    <row r="1952" spans="1:10" x14ac:dyDescent="0.25">
      <c r="A1952" s="4" t="str">
        <f>CONCATENATE(B1952,"-",C1952,"-",D1952)</f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>TEXT(B1952,"yyyy-mm")</f>
        <v>2026-08</v>
      </c>
      <c r="J1952" s="7" t="str">
        <f>VLOOKUP(C1952,'[1]T. Apoyo Sistema'!$B$1:$C$89,2,0)</f>
        <v>SI</v>
      </c>
    </row>
    <row r="1953" spans="1:10" x14ac:dyDescent="0.25">
      <c r="A1953" s="4" t="str">
        <f>CONCATENATE(B1953,"-",C1953,"-",D1953)</f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>TEXT(B1953,"yyyy-mm")</f>
        <v>2026-08</v>
      </c>
      <c r="J1953" s="7" t="str">
        <f>VLOOKUP(C1953,'[1]T. Apoyo Sistema'!$B$1:$C$89,2,0)</f>
        <v>SI</v>
      </c>
    </row>
    <row r="1954" spans="1:10" x14ac:dyDescent="0.25">
      <c r="A1954" s="4" t="str">
        <f>CONCATENATE(B1954,"-",C1954,"-",D1954)</f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>TEXT(B1954,"yyyy-mm")</f>
        <v>2026-08</v>
      </c>
      <c r="J1954" s="7" t="str">
        <f>VLOOKUP(C1954,'[1]T. Apoyo Sistema'!$B$1:$C$89,2,0)</f>
        <v>SI</v>
      </c>
    </row>
    <row r="1955" spans="1:10" x14ac:dyDescent="0.25">
      <c r="A1955" s="4" t="str">
        <f>CONCATENATE(B1955,"-",C1955,"-",D1955)</f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>TEXT(B1955,"yyyy-mm")</f>
        <v>2026-08</v>
      </c>
      <c r="J1955" s="7" t="str">
        <f>VLOOKUP(C1955,'[1]T. Apoyo Sistema'!$B$1:$C$89,2,0)</f>
        <v>SI</v>
      </c>
    </row>
    <row r="1956" spans="1:10" x14ac:dyDescent="0.25">
      <c r="A1956" s="4" t="str">
        <f>CONCATENATE(B1956,"-",C1956,"-",D1956)</f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>TEXT(B1956,"yyyy-mm")</f>
        <v>2026-08</v>
      </c>
      <c r="J1956" s="7" t="str">
        <f>VLOOKUP(C1956,'[1]T. Apoyo Sistema'!$B$1:$C$89,2,0)</f>
        <v>SI</v>
      </c>
    </row>
    <row r="1957" spans="1:10" x14ac:dyDescent="0.25">
      <c r="A1957" s="4" t="str">
        <f>CONCATENATE(B1957,"-",C1957,"-",D1957)</f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>TEXT(B1957,"yyyy-mm")</f>
        <v>2026-08</v>
      </c>
      <c r="J1957" s="7" t="str">
        <f>VLOOKUP(C1957,'[1]T. Apoyo Sistema'!$B$1:$C$89,2,0)</f>
        <v>SI</v>
      </c>
    </row>
    <row r="1958" spans="1:10" x14ac:dyDescent="0.25">
      <c r="A1958" s="4" t="str">
        <f>CONCATENATE(B1958,"-",C1958,"-",D1958)</f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>TEXT(B1958,"yyyy-mm")</f>
        <v>2026-08</v>
      </c>
      <c r="J1958" s="7" t="str">
        <f>VLOOKUP(C1958,'[1]T. Apoyo Sistema'!$B$1:$C$89,2,0)</f>
        <v>SI</v>
      </c>
    </row>
    <row r="1959" spans="1:10" x14ac:dyDescent="0.25">
      <c r="A1959" s="4" t="str">
        <f>CONCATENATE(B1959,"-",C1959,"-",D1959)</f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>TEXT(B1959,"yyyy-mm")</f>
        <v>2026-08</v>
      </c>
      <c r="J1959" s="7" t="str">
        <f>VLOOKUP(C1959,'[1]T. Apoyo Sistema'!$B$1:$C$89,2,0)</f>
        <v>SI</v>
      </c>
    </row>
    <row r="1960" spans="1:10" x14ac:dyDescent="0.25">
      <c r="A1960" s="4" t="str">
        <f>CONCATENATE(B1960,"-",C1960,"-",D1960)</f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>TEXT(B1960,"yyyy-mm")</f>
        <v>2026-08</v>
      </c>
      <c r="J1960" s="7" t="str">
        <f>VLOOKUP(C1960,'[1]T. Apoyo Sistema'!$B$1:$C$89,2,0)</f>
        <v>SI</v>
      </c>
    </row>
    <row r="1961" spans="1:10" x14ac:dyDescent="0.25">
      <c r="A1961" s="4" t="str">
        <f>CONCATENATE(B1961,"-",C1961,"-",D1961)</f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>TEXT(B1961,"yyyy-mm")</f>
        <v>2026-08</v>
      </c>
      <c r="J1961" s="7" t="str">
        <f>VLOOKUP(C1961,'[1]T. Apoyo Sistema'!$B$1:$C$89,2,0)</f>
        <v>SI</v>
      </c>
    </row>
    <row r="1962" spans="1:10" x14ac:dyDescent="0.25">
      <c r="A1962" s="4" t="str">
        <f>CONCATENATE(B1962,"-",C1962,"-",D1962)</f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>TEXT(B1962,"yyyy-mm")</f>
        <v>2026-08</v>
      </c>
      <c r="J1962" s="7" t="str">
        <f>VLOOKUP(C1962,'[1]T. Apoyo Sistema'!$B$1:$C$89,2,0)</f>
        <v>SI</v>
      </c>
    </row>
    <row r="1963" spans="1:10" x14ac:dyDescent="0.25">
      <c r="A1963" s="4" t="str">
        <f>CONCATENATE(B1963,"-",C1963,"-",D1963)</f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>TEXT(B1963,"yyyy-mm")</f>
        <v>2026-08</v>
      </c>
      <c r="J1963" s="7" t="str">
        <f>VLOOKUP(C1963,'[1]T. Apoyo Sistema'!$B$1:$C$89,2,0)</f>
        <v>SI</v>
      </c>
    </row>
    <row r="1964" spans="1:10" x14ac:dyDescent="0.25">
      <c r="A1964" s="4" t="str">
        <f>CONCATENATE(B1964,"-",C1964,"-",D1964)</f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>TEXT(B1964,"yyyy-mm")</f>
        <v>2026-08</v>
      </c>
      <c r="J1964" s="7" t="str">
        <f>VLOOKUP(C1964,'[1]T. Apoyo Sistema'!$B$1:$C$89,2,0)</f>
        <v>SI</v>
      </c>
    </row>
    <row r="1965" spans="1:10" x14ac:dyDescent="0.25">
      <c r="A1965" s="4" t="str">
        <f>CONCATENATE(B1965,"-",C1965,"-",D1965)</f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>TEXT(B1965,"yyyy-mm")</f>
        <v>2026-08</v>
      </c>
      <c r="J1965" s="7" t="str">
        <f>VLOOKUP(C1965,'[1]T. Apoyo Sistema'!$B$1:$C$89,2,0)</f>
        <v>SI</v>
      </c>
    </row>
    <row r="1966" spans="1:10" x14ac:dyDescent="0.25">
      <c r="A1966" s="4" t="str">
        <f>CONCATENATE(B1966,"-",C1966,"-",D1966)</f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>TEXT(B1966,"yyyy-mm")</f>
        <v>2026-08</v>
      </c>
      <c r="J1966" s="7" t="str">
        <f>VLOOKUP(C1966,'[1]T. Apoyo Sistema'!$B$1:$C$89,2,0)</f>
        <v>SI</v>
      </c>
    </row>
    <row r="1967" spans="1:10" x14ac:dyDescent="0.25">
      <c r="A1967" s="4" t="str">
        <f>CONCATENATE(B1967,"-",C1967,"-",D1967)</f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>TEXT(B1967,"yyyy-mm")</f>
        <v>2026-08</v>
      </c>
      <c r="J1967" s="7" t="str">
        <f>VLOOKUP(C1967,'[1]T. Apoyo Sistema'!$B$1:$C$89,2,0)</f>
        <v>SI</v>
      </c>
    </row>
    <row r="1968" spans="1:10" x14ac:dyDescent="0.25">
      <c r="A1968" s="4" t="str">
        <f>CONCATENATE(B1968,"-",C1968,"-",D1968)</f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>TEXT(B1968,"yyyy-mm")</f>
        <v>2026-08</v>
      </c>
      <c r="J1968" s="7" t="str">
        <f>VLOOKUP(C1968,'[1]T. Apoyo Sistema'!$B$1:$C$89,2,0)</f>
        <v>SI</v>
      </c>
    </row>
    <row r="1969" spans="1:10" x14ac:dyDescent="0.25">
      <c r="A1969" s="4" t="str">
        <f>CONCATENATE(B1969,"-",C1969,"-",D1969)</f>
        <v>46252-POX37-com1</v>
      </c>
      <c r="B1969" s="15">
        <v>46252</v>
      </c>
      <c r="C1969" s="10" t="s">
        <v>34</v>
      </c>
      <c r="D1969" s="10" t="s">
        <v>71</v>
      </c>
      <c r="E1969" s="10">
        <v>0</v>
      </c>
      <c r="F1969" s="12">
        <v>0.28333333333333333</v>
      </c>
      <c r="G1969" s="12">
        <v>2.2000000000000002</v>
      </c>
      <c r="H1969" s="12">
        <v>0</v>
      </c>
      <c r="I1969" s="4" t="str">
        <f>TEXT(B1969,"yyyy-mm")</f>
        <v>2026-08</v>
      </c>
      <c r="J1969" s="7" t="str">
        <f>VLOOKUP(C1969,'[1]T. Apoyo Sistema'!$B$1:$C$89,2,0)</f>
        <v>SI</v>
      </c>
    </row>
    <row r="1970" spans="1:10" x14ac:dyDescent="0.25">
      <c r="A1970" s="4" t="str">
        <f>CONCATENATE(B1970,"-",C1970,"-",D1970)</f>
        <v>46252-POX37-com2</v>
      </c>
      <c r="B1970" s="15">
        <v>46252</v>
      </c>
      <c r="C1970" s="10" t="s">
        <v>34</v>
      </c>
      <c r="D1970" s="10" t="s">
        <v>72</v>
      </c>
      <c r="E1970" s="10">
        <v>0</v>
      </c>
      <c r="F1970" s="12">
        <v>0.3</v>
      </c>
      <c r="G1970" s="12">
        <v>2.1833333333333336</v>
      </c>
      <c r="H1970" s="12">
        <v>0</v>
      </c>
      <c r="I1970" s="4" t="str">
        <f>TEXT(B1970,"yyyy-mm")</f>
        <v>2026-08</v>
      </c>
      <c r="J1970" s="7" t="str">
        <f>VLOOKUP(C1970,'[1]T. Apoyo Sistema'!$B$1:$C$89,2,0)</f>
        <v>SI</v>
      </c>
    </row>
    <row r="1971" spans="1:10" x14ac:dyDescent="0.25">
      <c r="A1971" s="4" t="str">
        <f>CONCATENATE(B1971,"-",C1971,"-",D1971)</f>
        <v>46252-POX37-com3</v>
      </c>
      <c r="B1971" s="15">
        <v>46252</v>
      </c>
      <c r="C1971" s="10" t="s">
        <v>34</v>
      </c>
      <c r="D1971" s="10" t="s">
        <v>77</v>
      </c>
      <c r="E1971" s="10">
        <v>0</v>
      </c>
      <c r="F1971" s="12">
        <v>0</v>
      </c>
      <c r="G1971" s="12">
        <v>0</v>
      </c>
      <c r="H1971" s="12">
        <v>2.4833333333333334</v>
      </c>
      <c r="I1971" s="4" t="str">
        <f>TEXT(B1971,"yyyy-mm")</f>
        <v>2026-08</v>
      </c>
      <c r="J1971" s="7" t="str">
        <f>VLOOKUP(C1971,'[1]T. Apoyo Sistema'!$B$1:$C$89,2,0)</f>
        <v>SI</v>
      </c>
    </row>
    <row r="1972" spans="1:10" x14ac:dyDescent="0.25">
      <c r="A1972" s="4" t="str">
        <f>CONCATENATE(B1972,"-",C1972,"-",D1972)</f>
        <v>46252-POX37-gen1</v>
      </c>
      <c r="B1972" s="15">
        <v>46252</v>
      </c>
      <c r="C1972" s="10" t="s">
        <v>34</v>
      </c>
      <c r="D1972" s="10" t="s">
        <v>59</v>
      </c>
      <c r="E1972" s="10">
        <v>0</v>
      </c>
      <c r="F1972" s="12">
        <v>0.4</v>
      </c>
      <c r="G1972" s="12">
        <v>2.0833333333333335</v>
      </c>
      <c r="H1972" s="12">
        <v>0</v>
      </c>
      <c r="I1972" s="4" t="str">
        <f>TEXT(B1972,"yyyy-mm")</f>
        <v>2026-08</v>
      </c>
      <c r="J1972" s="7" t="str">
        <f>VLOOKUP(C1972,'[1]T. Apoyo Sistema'!$B$1:$C$89,2,0)</f>
        <v>SI</v>
      </c>
    </row>
    <row r="1973" spans="1:10" x14ac:dyDescent="0.25">
      <c r="A1973" s="4" t="str">
        <f>CONCATENATE(B1973,"-",C1973,"-",D1973)</f>
        <v>46252-POX37-gen2</v>
      </c>
      <c r="B1973" s="15">
        <v>46252</v>
      </c>
      <c r="C1973" s="10" t="s">
        <v>34</v>
      </c>
      <c r="D1973" s="10" t="s">
        <v>73</v>
      </c>
      <c r="E1973" s="10">
        <v>0</v>
      </c>
      <c r="F1973" s="12">
        <v>0</v>
      </c>
      <c r="G1973" s="12">
        <v>0</v>
      </c>
      <c r="H1973" s="12">
        <v>2.4833333333333334</v>
      </c>
      <c r="I1973" s="4" t="str">
        <f>TEXT(B1973,"yyyy-mm")</f>
        <v>2026-08</v>
      </c>
      <c r="J1973" s="7" t="str">
        <f>VLOOKUP(C1973,'[1]T. Apoyo Sistema'!$B$1:$C$89,2,0)</f>
        <v>SI</v>
      </c>
    </row>
    <row r="1974" spans="1:10" x14ac:dyDescent="0.25">
      <c r="A1974" s="4" t="str">
        <f>CONCATENATE(B1974,"-",C1974,"-",D1974)</f>
        <v>46252-POX37-psa1</v>
      </c>
      <c r="B1974" s="15">
        <v>46252</v>
      </c>
      <c r="C1974" s="10" t="s">
        <v>34</v>
      </c>
      <c r="D1974" s="10" t="s">
        <v>60</v>
      </c>
      <c r="E1974" s="10">
        <v>0</v>
      </c>
      <c r="F1974" s="12">
        <v>0.25</v>
      </c>
      <c r="G1974" s="12">
        <v>2.2333333333333334</v>
      </c>
      <c r="H1974" s="12">
        <v>0</v>
      </c>
      <c r="I1974" s="4" t="str">
        <f>TEXT(B1974,"yyyy-mm")</f>
        <v>2026-08</v>
      </c>
      <c r="J1974" s="7" t="str">
        <f>VLOOKUP(C1974,'[1]T. Apoyo Sistema'!$B$1:$C$89,2,0)</f>
        <v>SI</v>
      </c>
    </row>
    <row r="1975" spans="1:10" x14ac:dyDescent="0.25">
      <c r="A1975" s="4" t="str">
        <f>CONCATENATE(B1975,"-",C1975,"-",D1975)</f>
        <v>46252-POX37-psa2</v>
      </c>
      <c r="B1975" s="15">
        <v>46252</v>
      </c>
      <c r="C1975" s="10" t="s">
        <v>34</v>
      </c>
      <c r="D1975" s="10" t="s">
        <v>74</v>
      </c>
      <c r="E1975" s="10">
        <v>0</v>
      </c>
      <c r="F1975" s="12">
        <v>0.25</v>
      </c>
      <c r="G1975" s="12">
        <v>2.2333333333333334</v>
      </c>
      <c r="H1975" s="12">
        <v>0</v>
      </c>
      <c r="I1975" s="4" t="str">
        <f>TEXT(B1975,"yyyy-mm")</f>
        <v>2026-08</v>
      </c>
      <c r="J1975" s="7" t="str">
        <f>VLOOKUP(C1975,'[1]T. Apoyo Sistema'!$B$1:$C$89,2,0)</f>
        <v>SI</v>
      </c>
    </row>
    <row r="1976" spans="1:10" x14ac:dyDescent="0.25">
      <c r="A1976" s="4" t="str">
        <f>CONCATENATE(B1976,"-",C1976,"-",D1976)</f>
        <v>46252-POX37-psa3</v>
      </c>
      <c r="B1976" s="15">
        <v>46252</v>
      </c>
      <c r="C1976" s="10" t="s">
        <v>34</v>
      </c>
      <c r="D1976" s="10" t="s">
        <v>79</v>
      </c>
      <c r="E1976" s="10">
        <v>0</v>
      </c>
      <c r="F1976" s="12">
        <v>0.25</v>
      </c>
      <c r="G1976" s="12">
        <v>2.2333333333333334</v>
      </c>
      <c r="H1976" s="12">
        <v>0</v>
      </c>
      <c r="I1976" s="4" t="str">
        <f>TEXT(B1976,"yyyy-mm")</f>
        <v>2026-08</v>
      </c>
      <c r="J1976" s="7" t="str">
        <f>VLOOKUP(C1976,'[1]T. Apoyo Sistema'!$B$1:$C$89,2,0)</f>
        <v>SI</v>
      </c>
    </row>
    <row r="1977" spans="1:10" x14ac:dyDescent="0.25">
      <c r="A1977" s="4" t="str">
        <f>CONCATENATE(B1977,"-",C1977,"-",D1977)</f>
        <v>46252-POX37-psa4</v>
      </c>
      <c r="B1977" s="15">
        <v>46252</v>
      </c>
      <c r="C1977" s="10" t="s">
        <v>34</v>
      </c>
      <c r="D1977" s="10" t="s">
        <v>80</v>
      </c>
      <c r="E1977" s="10">
        <v>0</v>
      </c>
      <c r="F1977" s="12">
        <v>0.25</v>
      </c>
      <c r="G1977" s="12">
        <v>2.2333333333333334</v>
      </c>
      <c r="H1977" s="12">
        <v>0</v>
      </c>
      <c r="I1977" s="4" t="str">
        <f>TEXT(B1977,"yyyy-mm")</f>
        <v>2026-08</v>
      </c>
      <c r="J1977" s="7" t="str">
        <f>VLOOKUP(C1977,'[1]T. Apoyo Sistema'!$B$1:$C$89,2,0)</f>
        <v>SI</v>
      </c>
    </row>
    <row r="1978" spans="1:10" x14ac:dyDescent="0.25">
      <c r="A1978" s="4" t="str">
        <f>CONCATENATE(B1978,"-",C1978,"-",D1978)</f>
        <v>46252-POX37-psa5</v>
      </c>
      <c r="B1978" s="15">
        <v>46252</v>
      </c>
      <c r="C1978" s="10" t="s">
        <v>34</v>
      </c>
      <c r="D1978" s="10" t="s">
        <v>92</v>
      </c>
      <c r="E1978" s="10">
        <v>0</v>
      </c>
      <c r="F1978" s="12">
        <v>0</v>
      </c>
      <c r="G1978" s="12">
        <v>2.4833333333333334</v>
      </c>
      <c r="H1978" s="12">
        <v>0</v>
      </c>
      <c r="I1978" s="4" t="str">
        <f>TEXT(B1978,"yyyy-mm")</f>
        <v>2026-08</v>
      </c>
      <c r="J1978" s="7" t="str">
        <f>VLOOKUP(C1978,'[1]T. Apoyo Sistema'!$B$1:$C$89,2,0)</f>
        <v>SI</v>
      </c>
    </row>
    <row r="1979" spans="1:10" x14ac:dyDescent="0.25">
      <c r="A1979" s="4" t="str">
        <f>CONCATENATE(B1979,"-",C1979,"-",D1979)</f>
        <v>46252-POX37-psa6</v>
      </c>
      <c r="B1979" s="15">
        <v>46252</v>
      </c>
      <c r="C1979" s="10" t="s">
        <v>34</v>
      </c>
      <c r="D1979" s="10" t="s">
        <v>93</v>
      </c>
      <c r="E1979" s="10">
        <v>0</v>
      </c>
      <c r="F1979" s="12">
        <v>0</v>
      </c>
      <c r="G1979" s="12">
        <v>2.4833333333333334</v>
      </c>
      <c r="H1979" s="12">
        <v>0</v>
      </c>
      <c r="I1979" s="4" t="str">
        <f>TEXT(B1979,"yyyy-mm")</f>
        <v>2026-08</v>
      </c>
      <c r="J1979" s="7" t="str">
        <f>VLOOKUP(C1979,'[1]T. Apoyo Sistema'!$B$1:$C$89,2,0)</f>
        <v>SI</v>
      </c>
    </row>
    <row r="1980" spans="1:10" x14ac:dyDescent="0.25">
      <c r="A1980" s="4" t="str">
        <f>CONCATENATE(B1980,"-",C1980,"-",D1980)</f>
        <v>46252-POX37-sec1</v>
      </c>
      <c r="B1980" s="15">
        <v>46252</v>
      </c>
      <c r="C1980" s="10" t="s">
        <v>34</v>
      </c>
      <c r="D1980" s="10" t="s">
        <v>75</v>
      </c>
      <c r="E1980" s="10">
        <v>0</v>
      </c>
      <c r="F1980" s="12">
        <v>0.36666666666666664</v>
      </c>
      <c r="G1980" s="12">
        <v>2.1166666666666667</v>
      </c>
      <c r="H1980" s="12">
        <v>0</v>
      </c>
      <c r="I1980" s="4" t="str">
        <f>TEXT(B1980,"yyyy-mm")</f>
        <v>2026-08</v>
      </c>
      <c r="J1980" s="7" t="str">
        <f>VLOOKUP(C1980,'[1]T. Apoyo Sistema'!$B$1:$C$89,2,0)</f>
        <v>SI</v>
      </c>
    </row>
    <row r="1981" spans="1:10" x14ac:dyDescent="0.25">
      <c r="A1981" s="4" t="str">
        <f>CONCATENATE(B1981,"-",C1981,"-",D1981)</f>
        <v>46252-POX37-sec2</v>
      </c>
      <c r="B1981" s="15">
        <v>46252</v>
      </c>
      <c r="C1981" s="10" t="s">
        <v>34</v>
      </c>
      <c r="D1981" s="10" t="s">
        <v>76</v>
      </c>
      <c r="E1981" s="10">
        <v>0</v>
      </c>
      <c r="F1981" s="12">
        <v>0.36666666666666664</v>
      </c>
      <c r="G1981" s="12">
        <v>2.1166666666666667</v>
      </c>
      <c r="H1981" s="12">
        <v>0</v>
      </c>
      <c r="I1981" s="4" t="str">
        <f>TEXT(B1981,"yyyy-mm")</f>
        <v>2026-08</v>
      </c>
      <c r="J1981" s="7" t="str">
        <f>VLOOKUP(C1981,'[1]T. Apoyo Sistema'!$B$1:$C$89,2,0)</f>
        <v>SI</v>
      </c>
    </row>
    <row r="1982" spans="1:10" x14ac:dyDescent="0.25">
      <c r="A1982" s="4" t="str">
        <f>CONCATENATE(B1982,"-",C1982,"-",D1982)</f>
        <v>46252-POX11-bbd1</v>
      </c>
      <c r="B1982" s="15">
        <v>46252</v>
      </c>
      <c r="C1982" s="10" t="s">
        <v>81</v>
      </c>
      <c r="D1982" s="10" t="s">
        <v>69</v>
      </c>
      <c r="E1982" s="10">
        <v>0</v>
      </c>
      <c r="F1982" s="12">
        <v>0</v>
      </c>
      <c r="G1982" s="12">
        <v>2.6666666666666665</v>
      </c>
      <c r="H1982" s="12">
        <v>0</v>
      </c>
      <c r="I1982" s="4" t="str">
        <f>TEXT(B1982,"yyyy-mm")</f>
        <v>2026-08</v>
      </c>
      <c r="J1982" s="7" t="str">
        <f>VLOOKUP(C1982,'[1]T. Apoyo Sistema'!$B$1:$C$89,2,0)</f>
        <v>SI</v>
      </c>
    </row>
    <row r="1983" spans="1:10" x14ac:dyDescent="0.25">
      <c r="A1983" s="4" t="str">
        <f>CONCATENATE(B1983,"-",C1983,"-",D1983)</f>
        <v>46252-POX11-bbd2</v>
      </c>
      <c r="B1983" s="15">
        <v>46252</v>
      </c>
      <c r="C1983" s="10" t="s">
        <v>81</v>
      </c>
      <c r="D1983" s="10" t="s">
        <v>70</v>
      </c>
      <c r="E1983" s="10">
        <v>0</v>
      </c>
      <c r="F1983" s="12">
        <v>0</v>
      </c>
      <c r="G1983" s="12">
        <v>2.6666666666666665</v>
      </c>
      <c r="H1983" s="12">
        <v>0</v>
      </c>
      <c r="I1983" s="4" t="str">
        <f>TEXT(B1983,"yyyy-mm")</f>
        <v>2026-08</v>
      </c>
      <c r="J1983" s="7" t="str">
        <f>VLOOKUP(C1983,'[1]T. Apoyo Sistema'!$B$1:$C$89,2,0)</f>
        <v>SI</v>
      </c>
    </row>
    <row r="1984" spans="1:10" x14ac:dyDescent="0.25">
      <c r="A1984" s="4" t="str">
        <f>CONCATENATE(B1984,"-",C1984,"-",D1984)</f>
        <v>46252-POX11-com1</v>
      </c>
      <c r="B1984" s="15">
        <v>46252</v>
      </c>
      <c r="C1984" s="10" t="s">
        <v>81</v>
      </c>
      <c r="D1984" s="10" t="s">
        <v>71</v>
      </c>
      <c r="E1984" s="10">
        <v>0</v>
      </c>
      <c r="F1984" s="12">
        <v>0.28333333333333333</v>
      </c>
      <c r="G1984" s="12">
        <v>2.3833333333333333</v>
      </c>
      <c r="H1984" s="12">
        <v>0</v>
      </c>
      <c r="I1984" s="4" t="str">
        <f>TEXT(B1984,"yyyy-mm")</f>
        <v>2026-08</v>
      </c>
      <c r="J1984" s="7" t="str">
        <f>VLOOKUP(C1984,'[1]T. Apoyo Sistema'!$B$1:$C$89,2,0)</f>
        <v>SI</v>
      </c>
    </row>
    <row r="1985" spans="1:10" x14ac:dyDescent="0.25">
      <c r="A1985" s="4" t="str">
        <f>CONCATENATE(B1985,"-",C1985,"-",D1985)</f>
        <v>46252-POX11-com2</v>
      </c>
      <c r="B1985" s="15">
        <v>46252</v>
      </c>
      <c r="C1985" s="10" t="s">
        <v>81</v>
      </c>
      <c r="D1985" s="10" t="s">
        <v>72</v>
      </c>
      <c r="E1985" s="10">
        <v>0</v>
      </c>
      <c r="F1985" s="12">
        <v>0.26666666666666666</v>
      </c>
      <c r="G1985" s="12">
        <v>2.4</v>
      </c>
      <c r="H1985" s="12">
        <v>0</v>
      </c>
      <c r="I1985" s="4" t="str">
        <f>TEXT(B1985,"yyyy-mm")</f>
        <v>2026-08</v>
      </c>
      <c r="J1985" s="7" t="str">
        <f>VLOOKUP(C1985,'[1]T. Apoyo Sistema'!$B$1:$C$89,2,0)</f>
        <v>SI</v>
      </c>
    </row>
    <row r="1986" spans="1:10" x14ac:dyDescent="0.25">
      <c r="A1986" s="4" t="str">
        <f>CONCATENATE(B1986,"-",C1986,"-",D1986)</f>
        <v>46252-POX11-com3</v>
      </c>
      <c r="B1986" s="15">
        <v>46252</v>
      </c>
      <c r="C1986" s="10" t="s">
        <v>81</v>
      </c>
      <c r="D1986" s="10" t="s">
        <v>77</v>
      </c>
      <c r="E1986" s="10">
        <v>0</v>
      </c>
      <c r="F1986" s="12">
        <v>0.28333333333333333</v>
      </c>
      <c r="G1986" s="12">
        <v>2.3833333333333333</v>
      </c>
      <c r="H1986" s="12">
        <v>0</v>
      </c>
      <c r="I1986" s="4" t="str">
        <f>TEXT(B1986,"yyyy-mm")</f>
        <v>2026-08</v>
      </c>
      <c r="J1986" s="7" t="str">
        <f>VLOOKUP(C1986,'[1]T. Apoyo Sistema'!$B$1:$C$89,2,0)</f>
        <v>SI</v>
      </c>
    </row>
    <row r="1987" spans="1:10" x14ac:dyDescent="0.25">
      <c r="A1987" s="4" t="str">
        <f>CONCATENATE(B1987,"-",C1987,"-",D1987)</f>
        <v>46252-POX11-com4</v>
      </c>
      <c r="B1987" s="15">
        <v>46252</v>
      </c>
      <c r="C1987" s="10" t="s">
        <v>81</v>
      </c>
      <c r="D1987" s="10" t="s">
        <v>78</v>
      </c>
      <c r="E1987" s="10">
        <v>0</v>
      </c>
      <c r="F1987" s="12">
        <v>0</v>
      </c>
      <c r="G1987" s="12">
        <v>0</v>
      </c>
      <c r="H1987" s="12">
        <v>2.6666666666666665</v>
      </c>
      <c r="I1987" s="4" t="str">
        <f>TEXT(B1987,"yyyy-mm")</f>
        <v>2026-08</v>
      </c>
      <c r="J1987" s="7" t="str">
        <f>VLOOKUP(C1987,'[1]T. Apoyo Sistema'!$B$1:$C$89,2,0)</f>
        <v>SI</v>
      </c>
    </row>
    <row r="1988" spans="1:10" x14ac:dyDescent="0.25">
      <c r="A1988" s="4" t="str">
        <f>CONCATENATE(B1988,"-",C1988,"-",D1988)</f>
        <v>46252-POX11-gen1</v>
      </c>
      <c r="B1988" s="15">
        <v>46252</v>
      </c>
      <c r="C1988" s="10" t="s">
        <v>81</v>
      </c>
      <c r="D1988" s="10" t="s">
        <v>59</v>
      </c>
      <c r="E1988" s="10">
        <v>0</v>
      </c>
      <c r="F1988" s="12">
        <v>0.45</v>
      </c>
      <c r="G1988" s="12">
        <v>2.2166666666666663</v>
      </c>
      <c r="H1988" s="12">
        <v>0</v>
      </c>
      <c r="I1988" s="4" t="str">
        <f>TEXT(B1988,"yyyy-mm")</f>
        <v>2026-08</v>
      </c>
      <c r="J1988" s="7" t="str">
        <f>VLOOKUP(C1988,'[1]T. Apoyo Sistema'!$B$1:$C$89,2,0)</f>
        <v>SI</v>
      </c>
    </row>
    <row r="1989" spans="1:10" x14ac:dyDescent="0.25">
      <c r="A1989" s="4" t="str">
        <f>CONCATENATE(B1989,"-",C1989,"-",D1989)</f>
        <v>46252-POX11-gen2</v>
      </c>
      <c r="B1989" s="15">
        <v>46252</v>
      </c>
      <c r="C1989" s="10" t="s">
        <v>81</v>
      </c>
      <c r="D1989" s="10" t="s">
        <v>73</v>
      </c>
      <c r="E1989" s="10">
        <v>0</v>
      </c>
      <c r="F1989" s="12">
        <v>0</v>
      </c>
      <c r="G1989" s="12">
        <v>2.6666666666666665</v>
      </c>
      <c r="H1989" s="12">
        <v>0</v>
      </c>
      <c r="I1989" s="4" t="str">
        <f>TEXT(B1989,"yyyy-mm")</f>
        <v>2026-08</v>
      </c>
      <c r="J1989" s="7" t="str">
        <f>VLOOKUP(C1989,'[1]T. Apoyo Sistema'!$B$1:$C$89,2,0)</f>
        <v>SI</v>
      </c>
    </row>
    <row r="1990" spans="1:10" x14ac:dyDescent="0.25">
      <c r="A1990" s="4" t="str">
        <f>CONCATENATE(B1990,"-",C1990,"-",D1990)</f>
        <v>46252-POX11-psa1</v>
      </c>
      <c r="B1990" s="15">
        <v>46252</v>
      </c>
      <c r="C1990" s="10" t="s">
        <v>81</v>
      </c>
      <c r="D1990" s="10" t="s">
        <v>60</v>
      </c>
      <c r="E1990" s="10">
        <v>0</v>
      </c>
      <c r="F1990" s="12">
        <v>0.25</v>
      </c>
      <c r="G1990" s="12">
        <v>2.4166666666666665</v>
      </c>
      <c r="H1990" s="12">
        <v>0</v>
      </c>
      <c r="I1990" s="4" t="str">
        <f>TEXT(B1990,"yyyy-mm")</f>
        <v>2026-08</v>
      </c>
      <c r="J1990" s="7" t="str">
        <f>VLOOKUP(C1990,'[1]T. Apoyo Sistema'!$B$1:$C$89,2,0)</f>
        <v>SI</v>
      </c>
    </row>
    <row r="1991" spans="1:10" x14ac:dyDescent="0.25">
      <c r="A1991" s="4" t="str">
        <f>CONCATENATE(B1991,"-",C1991,"-",D1991)</f>
        <v>46252-POX11-psa2</v>
      </c>
      <c r="B1991" s="15">
        <v>46252</v>
      </c>
      <c r="C1991" s="10" t="s">
        <v>81</v>
      </c>
      <c r="D1991" s="10" t="s">
        <v>74</v>
      </c>
      <c r="E1991" s="10">
        <v>0</v>
      </c>
      <c r="F1991" s="12">
        <v>0.25</v>
      </c>
      <c r="G1991" s="12">
        <v>2.4166666666666665</v>
      </c>
      <c r="H1991" s="12">
        <v>0</v>
      </c>
      <c r="I1991" s="4" t="str">
        <f>TEXT(B1991,"yyyy-mm")</f>
        <v>2026-08</v>
      </c>
      <c r="J1991" s="7" t="str">
        <f>VLOOKUP(C1991,'[1]T. Apoyo Sistema'!$B$1:$C$89,2,0)</f>
        <v>SI</v>
      </c>
    </row>
    <row r="1992" spans="1:10" x14ac:dyDescent="0.25">
      <c r="A1992" s="4" t="str">
        <f>CONCATENATE(B1992,"-",C1992,"-",D1992)</f>
        <v>46252-POX11-psa3</v>
      </c>
      <c r="B1992" s="15">
        <v>46252</v>
      </c>
      <c r="C1992" s="10" t="s">
        <v>81</v>
      </c>
      <c r="D1992" s="10" t="s">
        <v>79</v>
      </c>
      <c r="E1992" s="10">
        <v>0</v>
      </c>
      <c r="F1992" s="12">
        <v>0</v>
      </c>
      <c r="G1992" s="12">
        <v>2.6666666666666665</v>
      </c>
      <c r="H1992" s="12">
        <v>0</v>
      </c>
      <c r="I1992" s="4" t="str">
        <f>TEXT(B1992,"yyyy-mm")</f>
        <v>2026-08</v>
      </c>
      <c r="J1992" s="7" t="str">
        <f>VLOOKUP(C1992,'[1]T. Apoyo Sistema'!$B$1:$C$89,2,0)</f>
        <v>SI</v>
      </c>
    </row>
    <row r="1993" spans="1:10" x14ac:dyDescent="0.25">
      <c r="A1993" s="4" t="str">
        <f>CONCATENATE(B1993,"-",C1993,"-",D1993)</f>
        <v>46252-POX11-psa4</v>
      </c>
      <c r="B1993" s="15">
        <v>46252</v>
      </c>
      <c r="C1993" s="10" t="s">
        <v>81</v>
      </c>
      <c r="D1993" s="10" t="s">
        <v>80</v>
      </c>
      <c r="E1993" s="10">
        <v>0</v>
      </c>
      <c r="F1993" s="12">
        <v>0.25</v>
      </c>
      <c r="G1993" s="12">
        <v>2.4166666666666665</v>
      </c>
      <c r="H1993" s="12">
        <v>0</v>
      </c>
      <c r="I1993" s="4" t="str">
        <f>TEXT(B1993,"yyyy-mm")</f>
        <v>2026-08</v>
      </c>
      <c r="J1993" s="7" t="str">
        <f>VLOOKUP(C1993,'[1]T. Apoyo Sistema'!$B$1:$C$89,2,0)</f>
        <v>SI</v>
      </c>
    </row>
    <row r="1994" spans="1:10" x14ac:dyDescent="0.25">
      <c r="A1994" s="4" t="str">
        <f>CONCATENATE(B1994,"-",C1994,"-",D1994)</f>
        <v>46252-POX11-sec1</v>
      </c>
      <c r="B1994" s="15">
        <v>46252</v>
      </c>
      <c r="C1994" s="10" t="s">
        <v>81</v>
      </c>
      <c r="D1994" s="10" t="s">
        <v>75</v>
      </c>
      <c r="E1994" s="10">
        <v>0</v>
      </c>
      <c r="F1994" s="12">
        <v>0.38333333333333336</v>
      </c>
      <c r="G1994" s="12">
        <v>2.2833333333333332</v>
      </c>
      <c r="H1994" s="12">
        <v>0</v>
      </c>
      <c r="I1994" s="4" t="str">
        <f>TEXT(B1994,"yyyy-mm")</f>
        <v>2026-08</v>
      </c>
      <c r="J1994" s="7" t="str">
        <f>VLOOKUP(C1994,'[1]T. Apoyo Sistema'!$B$1:$C$89,2,0)</f>
        <v>SI</v>
      </c>
    </row>
    <row r="1995" spans="1:10" x14ac:dyDescent="0.25">
      <c r="A1995" s="4" t="str">
        <f>CONCATENATE(B1995,"-",C1995,"-",D1995)</f>
        <v>46252-POX11-sec2</v>
      </c>
      <c r="B1995" s="15">
        <v>46252</v>
      </c>
      <c r="C1995" s="10" t="s">
        <v>81</v>
      </c>
      <c r="D1995" s="10" t="s">
        <v>76</v>
      </c>
      <c r="E1995" s="10">
        <v>0</v>
      </c>
      <c r="F1995" s="12">
        <v>0.38333333333333336</v>
      </c>
      <c r="G1995" s="12">
        <v>2.2833333333333332</v>
      </c>
      <c r="H1995" s="12">
        <v>0</v>
      </c>
      <c r="I1995" s="4" t="str">
        <f>TEXT(B1995,"yyyy-mm")</f>
        <v>2026-08</v>
      </c>
      <c r="J1995" s="7" t="str">
        <f>VLOOKUP(C1995,'[1]T. Apoyo Sistema'!$B$1:$C$89,2,0)</f>
        <v>SI</v>
      </c>
    </row>
    <row r="1996" spans="1:10" x14ac:dyDescent="0.25">
      <c r="A1996" s="4" t="str">
        <f>CONCATENATE(B1996,"-",C1996,"-",D1996)</f>
        <v>46252-POX31-bbd1</v>
      </c>
      <c r="B1996" s="15">
        <v>46252</v>
      </c>
      <c r="C1996" s="10" t="s">
        <v>91</v>
      </c>
      <c r="D1996" s="10" t="s">
        <v>69</v>
      </c>
      <c r="E1996" s="10">
        <v>0</v>
      </c>
      <c r="F1996" s="12">
        <v>0</v>
      </c>
      <c r="G1996" s="12">
        <v>2.75</v>
      </c>
      <c r="H1996" s="12">
        <v>0</v>
      </c>
      <c r="I1996" s="4" t="str">
        <f>TEXT(B1996,"yyyy-mm")</f>
        <v>2026-08</v>
      </c>
      <c r="J1996" s="7" t="str">
        <f>VLOOKUP(C1996,'[1]T. Apoyo Sistema'!$B$1:$C$89,2,0)</f>
        <v>SI</v>
      </c>
    </row>
    <row r="1997" spans="1:10" x14ac:dyDescent="0.25">
      <c r="A1997" s="4" t="str">
        <f>CONCATENATE(B1997,"-",C1997,"-",D1997)</f>
        <v>46252-POX31-bbd2</v>
      </c>
      <c r="B1997" s="15">
        <v>46252</v>
      </c>
      <c r="C1997" s="10" t="s">
        <v>91</v>
      </c>
      <c r="D1997" s="10" t="s">
        <v>70</v>
      </c>
      <c r="E1997" s="10">
        <v>0</v>
      </c>
      <c r="F1997" s="12">
        <v>0</v>
      </c>
      <c r="G1997" s="12">
        <v>2.75</v>
      </c>
      <c r="H1997" s="12">
        <v>0</v>
      </c>
      <c r="I1997" s="4" t="str">
        <f>TEXT(B1997,"yyyy-mm")</f>
        <v>2026-08</v>
      </c>
      <c r="J1997" s="7" t="str">
        <f>VLOOKUP(C1997,'[1]T. Apoyo Sistema'!$B$1:$C$89,2,0)</f>
        <v>SI</v>
      </c>
    </row>
    <row r="1998" spans="1:10" x14ac:dyDescent="0.25">
      <c r="A1998" s="4" t="str">
        <f>CONCATENATE(B1998,"-",C1998,"-",D1998)</f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>TEXT(B1998,"yyyy-mm")</f>
        <v>2026-08</v>
      </c>
      <c r="J1998" s="7" t="str">
        <f>VLOOKUP(C1998,'[1]T. Apoyo Sistema'!$B$1:$C$89,2,0)</f>
        <v>SI</v>
      </c>
    </row>
    <row r="1999" spans="1:10" x14ac:dyDescent="0.25">
      <c r="A1999" s="4" t="str">
        <f>CONCATENATE(B1999,"-",C1999,"-",D1999)</f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>TEXT(B1999,"yyyy-mm")</f>
        <v>2026-08</v>
      </c>
      <c r="J1999" s="7" t="str">
        <f>VLOOKUP(C1999,'[1]T. Apoyo Sistema'!$B$1:$C$89,2,0)</f>
        <v>SI</v>
      </c>
    </row>
    <row r="2000" spans="1:10" x14ac:dyDescent="0.25">
      <c r="A2000" s="4" t="str">
        <f>CONCATENATE(B2000,"-",C2000,"-",D2000)</f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>TEXT(B2000,"yyyy-mm")</f>
        <v>2026-08</v>
      </c>
      <c r="J2000" s="7" t="str">
        <f>VLOOKUP(C2000,'[1]T. Apoyo Sistema'!$B$1:$C$89,2,0)</f>
        <v>SI</v>
      </c>
    </row>
    <row r="2001" spans="1:10" x14ac:dyDescent="0.25">
      <c r="A2001" s="4" t="str">
        <f>CONCATENATE(B2001,"-",C2001,"-",D2001)</f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>TEXT(B2001,"yyyy-mm")</f>
        <v>2026-08</v>
      </c>
      <c r="J2001" s="7" t="str">
        <f>VLOOKUP(C2001,'[1]T. Apoyo Sistema'!$B$1:$C$89,2,0)</f>
        <v>SI</v>
      </c>
    </row>
    <row r="2002" spans="1:10" x14ac:dyDescent="0.25">
      <c r="A2002" s="4" t="str">
        <f>CONCATENATE(B2002,"-",C2002,"-",D2002)</f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>TEXT(B2002,"yyyy-mm")</f>
        <v>2026-08</v>
      </c>
      <c r="J2002" s="7" t="str">
        <f>VLOOKUP(C2002,'[1]T. Apoyo Sistema'!$B$1:$C$89,2,0)</f>
        <v>SI</v>
      </c>
    </row>
    <row r="2003" spans="1:10" x14ac:dyDescent="0.25">
      <c r="A2003" s="4" t="str">
        <f>CONCATENATE(B2003,"-",C2003,"-",D2003)</f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>TEXT(B2003,"yyyy-mm")</f>
        <v>2026-08</v>
      </c>
      <c r="J2003" s="7" t="str">
        <f>VLOOKUP(C2003,'[1]T. Apoyo Sistema'!$B$1:$C$89,2,0)</f>
        <v>SI</v>
      </c>
    </row>
    <row r="2004" spans="1:10" x14ac:dyDescent="0.25">
      <c r="A2004" s="4" t="str">
        <f>CONCATENATE(B2004,"-",C2004,"-",D2004)</f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>TEXT(B2004,"yyyy-mm")</f>
        <v>2026-08</v>
      </c>
      <c r="J2004" s="7" t="str">
        <f>VLOOKUP(C2004,'[1]T. Apoyo Sistema'!$B$1:$C$89,2,0)</f>
        <v>SI</v>
      </c>
    </row>
    <row r="2005" spans="1:10" x14ac:dyDescent="0.25">
      <c r="A2005" s="4" t="str">
        <f>CONCATENATE(B2005,"-",C2005,"-",D2005)</f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>TEXT(B2005,"yyyy-mm")</f>
        <v>2026-08</v>
      </c>
      <c r="J2005" s="7" t="str">
        <f>VLOOKUP(C2005,'[1]T. Apoyo Sistema'!$B$1:$C$89,2,0)</f>
        <v>SI</v>
      </c>
    </row>
    <row r="2006" spans="1:10" x14ac:dyDescent="0.25">
      <c r="A2006" s="4" t="str">
        <f>CONCATENATE(B2006,"-",C2006,"-",D2006)</f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>TEXT(B2006,"yyyy-mm")</f>
        <v>2026-08</v>
      </c>
      <c r="J2006" s="7" t="str">
        <f>VLOOKUP(C2006,'[1]T. Apoyo Sistema'!$B$1:$C$89,2,0)</f>
        <v>SI</v>
      </c>
    </row>
    <row r="2007" spans="1:10" x14ac:dyDescent="0.25">
      <c r="A2007" s="4" t="str">
        <f>CONCATENATE(B2007,"-",C2007,"-",D2007)</f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>TEXT(B2007,"yyyy-mm")</f>
        <v>2026-08</v>
      </c>
      <c r="J2007" s="7" t="str">
        <f>VLOOKUP(C2007,'[1]T. Apoyo Sistema'!$B$1:$C$89,2,0)</f>
        <v>SI</v>
      </c>
    </row>
    <row r="2008" spans="1:10" x14ac:dyDescent="0.25">
      <c r="A2008" s="4" t="str">
        <f>CONCATENATE(B2008,"-",C2008,"-",D2008)</f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>TEXT(B2008,"yyyy-mm")</f>
        <v>2026-08</v>
      </c>
      <c r="J2008" s="7" t="str">
        <f>VLOOKUP(C2008,'[1]T. Apoyo Sistema'!$B$1:$C$89,2,0)</f>
        <v>SI</v>
      </c>
    </row>
    <row r="2009" spans="1:10" x14ac:dyDescent="0.25">
      <c r="A2009" s="4" t="str">
        <f>CONCATENATE(B2009,"-",C2009,"-",D2009)</f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>TEXT(B2009,"yyyy-mm")</f>
        <v>2026-08</v>
      </c>
      <c r="J2009" s="7" t="str">
        <f>VLOOKUP(C2009,'[1]T. Apoyo Sistema'!$B$1:$C$89,2,0)</f>
        <v>SI</v>
      </c>
    </row>
    <row r="2010" spans="1:10" x14ac:dyDescent="0.25">
      <c r="A2010" s="4" t="str">
        <f>CONCATENATE(B2010,"-",C2010,"-",D2010)</f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>TEXT(B2010,"yyyy-mm")</f>
        <v>2026-08</v>
      </c>
      <c r="J2010" s="7" t="str">
        <f>VLOOKUP(C2010,'[1]T. Apoyo Sistema'!$B$1:$C$89,2,0)</f>
        <v>SI</v>
      </c>
    </row>
    <row r="2011" spans="1:10" x14ac:dyDescent="0.25">
      <c r="A2011" s="4" t="str">
        <f>CONCATENATE(B2011,"-",C2011,"-",D2011)</f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>TEXT(B2011,"yyyy-mm")</f>
        <v>2026-08</v>
      </c>
      <c r="J2011" s="7" t="str">
        <f>VLOOKUP(C2011,'[1]T. Apoyo Sistema'!$B$1:$C$89,2,0)</f>
        <v>SI</v>
      </c>
    </row>
    <row r="2012" spans="1:10" x14ac:dyDescent="0.25">
      <c r="A2012" s="4" t="str">
        <f>CONCATENATE(B2012,"-",C2012,"-",D2012)</f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>TEXT(B2012,"yyyy-mm")</f>
        <v>2026-08</v>
      </c>
      <c r="J2012" s="7" t="str">
        <f>VLOOKUP(C2012,'[1]T. Apoyo Sistema'!$B$1:$C$89,2,0)</f>
        <v>SI</v>
      </c>
    </row>
    <row r="2013" spans="1:10" x14ac:dyDescent="0.25">
      <c r="A2013" s="4" t="str">
        <f>CONCATENATE(B2013,"-",C2013,"-",D2013)</f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>TEXT(B2013,"yyyy-mm")</f>
        <v>2026-08</v>
      </c>
      <c r="J2013" s="7" t="str">
        <f>VLOOKUP(C2013,'[1]T. Apoyo Sistema'!$B$1:$C$89,2,0)</f>
        <v>SI</v>
      </c>
    </row>
    <row r="2014" spans="1:10" x14ac:dyDescent="0.25">
      <c r="A2014" s="4" t="str">
        <f>CONCATENATE(B2014,"-",C2014,"-",D2014)</f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>TEXT(B2014,"yyyy-mm")</f>
        <v>2026-08</v>
      </c>
      <c r="J2014" s="7" t="str">
        <f>VLOOKUP(C2014,'[1]T. Apoyo Sistema'!$B$1:$C$89,2,0)</f>
        <v>SI</v>
      </c>
    </row>
    <row r="2015" spans="1:10" x14ac:dyDescent="0.25">
      <c r="A2015" s="4" t="str">
        <f>CONCATENATE(B2015,"-",C2015,"-",D2015)</f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>TEXT(B2015,"yyyy-mm")</f>
        <v>2026-08</v>
      </c>
      <c r="J2015" s="7" t="str">
        <f>VLOOKUP(C2015,'[1]T. Apoyo Sistema'!$B$1:$C$89,2,0)</f>
        <v>SI</v>
      </c>
    </row>
    <row r="2016" spans="1:10" x14ac:dyDescent="0.25">
      <c r="A2016" s="4" t="str">
        <f>CONCATENATE(B2016,"-",C2016,"-",D2016)</f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>TEXT(B2016,"yyyy-mm")</f>
        <v>2026-08</v>
      </c>
      <c r="J2016" s="7" t="str">
        <f>VLOOKUP(C2016,'[1]T. Apoyo Sistema'!$B$1:$C$89,2,0)</f>
        <v>SI</v>
      </c>
    </row>
    <row r="2017" spans="1:10" x14ac:dyDescent="0.25">
      <c r="A2017" s="4" t="str">
        <f>CONCATENATE(B2017,"-",C2017,"-",D2017)</f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>TEXT(B2017,"yyyy-mm")</f>
        <v>2026-08</v>
      </c>
      <c r="J2017" s="7" t="str">
        <f>VLOOKUP(C2017,'[1]T. Apoyo Sistema'!$B$1:$C$89,2,0)</f>
        <v>SI</v>
      </c>
    </row>
    <row r="2018" spans="1:10" x14ac:dyDescent="0.25">
      <c r="A2018" s="4" t="str">
        <f>CONCATENATE(B2018,"-",C2018,"-",D2018)</f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>TEXT(B2018,"yyyy-mm")</f>
        <v>2026-08</v>
      </c>
      <c r="J2018" s="7" t="str">
        <f>VLOOKUP(C2018,'[1]T. Apoyo Sistema'!$B$1:$C$89,2,0)</f>
        <v>SI</v>
      </c>
    </row>
    <row r="2019" spans="1:10" x14ac:dyDescent="0.25">
      <c r="A2019" s="4" t="str">
        <f>CONCATENATE(B2019,"-",C2019,"-",D2019)</f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>TEXT(B2019,"yyyy-mm")</f>
        <v>2026-08</v>
      </c>
      <c r="J2019" s="7" t="str">
        <f>VLOOKUP(C2019,'[1]T. Apoyo Sistema'!$B$1:$C$89,2,0)</f>
        <v>SI</v>
      </c>
    </row>
    <row r="2020" spans="1:10" x14ac:dyDescent="0.25">
      <c r="A2020" s="4" t="str">
        <f>CONCATENATE(B2020,"-",C2020,"-",D2020)</f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>TEXT(B2020,"yyyy-mm")</f>
        <v>2026-08</v>
      </c>
      <c r="J2020" s="7" t="str">
        <f>VLOOKUP(C2020,'[1]T. Apoyo Sistema'!$B$1:$C$89,2,0)</f>
        <v>SI</v>
      </c>
    </row>
    <row r="2021" spans="1:10" x14ac:dyDescent="0.25">
      <c r="A2021" s="4" t="str">
        <f>CONCATENATE(B2021,"-",C2021,"-",D2021)</f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>TEXT(B2021,"yyyy-mm")</f>
        <v>2026-08</v>
      </c>
      <c r="J2021" s="7" t="str">
        <f>VLOOKUP(C2021,'[1]T. Apoyo Sistema'!$B$1:$C$89,2,0)</f>
        <v>SI</v>
      </c>
    </row>
    <row r="2022" spans="1:10" x14ac:dyDescent="0.25">
      <c r="A2022" s="4" t="str">
        <f>CONCATENATE(B2022,"-",C2022,"-",D2022)</f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>TEXT(B2022,"yyyy-mm")</f>
        <v>2026-08</v>
      </c>
      <c r="J2022" s="7" t="str">
        <f>VLOOKUP(C2022,'[1]T. Apoyo Sistema'!$B$1:$C$89,2,0)</f>
        <v>SI</v>
      </c>
    </row>
    <row r="2023" spans="1:10" x14ac:dyDescent="0.25">
      <c r="A2023" s="4" t="str">
        <f>CONCATENATE(B2023,"-",C2023,"-",D2023)</f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>TEXT(B2023,"yyyy-mm")</f>
        <v>2026-08</v>
      </c>
      <c r="J2023" s="7" t="str">
        <f>VLOOKUP(C2023,'[1]T. Apoyo Sistema'!$B$1:$C$89,2,0)</f>
        <v>SI</v>
      </c>
    </row>
    <row r="2024" spans="1:10" x14ac:dyDescent="0.25">
      <c r="A2024" s="4" t="str">
        <f>CONCATENATE(B2024,"-",C2024,"-",D2024)</f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>TEXT(B2024,"yyyy-mm")</f>
        <v>2026-08</v>
      </c>
      <c r="J2024" s="7" t="str">
        <f>VLOOKUP(C2024,'[1]T. Apoyo Sistema'!$B$1:$C$89,2,0)</f>
        <v>SI</v>
      </c>
    </row>
    <row r="2025" spans="1:10" x14ac:dyDescent="0.25">
      <c r="A2025" s="4" t="str">
        <f>CONCATENATE(B2025,"-",C2025,"-",D2025)</f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>TEXT(B2025,"yyyy-mm")</f>
        <v>2026-08</v>
      </c>
      <c r="J2025" s="7" t="str">
        <f>VLOOKUP(C2025,'[1]T. Apoyo Sistema'!$B$1:$C$89,2,0)</f>
        <v>SI</v>
      </c>
    </row>
    <row r="2026" spans="1:10" x14ac:dyDescent="0.25">
      <c r="A2026" s="4" t="str">
        <f>CONCATENATE(B2026,"-",C2026,"-",D2026)</f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>TEXT(B2026,"yyyy-mm")</f>
        <v>2026-08</v>
      </c>
      <c r="J2026" s="7" t="str">
        <f>VLOOKUP(C2026,'[1]T. Apoyo Sistema'!$B$1:$C$89,2,0)</f>
        <v>SI</v>
      </c>
    </row>
    <row r="2027" spans="1:10" x14ac:dyDescent="0.25">
      <c r="A2027" s="4" t="str">
        <f>CONCATENATE(B2027,"-",C2027,"-",D2027)</f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>TEXT(B2027,"yyyy-mm")</f>
        <v>2026-08</v>
      </c>
      <c r="J2027" s="7" t="str">
        <f>VLOOKUP(C2027,'[1]T. Apoyo Sistema'!$B$1:$C$89,2,0)</f>
        <v>SI</v>
      </c>
    </row>
    <row r="2028" spans="1:10" x14ac:dyDescent="0.25">
      <c r="A2028" s="4" t="str">
        <f>CONCATENATE(B2028,"-",C2028,"-",D2028)</f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>TEXT(B2028,"yyyy-mm")</f>
        <v>2026-08</v>
      </c>
      <c r="J2028" s="7" t="str">
        <f>VLOOKUP(C2028,'[1]T. Apoyo Sistema'!$B$1:$C$89,2,0)</f>
        <v>SI</v>
      </c>
    </row>
    <row r="2029" spans="1:10" x14ac:dyDescent="0.25">
      <c r="A2029" s="4" t="str">
        <f>CONCATENATE(B2029,"-",C2029,"-",D2029)</f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>TEXT(B2029,"yyyy-mm")</f>
        <v>2026-08</v>
      </c>
      <c r="J2029" s="7" t="str">
        <f>VLOOKUP(C2029,'[1]T. Apoyo Sistema'!$B$1:$C$89,2,0)</f>
        <v>SI</v>
      </c>
    </row>
    <row r="2030" spans="1:10" x14ac:dyDescent="0.25">
      <c r="A2030" s="4" t="str">
        <f>CONCATENATE(B2030,"-",C2030,"-",D2030)</f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>TEXT(B2030,"yyyy-mm")</f>
        <v>2026-08</v>
      </c>
      <c r="J2030" s="7" t="str">
        <f>VLOOKUP(C2030,'[1]T. Apoyo Sistema'!$B$1:$C$89,2,0)</f>
        <v>SI</v>
      </c>
    </row>
    <row r="2031" spans="1:10" x14ac:dyDescent="0.25">
      <c r="A2031" s="4" t="str">
        <f>CONCATENATE(B2031,"-",C2031,"-",D2031)</f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>TEXT(B2031,"yyyy-mm")</f>
        <v>2026-08</v>
      </c>
      <c r="J2031" s="7" t="str">
        <f>VLOOKUP(C2031,'[1]T. Apoyo Sistema'!$B$1:$C$89,2,0)</f>
        <v>SI</v>
      </c>
    </row>
    <row r="2032" spans="1:10" x14ac:dyDescent="0.25">
      <c r="A2032" s="4" t="str">
        <f>CONCATENATE(B2032,"-",C2032,"-",D2032)</f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>TEXT(B2032,"yyyy-mm")</f>
        <v>2026-08</v>
      </c>
      <c r="J2032" s="7" t="str">
        <f>VLOOKUP(C2032,'[1]T. Apoyo Sistema'!$B$1:$C$89,2,0)</f>
        <v>SI</v>
      </c>
    </row>
    <row r="2033" spans="1:10" x14ac:dyDescent="0.25">
      <c r="A2033" s="4" t="str">
        <f>CONCATENATE(B2033,"-",C2033,"-",D2033)</f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>TEXT(B2033,"yyyy-mm")</f>
        <v>2026-08</v>
      </c>
      <c r="J2033" s="7" t="str">
        <f>VLOOKUP(C2033,'[1]T. Apoyo Sistema'!$B$1:$C$89,2,0)</f>
        <v>SI</v>
      </c>
    </row>
    <row r="2034" spans="1:10" x14ac:dyDescent="0.25">
      <c r="A2034" s="4" t="str">
        <f>CONCATENATE(B2034,"-",C2034,"-",D2034)</f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>TEXT(B2034,"yyyy-mm")</f>
        <v>2026-08</v>
      </c>
      <c r="J2034" s="7" t="str">
        <f>VLOOKUP(C2034,'[1]T. Apoyo Sistema'!$B$1:$C$89,2,0)</f>
        <v>SI</v>
      </c>
    </row>
    <row r="2035" spans="1:10" x14ac:dyDescent="0.25">
      <c r="A2035" s="4" t="str">
        <f>CONCATENATE(B2035,"-",C2035,"-",D2035)</f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>TEXT(B2035,"yyyy-mm")</f>
        <v>2026-08</v>
      </c>
      <c r="J2035" s="7" t="str">
        <f>VLOOKUP(C2035,'[1]T. Apoyo Sistema'!$B$1:$C$89,2,0)</f>
        <v>SI</v>
      </c>
    </row>
    <row r="2036" spans="1:10" x14ac:dyDescent="0.25">
      <c r="A2036" s="4" t="str">
        <f>CONCATENATE(B2036,"-",C2036,"-",D2036)</f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>TEXT(B2036,"yyyy-mm")</f>
        <v>2026-08</v>
      </c>
      <c r="J2036" s="7" t="str">
        <f>VLOOKUP(C2036,'[1]T. Apoyo Sistema'!$B$1:$C$89,2,0)</f>
        <v>SI</v>
      </c>
    </row>
    <row r="2037" spans="1:10" x14ac:dyDescent="0.25">
      <c r="A2037" s="4" t="str">
        <f>CONCATENATE(B2037,"-",C2037,"-",D2037)</f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>TEXT(B2037,"yyyy-mm")</f>
        <v>2026-08</v>
      </c>
      <c r="J2037" s="7" t="str">
        <f>VLOOKUP(C2037,'[1]T. Apoyo Sistema'!$B$1:$C$89,2,0)</f>
        <v>SI</v>
      </c>
    </row>
    <row r="2038" spans="1:10" x14ac:dyDescent="0.25">
      <c r="A2038" s="4" t="str">
        <f>CONCATENATE(B2038,"-",C2038,"-",D2038)</f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>TEXT(B2038,"yyyy-mm")</f>
        <v>2026-08</v>
      </c>
      <c r="J2038" s="7" t="str">
        <f>VLOOKUP(C2038,'[1]T. Apoyo Sistema'!$B$1:$C$89,2,0)</f>
        <v>SI</v>
      </c>
    </row>
    <row r="2039" spans="1:10" x14ac:dyDescent="0.25">
      <c r="A2039" s="4" t="str">
        <f>CONCATENATE(B2039,"-",C2039,"-",D2039)</f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>TEXT(B2039,"yyyy-mm")</f>
        <v>2026-08</v>
      </c>
      <c r="J2039" s="7" t="str">
        <f>VLOOKUP(C2039,'[1]T. Apoyo Sistema'!$B$1:$C$89,2,0)</f>
        <v>SI</v>
      </c>
    </row>
    <row r="2040" spans="1:10" x14ac:dyDescent="0.25">
      <c r="A2040" s="4" t="str">
        <f>CONCATENATE(B2040,"-",C2040,"-",D2040)</f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>TEXT(B2040,"yyyy-mm")</f>
        <v>2026-08</v>
      </c>
      <c r="J2040" s="7" t="str">
        <f>VLOOKUP(C2040,'[1]T. Apoyo Sistema'!$B$1:$C$89,2,0)</f>
        <v>SI</v>
      </c>
    </row>
    <row r="2041" spans="1:10" x14ac:dyDescent="0.25">
      <c r="A2041" s="4" t="str">
        <f>CONCATENATE(B2041,"-",C2041,"-",D2041)</f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>TEXT(B2041,"yyyy-mm")</f>
        <v>2026-08</v>
      </c>
      <c r="J2041" s="7" t="str">
        <f>VLOOKUP(C2041,'[1]T. Apoyo Sistema'!$B$1:$C$89,2,0)</f>
        <v>SI</v>
      </c>
    </row>
    <row r="2042" spans="1:10" x14ac:dyDescent="0.25">
      <c r="A2042" s="4" t="str">
        <f>CONCATENATE(B2042,"-",C2042,"-",D2042)</f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>TEXT(B2042,"yyyy-mm")</f>
        <v>2026-08</v>
      </c>
      <c r="J2042" s="7" t="str">
        <f>VLOOKUP(C2042,'[1]T. Apoyo Sistema'!$B$1:$C$89,2,0)</f>
        <v>SI</v>
      </c>
    </row>
    <row r="2043" spans="1:10" x14ac:dyDescent="0.25">
      <c r="A2043" s="4" t="str">
        <f>CONCATENATE(B2043,"-",C2043,"-",D2043)</f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>TEXT(B2043,"yyyy-mm")</f>
        <v>2026-08</v>
      </c>
      <c r="J2043" s="7" t="str">
        <f>VLOOKUP(C2043,'[1]T. Apoyo Sistema'!$B$1:$C$89,2,0)</f>
        <v>SI</v>
      </c>
    </row>
    <row r="2044" spans="1:10" x14ac:dyDescent="0.25">
      <c r="A2044" s="4" t="str">
        <f>CONCATENATE(B2044,"-",C2044,"-",D2044)</f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>TEXT(B2044,"yyyy-mm")</f>
        <v>2026-08</v>
      </c>
      <c r="J2044" s="7" t="str">
        <f>VLOOKUP(C2044,'[1]T. Apoyo Sistema'!$B$1:$C$89,2,0)</f>
        <v>SI</v>
      </c>
    </row>
    <row r="2045" spans="1:10" x14ac:dyDescent="0.25">
      <c r="A2045" s="4" t="str">
        <f>CONCATENATE(B2045,"-",C2045,"-",D2045)</f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>TEXT(B2045,"yyyy-mm")</f>
        <v>2026-08</v>
      </c>
      <c r="J2045" s="7" t="str">
        <f>VLOOKUP(C2045,'[1]T. Apoyo Sistema'!$B$1:$C$89,2,0)</f>
        <v>SI</v>
      </c>
    </row>
    <row r="2046" spans="1:10" x14ac:dyDescent="0.25">
      <c r="A2046" s="4" t="str">
        <f>CONCATENATE(B2046,"-",C2046,"-",D2046)</f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>TEXT(B2046,"yyyy-mm")</f>
        <v>2026-08</v>
      </c>
      <c r="J2046" s="7" t="str">
        <f>VLOOKUP(C2046,'[1]T. Apoyo Sistema'!$B$1:$C$89,2,0)</f>
        <v>SI</v>
      </c>
    </row>
    <row r="2047" spans="1:10" x14ac:dyDescent="0.25">
      <c r="A2047" s="4" t="str">
        <f>CONCATENATE(B2047,"-",C2047,"-",D2047)</f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>TEXT(B2047,"yyyy-mm")</f>
        <v>2026-08</v>
      </c>
      <c r="J2047" s="7" t="str">
        <f>VLOOKUP(C2047,'[1]T. Apoyo Sistema'!$B$1:$C$89,2,0)</f>
        <v>SI</v>
      </c>
    </row>
    <row r="2048" spans="1:10" x14ac:dyDescent="0.25">
      <c r="A2048" s="4" t="str">
        <f>CONCATENATE(B2048,"-",C2048,"-",D2048)</f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>TEXT(B2048,"yyyy-mm")</f>
        <v>2026-08</v>
      </c>
      <c r="J2048" s="7" t="str">
        <f>VLOOKUP(C2048,'[1]T. Apoyo Sistema'!$B$1:$C$89,2,0)</f>
        <v>SI</v>
      </c>
    </row>
    <row r="2049" spans="1:10" x14ac:dyDescent="0.25">
      <c r="A2049" s="4" t="str">
        <f>CONCATENATE(B2049,"-",C2049,"-",D2049)</f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>TEXT(B2049,"yyyy-mm")</f>
        <v>2026-08</v>
      </c>
      <c r="J2049" s="7" t="str">
        <f>VLOOKUP(C2049,'[1]T. Apoyo Sistema'!$B$1:$C$89,2,0)</f>
        <v>SI</v>
      </c>
    </row>
    <row r="2050" spans="1:10" x14ac:dyDescent="0.25">
      <c r="A2050" s="4" t="str">
        <f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>TEXT(B2050,"yyyy-mm")</f>
        <v>2026-08</v>
      </c>
      <c r="J2050" s="7" t="str">
        <f>VLOOKUP(C2050,'[1]T. Apoyo Sistema'!$B$1:$C$89,2,0)</f>
        <v>SI</v>
      </c>
    </row>
    <row r="2051" spans="1:10" x14ac:dyDescent="0.25">
      <c r="A2051" s="4" t="str">
        <f>CONCATENATE(B2051,"-",C2051,"-",D2051)</f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>TEXT(B2051,"yyyy-mm")</f>
        <v>2026-08</v>
      </c>
      <c r="J2051" s="7" t="str">
        <f>VLOOKUP(C2051,'[1]T. Apoyo Sistema'!$B$1:$C$89,2,0)</f>
        <v>SI</v>
      </c>
    </row>
    <row r="2052" spans="1:10" x14ac:dyDescent="0.25">
      <c r="A2052" s="4" t="str">
        <f>CONCATENATE(B2052,"-",C2052,"-",D2052)</f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>TEXT(B2052,"yyyy-mm")</f>
        <v>2026-08</v>
      </c>
      <c r="J2052" s="7" t="str">
        <f>VLOOKUP(C2052,'[1]T. Apoyo Sistema'!$B$1:$C$89,2,0)</f>
        <v>SI</v>
      </c>
    </row>
    <row r="2053" spans="1:10" x14ac:dyDescent="0.25">
      <c r="A2053" s="4" t="str">
        <f>CONCATENATE(B2053,"-",C2053,"-",D2053)</f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>TEXT(B2053,"yyyy-mm")</f>
        <v>2026-08</v>
      </c>
      <c r="J2053" s="7" t="str">
        <f>VLOOKUP(C2053,'[1]T. Apoyo Sistema'!$B$1:$C$89,2,0)</f>
        <v>SI</v>
      </c>
    </row>
    <row r="2054" spans="1:10" x14ac:dyDescent="0.25">
      <c r="A2054" s="4" t="str">
        <f>CONCATENATE(B2054,"-",C2054,"-",D2054)</f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>TEXT(B2054,"yyyy-mm")</f>
        <v>2026-08</v>
      </c>
      <c r="J2054" s="7" t="str">
        <f>VLOOKUP(C2054,'[1]T. Apoyo Sistema'!$B$1:$C$89,2,0)</f>
        <v>SI</v>
      </c>
    </row>
    <row r="2055" spans="1:10" x14ac:dyDescent="0.25">
      <c r="A2055" s="4" t="str">
        <f>CONCATENATE(B2055,"-",C2055,"-",D2055)</f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>TEXT(B2055,"yyyy-mm")</f>
        <v>2026-08</v>
      </c>
      <c r="J2055" s="7" t="str">
        <f>VLOOKUP(C2055,'[1]T. Apoyo Sistema'!$B$1:$C$89,2,0)</f>
        <v>SI</v>
      </c>
    </row>
    <row r="2056" spans="1:10" x14ac:dyDescent="0.25">
      <c r="A2056" s="4" t="str">
        <f>CONCATENATE(B2056,"-",C2056,"-",D2056)</f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>TEXT(B2056,"yyyy-mm")</f>
        <v>2026-08</v>
      </c>
      <c r="J2056" s="7" t="str">
        <f>VLOOKUP(C2056,'[1]T. Apoyo Sistema'!$B$1:$C$89,2,0)</f>
        <v>SI</v>
      </c>
    </row>
    <row r="2057" spans="1:10" x14ac:dyDescent="0.25">
      <c r="A2057" s="4" t="str">
        <f>CONCATENATE(B2057,"-",C2057,"-",D2057)</f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>TEXT(B2057,"yyyy-mm")</f>
        <v>2026-08</v>
      </c>
      <c r="J2057" s="7" t="str">
        <f>VLOOKUP(C2057,'[1]T. Apoyo Sistema'!$B$1:$C$89,2,0)</f>
        <v>SI</v>
      </c>
    </row>
    <row r="2058" spans="1:10" x14ac:dyDescent="0.25">
      <c r="A2058" s="4" t="str">
        <f>CONCATENATE(B2058,"-",C2058,"-",D2058)</f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>TEXT(B2058,"yyyy-mm")</f>
        <v>2026-08</v>
      </c>
      <c r="J2058" s="7" t="str">
        <f>VLOOKUP(C2058,'[1]T. Apoyo Sistema'!$B$1:$C$89,2,0)</f>
        <v>SI</v>
      </c>
    </row>
    <row r="2059" spans="1:10" x14ac:dyDescent="0.25">
      <c r="A2059" s="4" t="str">
        <f>CONCATENATE(B2059,"-",C2059,"-",D2059)</f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>TEXT(B2059,"yyyy-mm")</f>
        <v>2026-08</v>
      </c>
      <c r="J2059" s="7" t="str">
        <f>VLOOKUP(C2059,'[1]T. Apoyo Sistema'!$B$1:$C$89,2,0)</f>
        <v>SI</v>
      </c>
    </row>
    <row r="2060" spans="1:10" x14ac:dyDescent="0.25">
      <c r="A2060" s="4" t="str">
        <f>CONCATENATE(B2060,"-",C2060,"-",D2060)</f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>TEXT(B2060,"yyyy-mm")</f>
        <v>2026-08</v>
      </c>
      <c r="J2060" s="7" t="str">
        <f>VLOOKUP(C2060,'[1]T. Apoyo Sistema'!$B$1:$C$89,2,0)</f>
        <v>SI</v>
      </c>
    </row>
    <row r="2061" spans="1:10" x14ac:dyDescent="0.25">
      <c r="A2061" s="4" t="str">
        <f>CONCATENATE(B2061,"-",C2061,"-",D2061)</f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>TEXT(B2061,"yyyy-mm")</f>
        <v>2026-08</v>
      </c>
      <c r="J2061" s="7" t="str">
        <f>VLOOKUP(C2061,'[1]T. Apoyo Sistema'!$B$1:$C$89,2,0)</f>
        <v>SI</v>
      </c>
    </row>
    <row r="2062" spans="1:10" x14ac:dyDescent="0.25">
      <c r="A2062" s="4" t="str">
        <f>CONCATENATE(B2062,"-",C2062,"-",D2062)</f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>TEXT(B2062,"yyyy-mm")</f>
        <v>2026-08</v>
      </c>
      <c r="J2062" s="7" t="str">
        <f>VLOOKUP(C2062,'[1]T. Apoyo Sistema'!$B$1:$C$89,2,0)</f>
        <v>SI</v>
      </c>
    </row>
    <row r="2063" spans="1:10" x14ac:dyDescent="0.25">
      <c r="A2063" s="4" t="str">
        <f>CONCATENATE(B2063,"-",C2063,"-",D2063)</f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>TEXT(B2063,"yyyy-mm")</f>
        <v>2026-08</v>
      </c>
      <c r="J2063" s="7" t="str">
        <f>VLOOKUP(C2063,'[1]T. Apoyo Sistema'!$B$1:$C$89,2,0)</f>
        <v>SI</v>
      </c>
    </row>
    <row r="2064" spans="1:10" x14ac:dyDescent="0.25">
      <c r="A2064" s="4" t="str">
        <f>CONCATENATE(B2064,"-",C2064,"-",D2064)</f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>TEXT(B2064,"yyyy-mm")</f>
        <v>2026-08</v>
      </c>
      <c r="J2064" s="7" t="str">
        <f>VLOOKUP(C2064,'[1]T. Apoyo Sistema'!$B$1:$C$89,2,0)</f>
        <v>SI</v>
      </c>
    </row>
    <row r="2065" spans="1:10" x14ac:dyDescent="0.25">
      <c r="A2065" s="4" t="str">
        <f>CONCATENATE(B2065,"-",C2065,"-",D2065)</f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>TEXT(B2065,"yyyy-mm")</f>
        <v>2026-08</v>
      </c>
      <c r="J2065" s="7" t="str">
        <f>VLOOKUP(C2065,'[1]T. Apoyo Sistema'!$B$1:$C$89,2,0)</f>
        <v>SI</v>
      </c>
    </row>
    <row r="2066" spans="1:10" x14ac:dyDescent="0.25">
      <c r="A2066" s="4" t="str">
        <f>CONCATENATE(B2066,"-",C2066,"-",D2066)</f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>TEXT(B2066,"yyyy-mm")</f>
        <v>2026-08</v>
      </c>
      <c r="J2066" s="7" t="str">
        <f>VLOOKUP(C2066,'[1]T. Apoyo Sistema'!$B$1:$C$89,2,0)</f>
        <v>SI</v>
      </c>
    </row>
    <row r="2067" spans="1:10" x14ac:dyDescent="0.25">
      <c r="A2067" s="4" t="str">
        <f>CONCATENATE(B2067,"-",C2067,"-",D2067)</f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>TEXT(B2067,"yyyy-mm")</f>
        <v>2026-08</v>
      </c>
      <c r="J2067" s="7" t="str">
        <f>VLOOKUP(C2067,'[1]T. Apoyo Sistema'!$B$1:$C$89,2,0)</f>
        <v>SI</v>
      </c>
    </row>
    <row r="2068" spans="1:10" x14ac:dyDescent="0.25">
      <c r="A2068" s="4" t="str">
        <f>CONCATENATE(B2068,"-",C2068,"-",D2068)</f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>TEXT(B2068,"yyyy-mm")</f>
        <v>2026-08</v>
      </c>
      <c r="J2068" s="7" t="str">
        <f>VLOOKUP(C2068,'[1]T. Apoyo Sistema'!$B$1:$C$89,2,0)</f>
        <v>SI</v>
      </c>
    </row>
    <row r="2069" spans="1:10" x14ac:dyDescent="0.25">
      <c r="A2069" s="4" t="str">
        <f>CONCATENATE(B2069,"-",C2069,"-",D2069)</f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>TEXT(B2069,"yyyy-mm")</f>
        <v>2026-08</v>
      </c>
      <c r="J2069" s="7" t="str">
        <f>VLOOKUP(C2069,'[1]T. Apoyo Sistema'!$B$1:$C$89,2,0)</f>
        <v>SI</v>
      </c>
    </row>
    <row r="2070" spans="1:10" x14ac:dyDescent="0.25">
      <c r="A2070" s="4" t="str">
        <f>CONCATENATE(B2070,"-",C2070,"-",D2070)</f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>TEXT(B2070,"yyyy-mm")</f>
        <v>2026-08</v>
      </c>
      <c r="J2070" s="7" t="str">
        <f>VLOOKUP(C2070,'[1]T. Apoyo Sistema'!$B$1:$C$89,2,0)</f>
        <v>SI</v>
      </c>
    </row>
    <row r="2071" spans="1:10" x14ac:dyDescent="0.25">
      <c r="A2071" s="4" t="str">
        <f>CONCATENATE(B2071,"-",C2071,"-",D2071)</f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>TEXT(B2071,"yyyy-mm")</f>
        <v>2026-08</v>
      </c>
      <c r="J2071" s="7" t="str">
        <f>VLOOKUP(C2071,'[1]T. Apoyo Sistema'!$B$1:$C$89,2,0)</f>
        <v>SI</v>
      </c>
    </row>
    <row r="2072" spans="1:10" x14ac:dyDescent="0.25">
      <c r="A2072" s="4" t="str">
        <f>CONCATENATE(B2072,"-",C2072,"-",D2072)</f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>TEXT(B2072,"yyyy-mm")</f>
        <v>2026-08</v>
      </c>
      <c r="J2072" s="7" t="str">
        <f>VLOOKUP(C2072,'[1]T. Apoyo Sistema'!$B$1:$C$89,2,0)</f>
        <v>SI</v>
      </c>
    </row>
    <row r="2073" spans="1:10" x14ac:dyDescent="0.25">
      <c r="A2073" s="4" t="str">
        <f>CONCATENATE(B2073,"-",C2073,"-",D2073)</f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>TEXT(B2073,"yyyy-mm")</f>
        <v>2026-08</v>
      </c>
      <c r="J2073" s="7" t="str">
        <f>VLOOKUP(C2073,'[1]T. Apoyo Sistema'!$B$1:$C$89,2,0)</f>
        <v>SI</v>
      </c>
    </row>
    <row r="2074" spans="1:10" x14ac:dyDescent="0.25">
      <c r="A2074" s="4" t="str">
        <f>CONCATENATE(B2074,"-",C2074,"-",D2074)</f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>TEXT(B2074,"yyyy-mm")</f>
        <v>2026-08</v>
      </c>
      <c r="J2074" s="7" t="str">
        <f>VLOOKUP(C2074,'[1]T. Apoyo Sistema'!$B$1:$C$89,2,0)</f>
        <v>SI</v>
      </c>
    </row>
    <row r="2075" spans="1:10" x14ac:dyDescent="0.25">
      <c r="A2075" s="4" t="str">
        <f>CONCATENATE(B2075,"-",C2075,"-",D2075)</f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>TEXT(B2075,"yyyy-mm")</f>
        <v>2026-08</v>
      </c>
      <c r="J2075" s="7" t="str">
        <f>VLOOKUP(C2075,'[1]T. Apoyo Sistema'!$B$1:$C$89,2,0)</f>
        <v>SI</v>
      </c>
    </row>
    <row r="2076" spans="1:10" x14ac:dyDescent="0.25">
      <c r="A2076" s="4" t="str">
        <f>CONCATENATE(B2076,"-",C2076,"-",D2076)</f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>TEXT(B2076,"yyyy-mm")</f>
        <v>2026-08</v>
      </c>
      <c r="J2076" s="7" t="str">
        <f>VLOOKUP(C2076,'[1]T. Apoyo Sistema'!$B$1:$C$89,2,0)</f>
        <v>SI</v>
      </c>
    </row>
    <row r="2077" spans="1:10" x14ac:dyDescent="0.25">
      <c r="A2077" s="4" t="str">
        <f>CONCATENATE(B2077,"-",C2077,"-",D2077)</f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>TEXT(B2077,"yyyy-mm")</f>
        <v>2026-08</v>
      </c>
      <c r="J2077" s="7" t="str">
        <f>VLOOKUP(C2077,'[1]T. Apoyo Sistema'!$B$1:$C$89,2,0)</f>
        <v>SI</v>
      </c>
    </row>
    <row r="2078" spans="1:10" x14ac:dyDescent="0.25">
      <c r="A2078" s="4" t="str">
        <f>CONCATENATE(B2078,"-",C2078,"-",D2078)</f>
        <v>46252-POX31-com1</v>
      </c>
      <c r="B2078" s="15">
        <v>46252</v>
      </c>
      <c r="C2078" s="10" t="s">
        <v>91</v>
      </c>
      <c r="D2078" s="10" t="s">
        <v>71</v>
      </c>
      <c r="E2078" s="10">
        <v>0</v>
      </c>
      <c r="F2078" s="12">
        <v>0</v>
      </c>
      <c r="G2078" s="12">
        <v>2.75</v>
      </c>
      <c r="H2078" s="12">
        <v>0</v>
      </c>
      <c r="I2078" s="4" t="str">
        <f>TEXT(B2078,"yyyy-mm")</f>
        <v>2026-08</v>
      </c>
      <c r="J2078" s="7" t="str">
        <f>VLOOKUP(C2078,'[1]T. Apoyo Sistema'!$B$1:$C$89,2,0)</f>
        <v>SI</v>
      </c>
    </row>
    <row r="2079" spans="1:10" x14ac:dyDescent="0.25">
      <c r="A2079" s="4" t="str">
        <f>CONCATENATE(B2079,"-",C2079,"-",D2079)</f>
        <v>46252-POX31-com2</v>
      </c>
      <c r="B2079" s="15">
        <v>46252</v>
      </c>
      <c r="C2079" s="10" t="s">
        <v>91</v>
      </c>
      <c r="D2079" s="10" t="s">
        <v>72</v>
      </c>
      <c r="E2079" s="10">
        <v>0</v>
      </c>
      <c r="F2079" s="12">
        <v>0</v>
      </c>
      <c r="G2079" s="12">
        <v>2.75</v>
      </c>
      <c r="H2079" s="12">
        <v>0</v>
      </c>
      <c r="I2079" s="4" t="str">
        <f>TEXT(B2079,"yyyy-mm")</f>
        <v>2026-08</v>
      </c>
      <c r="J2079" s="7" t="str">
        <f>VLOOKUP(C2079,'[1]T. Apoyo Sistema'!$B$1:$C$89,2,0)</f>
        <v>SI</v>
      </c>
    </row>
    <row r="2080" spans="1:10" x14ac:dyDescent="0.25">
      <c r="A2080" s="4" t="str">
        <f>CONCATENATE(B2080,"-",C2080,"-",D2080)</f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>TEXT(B2080,"yyyy-mm")</f>
        <v>2026-08</v>
      </c>
      <c r="J2080" s="7" t="str">
        <f>VLOOKUP(C2080,'[1]T. Apoyo Sistema'!$B$1:$C$89,2,0)</f>
        <v>SI</v>
      </c>
    </row>
    <row r="2081" spans="1:10" x14ac:dyDescent="0.25">
      <c r="A2081" s="4" t="str">
        <f>CONCATENATE(B2081,"-",C2081,"-",D2081)</f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>TEXT(B2081,"yyyy-mm")</f>
        <v>2026-08</v>
      </c>
      <c r="J2081" s="7" t="str">
        <f>VLOOKUP(C2081,'[1]T. Apoyo Sistema'!$B$1:$C$89,2,0)</f>
        <v>SI</v>
      </c>
    </row>
    <row r="2082" spans="1:10" x14ac:dyDescent="0.25">
      <c r="A2082" s="4" t="str">
        <f>CONCATENATE(B2082,"-",C2082,"-",D2082)</f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>TEXT(B2082,"yyyy-mm")</f>
        <v>2026-08</v>
      </c>
      <c r="J2082" s="7" t="str">
        <f>VLOOKUP(C2082,'[1]T. Apoyo Sistema'!$B$1:$C$89,2,0)</f>
        <v>SI</v>
      </c>
    </row>
    <row r="2083" spans="1:10" x14ac:dyDescent="0.25">
      <c r="A2083" s="4" t="str">
        <f>CONCATENATE(B2083,"-",C2083,"-",D2083)</f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>TEXT(B2083,"yyyy-mm")</f>
        <v>2026-08</v>
      </c>
      <c r="J2083" s="7" t="str">
        <f>VLOOKUP(C2083,'[1]T. Apoyo Sistema'!$B$1:$C$89,2,0)</f>
        <v>SI</v>
      </c>
    </row>
    <row r="2084" spans="1:10" x14ac:dyDescent="0.25">
      <c r="A2084" s="4" t="str">
        <f>CONCATENATE(B2084,"-",C2084,"-",D2084)</f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>TEXT(B2084,"yyyy-mm")</f>
        <v>2026-08</v>
      </c>
      <c r="J2084" s="7" t="str">
        <f>VLOOKUP(C2084,'[1]T. Apoyo Sistema'!$B$1:$C$89,2,0)</f>
        <v>SI</v>
      </c>
    </row>
    <row r="2085" spans="1:10" x14ac:dyDescent="0.25">
      <c r="A2085" s="4" t="str">
        <f>CONCATENATE(B2085,"-",C2085,"-",D2085)</f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>TEXT(B2085,"yyyy-mm")</f>
        <v>2026-08</v>
      </c>
      <c r="J2085" s="7" t="str">
        <f>VLOOKUP(C2085,'[1]T. Apoyo Sistema'!$B$1:$C$89,2,0)</f>
        <v>SI</v>
      </c>
    </row>
    <row r="2086" spans="1:10" x14ac:dyDescent="0.25">
      <c r="A2086" s="4" t="str">
        <f>CONCATENATE(B2086,"-",C2086,"-",D2086)</f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>TEXT(B2086,"yyyy-mm")</f>
        <v>2026-08</v>
      </c>
      <c r="J2086" s="7" t="str">
        <f>VLOOKUP(C2086,'[1]T. Apoyo Sistema'!$B$1:$C$89,2,0)</f>
        <v>SI</v>
      </c>
    </row>
    <row r="2087" spans="1:10" x14ac:dyDescent="0.25">
      <c r="A2087" s="4" t="str">
        <f>CONCATENATE(B2087,"-",C2087,"-",D2087)</f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>TEXT(B2087,"yyyy-mm")</f>
        <v>2026-08</v>
      </c>
      <c r="J2087" s="7" t="str">
        <f>VLOOKUP(C2087,'[1]T. Apoyo Sistema'!$B$1:$C$89,2,0)</f>
        <v>SI</v>
      </c>
    </row>
    <row r="2088" spans="1:10" x14ac:dyDescent="0.25">
      <c r="A2088" s="4" t="str">
        <f>CONCATENATE(B2088,"-",C2088,"-",D2088)</f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>TEXT(B2088,"yyyy-mm")</f>
        <v>2026-08</v>
      </c>
      <c r="J2088" s="7" t="str">
        <f>VLOOKUP(C2088,'[1]T. Apoyo Sistema'!$B$1:$C$89,2,0)</f>
        <v>SI</v>
      </c>
    </row>
    <row r="2089" spans="1:10" x14ac:dyDescent="0.25">
      <c r="A2089" s="4" t="str">
        <f>CONCATENATE(B2089,"-",C2089,"-",D2089)</f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>TEXT(B2089,"yyyy-mm")</f>
        <v>2026-08</v>
      </c>
      <c r="J2089" s="7" t="str">
        <f>VLOOKUP(C2089,'[1]T. Apoyo Sistema'!$B$1:$C$89,2,0)</f>
        <v>SI</v>
      </c>
    </row>
    <row r="2090" spans="1:10" x14ac:dyDescent="0.25">
      <c r="A2090" s="4" t="str">
        <f>CONCATENATE(B2090,"-",C2090,"-",D2090)</f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>TEXT(B2090,"yyyy-mm")</f>
        <v>2026-08</v>
      </c>
      <c r="J2090" s="7" t="str">
        <f>VLOOKUP(C2090,'[1]T. Apoyo Sistema'!$B$1:$C$89,2,0)</f>
        <v>SI</v>
      </c>
    </row>
    <row r="2091" spans="1:10" x14ac:dyDescent="0.25">
      <c r="A2091" s="4" t="str">
        <f>CONCATENATE(B2091,"-",C2091,"-",D2091)</f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>TEXT(B2091,"yyyy-mm")</f>
        <v>2026-08</v>
      </c>
      <c r="J2091" s="7" t="str">
        <f>VLOOKUP(C2091,'[1]T. Apoyo Sistema'!$B$1:$C$89,2,0)</f>
        <v>SI</v>
      </c>
    </row>
    <row r="2092" spans="1:10" x14ac:dyDescent="0.25">
      <c r="A2092" s="4" t="str">
        <f>CONCATENATE(B2092,"-",C2092,"-",D2092)</f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>TEXT(B2092,"yyyy-mm")</f>
        <v>2026-08</v>
      </c>
      <c r="J2092" s="7" t="str">
        <f>VLOOKUP(C2092,'[1]T. Apoyo Sistema'!$B$1:$C$89,2,0)</f>
        <v>SI</v>
      </c>
    </row>
    <row r="2093" spans="1:10" x14ac:dyDescent="0.25">
      <c r="A2093" s="4" t="str">
        <f>CONCATENATE(B2093,"-",C2093,"-",D2093)</f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>TEXT(B2093,"yyyy-mm")</f>
        <v>2026-08</v>
      </c>
      <c r="J2093" s="7" t="str">
        <f>VLOOKUP(C2093,'[1]T. Apoyo Sistema'!$B$1:$C$89,2,0)</f>
        <v>SI</v>
      </c>
    </row>
    <row r="2094" spans="1:10" x14ac:dyDescent="0.25">
      <c r="A2094" s="4" t="str">
        <f>CONCATENATE(B2094,"-",C2094,"-",D2094)</f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>TEXT(B2094,"yyyy-mm")</f>
        <v>2026-08</v>
      </c>
      <c r="J2094" s="7" t="str">
        <f>VLOOKUP(C2094,'[1]T. Apoyo Sistema'!$B$1:$C$89,2,0)</f>
        <v>SI</v>
      </c>
    </row>
    <row r="2095" spans="1:10" x14ac:dyDescent="0.25">
      <c r="A2095" s="4" t="str">
        <f>CONCATENATE(B2095,"-",C2095,"-",D2095)</f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>TEXT(B2095,"yyyy-mm")</f>
        <v>2026-08</v>
      </c>
      <c r="J2095" s="7" t="str">
        <f>VLOOKUP(C2095,'[1]T. Apoyo Sistema'!$B$1:$C$89,2,0)</f>
        <v>SI</v>
      </c>
    </row>
    <row r="2096" spans="1:10" x14ac:dyDescent="0.25">
      <c r="A2096" s="4" t="str">
        <f>CONCATENATE(B2096,"-",C2096,"-",D2096)</f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>TEXT(B2096,"yyyy-mm")</f>
        <v>2026-08</v>
      </c>
      <c r="J2096" s="7" t="str">
        <f>VLOOKUP(C2096,'[1]T. Apoyo Sistema'!$B$1:$C$89,2,0)</f>
        <v>SI</v>
      </c>
    </row>
    <row r="2097" spans="1:10" x14ac:dyDescent="0.25">
      <c r="A2097" s="4" t="str">
        <f>CONCATENATE(B2097,"-",C2097,"-",D2097)</f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>TEXT(B2097,"yyyy-mm")</f>
        <v>2026-08</v>
      </c>
      <c r="J2097" s="7" t="str">
        <f>VLOOKUP(C2097,'[1]T. Apoyo Sistema'!$B$1:$C$89,2,0)</f>
        <v>SI</v>
      </c>
    </row>
    <row r="2098" spans="1:10" x14ac:dyDescent="0.25">
      <c r="A2098" s="4" t="str">
        <f>CONCATENATE(B2098,"-",C2098,"-",D2098)</f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>TEXT(B2098,"yyyy-mm")</f>
        <v>2026-08</v>
      </c>
      <c r="J2098" s="7" t="str">
        <f>VLOOKUP(C2098,'[1]T. Apoyo Sistema'!$B$1:$C$89,2,0)</f>
        <v>SI</v>
      </c>
    </row>
    <row r="2099" spans="1:10" x14ac:dyDescent="0.25">
      <c r="A2099" s="4" t="str">
        <f>CONCATENATE(B2099,"-",C2099,"-",D2099)</f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>TEXT(B2099,"yyyy-mm")</f>
        <v>2026-08</v>
      </c>
      <c r="J2099" s="7" t="str">
        <f>VLOOKUP(C2099,'[1]T. Apoyo Sistema'!$B$1:$C$89,2,0)</f>
        <v>SI</v>
      </c>
    </row>
    <row r="2100" spans="1:10" x14ac:dyDescent="0.25">
      <c r="A2100" s="4" t="str">
        <f>CONCATENATE(B2100,"-",C2100,"-",D2100)</f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>TEXT(B2100,"yyyy-mm")</f>
        <v>2026-08</v>
      </c>
      <c r="J2100" s="7" t="str">
        <f>VLOOKUP(C2100,'[1]T. Apoyo Sistema'!$B$1:$C$89,2,0)</f>
        <v>SI</v>
      </c>
    </row>
    <row r="2101" spans="1:10" x14ac:dyDescent="0.25">
      <c r="A2101" s="4" t="str">
        <f>CONCATENATE(B2101,"-",C2101,"-",D2101)</f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>TEXT(B2101,"yyyy-mm")</f>
        <v>2026-08</v>
      </c>
      <c r="J2101" s="7" t="str">
        <f>VLOOKUP(C2101,'[1]T. Apoyo Sistema'!$B$1:$C$89,2,0)</f>
        <v>SI</v>
      </c>
    </row>
    <row r="2102" spans="1:10" x14ac:dyDescent="0.25">
      <c r="A2102" s="4" t="str">
        <f>CONCATENATE(B2102,"-",C2102,"-",D2102)</f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>TEXT(B2102,"yyyy-mm")</f>
        <v>2026-08</v>
      </c>
      <c r="J2102" s="7" t="str">
        <f>VLOOKUP(C2102,'[1]T. Apoyo Sistema'!$B$1:$C$89,2,0)</f>
        <v>SI</v>
      </c>
    </row>
    <row r="2103" spans="1:10" x14ac:dyDescent="0.25">
      <c r="A2103" s="4" t="str">
        <f>CONCATENATE(B2103,"-",C2103,"-",D2103)</f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>TEXT(B2103,"yyyy-mm")</f>
        <v>2026-08</v>
      </c>
      <c r="J2103" s="7" t="str">
        <f>VLOOKUP(C2103,'[1]T. Apoyo Sistema'!$B$1:$C$89,2,0)</f>
        <v>SI</v>
      </c>
    </row>
    <row r="2104" spans="1:10" x14ac:dyDescent="0.25">
      <c r="A2104" s="4" t="str">
        <f>CONCATENATE(B2104,"-",C2104,"-",D2104)</f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>TEXT(B2104,"yyyy-mm")</f>
        <v>2026-08</v>
      </c>
      <c r="J2104" s="7" t="str">
        <f>VLOOKUP(C2104,'[1]T. Apoyo Sistema'!$B$1:$C$89,2,0)</f>
        <v>SI</v>
      </c>
    </row>
    <row r="2105" spans="1:10" x14ac:dyDescent="0.25">
      <c r="A2105" s="4" t="str">
        <f>CONCATENATE(B2105,"-",C2105,"-",D2105)</f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>TEXT(B2105,"yyyy-mm")</f>
        <v>2026-08</v>
      </c>
      <c r="J2105" s="7" t="str">
        <f>VLOOKUP(C2105,'[1]T. Apoyo Sistema'!$B$1:$C$89,2,0)</f>
        <v>SI</v>
      </c>
    </row>
    <row r="2106" spans="1:10" x14ac:dyDescent="0.25">
      <c r="A2106" s="4" t="str">
        <f>CONCATENATE(B2106,"-",C2106,"-",D2106)</f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>TEXT(B2106,"yyyy-mm")</f>
        <v>2026-08</v>
      </c>
      <c r="J2106" s="7" t="str">
        <f>VLOOKUP(C2106,'[1]T. Apoyo Sistema'!$B$1:$C$89,2,0)</f>
        <v>SI</v>
      </c>
    </row>
    <row r="2107" spans="1:10" x14ac:dyDescent="0.25">
      <c r="A2107" s="4" t="str">
        <f>CONCATENATE(B2107,"-",C2107,"-",D2107)</f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>TEXT(B2107,"yyyy-mm")</f>
        <v>2026-08</v>
      </c>
      <c r="J2107" s="7" t="str">
        <f>VLOOKUP(C2107,'[1]T. Apoyo Sistema'!$B$1:$C$89,2,0)</f>
        <v>SI</v>
      </c>
    </row>
    <row r="2108" spans="1:10" x14ac:dyDescent="0.25">
      <c r="A2108" s="4" t="str">
        <f>CONCATENATE(B2108,"-",C2108,"-",D2108)</f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>TEXT(B2108,"yyyy-mm")</f>
        <v>2026-08</v>
      </c>
      <c r="J2108" s="7" t="str">
        <f>VLOOKUP(C2108,'[1]T. Apoyo Sistema'!$B$1:$C$89,2,0)</f>
        <v>SI</v>
      </c>
    </row>
    <row r="2109" spans="1:10" x14ac:dyDescent="0.25">
      <c r="A2109" s="4" t="str">
        <f>CONCATENATE(B2109,"-",C2109,"-",D2109)</f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>TEXT(B2109,"yyyy-mm")</f>
        <v>2026-08</v>
      </c>
      <c r="J2109" s="7" t="str">
        <f>VLOOKUP(C2109,'[1]T. Apoyo Sistema'!$B$1:$C$89,2,0)</f>
        <v>SI</v>
      </c>
    </row>
    <row r="2110" spans="1:10" x14ac:dyDescent="0.25">
      <c r="A2110" s="4" t="str">
        <f>CONCATENATE(B2110,"-",C2110,"-",D2110)</f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>TEXT(B2110,"yyyy-mm")</f>
        <v>2026-08</v>
      </c>
      <c r="J2110" s="7" t="str">
        <f>VLOOKUP(C2110,'[1]T. Apoyo Sistema'!$B$1:$C$89,2,0)</f>
        <v>SI</v>
      </c>
    </row>
    <row r="2111" spans="1:10" x14ac:dyDescent="0.25">
      <c r="A2111" s="4" t="str">
        <f>CONCATENATE(B2111,"-",C2111,"-",D2111)</f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>TEXT(B2111,"yyyy-mm")</f>
        <v>2026-08</v>
      </c>
      <c r="J2111" s="7" t="str">
        <f>VLOOKUP(C2111,'[1]T. Apoyo Sistema'!$B$1:$C$89,2,0)</f>
        <v>SI</v>
      </c>
    </row>
    <row r="2112" spans="1:10" x14ac:dyDescent="0.25">
      <c r="A2112" s="4" t="str">
        <f>CONCATENATE(B2112,"-",C2112,"-",D2112)</f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>TEXT(B2112,"yyyy-mm")</f>
        <v>2026-08</v>
      </c>
      <c r="J2112" s="7" t="str">
        <f>VLOOKUP(C2112,'[1]T. Apoyo Sistema'!$B$1:$C$89,2,0)</f>
        <v>SI</v>
      </c>
    </row>
    <row r="2113" spans="1:10" x14ac:dyDescent="0.25">
      <c r="A2113" s="4" t="str">
        <f>CONCATENATE(B2113,"-",C2113,"-",D2113)</f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>TEXT(B2113,"yyyy-mm")</f>
        <v>2026-08</v>
      </c>
      <c r="J2113" s="7" t="str">
        <f>VLOOKUP(C2113,'[1]T. Apoyo Sistema'!$B$1:$C$89,2,0)</f>
        <v>SI</v>
      </c>
    </row>
    <row r="2114" spans="1:10" x14ac:dyDescent="0.25">
      <c r="A2114" s="4" t="str">
        <f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>TEXT(B2114,"yyyy-mm")</f>
        <v>2026-08</v>
      </c>
      <c r="J2114" s="7" t="str">
        <f>VLOOKUP(C2114,'[1]T. Apoyo Sistema'!$B$1:$C$89,2,0)</f>
        <v>SI</v>
      </c>
    </row>
    <row r="2115" spans="1:10" x14ac:dyDescent="0.25">
      <c r="A2115" s="4" t="str">
        <f>CONCATENATE(B2115,"-",C2115,"-",D2115)</f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>TEXT(B2115,"yyyy-mm")</f>
        <v>2026-08</v>
      </c>
      <c r="J2115" s="7" t="str">
        <f>VLOOKUP(C2115,'[1]T. Apoyo Sistema'!$B$1:$C$89,2,0)</f>
        <v>SI</v>
      </c>
    </row>
    <row r="2116" spans="1:10" x14ac:dyDescent="0.25">
      <c r="A2116" s="4" t="str">
        <f>CONCATENATE(B2116,"-",C2116,"-",D2116)</f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>TEXT(B2116,"yyyy-mm")</f>
        <v>2026-08</v>
      </c>
      <c r="J2116" s="7" t="str">
        <f>VLOOKUP(C2116,'[1]T. Apoyo Sistema'!$B$1:$C$89,2,0)</f>
        <v>SI</v>
      </c>
    </row>
    <row r="2117" spans="1:10" x14ac:dyDescent="0.25">
      <c r="A2117" s="4" t="str">
        <f>CONCATENATE(B2117,"-",C2117,"-",D2117)</f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>TEXT(B2117,"yyyy-mm")</f>
        <v>2026-08</v>
      </c>
      <c r="J2117" s="7" t="str">
        <f>VLOOKUP(C2117,'[1]T. Apoyo Sistema'!$B$1:$C$89,2,0)</f>
        <v>SI</v>
      </c>
    </row>
    <row r="2118" spans="1:10" x14ac:dyDescent="0.25">
      <c r="A2118" s="4" t="str">
        <f>CONCATENATE(B2118,"-",C2118,"-",D2118)</f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>TEXT(B2118,"yyyy-mm")</f>
        <v>2026-08</v>
      </c>
      <c r="J2118" s="7" t="str">
        <f>VLOOKUP(C2118,'[1]T. Apoyo Sistema'!$B$1:$C$89,2,0)</f>
        <v>SI</v>
      </c>
    </row>
    <row r="2119" spans="1:10" x14ac:dyDescent="0.25">
      <c r="A2119" s="4" t="str">
        <f>CONCATENATE(B2119,"-",C2119,"-",D2119)</f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>TEXT(B2119,"yyyy-mm")</f>
        <v>2026-08</v>
      </c>
      <c r="J2119" s="7" t="str">
        <f>VLOOKUP(C2119,'[1]T. Apoyo Sistema'!$B$1:$C$89,2,0)</f>
        <v>SI</v>
      </c>
    </row>
    <row r="2120" spans="1:10" x14ac:dyDescent="0.25">
      <c r="A2120" s="4" t="str">
        <f>CONCATENATE(B2120,"-",C2120,"-",D2120)</f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>TEXT(B2120,"yyyy-mm")</f>
        <v>2026-08</v>
      </c>
      <c r="J2120" s="7" t="str">
        <f>VLOOKUP(C2120,'[1]T. Apoyo Sistema'!$B$1:$C$89,2,0)</f>
        <v>SI</v>
      </c>
    </row>
    <row r="2121" spans="1:10" x14ac:dyDescent="0.25">
      <c r="A2121" s="4" t="str">
        <f>CONCATENATE(B2121,"-",C2121,"-",D2121)</f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>TEXT(B2121,"yyyy-mm")</f>
        <v>2026-08</v>
      </c>
      <c r="J2121" s="7" t="str">
        <f>VLOOKUP(C2121,'[1]T. Apoyo Sistema'!$B$1:$C$89,2,0)</f>
        <v>SI</v>
      </c>
    </row>
    <row r="2122" spans="1:10" x14ac:dyDescent="0.25">
      <c r="A2122" s="4" t="str">
        <f>CONCATENATE(B2122,"-",C2122,"-",D2122)</f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>TEXT(B2122,"yyyy-mm")</f>
        <v>2026-08</v>
      </c>
      <c r="J2122" s="7" t="str">
        <f>VLOOKUP(C2122,'[1]T. Apoyo Sistema'!$B$1:$C$89,2,0)</f>
        <v>SI</v>
      </c>
    </row>
    <row r="2123" spans="1:10" x14ac:dyDescent="0.25">
      <c r="A2123" s="4" t="str">
        <f>CONCATENATE(B2123,"-",C2123,"-",D2123)</f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>TEXT(B2123,"yyyy-mm")</f>
        <v>2026-08</v>
      </c>
      <c r="J2123" s="7" t="str">
        <f>VLOOKUP(C2123,'[1]T. Apoyo Sistema'!$B$1:$C$89,2,0)</f>
        <v>SI</v>
      </c>
    </row>
    <row r="2124" spans="1:10" x14ac:dyDescent="0.25">
      <c r="A2124" s="4" t="str">
        <f>CONCATENATE(B2124,"-",C2124,"-",D2124)</f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>TEXT(B2124,"yyyy-mm")</f>
        <v>2026-08</v>
      </c>
      <c r="J2124" s="7" t="str">
        <f>VLOOKUP(C2124,'[1]T. Apoyo Sistema'!$B$1:$C$89,2,0)</f>
        <v>SI</v>
      </c>
    </row>
    <row r="2125" spans="1:10" x14ac:dyDescent="0.25">
      <c r="A2125" s="4" t="str">
        <f>CONCATENATE(B2125,"-",C2125,"-",D2125)</f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>TEXT(B2125,"yyyy-mm")</f>
        <v>2026-08</v>
      </c>
      <c r="J2125" s="7" t="str">
        <f>VLOOKUP(C2125,'[1]T. Apoyo Sistema'!$B$1:$C$89,2,0)</f>
        <v>SI</v>
      </c>
    </row>
    <row r="2126" spans="1:10" x14ac:dyDescent="0.25">
      <c r="A2126" s="4" t="str">
        <f>CONCATENATE(B2126,"-",C2126,"-",D2126)</f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>TEXT(B2126,"yyyy-mm")</f>
        <v>2026-08</v>
      </c>
      <c r="J2126" s="7" t="str">
        <f>VLOOKUP(C2126,'[1]T. Apoyo Sistema'!$B$1:$C$89,2,0)</f>
        <v>SI</v>
      </c>
    </row>
    <row r="2127" spans="1:10" x14ac:dyDescent="0.25">
      <c r="A2127" s="4" t="str">
        <f>CONCATENATE(B2127,"-",C2127,"-",D2127)</f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>TEXT(B2127,"yyyy-mm")</f>
        <v>2026-08</v>
      </c>
      <c r="J2127" s="7" t="str">
        <f>VLOOKUP(C2127,'[1]T. Apoyo Sistema'!$B$1:$C$89,2,0)</f>
        <v>SI</v>
      </c>
    </row>
    <row r="2128" spans="1:10" x14ac:dyDescent="0.25">
      <c r="A2128" s="4" t="str">
        <f>CONCATENATE(B2128,"-",C2128,"-",D2128)</f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>TEXT(B2128,"yyyy-mm")</f>
        <v>2026-08</v>
      </c>
      <c r="J2128" s="7" t="str">
        <f>VLOOKUP(C2128,'[1]T. Apoyo Sistema'!$B$1:$C$89,2,0)</f>
        <v>SI</v>
      </c>
    </row>
    <row r="2129" spans="1:10" x14ac:dyDescent="0.25">
      <c r="A2129" s="4" t="str">
        <f>CONCATENATE(B2129,"-",C2129,"-",D2129)</f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>TEXT(B2129,"yyyy-mm")</f>
        <v>2026-08</v>
      </c>
      <c r="J2129" s="7" t="str">
        <f>VLOOKUP(C2129,'[1]T. Apoyo Sistema'!$B$1:$C$89,2,0)</f>
        <v>SI</v>
      </c>
    </row>
    <row r="2130" spans="1:10" x14ac:dyDescent="0.25">
      <c r="A2130" s="4" t="str">
        <f>CONCATENATE(B2130,"-",C2130,"-",D2130)</f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>TEXT(B2130,"yyyy-mm")</f>
        <v>2026-08</v>
      </c>
      <c r="J2130" s="7" t="str">
        <f>VLOOKUP(C2130,'[1]T. Apoyo Sistema'!$B$1:$C$89,2,0)</f>
        <v>SI</v>
      </c>
    </row>
    <row r="2131" spans="1:10" x14ac:dyDescent="0.25">
      <c r="A2131" s="4" t="str">
        <f>CONCATENATE(B2131,"-",C2131,"-",D2131)</f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>TEXT(B2131,"yyyy-mm")</f>
        <v>2026-08</v>
      </c>
      <c r="J2131" s="7" t="str">
        <f>VLOOKUP(C2131,'[1]T. Apoyo Sistema'!$B$1:$C$89,2,0)</f>
        <v>SI</v>
      </c>
    </row>
    <row r="2132" spans="1:10" x14ac:dyDescent="0.25">
      <c r="A2132" s="4" t="str">
        <f>CONCATENATE(B2132,"-",C2132,"-",D2132)</f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>TEXT(B2132,"yyyy-mm")</f>
        <v>2026-08</v>
      </c>
      <c r="J2132" s="7" t="str">
        <f>VLOOKUP(C2132,'[1]T. Apoyo Sistema'!$B$1:$C$89,2,0)</f>
        <v>SI</v>
      </c>
    </row>
    <row r="2133" spans="1:10" x14ac:dyDescent="0.25">
      <c r="A2133" s="4" t="str">
        <f>CONCATENATE(B2133,"-",C2133,"-",D2133)</f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>TEXT(B2133,"yyyy-mm")</f>
        <v>2026-08</v>
      </c>
      <c r="J2133" s="7" t="str">
        <f>VLOOKUP(C2133,'[1]T. Apoyo Sistema'!$B$1:$C$89,2,0)</f>
        <v>SI</v>
      </c>
    </row>
    <row r="2134" spans="1:10" x14ac:dyDescent="0.25">
      <c r="A2134" s="4" t="str">
        <f>CONCATENATE(B2134,"-",C2134,"-",D2134)</f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>TEXT(B2134,"yyyy-mm")</f>
        <v>2026-08</v>
      </c>
      <c r="J2134" s="7" t="str">
        <f>VLOOKUP(C2134,'[1]T. Apoyo Sistema'!$B$1:$C$89,2,0)</f>
        <v>SI</v>
      </c>
    </row>
    <row r="2135" spans="1:10" x14ac:dyDescent="0.25">
      <c r="A2135" s="4" t="str">
        <f>CONCATENATE(B2135,"-",C2135,"-",D2135)</f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>TEXT(B2135,"yyyy-mm")</f>
        <v>2026-08</v>
      </c>
      <c r="J2135" s="7" t="str">
        <f>VLOOKUP(C2135,'[1]T. Apoyo Sistema'!$B$1:$C$89,2,0)</f>
        <v>SI</v>
      </c>
    </row>
    <row r="2136" spans="1:10" x14ac:dyDescent="0.25">
      <c r="A2136" s="4" t="str">
        <f>CONCATENATE(B2136,"-",C2136,"-",D2136)</f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>TEXT(B2136,"yyyy-mm")</f>
        <v>2026-08</v>
      </c>
      <c r="J2136" s="7" t="str">
        <f>VLOOKUP(C2136,'[1]T. Apoyo Sistema'!$B$1:$C$89,2,0)</f>
        <v>SI</v>
      </c>
    </row>
    <row r="2137" spans="1:10" x14ac:dyDescent="0.25">
      <c r="A2137" s="4" t="str">
        <f>CONCATENATE(B2137,"-",C2137,"-",D2137)</f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>TEXT(B2137,"yyyy-mm")</f>
        <v>2026-08</v>
      </c>
      <c r="J2137" s="7" t="str">
        <f>VLOOKUP(C2137,'[1]T. Apoyo Sistema'!$B$1:$C$89,2,0)</f>
        <v>SI</v>
      </c>
    </row>
    <row r="2138" spans="1:10" x14ac:dyDescent="0.25">
      <c r="A2138" s="4" t="str">
        <f>CONCATENATE(B2138,"-",C2138,"-",D2138)</f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>TEXT(B2138,"yyyy-mm")</f>
        <v>2026-08</v>
      </c>
      <c r="J2138" s="7" t="str">
        <f>VLOOKUP(C2138,'[1]T. Apoyo Sistema'!$B$1:$C$89,2,0)</f>
        <v>SI</v>
      </c>
    </row>
    <row r="2139" spans="1:10" x14ac:dyDescent="0.25">
      <c r="A2139" s="4" t="str">
        <f>CONCATENATE(B2139,"-",C2139,"-",D2139)</f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>TEXT(B2139,"yyyy-mm")</f>
        <v>2026-08</v>
      </c>
      <c r="J2139" s="7" t="str">
        <f>VLOOKUP(C2139,'[1]T. Apoyo Sistema'!$B$1:$C$89,2,0)</f>
        <v>SI</v>
      </c>
    </row>
    <row r="2140" spans="1:10" x14ac:dyDescent="0.25">
      <c r="A2140" s="4" t="str">
        <f>CONCATENATE(B2140,"-",C2140,"-",D2140)</f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>TEXT(B2140,"yyyy-mm")</f>
        <v>2026-08</v>
      </c>
      <c r="J2140" s="7" t="str">
        <f>VLOOKUP(C2140,'[1]T. Apoyo Sistema'!$B$1:$C$89,2,0)</f>
        <v>SI</v>
      </c>
    </row>
    <row r="2141" spans="1:10" x14ac:dyDescent="0.25">
      <c r="A2141" s="4" t="str">
        <f>CONCATENATE(B2141,"-",C2141,"-",D2141)</f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>TEXT(B2141,"yyyy-mm")</f>
        <v>2026-08</v>
      </c>
      <c r="J2141" s="7" t="str">
        <f>VLOOKUP(C2141,'[1]T. Apoyo Sistema'!$B$1:$C$89,2,0)</f>
        <v>SI</v>
      </c>
    </row>
    <row r="2142" spans="1:10" x14ac:dyDescent="0.25">
      <c r="A2142" s="4" t="str">
        <f>CONCATENATE(B2142,"-",C2142,"-",D2142)</f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>TEXT(B2142,"yyyy-mm")</f>
        <v>2026-08</v>
      </c>
      <c r="J2142" s="7" t="str">
        <f>VLOOKUP(C2142,'[1]T. Apoyo Sistema'!$B$1:$C$89,2,0)</f>
        <v>SI</v>
      </c>
    </row>
    <row r="2143" spans="1:10" x14ac:dyDescent="0.25">
      <c r="A2143" s="4" t="str">
        <f>CONCATENATE(B2143,"-",C2143,"-",D2143)</f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>TEXT(B2143,"yyyy-mm")</f>
        <v>2026-08</v>
      </c>
      <c r="J2143" s="7" t="str">
        <f>VLOOKUP(C2143,'[1]T. Apoyo Sistema'!$B$1:$C$89,2,0)</f>
        <v>SI</v>
      </c>
    </row>
    <row r="2144" spans="1:10" x14ac:dyDescent="0.25">
      <c r="A2144" s="4" t="str">
        <f>CONCATENATE(B2144,"-",C2144,"-",D2144)</f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>TEXT(B2144,"yyyy-mm")</f>
        <v>2026-08</v>
      </c>
      <c r="J2144" s="7" t="str">
        <f>VLOOKUP(C2144,'[1]T. Apoyo Sistema'!$B$1:$C$89,2,0)</f>
        <v>SI</v>
      </c>
    </row>
    <row r="2145" spans="1:10" x14ac:dyDescent="0.25">
      <c r="A2145" s="4" t="str">
        <f>CONCATENATE(B2145,"-",C2145,"-",D2145)</f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>TEXT(B2145,"yyyy-mm")</f>
        <v>2026-08</v>
      </c>
      <c r="J2145" s="7" t="str">
        <f>VLOOKUP(C2145,'[1]T. Apoyo Sistema'!$B$1:$C$89,2,0)</f>
        <v>SI</v>
      </c>
    </row>
    <row r="2146" spans="1:10" x14ac:dyDescent="0.25">
      <c r="A2146" s="4" t="str">
        <f>CONCATENATE(B2146,"-",C2146,"-",D2146)</f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>TEXT(B2146,"yyyy-mm")</f>
        <v>2026-08</v>
      </c>
      <c r="J2146" s="7" t="str">
        <f>VLOOKUP(C2146,'[1]T. Apoyo Sistema'!$B$1:$C$89,2,0)</f>
        <v>SI</v>
      </c>
    </row>
    <row r="2147" spans="1:10" x14ac:dyDescent="0.25">
      <c r="A2147" s="4" t="str">
        <f>CONCATENATE(B2147,"-",C2147,"-",D2147)</f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>TEXT(B2147,"yyyy-mm")</f>
        <v>2026-08</v>
      </c>
      <c r="J2147" s="7" t="str">
        <f>VLOOKUP(C2147,'[1]T. Apoyo Sistema'!$B$1:$C$89,2,0)</f>
        <v>SI</v>
      </c>
    </row>
    <row r="2148" spans="1:10" x14ac:dyDescent="0.25">
      <c r="A2148" s="4" t="str">
        <f>CONCATENATE(B2148,"-",C2148,"-",D2148)</f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>TEXT(B2148,"yyyy-mm")</f>
        <v>2026-08</v>
      </c>
      <c r="J2148" s="7" t="str">
        <f>VLOOKUP(C2148,'[1]T. Apoyo Sistema'!$B$1:$C$89,2,0)</f>
        <v>SI</v>
      </c>
    </row>
    <row r="2149" spans="1:10" x14ac:dyDescent="0.25">
      <c r="A2149" s="4" t="str">
        <f>CONCATENATE(B2149,"-",C2149,"-",D2149)</f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>TEXT(B2149,"yyyy-mm")</f>
        <v>2026-08</v>
      </c>
      <c r="J2149" s="7" t="str">
        <f>VLOOKUP(C2149,'[1]T. Apoyo Sistema'!$B$1:$C$89,2,0)</f>
        <v>SI</v>
      </c>
    </row>
    <row r="2150" spans="1:10" x14ac:dyDescent="0.25">
      <c r="A2150" s="4" t="str">
        <f>CONCATENATE(B2150,"-",C2150,"-",D2150)</f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>TEXT(B2150,"yyyy-mm")</f>
        <v>2026-08</v>
      </c>
      <c r="J2150" s="7" t="str">
        <f>VLOOKUP(C2150,'[1]T. Apoyo Sistema'!$B$1:$C$89,2,0)</f>
        <v>SI</v>
      </c>
    </row>
    <row r="2151" spans="1:10" x14ac:dyDescent="0.25">
      <c r="A2151" s="4" t="str">
        <f>CONCATENATE(B2151,"-",C2151,"-",D2151)</f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>TEXT(B2151,"yyyy-mm")</f>
        <v>2026-08</v>
      </c>
      <c r="J2151" s="7" t="str">
        <f>VLOOKUP(C2151,'[1]T. Apoyo Sistema'!$B$1:$C$89,2,0)</f>
        <v>SI</v>
      </c>
    </row>
    <row r="2152" spans="1:10" x14ac:dyDescent="0.25">
      <c r="A2152" s="4" t="str">
        <f>CONCATENATE(B2152,"-",C2152,"-",D2152)</f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>TEXT(B2152,"yyyy-mm")</f>
        <v>2026-08</v>
      </c>
      <c r="J2152" s="7" t="str">
        <f>VLOOKUP(C2152,'[1]T. Apoyo Sistema'!$B$1:$C$89,2,0)</f>
        <v>SI</v>
      </c>
    </row>
    <row r="2153" spans="1:10" x14ac:dyDescent="0.25">
      <c r="A2153" s="4" t="str">
        <f>CONCATENATE(B2153,"-",C2153,"-",D2153)</f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>TEXT(B2153,"yyyy-mm")</f>
        <v>2026-08</v>
      </c>
      <c r="J2153" s="7" t="str">
        <f>VLOOKUP(C2153,'[1]T. Apoyo Sistema'!$B$1:$C$89,2,0)</f>
        <v>SI</v>
      </c>
    </row>
    <row r="2154" spans="1:10" x14ac:dyDescent="0.25">
      <c r="A2154" s="4" t="str">
        <f>CONCATENATE(B2154,"-",C2154,"-",D2154)</f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>TEXT(B2154,"yyyy-mm")</f>
        <v>2026-08</v>
      </c>
      <c r="J2154" s="7" t="str">
        <f>VLOOKUP(C2154,'[1]T. Apoyo Sistema'!$B$1:$C$89,2,0)</f>
        <v>SI</v>
      </c>
    </row>
    <row r="2155" spans="1:10" x14ac:dyDescent="0.25">
      <c r="A2155" s="4" t="str">
        <f>CONCATENATE(B2155,"-",C2155,"-",D2155)</f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>TEXT(B2155,"yyyy-mm")</f>
        <v>2026-08</v>
      </c>
      <c r="J2155" s="7" t="str">
        <f>VLOOKUP(C2155,'[1]T. Apoyo Sistema'!$B$1:$C$89,2,0)</f>
        <v>SI</v>
      </c>
    </row>
    <row r="2156" spans="1:10" x14ac:dyDescent="0.25">
      <c r="A2156" s="4" t="str">
        <f>CONCATENATE(B2156,"-",C2156,"-",D2156)</f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>TEXT(B2156,"yyyy-mm")</f>
        <v>2026-08</v>
      </c>
      <c r="J2156" s="7" t="str">
        <f>VLOOKUP(C2156,'[1]T. Apoyo Sistema'!$B$1:$C$89,2,0)</f>
        <v>SI</v>
      </c>
    </row>
    <row r="2157" spans="1:10" x14ac:dyDescent="0.25">
      <c r="A2157" s="4" t="str">
        <f>CONCATENATE(B2157,"-",C2157,"-",D2157)</f>
        <v>46252-POX31-com3</v>
      </c>
      <c r="B2157" s="15">
        <v>46252</v>
      </c>
      <c r="C2157" s="10" t="s">
        <v>91</v>
      </c>
      <c r="D2157" s="10" t="s">
        <v>77</v>
      </c>
      <c r="E2157" s="10">
        <v>0</v>
      </c>
      <c r="F2157" s="12">
        <v>0</v>
      </c>
      <c r="G2157" s="12">
        <v>2.75</v>
      </c>
      <c r="H2157" s="12">
        <v>0</v>
      </c>
      <c r="I2157" s="4" t="str">
        <f>TEXT(B2157,"yyyy-mm")</f>
        <v>2026-08</v>
      </c>
      <c r="J2157" s="7" t="str">
        <f>VLOOKUP(C2157,'[1]T. Apoyo Sistema'!$B$1:$C$89,2,0)</f>
        <v>SI</v>
      </c>
    </row>
    <row r="2158" spans="1:10" x14ac:dyDescent="0.25">
      <c r="A2158" s="4" t="str">
        <f>CONCATENATE(B2158,"-",C2158,"-",D2158)</f>
        <v>46252-POX31-com4</v>
      </c>
      <c r="B2158" s="15">
        <v>46252</v>
      </c>
      <c r="C2158" s="10" t="s">
        <v>91</v>
      </c>
      <c r="D2158" s="10" t="s">
        <v>78</v>
      </c>
      <c r="E2158" s="10">
        <v>0</v>
      </c>
      <c r="F2158" s="12">
        <v>0</v>
      </c>
      <c r="G2158" s="12">
        <v>2.75</v>
      </c>
      <c r="H2158" s="12">
        <v>0</v>
      </c>
      <c r="I2158" s="4" t="str">
        <f>TEXT(B2158,"yyyy-mm")</f>
        <v>2026-08</v>
      </c>
      <c r="J2158" s="7" t="str">
        <f>VLOOKUP(C2158,'[1]T. Apoyo Sistema'!$B$1:$C$89,2,0)</f>
        <v>SI</v>
      </c>
    </row>
    <row r="2159" spans="1:10" x14ac:dyDescent="0.25">
      <c r="A2159" s="4" t="str">
        <f>CONCATENATE(B2159,"-",C2159,"-",D2159)</f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>TEXT(B2159,"yyyy-mm")</f>
        <v>2026-08</v>
      </c>
      <c r="J2159" s="7" t="str">
        <f>VLOOKUP(C2159,'[1]T. Apoyo Sistema'!$B$1:$C$89,2,0)</f>
        <v>SI</v>
      </c>
    </row>
    <row r="2160" spans="1:10" x14ac:dyDescent="0.25">
      <c r="A2160" s="4" t="str">
        <f>CONCATENATE(B2160,"-",C2160,"-",D2160)</f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>TEXT(B2160,"yyyy-mm")</f>
        <v>2026-08</v>
      </c>
      <c r="J2160" s="7" t="str">
        <f>VLOOKUP(C2160,'[1]T. Apoyo Sistema'!$B$1:$C$89,2,0)</f>
        <v>SI</v>
      </c>
    </row>
    <row r="2161" spans="1:10" x14ac:dyDescent="0.25">
      <c r="A2161" s="4" t="str">
        <f>CONCATENATE(B2161,"-",C2161,"-",D2161)</f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>TEXT(B2161,"yyyy-mm")</f>
        <v>2026-08</v>
      </c>
      <c r="J2161" s="7" t="str">
        <f>VLOOKUP(C2161,'[1]T. Apoyo Sistema'!$B$1:$C$89,2,0)</f>
        <v>SI</v>
      </c>
    </row>
    <row r="2162" spans="1:10" x14ac:dyDescent="0.25">
      <c r="A2162" s="4" t="str">
        <f>CONCATENATE(B2162,"-",C2162,"-",D2162)</f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>TEXT(B2162,"yyyy-mm")</f>
        <v>2026-08</v>
      </c>
      <c r="J2162" s="7" t="str">
        <f>VLOOKUP(C2162,'[1]T. Apoyo Sistema'!$B$1:$C$89,2,0)</f>
        <v>SI</v>
      </c>
    </row>
    <row r="2163" spans="1:10" x14ac:dyDescent="0.25">
      <c r="A2163" s="4" t="str">
        <f>CONCATENATE(B2163,"-",C2163,"-",D2163)</f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>TEXT(B2163,"yyyy-mm")</f>
        <v>2026-08</v>
      </c>
      <c r="J2163" s="7" t="str">
        <f>VLOOKUP(C2163,'[1]T. Apoyo Sistema'!$B$1:$C$89,2,0)</f>
        <v>SI</v>
      </c>
    </row>
    <row r="2164" spans="1:10" x14ac:dyDescent="0.25">
      <c r="A2164" s="4" t="str">
        <f>CONCATENATE(B2164,"-",C2164,"-",D2164)</f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>TEXT(B2164,"yyyy-mm")</f>
        <v>2026-08</v>
      </c>
      <c r="J2164" s="7" t="str">
        <f>VLOOKUP(C2164,'[1]T. Apoyo Sistema'!$B$1:$C$89,2,0)</f>
        <v>SI</v>
      </c>
    </row>
    <row r="2165" spans="1:10" x14ac:dyDescent="0.25">
      <c r="A2165" s="4" t="str">
        <f>CONCATENATE(B2165,"-",C2165,"-",D2165)</f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>TEXT(B2165,"yyyy-mm")</f>
        <v>2026-08</v>
      </c>
      <c r="J2165" s="7" t="str">
        <f>VLOOKUP(C2165,'[1]T. Apoyo Sistema'!$B$1:$C$89,2,0)</f>
        <v>SI</v>
      </c>
    </row>
    <row r="2166" spans="1:10" x14ac:dyDescent="0.25">
      <c r="A2166" s="4" t="str">
        <f>CONCATENATE(B2166,"-",C2166,"-",D2166)</f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>TEXT(B2166,"yyyy-mm")</f>
        <v>2026-08</v>
      </c>
      <c r="J2166" s="7" t="str">
        <f>VLOOKUP(C2166,'[1]T. Apoyo Sistema'!$B$1:$C$89,2,0)</f>
        <v>SI</v>
      </c>
    </row>
    <row r="2167" spans="1:10" x14ac:dyDescent="0.25">
      <c r="A2167" s="4" t="str">
        <f>CONCATENATE(B2167,"-",C2167,"-",D2167)</f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>TEXT(B2167,"yyyy-mm")</f>
        <v>2026-08</v>
      </c>
      <c r="J2167" s="7" t="str">
        <f>VLOOKUP(C2167,'[1]T. Apoyo Sistema'!$B$1:$C$89,2,0)</f>
        <v>SI</v>
      </c>
    </row>
    <row r="2168" spans="1:10" x14ac:dyDescent="0.25">
      <c r="A2168" s="4" t="str">
        <f>CONCATENATE(B2168,"-",C2168,"-",D2168)</f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>TEXT(B2168,"yyyy-mm")</f>
        <v>2026-08</v>
      </c>
      <c r="J2168" s="7" t="str">
        <f>VLOOKUP(C2168,'[1]T. Apoyo Sistema'!$B$1:$C$89,2,0)</f>
        <v>SI</v>
      </c>
    </row>
    <row r="2169" spans="1:10" x14ac:dyDescent="0.25">
      <c r="A2169" s="4" t="str">
        <f>CONCATENATE(B2169,"-",C2169,"-",D2169)</f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>TEXT(B2169,"yyyy-mm")</f>
        <v>2026-08</v>
      </c>
      <c r="J2169" s="7" t="str">
        <f>VLOOKUP(C2169,'[1]T. Apoyo Sistema'!$B$1:$C$89,2,0)</f>
        <v>SI</v>
      </c>
    </row>
    <row r="2170" spans="1:10" x14ac:dyDescent="0.25">
      <c r="A2170" s="4" t="str">
        <f>CONCATENATE(B2170,"-",C2170,"-",D2170)</f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>TEXT(B2170,"yyyy-mm")</f>
        <v>2026-08</v>
      </c>
      <c r="J2170" s="7" t="str">
        <f>VLOOKUP(C2170,'[1]T. Apoyo Sistema'!$B$1:$C$89,2,0)</f>
        <v>SI</v>
      </c>
    </row>
    <row r="2171" spans="1:10" x14ac:dyDescent="0.25">
      <c r="A2171" s="4" t="str">
        <f>CONCATENATE(B2171,"-",C2171,"-",D2171)</f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>TEXT(B2171,"yyyy-mm")</f>
        <v>2026-08</v>
      </c>
      <c r="J2171" s="7" t="str">
        <f>VLOOKUP(C2171,'[1]T. Apoyo Sistema'!$B$1:$C$89,2,0)</f>
        <v>SI</v>
      </c>
    </row>
    <row r="2172" spans="1:10" x14ac:dyDescent="0.25">
      <c r="A2172" s="4" t="str">
        <f>CONCATENATE(B2172,"-",C2172,"-",D2172)</f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>TEXT(B2172,"yyyy-mm")</f>
        <v>2026-08</v>
      </c>
      <c r="J2172" s="7" t="str">
        <f>VLOOKUP(C2172,'[1]T. Apoyo Sistema'!$B$1:$C$89,2,0)</f>
        <v>SI</v>
      </c>
    </row>
    <row r="2173" spans="1:10" x14ac:dyDescent="0.25">
      <c r="A2173" s="4" t="str">
        <f>CONCATENATE(B2173,"-",C2173,"-",D2173)</f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>TEXT(B2173,"yyyy-mm")</f>
        <v>2026-08</v>
      </c>
      <c r="J2173" s="7" t="str">
        <f>VLOOKUP(C2173,'[1]T. Apoyo Sistema'!$B$1:$C$89,2,0)</f>
        <v>SI</v>
      </c>
    </row>
    <row r="2174" spans="1:10" x14ac:dyDescent="0.25">
      <c r="A2174" s="4" t="str">
        <f>CONCATENATE(B2174,"-",C2174,"-",D2174)</f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>TEXT(B2174,"yyyy-mm")</f>
        <v>2026-08</v>
      </c>
      <c r="J2174" s="7" t="str">
        <f>VLOOKUP(C2174,'[1]T. Apoyo Sistema'!$B$1:$C$89,2,0)</f>
        <v>SI</v>
      </c>
    </row>
    <row r="2175" spans="1:10" x14ac:dyDescent="0.25">
      <c r="A2175" s="4" t="str">
        <f>CONCATENATE(B2175,"-",C2175,"-",D2175)</f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>TEXT(B2175,"yyyy-mm")</f>
        <v>2026-08</v>
      </c>
      <c r="J2175" s="7" t="str">
        <f>VLOOKUP(C2175,'[1]T. Apoyo Sistema'!$B$1:$C$89,2,0)</f>
        <v>SI</v>
      </c>
    </row>
    <row r="2176" spans="1:10" x14ac:dyDescent="0.25">
      <c r="A2176" s="4" t="str">
        <f>CONCATENATE(B2176,"-",C2176,"-",D2176)</f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>TEXT(B2176,"yyyy-mm")</f>
        <v>2026-08</v>
      </c>
      <c r="J2176" s="7" t="str">
        <f>VLOOKUP(C2176,'[1]T. Apoyo Sistema'!$B$1:$C$89,2,0)</f>
        <v>SI</v>
      </c>
    </row>
    <row r="2177" spans="1:10" x14ac:dyDescent="0.25">
      <c r="A2177" s="4" t="str">
        <f>CONCATENATE(B2177,"-",C2177,"-",D2177)</f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>TEXT(B2177,"yyyy-mm")</f>
        <v>2026-08</v>
      </c>
      <c r="J2177" s="7" t="str">
        <f>VLOOKUP(C2177,'[1]T. Apoyo Sistema'!$B$1:$C$89,2,0)</f>
        <v>SI</v>
      </c>
    </row>
    <row r="2178" spans="1:10" x14ac:dyDescent="0.25">
      <c r="A2178" s="4" t="str">
        <f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>TEXT(B2178,"yyyy-mm")</f>
        <v>2026-08</v>
      </c>
      <c r="J2178" s="7" t="str">
        <f>VLOOKUP(C2178,'[1]T. Apoyo Sistema'!$B$1:$C$89,2,0)</f>
        <v>SI</v>
      </c>
    </row>
    <row r="2179" spans="1:10" x14ac:dyDescent="0.25">
      <c r="A2179" s="4" t="str">
        <f>CONCATENATE(B2179,"-",C2179,"-",D2179)</f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>TEXT(B2179,"yyyy-mm")</f>
        <v>2026-08</v>
      </c>
      <c r="J2179" s="7" t="str">
        <f>VLOOKUP(C2179,'[1]T. Apoyo Sistema'!$B$1:$C$89,2,0)</f>
        <v>SI</v>
      </c>
    </row>
    <row r="2180" spans="1:10" x14ac:dyDescent="0.25">
      <c r="A2180" s="4" t="str">
        <f>CONCATENATE(B2180,"-",C2180,"-",D2180)</f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>TEXT(B2180,"yyyy-mm")</f>
        <v>2026-08</v>
      </c>
      <c r="J2180" s="7" t="str">
        <f>VLOOKUP(C2180,'[1]T. Apoyo Sistema'!$B$1:$C$89,2,0)</f>
        <v>SI</v>
      </c>
    </row>
    <row r="2181" spans="1:10" x14ac:dyDescent="0.25">
      <c r="A2181" s="4" t="str">
        <f>CONCATENATE(B2181,"-",C2181,"-",D2181)</f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>TEXT(B2181,"yyyy-mm")</f>
        <v>2026-08</v>
      </c>
      <c r="J2181" s="7" t="str">
        <f>VLOOKUP(C2181,'[1]T. Apoyo Sistema'!$B$1:$C$89,2,0)</f>
        <v>SI</v>
      </c>
    </row>
    <row r="2182" spans="1:10" x14ac:dyDescent="0.25">
      <c r="A2182" s="4" t="str">
        <f>CONCATENATE(B2182,"-",C2182,"-",D2182)</f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>TEXT(B2182,"yyyy-mm")</f>
        <v>2026-08</v>
      </c>
      <c r="J2182" s="7" t="str">
        <f>VLOOKUP(C2182,'[1]T. Apoyo Sistema'!$B$1:$C$89,2,0)</f>
        <v>SI</v>
      </c>
    </row>
    <row r="2183" spans="1:10" x14ac:dyDescent="0.25">
      <c r="A2183" s="4" t="str">
        <f>CONCATENATE(B2183,"-",C2183,"-",D2183)</f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>TEXT(B2183,"yyyy-mm")</f>
        <v>2026-08</v>
      </c>
      <c r="J2183" s="7" t="str">
        <f>VLOOKUP(C2183,'[1]T. Apoyo Sistema'!$B$1:$C$89,2,0)</f>
        <v>SI</v>
      </c>
    </row>
    <row r="2184" spans="1:10" x14ac:dyDescent="0.25">
      <c r="A2184" s="4" t="str">
        <f>CONCATENATE(B2184,"-",C2184,"-",D2184)</f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>TEXT(B2184,"yyyy-mm")</f>
        <v>2026-08</v>
      </c>
      <c r="J2184" s="7" t="str">
        <f>VLOOKUP(C2184,'[1]T. Apoyo Sistema'!$B$1:$C$89,2,0)</f>
        <v>SI</v>
      </c>
    </row>
    <row r="2185" spans="1:10" x14ac:dyDescent="0.25">
      <c r="A2185" s="4" t="str">
        <f>CONCATENATE(B2185,"-",C2185,"-",D2185)</f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>TEXT(B2185,"yyyy-mm")</f>
        <v>2026-08</v>
      </c>
      <c r="J2185" s="7" t="str">
        <f>VLOOKUP(C2185,'[1]T. Apoyo Sistema'!$B$1:$C$89,2,0)</f>
        <v>SI</v>
      </c>
    </row>
    <row r="2186" spans="1:10" x14ac:dyDescent="0.25">
      <c r="A2186" s="4" t="str">
        <f>CONCATENATE(B2186,"-",C2186,"-",D2186)</f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>TEXT(B2186,"yyyy-mm")</f>
        <v>2026-08</v>
      </c>
      <c r="J2186" s="7" t="str">
        <f>VLOOKUP(C2186,'[1]T. Apoyo Sistema'!$B$1:$C$89,2,0)</f>
        <v>SI</v>
      </c>
    </row>
    <row r="2187" spans="1:10" x14ac:dyDescent="0.25">
      <c r="A2187" s="4" t="str">
        <f>CONCATENATE(B2187,"-",C2187,"-",D2187)</f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>TEXT(B2187,"yyyy-mm")</f>
        <v>2026-08</v>
      </c>
      <c r="J2187" s="7" t="str">
        <f>VLOOKUP(C2187,'[1]T. Apoyo Sistema'!$B$1:$C$89,2,0)</f>
        <v>SI</v>
      </c>
    </row>
    <row r="2188" spans="1:10" x14ac:dyDescent="0.25">
      <c r="A2188" s="4" t="str">
        <f>CONCATENATE(B2188,"-",C2188,"-",D2188)</f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>TEXT(B2188,"yyyy-mm")</f>
        <v>2026-08</v>
      </c>
      <c r="J2188" s="7" t="str">
        <f>VLOOKUP(C2188,'[1]T. Apoyo Sistema'!$B$1:$C$89,2,0)</f>
        <v>SI</v>
      </c>
    </row>
    <row r="2189" spans="1:10" x14ac:dyDescent="0.25">
      <c r="A2189" s="4" t="str">
        <f>CONCATENATE(B2189,"-",C2189,"-",D2189)</f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>TEXT(B2189,"yyyy-mm")</f>
        <v>2026-08</v>
      </c>
      <c r="J2189" s="7" t="str">
        <f>VLOOKUP(C2189,'[1]T. Apoyo Sistema'!$B$1:$C$89,2,0)</f>
        <v>SI</v>
      </c>
    </row>
    <row r="2190" spans="1:10" x14ac:dyDescent="0.25">
      <c r="A2190" s="4" t="str">
        <f>CONCATENATE(B2190,"-",C2190,"-",D2190)</f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>TEXT(B2190,"yyyy-mm")</f>
        <v>2026-08</v>
      </c>
      <c r="J2190" s="7" t="str">
        <f>VLOOKUP(C2190,'[1]T. Apoyo Sistema'!$B$1:$C$89,2,0)</f>
        <v>SI</v>
      </c>
    </row>
    <row r="2191" spans="1:10" x14ac:dyDescent="0.25">
      <c r="A2191" s="4" t="str">
        <f>CONCATENATE(B2191,"-",C2191,"-",D2191)</f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>TEXT(B2191,"yyyy-mm")</f>
        <v>2026-08</v>
      </c>
      <c r="J2191" s="7" t="str">
        <f>VLOOKUP(C2191,'[1]T. Apoyo Sistema'!$B$1:$C$89,2,0)</f>
        <v>SI</v>
      </c>
    </row>
    <row r="2192" spans="1:10" x14ac:dyDescent="0.25">
      <c r="A2192" s="4" t="str">
        <f>CONCATENATE(B2192,"-",C2192,"-",D2192)</f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>TEXT(B2192,"yyyy-mm")</f>
        <v>2026-08</v>
      </c>
      <c r="J2192" s="7" t="str">
        <f>VLOOKUP(C2192,'[1]T. Apoyo Sistema'!$B$1:$C$89,2,0)</f>
        <v>SI</v>
      </c>
    </row>
    <row r="2193" spans="1:10" x14ac:dyDescent="0.25">
      <c r="A2193" s="4" t="str">
        <f>CONCATENATE(B2193,"-",C2193,"-",D2193)</f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>TEXT(B2193,"yyyy-mm")</f>
        <v>2026-08</v>
      </c>
      <c r="J2193" s="7" t="str">
        <f>VLOOKUP(C2193,'[1]T. Apoyo Sistema'!$B$1:$C$89,2,0)</f>
        <v>SI</v>
      </c>
    </row>
    <row r="2194" spans="1:10" x14ac:dyDescent="0.25">
      <c r="A2194" s="4" t="str">
        <f>CONCATENATE(B2194,"-",C2194,"-",D2194)</f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>TEXT(B2194,"yyyy-mm")</f>
        <v>2026-08</v>
      </c>
      <c r="J2194" s="7" t="str">
        <f>VLOOKUP(C2194,'[1]T. Apoyo Sistema'!$B$1:$C$89,2,0)</f>
        <v>SI</v>
      </c>
    </row>
    <row r="2195" spans="1:10" x14ac:dyDescent="0.25">
      <c r="A2195" s="4" t="str">
        <f>CONCATENATE(B2195,"-",C2195,"-",D2195)</f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>TEXT(B2195,"yyyy-mm")</f>
        <v>2026-08</v>
      </c>
      <c r="J2195" s="7" t="str">
        <f>VLOOKUP(C2195,'[1]T. Apoyo Sistema'!$B$1:$C$89,2,0)</f>
        <v>SI</v>
      </c>
    </row>
    <row r="2196" spans="1:10" x14ac:dyDescent="0.25">
      <c r="A2196" s="4" t="str">
        <f>CONCATENATE(B2196,"-",C2196,"-",D2196)</f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>TEXT(B2196,"yyyy-mm")</f>
        <v>2026-08</v>
      </c>
      <c r="J2196" s="7" t="str">
        <f>VLOOKUP(C2196,'[1]T. Apoyo Sistema'!$B$1:$C$89,2,0)</f>
        <v>SI</v>
      </c>
    </row>
    <row r="2197" spans="1:10" x14ac:dyDescent="0.25">
      <c r="A2197" s="4" t="str">
        <f>CONCATENATE(B2197,"-",C2197,"-",D2197)</f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>TEXT(B2197,"yyyy-mm")</f>
        <v>2026-08</v>
      </c>
      <c r="J2197" s="7" t="str">
        <f>VLOOKUP(C2197,'[1]T. Apoyo Sistema'!$B$1:$C$89,2,0)</f>
        <v>SI</v>
      </c>
    </row>
    <row r="2198" spans="1:10" x14ac:dyDescent="0.25">
      <c r="A2198" s="4" t="str">
        <f>CONCATENATE(B2198,"-",C2198,"-",D2198)</f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>TEXT(B2198,"yyyy-mm")</f>
        <v>2026-08</v>
      </c>
      <c r="J2198" s="7" t="str">
        <f>VLOOKUP(C2198,'[1]T. Apoyo Sistema'!$B$1:$C$89,2,0)</f>
        <v>SI</v>
      </c>
    </row>
    <row r="2199" spans="1:10" x14ac:dyDescent="0.25">
      <c r="A2199" s="4" t="str">
        <f>CONCATENATE(B2199,"-",C2199,"-",D2199)</f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>TEXT(B2199,"yyyy-mm")</f>
        <v>2026-08</v>
      </c>
      <c r="J2199" s="7" t="str">
        <f>VLOOKUP(C2199,'[1]T. Apoyo Sistema'!$B$1:$C$89,2,0)</f>
        <v>SI</v>
      </c>
    </row>
    <row r="2200" spans="1:10" x14ac:dyDescent="0.25">
      <c r="A2200" s="4" t="str">
        <f>CONCATENATE(B2200,"-",C2200,"-",D2200)</f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>TEXT(B2200,"yyyy-mm")</f>
        <v>2026-08</v>
      </c>
      <c r="J2200" s="7" t="str">
        <f>VLOOKUP(C2200,'[1]T. Apoyo Sistema'!$B$1:$C$89,2,0)</f>
        <v>SI</v>
      </c>
    </row>
    <row r="2201" spans="1:10" x14ac:dyDescent="0.25">
      <c r="A2201" s="4" t="str">
        <f>CONCATENATE(B2201,"-",C2201,"-",D2201)</f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>TEXT(B2201,"yyyy-mm")</f>
        <v>2026-08</v>
      </c>
      <c r="J2201" s="7" t="str">
        <f>VLOOKUP(C2201,'[1]T. Apoyo Sistema'!$B$1:$C$89,2,0)</f>
        <v>SI</v>
      </c>
    </row>
    <row r="2202" spans="1:10" x14ac:dyDescent="0.25">
      <c r="A2202" s="4" t="str">
        <f>CONCATENATE(B2202,"-",C2202,"-",D2202)</f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>TEXT(B2202,"yyyy-mm")</f>
        <v>2026-08</v>
      </c>
      <c r="J2202" s="7" t="str">
        <f>VLOOKUP(C2202,'[1]T. Apoyo Sistema'!$B$1:$C$89,2,0)</f>
        <v>SI</v>
      </c>
    </row>
    <row r="2203" spans="1:10" x14ac:dyDescent="0.25">
      <c r="A2203" s="4" t="str">
        <f>CONCATENATE(B2203,"-",C2203,"-",D2203)</f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>TEXT(B2203,"yyyy-mm")</f>
        <v>2026-08</v>
      </c>
      <c r="J2203" s="7" t="str">
        <f>VLOOKUP(C2203,'[1]T. Apoyo Sistema'!$B$1:$C$89,2,0)</f>
        <v>SI</v>
      </c>
    </row>
    <row r="2204" spans="1:10" x14ac:dyDescent="0.25">
      <c r="A2204" s="4" t="str">
        <f>CONCATENATE(B2204,"-",C2204,"-",D2204)</f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>TEXT(B2204,"yyyy-mm")</f>
        <v>2026-08</v>
      </c>
      <c r="J2204" s="7" t="str">
        <f>VLOOKUP(C2204,'[1]T. Apoyo Sistema'!$B$1:$C$89,2,0)</f>
        <v>SI</v>
      </c>
    </row>
    <row r="2205" spans="1:10" x14ac:dyDescent="0.25">
      <c r="A2205" s="4" t="str">
        <f>CONCATENATE(B2205,"-",C2205,"-",D2205)</f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>TEXT(B2205,"yyyy-mm")</f>
        <v>2026-08</v>
      </c>
      <c r="J2205" s="7" t="str">
        <f>VLOOKUP(C2205,'[1]T. Apoyo Sistema'!$B$1:$C$89,2,0)</f>
        <v>SI</v>
      </c>
    </row>
    <row r="2206" spans="1:10" x14ac:dyDescent="0.25">
      <c r="A2206" s="4" t="str">
        <f>CONCATENATE(B2206,"-",C2206,"-",D2206)</f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>TEXT(B2206,"yyyy-mm")</f>
        <v>2026-08</v>
      </c>
      <c r="J2206" s="7" t="str">
        <f>VLOOKUP(C2206,'[1]T. Apoyo Sistema'!$B$1:$C$89,2,0)</f>
        <v>SI</v>
      </c>
    </row>
    <row r="2207" spans="1:10" x14ac:dyDescent="0.25">
      <c r="A2207" s="4" t="str">
        <f>CONCATENATE(B2207,"-",C2207,"-",D2207)</f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>TEXT(B2207,"yyyy-mm")</f>
        <v>2026-08</v>
      </c>
      <c r="J2207" s="7" t="str">
        <f>VLOOKUP(C2207,'[1]T. Apoyo Sistema'!$B$1:$C$89,2,0)</f>
        <v>SI</v>
      </c>
    </row>
    <row r="2208" spans="1:10" x14ac:dyDescent="0.25">
      <c r="A2208" s="4" t="str">
        <f>CONCATENATE(B2208,"-",C2208,"-",D2208)</f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>TEXT(B2208,"yyyy-mm")</f>
        <v>2026-08</v>
      </c>
      <c r="J2208" s="7" t="str">
        <f>VLOOKUP(C2208,'[1]T. Apoyo Sistema'!$B$1:$C$89,2,0)</f>
        <v>SI</v>
      </c>
    </row>
    <row r="2209" spans="1:10" x14ac:dyDescent="0.25">
      <c r="A2209" s="4" t="str">
        <f>CONCATENATE(B2209,"-",C2209,"-",D2209)</f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>TEXT(B2209,"yyyy-mm")</f>
        <v>2026-08</v>
      </c>
      <c r="J2209" s="7" t="str">
        <f>VLOOKUP(C2209,'[1]T. Apoyo Sistema'!$B$1:$C$89,2,0)</f>
        <v>SI</v>
      </c>
    </row>
    <row r="2210" spans="1:10" x14ac:dyDescent="0.25">
      <c r="A2210" s="4" t="str">
        <f>CONCATENATE(B2210,"-",C2210,"-",D2210)</f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>TEXT(B2210,"yyyy-mm")</f>
        <v>2026-08</v>
      </c>
      <c r="J2210" s="7" t="str">
        <f>VLOOKUP(C2210,'[1]T. Apoyo Sistema'!$B$1:$C$89,2,0)</f>
        <v>SI</v>
      </c>
    </row>
    <row r="2211" spans="1:10" x14ac:dyDescent="0.25">
      <c r="A2211" s="4" t="str">
        <f>CONCATENATE(B2211,"-",C2211,"-",D2211)</f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>TEXT(B2211,"yyyy-mm")</f>
        <v>2026-08</v>
      </c>
      <c r="J2211" s="7" t="str">
        <f>VLOOKUP(C2211,'[1]T. Apoyo Sistema'!$B$1:$C$89,2,0)</f>
        <v>SI</v>
      </c>
    </row>
    <row r="2212" spans="1:10" x14ac:dyDescent="0.25">
      <c r="A2212" s="4" t="str">
        <f>CONCATENATE(B2212,"-",C2212,"-",D2212)</f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>TEXT(B2212,"yyyy-mm")</f>
        <v>2026-08</v>
      </c>
      <c r="J2212" s="7" t="str">
        <f>VLOOKUP(C2212,'[1]T. Apoyo Sistema'!$B$1:$C$89,2,0)</f>
        <v>SI</v>
      </c>
    </row>
    <row r="2213" spans="1:10" x14ac:dyDescent="0.25">
      <c r="A2213" s="4" t="str">
        <f>CONCATENATE(B2213,"-",C2213,"-",D2213)</f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>TEXT(B2213,"yyyy-mm")</f>
        <v>2026-08</v>
      </c>
      <c r="J2213" s="7" t="str">
        <f>VLOOKUP(C2213,'[1]T. Apoyo Sistema'!$B$1:$C$89,2,0)</f>
        <v>SI</v>
      </c>
    </row>
    <row r="2214" spans="1:10" x14ac:dyDescent="0.25">
      <c r="A2214" s="4" t="str">
        <f>CONCATENATE(B2214,"-",C2214,"-",D2214)</f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>TEXT(B2214,"yyyy-mm")</f>
        <v>2026-08</v>
      </c>
      <c r="J2214" s="7" t="str">
        <f>VLOOKUP(C2214,'[1]T. Apoyo Sistema'!$B$1:$C$89,2,0)</f>
        <v>SI</v>
      </c>
    </row>
    <row r="2215" spans="1:10" x14ac:dyDescent="0.25">
      <c r="A2215" s="4" t="str">
        <f>CONCATENATE(B2215,"-",C2215,"-",D2215)</f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>TEXT(B2215,"yyyy-mm")</f>
        <v>2026-08</v>
      </c>
      <c r="J2215" s="7" t="str">
        <f>VLOOKUP(C2215,'[1]T. Apoyo Sistema'!$B$1:$C$89,2,0)</f>
        <v>SI</v>
      </c>
    </row>
    <row r="2216" spans="1:10" x14ac:dyDescent="0.25">
      <c r="A2216" s="4" t="str">
        <f>CONCATENATE(B2216,"-",C2216,"-",D2216)</f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>TEXT(B2216,"yyyy-mm")</f>
        <v>2026-08</v>
      </c>
      <c r="J2216" s="7" t="str">
        <f>VLOOKUP(C2216,'[1]T. Apoyo Sistema'!$B$1:$C$89,2,0)</f>
        <v>SI</v>
      </c>
    </row>
    <row r="2217" spans="1:10" x14ac:dyDescent="0.25">
      <c r="A2217" s="4" t="str">
        <f>CONCATENATE(B2217,"-",C2217,"-",D2217)</f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>TEXT(B2217,"yyyy-mm")</f>
        <v>2026-08</v>
      </c>
      <c r="J2217" s="7" t="str">
        <f>VLOOKUP(C2217,'[1]T. Apoyo Sistema'!$B$1:$C$89,2,0)</f>
        <v>SI</v>
      </c>
    </row>
    <row r="2218" spans="1:10" x14ac:dyDescent="0.25">
      <c r="A2218" s="4" t="str">
        <f>CONCATENATE(B2218,"-",C2218,"-",D2218)</f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>TEXT(B2218,"yyyy-mm")</f>
        <v>2026-08</v>
      </c>
      <c r="J2218" s="7" t="str">
        <f>VLOOKUP(C2218,'[1]T. Apoyo Sistema'!$B$1:$C$89,2,0)</f>
        <v>SI</v>
      </c>
    </row>
    <row r="2219" spans="1:10" x14ac:dyDescent="0.25">
      <c r="A2219" s="4" t="str">
        <f>CONCATENATE(B2219,"-",C2219,"-",D2219)</f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>TEXT(B2219,"yyyy-mm")</f>
        <v>2026-08</v>
      </c>
      <c r="J2219" s="7" t="str">
        <f>VLOOKUP(C2219,'[1]T. Apoyo Sistema'!$B$1:$C$89,2,0)</f>
        <v>SI</v>
      </c>
    </row>
    <row r="2220" spans="1:10" x14ac:dyDescent="0.25">
      <c r="A2220" s="4" t="str">
        <f>CONCATENATE(B2220,"-",C2220,"-",D2220)</f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>TEXT(B2220,"yyyy-mm")</f>
        <v>2026-08</v>
      </c>
      <c r="J2220" s="7" t="str">
        <f>VLOOKUP(C2220,'[1]T. Apoyo Sistema'!$B$1:$C$89,2,0)</f>
        <v>SI</v>
      </c>
    </row>
    <row r="2221" spans="1:10" x14ac:dyDescent="0.25">
      <c r="A2221" s="4" t="str">
        <f>CONCATENATE(B2221,"-",C2221,"-",D2221)</f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>TEXT(B2221,"yyyy-mm")</f>
        <v>2026-08</v>
      </c>
      <c r="J2221" s="7" t="str">
        <f>VLOOKUP(C2221,'[1]T. Apoyo Sistema'!$B$1:$C$89,2,0)</f>
        <v>SI</v>
      </c>
    </row>
    <row r="2222" spans="1:10" x14ac:dyDescent="0.25">
      <c r="A2222" s="4" t="str">
        <f>CONCATENATE(B2222,"-",C2222,"-",D2222)</f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>TEXT(B2222,"yyyy-mm")</f>
        <v>2026-08</v>
      </c>
      <c r="J2222" s="7" t="str">
        <f>VLOOKUP(C2222,'[1]T. Apoyo Sistema'!$B$1:$C$89,2,0)</f>
        <v>SI</v>
      </c>
    </row>
    <row r="2223" spans="1:10" x14ac:dyDescent="0.25">
      <c r="A2223" s="4" t="str">
        <f>CONCATENATE(B2223,"-",C2223,"-",D2223)</f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>TEXT(B2223,"yyyy-mm")</f>
        <v>2026-08</v>
      </c>
      <c r="J2223" s="7" t="str">
        <f>VLOOKUP(C2223,'[1]T. Apoyo Sistema'!$B$1:$C$89,2,0)</f>
        <v>SI</v>
      </c>
    </row>
    <row r="2224" spans="1:10" x14ac:dyDescent="0.25">
      <c r="A2224" s="4" t="str">
        <f>CONCATENATE(B2224,"-",C2224,"-",D2224)</f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>TEXT(B2224,"yyyy-mm")</f>
        <v>2026-08</v>
      </c>
      <c r="J2224" s="7" t="str">
        <f>VLOOKUP(C2224,'[1]T. Apoyo Sistema'!$B$1:$C$89,2,0)</f>
        <v>SI</v>
      </c>
    </row>
    <row r="2225" spans="1:10" x14ac:dyDescent="0.25">
      <c r="A2225" s="4" t="str">
        <f>CONCATENATE(B2225,"-",C2225,"-",D2225)</f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>TEXT(B2225,"yyyy-mm")</f>
        <v>2026-08</v>
      </c>
      <c r="J2225" s="7" t="str">
        <f>VLOOKUP(C2225,'[1]T. Apoyo Sistema'!$B$1:$C$89,2,0)</f>
        <v>SI</v>
      </c>
    </row>
    <row r="2226" spans="1:10" x14ac:dyDescent="0.25">
      <c r="A2226" s="4" t="str">
        <f>CONCATENATE(B2226,"-",C2226,"-",D2226)</f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>TEXT(B2226,"yyyy-mm")</f>
        <v>2026-08</v>
      </c>
      <c r="J2226" s="7" t="str">
        <f>VLOOKUP(C2226,'[1]T. Apoyo Sistema'!$B$1:$C$89,2,0)</f>
        <v>SI</v>
      </c>
    </row>
    <row r="2227" spans="1:10" x14ac:dyDescent="0.25">
      <c r="A2227" s="4" t="str">
        <f>CONCATENATE(B2227,"-",C2227,"-",D2227)</f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>TEXT(B2227,"yyyy-mm")</f>
        <v>2026-08</v>
      </c>
      <c r="J2227" s="7" t="str">
        <f>VLOOKUP(C2227,'[1]T. Apoyo Sistema'!$B$1:$C$89,2,0)</f>
        <v>SI</v>
      </c>
    </row>
    <row r="2228" spans="1:10" x14ac:dyDescent="0.25">
      <c r="A2228" s="4" t="str">
        <f>CONCATENATE(B2228,"-",C2228,"-",D2228)</f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>TEXT(B2228,"yyyy-mm")</f>
        <v>2026-08</v>
      </c>
      <c r="J2228" s="7" t="str">
        <f>VLOOKUP(C2228,'[1]T. Apoyo Sistema'!$B$1:$C$89,2,0)</f>
        <v>SI</v>
      </c>
    </row>
    <row r="2229" spans="1:10" x14ac:dyDescent="0.25">
      <c r="A2229" s="4" t="str">
        <f>CONCATENATE(B2229,"-",C2229,"-",D2229)</f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>TEXT(B2229,"yyyy-mm")</f>
        <v>2026-08</v>
      </c>
      <c r="J2229" s="7" t="str">
        <f>VLOOKUP(C2229,'[1]T. Apoyo Sistema'!$B$1:$C$89,2,0)</f>
        <v>SI</v>
      </c>
    </row>
    <row r="2230" spans="1:10" x14ac:dyDescent="0.25">
      <c r="A2230" s="4" t="str">
        <f>CONCATENATE(B2230,"-",C2230,"-",D2230)</f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>TEXT(B2230,"yyyy-mm")</f>
        <v>2026-08</v>
      </c>
      <c r="J2230" s="7" t="str">
        <f>VLOOKUP(C2230,'[1]T. Apoyo Sistema'!$B$1:$C$89,2,0)</f>
        <v>SI</v>
      </c>
    </row>
    <row r="2231" spans="1:10" x14ac:dyDescent="0.25">
      <c r="A2231" s="4" t="str">
        <f>CONCATENATE(B2231,"-",C2231,"-",D2231)</f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>TEXT(B2231,"yyyy-mm")</f>
        <v>2026-08</v>
      </c>
      <c r="J2231" s="7" t="str">
        <f>VLOOKUP(C2231,'[1]T. Apoyo Sistema'!$B$1:$C$89,2,0)</f>
        <v>SI</v>
      </c>
    </row>
    <row r="2232" spans="1:10" x14ac:dyDescent="0.25">
      <c r="A2232" s="4" t="str">
        <f>CONCATENATE(B2232,"-",C2232,"-",D2232)</f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>TEXT(B2232,"yyyy-mm")</f>
        <v>2026-08</v>
      </c>
      <c r="J2232" s="7" t="str">
        <f>VLOOKUP(C2232,'[1]T. Apoyo Sistema'!$B$1:$C$89,2,0)</f>
        <v>SI</v>
      </c>
    </row>
    <row r="2233" spans="1:10" x14ac:dyDescent="0.25">
      <c r="A2233" s="4" t="str">
        <f>CONCATENATE(B2233,"-",C2233,"-",D2233)</f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>TEXT(B2233,"yyyy-mm")</f>
        <v>2026-08</v>
      </c>
      <c r="J2233" s="7" t="str">
        <f>VLOOKUP(C2233,'[1]T. Apoyo Sistema'!$B$1:$C$89,2,0)</f>
        <v>SI</v>
      </c>
    </row>
    <row r="2234" spans="1:10" x14ac:dyDescent="0.25">
      <c r="A2234" s="4" t="str">
        <f>CONCATENATE(B2234,"-",C2234,"-",D2234)</f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>TEXT(B2234,"yyyy-mm")</f>
        <v>2026-08</v>
      </c>
      <c r="J2234" s="7" t="str">
        <f>VLOOKUP(C2234,'[1]T. Apoyo Sistema'!$B$1:$C$89,2,0)</f>
        <v>SI</v>
      </c>
    </row>
    <row r="2235" spans="1:10" x14ac:dyDescent="0.25">
      <c r="A2235" s="4" t="str">
        <f>CONCATENATE(B2235,"-",C2235,"-",D2235)</f>
        <v>46252-POX31-gen1</v>
      </c>
      <c r="B2235" s="15">
        <v>46252</v>
      </c>
      <c r="C2235" s="10" t="s">
        <v>91</v>
      </c>
      <c r="D2235" s="10" t="s">
        <v>59</v>
      </c>
      <c r="E2235" s="10">
        <v>0</v>
      </c>
      <c r="F2235" s="12">
        <v>0</v>
      </c>
      <c r="G2235" s="12">
        <v>2.75</v>
      </c>
      <c r="H2235" s="12">
        <v>0</v>
      </c>
      <c r="I2235" s="4" t="str">
        <f>TEXT(B2235,"yyyy-mm")</f>
        <v>2026-08</v>
      </c>
      <c r="J2235" s="7" t="str">
        <f>VLOOKUP(C2235,'[1]T. Apoyo Sistema'!$B$1:$C$89,2,0)</f>
        <v>SI</v>
      </c>
    </row>
    <row r="2236" spans="1:10" x14ac:dyDescent="0.25">
      <c r="A2236" s="4" t="str">
        <f>CONCATENATE(B2236,"-",C2236,"-",D2236)</f>
        <v>46252-POX31-gen2</v>
      </c>
      <c r="B2236" s="15">
        <v>46252</v>
      </c>
      <c r="C2236" s="10" t="s">
        <v>91</v>
      </c>
      <c r="D2236" s="10" t="s">
        <v>73</v>
      </c>
      <c r="E2236" s="10">
        <v>0</v>
      </c>
      <c r="F2236" s="12">
        <v>0</v>
      </c>
      <c r="G2236" s="12">
        <v>2.75</v>
      </c>
      <c r="H2236" s="12">
        <v>0</v>
      </c>
      <c r="I2236" s="4" t="str">
        <f>TEXT(B2236,"yyyy-mm")</f>
        <v>2026-08</v>
      </c>
      <c r="J2236" s="7" t="str">
        <f>VLOOKUP(C2236,'[1]T. Apoyo Sistema'!$B$1:$C$89,2,0)</f>
        <v>SI</v>
      </c>
    </row>
    <row r="2237" spans="1:10" x14ac:dyDescent="0.25">
      <c r="A2237" s="4" t="str">
        <f>CONCATENATE(B2237,"-",C2237,"-",D2237)</f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>TEXT(B2237,"yyyy-mm")</f>
        <v>2026-08</v>
      </c>
      <c r="J2237" s="7" t="str">
        <f>VLOOKUP(C2237,'[1]T. Apoyo Sistema'!$B$1:$C$89,2,0)</f>
        <v>NO</v>
      </c>
    </row>
    <row r="2238" spans="1:10" x14ac:dyDescent="0.25">
      <c r="A2238" s="4" t="str">
        <f>CONCATENATE(B2238,"-",C2238,"-",D2238)</f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>TEXT(B2238,"yyyy-mm")</f>
        <v>2026-08</v>
      </c>
      <c r="J2238" s="7" t="str">
        <f>VLOOKUP(C2238,'[1]T. Apoyo Sistema'!$B$1:$C$89,2,0)</f>
        <v>NO</v>
      </c>
    </row>
    <row r="2239" spans="1:10" x14ac:dyDescent="0.25">
      <c r="A2239" s="4" t="str">
        <f>CONCATENATE(B2239,"-",C2239,"-",D2239)</f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>TEXT(B2239,"yyyy-mm")</f>
        <v>2026-08</v>
      </c>
      <c r="J2239" s="7" t="str">
        <f>VLOOKUP(C2239,'[1]T. Apoyo Sistema'!$B$1:$C$89,2,0)</f>
        <v>NO</v>
      </c>
    </row>
    <row r="2240" spans="1:10" x14ac:dyDescent="0.25">
      <c r="A2240" s="4" t="str">
        <f>CONCATENATE(B2240,"-",C2240,"-",D2240)</f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>TEXT(B2240,"yyyy-mm")</f>
        <v>2026-08</v>
      </c>
      <c r="J2240" s="7" t="str">
        <f>VLOOKUP(C2240,'[1]T. Apoyo Sistema'!$B$1:$C$89,2,0)</f>
        <v>NO</v>
      </c>
    </row>
    <row r="2241" spans="1:10" x14ac:dyDescent="0.25">
      <c r="A2241" s="4" t="str">
        <f>CONCATENATE(B2241,"-",C2241,"-",D2241)</f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>TEXT(B2241,"yyyy-mm")</f>
        <v>2026-08</v>
      </c>
      <c r="J2241" s="7" t="str">
        <f>VLOOKUP(C2241,'[1]T. Apoyo Sistema'!$B$1:$C$89,2,0)</f>
        <v>NO</v>
      </c>
    </row>
    <row r="2242" spans="1:10" x14ac:dyDescent="0.25">
      <c r="A2242" s="4" t="str">
        <f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>TEXT(B2242,"yyyy-mm")</f>
        <v>2026-08</v>
      </c>
      <c r="J2242" s="7" t="str">
        <f>VLOOKUP(C2242,'[1]T. Apoyo Sistema'!$B$1:$C$89,2,0)</f>
        <v>NO</v>
      </c>
    </row>
    <row r="2243" spans="1:10" x14ac:dyDescent="0.25">
      <c r="A2243" s="4" t="str">
        <f>CONCATENATE(B2243,"-",C2243,"-",D2243)</f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>TEXT(B2243,"yyyy-mm")</f>
        <v>2026-08</v>
      </c>
      <c r="J2243" s="7" t="str">
        <f>VLOOKUP(C2243,'[1]T. Apoyo Sistema'!$B$1:$C$89,2,0)</f>
        <v>NO</v>
      </c>
    </row>
    <row r="2244" spans="1:10" x14ac:dyDescent="0.25">
      <c r="A2244" s="4" t="str">
        <f>CONCATENATE(B2244,"-",C2244,"-",D2244)</f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>TEXT(B2244,"yyyy-mm")</f>
        <v>2026-08</v>
      </c>
      <c r="J2244" s="7" t="str">
        <f>VLOOKUP(C2244,'[1]T. Apoyo Sistema'!$B$1:$C$89,2,0)</f>
        <v>NO</v>
      </c>
    </row>
    <row r="2245" spans="1:10" x14ac:dyDescent="0.25">
      <c r="A2245" s="4" t="str">
        <f>CONCATENATE(B2245,"-",C2245,"-",D2245)</f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>TEXT(B2245,"yyyy-mm")</f>
        <v>2026-08</v>
      </c>
      <c r="J2245" s="7" t="str">
        <f>VLOOKUP(C2245,'[1]T. Apoyo Sistema'!$B$1:$C$89,2,0)</f>
        <v>NO</v>
      </c>
    </row>
    <row r="2246" spans="1:10" x14ac:dyDescent="0.25">
      <c r="A2246" s="4" t="str">
        <f>CONCATENATE(B2246,"-",C2246,"-",D2246)</f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>TEXT(B2246,"yyyy-mm")</f>
        <v>2026-08</v>
      </c>
      <c r="J2246" s="7" t="str">
        <f>VLOOKUP(C2246,'[1]T. Apoyo Sistema'!$B$1:$C$89,2,0)</f>
        <v>NO</v>
      </c>
    </row>
    <row r="2247" spans="1:10" x14ac:dyDescent="0.25">
      <c r="A2247" s="4" t="str">
        <f>CONCATENATE(B2247,"-",C2247,"-",D2247)</f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>TEXT(B2247,"yyyy-mm")</f>
        <v>2026-08</v>
      </c>
      <c r="J2247" s="7" t="str">
        <f>VLOOKUP(C2247,'[1]T. Apoyo Sistema'!$B$1:$C$89,2,0)</f>
        <v>NO</v>
      </c>
    </row>
    <row r="2248" spans="1:10" x14ac:dyDescent="0.25">
      <c r="A2248" s="4" t="str">
        <f>CONCATENATE(B2248,"-",C2248,"-",D2248)</f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>TEXT(B2248,"yyyy-mm")</f>
        <v>2026-08</v>
      </c>
      <c r="J2248" s="7" t="str">
        <f>VLOOKUP(C2248,'[1]T. Apoyo Sistema'!$B$1:$C$89,2,0)</f>
        <v>NO</v>
      </c>
    </row>
    <row r="2249" spans="1:10" x14ac:dyDescent="0.25">
      <c r="A2249" s="4" t="str">
        <f>CONCATENATE(B2249,"-",C2249,"-",D2249)</f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>TEXT(B2249,"yyyy-mm")</f>
        <v>2026-08</v>
      </c>
      <c r="J2249" s="7" t="str">
        <f>VLOOKUP(C2249,'[1]T. Apoyo Sistema'!$B$1:$C$89,2,0)</f>
        <v>NO</v>
      </c>
    </row>
    <row r="2250" spans="1:10" x14ac:dyDescent="0.25">
      <c r="A2250" s="4" t="str">
        <f>CONCATENATE(B2250,"-",C2250,"-",D2250)</f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>TEXT(B2250,"yyyy-mm")</f>
        <v>2026-08</v>
      </c>
      <c r="J2250" s="7" t="str">
        <f>VLOOKUP(C2250,'[1]T. Apoyo Sistema'!$B$1:$C$89,2,0)</f>
        <v>NO</v>
      </c>
    </row>
    <row r="2251" spans="1:10" x14ac:dyDescent="0.25">
      <c r="A2251" s="4" t="str">
        <f>CONCATENATE(B2251,"-",C2251,"-",D2251)</f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>TEXT(B2251,"yyyy-mm")</f>
        <v>2026-08</v>
      </c>
      <c r="J2251" s="7" t="str">
        <f>VLOOKUP(C2251,'[1]T. Apoyo Sistema'!$B$1:$C$89,2,0)</f>
        <v>NO</v>
      </c>
    </row>
    <row r="2252" spans="1:10" x14ac:dyDescent="0.25">
      <c r="A2252" s="4" t="str">
        <f>CONCATENATE(B2252,"-",C2252,"-",D2252)</f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>TEXT(B2252,"yyyy-mm")</f>
        <v>2026-08</v>
      </c>
      <c r="J2252" s="7" t="str">
        <f>VLOOKUP(C2252,'[1]T. Apoyo Sistema'!$B$1:$C$89,2,0)</f>
        <v>NO</v>
      </c>
    </row>
    <row r="2253" spans="1:10" x14ac:dyDescent="0.25">
      <c r="A2253" s="4" t="str">
        <f>CONCATENATE(B2253,"-",C2253,"-",D2253)</f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>TEXT(B2253,"yyyy-mm")</f>
        <v>2026-08</v>
      </c>
      <c r="J2253" s="7" t="str">
        <f>VLOOKUP(C2253,'[1]T. Apoyo Sistema'!$B$1:$C$89,2,0)</f>
        <v>SI</v>
      </c>
    </row>
    <row r="2254" spans="1:10" x14ac:dyDescent="0.25">
      <c r="A2254" s="4" t="str">
        <f>CONCATENATE(B2254,"-",C2254,"-",D2254)</f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>TEXT(B2254,"yyyy-mm")</f>
        <v>2026-08</v>
      </c>
      <c r="J2254" s="7" t="str">
        <f>VLOOKUP(C2254,'[1]T. Apoyo Sistema'!$B$1:$C$89,2,0)</f>
        <v>SI</v>
      </c>
    </row>
    <row r="2255" spans="1:10" x14ac:dyDescent="0.25">
      <c r="A2255" s="4" t="str">
        <f>CONCATENATE(B2255,"-",C2255,"-",D2255)</f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>TEXT(B2255,"yyyy-mm")</f>
        <v>2026-08</v>
      </c>
      <c r="J2255" s="7" t="str">
        <f>VLOOKUP(C2255,'[1]T. Apoyo Sistema'!$B$1:$C$89,2,0)</f>
        <v>SI</v>
      </c>
    </row>
    <row r="2256" spans="1:10" x14ac:dyDescent="0.25">
      <c r="A2256" s="4" t="str">
        <f>CONCATENATE(B2256,"-",C2256,"-",D2256)</f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>TEXT(B2256,"yyyy-mm")</f>
        <v>2026-08</v>
      </c>
      <c r="J2256" s="7" t="str">
        <f>VLOOKUP(C2256,'[1]T. Apoyo Sistema'!$B$1:$C$89,2,0)</f>
        <v>SI</v>
      </c>
    </row>
    <row r="2257" spans="1:10" x14ac:dyDescent="0.25">
      <c r="A2257" s="4" t="str">
        <f>CONCATENATE(B2257,"-",C2257,"-",D2257)</f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>TEXT(B2257,"yyyy-mm")</f>
        <v>2026-08</v>
      </c>
      <c r="J2257" s="7" t="str">
        <f>VLOOKUP(C2257,'[1]T. Apoyo Sistema'!$B$1:$C$89,2,0)</f>
        <v>SI</v>
      </c>
    </row>
    <row r="2258" spans="1:10" x14ac:dyDescent="0.25">
      <c r="A2258" s="4" t="str">
        <f>CONCATENATE(B2258,"-",C2258,"-",D2258)</f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>TEXT(B2258,"yyyy-mm")</f>
        <v>2026-08</v>
      </c>
      <c r="J2258" s="7" t="str">
        <f>VLOOKUP(C2258,'[1]T. Apoyo Sistema'!$B$1:$C$89,2,0)</f>
        <v>SI</v>
      </c>
    </row>
    <row r="2259" spans="1:10" x14ac:dyDescent="0.25">
      <c r="A2259" s="4" t="str">
        <f>CONCATENATE(B2259,"-",C2259,"-",D2259)</f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>TEXT(B2259,"yyyy-mm")</f>
        <v>2026-08</v>
      </c>
      <c r="J2259" s="7" t="str">
        <f>VLOOKUP(C2259,'[1]T. Apoyo Sistema'!$B$1:$C$89,2,0)</f>
        <v>SI</v>
      </c>
    </row>
    <row r="2260" spans="1:10" x14ac:dyDescent="0.25">
      <c r="A2260" s="4" t="str">
        <f>CONCATENATE(B2260,"-",C2260,"-",D2260)</f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>TEXT(B2260,"yyyy-mm")</f>
        <v>2026-08</v>
      </c>
      <c r="J2260" s="7" t="str">
        <f>VLOOKUP(C2260,'[1]T. Apoyo Sistema'!$B$1:$C$89,2,0)</f>
        <v>SI</v>
      </c>
    </row>
    <row r="2261" spans="1:10" x14ac:dyDescent="0.25">
      <c r="A2261" s="4" t="str">
        <f>CONCATENATE(B2261,"-",C2261,"-",D2261)</f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>TEXT(B2261,"yyyy-mm")</f>
        <v>2026-08</v>
      </c>
      <c r="J2261" s="7" t="str">
        <f>VLOOKUP(C2261,'[1]T. Apoyo Sistema'!$B$1:$C$89,2,0)</f>
        <v>SI</v>
      </c>
    </row>
    <row r="2262" spans="1:10" x14ac:dyDescent="0.25">
      <c r="A2262" s="4" t="str">
        <f>CONCATENATE(B2262,"-",C2262,"-",D2262)</f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>TEXT(B2262,"yyyy-mm")</f>
        <v>2026-08</v>
      </c>
      <c r="J2262" s="7" t="str">
        <f>VLOOKUP(C2262,'[1]T. Apoyo Sistema'!$B$1:$C$89,2,0)</f>
        <v>SI</v>
      </c>
    </row>
    <row r="2263" spans="1:10" x14ac:dyDescent="0.25">
      <c r="A2263" s="4" t="str">
        <f>CONCATENATE(B2263,"-",C2263,"-",D2263)</f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>TEXT(B2263,"yyyy-mm")</f>
        <v>2026-08</v>
      </c>
      <c r="J2263" s="7" t="str">
        <f>VLOOKUP(C2263,'[1]T. Apoyo Sistema'!$B$1:$C$89,2,0)</f>
        <v>SI</v>
      </c>
    </row>
    <row r="2264" spans="1:10" x14ac:dyDescent="0.25">
      <c r="A2264" s="4" t="str">
        <f>CONCATENATE(B2264,"-",C2264,"-",D2264)</f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>TEXT(B2264,"yyyy-mm")</f>
        <v>2026-08</v>
      </c>
      <c r="J2264" s="7" t="str">
        <f>VLOOKUP(C2264,'[1]T. Apoyo Sistema'!$B$1:$C$89,2,0)</f>
        <v>SI</v>
      </c>
    </row>
    <row r="2265" spans="1:10" x14ac:dyDescent="0.25">
      <c r="A2265" s="4" t="str">
        <f>CONCATENATE(B2265,"-",C2265,"-",D2265)</f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>TEXT(B2265,"yyyy-mm")</f>
        <v>2026-08</v>
      </c>
      <c r="J2265" s="7" t="str">
        <f>VLOOKUP(C2265,'[1]T. Apoyo Sistema'!$B$1:$C$89,2,0)</f>
        <v>SI</v>
      </c>
    </row>
    <row r="2266" spans="1:10" x14ac:dyDescent="0.25">
      <c r="A2266" s="4" t="str">
        <f>CONCATENATE(B2266,"-",C2266,"-",D2266)</f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>TEXT(B2266,"yyyy-mm")</f>
        <v>2026-08</v>
      </c>
      <c r="J2266" s="7" t="str">
        <f>VLOOKUP(C2266,'[1]T. Apoyo Sistema'!$B$1:$C$89,2,0)</f>
        <v>SI</v>
      </c>
    </row>
    <row r="2267" spans="1:10" x14ac:dyDescent="0.25">
      <c r="A2267" s="4" t="str">
        <f>CONCATENATE(B2267,"-",C2267,"-",D2267)</f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>TEXT(B2267,"yyyy-mm")</f>
        <v>2026-08</v>
      </c>
      <c r="J2267" s="7" t="str">
        <f>VLOOKUP(C2267,'[1]T. Apoyo Sistema'!$B$1:$C$89,2,0)</f>
        <v>SI</v>
      </c>
    </row>
    <row r="2268" spans="1:10" x14ac:dyDescent="0.25">
      <c r="A2268" s="4" t="str">
        <f>CONCATENATE(B2268,"-",C2268,"-",D2268)</f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>TEXT(B2268,"yyyy-mm")</f>
        <v>2026-08</v>
      </c>
      <c r="J2268" s="7" t="str">
        <f>VLOOKUP(C2268,'[1]T. Apoyo Sistema'!$B$1:$C$89,2,0)</f>
        <v>SI</v>
      </c>
    </row>
    <row r="2269" spans="1:10" x14ac:dyDescent="0.25">
      <c r="A2269" s="4" t="str">
        <f>CONCATENATE(B2269,"-",C2269,"-",D2269)</f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>TEXT(B2269,"yyyy-mm")</f>
        <v>2026-08</v>
      </c>
      <c r="J2269" s="7" t="str">
        <f>VLOOKUP(C2269,'[1]T. Apoyo Sistema'!$B$1:$C$89,2,0)</f>
        <v>SI</v>
      </c>
    </row>
    <row r="2270" spans="1:10" x14ac:dyDescent="0.25">
      <c r="A2270" s="4" t="str">
        <f>CONCATENATE(B2270,"-",C2270,"-",D2270)</f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>TEXT(B2270,"yyyy-mm")</f>
        <v>2026-08</v>
      </c>
      <c r="J2270" s="7" t="str">
        <f>VLOOKUP(C2270,'[1]T. Apoyo Sistema'!$B$1:$C$89,2,0)</f>
        <v>SI</v>
      </c>
    </row>
    <row r="2271" spans="1:10" x14ac:dyDescent="0.25">
      <c r="A2271" s="4" t="str">
        <f>CONCATENATE(B2271,"-",C2271,"-",D2271)</f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>TEXT(B2271,"yyyy-mm")</f>
        <v>2026-08</v>
      </c>
      <c r="J2271" s="7" t="str">
        <f>VLOOKUP(C2271,'[1]T. Apoyo Sistema'!$B$1:$C$89,2,0)</f>
        <v>SI</v>
      </c>
    </row>
    <row r="2272" spans="1:10" x14ac:dyDescent="0.25">
      <c r="A2272" s="4" t="str">
        <f>CONCATENATE(B2272,"-",C2272,"-",D2272)</f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>TEXT(B2272,"yyyy-mm")</f>
        <v>2026-08</v>
      </c>
      <c r="J2272" s="7" t="str">
        <f>VLOOKUP(C2272,'[1]T. Apoyo Sistema'!$B$1:$C$89,2,0)</f>
        <v>SI</v>
      </c>
    </row>
    <row r="2273" spans="1:10" x14ac:dyDescent="0.25">
      <c r="A2273" s="4" t="str">
        <f>CONCATENATE(B2273,"-",C2273,"-",D2273)</f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>TEXT(B2273,"yyyy-mm")</f>
        <v>2026-08</v>
      </c>
      <c r="J2273" s="7" t="str">
        <f>VLOOKUP(C2273,'[1]T. Apoyo Sistema'!$B$1:$C$89,2,0)</f>
        <v>SI</v>
      </c>
    </row>
    <row r="2274" spans="1:10" x14ac:dyDescent="0.25">
      <c r="A2274" s="4" t="str">
        <f>CONCATENATE(B2274,"-",C2274,"-",D2274)</f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>TEXT(B2274,"yyyy-mm")</f>
        <v>2026-08</v>
      </c>
      <c r="J2274" s="7" t="str">
        <f>VLOOKUP(C2274,'[1]T. Apoyo Sistema'!$B$1:$C$89,2,0)</f>
        <v>SI</v>
      </c>
    </row>
    <row r="2275" spans="1:10" x14ac:dyDescent="0.25">
      <c r="A2275" s="4" t="str">
        <f>CONCATENATE(B2275,"-",C2275,"-",D2275)</f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>TEXT(B2275,"yyyy-mm")</f>
        <v>2026-08</v>
      </c>
      <c r="J2275" s="7" t="str">
        <f>VLOOKUP(C2275,'[1]T. Apoyo Sistema'!$B$1:$C$89,2,0)</f>
        <v>SI</v>
      </c>
    </row>
    <row r="2276" spans="1:10" x14ac:dyDescent="0.25">
      <c r="A2276" s="4" t="str">
        <f>CONCATENATE(B2276,"-",C2276,"-",D2276)</f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>TEXT(B2276,"yyyy-mm")</f>
        <v>2026-08</v>
      </c>
      <c r="J2276" s="7" t="str">
        <f>VLOOKUP(C2276,'[1]T. Apoyo Sistema'!$B$1:$C$89,2,0)</f>
        <v>SI</v>
      </c>
    </row>
    <row r="2277" spans="1:10" x14ac:dyDescent="0.25">
      <c r="A2277" s="4" t="str">
        <f>CONCATENATE(B2277,"-",C2277,"-",D2277)</f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>TEXT(B2277,"yyyy-mm")</f>
        <v>2026-08</v>
      </c>
      <c r="J2277" s="7" t="str">
        <f>VLOOKUP(C2277,'[1]T. Apoyo Sistema'!$B$1:$C$89,2,0)</f>
        <v>SI</v>
      </c>
    </row>
    <row r="2278" spans="1:10" x14ac:dyDescent="0.25">
      <c r="A2278" s="4" t="str">
        <f>CONCATENATE(B2278,"-",C2278,"-",D2278)</f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>TEXT(B2278,"yyyy-mm")</f>
        <v>2026-08</v>
      </c>
      <c r="J2278" s="7" t="str">
        <f>VLOOKUP(C2278,'[1]T. Apoyo Sistema'!$B$1:$C$89,2,0)</f>
        <v>SI</v>
      </c>
    </row>
    <row r="2279" spans="1:10" x14ac:dyDescent="0.25">
      <c r="A2279" s="4" t="str">
        <f>CONCATENATE(B2279,"-",C2279,"-",D2279)</f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>TEXT(B2279,"yyyy-mm")</f>
        <v>2026-08</v>
      </c>
      <c r="J2279" s="7" t="str">
        <f>VLOOKUP(C2279,'[1]T. Apoyo Sistema'!$B$1:$C$89,2,0)</f>
        <v>SI</v>
      </c>
    </row>
    <row r="2280" spans="1:10" x14ac:dyDescent="0.25">
      <c r="A2280" s="4" t="str">
        <f>CONCATENATE(B2280,"-",C2280,"-",D2280)</f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>TEXT(B2280,"yyyy-mm")</f>
        <v>2026-08</v>
      </c>
      <c r="J2280" s="7" t="str">
        <f>VLOOKUP(C2280,'[1]T. Apoyo Sistema'!$B$1:$C$89,2,0)</f>
        <v>SI</v>
      </c>
    </row>
    <row r="2281" spans="1:10" x14ac:dyDescent="0.25">
      <c r="A2281" s="4" t="str">
        <f>CONCATENATE(B2281,"-",C2281,"-",D2281)</f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>TEXT(B2281,"yyyy-mm")</f>
        <v>2026-08</v>
      </c>
      <c r="J2281" s="7" t="str">
        <f>VLOOKUP(C2281,'[1]T. Apoyo Sistema'!$B$1:$C$89,2,0)</f>
        <v>SI</v>
      </c>
    </row>
    <row r="2282" spans="1:10" x14ac:dyDescent="0.25">
      <c r="A2282" s="4" t="str">
        <f>CONCATENATE(B2282,"-",C2282,"-",D2282)</f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>TEXT(B2282,"yyyy-mm")</f>
        <v>2026-08</v>
      </c>
      <c r="J2282" s="7" t="str">
        <f>VLOOKUP(C2282,'[1]T. Apoyo Sistema'!$B$1:$C$89,2,0)</f>
        <v>SI</v>
      </c>
    </row>
    <row r="2283" spans="1:10" x14ac:dyDescent="0.25">
      <c r="A2283" s="4" t="str">
        <f>CONCATENATE(B2283,"-",C2283,"-",D2283)</f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>TEXT(B2283,"yyyy-mm")</f>
        <v>2026-08</v>
      </c>
      <c r="J2283" s="7" t="str">
        <f>VLOOKUP(C2283,'[1]T. Apoyo Sistema'!$B$1:$C$89,2,0)</f>
        <v>SI</v>
      </c>
    </row>
    <row r="2284" spans="1:10" x14ac:dyDescent="0.25">
      <c r="A2284" s="4" t="str">
        <f>CONCATENATE(B2284,"-",C2284,"-",D2284)</f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>TEXT(B2284,"yyyy-mm")</f>
        <v>2026-08</v>
      </c>
      <c r="J2284" s="7" t="str">
        <f>VLOOKUP(C2284,'[1]T. Apoyo Sistema'!$B$1:$C$89,2,0)</f>
        <v>SI</v>
      </c>
    </row>
    <row r="2285" spans="1:10" x14ac:dyDescent="0.25">
      <c r="A2285" s="4" t="str">
        <f>CONCATENATE(B2285,"-",C2285,"-",D2285)</f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>TEXT(B2285,"yyyy-mm")</f>
        <v>2026-08</v>
      </c>
      <c r="J2285" s="7" t="str">
        <f>VLOOKUP(C2285,'[1]T. Apoyo Sistema'!$B$1:$C$89,2,0)</f>
        <v>SI</v>
      </c>
    </row>
    <row r="2286" spans="1:10" x14ac:dyDescent="0.25">
      <c r="A2286" s="4" t="str">
        <f>CONCATENATE(B2286,"-",C2286,"-",D2286)</f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>TEXT(B2286,"yyyy-mm")</f>
        <v>2026-08</v>
      </c>
      <c r="J2286" s="7" t="str">
        <f>VLOOKUP(C2286,'[1]T. Apoyo Sistema'!$B$1:$C$89,2,0)</f>
        <v>SI</v>
      </c>
    </row>
    <row r="2287" spans="1:10" x14ac:dyDescent="0.25">
      <c r="A2287" s="4" t="str">
        <f>CONCATENATE(B2287,"-",C2287,"-",D2287)</f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>TEXT(B2287,"yyyy-mm")</f>
        <v>2026-08</v>
      </c>
      <c r="J2287" s="7" t="str">
        <f>VLOOKUP(C2287,'[1]T. Apoyo Sistema'!$B$1:$C$89,2,0)</f>
        <v>SI</v>
      </c>
    </row>
    <row r="2288" spans="1:10" x14ac:dyDescent="0.25">
      <c r="A2288" s="4" t="str">
        <f>CONCATENATE(B2288,"-",C2288,"-",D2288)</f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>TEXT(B2288,"yyyy-mm")</f>
        <v>2026-08</v>
      </c>
      <c r="J2288" s="7" t="str">
        <f>VLOOKUP(C2288,'[1]T. Apoyo Sistema'!$B$1:$C$89,2,0)</f>
        <v>SI</v>
      </c>
    </row>
    <row r="2289" spans="1:10" x14ac:dyDescent="0.25">
      <c r="A2289" s="4" t="str">
        <f>CONCATENATE(B2289,"-",C2289,"-",D2289)</f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>TEXT(B2289,"yyyy-mm")</f>
        <v>2026-08</v>
      </c>
      <c r="J2289" s="7" t="str">
        <f>VLOOKUP(C2289,'[1]T. Apoyo Sistema'!$B$1:$C$89,2,0)</f>
        <v>SI</v>
      </c>
    </row>
    <row r="2290" spans="1:10" x14ac:dyDescent="0.25">
      <c r="A2290" s="4" t="str">
        <f>CONCATENATE(B2290,"-",C2290,"-",D2290)</f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>TEXT(B2290,"yyyy-mm")</f>
        <v>2026-08</v>
      </c>
      <c r="J2290" s="7" t="str">
        <f>VLOOKUP(C2290,'[1]T. Apoyo Sistema'!$B$1:$C$89,2,0)</f>
        <v>SI</v>
      </c>
    </row>
    <row r="2291" spans="1:10" x14ac:dyDescent="0.25">
      <c r="A2291" s="4" t="str">
        <f>CONCATENATE(B2291,"-",C2291,"-",D2291)</f>
        <v>46252-POX31-psa1</v>
      </c>
      <c r="B2291" s="15">
        <v>46252</v>
      </c>
      <c r="C2291" s="10" t="s">
        <v>91</v>
      </c>
      <c r="D2291" s="10" t="s">
        <v>60</v>
      </c>
      <c r="E2291" s="10">
        <v>0</v>
      </c>
      <c r="F2291" s="12">
        <v>0</v>
      </c>
      <c r="G2291" s="12">
        <v>2.75</v>
      </c>
      <c r="H2291" s="12">
        <v>0</v>
      </c>
      <c r="I2291" s="4" t="str">
        <f>TEXT(B2291,"yyyy-mm")</f>
        <v>2026-08</v>
      </c>
      <c r="J2291" s="7" t="str">
        <f>VLOOKUP(C2291,'[1]T. Apoyo Sistema'!$B$1:$C$89,2,0)</f>
        <v>SI</v>
      </c>
    </row>
    <row r="2292" spans="1:10" x14ac:dyDescent="0.25">
      <c r="A2292" s="4" t="str">
        <f>CONCATENATE(B2292,"-",C2292,"-",D2292)</f>
        <v>46252-POX31-psa2</v>
      </c>
      <c r="B2292" s="15">
        <v>46252</v>
      </c>
      <c r="C2292" s="10" t="s">
        <v>91</v>
      </c>
      <c r="D2292" s="10" t="s">
        <v>74</v>
      </c>
      <c r="E2292" s="10">
        <v>0</v>
      </c>
      <c r="F2292" s="12">
        <v>0</v>
      </c>
      <c r="G2292" s="12">
        <v>2.75</v>
      </c>
      <c r="H2292" s="12">
        <v>0</v>
      </c>
      <c r="I2292" s="4" t="str">
        <f>TEXT(B2292,"yyyy-mm")</f>
        <v>2026-08</v>
      </c>
      <c r="J2292" s="7" t="str">
        <f>VLOOKUP(C2292,'[1]T. Apoyo Sistema'!$B$1:$C$89,2,0)</f>
        <v>SI</v>
      </c>
    </row>
    <row r="2293" spans="1:10" x14ac:dyDescent="0.25">
      <c r="A2293" s="4" t="str">
        <f>CONCATENATE(B2293,"-",C2293,"-",D2293)</f>
        <v>46252-POX31-psa3</v>
      </c>
      <c r="B2293" s="15">
        <v>46252</v>
      </c>
      <c r="C2293" s="10" t="s">
        <v>91</v>
      </c>
      <c r="D2293" s="10" t="s">
        <v>79</v>
      </c>
      <c r="E2293" s="10">
        <v>0</v>
      </c>
      <c r="F2293" s="12">
        <v>0</v>
      </c>
      <c r="G2293" s="12">
        <v>2.75</v>
      </c>
      <c r="H2293" s="12">
        <v>0</v>
      </c>
      <c r="I2293" s="4" t="str">
        <f>TEXT(B2293,"yyyy-mm")</f>
        <v>2026-08</v>
      </c>
      <c r="J2293" s="7" t="str">
        <f>VLOOKUP(C2293,'[1]T. Apoyo Sistema'!$B$1:$C$89,2,0)</f>
        <v>SI</v>
      </c>
    </row>
    <row r="2294" spans="1:10" x14ac:dyDescent="0.25">
      <c r="A2294" s="4" t="str">
        <f>CONCATENATE(B2294,"-",C2294,"-",D2294)</f>
        <v>46252-POX31-psa4</v>
      </c>
      <c r="B2294" s="15">
        <v>46252</v>
      </c>
      <c r="C2294" s="10" t="s">
        <v>91</v>
      </c>
      <c r="D2294" s="10" t="s">
        <v>80</v>
      </c>
      <c r="E2294" s="10">
        <v>0</v>
      </c>
      <c r="F2294" s="12">
        <v>0</v>
      </c>
      <c r="G2294" s="12">
        <v>2.75</v>
      </c>
      <c r="H2294" s="12">
        <v>0</v>
      </c>
      <c r="I2294" s="4" t="str">
        <f>TEXT(B2294,"yyyy-mm")</f>
        <v>2026-08</v>
      </c>
      <c r="J2294" s="7" t="str">
        <f>VLOOKUP(C2294,'[1]T. Apoyo Sistema'!$B$1:$C$89,2,0)</f>
        <v>SI</v>
      </c>
    </row>
    <row r="2295" spans="1:10" x14ac:dyDescent="0.25">
      <c r="A2295" s="4" t="str">
        <f>CONCATENATE(B2295,"-",C2295,"-",D2295)</f>
        <v>46252-POX31-sec1</v>
      </c>
      <c r="B2295" s="15">
        <v>46252</v>
      </c>
      <c r="C2295" s="10" t="s">
        <v>91</v>
      </c>
      <c r="D2295" s="10" t="s">
        <v>75</v>
      </c>
      <c r="E2295" s="10">
        <v>0</v>
      </c>
      <c r="F2295" s="12">
        <v>0</v>
      </c>
      <c r="G2295" s="12">
        <v>2.75</v>
      </c>
      <c r="H2295" s="12">
        <v>0</v>
      </c>
      <c r="I2295" s="4" t="str">
        <f>TEXT(B2295,"yyyy-mm")</f>
        <v>2026-08</v>
      </c>
      <c r="J2295" s="7" t="str">
        <f>VLOOKUP(C2295,'[1]T. Apoyo Sistema'!$B$1:$C$89,2,0)</f>
        <v>SI</v>
      </c>
    </row>
    <row r="2296" spans="1:10" x14ac:dyDescent="0.25">
      <c r="A2296" s="4" t="str">
        <f>CONCATENATE(B2296,"-",C2296,"-",D2296)</f>
        <v>46252-POX31-sec2</v>
      </c>
      <c r="B2296" s="15">
        <v>46252</v>
      </c>
      <c r="C2296" s="10" t="s">
        <v>91</v>
      </c>
      <c r="D2296" s="10" t="s">
        <v>76</v>
      </c>
      <c r="E2296" s="10">
        <v>0</v>
      </c>
      <c r="F2296" s="12">
        <v>0</v>
      </c>
      <c r="G2296" s="12">
        <v>2.75</v>
      </c>
      <c r="H2296" s="12">
        <v>0</v>
      </c>
      <c r="I2296" s="4" t="str">
        <f>TEXT(B2296,"yyyy-mm")</f>
        <v>2026-08</v>
      </c>
      <c r="J2296" s="7" t="str">
        <f>VLOOKUP(C2296,'[1]T. Apoyo Sistema'!$B$1:$C$89,2,0)</f>
        <v>SI</v>
      </c>
    </row>
    <row r="2297" spans="1:10" x14ac:dyDescent="0.25">
      <c r="A2297" s="4" t="str">
        <f>CONCATENATE(B2297,"-",C2297,"-",D2297)</f>
        <v>46252-OXMP10-gen1</v>
      </c>
      <c r="B2297" s="15">
        <v>46252</v>
      </c>
      <c r="C2297" s="10" t="s">
        <v>58</v>
      </c>
      <c r="D2297" s="10" t="s">
        <v>59</v>
      </c>
      <c r="E2297" s="10">
        <v>0</v>
      </c>
      <c r="F2297" s="12">
        <v>2.8333333333333335</v>
      </c>
      <c r="G2297" s="12">
        <v>0</v>
      </c>
      <c r="H2297" s="12">
        <v>0</v>
      </c>
      <c r="I2297" s="4" t="str">
        <f>TEXT(B2297,"yyyy-mm")</f>
        <v>2026-08</v>
      </c>
      <c r="J2297" s="7" t="str">
        <f>VLOOKUP(C2297,'[1]T. Apoyo Sistema'!$B$1:$C$89,2,0)</f>
        <v>NO</v>
      </c>
    </row>
    <row r="2298" spans="1:10" x14ac:dyDescent="0.25">
      <c r="A2298" s="4" t="str">
        <f>CONCATENATE(B2298,"-",C2298,"-",D2298)</f>
        <v>46252-OXMP10-psa1</v>
      </c>
      <c r="B2298" s="15">
        <v>46252</v>
      </c>
      <c r="C2298" s="10" t="s">
        <v>58</v>
      </c>
      <c r="D2298" s="10" t="s">
        <v>60</v>
      </c>
      <c r="E2298" s="10">
        <v>0</v>
      </c>
      <c r="F2298" s="12">
        <v>2.8333333333333335</v>
      </c>
      <c r="G2298" s="12">
        <v>0</v>
      </c>
      <c r="H2298" s="12">
        <v>0</v>
      </c>
      <c r="I2298" s="4" t="str">
        <f>TEXT(B2298,"yyyy-mm")</f>
        <v>2026-08</v>
      </c>
      <c r="J2298" s="7" t="str">
        <f>VLOOKUP(C2298,'[1]T. Apoyo Sistema'!$B$1:$C$89,2,0)</f>
        <v>NO</v>
      </c>
    </row>
    <row r="2299" spans="1:10" x14ac:dyDescent="0.25">
      <c r="A2299" s="4" t="str">
        <f>CONCATENATE(B2299,"-",C2299,"-",D2299)</f>
        <v>46265-OXMPN9-gen1</v>
      </c>
      <c r="B2299" s="16">
        <v>46265</v>
      </c>
      <c r="C2299" s="10" t="s">
        <v>67</v>
      </c>
      <c r="D2299" s="10" t="s">
        <v>59</v>
      </c>
      <c r="E2299" s="10">
        <v>0</v>
      </c>
      <c r="F2299" s="12">
        <v>2.8666666666666667</v>
      </c>
      <c r="G2299" s="12">
        <v>0</v>
      </c>
      <c r="H2299" s="12">
        <v>0</v>
      </c>
      <c r="I2299" s="4" t="s">
        <v>13</v>
      </c>
      <c r="J2299" s="7" t="str">
        <f>VLOOKUP(C2299,'[1]T. Apoyo Sistema'!$B$1:$C$89,2,0)</f>
        <v>NO</v>
      </c>
    </row>
    <row r="2300" spans="1:10" x14ac:dyDescent="0.25">
      <c r="A2300" s="4" t="str">
        <f>CONCATENATE(B2300,"-",C2300,"-",D2300)</f>
        <v>46265-OXMPN9-psa1</v>
      </c>
      <c r="B2300" s="16">
        <v>46265</v>
      </c>
      <c r="C2300" s="10" t="s">
        <v>67</v>
      </c>
      <c r="D2300" s="10" t="s">
        <v>60</v>
      </c>
      <c r="E2300" s="10">
        <v>0</v>
      </c>
      <c r="F2300" s="12">
        <v>2.8666666666666667</v>
      </c>
      <c r="G2300" s="12">
        <v>0</v>
      </c>
      <c r="H2300" s="12">
        <v>0</v>
      </c>
      <c r="I2300" s="4" t="s">
        <v>13</v>
      </c>
      <c r="J2300" s="7" t="str">
        <f>VLOOKUP(C2300,'[1]T. Apoyo Sistema'!$B$1:$C$89,2,0)</f>
        <v>NO</v>
      </c>
    </row>
    <row r="2301" spans="1:10" x14ac:dyDescent="0.25">
      <c r="A2301" s="4" t="str">
        <f>CONCATENATE(B2301,"-",C2301,"-",D2301)</f>
        <v>46272-POX23-bbd1</v>
      </c>
      <c r="B2301" s="16">
        <v>46272</v>
      </c>
      <c r="C2301" s="10" t="s">
        <v>86</v>
      </c>
      <c r="D2301" s="10" t="s">
        <v>69</v>
      </c>
      <c r="E2301" s="10">
        <v>0</v>
      </c>
      <c r="F2301" s="10">
        <v>0</v>
      </c>
      <c r="G2301" s="10">
        <v>2.8666666666666667</v>
      </c>
      <c r="H2301" s="10">
        <v>0</v>
      </c>
      <c r="I2301" s="4" t="s">
        <v>828</v>
      </c>
      <c r="J2301" s="7" t="str">
        <f>VLOOKUP(C2301,'[1]T. Apoyo Sistema'!$B$1:$C$89,2,0)</f>
        <v>SI</v>
      </c>
    </row>
    <row r="2302" spans="1:10" x14ac:dyDescent="0.25">
      <c r="A2302" s="4" t="str">
        <f>CONCATENATE(B2302,"-",C2302,"-",D2302)</f>
        <v>46272-POX23-bbd2</v>
      </c>
      <c r="B2302" s="16">
        <v>46272</v>
      </c>
      <c r="C2302" s="10" t="s">
        <v>86</v>
      </c>
      <c r="D2302" s="10" t="s">
        <v>70</v>
      </c>
      <c r="E2302" s="10">
        <v>0</v>
      </c>
      <c r="F2302" s="10">
        <v>0</v>
      </c>
      <c r="G2302" s="10">
        <v>2.8666666666666667</v>
      </c>
      <c r="H2302" s="10">
        <v>0</v>
      </c>
      <c r="I2302" s="4" t="s">
        <v>828</v>
      </c>
      <c r="J2302" s="7" t="str">
        <f>VLOOKUP(C2302,'[1]T. Apoyo Sistema'!$B$1:$C$89,2,0)</f>
        <v>SI</v>
      </c>
    </row>
    <row r="2303" spans="1:10" x14ac:dyDescent="0.25">
      <c r="A2303" s="4" t="str">
        <f>CONCATENATE(B2303,"-",C2303,"-",D2303)</f>
        <v>46272-POX23-com1</v>
      </c>
      <c r="B2303" s="16">
        <v>46272</v>
      </c>
      <c r="C2303" s="10" t="s">
        <v>86</v>
      </c>
      <c r="D2303" s="10" t="s">
        <v>71</v>
      </c>
      <c r="E2303" s="10">
        <v>0</v>
      </c>
      <c r="F2303" s="10">
        <v>0</v>
      </c>
      <c r="G2303" s="10">
        <v>2.8666666666666667</v>
      </c>
      <c r="H2303" s="10">
        <v>0</v>
      </c>
      <c r="I2303" s="4" t="s">
        <v>828</v>
      </c>
      <c r="J2303" s="7" t="str">
        <f>VLOOKUP(C2303,'[1]T. Apoyo Sistema'!$B$1:$C$89,2,0)</f>
        <v>SI</v>
      </c>
    </row>
    <row r="2304" spans="1:10" x14ac:dyDescent="0.25">
      <c r="A2304" s="4" t="str">
        <f>CONCATENATE(B2304,"-",C2304,"-",D2304)</f>
        <v>46272-POX23-com2</v>
      </c>
      <c r="B2304" s="16">
        <v>46272</v>
      </c>
      <c r="C2304" s="10" t="s">
        <v>86</v>
      </c>
      <c r="D2304" s="10" t="s">
        <v>72</v>
      </c>
      <c r="E2304" s="10">
        <v>0</v>
      </c>
      <c r="F2304" s="10">
        <v>0</v>
      </c>
      <c r="G2304" s="10">
        <v>2.8666666666666667</v>
      </c>
      <c r="H2304" s="10">
        <v>0</v>
      </c>
      <c r="I2304" s="4" t="s">
        <v>828</v>
      </c>
      <c r="J2304" s="7" t="str">
        <f>VLOOKUP(C2304,'[1]T. Apoyo Sistema'!$B$1:$C$89,2,0)</f>
        <v>SI</v>
      </c>
    </row>
    <row r="2305" spans="1:10" x14ac:dyDescent="0.25">
      <c r="A2305" s="4" t="str">
        <f>CONCATENATE(B2305,"-",C2305,"-",D2305)</f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>TEXT(B2305,"yyyy-mm")</f>
        <v>2026-08</v>
      </c>
      <c r="J2305" s="7" t="str">
        <f>VLOOKUP(C2305,'[1]T. Apoyo Sistema'!$B$1:$C$89,2,0)</f>
        <v>SI</v>
      </c>
    </row>
    <row r="2306" spans="1:10" x14ac:dyDescent="0.25">
      <c r="A2306" s="4" t="str">
        <f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>TEXT(B2306,"yyyy-mm")</f>
        <v>2026-08</v>
      </c>
      <c r="J2306" s="7" t="str">
        <f>VLOOKUP(C2306,'[1]T. Apoyo Sistema'!$B$1:$C$89,2,0)</f>
        <v>SI</v>
      </c>
    </row>
    <row r="2307" spans="1:10" x14ac:dyDescent="0.25">
      <c r="A2307" s="4" t="str">
        <f>CONCATENATE(B2307,"-",C2307,"-",D2307)</f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>TEXT(B2307,"yyyy-mm")</f>
        <v>2026-08</v>
      </c>
      <c r="J2307" s="7" t="str">
        <f>VLOOKUP(C2307,'[1]T. Apoyo Sistema'!$B$1:$C$89,2,0)</f>
        <v>SI</v>
      </c>
    </row>
    <row r="2308" spans="1:10" x14ac:dyDescent="0.25">
      <c r="A2308" s="4" t="str">
        <f>CONCATENATE(B2308,"-",C2308,"-",D2308)</f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>TEXT(B2308,"yyyy-mm")</f>
        <v>2026-08</v>
      </c>
      <c r="J2308" s="7" t="str">
        <f>VLOOKUP(C2308,'[1]T. Apoyo Sistema'!$B$1:$C$89,2,0)</f>
        <v>SI</v>
      </c>
    </row>
    <row r="2309" spans="1:10" x14ac:dyDescent="0.25">
      <c r="A2309" s="4" t="str">
        <f>CONCATENATE(B2309,"-",C2309,"-",D2309)</f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>TEXT(B2309,"yyyy-mm")</f>
        <v>2026-08</v>
      </c>
      <c r="J2309" s="7" t="str">
        <f>VLOOKUP(C2309,'[1]T. Apoyo Sistema'!$B$1:$C$89,2,0)</f>
        <v>SI</v>
      </c>
    </row>
    <row r="2310" spans="1:10" x14ac:dyDescent="0.25">
      <c r="A2310" s="4" t="str">
        <f>CONCATENATE(B2310,"-",C2310,"-",D2310)</f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>TEXT(B2310,"yyyy-mm")</f>
        <v>2026-08</v>
      </c>
      <c r="J2310" s="7" t="str">
        <f>VLOOKUP(C2310,'[1]T. Apoyo Sistema'!$B$1:$C$89,2,0)</f>
        <v>SI</v>
      </c>
    </row>
    <row r="2311" spans="1:10" x14ac:dyDescent="0.25">
      <c r="A2311" s="4" t="str">
        <f>CONCATENATE(B2311,"-",C2311,"-",D2311)</f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>TEXT(B2311,"yyyy-mm")</f>
        <v>2026-08</v>
      </c>
      <c r="J2311" s="7" t="str">
        <f>VLOOKUP(C2311,'[1]T. Apoyo Sistema'!$B$1:$C$89,2,0)</f>
        <v>SI</v>
      </c>
    </row>
    <row r="2312" spans="1:10" x14ac:dyDescent="0.25">
      <c r="A2312" s="4" t="str">
        <f>CONCATENATE(B2312,"-",C2312,"-",D2312)</f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>TEXT(B2312,"yyyy-mm")</f>
        <v>2026-08</v>
      </c>
      <c r="J2312" s="7" t="str">
        <f>VLOOKUP(C2312,'[1]T. Apoyo Sistema'!$B$1:$C$89,2,0)</f>
        <v>SI</v>
      </c>
    </row>
    <row r="2313" spans="1:10" x14ac:dyDescent="0.25">
      <c r="A2313" s="4" t="str">
        <f>CONCATENATE(B2313,"-",C2313,"-",D2313)</f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>TEXT(B2313,"yyyy-mm")</f>
        <v>2026-08</v>
      </c>
      <c r="J2313" s="7" t="str">
        <f>VLOOKUP(C2313,'[1]T. Apoyo Sistema'!$B$1:$C$89,2,0)</f>
        <v>SI</v>
      </c>
    </row>
    <row r="2314" spans="1:10" x14ac:dyDescent="0.25">
      <c r="A2314" s="4" t="str">
        <f>CONCATENATE(B2314,"-",C2314,"-",D2314)</f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>TEXT(B2314,"yyyy-mm")</f>
        <v>2026-08</v>
      </c>
      <c r="J2314" s="7" t="str">
        <f>VLOOKUP(C2314,'[1]T. Apoyo Sistema'!$B$1:$C$89,2,0)</f>
        <v>SI</v>
      </c>
    </row>
    <row r="2315" spans="1:10" x14ac:dyDescent="0.25">
      <c r="A2315" s="4" t="str">
        <f>CONCATENATE(B2315,"-",C2315,"-",D2315)</f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>TEXT(B2315,"yyyy-mm")</f>
        <v>2026-08</v>
      </c>
      <c r="J2315" s="7" t="str">
        <f>VLOOKUP(C2315,'[1]T. Apoyo Sistema'!$B$1:$C$89,2,0)</f>
        <v>SI</v>
      </c>
    </row>
    <row r="2316" spans="1:10" x14ac:dyDescent="0.25">
      <c r="A2316" s="4" t="str">
        <f>CONCATENATE(B2316,"-",C2316,"-",D2316)</f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>TEXT(B2316,"yyyy-mm")</f>
        <v>2026-08</v>
      </c>
      <c r="J2316" s="7" t="str">
        <f>VLOOKUP(C2316,'[1]T. Apoyo Sistema'!$B$1:$C$89,2,0)</f>
        <v>SI</v>
      </c>
    </row>
    <row r="2317" spans="1:10" x14ac:dyDescent="0.25">
      <c r="A2317" s="4" t="str">
        <f>CONCATENATE(B2317,"-",C2317,"-",D2317)</f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>TEXT(B2317,"yyyy-mm")</f>
        <v>2026-08</v>
      </c>
      <c r="J2317" s="7" t="str">
        <f>VLOOKUP(C2317,'[1]T. Apoyo Sistema'!$B$1:$C$89,2,0)</f>
        <v>SI</v>
      </c>
    </row>
    <row r="2318" spans="1:10" x14ac:dyDescent="0.25">
      <c r="A2318" s="4" t="str">
        <f>CONCATENATE(B2318,"-",C2318,"-",D2318)</f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>TEXT(B2318,"yyyy-mm")</f>
        <v>2026-08</v>
      </c>
      <c r="J2318" s="7" t="str">
        <f>VLOOKUP(C2318,'[1]T. Apoyo Sistema'!$B$1:$C$89,2,0)</f>
        <v>SI</v>
      </c>
    </row>
    <row r="2319" spans="1:10" x14ac:dyDescent="0.25">
      <c r="A2319" s="4" t="str">
        <f>CONCATENATE(B2319,"-",C2319,"-",D2319)</f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>TEXT(B2319,"yyyy-mm")</f>
        <v>2026-08</v>
      </c>
      <c r="J2319" s="7" t="str">
        <f>VLOOKUP(C2319,'[1]T. Apoyo Sistema'!$B$1:$C$89,2,0)</f>
        <v>NO</v>
      </c>
    </row>
    <row r="2320" spans="1:10" x14ac:dyDescent="0.25">
      <c r="A2320" s="4" t="str">
        <f>CONCATENATE(B2320,"-",C2320,"-",D2320)</f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>TEXT(B2320,"yyyy-mm")</f>
        <v>2026-08</v>
      </c>
      <c r="J2320" s="7" t="str">
        <f>VLOOKUP(C2320,'[1]T. Apoyo Sistema'!$B$1:$C$89,2,0)</f>
        <v>NO</v>
      </c>
    </row>
    <row r="2321" spans="1:10" x14ac:dyDescent="0.25">
      <c r="A2321" s="4" t="str">
        <f>CONCATENATE(B2321,"-",C2321,"-",D2321)</f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>TEXT(B2321,"yyyy-mm")</f>
        <v>2026-08</v>
      </c>
      <c r="J2321" s="7" t="str">
        <f>VLOOKUP(C2321,'[1]T. Apoyo Sistema'!$B$1:$C$89,2,0)</f>
        <v>NO</v>
      </c>
    </row>
    <row r="2322" spans="1:10" x14ac:dyDescent="0.25">
      <c r="A2322" s="4" t="str">
        <f>CONCATENATE(B2322,"-",C2322,"-",D2322)</f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>TEXT(B2322,"yyyy-mm")</f>
        <v>2026-08</v>
      </c>
      <c r="J2322" s="7" t="str">
        <f>VLOOKUP(C2322,'[1]T. Apoyo Sistema'!$B$1:$C$89,2,0)</f>
        <v>NO</v>
      </c>
    </row>
    <row r="2323" spans="1:10" x14ac:dyDescent="0.25">
      <c r="A2323" s="4" t="str">
        <f>CONCATENATE(B2323,"-",C2323,"-",D2323)</f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>TEXT(B2323,"yyyy-mm")</f>
        <v>2026-08</v>
      </c>
      <c r="J2323" s="7" t="str">
        <f>VLOOKUP(C2323,'[1]T. Apoyo Sistema'!$B$1:$C$89,2,0)</f>
        <v>NO</v>
      </c>
    </row>
    <row r="2324" spans="1:10" x14ac:dyDescent="0.25">
      <c r="A2324" s="4" t="str">
        <f>CONCATENATE(B2324,"-",C2324,"-",D2324)</f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>TEXT(B2324,"yyyy-mm")</f>
        <v>2026-08</v>
      </c>
      <c r="J2324" s="7" t="str">
        <f>VLOOKUP(C2324,'[1]T. Apoyo Sistema'!$B$1:$C$89,2,0)</f>
        <v>NO</v>
      </c>
    </row>
    <row r="2325" spans="1:10" x14ac:dyDescent="0.25">
      <c r="A2325" s="4" t="str">
        <f>CONCATENATE(B2325,"-",C2325,"-",D2325)</f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>TEXT(B2325,"yyyy-mm")</f>
        <v>2026-08</v>
      </c>
      <c r="J2325" s="7" t="str">
        <f>VLOOKUP(C2325,'[1]T. Apoyo Sistema'!$B$1:$C$89,2,0)</f>
        <v>NO</v>
      </c>
    </row>
    <row r="2326" spans="1:10" x14ac:dyDescent="0.25">
      <c r="A2326" s="4" t="str">
        <f>CONCATENATE(B2326,"-",C2326,"-",D2326)</f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>TEXT(B2326,"yyyy-mm")</f>
        <v>2026-08</v>
      </c>
      <c r="J2326" s="7" t="str">
        <f>VLOOKUP(C2326,'[1]T. Apoyo Sistema'!$B$1:$C$89,2,0)</f>
        <v>NO</v>
      </c>
    </row>
    <row r="2327" spans="1:10" x14ac:dyDescent="0.25">
      <c r="A2327" s="4" t="str">
        <f>CONCATENATE(B2327,"-",C2327,"-",D2327)</f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>TEXT(B2327,"yyyy-mm")</f>
        <v>2026-08</v>
      </c>
      <c r="J2327" s="7" t="str">
        <f>VLOOKUP(C2327,'[1]T. Apoyo Sistema'!$B$1:$C$89,2,0)</f>
        <v>NO</v>
      </c>
    </row>
    <row r="2328" spans="1:10" x14ac:dyDescent="0.25">
      <c r="A2328" s="4" t="str">
        <f>CONCATENATE(B2328,"-",C2328,"-",D2328)</f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>TEXT(B2328,"yyyy-mm")</f>
        <v>2026-08</v>
      </c>
      <c r="J2328" s="7" t="str">
        <f>VLOOKUP(C2328,'[1]T. Apoyo Sistema'!$B$1:$C$89,2,0)</f>
        <v>NO</v>
      </c>
    </row>
    <row r="2329" spans="1:10" x14ac:dyDescent="0.25">
      <c r="A2329" s="4" t="str">
        <f>CONCATENATE(B2329,"-",C2329,"-",D2329)</f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>TEXT(B2329,"yyyy-mm")</f>
        <v>2026-08</v>
      </c>
      <c r="J2329" s="7" t="str">
        <f>VLOOKUP(C2329,'[1]T. Apoyo Sistema'!$B$1:$C$89,2,0)</f>
        <v>NO</v>
      </c>
    </row>
    <row r="2330" spans="1:10" x14ac:dyDescent="0.25">
      <c r="A2330" s="4" t="str">
        <f>CONCATENATE(B2330,"-",C2330,"-",D2330)</f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>TEXT(B2330,"yyyy-mm")</f>
        <v>2026-08</v>
      </c>
      <c r="J2330" s="7" t="str">
        <f>VLOOKUP(C2330,'[1]T. Apoyo Sistema'!$B$1:$C$89,2,0)</f>
        <v>NO</v>
      </c>
    </row>
    <row r="2331" spans="1:10" x14ac:dyDescent="0.25">
      <c r="A2331" s="4" t="str">
        <f>CONCATENATE(B2331,"-",C2331,"-",D2331)</f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>TEXT(B2331,"yyyy-mm")</f>
        <v>2026-08</v>
      </c>
      <c r="J2331" s="7" t="str">
        <f>VLOOKUP(C2331,'[1]T. Apoyo Sistema'!$B$1:$C$89,2,0)</f>
        <v>NO</v>
      </c>
    </row>
    <row r="2332" spans="1:10" x14ac:dyDescent="0.25">
      <c r="A2332" s="4" t="str">
        <f>CONCATENATE(B2332,"-",C2332,"-",D2332)</f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>TEXT(B2332,"yyyy-mm")</f>
        <v>2026-08</v>
      </c>
      <c r="J2332" s="7" t="str">
        <f>VLOOKUP(C2332,'[1]T. Apoyo Sistema'!$B$1:$C$89,2,0)</f>
        <v>NO</v>
      </c>
    </row>
    <row r="2333" spans="1:10" x14ac:dyDescent="0.25">
      <c r="A2333" s="4" t="str">
        <f>CONCATENATE(B2333,"-",C2333,"-",D2333)</f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>TEXT(B2333,"yyyy-mm")</f>
        <v>2026-08</v>
      </c>
      <c r="J2333" s="7" t="str">
        <f>VLOOKUP(C2333,'[1]T. Apoyo Sistema'!$B$1:$C$89,2,0)</f>
        <v>SI</v>
      </c>
    </row>
    <row r="2334" spans="1:10" x14ac:dyDescent="0.25">
      <c r="A2334" s="4" t="str">
        <f>CONCATENATE(B2334,"-",C2334,"-",D2334)</f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>TEXT(B2334,"yyyy-mm")</f>
        <v>2026-08</v>
      </c>
      <c r="J2334" s="7" t="str">
        <f>VLOOKUP(C2334,'[1]T. Apoyo Sistema'!$B$1:$C$89,2,0)</f>
        <v>SI</v>
      </c>
    </row>
    <row r="2335" spans="1:10" x14ac:dyDescent="0.25">
      <c r="A2335" s="4" t="str">
        <f>CONCATENATE(B2335,"-",C2335,"-",D2335)</f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>TEXT(B2335,"yyyy-mm")</f>
        <v>2026-08</v>
      </c>
      <c r="J2335" s="7" t="str">
        <f>VLOOKUP(C2335,'[1]T. Apoyo Sistema'!$B$1:$C$89,2,0)</f>
        <v>SI</v>
      </c>
    </row>
    <row r="2336" spans="1:10" x14ac:dyDescent="0.25">
      <c r="A2336" s="4" t="str">
        <f>CONCATENATE(B2336,"-",C2336,"-",D2336)</f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>TEXT(B2336,"yyyy-mm")</f>
        <v>2026-08</v>
      </c>
      <c r="J2336" s="7" t="str">
        <f>VLOOKUP(C2336,'[1]T. Apoyo Sistema'!$B$1:$C$89,2,0)</f>
        <v>SI</v>
      </c>
    </row>
    <row r="2337" spans="1:10" x14ac:dyDescent="0.25">
      <c r="A2337" s="4" t="str">
        <f>CONCATENATE(B2337,"-",C2337,"-",D2337)</f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>TEXT(B2337,"yyyy-mm")</f>
        <v>2026-08</v>
      </c>
      <c r="J2337" s="7" t="str">
        <f>VLOOKUP(C2337,'[1]T. Apoyo Sistema'!$B$1:$C$89,2,0)</f>
        <v>SI</v>
      </c>
    </row>
    <row r="2338" spans="1:10" x14ac:dyDescent="0.25">
      <c r="A2338" s="4" t="str">
        <f>CONCATENATE(B2338,"-",C2338,"-",D2338)</f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>TEXT(B2338,"yyyy-mm")</f>
        <v>2026-08</v>
      </c>
      <c r="J2338" s="7" t="str">
        <f>VLOOKUP(C2338,'[1]T. Apoyo Sistema'!$B$1:$C$89,2,0)</f>
        <v>SI</v>
      </c>
    </row>
    <row r="2339" spans="1:10" x14ac:dyDescent="0.25">
      <c r="A2339" s="4" t="str">
        <f>CONCATENATE(B2339,"-",C2339,"-",D2339)</f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>TEXT(B2339,"yyyy-mm")</f>
        <v>2026-08</v>
      </c>
      <c r="J2339" s="7" t="str">
        <f>VLOOKUP(C2339,'[1]T. Apoyo Sistema'!$B$1:$C$89,2,0)</f>
        <v>SI</v>
      </c>
    </row>
    <row r="2340" spans="1:10" x14ac:dyDescent="0.25">
      <c r="A2340" s="4" t="str">
        <f>CONCATENATE(B2340,"-",C2340,"-",D2340)</f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>TEXT(B2340,"yyyy-mm")</f>
        <v>2026-08</v>
      </c>
      <c r="J2340" s="7" t="str">
        <f>VLOOKUP(C2340,'[1]T. Apoyo Sistema'!$B$1:$C$89,2,0)</f>
        <v>SI</v>
      </c>
    </row>
    <row r="2341" spans="1:10" x14ac:dyDescent="0.25">
      <c r="A2341" s="4" t="str">
        <f>CONCATENATE(B2341,"-",C2341,"-",D2341)</f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>TEXT(B2341,"yyyy-mm")</f>
        <v>2026-08</v>
      </c>
      <c r="J2341" s="7" t="str">
        <f>VLOOKUP(C2341,'[1]T. Apoyo Sistema'!$B$1:$C$89,2,0)</f>
        <v>SI</v>
      </c>
    </row>
    <row r="2342" spans="1:10" x14ac:dyDescent="0.25">
      <c r="A2342" s="4" t="str">
        <f>CONCATENATE(B2342,"-",C2342,"-",D2342)</f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>TEXT(B2342,"yyyy-mm")</f>
        <v>2026-08</v>
      </c>
      <c r="J2342" s="7" t="str">
        <f>VLOOKUP(C2342,'[1]T. Apoyo Sistema'!$B$1:$C$89,2,0)</f>
        <v>SI</v>
      </c>
    </row>
    <row r="2343" spans="1:10" x14ac:dyDescent="0.25">
      <c r="A2343" s="4" t="str">
        <f>CONCATENATE(B2343,"-",C2343,"-",D2343)</f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>TEXT(B2343,"yyyy-mm")</f>
        <v>2026-08</v>
      </c>
      <c r="J2343" s="7" t="str">
        <f>VLOOKUP(C2343,'[1]T. Apoyo Sistema'!$B$1:$C$89,2,0)</f>
        <v>SI</v>
      </c>
    </row>
    <row r="2344" spans="1:10" x14ac:dyDescent="0.25">
      <c r="A2344" s="4" t="str">
        <f>CONCATENATE(B2344,"-",C2344,"-",D2344)</f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>TEXT(B2344,"yyyy-mm")</f>
        <v>2026-08</v>
      </c>
      <c r="J2344" s="7" t="str">
        <f>VLOOKUP(C2344,'[1]T. Apoyo Sistema'!$B$1:$C$89,2,0)</f>
        <v>SI</v>
      </c>
    </row>
    <row r="2345" spans="1:10" x14ac:dyDescent="0.25">
      <c r="A2345" s="4" t="str">
        <f>CONCATENATE(B2345,"-",C2345,"-",D2345)</f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>TEXT(B2345,"yyyy-mm")</f>
        <v>2026-08</v>
      </c>
      <c r="J2345" s="7" t="str">
        <f>VLOOKUP(C2345,'[1]T. Apoyo Sistema'!$B$1:$C$89,2,0)</f>
        <v>SI</v>
      </c>
    </row>
    <row r="2346" spans="1:10" x14ac:dyDescent="0.25">
      <c r="A2346" s="4" t="str">
        <f>CONCATENATE(B2346,"-",C2346,"-",D2346)</f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>TEXT(B2346,"yyyy-mm")</f>
        <v>2026-08</v>
      </c>
      <c r="J2346" s="7" t="str">
        <f>VLOOKUP(C2346,'[1]T. Apoyo Sistema'!$B$1:$C$89,2,0)</f>
        <v>SI</v>
      </c>
    </row>
    <row r="2347" spans="1:10" x14ac:dyDescent="0.25">
      <c r="A2347" s="4" t="str">
        <f>CONCATENATE(B2347,"-",C2347,"-",D2347)</f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>TEXT(B2347,"yyyy-mm")</f>
        <v>2026-08</v>
      </c>
      <c r="J2347" s="7" t="str">
        <f>VLOOKUP(C2347,'[1]T. Apoyo Sistema'!$B$1:$C$89,2,0)</f>
        <v>SI</v>
      </c>
    </row>
    <row r="2348" spans="1:10" x14ac:dyDescent="0.25">
      <c r="A2348" s="4" t="str">
        <f>CONCATENATE(B2348,"-",C2348,"-",D2348)</f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>TEXT(B2348,"yyyy-mm")</f>
        <v>2026-08</v>
      </c>
      <c r="J2348" s="7" t="str">
        <f>VLOOKUP(C2348,'[1]T. Apoyo Sistema'!$B$1:$C$89,2,0)</f>
        <v>SI</v>
      </c>
    </row>
    <row r="2349" spans="1:10" x14ac:dyDescent="0.25">
      <c r="A2349" s="4" t="str">
        <f>CONCATENATE(B2349,"-",C2349,"-",D2349)</f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>TEXT(B2349,"yyyy-mm")</f>
        <v>2026-08</v>
      </c>
      <c r="J2349" s="7" t="str">
        <f>VLOOKUP(C2349,'[1]T. Apoyo Sistema'!$B$1:$C$89,2,0)</f>
        <v>SI</v>
      </c>
    </row>
    <row r="2350" spans="1:10" x14ac:dyDescent="0.25">
      <c r="A2350" s="4" t="str">
        <f>CONCATENATE(B2350,"-",C2350,"-",D2350)</f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>TEXT(B2350,"yyyy-mm")</f>
        <v>2026-08</v>
      </c>
      <c r="J2350" s="7" t="str">
        <f>VLOOKUP(C2350,'[1]T. Apoyo Sistema'!$B$1:$C$89,2,0)</f>
        <v>SI</v>
      </c>
    </row>
    <row r="2351" spans="1:10" x14ac:dyDescent="0.25">
      <c r="A2351" s="4" t="str">
        <f>CONCATENATE(B2351,"-",C2351,"-",D2351)</f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>TEXT(B2351,"yyyy-mm")</f>
        <v>2026-08</v>
      </c>
      <c r="J2351" s="7" t="str">
        <f>VLOOKUP(C2351,'[1]T. Apoyo Sistema'!$B$1:$C$89,2,0)</f>
        <v>SI</v>
      </c>
    </row>
    <row r="2352" spans="1:10" x14ac:dyDescent="0.25">
      <c r="A2352" s="4" t="str">
        <f>CONCATENATE(B2352,"-",C2352,"-",D2352)</f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>TEXT(B2352,"yyyy-mm")</f>
        <v>2026-08</v>
      </c>
      <c r="J2352" s="7" t="str">
        <f>VLOOKUP(C2352,'[1]T. Apoyo Sistema'!$B$1:$C$89,2,0)</f>
        <v>SI</v>
      </c>
    </row>
    <row r="2353" spans="1:10" x14ac:dyDescent="0.25">
      <c r="A2353" s="4" t="str">
        <f>CONCATENATE(B2353,"-",C2353,"-",D2353)</f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>TEXT(B2353,"yyyy-mm")</f>
        <v>2026-08</v>
      </c>
      <c r="J2353" s="7" t="str">
        <f>VLOOKUP(C2353,'[1]T. Apoyo Sistema'!$B$1:$C$89,2,0)</f>
        <v>SI</v>
      </c>
    </row>
    <row r="2354" spans="1:10" x14ac:dyDescent="0.25">
      <c r="A2354" s="4" t="str">
        <f>CONCATENATE(B2354,"-",C2354,"-",D2354)</f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>TEXT(B2354,"yyyy-mm")</f>
        <v>2026-08</v>
      </c>
      <c r="J2354" s="7" t="str">
        <f>VLOOKUP(C2354,'[1]T. Apoyo Sistema'!$B$1:$C$89,2,0)</f>
        <v>SI</v>
      </c>
    </row>
    <row r="2355" spans="1:10" x14ac:dyDescent="0.25">
      <c r="A2355" s="4" t="str">
        <f>CONCATENATE(B2355,"-",C2355,"-",D2355)</f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>TEXT(B2355,"yyyy-mm")</f>
        <v>2026-08</v>
      </c>
      <c r="J2355" s="7" t="str">
        <f>VLOOKUP(C2355,'[1]T. Apoyo Sistema'!$B$1:$C$89,2,0)</f>
        <v>SI</v>
      </c>
    </row>
    <row r="2356" spans="1:10" x14ac:dyDescent="0.25">
      <c r="A2356" s="4" t="str">
        <f>CONCATENATE(B2356,"-",C2356,"-",D2356)</f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>TEXT(B2356,"yyyy-mm")</f>
        <v>2026-08</v>
      </c>
      <c r="J2356" s="7" t="str">
        <f>VLOOKUP(C2356,'[1]T. Apoyo Sistema'!$B$1:$C$89,2,0)</f>
        <v>SI</v>
      </c>
    </row>
    <row r="2357" spans="1:10" x14ac:dyDescent="0.25">
      <c r="A2357" s="4" t="str">
        <f>CONCATENATE(B2357,"-",C2357,"-",D2357)</f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>TEXT(B2357,"yyyy-mm")</f>
        <v>2026-08</v>
      </c>
      <c r="J2357" s="7" t="str">
        <f>VLOOKUP(C2357,'[1]T. Apoyo Sistema'!$B$1:$C$89,2,0)</f>
        <v>SI</v>
      </c>
    </row>
    <row r="2358" spans="1:10" x14ac:dyDescent="0.25">
      <c r="A2358" s="4" t="str">
        <f>CONCATENATE(B2358,"-",C2358,"-",D2358)</f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>TEXT(B2358,"yyyy-mm")</f>
        <v>2026-08</v>
      </c>
      <c r="J2358" s="7" t="str">
        <f>VLOOKUP(C2358,'[1]T. Apoyo Sistema'!$B$1:$C$89,2,0)</f>
        <v>SI</v>
      </c>
    </row>
    <row r="2359" spans="1:10" x14ac:dyDescent="0.25">
      <c r="A2359" s="4" t="str">
        <f>CONCATENATE(B2359,"-",C2359,"-",D2359)</f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>TEXT(B2359,"yyyy-mm")</f>
        <v>2026-08</v>
      </c>
      <c r="J2359" s="7" t="str">
        <f>VLOOKUP(C2359,'[1]T. Apoyo Sistema'!$B$1:$C$89,2,0)</f>
        <v>SI</v>
      </c>
    </row>
    <row r="2360" spans="1:10" x14ac:dyDescent="0.25">
      <c r="A2360" s="4" t="str">
        <f>CONCATENATE(B2360,"-",C2360,"-",D2360)</f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>TEXT(B2360,"yyyy-mm")</f>
        <v>2026-08</v>
      </c>
      <c r="J2360" s="7" t="str">
        <f>VLOOKUP(C2360,'[1]T. Apoyo Sistema'!$B$1:$C$89,2,0)</f>
        <v>SI</v>
      </c>
    </row>
    <row r="2361" spans="1:10" x14ac:dyDescent="0.25">
      <c r="A2361" s="4" t="str">
        <f>CONCATENATE(B2361,"-",C2361,"-",D2361)</f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>TEXT(B2361,"yyyy-mm")</f>
        <v>2026-08</v>
      </c>
      <c r="J2361" s="7" t="str">
        <f>VLOOKUP(C2361,'[1]T. Apoyo Sistema'!$B$1:$C$89,2,0)</f>
        <v>SI</v>
      </c>
    </row>
    <row r="2362" spans="1:10" x14ac:dyDescent="0.25">
      <c r="A2362" s="4" t="str">
        <f>CONCATENATE(B2362,"-",C2362,"-",D2362)</f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>TEXT(B2362,"yyyy-mm")</f>
        <v>2026-08</v>
      </c>
      <c r="J2362" s="7" t="str">
        <f>VLOOKUP(C2362,'[1]T. Apoyo Sistema'!$B$1:$C$89,2,0)</f>
        <v>SI</v>
      </c>
    </row>
    <row r="2363" spans="1:10" x14ac:dyDescent="0.25">
      <c r="A2363" s="4" t="str">
        <f>CONCATENATE(B2363,"-",C2363,"-",D2363)</f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>TEXT(B2363,"yyyy-mm")</f>
        <v>2026-08</v>
      </c>
      <c r="J2363" s="7" t="str">
        <f>VLOOKUP(C2363,'[1]T. Apoyo Sistema'!$B$1:$C$89,2,0)</f>
        <v>SI</v>
      </c>
    </row>
    <row r="2364" spans="1:10" x14ac:dyDescent="0.25">
      <c r="A2364" s="4" t="str">
        <f>CONCATENATE(B2364,"-",C2364,"-",D2364)</f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>TEXT(B2364,"yyyy-mm")</f>
        <v>2026-08</v>
      </c>
      <c r="J2364" s="7" t="str">
        <f>VLOOKUP(C2364,'[1]T. Apoyo Sistema'!$B$1:$C$89,2,0)</f>
        <v>SI</v>
      </c>
    </row>
    <row r="2365" spans="1:10" x14ac:dyDescent="0.25">
      <c r="A2365" s="4" t="str">
        <f>CONCATENATE(B2365,"-",C2365,"-",D2365)</f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>TEXT(B2365,"yyyy-mm")</f>
        <v>2026-08</v>
      </c>
      <c r="J2365" s="7" t="str">
        <f>VLOOKUP(C2365,'[1]T. Apoyo Sistema'!$B$1:$C$89,2,0)</f>
        <v>SI</v>
      </c>
    </row>
    <row r="2366" spans="1:10" x14ac:dyDescent="0.25">
      <c r="A2366" s="4" t="str">
        <f>CONCATENATE(B2366,"-",C2366,"-",D2366)</f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>TEXT(B2366,"yyyy-mm")</f>
        <v>2026-08</v>
      </c>
      <c r="J2366" s="7" t="str">
        <f>VLOOKUP(C2366,'[1]T. Apoyo Sistema'!$B$1:$C$89,2,0)</f>
        <v>SI</v>
      </c>
    </row>
    <row r="2367" spans="1:10" x14ac:dyDescent="0.25">
      <c r="A2367" s="4" t="str">
        <f>CONCATENATE(B2367,"-",C2367,"-",D2367)</f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>TEXT(B2367,"yyyy-mm")</f>
        <v>2026-08</v>
      </c>
      <c r="J2367" s="7" t="str">
        <f>VLOOKUP(C2367,'[1]T. Apoyo Sistema'!$B$1:$C$89,2,0)</f>
        <v>SI</v>
      </c>
    </row>
    <row r="2368" spans="1:10" x14ac:dyDescent="0.25">
      <c r="A2368" s="4" t="str">
        <f>CONCATENATE(B2368,"-",C2368,"-",D2368)</f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>TEXT(B2368,"yyyy-mm")</f>
        <v>2026-08</v>
      </c>
      <c r="J2368" s="7" t="str">
        <f>VLOOKUP(C2368,'[1]T. Apoyo Sistema'!$B$1:$C$89,2,0)</f>
        <v>SI</v>
      </c>
    </row>
    <row r="2369" spans="1:10" x14ac:dyDescent="0.25">
      <c r="A2369" s="4" t="str">
        <f>CONCATENATE(B2369,"-",C2369,"-",D2369)</f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>TEXT(B2369,"yyyy-mm")</f>
        <v>2026-08</v>
      </c>
      <c r="J2369" s="7" t="str">
        <f>VLOOKUP(C2369,'[1]T. Apoyo Sistema'!$B$1:$C$89,2,0)</f>
        <v>SI</v>
      </c>
    </row>
    <row r="2370" spans="1:10" x14ac:dyDescent="0.25">
      <c r="A2370" s="4" t="str">
        <f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>TEXT(B2370,"yyyy-mm")</f>
        <v>2026-08</v>
      </c>
      <c r="J2370" s="7" t="str">
        <f>VLOOKUP(C2370,'[1]T. Apoyo Sistema'!$B$1:$C$89,2,0)</f>
        <v>SI</v>
      </c>
    </row>
    <row r="2371" spans="1:10" x14ac:dyDescent="0.25">
      <c r="A2371" s="4" t="str">
        <f>CONCATENATE(B2371,"-",C2371,"-",D2371)</f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>TEXT(B2371,"yyyy-mm")</f>
        <v>2026-08</v>
      </c>
      <c r="J2371" s="7" t="str">
        <f>VLOOKUP(C2371,'[1]T. Apoyo Sistema'!$B$1:$C$89,2,0)</f>
        <v>SI</v>
      </c>
    </row>
    <row r="2372" spans="1:10" x14ac:dyDescent="0.25">
      <c r="A2372" s="4" t="str">
        <f>CONCATENATE(B2372,"-",C2372,"-",D2372)</f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>TEXT(B2372,"yyyy-mm")</f>
        <v>2026-08</v>
      </c>
      <c r="J2372" s="7" t="str">
        <f>VLOOKUP(C2372,'[1]T. Apoyo Sistema'!$B$1:$C$89,2,0)</f>
        <v>SI</v>
      </c>
    </row>
    <row r="2373" spans="1:10" x14ac:dyDescent="0.25">
      <c r="A2373" s="4" t="str">
        <f>CONCATENATE(B2373,"-",C2373,"-",D2373)</f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>TEXT(B2373,"yyyy-mm")</f>
        <v>2026-08</v>
      </c>
      <c r="J2373" s="7" t="str">
        <f>VLOOKUP(C2373,'[1]T. Apoyo Sistema'!$B$1:$C$89,2,0)</f>
        <v>SI</v>
      </c>
    </row>
    <row r="2374" spans="1:10" x14ac:dyDescent="0.25">
      <c r="A2374" s="4" t="str">
        <f>CONCATENATE(B2374,"-",C2374,"-",D2374)</f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>TEXT(B2374,"yyyy-mm")</f>
        <v>2026-08</v>
      </c>
      <c r="J2374" s="7" t="str">
        <f>VLOOKUP(C2374,'[1]T. Apoyo Sistema'!$B$1:$C$89,2,0)</f>
        <v>SI</v>
      </c>
    </row>
    <row r="2375" spans="1:10" x14ac:dyDescent="0.25">
      <c r="A2375" s="4" t="str">
        <f>CONCATENATE(B2375,"-",C2375,"-",D2375)</f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>TEXT(B2375,"yyyy-mm")</f>
        <v>2026-08</v>
      </c>
      <c r="J2375" s="7" t="str">
        <f>VLOOKUP(C2375,'[1]T. Apoyo Sistema'!$B$1:$C$89,2,0)</f>
        <v>SI</v>
      </c>
    </row>
    <row r="2376" spans="1:10" x14ac:dyDescent="0.25">
      <c r="A2376" s="4" t="str">
        <f>CONCATENATE(B2376,"-",C2376,"-",D2376)</f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>TEXT(B2376,"yyyy-mm")</f>
        <v>2026-08</v>
      </c>
      <c r="J2376" s="7" t="str">
        <f>VLOOKUP(C2376,'[1]T. Apoyo Sistema'!$B$1:$C$89,2,0)</f>
        <v>SI</v>
      </c>
    </row>
    <row r="2377" spans="1:10" x14ac:dyDescent="0.25">
      <c r="A2377" s="4" t="str">
        <f>CONCATENATE(B2377,"-",C2377,"-",D2377)</f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>TEXT(B2377,"yyyy-mm")</f>
        <v>2026-08</v>
      </c>
      <c r="J2377" s="7" t="str">
        <f>VLOOKUP(C2377,'[1]T. Apoyo Sistema'!$B$1:$C$89,2,0)</f>
        <v>SI</v>
      </c>
    </row>
    <row r="2378" spans="1:10" x14ac:dyDescent="0.25">
      <c r="A2378" s="4" t="str">
        <f>CONCATENATE(B2378,"-",C2378,"-",D2378)</f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>TEXT(B2378,"yyyy-mm")</f>
        <v>2026-08</v>
      </c>
      <c r="J2378" s="7" t="str">
        <f>VLOOKUP(C2378,'[1]T. Apoyo Sistema'!$B$1:$C$89,2,0)</f>
        <v>SI</v>
      </c>
    </row>
    <row r="2379" spans="1:10" x14ac:dyDescent="0.25">
      <c r="A2379" s="4" t="str">
        <f>CONCATENATE(B2379,"-",C2379,"-",D2379)</f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>TEXT(B2379,"yyyy-mm")</f>
        <v>2026-08</v>
      </c>
      <c r="J2379" s="7" t="str">
        <f>VLOOKUP(C2379,'[1]T. Apoyo Sistema'!$B$1:$C$89,2,0)</f>
        <v>SI</v>
      </c>
    </row>
    <row r="2380" spans="1:10" x14ac:dyDescent="0.25">
      <c r="A2380" s="4" t="str">
        <f>CONCATENATE(B2380,"-",C2380,"-",D2380)</f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>TEXT(B2380,"yyyy-mm")</f>
        <v>2026-08</v>
      </c>
      <c r="J2380" s="7" t="str">
        <f>VLOOKUP(C2380,'[1]T. Apoyo Sistema'!$B$1:$C$89,2,0)</f>
        <v>SI</v>
      </c>
    </row>
    <row r="2381" spans="1:10" x14ac:dyDescent="0.25">
      <c r="A2381" s="4" t="str">
        <f>CONCATENATE(B2381,"-",C2381,"-",D2381)</f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>TEXT(B2381,"yyyy-mm")</f>
        <v>2026-08</v>
      </c>
      <c r="J2381" s="7" t="str">
        <f>VLOOKUP(C2381,'[1]T. Apoyo Sistema'!$B$1:$C$89,2,0)</f>
        <v>SI</v>
      </c>
    </row>
    <row r="2382" spans="1:10" x14ac:dyDescent="0.25">
      <c r="A2382" s="4" t="str">
        <f>CONCATENATE(B2382,"-",C2382,"-",D2382)</f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>TEXT(B2382,"yyyy-mm")</f>
        <v>2026-08</v>
      </c>
      <c r="J2382" s="7" t="str">
        <f>VLOOKUP(C2382,'[1]T. Apoyo Sistema'!$B$1:$C$89,2,0)</f>
        <v>SI</v>
      </c>
    </row>
    <row r="2383" spans="1:10" x14ac:dyDescent="0.25">
      <c r="A2383" s="4" t="str">
        <f>CONCATENATE(B2383,"-",C2383,"-",D2383)</f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>TEXT(B2383,"yyyy-mm")</f>
        <v>2026-08</v>
      </c>
      <c r="J2383" s="7" t="str">
        <f>VLOOKUP(C2383,'[1]T. Apoyo Sistema'!$B$1:$C$89,2,0)</f>
        <v>SI</v>
      </c>
    </row>
    <row r="2384" spans="1:10" x14ac:dyDescent="0.25">
      <c r="A2384" s="4" t="str">
        <f>CONCATENATE(B2384,"-",C2384,"-",D2384)</f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>TEXT(B2384,"yyyy-mm")</f>
        <v>2026-08</v>
      </c>
      <c r="J2384" s="7" t="str">
        <f>VLOOKUP(C2384,'[1]T. Apoyo Sistema'!$B$1:$C$89,2,0)</f>
        <v>SI</v>
      </c>
    </row>
    <row r="2385" spans="1:10" x14ac:dyDescent="0.25">
      <c r="A2385" s="4" t="str">
        <f>CONCATENATE(B2385,"-",C2385,"-",D2385)</f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>TEXT(B2385,"yyyy-mm")</f>
        <v>2026-08</v>
      </c>
      <c r="J2385" s="7" t="str">
        <f>VLOOKUP(C2385,'[1]T. Apoyo Sistema'!$B$1:$C$89,2,0)</f>
        <v>SI</v>
      </c>
    </row>
    <row r="2386" spans="1:10" x14ac:dyDescent="0.25">
      <c r="A2386" s="4" t="str">
        <f>CONCATENATE(B2386,"-",C2386,"-",D2386)</f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>TEXT(B2386,"yyyy-mm")</f>
        <v>2026-08</v>
      </c>
      <c r="J2386" s="7" t="str">
        <f>VLOOKUP(C2386,'[1]T. Apoyo Sistema'!$B$1:$C$89,2,0)</f>
        <v>SI</v>
      </c>
    </row>
    <row r="2387" spans="1:10" x14ac:dyDescent="0.25">
      <c r="A2387" s="4" t="str">
        <f>CONCATENATE(B2387,"-",C2387,"-",D2387)</f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>TEXT(B2387,"yyyy-mm")</f>
        <v>2026-08</v>
      </c>
      <c r="J2387" s="7" t="str">
        <f>VLOOKUP(C2387,'[1]T. Apoyo Sistema'!$B$1:$C$89,2,0)</f>
        <v>SI</v>
      </c>
    </row>
    <row r="2388" spans="1:10" x14ac:dyDescent="0.25">
      <c r="A2388" s="4" t="str">
        <f>CONCATENATE(B2388,"-",C2388,"-",D2388)</f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>TEXT(B2388,"yyyy-mm")</f>
        <v>2026-08</v>
      </c>
      <c r="J2388" s="7" t="str">
        <f>VLOOKUP(C2388,'[1]T. Apoyo Sistema'!$B$1:$C$89,2,0)</f>
        <v>SI</v>
      </c>
    </row>
    <row r="2389" spans="1:10" x14ac:dyDescent="0.25">
      <c r="A2389" s="4" t="str">
        <f>CONCATENATE(B2389,"-",C2389,"-",D2389)</f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>TEXT(B2389,"yyyy-mm")</f>
        <v>2026-08</v>
      </c>
      <c r="J2389" s="7" t="str">
        <f>VLOOKUP(C2389,'[1]T. Apoyo Sistema'!$B$1:$C$89,2,0)</f>
        <v>SI</v>
      </c>
    </row>
    <row r="2390" spans="1:10" x14ac:dyDescent="0.25">
      <c r="A2390" s="4" t="str">
        <f>CONCATENATE(B2390,"-",C2390,"-",D2390)</f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>TEXT(B2390,"yyyy-mm")</f>
        <v>2026-08</v>
      </c>
      <c r="J2390" s="7" t="str">
        <f>VLOOKUP(C2390,'[1]T. Apoyo Sistema'!$B$1:$C$89,2,0)</f>
        <v>SI</v>
      </c>
    </row>
    <row r="2391" spans="1:10" x14ac:dyDescent="0.25">
      <c r="A2391" s="4" t="str">
        <f>CONCATENATE(B2391,"-",C2391,"-",D2391)</f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>TEXT(B2391,"yyyy-mm")</f>
        <v>2026-08</v>
      </c>
      <c r="J2391" s="7" t="str">
        <f>VLOOKUP(C2391,'[1]T. Apoyo Sistema'!$B$1:$C$89,2,0)</f>
        <v>SI</v>
      </c>
    </row>
    <row r="2392" spans="1:10" x14ac:dyDescent="0.25">
      <c r="A2392" s="4" t="str">
        <f>CONCATENATE(B2392,"-",C2392,"-",D2392)</f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>TEXT(B2392,"yyyy-mm")</f>
        <v>2026-08</v>
      </c>
      <c r="J2392" s="7" t="str">
        <f>VLOOKUP(C2392,'[1]T. Apoyo Sistema'!$B$1:$C$89,2,0)</f>
        <v>SI</v>
      </c>
    </row>
    <row r="2393" spans="1:10" x14ac:dyDescent="0.25">
      <c r="A2393" s="4" t="str">
        <f>CONCATENATE(B2393,"-",C2393,"-",D2393)</f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>TEXT(B2393,"yyyy-mm")</f>
        <v>2026-08</v>
      </c>
      <c r="J2393" s="7" t="str">
        <f>VLOOKUP(C2393,'[1]T. Apoyo Sistema'!$B$1:$C$89,2,0)</f>
        <v>SI</v>
      </c>
    </row>
    <row r="2394" spans="1:10" x14ac:dyDescent="0.25">
      <c r="A2394" s="4" t="str">
        <f>CONCATENATE(B2394,"-",C2394,"-",D2394)</f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>TEXT(B2394,"yyyy-mm")</f>
        <v>2026-08</v>
      </c>
      <c r="J2394" s="7" t="str">
        <f>VLOOKUP(C2394,'[1]T. Apoyo Sistema'!$B$1:$C$89,2,0)</f>
        <v>SI</v>
      </c>
    </row>
    <row r="2395" spans="1:10" x14ac:dyDescent="0.25">
      <c r="A2395" s="4" t="str">
        <f>CONCATENATE(B2395,"-",C2395,"-",D2395)</f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>TEXT(B2395,"yyyy-mm")</f>
        <v>2026-08</v>
      </c>
      <c r="J2395" s="7" t="str">
        <f>VLOOKUP(C2395,'[1]T. Apoyo Sistema'!$B$1:$C$89,2,0)</f>
        <v>SI</v>
      </c>
    </row>
    <row r="2396" spans="1:10" x14ac:dyDescent="0.25">
      <c r="A2396" s="4" t="str">
        <f>CONCATENATE(B2396,"-",C2396,"-",D2396)</f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>TEXT(B2396,"yyyy-mm")</f>
        <v>2026-08</v>
      </c>
      <c r="J2396" s="7" t="str">
        <f>VLOOKUP(C2396,'[1]T. Apoyo Sistema'!$B$1:$C$89,2,0)</f>
        <v>SI</v>
      </c>
    </row>
    <row r="2397" spans="1:10" x14ac:dyDescent="0.25">
      <c r="A2397" s="4" t="str">
        <f>CONCATENATE(B2397,"-",C2397,"-",D2397)</f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>TEXT(B2397,"yyyy-mm")</f>
        <v>2026-08</v>
      </c>
      <c r="J2397" s="7" t="str">
        <f>VLOOKUP(C2397,'[1]T. Apoyo Sistema'!$B$1:$C$89,2,0)</f>
        <v>SI</v>
      </c>
    </row>
    <row r="2398" spans="1:10" x14ac:dyDescent="0.25">
      <c r="A2398" s="4" t="str">
        <f>CONCATENATE(B2398,"-",C2398,"-",D2398)</f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>TEXT(B2398,"yyyy-mm")</f>
        <v>2026-08</v>
      </c>
      <c r="J2398" s="7" t="str">
        <f>VLOOKUP(C2398,'[1]T. Apoyo Sistema'!$B$1:$C$89,2,0)</f>
        <v>SI</v>
      </c>
    </row>
    <row r="2399" spans="1:10" x14ac:dyDescent="0.25">
      <c r="A2399" s="4" t="str">
        <f>CONCATENATE(B2399,"-",C2399,"-",D2399)</f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>TEXT(B2399,"yyyy-mm")</f>
        <v>2026-08</v>
      </c>
      <c r="J2399" s="7" t="str">
        <f>VLOOKUP(C2399,'[1]T. Apoyo Sistema'!$B$1:$C$89,2,0)</f>
        <v>SI</v>
      </c>
    </row>
    <row r="2400" spans="1:10" x14ac:dyDescent="0.25">
      <c r="A2400" s="4" t="str">
        <f>CONCATENATE(B2400,"-",C2400,"-",D2400)</f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>TEXT(B2400,"yyyy-mm")</f>
        <v>2026-08</v>
      </c>
      <c r="J2400" s="7" t="str">
        <f>VLOOKUP(C2400,'[1]T. Apoyo Sistema'!$B$1:$C$89,2,0)</f>
        <v>SI</v>
      </c>
    </row>
    <row r="2401" spans="1:10" x14ac:dyDescent="0.25">
      <c r="A2401" s="4" t="str">
        <f>CONCATENATE(B2401,"-",C2401,"-",D2401)</f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>TEXT(B2401,"yyyy-mm")</f>
        <v>2026-08</v>
      </c>
      <c r="J2401" s="7" t="str">
        <f>VLOOKUP(C2401,'[1]T. Apoyo Sistema'!$B$1:$C$89,2,0)</f>
        <v>SI</v>
      </c>
    </row>
    <row r="2402" spans="1:10" x14ac:dyDescent="0.25">
      <c r="A2402" s="4" t="str">
        <f>CONCATENATE(B2402,"-",C2402,"-",D2402)</f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>TEXT(B2402,"yyyy-mm")</f>
        <v>2026-08</v>
      </c>
      <c r="J2402" s="7" t="str">
        <f>VLOOKUP(C2402,'[1]T. Apoyo Sistema'!$B$1:$C$89,2,0)</f>
        <v>SI</v>
      </c>
    </row>
    <row r="2403" spans="1:10" x14ac:dyDescent="0.25">
      <c r="A2403" s="4" t="str">
        <f>CONCATENATE(B2403,"-",C2403,"-",D2403)</f>
        <v>46272-POX23-com3</v>
      </c>
      <c r="B2403" s="16">
        <v>46272</v>
      </c>
      <c r="C2403" s="10" t="s">
        <v>86</v>
      </c>
      <c r="D2403" s="10" t="s">
        <v>77</v>
      </c>
      <c r="E2403" s="10">
        <v>0</v>
      </c>
      <c r="F2403" s="10">
        <v>0</v>
      </c>
      <c r="G2403" s="10">
        <v>2.8666666666666667</v>
      </c>
      <c r="H2403" s="10">
        <v>0</v>
      </c>
      <c r="I2403" s="4" t="s">
        <v>828</v>
      </c>
      <c r="J2403" s="7" t="str">
        <f>VLOOKUP(C2403,'[1]T. Apoyo Sistema'!$B$1:$C$89,2,0)</f>
        <v>SI</v>
      </c>
    </row>
    <row r="2404" spans="1:10" x14ac:dyDescent="0.25">
      <c r="A2404" s="4" t="str">
        <f>CONCATENATE(B2404,"-",C2404,"-",D2404)</f>
        <v>46272-POX23-com4</v>
      </c>
      <c r="B2404" s="16">
        <v>46272</v>
      </c>
      <c r="C2404" s="10" t="s">
        <v>86</v>
      </c>
      <c r="D2404" s="10" t="s">
        <v>78</v>
      </c>
      <c r="E2404" s="10">
        <v>0</v>
      </c>
      <c r="F2404" s="10">
        <v>0</v>
      </c>
      <c r="G2404" s="10">
        <v>2.8666666666666667</v>
      </c>
      <c r="H2404" s="10">
        <v>0</v>
      </c>
      <c r="I2404" s="4" t="s">
        <v>828</v>
      </c>
      <c r="J2404" s="7" t="str">
        <f>VLOOKUP(C2404,'[1]T. Apoyo Sistema'!$B$1:$C$89,2,0)</f>
        <v>SI</v>
      </c>
    </row>
    <row r="2405" spans="1:10" x14ac:dyDescent="0.25">
      <c r="A2405" s="4" t="str">
        <f>CONCATENATE(B2405,"-",C2405,"-",D2405)</f>
        <v>46272-POX23-gen1</v>
      </c>
      <c r="B2405" s="16">
        <v>46272</v>
      </c>
      <c r="C2405" s="10" t="s">
        <v>86</v>
      </c>
      <c r="D2405" s="10" t="s">
        <v>59</v>
      </c>
      <c r="E2405" s="10">
        <v>0</v>
      </c>
      <c r="F2405" s="10">
        <v>0</v>
      </c>
      <c r="G2405" s="10">
        <v>2.8666666666666667</v>
      </c>
      <c r="H2405" s="10">
        <v>0</v>
      </c>
      <c r="I2405" s="4" t="s">
        <v>828</v>
      </c>
      <c r="J2405" s="7" t="str">
        <f>VLOOKUP(C2405,'[1]T. Apoyo Sistema'!$B$1:$C$89,2,0)</f>
        <v>SI</v>
      </c>
    </row>
    <row r="2406" spans="1:10" x14ac:dyDescent="0.25">
      <c r="A2406" s="4" t="str">
        <f>CONCATENATE(B2406,"-",C2406,"-",D2406)</f>
        <v>46272-POX23-gen2</v>
      </c>
      <c r="B2406" s="16">
        <v>46272</v>
      </c>
      <c r="C2406" s="10" t="s">
        <v>86</v>
      </c>
      <c r="D2406" s="10" t="s">
        <v>73</v>
      </c>
      <c r="E2406" s="10">
        <v>0</v>
      </c>
      <c r="F2406" s="10">
        <v>0</v>
      </c>
      <c r="G2406" s="10">
        <v>2.8666666666666667</v>
      </c>
      <c r="H2406" s="10">
        <v>0</v>
      </c>
      <c r="I2406" s="4" t="s">
        <v>828</v>
      </c>
      <c r="J2406" s="7" t="str">
        <f>VLOOKUP(C2406,'[1]T. Apoyo Sistema'!$B$1:$C$89,2,0)</f>
        <v>SI</v>
      </c>
    </row>
    <row r="2407" spans="1:10" x14ac:dyDescent="0.25">
      <c r="A2407" s="4" t="str">
        <f>CONCATENATE(B2407,"-",C2407,"-",D2407)</f>
        <v>46272-POX23-psa1</v>
      </c>
      <c r="B2407" s="16">
        <v>46272</v>
      </c>
      <c r="C2407" s="10" t="s">
        <v>86</v>
      </c>
      <c r="D2407" s="10" t="s">
        <v>60</v>
      </c>
      <c r="E2407" s="10">
        <v>0</v>
      </c>
      <c r="F2407" s="10">
        <v>0</v>
      </c>
      <c r="G2407" s="10">
        <v>2.8666666666666667</v>
      </c>
      <c r="H2407" s="10">
        <v>0</v>
      </c>
      <c r="I2407" s="4" t="s">
        <v>828</v>
      </c>
      <c r="J2407" s="7" t="str">
        <f>VLOOKUP(C2407,'[1]T. Apoyo Sistema'!$B$1:$C$89,2,0)</f>
        <v>SI</v>
      </c>
    </row>
    <row r="2408" spans="1:10" x14ac:dyDescent="0.25">
      <c r="A2408" s="4" t="str">
        <f>CONCATENATE(B2408,"-",C2408,"-",D2408)</f>
        <v>46272-POX23-psa2</v>
      </c>
      <c r="B2408" s="16">
        <v>46272</v>
      </c>
      <c r="C2408" s="10" t="s">
        <v>86</v>
      </c>
      <c r="D2408" s="10" t="s">
        <v>74</v>
      </c>
      <c r="E2408" s="10">
        <v>0</v>
      </c>
      <c r="F2408" s="10">
        <v>0</v>
      </c>
      <c r="G2408" s="10">
        <v>2.8666666666666667</v>
      </c>
      <c r="H2408" s="10">
        <v>0</v>
      </c>
      <c r="I2408" s="4" t="s">
        <v>828</v>
      </c>
      <c r="J2408" s="7" t="str">
        <f>VLOOKUP(C2408,'[1]T. Apoyo Sistema'!$B$1:$C$89,2,0)</f>
        <v>SI</v>
      </c>
    </row>
    <row r="2409" spans="1:10" x14ac:dyDescent="0.25">
      <c r="A2409" s="4" t="str">
        <f>CONCATENATE(B2409,"-",C2409,"-",D2409)</f>
        <v>46272-POX23-psa3</v>
      </c>
      <c r="B2409" s="16">
        <v>46272</v>
      </c>
      <c r="C2409" s="10" t="s">
        <v>86</v>
      </c>
      <c r="D2409" s="10" t="s">
        <v>79</v>
      </c>
      <c r="E2409" s="10">
        <v>0</v>
      </c>
      <c r="F2409" s="10">
        <v>0</v>
      </c>
      <c r="G2409" s="10">
        <v>2.8666666666666667</v>
      </c>
      <c r="H2409" s="10">
        <v>0</v>
      </c>
      <c r="I2409" s="4" t="s">
        <v>828</v>
      </c>
      <c r="J2409" s="7" t="str">
        <f>VLOOKUP(C2409,'[1]T. Apoyo Sistema'!$B$1:$C$89,2,0)</f>
        <v>SI</v>
      </c>
    </row>
    <row r="2410" spans="1:10" x14ac:dyDescent="0.25">
      <c r="A2410" s="4" t="str">
        <f>CONCATENATE(B2410,"-",C2410,"-",D2410)</f>
        <v>46272-POX23-psa4</v>
      </c>
      <c r="B2410" s="16">
        <v>46272</v>
      </c>
      <c r="C2410" s="10" t="s">
        <v>86</v>
      </c>
      <c r="D2410" s="10" t="s">
        <v>80</v>
      </c>
      <c r="E2410" s="10">
        <v>0</v>
      </c>
      <c r="F2410" s="10">
        <v>0</v>
      </c>
      <c r="G2410" s="10">
        <v>2.8666666666666667</v>
      </c>
      <c r="H2410" s="10">
        <v>0</v>
      </c>
      <c r="I2410" s="4" t="s">
        <v>828</v>
      </c>
      <c r="J2410" s="7" t="str">
        <f>VLOOKUP(C2410,'[1]T. Apoyo Sistema'!$B$1:$C$89,2,0)</f>
        <v>SI</v>
      </c>
    </row>
    <row r="2411" spans="1:10" x14ac:dyDescent="0.25">
      <c r="A2411" s="4" t="str">
        <f>CONCATENATE(B2411,"-",C2411,"-",D2411)</f>
        <v>46272-POX23-sec1</v>
      </c>
      <c r="B2411" s="16">
        <v>46272</v>
      </c>
      <c r="C2411" s="10" t="s">
        <v>86</v>
      </c>
      <c r="D2411" s="10" t="s">
        <v>75</v>
      </c>
      <c r="E2411" s="10">
        <v>0</v>
      </c>
      <c r="F2411" s="10">
        <v>0</v>
      </c>
      <c r="G2411" s="10">
        <v>2.8666666666666667</v>
      </c>
      <c r="H2411" s="10">
        <v>0</v>
      </c>
      <c r="I2411" s="4" t="s">
        <v>828</v>
      </c>
      <c r="J2411" s="7" t="str">
        <f>VLOOKUP(C2411,'[1]T. Apoyo Sistema'!$B$1:$C$89,2,0)</f>
        <v>SI</v>
      </c>
    </row>
    <row r="2412" spans="1:10" x14ac:dyDescent="0.25">
      <c r="A2412" s="4" t="str">
        <f>CONCATENATE(B2412,"-",C2412,"-",D2412)</f>
        <v>46272-POX23-sec2</v>
      </c>
      <c r="B2412" s="16">
        <v>46272</v>
      </c>
      <c r="C2412" s="10" t="s">
        <v>86</v>
      </c>
      <c r="D2412" s="10" t="s">
        <v>76</v>
      </c>
      <c r="E2412" s="10">
        <v>0</v>
      </c>
      <c r="F2412" s="10">
        <v>0</v>
      </c>
      <c r="G2412" s="10">
        <v>2.8666666666666667</v>
      </c>
      <c r="H2412" s="10">
        <v>0</v>
      </c>
      <c r="I2412" s="4" t="s">
        <v>828</v>
      </c>
      <c r="J2412" s="7" t="str">
        <f>VLOOKUP(C2412,'[1]T. Apoyo Sistema'!$B$1:$C$89,2,0)</f>
        <v>SI</v>
      </c>
    </row>
    <row r="2413" spans="1:10" x14ac:dyDescent="0.25">
      <c r="A2413" s="4" t="str">
        <f>CONCATENATE(B2413,"-",C2413,"-",D2413)</f>
        <v>46252-POX19-psa1</v>
      </c>
      <c r="B2413" s="15">
        <v>46252</v>
      </c>
      <c r="C2413" s="10" t="s">
        <v>83</v>
      </c>
      <c r="D2413" s="10" t="s">
        <v>60</v>
      </c>
      <c r="E2413" s="10">
        <v>1</v>
      </c>
      <c r="F2413" s="12">
        <v>1.4666666666666666</v>
      </c>
      <c r="G2413" s="12">
        <v>1.1666666666666665</v>
      </c>
      <c r="H2413" s="12">
        <v>0.28333333333333333</v>
      </c>
      <c r="I2413" s="4" t="str">
        <f>TEXT(B2413,"yyyy-mm")</f>
        <v>2026-08</v>
      </c>
      <c r="J2413" s="7" t="str">
        <f>VLOOKUP(C2413,'[1]T. Apoyo Sistema'!$B$1:$C$89,2,0)</f>
        <v>SI</v>
      </c>
    </row>
    <row r="2414" spans="1:10" x14ac:dyDescent="0.25">
      <c r="A2414" s="4" t="str">
        <f>CONCATENATE(B2414,"-",C2414,"-",D2414)</f>
        <v>46252-POX19-bbd1</v>
      </c>
      <c r="B2414" s="15">
        <v>46252</v>
      </c>
      <c r="C2414" s="10" t="s">
        <v>83</v>
      </c>
      <c r="D2414" s="10" t="s">
        <v>69</v>
      </c>
      <c r="E2414" s="10">
        <v>0</v>
      </c>
      <c r="F2414" s="12">
        <v>0</v>
      </c>
      <c r="G2414" s="12">
        <v>2.9166666666666665</v>
      </c>
      <c r="H2414" s="12">
        <v>0</v>
      </c>
      <c r="I2414" s="4" t="str">
        <f>TEXT(B2414,"yyyy-mm")</f>
        <v>2026-08</v>
      </c>
      <c r="J2414" s="7" t="str">
        <f>VLOOKUP(C2414,'[1]T. Apoyo Sistema'!$B$1:$C$89,2,0)</f>
        <v>SI</v>
      </c>
    </row>
    <row r="2415" spans="1:10" x14ac:dyDescent="0.25">
      <c r="A2415" s="4" t="str">
        <f>CONCATENATE(B2415,"-",C2415,"-",D2415)</f>
        <v>46252-POX19-bbd2</v>
      </c>
      <c r="B2415" s="15">
        <v>46252</v>
      </c>
      <c r="C2415" s="10" t="s">
        <v>83</v>
      </c>
      <c r="D2415" s="10" t="s">
        <v>70</v>
      </c>
      <c r="E2415" s="10">
        <v>0</v>
      </c>
      <c r="F2415" s="12">
        <v>0</v>
      </c>
      <c r="G2415" s="12">
        <v>2.9166666666666665</v>
      </c>
      <c r="H2415" s="12">
        <v>0</v>
      </c>
      <c r="I2415" s="4" t="str">
        <f>TEXT(B2415,"yyyy-mm")</f>
        <v>2026-08</v>
      </c>
      <c r="J2415" s="7" t="str">
        <f>VLOOKUP(C2415,'[1]T. Apoyo Sistema'!$B$1:$C$89,2,0)</f>
        <v>SI</v>
      </c>
    </row>
    <row r="2416" spans="1:10" x14ac:dyDescent="0.25">
      <c r="A2416" s="4" t="str">
        <f>CONCATENATE(B2416,"-",C2416,"-",D2416)</f>
        <v>46252-POX19-com1</v>
      </c>
      <c r="B2416" s="15">
        <v>46252</v>
      </c>
      <c r="C2416" s="10" t="s">
        <v>83</v>
      </c>
      <c r="D2416" s="10" t="s">
        <v>71</v>
      </c>
      <c r="E2416" s="10">
        <v>0</v>
      </c>
      <c r="F2416" s="12">
        <v>1.7666666666666666</v>
      </c>
      <c r="G2416" s="12">
        <v>1.1499999999999999</v>
      </c>
      <c r="H2416" s="12">
        <v>0</v>
      </c>
      <c r="I2416" s="4" t="str">
        <f>TEXT(B2416,"yyyy-mm")</f>
        <v>2026-08</v>
      </c>
      <c r="J2416" s="7" t="str">
        <f>VLOOKUP(C2416,'[1]T. Apoyo Sistema'!$B$1:$C$89,2,0)</f>
        <v>SI</v>
      </c>
    </row>
    <row r="2417" spans="1:10" x14ac:dyDescent="0.25">
      <c r="A2417" s="4" t="str">
        <f>CONCATENATE(B2417,"-",C2417,"-",D2417)</f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>TEXT(B2417,"yyyy-mm")</f>
        <v>2026-08</v>
      </c>
      <c r="J2417" s="7" t="str">
        <f>VLOOKUP(C2417,'[1]T. Apoyo Sistema'!$B$1:$C$89,2,0)</f>
        <v>SI</v>
      </c>
    </row>
    <row r="2418" spans="1:10" x14ac:dyDescent="0.25">
      <c r="A2418" s="4" t="str">
        <f>CONCATENATE(B2418,"-",C2418,"-",D2418)</f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>TEXT(B2418,"yyyy-mm")</f>
        <v>2026-08</v>
      </c>
      <c r="J2418" s="7" t="str">
        <f>VLOOKUP(C2418,'[1]T. Apoyo Sistema'!$B$1:$C$89,2,0)</f>
        <v>SI</v>
      </c>
    </row>
    <row r="2419" spans="1:10" x14ac:dyDescent="0.25">
      <c r="A2419" s="4" t="str">
        <f>CONCATENATE(B2419,"-",C2419,"-",D2419)</f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>TEXT(B2419,"yyyy-mm")</f>
        <v>2026-08</v>
      </c>
      <c r="J2419" s="7" t="str">
        <f>VLOOKUP(C2419,'[1]T. Apoyo Sistema'!$B$1:$C$89,2,0)</f>
        <v>SI</v>
      </c>
    </row>
    <row r="2420" spans="1:10" x14ac:dyDescent="0.25">
      <c r="A2420" s="4" t="str">
        <f>CONCATENATE(B2420,"-",C2420,"-",D2420)</f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>TEXT(B2420,"yyyy-mm")</f>
        <v>2026-08</v>
      </c>
      <c r="J2420" s="7" t="str">
        <f>VLOOKUP(C2420,'[1]T. Apoyo Sistema'!$B$1:$C$89,2,0)</f>
        <v>SI</v>
      </c>
    </row>
    <row r="2421" spans="1:10" x14ac:dyDescent="0.25">
      <c r="A2421" s="4" t="str">
        <f>CONCATENATE(B2421,"-",C2421,"-",D2421)</f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>TEXT(B2421,"yyyy-mm")</f>
        <v>2026-08</v>
      </c>
      <c r="J2421" s="7" t="str">
        <f>VLOOKUP(C2421,'[1]T. Apoyo Sistema'!$B$1:$C$89,2,0)</f>
        <v>SI</v>
      </c>
    </row>
    <row r="2422" spans="1:10" x14ac:dyDescent="0.25">
      <c r="A2422" s="4" t="str">
        <f>CONCATENATE(B2422,"-",C2422,"-",D2422)</f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>TEXT(B2422,"yyyy-mm")</f>
        <v>2026-08</v>
      </c>
      <c r="J2422" s="7" t="str">
        <f>VLOOKUP(C2422,'[1]T. Apoyo Sistema'!$B$1:$C$89,2,0)</f>
        <v>SI</v>
      </c>
    </row>
    <row r="2423" spans="1:10" x14ac:dyDescent="0.25">
      <c r="A2423" s="4" t="str">
        <f>CONCATENATE(B2423,"-",C2423,"-",D2423)</f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>TEXT(B2423,"yyyy-mm")</f>
        <v>2026-08</v>
      </c>
      <c r="J2423" s="7" t="str">
        <f>VLOOKUP(C2423,'[1]T. Apoyo Sistema'!$B$1:$C$89,2,0)</f>
        <v>SI</v>
      </c>
    </row>
    <row r="2424" spans="1:10" x14ac:dyDescent="0.25">
      <c r="A2424" s="4" t="str">
        <f>CONCATENATE(B2424,"-",C2424,"-",D2424)</f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>TEXT(B2424,"yyyy-mm")</f>
        <v>2026-08</v>
      </c>
      <c r="J2424" s="7" t="str">
        <f>VLOOKUP(C2424,'[1]T. Apoyo Sistema'!$B$1:$C$89,2,0)</f>
        <v>SI</v>
      </c>
    </row>
    <row r="2425" spans="1:10" x14ac:dyDescent="0.25">
      <c r="A2425" s="4" t="str">
        <f>CONCATENATE(B2425,"-",C2425,"-",D2425)</f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>TEXT(B2425,"yyyy-mm")</f>
        <v>2026-08</v>
      </c>
      <c r="J2425" s="7" t="str">
        <f>VLOOKUP(C2425,'[1]T. Apoyo Sistema'!$B$1:$C$89,2,0)</f>
        <v>SI</v>
      </c>
    </row>
    <row r="2426" spans="1:10" x14ac:dyDescent="0.25">
      <c r="A2426" s="4" t="str">
        <f>CONCATENATE(B2426,"-",C2426,"-",D2426)</f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>TEXT(B2426,"yyyy-mm")</f>
        <v>2026-08</v>
      </c>
      <c r="J2426" s="7" t="str">
        <f>VLOOKUP(C2426,'[1]T. Apoyo Sistema'!$B$1:$C$89,2,0)</f>
        <v>SI</v>
      </c>
    </row>
    <row r="2427" spans="1:10" x14ac:dyDescent="0.25">
      <c r="A2427" s="4" t="str">
        <f>CONCATENATE(B2427,"-",C2427,"-",D2427)</f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>TEXT(B2427,"yyyy-mm")</f>
        <v>2026-08</v>
      </c>
      <c r="J2427" s="7" t="str">
        <f>VLOOKUP(C2427,'[1]T. Apoyo Sistema'!$B$1:$C$89,2,0)</f>
        <v>SI</v>
      </c>
    </row>
    <row r="2428" spans="1:10" x14ac:dyDescent="0.25">
      <c r="A2428" s="4" t="str">
        <f>CONCATENATE(B2428,"-",C2428,"-",D2428)</f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>TEXT(B2428,"yyyy-mm")</f>
        <v>2026-08</v>
      </c>
      <c r="J2428" s="7" t="str">
        <f>VLOOKUP(C2428,'[1]T. Apoyo Sistema'!$B$1:$C$89,2,0)</f>
        <v>SI</v>
      </c>
    </row>
    <row r="2429" spans="1:10" x14ac:dyDescent="0.25">
      <c r="A2429" s="4" t="str">
        <f>CONCATENATE(B2429,"-",C2429,"-",D2429)</f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>TEXT(B2429,"yyyy-mm")</f>
        <v>2026-08</v>
      </c>
      <c r="J2429" s="7" t="str">
        <f>VLOOKUP(C2429,'[1]T. Apoyo Sistema'!$B$1:$C$89,2,0)</f>
        <v>SI</v>
      </c>
    </row>
    <row r="2430" spans="1:10" x14ac:dyDescent="0.25">
      <c r="A2430" s="4" t="str">
        <f>CONCATENATE(B2430,"-",C2430,"-",D2430)</f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>TEXT(B2430,"yyyy-mm")</f>
        <v>2026-08</v>
      </c>
      <c r="J2430" s="7" t="str">
        <f>VLOOKUP(C2430,'[1]T. Apoyo Sistema'!$B$1:$C$89,2,0)</f>
        <v>SI</v>
      </c>
    </row>
    <row r="2431" spans="1:10" x14ac:dyDescent="0.25">
      <c r="A2431" s="4" t="str">
        <f>CONCATENATE(B2431,"-",C2431,"-",D2431)</f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>TEXT(B2431,"yyyy-mm")</f>
        <v>2026-08</v>
      </c>
      <c r="J2431" s="7" t="str">
        <f>VLOOKUP(C2431,'[1]T. Apoyo Sistema'!$B$1:$C$89,2,0)</f>
        <v>NO</v>
      </c>
    </row>
    <row r="2432" spans="1:10" x14ac:dyDescent="0.25">
      <c r="A2432" s="4" t="str">
        <f>CONCATENATE(B2432,"-",C2432,"-",D2432)</f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>TEXT(B2432,"yyyy-mm")</f>
        <v>2026-08</v>
      </c>
      <c r="J2432" s="7" t="str">
        <f>VLOOKUP(C2432,'[1]T. Apoyo Sistema'!$B$1:$C$89,2,0)</f>
        <v>NO</v>
      </c>
    </row>
    <row r="2433" spans="1:10" x14ac:dyDescent="0.25">
      <c r="A2433" s="4" t="str">
        <f>CONCATENATE(B2433,"-",C2433,"-",D2433)</f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>TEXT(B2433,"yyyy-mm")</f>
        <v>2026-08</v>
      </c>
      <c r="J2433" s="7" t="str">
        <f>VLOOKUP(C2433,'[1]T. Apoyo Sistema'!$B$1:$C$89,2,0)</f>
        <v>NO</v>
      </c>
    </row>
    <row r="2434" spans="1:10" x14ac:dyDescent="0.25">
      <c r="A2434" s="4" t="str">
        <f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>TEXT(B2434,"yyyy-mm")</f>
        <v>2026-08</v>
      </c>
      <c r="J2434" s="7" t="str">
        <f>VLOOKUP(C2434,'[1]T. Apoyo Sistema'!$B$1:$C$89,2,0)</f>
        <v>NO</v>
      </c>
    </row>
    <row r="2435" spans="1:10" x14ac:dyDescent="0.25">
      <c r="A2435" s="4" t="str">
        <f>CONCATENATE(B2435,"-",C2435,"-",D2435)</f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>TEXT(B2435,"yyyy-mm")</f>
        <v>2026-08</v>
      </c>
      <c r="J2435" s="7" t="str">
        <f>VLOOKUP(C2435,'[1]T. Apoyo Sistema'!$B$1:$C$89,2,0)</f>
        <v>NO</v>
      </c>
    </row>
    <row r="2436" spans="1:10" x14ac:dyDescent="0.25">
      <c r="A2436" s="4" t="str">
        <f>CONCATENATE(B2436,"-",C2436,"-",D2436)</f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>TEXT(B2436,"yyyy-mm")</f>
        <v>2026-08</v>
      </c>
      <c r="J2436" s="7" t="str">
        <f>VLOOKUP(C2436,'[1]T. Apoyo Sistema'!$B$1:$C$89,2,0)</f>
        <v>NO</v>
      </c>
    </row>
    <row r="2437" spans="1:10" x14ac:dyDescent="0.25">
      <c r="A2437" s="4" t="str">
        <f>CONCATENATE(B2437,"-",C2437,"-",D2437)</f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>TEXT(B2437,"yyyy-mm")</f>
        <v>2026-08</v>
      </c>
      <c r="J2437" s="7" t="str">
        <f>VLOOKUP(C2437,'[1]T. Apoyo Sistema'!$B$1:$C$89,2,0)</f>
        <v>NO</v>
      </c>
    </row>
    <row r="2438" spans="1:10" x14ac:dyDescent="0.25">
      <c r="A2438" s="4" t="str">
        <f>CONCATENATE(B2438,"-",C2438,"-",D2438)</f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>TEXT(B2438,"yyyy-mm")</f>
        <v>2026-08</v>
      </c>
      <c r="J2438" s="7" t="str">
        <f>VLOOKUP(C2438,'[1]T. Apoyo Sistema'!$B$1:$C$89,2,0)</f>
        <v>NO</v>
      </c>
    </row>
    <row r="2439" spans="1:10" x14ac:dyDescent="0.25">
      <c r="A2439" s="4" t="str">
        <f>CONCATENATE(B2439,"-",C2439,"-",D2439)</f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>TEXT(B2439,"yyyy-mm")</f>
        <v>2026-08</v>
      </c>
      <c r="J2439" s="7" t="str">
        <f>VLOOKUP(C2439,'[1]T. Apoyo Sistema'!$B$1:$C$89,2,0)</f>
        <v>NO</v>
      </c>
    </row>
    <row r="2440" spans="1:10" x14ac:dyDescent="0.25">
      <c r="A2440" s="4" t="str">
        <f>CONCATENATE(B2440,"-",C2440,"-",D2440)</f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>TEXT(B2440,"yyyy-mm")</f>
        <v>2026-08</v>
      </c>
      <c r="J2440" s="7" t="str">
        <f>VLOOKUP(C2440,'[1]T. Apoyo Sistema'!$B$1:$C$89,2,0)</f>
        <v>NO</v>
      </c>
    </row>
    <row r="2441" spans="1:10" x14ac:dyDescent="0.25">
      <c r="A2441" s="4" t="str">
        <f>CONCATENATE(B2441,"-",C2441,"-",D2441)</f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>TEXT(B2441,"yyyy-mm")</f>
        <v>2026-08</v>
      </c>
      <c r="J2441" s="7" t="str">
        <f>VLOOKUP(C2441,'[1]T. Apoyo Sistema'!$B$1:$C$89,2,0)</f>
        <v>NO</v>
      </c>
    </row>
    <row r="2442" spans="1:10" x14ac:dyDescent="0.25">
      <c r="A2442" s="4" t="str">
        <f>CONCATENATE(B2442,"-",C2442,"-",D2442)</f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>TEXT(B2442,"yyyy-mm")</f>
        <v>2026-08</v>
      </c>
      <c r="J2442" s="7" t="str">
        <f>VLOOKUP(C2442,'[1]T. Apoyo Sistema'!$B$1:$C$89,2,0)</f>
        <v>NO</v>
      </c>
    </row>
    <row r="2443" spans="1:10" x14ac:dyDescent="0.25">
      <c r="A2443" s="4" t="str">
        <f>CONCATENATE(B2443,"-",C2443,"-",D2443)</f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>TEXT(B2443,"yyyy-mm")</f>
        <v>2026-08</v>
      </c>
      <c r="J2443" s="7" t="str">
        <f>VLOOKUP(C2443,'[1]T. Apoyo Sistema'!$B$1:$C$89,2,0)</f>
        <v>NO</v>
      </c>
    </row>
    <row r="2444" spans="1:10" x14ac:dyDescent="0.25">
      <c r="A2444" s="4" t="str">
        <f>CONCATENATE(B2444,"-",C2444,"-",D2444)</f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>TEXT(B2444,"yyyy-mm")</f>
        <v>2026-08</v>
      </c>
      <c r="J2444" s="7" t="str">
        <f>VLOOKUP(C2444,'[1]T. Apoyo Sistema'!$B$1:$C$89,2,0)</f>
        <v>NO</v>
      </c>
    </row>
    <row r="2445" spans="1:10" x14ac:dyDescent="0.25">
      <c r="A2445" s="4" t="str">
        <f>CONCATENATE(B2445,"-",C2445,"-",D2445)</f>
        <v>46252-POX19-com2</v>
      </c>
      <c r="B2445" s="15">
        <v>46252</v>
      </c>
      <c r="C2445" s="10" t="s">
        <v>83</v>
      </c>
      <c r="D2445" s="10" t="s">
        <v>72</v>
      </c>
      <c r="E2445" s="10">
        <v>0</v>
      </c>
      <c r="F2445" s="12">
        <v>1.8</v>
      </c>
      <c r="G2445" s="12">
        <v>1.1166666666666665</v>
      </c>
      <c r="H2445" s="12">
        <v>0</v>
      </c>
      <c r="I2445" s="4" t="str">
        <f>TEXT(B2445,"yyyy-mm")</f>
        <v>2026-08</v>
      </c>
      <c r="J2445" s="7" t="str">
        <f>VLOOKUP(C2445,'[1]T. Apoyo Sistema'!$B$1:$C$89,2,0)</f>
        <v>SI</v>
      </c>
    </row>
    <row r="2446" spans="1:10" x14ac:dyDescent="0.25">
      <c r="A2446" s="4" t="str">
        <f>CONCATENATE(B2446,"-",C2446,"-",D2446)</f>
        <v>46252-POX19-com3</v>
      </c>
      <c r="B2446" s="15">
        <v>46252</v>
      </c>
      <c r="C2446" s="10" t="s">
        <v>83</v>
      </c>
      <c r="D2446" s="10" t="s">
        <v>77</v>
      </c>
      <c r="E2446" s="10">
        <v>0</v>
      </c>
      <c r="F2446" s="12">
        <v>1.7833333333333334</v>
      </c>
      <c r="G2446" s="12">
        <v>1.1333333333333331</v>
      </c>
      <c r="H2446" s="12">
        <v>0</v>
      </c>
      <c r="I2446" s="4" t="str">
        <f>TEXT(B2446,"yyyy-mm")</f>
        <v>2026-08</v>
      </c>
      <c r="J2446" s="7" t="str">
        <f>VLOOKUP(C2446,'[1]T. Apoyo Sistema'!$B$1:$C$89,2,0)</f>
        <v>SI</v>
      </c>
    </row>
    <row r="2447" spans="1:10" x14ac:dyDescent="0.25">
      <c r="A2447" s="4" t="str">
        <f>CONCATENATE(B2447,"-",C2447,"-",D2447)</f>
        <v>46252-POX19-com4</v>
      </c>
      <c r="B2447" s="15">
        <v>46252</v>
      </c>
      <c r="C2447" s="10" t="s">
        <v>83</v>
      </c>
      <c r="D2447" s="10" t="s">
        <v>78</v>
      </c>
      <c r="E2447" s="10">
        <v>0</v>
      </c>
      <c r="F2447" s="12">
        <v>1.8166666666666667</v>
      </c>
      <c r="G2447" s="12">
        <v>1.0999999999999999</v>
      </c>
      <c r="H2447" s="12">
        <v>0</v>
      </c>
      <c r="I2447" s="4" t="str">
        <f>TEXT(B2447,"yyyy-mm")</f>
        <v>2026-08</v>
      </c>
      <c r="J2447" s="7" t="str">
        <f>VLOOKUP(C2447,'[1]T. Apoyo Sistema'!$B$1:$C$89,2,0)</f>
        <v>SI</v>
      </c>
    </row>
    <row r="2448" spans="1:10" x14ac:dyDescent="0.25">
      <c r="A2448" s="4" t="str">
        <f>CONCATENATE(B2448,"-",C2448,"-",D2448)</f>
        <v>46252-POX19-gen1</v>
      </c>
      <c r="B2448" s="15">
        <v>46252</v>
      </c>
      <c r="C2448" s="10" t="s">
        <v>83</v>
      </c>
      <c r="D2448" s="10" t="s">
        <v>59</v>
      </c>
      <c r="E2448" s="10">
        <v>0</v>
      </c>
      <c r="F2448" s="12">
        <v>1.9666666666666666</v>
      </c>
      <c r="G2448" s="12">
        <v>0.95</v>
      </c>
      <c r="H2448" s="12">
        <v>0</v>
      </c>
      <c r="I2448" s="4" t="str">
        <f>TEXT(B2448,"yyyy-mm")</f>
        <v>2026-08</v>
      </c>
      <c r="J2448" s="7" t="str">
        <f>VLOOKUP(C2448,'[1]T. Apoyo Sistema'!$B$1:$C$89,2,0)</f>
        <v>SI</v>
      </c>
    </row>
    <row r="2449" spans="1:10" x14ac:dyDescent="0.25">
      <c r="A2449" s="4" t="str">
        <f>CONCATENATE(B2449,"-",C2449,"-",D2449)</f>
        <v>46252-POX19-gen2</v>
      </c>
      <c r="B2449" s="15">
        <v>46252</v>
      </c>
      <c r="C2449" s="10" t="s">
        <v>83</v>
      </c>
      <c r="D2449" s="10" t="s">
        <v>73</v>
      </c>
      <c r="E2449" s="10">
        <v>0</v>
      </c>
      <c r="F2449" s="12">
        <v>0</v>
      </c>
      <c r="G2449" s="12">
        <v>0</v>
      </c>
      <c r="H2449" s="12">
        <v>2.9166666666666665</v>
      </c>
      <c r="I2449" s="4" t="str">
        <f>TEXT(B2449,"yyyy-mm")</f>
        <v>2026-08</v>
      </c>
      <c r="J2449" s="7" t="str">
        <f>VLOOKUP(C2449,'[1]T. Apoyo Sistema'!$B$1:$C$89,2,0)</f>
        <v>SI</v>
      </c>
    </row>
    <row r="2450" spans="1:10" x14ac:dyDescent="0.25">
      <c r="A2450" s="4" t="str">
        <f>CONCATENATE(B2450,"-",C2450,"-",D2450)</f>
        <v>46252-POX19-psa2</v>
      </c>
      <c r="B2450" s="15">
        <v>46252</v>
      </c>
      <c r="C2450" s="10" t="s">
        <v>83</v>
      </c>
      <c r="D2450" s="10" t="s">
        <v>74</v>
      </c>
      <c r="E2450" s="10">
        <v>0</v>
      </c>
      <c r="F2450" s="12">
        <v>1.7166666666666666</v>
      </c>
      <c r="G2450" s="12">
        <v>1.2</v>
      </c>
      <c r="H2450" s="12">
        <v>0</v>
      </c>
      <c r="I2450" s="4" t="str">
        <f>TEXT(B2450,"yyyy-mm")</f>
        <v>2026-08</v>
      </c>
      <c r="J2450" s="7" t="str">
        <f>VLOOKUP(C2450,'[1]T. Apoyo Sistema'!$B$1:$C$89,2,0)</f>
        <v>SI</v>
      </c>
    </row>
    <row r="2451" spans="1:10" x14ac:dyDescent="0.25">
      <c r="A2451" s="4" t="str">
        <f>CONCATENATE(B2451,"-",C2451,"-",D2451)</f>
        <v>46252-POX19-psa3</v>
      </c>
      <c r="B2451" s="15">
        <v>46252</v>
      </c>
      <c r="C2451" s="10" t="s">
        <v>83</v>
      </c>
      <c r="D2451" s="10" t="s">
        <v>79</v>
      </c>
      <c r="E2451" s="10">
        <v>0</v>
      </c>
      <c r="F2451" s="12">
        <v>1.7166666666666666</v>
      </c>
      <c r="G2451" s="12">
        <v>1.2</v>
      </c>
      <c r="H2451" s="12">
        <v>0</v>
      </c>
      <c r="I2451" s="4" t="str">
        <f>TEXT(B2451,"yyyy-mm")</f>
        <v>2026-08</v>
      </c>
      <c r="J2451" s="7" t="str">
        <f>VLOOKUP(C2451,'[1]T. Apoyo Sistema'!$B$1:$C$89,2,0)</f>
        <v>SI</v>
      </c>
    </row>
    <row r="2452" spans="1:10" x14ac:dyDescent="0.25">
      <c r="A2452" s="4" t="str">
        <f>CONCATENATE(B2452,"-",C2452,"-",D2452)</f>
        <v>46252-POX19-psa4</v>
      </c>
      <c r="B2452" s="15">
        <v>46252</v>
      </c>
      <c r="C2452" s="10" t="s">
        <v>83</v>
      </c>
      <c r="D2452" s="10" t="s">
        <v>80</v>
      </c>
      <c r="E2452" s="10">
        <v>0</v>
      </c>
      <c r="F2452" s="12">
        <v>1.7</v>
      </c>
      <c r="G2452" s="12">
        <v>1.2166666666666666</v>
      </c>
      <c r="H2452" s="12">
        <v>0</v>
      </c>
      <c r="I2452" s="4" t="str">
        <f>TEXT(B2452,"yyyy-mm")</f>
        <v>2026-08</v>
      </c>
      <c r="J2452" s="7" t="str">
        <f>VLOOKUP(C2452,'[1]T. Apoyo Sistema'!$B$1:$C$89,2,0)</f>
        <v>SI</v>
      </c>
    </row>
    <row r="2453" spans="1:10" x14ac:dyDescent="0.25">
      <c r="A2453" s="4" t="str">
        <f>CONCATENATE(B2453,"-",C2453,"-",D2453)</f>
        <v>46252-POX19-sec1</v>
      </c>
      <c r="B2453" s="15">
        <v>46252</v>
      </c>
      <c r="C2453" s="10" t="s">
        <v>83</v>
      </c>
      <c r="D2453" s="10" t="s">
        <v>75</v>
      </c>
      <c r="E2453" s="10">
        <v>0</v>
      </c>
      <c r="F2453" s="12">
        <v>1.8833333333333333</v>
      </c>
      <c r="G2453" s="12">
        <v>1.0333333333333332</v>
      </c>
      <c r="H2453" s="12">
        <v>0</v>
      </c>
      <c r="I2453" s="4" t="str">
        <f>TEXT(B2453,"yyyy-mm")</f>
        <v>2026-08</v>
      </c>
      <c r="J2453" s="7" t="str">
        <f>VLOOKUP(C2453,'[1]T. Apoyo Sistema'!$B$1:$C$89,2,0)</f>
        <v>SI</v>
      </c>
    </row>
    <row r="2454" spans="1:10" x14ac:dyDescent="0.25">
      <c r="A2454" s="4" t="str">
        <f>CONCATENATE(B2454,"-",C2454,"-",D2454)</f>
        <v>46252-POX19-sec2</v>
      </c>
      <c r="B2454" s="15">
        <v>46252</v>
      </c>
      <c r="C2454" s="10" t="s">
        <v>83</v>
      </c>
      <c r="D2454" s="10" t="s">
        <v>76</v>
      </c>
      <c r="E2454" s="10">
        <v>0</v>
      </c>
      <c r="F2454" s="12">
        <v>1.8833333333333333</v>
      </c>
      <c r="G2454" s="12">
        <v>1.0333333333333332</v>
      </c>
      <c r="H2454" s="12">
        <v>0</v>
      </c>
      <c r="I2454" s="4" t="str">
        <f>TEXT(B2454,"yyyy-mm")</f>
        <v>2026-08</v>
      </c>
      <c r="J2454" s="7" t="str">
        <f>VLOOKUP(C2454,'[1]T. Apoyo Sistema'!$B$1:$C$89,2,0)</f>
        <v>SI</v>
      </c>
    </row>
    <row r="2455" spans="1:10" x14ac:dyDescent="0.25">
      <c r="A2455" s="4" t="str">
        <f>CONCATENATE(B2455,"-",C2455,"-",D2455)</f>
        <v>46255-POX53-bbd1</v>
      </c>
      <c r="B2455" s="16">
        <v>46255</v>
      </c>
      <c r="C2455" s="10" t="s">
        <v>100</v>
      </c>
      <c r="D2455" s="10" t="s">
        <v>69</v>
      </c>
      <c r="E2455" s="10">
        <v>0</v>
      </c>
      <c r="F2455" s="12">
        <v>0</v>
      </c>
      <c r="G2455" s="12">
        <v>2.9166666666666665</v>
      </c>
      <c r="H2455" s="12">
        <v>0</v>
      </c>
      <c r="I2455" s="4" t="str">
        <f>TEXT(B2455,"yyyy-mm")</f>
        <v>2026-08</v>
      </c>
      <c r="J2455" s="7" t="str">
        <f>VLOOKUP(C2455,'[1]T. Apoyo Sistema'!$B$1:$C$89,2,0)</f>
        <v>SI</v>
      </c>
    </row>
    <row r="2456" spans="1:10" x14ac:dyDescent="0.25">
      <c r="A2456" s="4" t="str">
        <f>CONCATENATE(B2456,"-",C2456,"-",D2456)</f>
        <v>46255-POX53-bbd2</v>
      </c>
      <c r="B2456" s="16">
        <v>46255</v>
      </c>
      <c r="C2456" s="10" t="s">
        <v>100</v>
      </c>
      <c r="D2456" s="10" t="s">
        <v>70</v>
      </c>
      <c r="E2456" s="10">
        <v>0</v>
      </c>
      <c r="F2456" s="12">
        <v>0</v>
      </c>
      <c r="G2456" s="12">
        <v>2.9166666666666665</v>
      </c>
      <c r="H2456" s="12">
        <v>0</v>
      </c>
      <c r="I2456" s="4" t="str">
        <f>TEXT(B2456,"yyyy-mm")</f>
        <v>2026-08</v>
      </c>
      <c r="J2456" s="7" t="str">
        <f>VLOOKUP(C2456,'[1]T. Apoyo Sistema'!$B$1:$C$89,2,0)</f>
        <v>SI</v>
      </c>
    </row>
    <row r="2457" spans="1:10" x14ac:dyDescent="0.25">
      <c r="A2457" s="4" t="str">
        <f>CONCATENATE(B2457,"-",C2457,"-",D2457)</f>
        <v>46255-POX53-com1</v>
      </c>
      <c r="B2457" s="16">
        <v>46255</v>
      </c>
      <c r="C2457" s="10" t="s">
        <v>100</v>
      </c>
      <c r="D2457" s="10" t="s">
        <v>71</v>
      </c>
      <c r="E2457" s="10">
        <v>0</v>
      </c>
      <c r="F2457" s="12">
        <v>0</v>
      </c>
      <c r="G2457" s="12">
        <v>2.9166666666666665</v>
      </c>
      <c r="H2457" s="12">
        <v>0</v>
      </c>
      <c r="I2457" s="4" t="str">
        <f>TEXT(B2457,"yyyy-mm")</f>
        <v>2026-08</v>
      </c>
      <c r="J2457" s="7" t="str">
        <f>VLOOKUP(C2457,'[1]T. Apoyo Sistema'!$B$1:$C$89,2,0)</f>
        <v>SI</v>
      </c>
    </row>
    <row r="2458" spans="1:10" x14ac:dyDescent="0.25">
      <c r="A2458" s="4" t="str">
        <f>CONCATENATE(B2458,"-",C2458,"-",D2458)</f>
        <v>46255-POX53-com2</v>
      </c>
      <c r="B2458" s="16">
        <v>46255</v>
      </c>
      <c r="C2458" s="10" t="s">
        <v>100</v>
      </c>
      <c r="D2458" s="10" t="s">
        <v>72</v>
      </c>
      <c r="E2458" s="10">
        <v>0</v>
      </c>
      <c r="F2458" s="12">
        <v>0</v>
      </c>
      <c r="G2458" s="12">
        <v>2.9166666666666665</v>
      </c>
      <c r="H2458" s="12">
        <v>0</v>
      </c>
      <c r="I2458" s="4" t="str">
        <f>TEXT(B2458,"yyyy-mm")</f>
        <v>2026-08</v>
      </c>
      <c r="J2458" s="7" t="str">
        <f>VLOOKUP(C2458,'[1]T. Apoyo Sistema'!$B$1:$C$89,2,0)</f>
        <v>SI</v>
      </c>
    </row>
    <row r="2459" spans="1:10" x14ac:dyDescent="0.25">
      <c r="A2459" s="4" t="str">
        <f>CONCATENATE(B2459,"-",C2459,"-",D2459)</f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>TEXT(B2459,"yyyy-mm")</f>
        <v>2026-08</v>
      </c>
      <c r="J2459" s="7" t="str">
        <f>VLOOKUP(C2459,'[1]T. Apoyo Sistema'!$B$1:$C$89,2,0)</f>
        <v>SI</v>
      </c>
    </row>
    <row r="2460" spans="1:10" x14ac:dyDescent="0.25">
      <c r="A2460" s="4" t="str">
        <f>CONCATENATE(B2460,"-",C2460,"-",D2460)</f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>TEXT(B2460,"yyyy-mm")</f>
        <v>2026-08</v>
      </c>
      <c r="J2460" s="7" t="str">
        <f>VLOOKUP(C2460,'[1]T. Apoyo Sistema'!$B$1:$C$89,2,0)</f>
        <v>SI</v>
      </c>
    </row>
    <row r="2461" spans="1:10" x14ac:dyDescent="0.25">
      <c r="A2461" s="4" t="str">
        <f>CONCATENATE(B2461,"-",C2461,"-",D2461)</f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>TEXT(B2461,"yyyy-mm")</f>
        <v>2026-08</v>
      </c>
      <c r="J2461" s="7" t="str">
        <f>VLOOKUP(C2461,'[1]T. Apoyo Sistema'!$B$1:$C$89,2,0)</f>
        <v>SI</v>
      </c>
    </row>
    <row r="2462" spans="1:10" x14ac:dyDescent="0.25">
      <c r="A2462" s="4" t="str">
        <f>CONCATENATE(B2462,"-",C2462,"-",D2462)</f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>TEXT(B2462,"yyyy-mm")</f>
        <v>2026-08</v>
      </c>
      <c r="J2462" s="7" t="str">
        <f>VLOOKUP(C2462,'[1]T. Apoyo Sistema'!$B$1:$C$89,2,0)</f>
        <v>SI</v>
      </c>
    </row>
    <row r="2463" spans="1:10" x14ac:dyDescent="0.25">
      <c r="A2463" s="4" t="str">
        <f>CONCATENATE(B2463,"-",C2463,"-",D2463)</f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>TEXT(B2463,"yyyy-mm")</f>
        <v>2026-08</v>
      </c>
      <c r="J2463" s="7" t="str">
        <f>VLOOKUP(C2463,'[1]T. Apoyo Sistema'!$B$1:$C$89,2,0)</f>
        <v>SI</v>
      </c>
    </row>
    <row r="2464" spans="1:10" x14ac:dyDescent="0.25">
      <c r="A2464" s="4" t="str">
        <f>CONCATENATE(B2464,"-",C2464,"-",D2464)</f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>TEXT(B2464,"yyyy-mm")</f>
        <v>2026-08</v>
      </c>
      <c r="J2464" s="7" t="str">
        <f>VLOOKUP(C2464,'[1]T. Apoyo Sistema'!$B$1:$C$89,2,0)</f>
        <v>SI</v>
      </c>
    </row>
    <row r="2465" spans="1:10" x14ac:dyDescent="0.25">
      <c r="A2465" s="4" t="str">
        <f>CONCATENATE(B2465,"-",C2465,"-",D2465)</f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>TEXT(B2465,"yyyy-mm")</f>
        <v>2026-08</v>
      </c>
      <c r="J2465" s="7" t="str">
        <f>VLOOKUP(C2465,'[1]T. Apoyo Sistema'!$B$1:$C$89,2,0)</f>
        <v>SI</v>
      </c>
    </row>
    <row r="2466" spans="1:10" x14ac:dyDescent="0.25">
      <c r="A2466" s="4" t="str">
        <f>CONCATENATE(B2466,"-",C2466,"-",D2466)</f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>TEXT(B2466,"yyyy-mm")</f>
        <v>2026-08</v>
      </c>
      <c r="J2466" s="7" t="str">
        <f>VLOOKUP(C2466,'[1]T. Apoyo Sistema'!$B$1:$C$89,2,0)</f>
        <v>SI</v>
      </c>
    </row>
    <row r="2467" spans="1:10" x14ac:dyDescent="0.25">
      <c r="A2467" s="4" t="str">
        <f>CONCATENATE(B2467,"-",C2467,"-",D2467)</f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>TEXT(B2467,"yyyy-mm")</f>
        <v>2026-08</v>
      </c>
      <c r="J2467" s="7" t="str">
        <f>VLOOKUP(C2467,'[1]T. Apoyo Sistema'!$B$1:$C$89,2,0)</f>
        <v>SI</v>
      </c>
    </row>
    <row r="2468" spans="1:10" x14ac:dyDescent="0.25">
      <c r="A2468" s="4" t="str">
        <f>CONCATENATE(B2468,"-",C2468,"-",D2468)</f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>TEXT(B2468,"yyyy-mm")</f>
        <v>2026-08</v>
      </c>
      <c r="J2468" s="7" t="str">
        <f>VLOOKUP(C2468,'[1]T. Apoyo Sistema'!$B$1:$C$89,2,0)</f>
        <v>SI</v>
      </c>
    </row>
    <row r="2469" spans="1:10" x14ac:dyDescent="0.25">
      <c r="A2469" s="4" t="str">
        <f>CONCATENATE(B2469,"-",C2469,"-",D2469)</f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>TEXT(B2469,"yyyy-mm")</f>
        <v>2026-08</v>
      </c>
      <c r="J2469" s="7" t="str">
        <f>VLOOKUP(C2469,'[1]T. Apoyo Sistema'!$B$1:$C$89,2,0)</f>
        <v>SI</v>
      </c>
    </row>
    <row r="2470" spans="1:10" x14ac:dyDescent="0.25">
      <c r="A2470" s="4" t="str">
        <f>CONCATENATE(B2470,"-",C2470,"-",D2470)</f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>TEXT(B2470,"yyyy-mm")</f>
        <v>2026-08</v>
      </c>
      <c r="J2470" s="7" t="str">
        <f>VLOOKUP(C2470,'[1]T. Apoyo Sistema'!$B$1:$C$89,2,0)</f>
        <v>SI</v>
      </c>
    </row>
    <row r="2471" spans="1:10" x14ac:dyDescent="0.25">
      <c r="A2471" s="4" t="str">
        <f>CONCATENATE(B2471,"-",C2471,"-",D2471)</f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>TEXT(B2471,"yyyy-mm")</f>
        <v>2026-08</v>
      </c>
      <c r="J2471" s="7" t="str">
        <f>VLOOKUP(C2471,'[1]T. Apoyo Sistema'!$B$1:$C$89,2,0)</f>
        <v>SI</v>
      </c>
    </row>
    <row r="2472" spans="1:10" x14ac:dyDescent="0.25">
      <c r="A2472" s="4" t="str">
        <f>CONCATENATE(B2472,"-",C2472,"-",D2472)</f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>TEXT(B2472,"yyyy-mm")</f>
        <v>2026-08</v>
      </c>
      <c r="J2472" s="7" t="str">
        <f>VLOOKUP(C2472,'[1]T. Apoyo Sistema'!$B$1:$C$89,2,0)</f>
        <v>SI</v>
      </c>
    </row>
    <row r="2473" spans="1:10" x14ac:dyDescent="0.25">
      <c r="A2473" s="4" t="str">
        <f>CONCATENATE(B2473,"-",C2473,"-",D2473)</f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>TEXT(B2473,"yyyy-mm")</f>
        <v>2026-08</v>
      </c>
      <c r="J2473" s="7" t="str">
        <f>VLOOKUP(C2473,'[1]T. Apoyo Sistema'!$B$1:$C$89,2,0)</f>
        <v>SI</v>
      </c>
    </row>
    <row r="2474" spans="1:10" x14ac:dyDescent="0.25">
      <c r="A2474" s="4" t="str">
        <f>CONCATENATE(B2474,"-",C2474,"-",D2474)</f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>TEXT(B2474,"yyyy-mm")</f>
        <v>2026-08</v>
      </c>
      <c r="J2474" s="7" t="str">
        <f>VLOOKUP(C2474,'[1]T. Apoyo Sistema'!$B$1:$C$89,2,0)</f>
        <v>SI</v>
      </c>
    </row>
    <row r="2475" spans="1:10" x14ac:dyDescent="0.25">
      <c r="A2475" s="4" t="str">
        <f>CONCATENATE(B2475,"-",C2475,"-",D2475)</f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>TEXT(B2475,"yyyy-mm")</f>
        <v>2026-08</v>
      </c>
      <c r="J2475" s="7" t="str">
        <f>VLOOKUP(C2475,'[1]T. Apoyo Sistema'!$B$1:$C$89,2,0)</f>
        <v>SI</v>
      </c>
    </row>
    <row r="2476" spans="1:10" x14ac:dyDescent="0.25">
      <c r="A2476" s="4" t="str">
        <f>CONCATENATE(B2476,"-",C2476,"-",D2476)</f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>TEXT(B2476,"yyyy-mm")</f>
        <v>2026-08</v>
      </c>
      <c r="J2476" s="7" t="str">
        <f>VLOOKUP(C2476,'[1]T. Apoyo Sistema'!$B$1:$C$89,2,0)</f>
        <v>SI</v>
      </c>
    </row>
    <row r="2477" spans="1:10" x14ac:dyDescent="0.25">
      <c r="A2477" s="4" t="str">
        <f>CONCATENATE(B2477,"-",C2477,"-",D2477)</f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>TEXT(B2477,"yyyy-mm")</f>
        <v>2026-08</v>
      </c>
      <c r="J2477" s="7" t="str">
        <f>VLOOKUP(C2477,'[1]T. Apoyo Sistema'!$B$1:$C$89,2,0)</f>
        <v>SI</v>
      </c>
    </row>
    <row r="2478" spans="1:10" x14ac:dyDescent="0.25">
      <c r="A2478" s="4" t="str">
        <f>CONCATENATE(B2478,"-",C2478,"-",D2478)</f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>TEXT(B2478,"yyyy-mm")</f>
        <v>2026-08</v>
      </c>
      <c r="J2478" s="7" t="str">
        <f>VLOOKUP(C2478,'[1]T. Apoyo Sistema'!$B$1:$C$89,2,0)</f>
        <v>SI</v>
      </c>
    </row>
    <row r="2479" spans="1:10" x14ac:dyDescent="0.25">
      <c r="A2479" s="4" t="str">
        <f>CONCATENATE(B2479,"-",C2479,"-",D2479)</f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>TEXT(B2479,"yyyy-mm")</f>
        <v>2026-08</v>
      </c>
      <c r="J2479" s="7" t="str">
        <f>VLOOKUP(C2479,'[1]T. Apoyo Sistema'!$B$1:$C$89,2,0)</f>
        <v>SI</v>
      </c>
    </row>
    <row r="2480" spans="1:10" x14ac:dyDescent="0.25">
      <c r="A2480" s="4" t="str">
        <f>CONCATENATE(B2480,"-",C2480,"-",D2480)</f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>TEXT(B2480,"yyyy-mm")</f>
        <v>2026-08</v>
      </c>
      <c r="J2480" s="7" t="str">
        <f>VLOOKUP(C2480,'[1]T. Apoyo Sistema'!$B$1:$C$89,2,0)</f>
        <v>SI</v>
      </c>
    </row>
    <row r="2481" spans="1:10" x14ac:dyDescent="0.25">
      <c r="A2481" s="4" t="str">
        <f>CONCATENATE(B2481,"-",C2481,"-",D2481)</f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>TEXT(B2481,"yyyy-mm")</f>
        <v>2026-08</v>
      </c>
      <c r="J2481" s="7" t="str">
        <f>VLOOKUP(C2481,'[1]T. Apoyo Sistema'!$B$1:$C$89,2,0)</f>
        <v>SI</v>
      </c>
    </row>
    <row r="2482" spans="1:10" x14ac:dyDescent="0.25">
      <c r="A2482" s="4" t="str">
        <f>CONCATENATE(B2482,"-",C2482,"-",D2482)</f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>TEXT(B2482,"yyyy-mm")</f>
        <v>2026-08</v>
      </c>
      <c r="J2482" s="7" t="str">
        <f>VLOOKUP(C2482,'[1]T. Apoyo Sistema'!$B$1:$C$89,2,0)</f>
        <v>SI</v>
      </c>
    </row>
    <row r="2483" spans="1:10" x14ac:dyDescent="0.25">
      <c r="A2483" s="4" t="str">
        <f>CONCATENATE(B2483,"-",C2483,"-",D2483)</f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>TEXT(B2483,"yyyy-mm")</f>
        <v>2026-08</v>
      </c>
      <c r="J2483" s="7" t="str">
        <f>VLOOKUP(C2483,'[1]T. Apoyo Sistema'!$B$1:$C$89,2,0)</f>
        <v>SI</v>
      </c>
    </row>
    <row r="2484" spans="1:10" x14ac:dyDescent="0.25">
      <c r="A2484" s="4" t="str">
        <f>CONCATENATE(B2484,"-",C2484,"-",D2484)</f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>TEXT(B2484,"yyyy-mm")</f>
        <v>2026-08</v>
      </c>
      <c r="J2484" s="7" t="str">
        <f>VLOOKUP(C2484,'[1]T. Apoyo Sistema'!$B$1:$C$89,2,0)</f>
        <v>SI</v>
      </c>
    </row>
    <row r="2485" spans="1:10" x14ac:dyDescent="0.25">
      <c r="A2485" s="4" t="str">
        <f>CONCATENATE(B2485,"-",C2485,"-",D2485)</f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>TEXT(B2485,"yyyy-mm")</f>
        <v>2026-08</v>
      </c>
      <c r="J2485" s="7" t="str">
        <f>VLOOKUP(C2485,'[1]T. Apoyo Sistema'!$B$1:$C$89,2,0)</f>
        <v>SI</v>
      </c>
    </row>
    <row r="2486" spans="1:10" x14ac:dyDescent="0.25">
      <c r="A2486" s="4" t="str">
        <f>CONCATENATE(B2486,"-",C2486,"-",D2486)</f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>TEXT(B2486,"yyyy-mm")</f>
        <v>2026-08</v>
      </c>
      <c r="J2486" s="7" t="str">
        <f>VLOOKUP(C2486,'[1]T. Apoyo Sistema'!$B$1:$C$89,2,0)</f>
        <v>SI</v>
      </c>
    </row>
    <row r="2487" spans="1:10" x14ac:dyDescent="0.25">
      <c r="A2487" s="4" t="str">
        <f>CONCATENATE(B2487,"-",C2487,"-",D2487)</f>
        <v>46255-POX53-com3</v>
      </c>
      <c r="B2487" s="16">
        <v>46255</v>
      </c>
      <c r="C2487" s="10" t="s">
        <v>100</v>
      </c>
      <c r="D2487" s="10" t="s">
        <v>77</v>
      </c>
      <c r="E2487" s="10">
        <v>0</v>
      </c>
      <c r="F2487" s="12">
        <v>0</v>
      </c>
      <c r="G2487" s="12">
        <v>2.9166666666666665</v>
      </c>
      <c r="H2487" s="12">
        <v>0</v>
      </c>
      <c r="I2487" s="4" t="str">
        <f>TEXT(B2487,"yyyy-mm")</f>
        <v>2026-08</v>
      </c>
      <c r="J2487" s="7" t="str">
        <f>VLOOKUP(C2487,'[1]T. Apoyo Sistema'!$B$1:$C$89,2,0)</f>
        <v>SI</v>
      </c>
    </row>
    <row r="2488" spans="1:10" x14ac:dyDescent="0.25">
      <c r="A2488" s="4" t="str">
        <f>CONCATENATE(B2488,"-",C2488,"-",D2488)</f>
        <v>46255-POX53-com4</v>
      </c>
      <c r="B2488" s="16">
        <v>46255</v>
      </c>
      <c r="C2488" s="10" t="s">
        <v>100</v>
      </c>
      <c r="D2488" s="10" t="s">
        <v>78</v>
      </c>
      <c r="E2488" s="10">
        <v>0</v>
      </c>
      <c r="F2488" s="12">
        <v>0</v>
      </c>
      <c r="G2488" s="12">
        <v>2.9166666666666665</v>
      </c>
      <c r="H2488" s="12">
        <v>0</v>
      </c>
      <c r="I2488" s="4" t="str">
        <f>TEXT(B2488,"yyyy-mm")</f>
        <v>2026-08</v>
      </c>
      <c r="J2488" s="7" t="str">
        <f>VLOOKUP(C2488,'[1]T. Apoyo Sistema'!$B$1:$C$89,2,0)</f>
        <v>SI</v>
      </c>
    </row>
    <row r="2489" spans="1:10" x14ac:dyDescent="0.25">
      <c r="A2489" s="4" t="str">
        <f>CONCATENATE(B2489,"-",C2489,"-",D2489)</f>
        <v>46255-POX53-gen1</v>
      </c>
      <c r="B2489" s="16">
        <v>46255</v>
      </c>
      <c r="C2489" s="10" t="s">
        <v>100</v>
      </c>
      <c r="D2489" s="10" t="s">
        <v>59</v>
      </c>
      <c r="E2489" s="10">
        <v>0</v>
      </c>
      <c r="F2489" s="12">
        <v>0</v>
      </c>
      <c r="G2489" s="12">
        <v>2.9166666666666665</v>
      </c>
      <c r="H2489" s="12">
        <v>0</v>
      </c>
      <c r="I2489" s="4" t="str">
        <f>TEXT(B2489,"yyyy-mm")</f>
        <v>2026-08</v>
      </c>
      <c r="J2489" s="7" t="str">
        <f>VLOOKUP(C2489,'[1]T. Apoyo Sistema'!$B$1:$C$89,2,0)</f>
        <v>SI</v>
      </c>
    </row>
    <row r="2490" spans="1:10" x14ac:dyDescent="0.25">
      <c r="A2490" s="4" t="str">
        <f>CONCATENATE(B2490,"-",C2490,"-",D2490)</f>
        <v>46255-POX53-gen2</v>
      </c>
      <c r="B2490" s="16">
        <v>46255</v>
      </c>
      <c r="C2490" s="10" t="s">
        <v>100</v>
      </c>
      <c r="D2490" s="10" t="s">
        <v>73</v>
      </c>
      <c r="E2490" s="10">
        <v>0</v>
      </c>
      <c r="F2490" s="12">
        <v>0</v>
      </c>
      <c r="G2490" s="12">
        <v>2.9166666666666665</v>
      </c>
      <c r="H2490" s="12">
        <v>0</v>
      </c>
      <c r="I2490" s="4" t="str">
        <f>TEXT(B2490,"yyyy-mm")</f>
        <v>2026-08</v>
      </c>
      <c r="J2490" s="7" t="str">
        <f>VLOOKUP(C2490,'[1]T. Apoyo Sistema'!$B$1:$C$89,2,0)</f>
        <v>SI</v>
      </c>
    </row>
    <row r="2491" spans="1:10" x14ac:dyDescent="0.25">
      <c r="A2491" s="4" t="str">
        <f>CONCATENATE(B2491,"-",C2491,"-",D2491)</f>
        <v>46255-POX53-psa1</v>
      </c>
      <c r="B2491" s="16">
        <v>46255</v>
      </c>
      <c r="C2491" s="10" t="s">
        <v>100</v>
      </c>
      <c r="D2491" s="10" t="s">
        <v>60</v>
      </c>
      <c r="E2491" s="10">
        <v>0</v>
      </c>
      <c r="F2491" s="12">
        <v>0</v>
      </c>
      <c r="G2491" s="12">
        <v>2.9166666666666665</v>
      </c>
      <c r="H2491" s="12">
        <v>0</v>
      </c>
      <c r="I2491" s="4" t="str">
        <f>TEXT(B2491,"yyyy-mm")</f>
        <v>2026-08</v>
      </c>
      <c r="J2491" s="7" t="str">
        <f>VLOOKUP(C2491,'[1]T. Apoyo Sistema'!$B$1:$C$89,2,0)</f>
        <v>SI</v>
      </c>
    </row>
    <row r="2492" spans="1:10" x14ac:dyDescent="0.25">
      <c r="A2492" s="4" t="str">
        <f>CONCATENATE(B2492,"-",C2492,"-",D2492)</f>
        <v>46255-POX53-psa2</v>
      </c>
      <c r="B2492" s="16">
        <v>46255</v>
      </c>
      <c r="C2492" s="10" t="s">
        <v>100</v>
      </c>
      <c r="D2492" s="10" t="s">
        <v>74</v>
      </c>
      <c r="E2492" s="10">
        <v>0</v>
      </c>
      <c r="F2492" s="12">
        <v>0</v>
      </c>
      <c r="G2492" s="12">
        <v>2.9166666666666665</v>
      </c>
      <c r="H2492" s="12">
        <v>0</v>
      </c>
      <c r="I2492" s="4" t="str">
        <f>TEXT(B2492,"yyyy-mm")</f>
        <v>2026-08</v>
      </c>
      <c r="J2492" s="7" t="str">
        <f>VLOOKUP(C2492,'[1]T. Apoyo Sistema'!$B$1:$C$89,2,0)</f>
        <v>SI</v>
      </c>
    </row>
    <row r="2493" spans="1:10" x14ac:dyDescent="0.25">
      <c r="A2493" s="4" t="str">
        <f>CONCATENATE(B2493,"-",C2493,"-",D2493)</f>
        <v>46255-POX53-psa3</v>
      </c>
      <c r="B2493" s="16">
        <v>46255</v>
      </c>
      <c r="C2493" s="10" t="s">
        <v>100</v>
      </c>
      <c r="D2493" s="10" t="s">
        <v>79</v>
      </c>
      <c r="E2493" s="10">
        <v>0</v>
      </c>
      <c r="F2493" s="12">
        <v>0</v>
      </c>
      <c r="G2493" s="12">
        <v>2.9166666666666665</v>
      </c>
      <c r="H2493" s="12">
        <v>0</v>
      </c>
      <c r="I2493" s="4" t="str">
        <f>TEXT(B2493,"yyyy-mm")</f>
        <v>2026-08</v>
      </c>
      <c r="J2493" s="7" t="str">
        <f>VLOOKUP(C2493,'[1]T. Apoyo Sistema'!$B$1:$C$89,2,0)</f>
        <v>SI</v>
      </c>
    </row>
    <row r="2494" spans="1:10" x14ac:dyDescent="0.25">
      <c r="A2494" s="4" t="str">
        <f>CONCATENATE(B2494,"-",C2494,"-",D2494)</f>
        <v>46255-POX53-psa4</v>
      </c>
      <c r="B2494" s="16">
        <v>46255</v>
      </c>
      <c r="C2494" s="10" t="s">
        <v>100</v>
      </c>
      <c r="D2494" s="10" t="s">
        <v>80</v>
      </c>
      <c r="E2494" s="10">
        <v>0</v>
      </c>
      <c r="F2494" s="12">
        <v>0</v>
      </c>
      <c r="G2494" s="12">
        <v>2.9166666666666665</v>
      </c>
      <c r="H2494" s="12">
        <v>0</v>
      </c>
      <c r="I2494" s="4" t="str">
        <f>TEXT(B2494,"yyyy-mm")</f>
        <v>2026-08</v>
      </c>
      <c r="J2494" s="7" t="str">
        <f>VLOOKUP(C2494,'[1]T. Apoyo Sistema'!$B$1:$C$89,2,0)</f>
        <v>SI</v>
      </c>
    </row>
    <row r="2495" spans="1:10" x14ac:dyDescent="0.25">
      <c r="A2495" s="4" t="str">
        <f>CONCATENATE(B2495,"-",C2495,"-",D2495)</f>
        <v>46255-POX53-sec1</v>
      </c>
      <c r="B2495" s="16">
        <v>46255</v>
      </c>
      <c r="C2495" s="10" t="s">
        <v>100</v>
      </c>
      <c r="D2495" s="10" t="s">
        <v>75</v>
      </c>
      <c r="E2495" s="10">
        <v>0</v>
      </c>
      <c r="F2495" s="12">
        <v>0</v>
      </c>
      <c r="G2495" s="12">
        <v>2.9166666666666665</v>
      </c>
      <c r="H2495" s="12">
        <v>0</v>
      </c>
      <c r="I2495" s="4" t="str">
        <f>TEXT(B2495,"yyyy-mm")</f>
        <v>2026-08</v>
      </c>
      <c r="J2495" s="7" t="str">
        <f>VLOOKUP(C2495,'[1]T. Apoyo Sistema'!$B$1:$C$89,2,0)</f>
        <v>SI</v>
      </c>
    </row>
    <row r="2496" spans="1:10" x14ac:dyDescent="0.25">
      <c r="A2496" s="4" t="str">
        <f>CONCATENATE(B2496,"-",C2496,"-",D2496)</f>
        <v>46255-POX53-sec2</v>
      </c>
      <c r="B2496" s="16">
        <v>46255</v>
      </c>
      <c r="C2496" s="10" t="s">
        <v>100</v>
      </c>
      <c r="D2496" s="10" t="s">
        <v>76</v>
      </c>
      <c r="E2496" s="10">
        <v>0</v>
      </c>
      <c r="F2496" s="12">
        <v>0</v>
      </c>
      <c r="G2496" s="12">
        <v>2.9166666666666665</v>
      </c>
      <c r="H2496" s="12">
        <v>0</v>
      </c>
      <c r="I2496" s="4" t="str">
        <f>TEXT(B2496,"yyyy-mm")</f>
        <v>2026-08</v>
      </c>
      <c r="J2496" s="7" t="str">
        <f>VLOOKUP(C2496,'[1]T. Apoyo Sistema'!$B$1:$C$89,2,0)</f>
        <v>SI</v>
      </c>
    </row>
    <row r="2497" spans="1:10" x14ac:dyDescent="0.25">
      <c r="A2497" s="4" t="str">
        <f>CONCATENATE(B2497,"-",C2497,"-",D2497)</f>
        <v>46252-POX24-bbd1</v>
      </c>
      <c r="B2497" s="15">
        <v>46252</v>
      </c>
      <c r="C2497" s="10" t="s">
        <v>87</v>
      </c>
      <c r="D2497" s="10" t="s">
        <v>69</v>
      </c>
      <c r="E2497" s="10">
        <v>0</v>
      </c>
      <c r="F2497" s="12">
        <v>0</v>
      </c>
      <c r="G2497" s="12">
        <v>2.9333333333333331</v>
      </c>
      <c r="H2497" s="12">
        <v>0</v>
      </c>
      <c r="I2497" s="4" t="str">
        <f>TEXT(B2497,"yyyy-mm")</f>
        <v>2026-08</v>
      </c>
      <c r="J2497" s="7" t="str">
        <f>VLOOKUP(C2497,'[1]T. Apoyo Sistema'!$B$1:$C$89,2,0)</f>
        <v>SI</v>
      </c>
    </row>
    <row r="2498" spans="1:10" x14ac:dyDescent="0.25">
      <c r="A2498" s="4" t="str">
        <f>CONCATENATE(B2498,"-",C2498,"-",D2498)</f>
        <v>46252-POX24-bbd2</v>
      </c>
      <c r="B2498" s="15">
        <v>46252</v>
      </c>
      <c r="C2498" s="10" t="s">
        <v>87</v>
      </c>
      <c r="D2498" s="10" t="s">
        <v>70</v>
      </c>
      <c r="E2498" s="10">
        <v>0</v>
      </c>
      <c r="F2498" s="12">
        <v>0</v>
      </c>
      <c r="G2498" s="12">
        <v>2.9333333333333331</v>
      </c>
      <c r="H2498" s="12">
        <v>0</v>
      </c>
      <c r="I2498" s="4" t="str">
        <f>TEXT(B2498,"yyyy-mm")</f>
        <v>2026-08</v>
      </c>
      <c r="J2498" s="7" t="str">
        <f>VLOOKUP(C2498,'[1]T. Apoyo Sistema'!$B$1:$C$89,2,0)</f>
        <v>SI</v>
      </c>
    </row>
    <row r="2499" spans="1:10" x14ac:dyDescent="0.25">
      <c r="A2499" s="4" t="str">
        <f>CONCATENATE(B2499,"-",C2499,"-",D2499)</f>
        <v>46252-POX24-com1</v>
      </c>
      <c r="B2499" s="15">
        <v>46252</v>
      </c>
      <c r="C2499" s="10" t="s">
        <v>87</v>
      </c>
      <c r="D2499" s="10" t="s">
        <v>71</v>
      </c>
      <c r="E2499" s="10">
        <v>0</v>
      </c>
      <c r="F2499" s="12">
        <v>0</v>
      </c>
      <c r="G2499" s="12">
        <v>0</v>
      </c>
      <c r="H2499" s="12">
        <v>2.9333333333333331</v>
      </c>
      <c r="I2499" s="4" t="str">
        <f>TEXT(B2499,"yyyy-mm")</f>
        <v>2026-08</v>
      </c>
      <c r="J2499" s="7" t="str">
        <f>VLOOKUP(C2499,'[1]T. Apoyo Sistema'!$B$1:$C$89,2,0)</f>
        <v>SI</v>
      </c>
    </row>
    <row r="2500" spans="1:10" x14ac:dyDescent="0.25">
      <c r="A2500" s="4" t="str">
        <f>CONCATENATE(B2500,"-",C2500,"-",D2500)</f>
        <v>46252-POX24-com2</v>
      </c>
      <c r="B2500" s="15">
        <v>46252</v>
      </c>
      <c r="C2500" s="10" t="s">
        <v>87</v>
      </c>
      <c r="D2500" s="10" t="s">
        <v>72</v>
      </c>
      <c r="E2500" s="10">
        <v>0</v>
      </c>
      <c r="F2500" s="12">
        <v>0.98333333333333328</v>
      </c>
      <c r="G2500" s="12">
        <v>1.9499999999999997</v>
      </c>
      <c r="H2500" s="12">
        <v>0</v>
      </c>
      <c r="I2500" s="4" t="str">
        <f>TEXT(B2500,"yyyy-mm")</f>
        <v>2026-08</v>
      </c>
      <c r="J2500" s="7" t="str">
        <f>VLOOKUP(C2500,'[1]T. Apoyo Sistema'!$B$1:$C$89,2,0)</f>
        <v>SI</v>
      </c>
    </row>
    <row r="2501" spans="1:10" x14ac:dyDescent="0.25">
      <c r="A2501" s="4" t="str">
        <f>CONCATENATE(B2501,"-",C2501,"-",D2501)</f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>TEXT(B2501,"yyyy-mm")</f>
        <v>2026-08</v>
      </c>
      <c r="J2501" s="7" t="str">
        <f>VLOOKUP(C2501,'[1]T. Apoyo Sistema'!$B$1:$C$89,2,0)</f>
        <v>SI</v>
      </c>
    </row>
    <row r="2502" spans="1:10" x14ac:dyDescent="0.25">
      <c r="A2502" s="4" t="str">
        <f>CONCATENATE(B2502,"-",C2502,"-",D2502)</f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>TEXT(B2502,"yyyy-mm")</f>
        <v>2026-08</v>
      </c>
      <c r="J2502" s="7" t="str">
        <f>VLOOKUP(C2502,'[1]T. Apoyo Sistema'!$B$1:$C$89,2,0)</f>
        <v>SI</v>
      </c>
    </row>
    <row r="2503" spans="1:10" x14ac:dyDescent="0.25">
      <c r="A2503" s="4" t="str">
        <f>CONCATENATE(B2503,"-",C2503,"-",D2503)</f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>TEXT(B2503,"yyyy-mm")</f>
        <v>2026-08</v>
      </c>
      <c r="J2503" s="7" t="str">
        <f>VLOOKUP(C2503,'[1]T. Apoyo Sistema'!$B$1:$C$89,2,0)</f>
        <v>SI</v>
      </c>
    </row>
    <row r="2504" spans="1:10" x14ac:dyDescent="0.25">
      <c r="A2504" s="4" t="str">
        <f>CONCATENATE(B2504,"-",C2504,"-",D2504)</f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>TEXT(B2504,"yyyy-mm")</f>
        <v>2026-08</v>
      </c>
      <c r="J2504" s="7" t="str">
        <f>VLOOKUP(C2504,'[1]T. Apoyo Sistema'!$B$1:$C$89,2,0)</f>
        <v>SI</v>
      </c>
    </row>
    <row r="2505" spans="1:10" x14ac:dyDescent="0.25">
      <c r="A2505" s="4" t="str">
        <f>CONCATENATE(B2505,"-",C2505,"-",D2505)</f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>TEXT(B2505,"yyyy-mm")</f>
        <v>2026-08</v>
      </c>
      <c r="J2505" s="7" t="str">
        <f>VLOOKUP(C2505,'[1]T. Apoyo Sistema'!$B$1:$C$89,2,0)</f>
        <v>SI</v>
      </c>
    </row>
    <row r="2506" spans="1:10" x14ac:dyDescent="0.25">
      <c r="A2506" s="4" t="str">
        <f>CONCATENATE(B2506,"-",C2506,"-",D2506)</f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>TEXT(B2506,"yyyy-mm")</f>
        <v>2026-08</v>
      </c>
      <c r="J2506" s="7" t="str">
        <f>VLOOKUP(C2506,'[1]T. Apoyo Sistema'!$B$1:$C$89,2,0)</f>
        <v>SI</v>
      </c>
    </row>
    <row r="2507" spans="1:10" x14ac:dyDescent="0.25">
      <c r="A2507" s="4" t="str">
        <f>CONCATENATE(B2507,"-",C2507,"-",D2507)</f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>TEXT(B2507,"yyyy-mm")</f>
        <v>2026-08</v>
      </c>
      <c r="J2507" s="7" t="str">
        <f>VLOOKUP(C2507,'[1]T. Apoyo Sistema'!$B$1:$C$89,2,0)</f>
        <v>SI</v>
      </c>
    </row>
    <row r="2508" spans="1:10" x14ac:dyDescent="0.25">
      <c r="A2508" s="4" t="str">
        <f>CONCATENATE(B2508,"-",C2508,"-",D2508)</f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>TEXT(B2508,"yyyy-mm")</f>
        <v>2026-08</v>
      </c>
      <c r="J2508" s="7" t="str">
        <f>VLOOKUP(C2508,'[1]T. Apoyo Sistema'!$B$1:$C$89,2,0)</f>
        <v>SI</v>
      </c>
    </row>
    <row r="2509" spans="1:10" x14ac:dyDescent="0.25">
      <c r="A2509" s="4" t="str">
        <f>CONCATENATE(B2509,"-",C2509,"-",D2509)</f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>TEXT(B2509,"yyyy-mm")</f>
        <v>2026-08</v>
      </c>
      <c r="J2509" s="7" t="str">
        <f>VLOOKUP(C2509,'[1]T. Apoyo Sistema'!$B$1:$C$89,2,0)</f>
        <v>SI</v>
      </c>
    </row>
    <row r="2510" spans="1:10" x14ac:dyDescent="0.25">
      <c r="A2510" s="4" t="str">
        <f>CONCATENATE(B2510,"-",C2510,"-",D2510)</f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>TEXT(B2510,"yyyy-mm")</f>
        <v>2026-08</v>
      </c>
      <c r="J2510" s="7" t="str">
        <f>VLOOKUP(C2510,'[1]T. Apoyo Sistema'!$B$1:$C$89,2,0)</f>
        <v>SI</v>
      </c>
    </row>
    <row r="2511" spans="1:10" x14ac:dyDescent="0.25">
      <c r="A2511" s="4" t="str">
        <f>CONCATENATE(B2511,"-",C2511,"-",D2511)</f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>TEXT(B2511,"yyyy-mm")</f>
        <v>2026-08</v>
      </c>
      <c r="J2511" s="7" t="str">
        <f>VLOOKUP(C2511,'[1]T. Apoyo Sistema'!$B$1:$C$89,2,0)</f>
        <v>SI</v>
      </c>
    </row>
    <row r="2512" spans="1:10" x14ac:dyDescent="0.25">
      <c r="A2512" s="4" t="str">
        <f>CONCATENATE(B2512,"-",C2512,"-",D2512)</f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>TEXT(B2512,"yyyy-mm")</f>
        <v>2026-08</v>
      </c>
      <c r="J2512" s="7" t="str">
        <f>VLOOKUP(C2512,'[1]T. Apoyo Sistema'!$B$1:$C$89,2,0)</f>
        <v>SI</v>
      </c>
    </row>
    <row r="2513" spans="1:10" x14ac:dyDescent="0.25">
      <c r="A2513" s="4" t="str">
        <f>CONCATENATE(B2513,"-",C2513,"-",D2513)</f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>TEXT(B2513,"yyyy-mm")</f>
        <v>2026-08</v>
      </c>
      <c r="J2513" s="7" t="str">
        <f>VLOOKUP(C2513,'[1]T. Apoyo Sistema'!$B$1:$C$89,2,0)</f>
        <v>SI</v>
      </c>
    </row>
    <row r="2514" spans="1:10" x14ac:dyDescent="0.25">
      <c r="A2514" s="4" t="str">
        <f>CONCATENATE(B2514,"-",C2514,"-",D2514)</f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>TEXT(B2514,"yyyy-mm")</f>
        <v>2026-08</v>
      </c>
      <c r="J2514" s="7" t="str">
        <f>VLOOKUP(C2514,'[1]T. Apoyo Sistema'!$B$1:$C$89,2,0)</f>
        <v>SI</v>
      </c>
    </row>
    <row r="2515" spans="1:10" x14ac:dyDescent="0.25">
      <c r="A2515" s="4" t="str">
        <f>CONCATENATE(B2515,"-",C2515,"-",D2515)</f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>TEXT(B2515,"yyyy-mm")</f>
        <v>2026-08</v>
      </c>
      <c r="J2515" s="7" t="str">
        <f>VLOOKUP(C2515,'[1]T. Apoyo Sistema'!$B$1:$C$89,2,0)</f>
        <v>SI</v>
      </c>
    </row>
    <row r="2516" spans="1:10" x14ac:dyDescent="0.25">
      <c r="A2516" s="4" t="str">
        <f>CONCATENATE(B2516,"-",C2516,"-",D2516)</f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>TEXT(B2516,"yyyy-mm")</f>
        <v>2026-08</v>
      </c>
      <c r="J2516" s="7" t="str">
        <f>VLOOKUP(C2516,'[1]T. Apoyo Sistema'!$B$1:$C$89,2,0)</f>
        <v>SI</v>
      </c>
    </row>
    <row r="2517" spans="1:10" x14ac:dyDescent="0.25">
      <c r="A2517" s="4" t="str">
        <f>CONCATENATE(B2517,"-",C2517,"-",D2517)</f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>TEXT(B2517,"yyyy-mm")</f>
        <v>2026-08</v>
      </c>
      <c r="J2517" s="7" t="str">
        <f>VLOOKUP(C2517,'[1]T. Apoyo Sistema'!$B$1:$C$89,2,0)</f>
        <v>SI</v>
      </c>
    </row>
    <row r="2518" spans="1:10" x14ac:dyDescent="0.25">
      <c r="A2518" s="4" t="str">
        <f>CONCATENATE(B2518,"-",C2518,"-",D2518)</f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>TEXT(B2518,"yyyy-mm")</f>
        <v>2026-08</v>
      </c>
      <c r="J2518" s="7" t="str">
        <f>VLOOKUP(C2518,'[1]T. Apoyo Sistema'!$B$1:$C$89,2,0)</f>
        <v>SI</v>
      </c>
    </row>
    <row r="2519" spans="1:10" x14ac:dyDescent="0.25">
      <c r="A2519" s="4" t="str">
        <f>CONCATENATE(B2519,"-",C2519,"-",D2519)</f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>TEXT(B2519,"yyyy-mm")</f>
        <v>2026-08</v>
      </c>
      <c r="J2519" s="7" t="str">
        <f>VLOOKUP(C2519,'[1]T. Apoyo Sistema'!$B$1:$C$89,2,0)</f>
        <v>SI</v>
      </c>
    </row>
    <row r="2520" spans="1:10" x14ac:dyDescent="0.25">
      <c r="A2520" s="4" t="str">
        <f>CONCATENATE(B2520,"-",C2520,"-",D2520)</f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>TEXT(B2520,"yyyy-mm")</f>
        <v>2026-08</v>
      </c>
      <c r="J2520" s="7" t="str">
        <f>VLOOKUP(C2520,'[1]T. Apoyo Sistema'!$B$1:$C$89,2,0)</f>
        <v>SI</v>
      </c>
    </row>
    <row r="2521" spans="1:10" x14ac:dyDescent="0.25">
      <c r="A2521" s="4" t="str">
        <f>CONCATENATE(B2521,"-",C2521,"-",D2521)</f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>TEXT(B2521,"yyyy-mm")</f>
        <v>2026-08</v>
      </c>
      <c r="J2521" s="7" t="str">
        <f>VLOOKUP(C2521,'[1]T. Apoyo Sistema'!$B$1:$C$89,2,0)</f>
        <v>SI</v>
      </c>
    </row>
    <row r="2522" spans="1:10" x14ac:dyDescent="0.25">
      <c r="A2522" s="4" t="str">
        <f>CONCATENATE(B2522,"-",C2522,"-",D2522)</f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>TEXT(B2522,"yyyy-mm")</f>
        <v>2026-08</v>
      </c>
      <c r="J2522" s="7" t="str">
        <f>VLOOKUP(C2522,'[1]T. Apoyo Sistema'!$B$1:$C$89,2,0)</f>
        <v>SI</v>
      </c>
    </row>
    <row r="2523" spans="1:10" x14ac:dyDescent="0.25">
      <c r="A2523" s="4" t="str">
        <f>CONCATENATE(B2523,"-",C2523,"-",D2523)</f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>TEXT(B2523,"yyyy-mm")</f>
        <v>2026-08</v>
      </c>
      <c r="J2523" s="7" t="str">
        <f>VLOOKUP(C2523,'[1]T. Apoyo Sistema'!$B$1:$C$89,2,0)</f>
        <v>SI</v>
      </c>
    </row>
    <row r="2524" spans="1:10" x14ac:dyDescent="0.25">
      <c r="A2524" s="4" t="str">
        <f>CONCATENATE(B2524,"-",C2524,"-",D2524)</f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>TEXT(B2524,"yyyy-mm")</f>
        <v>2026-08</v>
      </c>
      <c r="J2524" s="7" t="str">
        <f>VLOOKUP(C2524,'[1]T. Apoyo Sistema'!$B$1:$C$89,2,0)</f>
        <v>SI</v>
      </c>
    </row>
    <row r="2525" spans="1:10" x14ac:dyDescent="0.25">
      <c r="A2525" s="4" t="str">
        <f>CONCATENATE(B2525,"-",C2525,"-",D2525)</f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>TEXT(B2525,"yyyy-mm")</f>
        <v>2026-08</v>
      </c>
      <c r="J2525" s="7" t="str">
        <f>VLOOKUP(C2525,'[1]T. Apoyo Sistema'!$B$1:$C$89,2,0)</f>
        <v>SI</v>
      </c>
    </row>
    <row r="2526" spans="1:10" x14ac:dyDescent="0.25">
      <c r="A2526" s="4" t="str">
        <f>CONCATENATE(B2526,"-",C2526,"-",D2526)</f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>TEXT(B2526,"yyyy-mm")</f>
        <v>2026-08</v>
      </c>
      <c r="J2526" s="7" t="str">
        <f>VLOOKUP(C2526,'[1]T. Apoyo Sistema'!$B$1:$C$89,2,0)</f>
        <v>SI</v>
      </c>
    </row>
    <row r="2527" spans="1:10" x14ac:dyDescent="0.25">
      <c r="A2527" s="4" t="str">
        <f>CONCATENATE(B2527,"-",C2527,"-",D2527)</f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>TEXT(B2527,"yyyy-mm")</f>
        <v>2026-08</v>
      </c>
      <c r="J2527" s="7" t="str">
        <f>VLOOKUP(C2527,'[1]T. Apoyo Sistema'!$B$1:$C$89,2,0)</f>
        <v>SI</v>
      </c>
    </row>
    <row r="2528" spans="1:10" x14ac:dyDescent="0.25">
      <c r="A2528" s="4" t="str">
        <f>CONCATENATE(B2528,"-",C2528,"-",D2528)</f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>TEXT(B2528,"yyyy-mm")</f>
        <v>2026-08</v>
      </c>
      <c r="J2528" s="7" t="str">
        <f>VLOOKUP(C2528,'[1]T. Apoyo Sistema'!$B$1:$C$89,2,0)</f>
        <v>SI</v>
      </c>
    </row>
    <row r="2529" spans="1:10" x14ac:dyDescent="0.25">
      <c r="A2529" s="4" t="str">
        <f>CONCATENATE(B2529,"-",C2529,"-",D2529)</f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>TEXT(B2529,"yyyy-mm")</f>
        <v>2026-08</v>
      </c>
      <c r="J2529" s="7" t="str">
        <f>VLOOKUP(C2529,'[1]T. Apoyo Sistema'!$B$1:$C$89,2,0)</f>
        <v>SI</v>
      </c>
    </row>
    <row r="2530" spans="1:10" x14ac:dyDescent="0.25">
      <c r="A2530" s="4" t="str">
        <f>CONCATENATE(B2530,"-",C2530,"-",D2530)</f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>TEXT(B2530,"yyyy-mm")</f>
        <v>2026-08</v>
      </c>
      <c r="J2530" s="7" t="str">
        <f>VLOOKUP(C2530,'[1]T. Apoyo Sistema'!$B$1:$C$89,2,0)</f>
        <v>SI</v>
      </c>
    </row>
    <row r="2531" spans="1:10" x14ac:dyDescent="0.25">
      <c r="A2531" s="4" t="str">
        <f>CONCATENATE(B2531,"-",C2531,"-",D2531)</f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>TEXT(B2531,"yyyy-mm")</f>
        <v>2026-08</v>
      </c>
      <c r="J2531" s="7" t="str">
        <f>VLOOKUP(C2531,'[1]T. Apoyo Sistema'!$B$1:$C$89,2,0)</f>
        <v>SI</v>
      </c>
    </row>
    <row r="2532" spans="1:10" x14ac:dyDescent="0.25">
      <c r="A2532" s="4" t="str">
        <f>CONCATENATE(B2532,"-",C2532,"-",D2532)</f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>TEXT(B2532,"yyyy-mm")</f>
        <v>2026-08</v>
      </c>
      <c r="J2532" s="7" t="str">
        <f>VLOOKUP(C2532,'[1]T. Apoyo Sistema'!$B$1:$C$89,2,0)</f>
        <v>SI</v>
      </c>
    </row>
    <row r="2533" spans="1:10" x14ac:dyDescent="0.25">
      <c r="A2533" s="4" t="str">
        <f>CONCATENATE(B2533,"-",C2533,"-",D2533)</f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>TEXT(B2533,"yyyy-mm")</f>
        <v>2026-08</v>
      </c>
      <c r="J2533" s="7" t="str">
        <f>VLOOKUP(C2533,'[1]T. Apoyo Sistema'!$B$1:$C$89,2,0)</f>
        <v>SI</v>
      </c>
    </row>
    <row r="2534" spans="1:10" x14ac:dyDescent="0.25">
      <c r="A2534" s="4" t="str">
        <f>CONCATENATE(B2534,"-",C2534,"-",D2534)</f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>TEXT(B2534,"yyyy-mm")</f>
        <v>2026-08</v>
      </c>
      <c r="J2534" s="7" t="str">
        <f>VLOOKUP(C2534,'[1]T. Apoyo Sistema'!$B$1:$C$89,2,0)</f>
        <v>SI</v>
      </c>
    </row>
    <row r="2535" spans="1:10" x14ac:dyDescent="0.25">
      <c r="A2535" s="4" t="str">
        <f>CONCATENATE(B2535,"-",C2535,"-",D2535)</f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>TEXT(B2535,"yyyy-mm")</f>
        <v>2026-08</v>
      </c>
      <c r="J2535" s="7" t="str">
        <f>VLOOKUP(C2535,'[1]T. Apoyo Sistema'!$B$1:$C$89,2,0)</f>
        <v>SI</v>
      </c>
    </row>
    <row r="2536" spans="1:10" x14ac:dyDescent="0.25">
      <c r="A2536" s="4" t="str">
        <f>CONCATENATE(B2536,"-",C2536,"-",D2536)</f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>TEXT(B2536,"yyyy-mm")</f>
        <v>2026-08</v>
      </c>
      <c r="J2536" s="7" t="str">
        <f>VLOOKUP(C2536,'[1]T. Apoyo Sistema'!$B$1:$C$89,2,0)</f>
        <v>SI</v>
      </c>
    </row>
    <row r="2537" spans="1:10" x14ac:dyDescent="0.25">
      <c r="A2537" s="4" t="str">
        <f>CONCATENATE(B2537,"-",C2537,"-",D2537)</f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>TEXT(B2537,"yyyy-mm")</f>
        <v>2026-08</v>
      </c>
      <c r="J2537" s="7" t="str">
        <f>VLOOKUP(C2537,'[1]T. Apoyo Sistema'!$B$1:$C$89,2,0)</f>
        <v>SI</v>
      </c>
    </row>
    <row r="2538" spans="1:10" x14ac:dyDescent="0.25">
      <c r="A2538" s="4" t="str">
        <f>CONCATENATE(B2538,"-",C2538,"-",D2538)</f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>TEXT(B2538,"yyyy-mm")</f>
        <v>2026-08</v>
      </c>
      <c r="J2538" s="7" t="str">
        <f>VLOOKUP(C2538,'[1]T. Apoyo Sistema'!$B$1:$C$89,2,0)</f>
        <v>SI</v>
      </c>
    </row>
    <row r="2539" spans="1:10" x14ac:dyDescent="0.25">
      <c r="A2539" s="4" t="str">
        <f>CONCATENATE(B2539,"-",C2539,"-",D2539)</f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>TEXT(B2539,"yyyy-mm")</f>
        <v>2026-08</v>
      </c>
      <c r="J2539" s="7" t="str">
        <f>VLOOKUP(C2539,'[1]T. Apoyo Sistema'!$B$1:$C$89,2,0)</f>
        <v>SI</v>
      </c>
    </row>
    <row r="2540" spans="1:10" x14ac:dyDescent="0.25">
      <c r="A2540" s="4" t="str">
        <f>CONCATENATE(B2540,"-",C2540,"-",D2540)</f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>TEXT(B2540,"yyyy-mm")</f>
        <v>2026-08</v>
      </c>
      <c r="J2540" s="7" t="str">
        <f>VLOOKUP(C2540,'[1]T. Apoyo Sistema'!$B$1:$C$89,2,0)</f>
        <v>SI</v>
      </c>
    </row>
    <row r="2541" spans="1:10" x14ac:dyDescent="0.25">
      <c r="A2541" s="4" t="str">
        <f>CONCATENATE(B2541,"-",C2541,"-",D2541)</f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>TEXT(B2541,"yyyy-mm")</f>
        <v>2026-08</v>
      </c>
      <c r="J2541" s="7" t="str">
        <f>VLOOKUP(C2541,'[1]T. Apoyo Sistema'!$B$1:$C$89,2,0)</f>
        <v>SI</v>
      </c>
    </row>
    <row r="2542" spans="1:10" x14ac:dyDescent="0.25">
      <c r="A2542" s="4" t="str">
        <f>CONCATENATE(B2542,"-",C2542,"-",D2542)</f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>TEXT(B2542,"yyyy-mm")</f>
        <v>2026-08</v>
      </c>
      <c r="J2542" s="7" t="str">
        <f>VLOOKUP(C2542,'[1]T. Apoyo Sistema'!$B$1:$C$89,2,0)</f>
        <v>SI</v>
      </c>
    </row>
    <row r="2543" spans="1:10" x14ac:dyDescent="0.25">
      <c r="A2543" s="4" t="str">
        <f>CONCATENATE(B2543,"-",C2543,"-",D2543)</f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>TEXT(B2543,"yyyy-mm")</f>
        <v>2026-08</v>
      </c>
      <c r="J2543" s="7" t="str">
        <f>VLOOKUP(C2543,'[1]T. Apoyo Sistema'!$B$1:$C$89,2,0)</f>
        <v>SI</v>
      </c>
    </row>
    <row r="2544" spans="1:10" x14ac:dyDescent="0.25">
      <c r="A2544" s="4" t="str">
        <f>CONCATENATE(B2544,"-",C2544,"-",D2544)</f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>TEXT(B2544,"yyyy-mm")</f>
        <v>2026-08</v>
      </c>
      <c r="J2544" s="7" t="str">
        <f>VLOOKUP(C2544,'[1]T. Apoyo Sistema'!$B$1:$C$89,2,0)</f>
        <v>SI</v>
      </c>
    </row>
    <row r="2545" spans="1:10" x14ac:dyDescent="0.25">
      <c r="A2545" s="4" t="str">
        <f>CONCATENATE(B2545,"-",C2545,"-",D2545)</f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>TEXT(B2545,"yyyy-mm")</f>
        <v>2026-08</v>
      </c>
      <c r="J2545" s="7" t="str">
        <f>VLOOKUP(C2545,'[1]T. Apoyo Sistema'!$B$1:$C$89,2,0)</f>
        <v>SI</v>
      </c>
    </row>
    <row r="2546" spans="1:10" x14ac:dyDescent="0.25">
      <c r="A2546" s="4" t="str">
        <f>CONCATENATE(B2546,"-",C2546,"-",D2546)</f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>TEXT(B2546,"yyyy-mm")</f>
        <v>2026-08</v>
      </c>
      <c r="J2546" s="7" t="str">
        <f>VLOOKUP(C2546,'[1]T. Apoyo Sistema'!$B$1:$C$89,2,0)</f>
        <v>SI</v>
      </c>
    </row>
    <row r="2547" spans="1:10" x14ac:dyDescent="0.25">
      <c r="A2547" s="4" t="str">
        <f>CONCATENATE(B2547,"-",C2547,"-",D2547)</f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>TEXT(B2547,"yyyy-mm")</f>
        <v>2026-08</v>
      </c>
      <c r="J2547" s="7" t="str">
        <f>VLOOKUP(C2547,'[1]T. Apoyo Sistema'!$B$1:$C$89,2,0)</f>
        <v>SI</v>
      </c>
    </row>
    <row r="2548" spans="1:10" x14ac:dyDescent="0.25">
      <c r="A2548" s="4" t="str">
        <f>CONCATENATE(B2548,"-",C2548,"-",D2548)</f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>TEXT(B2548,"yyyy-mm")</f>
        <v>2026-08</v>
      </c>
      <c r="J2548" s="7" t="str">
        <f>VLOOKUP(C2548,'[1]T. Apoyo Sistema'!$B$1:$C$89,2,0)</f>
        <v>SI</v>
      </c>
    </row>
    <row r="2549" spans="1:10" x14ac:dyDescent="0.25">
      <c r="A2549" s="4" t="str">
        <f>CONCATENATE(B2549,"-",C2549,"-",D2549)</f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>TEXT(B2549,"yyyy-mm")</f>
        <v>2026-08</v>
      </c>
      <c r="J2549" s="7" t="str">
        <f>VLOOKUP(C2549,'[1]T. Apoyo Sistema'!$B$1:$C$89,2,0)</f>
        <v>SI</v>
      </c>
    </row>
    <row r="2550" spans="1:10" x14ac:dyDescent="0.25">
      <c r="A2550" s="4" t="str">
        <f>CONCATENATE(B2550,"-",C2550,"-",D2550)</f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>TEXT(B2550,"yyyy-mm")</f>
        <v>2026-08</v>
      </c>
      <c r="J2550" s="7" t="str">
        <f>VLOOKUP(C2550,'[1]T. Apoyo Sistema'!$B$1:$C$89,2,0)</f>
        <v>SI</v>
      </c>
    </row>
    <row r="2551" spans="1:10" x14ac:dyDescent="0.25">
      <c r="A2551" s="4" t="str">
        <f>CONCATENATE(B2551,"-",C2551,"-",D2551)</f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>TEXT(B2551,"yyyy-mm")</f>
        <v>2026-08</v>
      </c>
      <c r="J2551" s="7" t="str">
        <f>VLOOKUP(C2551,'[1]T. Apoyo Sistema'!$B$1:$C$89,2,0)</f>
        <v>SI</v>
      </c>
    </row>
    <row r="2552" spans="1:10" x14ac:dyDescent="0.25">
      <c r="A2552" s="4" t="str">
        <f>CONCATENATE(B2552,"-",C2552,"-",D2552)</f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>TEXT(B2552,"yyyy-mm")</f>
        <v>2026-08</v>
      </c>
      <c r="J2552" s="7" t="str">
        <f>VLOOKUP(C2552,'[1]T. Apoyo Sistema'!$B$1:$C$89,2,0)</f>
        <v>SI</v>
      </c>
    </row>
    <row r="2553" spans="1:10" x14ac:dyDescent="0.25">
      <c r="A2553" s="4" t="str">
        <f>CONCATENATE(B2553,"-",C2553,"-",D2553)</f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>TEXT(B2553,"yyyy-mm")</f>
        <v>2026-08</v>
      </c>
      <c r="J2553" s="7" t="str">
        <f>VLOOKUP(C2553,'[1]T. Apoyo Sistema'!$B$1:$C$89,2,0)</f>
        <v>SI</v>
      </c>
    </row>
    <row r="2554" spans="1:10" x14ac:dyDescent="0.25">
      <c r="A2554" s="4" t="str">
        <f>CONCATENATE(B2554,"-",C2554,"-",D2554)</f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>TEXT(B2554,"yyyy-mm")</f>
        <v>2026-08</v>
      </c>
      <c r="J2554" s="7" t="str">
        <f>VLOOKUP(C2554,'[1]T. Apoyo Sistema'!$B$1:$C$89,2,0)</f>
        <v>SI</v>
      </c>
    </row>
    <row r="2555" spans="1:10" x14ac:dyDescent="0.25">
      <c r="A2555" s="4" t="str">
        <f>CONCATENATE(B2555,"-",C2555,"-",D2555)</f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>TEXT(B2555,"yyyy-mm")</f>
        <v>2026-08</v>
      </c>
      <c r="J2555" s="7" t="str">
        <f>VLOOKUP(C2555,'[1]T. Apoyo Sistema'!$B$1:$C$89,2,0)</f>
        <v>SI</v>
      </c>
    </row>
    <row r="2556" spans="1:10" x14ac:dyDescent="0.25">
      <c r="A2556" s="4" t="str">
        <f>CONCATENATE(B2556,"-",C2556,"-",D2556)</f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>TEXT(B2556,"yyyy-mm")</f>
        <v>2026-08</v>
      </c>
      <c r="J2556" s="7" t="str">
        <f>VLOOKUP(C2556,'[1]T. Apoyo Sistema'!$B$1:$C$89,2,0)</f>
        <v>SI</v>
      </c>
    </row>
    <row r="2557" spans="1:10" x14ac:dyDescent="0.25">
      <c r="A2557" s="4" t="str">
        <f>CONCATENATE(B2557,"-",C2557,"-",D2557)</f>
        <v>46252-POX24-com3</v>
      </c>
      <c r="B2557" s="15">
        <v>46252</v>
      </c>
      <c r="C2557" s="10" t="s">
        <v>87</v>
      </c>
      <c r="D2557" s="10" t="s">
        <v>77</v>
      </c>
      <c r="E2557" s="10">
        <v>0</v>
      </c>
      <c r="F2557" s="12">
        <v>1</v>
      </c>
      <c r="G2557" s="12">
        <v>1.9333333333333331</v>
      </c>
      <c r="H2557" s="12">
        <v>0</v>
      </c>
      <c r="I2557" s="4" t="str">
        <f>TEXT(B2557,"yyyy-mm")</f>
        <v>2026-08</v>
      </c>
      <c r="J2557" s="7" t="str">
        <f>VLOOKUP(C2557,'[1]T. Apoyo Sistema'!$B$1:$C$89,2,0)</f>
        <v>SI</v>
      </c>
    </row>
    <row r="2558" spans="1:10" x14ac:dyDescent="0.25">
      <c r="A2558" s="4" t="str">
        <f>CONCATENATE(B2558,"-",C2558,"-",D2558)</f>
        <v>46252-POX24-com4</v>
      </c>
      <c r="B2558" s="15">
        <v>46252</v>
      </c>
      <c r="C2558" s="10" t="s">
        <v>87</v>
      </c>
      <c r="D2558" s="10" t="s">
        <v>78</v>
      </c>
      <c r="E2558" s="10">
        <v>0</v>
      </c>
      <c r="F2558" s="12">
        <v>1.0166666666666666</v>
      </c>
      <c r="G2558" s="12">
        <v>1.9166666666666665</v>
      </c>
      <c r="H2558" s="12">
        <v>0</v>
      </c>
      <c r="I2558" s="4" t="str">
        <f>TEXT(B2558,"yyyy-mm")</f>
        <v>2026-08</v>
      </c>
      <c r="J2558" s="7" t="str">
        <f>VLOOKUP(C2558,'[1]T. Apoyo Sistema'!$B$1:$C$89,2,0)</f>
        <v>SI</v>
      </c>
    </row>
    <row r="2559" spans="1:10" x14ac:dyDescent="0.25">
      <c r="A2559" s="4" t="str">
        <f>CONCATENATE(B2559,"-",C2559,"-",D2559)</f>
        <v>46252-POX24-gen1</v>
      </c>
      <c r="B2559" s="15">
        <v>46252</v>
      </c>
      <c r="C2559" s="10" t="s">
        <v>87</v>
      </c>
      <c r="D2559" s="10" t="s">
        <v>59</v>
      </c>
      <c r="E2559" s="10">
        <v>0</v>
      </c>
      <c r="F2559" s="12">
        <v>0</v>
      </c>
      <c r="G2559" s="12">
        <v>0</v>
      </c>
      <c r="H2559" s="12">
        <v>2.9333333333333331</v>
      </c>
      <c r="I2559" s="4" t="str">
        <f>TEXT(B2559,"yyyy-mm")</f>
        <v>2026-08</v>
      </c>
      <c r="J2559" s="7" t="str">
        <f>VLOOKUP(C2559,'[1]T. Apoyo Sistema'!$B$1:$C$89,2,0)</f>
        <v>SI</v>
      </c>
    </row>
    <row r="2560" spans="1:10" x14ac:dyDescent="0.25">
      <c r="A2560" s="4" t="str">
        <f>CONCATENATE(B2560,"-",C2560,"-",D2560)</f>
        <v>46252-POX24-gen2</v>
      </c>
      <c r="B2560" s="15">
        <v>46252</v>
      </c>
      <c r="C2560" s="10" t="s">
        <v>87</v>
      </c>
      <c r="D2560" s="10" t="s">
        <v>73</v>
      </c>
      <c r="E2560" s="10">
        <v>0</v>
      </c>
      <c r="F2560" s="12">
        <v>1.1166666666666667</v>
      </c>
      <c r="G2560" s="12">
        <v>1.8166666666666664</v>
      </c>
      <c r="H2560" s="12">
        <v>0</v>
      </c>
      <c r="I2560" s="4" t="str">
        <f>TEXT(B2560,"yyyy-mm")</f>
        <v>2026-08</v>
      </c>
      <c r="J2560" s="7" t="str">
        <f>VLOOKUP(C2560,'[1]T. Apoyo Sistema'!$B$1:$C$89,2,0)</f>
        <v>SI</v>
      </c>
    </row>
    <row r="2561" spans="1:10" x14ac:dyDescent="0.25">
      <c r="A2561" s="4" t="str">
        <f>CONCATENATE(B2561,"-",C2561,"-",D2561)</f>
        <v>46252-POX24-psa1</v>
      </c>
      <c r="B2561" s="15">
        <v>46252</v>
      </c>
      <c r="C2561" s="10" t="s">
        <v>87</v>
      </c>
      <c r="D2561" s="10" t="s">
        <v>60</v>
      </c>
      <c r="E2561" s="10">
        <v>0</v>
      </c>
      <c r="F2561" s="12">
        <v>0.26666666666666666</v>
      </c>
      <c r="G2561" s="12">
        <v>2.6666666666666665</v>
      </c>
      <c r="H2561" s="12">
        <v>0</v>
      </c>
      <c r="I2561" s="4" t="str">
        <f>TEXT(B2561,"yyyy-mm")</f>
        <v>2026-08</v>
      </c>
      <c r="J2561" s="7" t="str">
        <f>VLOOKUP(C2561,'[1]T. Apoyo Sistema'!$B$1:$C$89,2,0)</f>
        <v>SI</v>
      </c>
    </row>
    <row r="2562" spans="1:10" x14ac:dyDescent="0.25">
      <c r="A2562" s="4" t="str">
        <f>CONCATENATE(B2562,"-",C2562,"-",D2562)</f>
        <v>46252-POX24-psa3</v>
      </c>
      <c r="B2562" s="15">
        <v>46252</v>
      </c>
      <c r="C2562" s="10" t="s">
        <v>87</v>
      </c>
      <c r="D2562" s="10" t="s">
        <v>79</v>
      </c>
      <c r="E2562" s="10">
        <v>0</v>
      </c>
      <c r="F2562" s="12">
        <v>0.95</v>
      </c>
      <c r="G2562" s="12">
        <v>1.9833333333333332</v>
      </c>
      <c r="H2562" s="12">
        <v>0</v>
      </c>
      <c r="I2562" s="4" t="str">
        <f>TEXT(B2562,"yyyy-mm")</f>
        <v>2026-08</v>
      </c>
      <c r="J2562" s="7" t="str">
        <f>VLOOKUP(C2562,'[1]T. Apoyo Sistema'!$B$1:$C$89,2,0)</f>
        <v>SI</v>
      </c>
    </row>
    <row r="2563" spans="1:10" x14ac:dyDescent="0.25">
      <c r="A2563" s="4" t="str">
        <f>CONCATENATE(B2563,"-",C2563,"-",D2563)</f>
        <v>46252-POX24-psa4</v>
      </c>
      <c r="B2563" s="15">
        <v>46252</v>
      </c>
      <c r="C2563" s="10" t="s">
        <v>87</v>
      </c>
      <c r="D2563" s="10" t="s">
        <v>80</v>
      </c>
      <c r="E2563" s="10">
        <v>0</v>
      </c>
      <c r="F2563" s="12">
        <v>0.95</v>
      </c>
      <c r="G2563" s="12">
        <v>1.9833333333333332</v>
      </c>
      <c r="H2563" s="12">
        <v>0</v>
      </c>
      <c r="I2563" s="4" t="str">
        <f>TEXT(B2563,"yyyy-mm")</f>
        <v>2026-08</v>
      </c>
      <c r="J2563" s="7" t="str">
        <f>VLOOKUP(C2563,'[1]T. Apoyo Sistema'!$B$1:$C$89,2,0)</f>
        <v>SI</v>
      </c>
    </row>
    <row r="2564" spans="1:10" x14ac:dyDescent="0.25">
      <c r="A2564" s="4" t="str">
        <f>CONCATENATE(B2564,"-",C2564,"-",D2564)</f>
        <v>46252-POX24-sec1</v>
      </c>
      <c r="B2564" s="15">
        <v>46252</v>
      </c>
      <c r="C2564" s="10" t="s">
        <v>87</v>
      </c>
      <c r="D2564" s="10" t="s">
        <v>75</v>
      </c>
      <c r="E2564" s="10">
        <v>0</v>
      </c>
      <c r="F2564" s="12">
        <v>1.05</v>
      </c>
      <c r="G2564" s="12">
        <v>1.8833333333333331</v>
      </c>
      <c r="H2564" s="12">
        <v>0</v>
      </c>
      <c r="I2564" s="4" t="str">
        <f>TEXT(B2564,"yyyy-mm")</f>
        <v>2026-08</v>
      </c>
      <c r="J2564" s="7" t="str">
        <f>VLOOKUP(C2564,'[1]T. Apoyo Sistema'!$B$1:$C$89,2,0)</f>
        <v>SI</v>
      </c>
    </row>
    <row r="2565" spans="1:10" x14ac:dyDescent="0.25">
      <c r="A2565" s="4" t="str">
        <f>CONCATENATE(B2565,"-",C2565,"-",D2565)</f>
        <v>46252-POX24-sec2</v>
      </c>
      <c r="B2565" s="15">
        <v>46252</v>
      </c>
      <c r="C2565" s="10" t="s">
        <v>87</v>
      </c>
      <c r="D2565" s="10" t="s">
        <v>76</v>
      </c>
      <c r="E2565" s="10">
        <v>0</v>
      </c>
      <c r="F2565" s="12">
        <v>1.0333333333333334</v>
      </c>
      <c r="G2565" s="12">
        <v>1.8999999999999997</v>
      </c>
      <c r="H2565" s="12">
        <v>0</v>
      </c>
      <c r="I2565" s="4" t="str">
        <f>TEXT(B2565,"yyyy-mm")</f>
        <v>2026-08</v>
      </c>
      <c r="J2565" s="7" t="str">
        <f>VLOOKUP(C2565,'[1]T. Apoyo Sistema'!$B$1:$C$89,2,0)</f>
        <v>SI</v>
      </c>
    </row>
    <row r="2566" spans="1:10" x14ac:dyDescent="0.25">
      <c r="A2566" s="4" t="str">
        <f>CONCATENATE(B2566,"-",C2566,"-",D2566)</f>
        <v>46252-POX24-psa2</v>
      </c>
      <c r="B2566" s="15">
        <v>46252</v>
      </c>
      <c r="C2566" s="10" t="s">
        <v>87</v>
      </c>
      <c r="D2566" s="10" t="s">
        <v>74</v>
      </c>
      <c r="E2566" s="10">
        <v>0</v>
      </c>
      <c r="F2566" s="12">
        <v>0.68333333333333335</v>
      </c>
      <c r="G2566" s="12">
        <v>2.25</v>
      </c>
      <c r="H2566" s="12">
        <v>0</v>
      </c>
      <c r="I2566" s="4" t="str">
        <f>TEXT(B2566,"yyyy-mm")</f>
        <v>2026-08</v>
      </c>
      <c r="J2566" s="7" t="str">
        <f>VLOOKUP(C2566,'[1]T. Apoyo Sistema'!$B$1:$C$89,2,0)</f>
        <v>SI</v>
      </c>
    </row>
    <row r="2567" spans="1:10" x14ac:dyDescent="0.25">
      <c r="A2567" s="4" t="str">
        <f>CONCATENATE(B2567,"-",C2567,"-",D2567)</f>
        <v>46252-OXMP16-gen1</v>
      </c>
      <c r="B2567" s="15">
        <v>46252</v>
      </c>
      <c r="C2567" s="10" t="s">
        <v>62</v>
      </c>
      <c r="D2567" s="10" t="s">
        <v>59</v>
      </c>
      <c r="E2567" s="10">
        <v>0</v>
      </c>
      <c r="F2567" s="12">
        <v>3</v>
      </c>
      <c r="G2567" s="12">
        <v>0</v>
      </c>
      <c r="H2567" s="12">
        <v>0</v>
      </c>
      <c r="I2567" s="4" t="str">
        <f>TEXT(B2567,"yyyy-mm")</f>
        <v>2026-08</v>
      </c>
      <c r="J2567" s="7" t="str">
        <f>VLOOKUP(C2567,'[1]T. Apoyo Sistema'!$B$1:$C$89,2,0)</f>
        <v>NO</v>
      </c>
    </row>
    <row r="2568" spans="1:10" x14ac:dyDescent="0.25">
      <c r="A2568" s="4" t="str">
        <f>CONCATENATE(B2568,"-",C2568,"-",D2568)</f>
        <v>46252-OXMP16-psa1</v>
      </c>
      <c r="B2568" s="15">
        <v>46252</v>
      </c>
      <c r="C2568" s="10" t="s">
        <v>62</v>
      </c>
      <c r="D2568" s="10" t="s">
        <v>60</v>
      </c>
      <c r="E2568" s="10">
        <v>0</v>
      </c>
      <c r="F2568" s="12">
        <v>3</v>
      </c>
      <c r="G2568" s="12">
        <v>0</v>
      </c>
      <c r="H2568" s="12">
        <v>0</v>
      </c>
      <c r="I2568" s="4" t="str">
        <f>TEXT(B2568,"yyyy-mm")</f>
        <v>2026-08</v>
      </c>
      <c r="J2568" s="7" t="str">
        <f>VLOOKUP(C2568,'[1]T. Apoyo Sistema'!$B$1:$C$89,2,0)</f>
        <v>NO</v>
      </c>
    </row>
    <row r="2569" spans="1:10" x14ac:dyDescent="0.25">
      <c r="A2569" s="4" t="str">
        <f>CONCATENATE(B2569,"-",C2569,"-",D2569)</f>
        <v>46252-POX26-bbd1</v>
      </c>
      <c r="B2569" s="15">
        <v>46252</v>
      </c>
      <c r="C2569" s="10" t="s">
        <v>42</v>
      </c>
      <c r="D2569" s="10" t="s">
        <v>69</v>
      </c>
      <c r="E2569" s="10">
        <v>0</v>
      </c>
      <c r="F2569" s="12">
        <v>0</v>
      </c>
      <c r="G2569" s="12">
        <v>3.1333333333333333</v>
      </c>
      <c r="H2569" s="12">
        <v>0</v>
      </c>
      <c r="I2569" s="4" t="str">
        <f>TEXT(B2569,"yyyy-mm")</f>
        <v>2026-08</v>
      </c>
      <c r="J2569" s="7" t="str">
        <f>VLOOKUP(C2569,'[1]T. Apoyo Sistema'!$B$1:$C$89,2,0)</f>
        <v>SI</v>
      </c>
    </row>
    <row r="2570" spans="1:10" x14ac:dyDescent="0.25">
      <c r="A2570" s="4" t="str">
        <f>CONCATENATE(B2570,"-",C2570,"-",D2570)</f>
        <v>46252-POX26-bbd2</v>
      </c>
      <c r="B2570" s="15">
        <v>46252</v>
      </c>
      <c r="C2570" s="10" t="s">
        <v>42</v>
      </c>
      <c r="D2570" s="10" t="s">
        <v>70</v>
      </c>
      <c r="E2570" s="10">
        <v>0</v>
      </c>
      <c r="F2570" s="12">
        <v>0</v>
      </c>
      <c r="G2570" s="12">
        <v>3.1333333333333333</v>
      </c>
      <c r="H2570" s="12">
        <v>0</v>
      </c>
      <c r="I2570" s="4" t="str">
        <f>TEXT(B2570,"yyyy-mm")</f>
        <v>2026-08</v>
      </c>
      <c r="J2570" s="7" t="str">
        <f>VLOOKUP(C2570,'[1]T. Apoyo Sistema'!$B$1:$C$89,2,0)</f>
        <v>SI</v>
      </c>
    </row>
    <row r="2571" spans="1:10" x14ac:dyDescent="0.25">
      <c r="A2571" s="4" t="str">
        <f>CONCATENATE(B2571,"-",C2571,"-",D2571)</f>
        <v>46252-POX26-com1</v>
      </c>
      <c r="B2571" s="15">
        <v>46252</v>
      </c>
      <c r="C2571" s="10" t="s">
        <v>42</v>
      </c>
      <c r="D2571" s="10" t="s">
        <v>71</v>
      </c>
      <c r="E2571" s="10">
        <v>0</v>
      </c>
      <c r="F2571" s="12">
        <v>0</v>
      </c>
      <c r="G2571" s="12">
        <v>3.1333333333333333</v>
      </c>
      <c r="H2571" s="12">
        <v>0</v>
      </c>
      <c r="I2571" s="4" t="str">
        <f>TEXT(B2571,"yyyy-mm")</f>
        <v>2026-08</v>
      </c>
      <c r="J2571" s="7" t="str">
        <f>VLOOKUP(C2571,'[1]T. Apoyo Sistema'!$B$1:$C$89,2,0)</f>
        <v>SI</v>
      </c>
    </row>
    <row r="2572" spans="1:10" x14ac:dyDescent="0.25">
      <c r="A2572" s="4" t="str">
        <f>CONCATENATE(B2572,"-",C2572,"-",D2572)</f>
        <v>46252-POX26-com2</v>
      </c>
      <c r="B2572" s="15">
        <v>46252</v>
      </c>
      <c r="C2572" s="10" t="s">
        <v>42</v>
      </c>
      <c r="D2572" s="10" t="s">
        <v>72</v>
      </c>
      <c r="E2572" s="10">
        <v>0</v>
      </c>
      <c r="F2572" s="12">
        <v>0</v>
      </c>
      <c r="G2572" s="12">
        <v>3.1333333333333333</v>
      </c>
      <c r="H2572" s="12">
        <v>0</v>
      </c>
      <c r="I2572" s="4" t="str">
        <f>TEXT(B2572,"yyyy-mm")</f>
        <v>2026-08</v>
      </c>
      <c r="J2572" s="7" t="str">
        <f>VLOOKUP(C2572,'[1]T. Apoyo Sistema'!$B$1:$C$89,2,0)</f>
        <v>SI</v>
      </c>
    </row>
    <row r="2573" spans="1:10" x14ac:dyDescent="0.25">
      <c r="A2573" s="4" t="str">
        <f>CONCATENATE(B2573,"-",C2573,"-",D2573)</f>
        <v>46252-POX26-com3</v>
      </c>
      <c r="B2573" s="15">
        <v>46252</v>
      </c>
      <c r="C2573" s="10" t="s">
        <v>42</v>
      </c>
      <c r="D2573" s="10" t="s">
        <v>77</v>
      </c>
      <c r="E2573" s="10">
        <v>0</v>
      </c>
      <c r="F2573" s="12">
        <v>0</v>
      </c>
      <c r="G2573" s="12">
        <v>3.1333333333333333</v>
      </c>
      <c r="H2573" s="12">
        <v>0</v>
      </c>
      <c r="I2573" s="4" t="str">
        <f>TEXT(B2573,"yyyy-mm")</f>
        <v>2026-08</v>
      </c>
      <c r="J2573" s="7" t="str">
        <f>VLOOKUP(C2573,'[1]T. Apoyo Sistema'!$B$1:$C$89,2,0)</f>
        <v>SI</v>
      </c>
    </row>
    <row r="2574" spans="1:10" x14ac:dyDescent="0.25">
      <c r="A2574" s="4" t="str">
        <f>CONCATENATE(B2574,"-",C2574,"-",D2574)</f>
        <v>46252-POX26-com4</v>
      </c>
      <c r="B2574" s="15">
        <v>46252</v>
      </c>
      <c r="C2574" s="10" t="s">
        <v>42</v>
      </c>
      <c r="D2574" s="10" t="s">
        <v>78</v>
      </c>
      <c r="E2574" s="10">
        <v>0</v>
      </c>
      <c r="F2574" s="12">
        <v>0</v>
      </c>
      <c r="G2574" s="12">
        <v>3.1333333333333333</v>
      </c>
      <c r="H2574" s="12">
        <v>0</v>
      </c>
      <c r="I2574" s="4" t="str">
        <f>TEXT(B2574,"yyyy-mm")</f>
        <v>2026-08</v>
      </c>
      <c r="J2574" s="7" t="str">
        <f>VLOOKUP(C2574,'[1]T. Apoyo Sistema'!$B$1:$C$89,2,0)</f>
        <v>SI</v>
      </c>
    </row>
    <row r="2575" spans="1:10" x14ac:dyDescent="0.25">
      <c r="A2575" s="4" t="str">
        <f>CONCATENATE(B2575,"-",C2575,"-",D2575)</f>
        <v>46252-POX26-gen1</v>
      </c>
      <c r="B2575" s="15">
        <v>46252</v>
      </c>
      <c r="C2575" s="10" t="s">
        <v>42</v>
      </c>
      <c r="D2575" s="10" t="s">
        <v>59</v>
      </c>
      <c r="E2575" s="10">
        <v>0</v>
      </c>
      <c r="F2575" s="12">
        <v>0</v>
      </c>
      <c r="G2575" s="12">
        <v>3.1333333333333333</v>
      </c>
      <c r="H2575" s="12">
        <v>0</v>
      </c>
      <c r="I2575" s="4" t="str">
        <f>TEXT(B2575,"yyyy-mm")</f>
        <v>2026-08</v>
      </c>
      <c r="J2575" s="7" t="str">
        <f>VLOOKUP(C2575,'[1]T. Apoyo Sistema'!$B$1:$C$89,2,0)</f>
        <v>SI</v>
      </c>
    </row>
    <row r="2576" spans="1:10" x14ac:dyDescent="0.25">
      <c r="A2576" s="4" t="str">
        <f>CONCATENATE(B2576,"-",C2576,"-",D2576)</f>
        <v>46252-POX26-gen2</v>
      </c>
      <c r="B2576" s="15">
        <v>46252</v>
      </c>
      <c r="C2576" s="10" t="s">
        <v>42</v>
      </c>
      <c r="D2576" s="10" t="s">
        <v>73</v>
      </c>
      <c r="E2576" s="10">
        <v>0</v>
      </c>
      <c r="F2576" s="12">
        <v>0</v>
      </c>
      <c r="G2576" s="12">
        <v>3.1333333333333333</v>
      </c>
      <c r="H2576" s="12">
        <v>0</v>
      </c>
      <c r="I2576" s="4" t="str">
        <f>TEXT(B2576,"yyyy-mm")</f>
        <v>2026-08</v>
      </c>
      <c r="J2576" s="7" t="str">
        <f>VLOOKUP(C2576,'[1]T. Apoyo Sistema'!$B$1:$C$89,2,0)</f>
        <v>SI</v>
      </c>
    </row>
    <row r="2577" spans="1:10" x14ac:dyDescent="0.25">
      <c r="A2577" s="4" t="str">
        <f>CONCATENATE(B2577,"-",C2577,"-",D2577)</f>
        <v>46252-POX26-psa1</v>
      </c>
      <c r="B2577" s="15">
        <v>46252</v>
      </c>
      <c r="C2577" s="10" t="s">
        <v>42</v>
      </c>
      <c r="D2577" s="10" t="s">
        <v>60</v>
      </c>
      <c r="E2577" s="10">
        <v>0</v>
      </c>
      <c r="F2577" s="12">
        <v>0</v>
      </c>
      <c r="G2577" s="12">
        <v>3.1333333333333333</v>
      </c>
      <c r="H2577" s="12">
        <v>0</v>
      </c>
      <c r="I2577" s="4" t="str">
        <f>TEXT(B2577,"yyyy-mm")</f>
        <v>2026-08</v>
      </c>
      <c r="J2577" s="7" t="str">
        <f>VLOOKUP(C2577,'[1]T. Apoyo Sistema'!$B$1:$C$89,2,0)</f>
        <v>SI</v>
      </c>
    </row>
    <row r="2578" spans="1:10" x14ac:dyDescent="0.25">
      <c r="A2578" s="4" t="str">
        <f>CONCATENATE(B2578,"-",C2578,"-",D2578)</f>
        <v>46252-POX26-psa2</v>
      </c>
      <c r="B2578" s="15">
        <v>46252</v>
      </c>
      <c r="C2578" s="10" t="s">
        <v>42</v>
      </c>
      <c r="D2578" s="10" t="s">
        <v>74</v>
      </c>
      <c r="E2578" s="10">
        <v>0</v>
      </c>
      <c r="F2578" s="12">
        <v>0</v>
      </c>
      <c r="G2578" s="12">
        <v>3.1333333333333333</v>
      </c>
      <c r="H2578" s="12">
        <v>0</v>
      </c>
      <c r="I2578" s="4" t="str">
        <f>TEXT(B2578,"yyyy-mm")</f>
        <v>2026-08</v>
      </c>
      <c r="J2578" s="7" t="str">
        <f>VLOOKUP(C2578,'[1]T. Apoyo Sistema'!$B$1:$C$89,2,0)</f>
        <v>SI</v>
      </c>
    </row>
    <row r="2579" spans="1:10" x14ac:dyDescent="0.25">
      <c r="A2579" s="4" t="str">
        <f>CONCATENATE(B2579,"-",C2579,"-",D2579)</f>
        <v>46252-POX26-psa3</v>
      </c>
      <c r="B2579" s="15">
        <v>46252</v>
      </c>
      <c r="C2579" s="10" t="s">
        <v>42</v>
      </c>
      <c r="D2579" s="10" t="s">
        <v>79</v>
      </c>
      <c r="E2579" s="10">
        <v>0</v>
      </c>
      <c r="F2579" s="12">
        <v>0</v>
      </c>
      <c r="G2579" s="12">
        <v>3.1333333333333333</v>
      </c>
      <c r="H2579" s="12">
        <v>0</v>
      </c>
      <c r="I2579" s="4" t="str">
        <f>TEXT(B2579,"yyyy-mm")</f>
        <v>2026-08</v>
      </c>
      <c r="J2579" s="7" t="str">
        <f>VLOOKUP(C2579,'[1]T. Apoyo Sistema'!$B$1:$C$89,2,0)</f>
        <v>SI</v>
      </c>
    </row>
    <row r="2580" spans="1:10" x14ac:dyDescent="0.25">
      <c r="A2580" s="4" t="str">
        <f>CONCATENATE(B2580,"-",C2580,"-",D2580)</f>
        <v>46252-POX26-psa4</v>
      </c>
      <c r="B2580" s="15">
        <v>46252</v>
      </c>
      <c r="C2580" s="10" t="s">
        <v>42</v>
      </c>
      <c r="D2580" s="10" t="s">
        <v>80</v>
      </c>
      <c r="E2580" s="10">
        <v>0</v>
      </c>
      <c r="F2580" s="12">
        <v>0</v>
      </c>
      <c r="G2580" s="12">
        <v>3.1333333333333333</v>
      </c>
      <c r="H2580" s="12">
        <v>0</v>
      </c>
      <c r="I2580" s="4" t="str">
        <f>TEXT(B2580,"yyyy-mm")</f>
        <v>2026-08</v>
      </c>
      <c r="J2580" s="7" t="str">
        <f>VLOOKUP(C2580,'[1]T. Apoyo Sistema'!$B$1:$C$89,2,0)</f>
        <v>SI</v>
      </c>
    </row>
    <row r="2581" spans="1:10" x14ac:dyDescent="0.25">
      <c r="A2581" s="4" t="str">
        <f>CONCATENATE(B2581,"-",C2581,"-",D2581)</f>
        <v>46252-POX26-sec1</v>
      </c>
      <c r="B2581" s="15">
        <v>46252</v>
      </c>
      <c r="C2581" s="10" t="s">
        <v>42</v>
      </c>
      <c r="D2581" s="10" t="s">
        <v>75</v>
      </c>
      <c r="E2581" s="10">
        <v>0</v>
      </c>
      <c r="F2581" s="12">
        <v>0</v>
      </c>
      <c r="G2581" s="12">
        <v>3.1333333333333333</v>
      </c>
      <c r="H2581" s="12">
        <v>0</v>
      </c>
      <c r="I2581" s="4" t="str">
        <f>TEXT(B2581,"yyyy-mm")</f>
        <v>2026-08</v>
      </c>
      <c r="J2581" s="7" t="str">
        <f>VLOOKUP(C2581,'[1]T. Apoyo Sistema'!$B$1:$C$89,2,0)</f>
        <v>SI</v>
      </c>
    </row>
    <row r="2582" spans="1:10" x14ac:dyDescent="0.25">
      <c r="A2582" s="4" t="str">
        <f>CONCATENATE(B2582,"-",C2582,"-",D2582)</f>
        <v>46252-POX26-sec2</v>
      </c>
      <c r="B2582" s="15">
        <v>46252</v>
      </c>
      <c r="C2582" s="10" t="s">
        <v>42</v>
      </c>
      <c r="D2582" s="10" t="s">
        <v>76</v>
      </c>
      <c r="E2582" s="10">
        <v>0</v>
      </c>
      <c r="F2582" s="12">
        <v>0</v>
      </c>
      <c r="G2582" s="12">
        <v>3.1333333333333333</v>
      </c>
      <c r="H2582" s="12">
        <v>0</v>
      </c>
      <c r="I2582" s="4" t="str">
        <f>TEXT(B2582,"yyyy-mm")</f>
        <v>2026-08</v>
      </c>
      <c r="J2582" s="7" t="str">
        <f>VLOOKUP(C2582,'[1]T. Apoyo Sistema'!$B$1:$C$89,2,0)</f>
        <v>SI</v>
      </c>
    </row>
    <row r="2583" spans="1:10" x14ac:dyDescent="0.25">
      <c r="A2583" s="4" t="str">
        <f>CONCATENATE(B2583,"-",C2583,"-",D2583)</f>
        <v>46252-POX21-bbd1</v>
      </c>
      <c r="B2583" s="16">
        <v>46252</v>
      </c>
      <c r="C2583" s="10" t="s">
        <v>112</v>
      </c>
      <c r="D2583" s="10" t="s">
        <v>69</v>
      </c>
      <c r="E2583" s="10">
        <v>0</v>
      </c>
      <c r="F2583" s="12">
        <v>0</v>
      </c>
      <c r="G2583" s="12">
        <v>3.1666666666666665</v>
      </c>
      <c r="H2583" s="12">
        <v>0</v>
      </c>
      <c r="I2583" s="4" t="str">
        <f>TEXT(B2583,"yyyy-mm")</f>
        <v>2026-08</v>
      </c>
      <c r="J2583" s="7" t="str">
        <f>VLOOKUP(C2583,'[1]T. Apoyo Sistema'!$B$1:$C$89,2,0)</f>
        <v>NO</v>
      </c>
    </row>
    <row r="2584" spans="1:10" x14ac:dyDescent="0.25">
      <c r="A2584" s="4" t="str">
        <f>CONCATENATE(B2584,"-",C2584,"-",D2584)</f>
        <v>46252-POX21-bbd2</v>
      </c>
      <c r="B2584" s="16">
        <v>46252</v>
      </c>
      <c r="C2584" s="10" t="s">
        <v>112</v>
      </c>
      <c r="D2584" s="10" t="s">
        <v>70</v>
      </c>
      <c r="E2584" s="10">
        <v>0</v>
      </c>
      <c r="F2584" s="12">
        <v>0</v>
      </c>
      <c r="G2584" s="12">
        <v>3.1666666666666665</v>
      </c>
      <c r="H2584" s="12">
        <v>0</v>
      </c>
      <c r="I2584" s="4" t="str">
        <f>TEXT(B2584,"yyyy-mm")</f>
        <v>2026-08</v>
      </c>
      <c r="J2584" s="7" t="str">
        <f>VLOOKUP(C2584,'[1]T. Apoyo Sistema'!$B$1:$C$89,2,0)</f>
        <v>NO</v>
      </c>
    </row>
    <row r="2585" spans="1:10" x14ac:dyDescent="0.25">
      <c r="A2585" s="4" t="str">
        <f>CONCATENATE(B2585,"-",C2585,"-",D2585)</f>
        <v>46252-POX21-com1</v>
      </c>
      <c r="B2585" s="16">
        <v>46252</v>
      </c>
      <c r="C2585" s="10" t="s">
        <v>112</v>
      </c>
      <c r="D2585" s="10" t="s">
        <v>71</v>
      </c>
      <c r="E2585" s="10">
        <v>0</v>
      </c>
      <c r="F2585" s="12">
        <v>0</v>
      </c>
      <c r="G2585" s="12">
        <v>3.1666666666666665</v>
      </c>
      <c r="H2585" s="12">
        <v>0</v>
      </c>
      <c r="I2585" s="4" t="str">
        <f>TEXT(B2585,"yyyy-mm")</f>
        <v>2026-08</v>
      </c>
      <c r="J2585" s="7" t="str">
        <f>VLOOKUP(C2585,'[1]T. Apoyo Sistema'!$B$1:$C$89,2,0)</f>
        <v>NO</v>
      </c>
    </row>
    <row r="2586" spans="1:10" x14ac:dyDescent="0.25">
      <c r="A2586" s="4" t="str">
        <f>CONCATENATE(B2586,"-",C2586,"-",D2586)</f>
        <v>46252-POX21-com2</v>
      </c>
      <c r="B2586" s="16">
        <v>46252</v>
      </c>
      <c r="C2586" s="10" t="s">
        <v>112</v>
      </c>
      <c r="D2586" s="10" t="s">
        <v>72</v>
      </c>
      <c r="E2586" s="10">
        <v>0</v>
      </c>
      <c r="F2586" s="12">
        <v>0</v>
      </c>
      <c r="G2586" s="12">
        <v>3.1666666666666665</v>
      </c>
      <c r="H2586" s="12">
        <v>0</v>
      </c>
      <c r="I2586" s="4" t="str">
        <f>TEXT(B2586,"yyyy-mm")</f>
        <v>2026-08</v>
      </c>
      <c r="J2586" s="7" t="str">
        <f>VLOOKUP(C2586,'[1]T. Apoyo Sistema'!$B$1:$C$89,2,0)</f>
        <v>NO</v>
      </c>
    </row>
    <row r="2587" spans="1:10" x14ac:dyDescent="0.25">
      <c r="A2587" s="4" t="str">
        <f>CONCATENATE(B2587,"-",C2587,"-",D2587)</f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>TEXT(B2587,"yyyy-mm")</f>
        <v>2026-08</v>
      </c>
      <c r="J2587" s="7" t="str">
        <f>VLOOKUP(C2587,'[1]T. Apoyo Sistema'!$B$1:$C$89,2,0)</f>
        <v>SI</v>
      </c>
    </row>
    <row r="2588" spans="1:10" x14ac:dyDescent="0.25">
      <c r="A2588" s="4" t="str">
        <f>CONCATENATE(B2588,"-",C2588,"-",D2588)</f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>TEXT(B2588,"yyyy-mm")</f>
        <v>2026-08</v>
      </c>
      <c r="J2588" s="7" t="str">
        <f>VLOOKUP(C2588,'[1]T. Apoyo Sistema'!$B$1:$C$89,2,0)</f>
        <v>SI</v>
      </c>
    </row>
    <row r="2589" spans="1:10" x14ac:dyDescent="0.25">
      <c r="A2589" s="4" t="str">
        <f>CONCATENATE(B2589,"-",C2589,"-",D2589)</f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>TEXT(B2589,"yyyy-mm")</f>
        <v>2026-08</v>
      </c>
      <c r="J2589" s="7" t="str">
        <f>VLOOKUP(C2589,'[1]T. Apoyo Sistema'!$B$1:$C$89,2,0)</f>
        <v>SI</v>
      </c>
    </row>
    <row r="2590" spans="1:10" x14ac:dyDescent="0.25">
      <c r="A2590" s="4" t="str">
        <f>CONCATENATE(B2590,"-",C2590,"-",D2590)</f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>TEXT(B2590,"yyyy-mm")</f>
        <v>2026-08</v>
      </c>
      <c r="J2590" s="7" t="str">
        <f>VLOOKUP(C2590,'[1]T. Apoyo Sistema'!$B$1:$C$89,2,0)</f>
        <v>SI</v>
      </c>
    </row>
    <row r="2591" spans="1:10" x14ac:dyDescent="0.25">
      <c r="A2591" s="4" t="str">
        <f>CONCATENATE(B2591,"-",C2591,"-",D2591)</f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>TEXT(B2591,"yyyy-mm")</f>
        <v>2026-08</v>
      </c>
      <c r="J2591" s="7" t="str">
        <f>VLOOKUP(C2591,'[1]T. Apoyo Sistema'!$B$1:$C$89,2,0)</f>
        <v>SI</v>
      </c>
    </row>
    <row r="2592" spans="1:10" x14ac:dyDescent="0.25">
      <c r="A2592" s="4" t="str">
        <f>CONCATENATE(B2592,"-",C2592,"-",D2592)</f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>TEXT(B2592,"yyyy-mm")</f>
        <v>2026-08</v>
      </c>
      <c r="J2592" s="7" t="str">
        <f>VLOOKUP(C2592,'[1]T. Apoyo Sistema'!$B$1:$C$89,2,0)</f>
        <v>SI</v>
      </c>
    </row>
    <row r="2593" spans="1:10" x14ac:dyDescent="0.25">
      <c r="A2593" s="4" t="str">
        <f>CONCATENATE(B2593,"-",C2593,"-",D2593)</f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>TEXT(B2593,"yyyy-mm")</f>
        <v>2026-08</v>
      </c>
      <c r="J2593" s="7" t="str">
        <f>VLOOKUP(C2593,'[1]T. Apoyo Sistema'!$B$1:$C$89,2,0)</f>
        <v>SI</v>
      </c>
    </row>
    <row r="2594" spans="1:10" x14ac:dyDescent="0.25">
      <c r="A2594" s="4" t="str">
        <f>CONCATENATE(B2594,"-",C2594,"-",D2594)</f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>TEXT(B2594,"yyyy-mm")</f>
        <v>2026-08</v>
      </c>
      <c r="J2594" s="7" t="str">
        <f>VLOOKUP(C2594,'[1]T. Apoyo Sistema'!$B$1:$C$89,2,0)</f>
        <v>SI</v>
      </c>
    </row>
    <row r="2595" spans="1:10" x14ac:dyDescent="0.25">
      <c r="A2595" s="4" t="str">
        <f>CONCATENATE(B2595,"-",C2595,"-",D2595)</f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>TEXT(B2595,"yyyy-mm")</f>
        <v>2026-08</v>
      </c>
      <c r="J2595" s="7" t="str">
        <f>VLOOKUP(C2595,'[1]T. Apoyo Sistema'!$B$1:$C$89,2,0)</f>
        <v>SI</v>
      </c>
    </row>
    <row r="2596" spans="1:10" x14ac:dyDescent="0.25">
      <c r="A2596" s="4" t="str">
        <f>CONCATENATE(B2596,"-",C2596,"-",D2596)</f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>TEXT(B2596,"yyyy-mm")</f>
        <v>2026-08</v>
      </c>
      <c r="J2596" s="7" t="str">
        <f>VLOOKUP(C2596,'[1]T. Apoyo Sistema'!$B$1:$C$89,2,0)</f>
        <v>SI</v>
      </c>
    </row>
    <row r="2597" spans="1:10" x14ac:dyDescent="0.25">
      <c r="A2597" s="4" t="str">
        <f>CONCATENATE(B2597,"-",C2597,"-",D2597)</f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>TEXT(B2597,"yyyy-mm")</f>
        <v>2026-08</v>
      </c>
      <c r="J2597" s="7" t="str">
        <f>VLOOKUP(C2597,'[1]T. Apoyo Sistema'!$B$1:$C$89,2,0)</f>
        <v>SI</v>
      </c>
    </row>
    <row r="2598" spans="1:10" x14ac:dyDescent="0.25">
      <c r="A2598" s="4" t="str">
        <f>CONCATENATE(B2598,"-",C2598,"-",D2598)</f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>TEXT(B2598,"yyyy-mm")</f>
        <v>2026-08</v>
      </c>
      <c r="J2598" s="7" t="str">
        <f>VLOOKUP(C2598,'[1]T. Apoyo Sistema'!$B$1:$C$89,2,0)</f>
        <v>SI</v>
      </c>
    </row>
    <row r="2599" spans="1:10" x14ac:dyDescent="0.25">
      <c r="A2599" s="4" t="str">
        <f>CONCATENATE(B2599,"-",C2599,"-",D2599)</f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>TEXT(B2599,"yyyy-mm")</f>
        <v>2026-08</v>
      </c>
      <c r="J2599" s="7" t="str">
        <f>VLOOKUP(C2599,'[1]T. Apoyo Sistema'!$B$1:$C$89,2,0)</f>
        <v>SI</v>
      </c>
    </row>
    <row r="2600" spans="1:10" x14ac:dyDescent="0.25">
      <c r="A2600" s="4" t="str">
        <f>CONCATENATE(B2600,"-",C2600,"-",D2600)</f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>TEXT(B2600,"yyyy-mm")</f>
        <v>2026-08</v>
      </c>
      <c r="J2600" s="7" t="str">
        <f>VLOOKUP(C2600,'[1]T. Apoyo Sistema'!$B$1:$C$89,2,0)</f>
        <v>SI</v>
      </c>
    </row>
    <row r="2601" spans="1:10" x14ac:dyDescent="0.25">
      <c r="A2601" s="4" t="str">
        <f>CONCATENATE(B2601,"-",C2601,"-",D2601)</f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>TEXT(B2601,"yyyy-mm")</f>
        <v>2026-08</v>
      </c>
      <c r="J2601" s="7" t="str">
        <f>VLOOKUP(C2601,'[1]T. Apoyo Sistema'!$B$1:$C$89,2,0)</f>
        <v>SI</v>
      </c>
    </row>
    <row r="2602" spans="1:10" x14ac:dyDescent="0.25">
      <c r="A2602" s="4" t="str">
        <f>CONCATENATE(B2602,"-",C2602,"-",D2602)</f>
        <v>46252-POX21-com3</v>
      </c>
      <c r="B2602" s="16">
        <v>46252</v>
      </c>
      <c r="C2602" s="10" t="s">
        <v>112</v>
      </c>
      <c r="D2602" s="10" t="s">
        <v>77</v>
      </c>
      <c r="E2602" s="10">
        <v>0</v>
      </c>
      <c r="F2602" s="12">
        <v>0</v>
      </c>
      <c r="G2602" s="12">
        <v>3.1666666666666665</v>
      </c>
      <c r="H2602" s="12">
        <v>0</v>
      </c>
      <c r="I2602" s="4" t="str">
        <f>TEXT(B2602,"yyyy-mm")</f>
        <v>2026-08</v>
      </c>
      <c r="J2602" s="7" t="str">
        <f>VLOOKUP(C2602,'[1]T. Apoyo Sistema'!$B$1:$C$89,2,0)</f>
        <v>NO</v>
      </c>
    </row>
    <row r="2603" spans="1:10" x14ac:dyDescent="0.25">
      <c r="A2603" s="4" t="str">
        <f>CONCATENATE(B2603,"-",C2603,"-",D2603)</f>
        <v>46252-POX21-com4</v>
      </c>
      <c r="B2603" s="16">
        <v>46252</v>
      </c>
      <c r="C2603" s="10" t="s">
        <v>112</v>
      </c>
      <c r="D2603" s="10" t="s">
        <v>78</v>
      </c>
      <c r="E2603" s="10">
        <v>0</v>
      </c>
      <c r="F2603" s="12">
        <v>0</v>
      </c>
      <c r="G2603" s="12">
        <v>3.1666666666666665</v>
      </c>
      <c r="H2603" s="12">
        <v>0</v>
      </c>
      <c r="I2603" s="4" t="str">
        <f>TEXT(B2603,"yyyy-mm")</f>
        <v>2026-08</v>
      </c>
      <c r="J2603" s="7" t="str">
        <f>VLOOKUP(C2603,'[1]T. Apoyo Sistema'!$B$1:$C$89,2,0)</f>
        <v>NO</v>
      </c>
    </row>
    <row r="2604" spans="1:10" x14ac:dyDescent="0.25">
      <c r="A2604" s="4" t="str">
        <f>CONCATENATE(B2604,"-",C2604,"-",D2604)</f>
        <v>46252-POX21-gen1</v>
      </c>
      <c r="B2604" s="16">
        <v>46252</v>
      </c>
      <c r="C2604" s="10" t="s">
        <v>112</v>
      </c>
      <c r="D2604" s="10" t="s">
        <v>59</v>
      </c>
      <c r="E2604" s="10">
        <v>0</v>
      </c>
      <c r="F2604" s="12">
        <v>0</v>
      </c>
      <c r="G2604" s="12">
        <v>0</v>
      </c>
      <c r="H2604" s="12">
        <v>3.1666666666666665</v>
      </c>
      <c r="I2604" s="4" t="str">
        <f>TEXT(B2604,"yyyy-mm")</f>
        <v>2026-08</v>
      </c>
      <c r="J2604" s="7" t="str">
        <f>VLOOKUP(C2604,'[1]T. Apoyo Sistema'!$B$1:$C$89,2,0)</f>
        <v>NO</v>
      </c>
    </row>
    <row r="2605" spans="1:10" x14ac:dyDescent="0.25">
      <c r="A2605" s="4" t="str">
        <f>CONCATENATE(B2605,"-",C2605,"-",D2605)</f>
        <v>46252-POX21-gen2</v>
      </c>
      <c r="B2605" s="16">
        <v>46252</v>
      </c>
      <c r="C2605" s="10" t="s">
        <v>112</v>
      </c>
      <c r="D2605" s="10" t="s">
        <v>73</v>
      </c>
      <c r="E2605" s="10">
        <v>0</v>
      </c>
      <c r="F2605" s="12">
        <v>0</v>
      </c>
      <c r="G2605" s="12">
        <v>3.1666666666666665</v>
      </c>
      <c r="H2605" s="12">
        <v>0</v>
      </c>
      <c r="I2605" s="4" t="str">
        <f>TEXT(B2605,"yyyy-mm")</f>
        <v>2026-08</v>
      </c>
      <c r="J2605" s="7" t="str">
        <f>VLOOKUP(C2605,'[1]T. Apoyo Sistema'!$B$1:$C$89,2,0)</f>
        <v>NO</v>
      </c>
    </row>
    <row r="2606" spans="1:10" x14ac:dyDescent="0.25">
      <c r="A2606" s="4" t="str">
        <f>CONCATENATE(B2606,"-",C2606,"-",D2606)</f>
        <v>46252-POX21-psa1</v>
      </c>
      <c r="B2606" s="16">
        <v>46252</v>
      </c>
      <c r="C2606" s="10" t="s">
        <v>112</v>
      </c>
      <c r="D2606" s="10" t="s">
        <v>60</v>
      </c>
      <c r="E2606" s="10">
        <v>0</v>
      </c>
      <c r="F2606" s="12">
        <v>0</v>
      </c>
      <c r="G2606" s="12">
        <v>3.1666666666666665</v>
      </c>
      <c r="H2606" s="12">
        <v>0</v>
      </c>
      <c r="I2606" s="4" t="str">
        <f>TEXT(B2606,"yyyy-mm")</f>
        <v>2026-08</v>
      </c>
      <c r="J2606" s="7" t="str">
        <f>VLOOKUP(C2606,'[1]T. Apoyo Sistema'!$B$1:$C$89,2,0)</f>
        <v>NO</v>
      </c>
    </row>
    <row r="2607" spans="1:10" x14ac:dyDescent="0.25">
      <c r="A2607" s="4" t="str">
        <f>CONCATENATE(B2607,"-",C2607,"-",D2607)</f>
        <v>46252-POX21-psa2</v>
      </c>
      <c r="B2607" s="16">
        <v>46252</v>
      </c>
      <c r="C2607" s="10" t="s">
        <v>112</v>
      </c>
      <c r="D2607" s="10" t="s">
        <v>74</v>
      </c>
      <c r="E2607" s="10">
        <v>0</v>
      </c>
      <c r="F2607" s="12">
        <v>0</v>
      </c>
      <c r="G2607" s="12">
        <v>3.1666666666666665</v>
      </c>
      <c r="H2607" s="12">
        <v>0</v>
      </c>
      <c r="I2607" s="4" t="str">
        <f>TEXT(B2607,"yyyy-mm")</f>
        <v>2026-08</v>
      </c>
      <c r="J2607" s="7" t="str">
        <f>VLOOKUP(C2607,'[1]T. Apoyo Sistema'!$B$1:$C$89,2,0)</f>
        <v>NO</v>
      </c>
    </row>
    <row r="2608" spans="1:10" x14ac:dyDescent="0.25">
      <c r="A2608" s="4" t="str">
        <f>CONCATENATE(B2608,"-",C2608,"-",D2608)</f>
        <v>46252-POX21-psa3</v>
      </c>
      <c r="B2608" s="16">
        <v>46252</v>
      </c>
      <c r="C2608" s="10" t="s">
        <v>112</v>
      </c>
      <c r="D2608" s="10" t="s">
        <v>79</v>
      </c>
      <c r="E2608" s="10">
        <v>0</v>
      </c>
      <c r="F2608" s="12">
        <v>0</v>
      </c>
      <c r="G2608" s="12">
        <v>3.1666666666666665</v>
      </c>
      <c r="H2608" s="12">
        <v>0</v>
      </c>
      <c r="I2608" s="4" t="str">
        <f>TEXT(B2608,"yyyy-mm")</f>
        <v>2026-08</v>
      </c>
      <c r="J2608" s="7" t="str">
        <f>VLOOKUP(C2608,'[1]T. Apoyo Sistema'!$B$1:$C$89,2,0)</f>
        <v>NO</v>
      </c>
    </row>
    <row r="2609" spans="1:10" x14ac:dyDescent="0.25">
      <c r="A2609" s="4" t="str">
        <f>CONCATENATE(B2609,"-",C2609,"-",D2609)</f>
        <v>46252-POX21-psa4</v>
      </c>
      <c r="B2609" s="16">
        <v>46252</v>
      </c>
      <c r="C2609" s="10" t="s">
        <v>112</v>
      </c>
      <c r="D2609" s="10" t="s">
        <v>80</v>
      </c>
      <c r="E2609" s="10">
        <v>0</v>
      </c>
      <c r="F2609" s="12">
        <v>0</v>
      </c>
      <c r="G2609" s="12">
        <v>3.1666666666666665</v>
      </c>
      <c r="H2609" s="12">
        <v>0</v>
      </c>
      <c r="I2609" s="4" t="str">
        <f>TEXT(B2609,"yyyy-mm")</f>
        <v>2026-08</v>
      </c>
      <c r="J2609" s="7" t="str">
        <f>VLOOKUP(C2609,'[1]T. Apoyo Sistema'!$B$1:$C$89,2,0)</f>
        <v>NO</v>
      </c>
    </row>
    <row r="2610" spans="1:10" x14ac:dyDescent="0.25">
      <c r="A2610" s="4" t="str">
        <f>CONCATENATE(B2610,"-",C2610,"-",D2610)</f>
        <v>46252-POX21-sec1</v>
      </c>
      <c r="B2610" s="16">
        <v>46252</v>
      </c>
      <c r="C2610" s="10" t="s">
        <v>112</v>
      </c>
      <c r="D2610" s="10" t="s">
        <v>75</v>
      </c>
      <c r="E2610" s="10">
        <v>0</v>
      </c>
      <c r="F2610" s="12">
        <v>0</v>
      </c>
      <c r="G2610" s="12">
        <v>3.1666666666666665</v>
      </c>
      <c r="H2610" s="12">
        <v>0</v>
      </c>
      <c r="I2610" s="4" t="str">
        <f>TEXT(B2610,"yyyy-mm")</f>
        <v>2026-08</v>
      </c>
      <c r="J2610" s="7" t="str">
        <f>VLOOKUP(C2610,'[1]T. Apoyo Sistema'!$B$1:$C$89,2,0)</f>
        <v>NO</v>
      </c>
    </row>
    <row r="2611" spans="1:10" x14ac:dyDescent="0.25">
      <c r="A2611" s="4" t="str">
        <f>CONCATENATE(B2611,"-",C2611,"-",D2611)</f>
        <v>46252-POX21-sec2</v>
      </c>
      <c r="B2611" s="16">
        <v>46252</v>
      </c>
      <c r="C2611" s="10" t="s">
        <v>112</v>
      </c>
      <c r="D2611" s="10" t="s">
        <v>76</v>
      </c>
      <c r="E2611" s="10">
        <v>0</v>
      </c>
      <c r="F2611" s="12">
        <v>0</v>
      </c>
      <c r="G2611" s="12">
        <v>3.1666666666666665</v>
      </c>
      <c r="H2611" s="12">
        <v>0</v>
      </c>
      <c r="I2611" s="4" t="str">
        <f>TEXT(B2611,"yyyy-mm")</f>
        <v>2026-08</v>
      </c>
      <c r="J2611" s="7" t="str">
        <f>VLOOKUP(C2611,'[1]T. Apoyo Sistema'!$B$1:$C$89,2,0)</f>
        <v>NO</v>
      </c>
    </row>
    <row r="2612" spans="1:10" x14ac:dyDescent="0.25">
      <c r="A2612" s="4" t="str">
        <f>CONCATENATE(B2612,"-",C2612,"-",D2612)</f>
        <v>46252-OXMPN9-gen1</v>
      </c>
      <c r="B2612" s="15">
        <v>46252</v>
      </c>
      <c r="C2612" s="10" t="s">
        <v>67</v>
      </c>
      <c r="D2612" s="10" t="s">
        <v>59</v>
      </c>
      <c r="E2612" s="10">
        <v>0</v>
      </c>
      <c r="F2612" s="12">
        <v>3.1833333333333331</v>
      </c>
      <c r="G2612" s="12">
        <v>0</v>
      </c>
      <c r="H2612" s="12">
        <v>0</v>
      </c>
      <c r="I2612" s="4" t="str">
        <f>TEXT(B2612,"yyyy-mm")</f>
        <v>2026-08</v>
      </c>
      <c r="J2612" s="7" t="str">
        <f>VLOOKUP(C2612,'[1]T. Apoyo Sistema'!$B$1:$C$89,2,0)</f>
        <v>NO</v>
      </c>
    </row>
    <row r="2613" spans="1:10" x14ac:dyDescent="0.25">
      <c r="A2613" s="4" t="str">
        <f>CONCATENATE(B2613,"-",C2613,"-",D2613)</f>
        <v>46252-OXMPN9-psa1</v>
      </c>
      <c r="B2613" s="15">
        <v>46252</v>
      </c>
      <c r="C2613" s="10" t="s">
        <v>67</v>
      </c>
      <c r="D2613" s="10" t="s">
        <v>60</v>
      </c>
      <c r="E2613" s="10">
        <v>0</v>
      </c>
      <c r="F2613" s="12">
        <v>3.1833333333333331</v>
      </c>
      <c r="G2613" s="12">
        <v>0</v>
      </c>
      <c r="H2613" s="12">
        <v>0</v>
      </c>
      <c r="I2613" s="4" t="str">
        <f>TEXT(B2613,"yyyy-mm")</f>
        <v>2026-08</v>
      </c>
      <c r="J2613" s="7" t="str">
        <f>VLOOKUP(C2613,'[1]T. Apoyo Sistema'!$B$1:$C$89,2,0)</f>
        <v>NO</v>
      </c>
    </row>
    <row r="2614" spans="1:10" x14ac:dyDescent="0.25">
      <c r="A2614" s="4" t="str">
        <f>CONCATENATE(B2614,"-",C2614,"-",D2614)</f>
        <v>46252-POX18-bbd1</v>
      </c>
      <c r="B2614" s="15">
        <v>46252</v>
      </c>
      <c r="C2614" s="10" t="s">
        <v>17</v>
      </c>
      <c r="D2614" s="10" t="s">
        <v>69</v>
      </c>
      <c r="E2614" s="10">
        <v>0</v>
      </c>
      <c r="F2614" s="12">
        <v>0</v>
      </c>
      <c r="G2614" s="12">
        <v>0</v>
      </c>
      <c r="H2614" s="12">
        <v>3.2166666666666668</v>
      </c>
      <c r="I2614" s="4" t="str">
        <f>TEXT(B2614,"yyyy-mm")</f>
        <v>2026-08</v>
      </c>
      <c r="J2614" s="7" t="str">
        <f>VLOOKUP(C2614,'[1]T. Apoyo Sistema'!$B$1:$C$89,2,0)</f>
        <v>NO</v>
      </c>
    </row>
    <row r="2615" spans="1:10" x14ac:dyDescent="0.25">
      <c r="A2615" s="4" t="str">
        <f>CONCATENATE(B2615,"-",C2615,"-",D2615)</f>
        <v>46252-POX18-bbd2</v>
      </c>
      <c r="B2615" s="15">
        <v>46252</v>
      </c>
      <c r="C2615" s="10" t="s">
        <v>17</v>
      </c>
      <c r="D2615" s="10" t="s">
        <v>70</v>
      </c>
      <c r="E2615" s="10">
        <v>0</v>
      </c>
      <c r="F2615" s="12">
        <v>0</v>
      </c>
      <c r="G2615" s="12">
        <v>0</v>
      </c>
      <c r="H2615" s="12">
        <v>3.2166666666666668</v>
      </c>
      <c r="I2615" s="4" t="str">
        <f>TEXT(B2615,"yyyy-mm")</f>
        <v>2026-08</v>
      </c>
      <c r="J2615" s="7" t="str">
        <f>VLOOKUP(C2615,'[1]T. Apoyo Sistema'!$B$1:$C$89,2,0)</f>
        <v>NO</v>
      </c>
    </row>
    <row r="2616" spans="1:10" x14ac:dyDescent="0.25">
      <c r="A2616" s="4" t="str">
        <f>CONCATENATE(B2616,"-",C2616,"-",D2616)</f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>TEXT(B2616,"yyyy-mm")</f>
        <v>2026-08</v>
      </c>
      <c r="J2616" s="7" t="str">
        <f>VLOOKUP(C2616,'[1]T. Apoyo Sistema'!$B$1:$C$89,2,0)</f>
        <v>SI</v>
      </c>
    </row>
    <row r="2617" spans="1:10" x14ac:dyDescent="0.25">
      <c r="A2617" s="4" t="str">
        <f>CONCATENATE(B2617,"-",C2617,"-",D2617)</f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>TEXT(B2617,"yyyy-mm")</f>
        <v>2026-08</v>
      </c>
      <c r="J2617" s="7" t="str">
        <f>VLOOKUP(C2617,'[1]T. Apoyo Sistema'!$B$1:$C$89,2,0)</f>
        <v>SI</v>
      </c>
    </row>
    <row r="2618" spans="1:10" x14ac:dyDescent="0.25">
      <c r="A2618" s="4" t="str">
        <f>CONCATENATE(B2618,"-",C2618,"-",D2618)</f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>TEXT(B2618,"yyyy-mm")</f>
        <v>2026-08</v>
      </c>
      <c r="J2618" s="7" t="str">
        <f>VLOOKUP(C2618,'[1]T. Apoyo Sistema'!$B$1:$C$89,2,0)</f>
        <v>SI</v>
      </c>
    </row>
    <row r="2619" spans="1:10" x14ac:dyDescent="0.25">
      <c r="A2619" s="4" t="str">
        <f>CONCATENATE(B2619,"-",C2619,"-",D2619)</f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>TEXT(B2619,"yyyy-mm")</f>
        <v>2026-08</v>
      </c>
      <c r="J2619" s="7" t="str">
        <f>VLOOKUP(C2619,'[1]T. Apoyo Sistema'!$B$1:$C$89,2,0)</f>
        <v>SI</v>
      </c>
    </row>
    <row r="2620" spans="1:10" x14ac:dyDescent="0.25">
      <c r="A2620" s="4" t="str">
        <f>CONCATENATE(B2620,"-",C2620,"-",D2620)</f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>TEXT(B2620,"yyyy-mm")</f>
        <v>2026-08</v>
      </c>
      <c r="J2620" s="7" t="str">
        <f>VLOOKUP(C2620,'[1]T. Apoyo Sistema'!$B$1:$C$89,2,0)</f>
        <v>SI</v>
      </c>
    </row>
    <row r="2621" spans="1:10" x14ac:dyDescent="0.25">
      <c r="A2621" s="4" t="str">
        <f>CONCATENATE(B2621,"-",C2621,"-",D2621)</f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>TEXT(B2621,"yyyy-mm")</f>
        <v>2026-08</v>
      </c>
      <c r="J2621" s="7" t="str">
        <f>VLOOKUP(C2621,'[1]T. Apoyo Sistema'!$B$1:$C$89,2,0)</f>
        <v>SI</v>
      </c>
    </row>
    <row r="2622" spans="1:10" x14ac:dyDescent="0.25">
      <c r="A2622" s="4" t="str">
        <f>CONCATENATE(B2622,"-",C2622,"-",D2622)</f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>TEXT(B2622,"yyyy-mm")</f>
        <v>2026-08</v>
      </c>
      <c r="J2622" s="7" t="str">
        <f>VLOOKUP(C2622,'[1]T. Apoyo Sistema'!$B$1:$C$89,2,0)</f>
        <v>SI</v>
      </c>
    </row>
    <row r="2623" spans="1:10" x14ac:dyDescent="0.25">
      <c r="A2623" s="4" t="str">
        <f>CONCATENATE(B2623,"-",C2623,"-",D2623)</f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>TEXT(B2623,"yyyy-mm")</f>
        <v>2026-08</v>
      </c>
      <c r="J2623" s="7" t="str">
        <f>VLOOKUP(C2623,'[1]T. Apoyo Sistema'!$B$1:$C$89,2,0)</f>
        <v>SI</v>
      </c>
    </row>
    <row r="2624" spans="1:10" x14ac:dyDescent="0.25">
      <c r="A2624" s="4" t="str">
        <f>CONCATENATE(B2624,"-",C2624,"-",D2624)</f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>TEXT(B2624,"yyyy-mm")</f>
        <v>2026-08</v>
      </c>
      <c r="J2624" s="7" t="str">
        <f>VLOOKUP(C2624,'[1]T. Apoyo Sistema'!$B$1:$C$89,2,0)</f>
        <v>SI</v>
      </c>
    </row>
    <row r="2625" spans="1:10" x14ac:dyDescent="0.25">
      <c r="A2625" s="4" t="str">
        <f>CONCATENATE(B2625,"-",C2625,"-",D2625)</f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>TEXT(B2625,"yyyy-mm")</f>
        <v>2026-08</v>
      </c>
      <c r="J2625" s="7" t="str">
        <f>VLOOKUP(C2625,'[1]T. Apoyo Sistema'!$B$1:$C$89,2,0)</f>
        <v>SI</v>
      </c>
    </row>
    <row r="2626" spans="1:10" x14ac:dyDescent="0.25">
      <c r="A2626" s="4" t="str">
        <f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>TEXT(B2626,"yyyy-mm")</f>
        <v>2026-08</v>
      </c>
      <c r="J2626" s="7" t="str">
        <f>VLOOKUP(C2626,'[1]T. Apoyo Sistema'!$B$1:$C$89,2,0)</f>
        <v>SI</v>
      </c>
    </row>
    <row r="2627" spans="1:10" x14ac:dyDescent="0.25">
      <c r="A2627" s="4" t="str">
        <f>CONCATENATE(B2627,"-",C2627,"-",D2627)</f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>TEXT(B2627,"yyyy-mm")</f>
        <v>2026-08</v>
      </c>
      <c r="J2627" s="7" t="str">
        <f>VLOOKUP(C2627,'[1]T. Apoyo Sistema'!$B$1:$C$89,2,0)</f>
        <v>SI</v>
      </c>
    </row>
    <row r="2628" spans="1:10" x14ac:dyDescent="0.25">
      <c r="A2628" s="4" t="str">
        <f>CONCATENATE(B2628,"-",C2628,"-",D2628)</f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>TEXT(B2628,"yyyy-mm")</f>
        <v>2026-08</v>
      </c>
      <c r="J2628" s="7" t="str">
        <f>VLOOKUP(C2628,'[1]T. Apoyo Sistema'!$B$1:$C$89,2,0)</f>
        <v>SI</v>
      </c>
    </row>
    <row r="2629" spans="1:10" x14ac:dyDescent="0.25">
      <c r="A2629" s="4" t="str">
        <f>CONCATENATE(B2629,"-",C2629,"-",D2629)</f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>TEXT(B2629,"yyyy-mm")</f>
        <v>2026-08</v>
      </c>
      <c r="J2629" s="7" t="str">
        <f>VLOOKUP(C2629,'[1]T. Apoyo Sistema'!$B$1:$C$89,2,0)</f>
        <v>SI</v>
      </c>
    </row>
    <row r="2630" spans="1:10" x14ac:dyDescent="0.25">
      <c r="A2630" s="4" t="str">
        <f>CONCATENATE(B2630,"-",C2630,"-",D2630)</f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>TEXT(B2630,"yyyy-mm")</f>
        <v>2026-08</v>
      </c>
      <c r="J2630" s="7" t="str">
        <f>VLOOKUP(C2630,'[1]T. Apoyo Sistema'!$B$1:$C$89,2,0)</f>
        <v>SI</v>
      </c>
    </row>
    <row r="2631" spans="1:10" x14ac:dyDescent="0.25">
      <c r="A2631" s="4" t="str">
        <f>CONCATENATE(B2631,"-",C2631,"-",D2631)</f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>TEXT(B2631,"yyyy-mm")</f>
        <v>2026-08</v>
      </c>
      <c r="J2631" s="7" t="str">
        <f>VLOOKUP(C2631,'[1]T. Apoyo Sistema'!$B$1:$C$89,2,0)</f>
        <v>SI</v>
      </c>
    </row>
    <row r="2632" spans="1:10" x14ac:dyDescent="0.25">
      <c r="A2632" s="4" t="str">
        <f>CONCATENATE(B2632,"-",C2632,"-",D2632)</f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>TEXT(B2632,"yyyy-mm")</f>
        <v>2026-08</v>
      </c>
      <c r="J2632" s="7" t="str">
        <f>VLOOKUP(C2632,'[1]T. Apoyo Sistema'!$B$1:$C$89,2,0)</f>
        <v>SI</v>
      </c>
    </row>
    <row r="2633" spans="1:10" x14ac:dyDescent="0.25">
      <c r="A2633" s="4" t="str">
        <f>CONCATENATE(B2633,"-",C2633,"-",D2633)</f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>TEXT(B2633,"yyyy-mm")</f>
        <v>2026-08</v>
      </c>
      <c r="J2633" s="7" t="str">
        <f>VLOOKUP(C2633,'[1]T. Apoyo Sistema'!$B$1:$C$89,2,0)</f>
        <v>SI</v>
      </c>
    </row>
    <row r="2634" spans="1:10" x14ac:dyDescent="0.25">
      <c r="A2634" s="4" t="str">
        <f>CONCATENATE(B2634,"-",C2634,"-",D2634)</f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>TEXT(B2634,"yyyy-mm")</f>
        <v>2026-08</v>
      </c>
      <c r="J2634" s="7" t="str">
        <f>VLOOKUP(C2634,'[1]T. Apoyo Sistema'!$B$1:$C$89,2,0)</f>
        <v>SI</v>
      </c>
    </row>
    <row r="2635" spans="1:10" x14ac:dyDescent="0.25">
      <c r="A2635" s="4" t="str">
        <f>CONCATENATE(B2635,"-",C2635,"-",D2635)</f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>TEXT(B2635,"yyyy-mm")</f>
        <v>2026-08</v>
      </c>
      <c r="J2635" s="7" t="str">
        <f>VLOOKUP(C2635,'[1]T. Apoyo Sistema'!$B$1:$C$89,2,0)</f>
        <v>SI</v>
      </c>
    </row>
    <row r="2636" spans="1:10" x14ac:dyDescent="0.25">
      <c r="A2636" s="4" t="str">
        <f>CONCATENATE(B2636,"-",C2636,"-",D2636)</f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>TEXT(B2636,"yyyy-mm")</f>
        <v>2026-08</v>
      </c>
      <c r="J2636" s="7" t="str">
        <f>VLOOKUP(C2636,'[1]T. Apoyo Sistema'!$B$1:$C$89,2,0)</f>
        <v>SI</v>
      </c>
    </row>
    <row r="2637" spans="1:10" x14ac:dyDescent="0.25">
      <c r="A2637" s="4" t="str">
        <f>CONCATENATE(B2637,"-",C2637,"-",D2637)</f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>TEXT(B2637,"yyyy-mm")</f>
        <v>2026-08</v>
      </c>
      <c r="J2637" s="7" t="str">
        <f>VLOOKUP(C2637,'[1]T. Apoyo Sistema'!$B$1:$C$89,2,0)</f>
        <v>SI</v>
      </c>
    </row>
    <row r="2638" spans="1:10" x14ac:dyDescent="0.25">
      <c r="A2638" s="4" t="str">
        <f>CONCATENATE(B2638,"-",C2638,"-",D2638)</f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>TEXT(B2638,"yyyy-mm")</f>
        <v>2026-08</v>
      </c>
      <c r="J2638" s="7" t="str">
        <f>VLOOKUP(C2638,'[1]T. Apoyo Sistema'!$B$1:$C$89,2,0)</f>
        <v>SI</v>
      </c>
    </row>
    <row r="2639" spans="1:10" x14ac:dyDescent="0.25">
      <c r="A2639" s="4" t="str">
        <f>CONCATENATE(B2639,"-",C2639,"-",D2639)</f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>TEXT(B2639,"yyyy-mm")</f>
        <v>2026-08</v>
      </c>
      <c r="J2639" s="7" t="str">
        <f>VLOOKUP(C2639,'[1]T. Apoyo Sistema'!$B$1:$C$89,2,0)</f>
        <v>SI</v>
      </c>
    </row>
    <row r="2640" spans="1:10" x14ac:dyDescent="0.25">
      <c r="A2640" s="4" t="str">
        <f>CONCATENATE(B2640,"-",C2640,"-",D2640)</f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>TEXT(B2640,"yyyy-mm")</f>
        <v>2026-08</v>
      </c>
      <c r="J2640" s="7" t="str">
        <f>VLOOKUP(C2640,'[1]T. Apoyo Sistema'!$B$1:$C$89,2,0)</f>
        <v>SI</v>
      </c>
    </row>
    <row r="2641" spans="1:10" x14ac:dyDescent="0.25">
      <c r="A2641" s="4" t="str">
        <f>CONCATENATE(B2641,"-",C2641,"-",D2641)</f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>TEXT(B2641,"yyyy-mm")</f>
        <v>2026-08</v>
      </c>
      <c r="J2641" s="7" t="str">
        <f>VLOOKUP(C2641,'[1]T. Apoyo Sistema'!$B$1:$C$89,2,0)</f>
        <v>SI</v>
      </c>
    </row>
    <row r="2642" spans="1:10" x14ac:dyDescent="0.25">
      <c r="A2642" s="4" t="str">
        <f>CONCATENATE(B2642,"-",C2642,"-",D2642)</f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>TEXT(B2642,"yyyy-mm")</f>
        <v>2026-08</v>
      </c>
      <c r="J2642" s="7" t="str">
        <f>VLOOKUP(C2642,'[1]T. Apoyo Sistema'!$B$1:$C$89,2,0)</f>
        <v>SI</v>
      </c>
    </row>
    <row r="2643" spans="1:10" x14ac:dyDescent="0.25">
      <c r="A2643" s="4" t="str">
        <f>CONCATENATE(B2643,"-",C2643,"-",D2643)</f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>TEXT(B2643,"yyyy-mm")</f>
        <v>2026-08</v>
      </c>
      <c r="J2643" s="7" t="str">
        <f>VLOOKUP(C2643,'[1]T. Apoyo Sistema'!$B$1:$C$89,2,0)</f>
        <v>SI</v>
      </c>
    </row>
    <row r="2644" spans="1:10" x14ac:dyDescent="0.25">
      <c r="A2644" s="4" t="str">
        <f>CONCATENATE(B2644,"-",C2644,"-",D2644)</f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>TEXT(B2644,"yyyy-mm")</f>
        <v>2026-08</v>
      </c>
      <c r="J2644" s="7" t="str">
        <f>VLOOKUP(C2644,'[1]T. Apoyo Sistema'!$B$1:$C$89,2,0)</f>
        <v>SI</v>
      </c>
    </row>
    <row r="2645" spans="1:10" x14ac:dyDescent="0.25">
      <c r="A2645" s="4" t="str">
        <f>CONCATENATE(B2645,"-",C2645,"-",D2645)</f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>TEXT(B2645,"yyyy-mm")</f>
        <v>2026-08</v>
      </c>
      <c r="J2645" s="7" t="str">
        <f>VLOOKUP(C2645,'[1]T. Apoyo Sistema'!$B$1:$C$89,2,0)</f>
        <v>SI</v>
      </c>
    </row>
    <row r="2646" spans="1:10" x14ac:dyDescent="0.25">
      <c r="A2646" s="4" t="str">
        <f>CONCATENATE(B2646,"-",C2646,"-",D2646)</f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>TEXT(B2646,"yyyy-mm")</f>
        <v>2026-08</v>
      </c>
      <c r="J2646" s="7" t="str">
        <f>VLOOKUP(C2646,'[1]T. Apoyo Sistema'!$B$1:$C$89,2,0)</f>
        <v>SI</v>
      </c>
    </row>
    <row r="2647" spans="1:10" x14ac:dyDescent="0.25">
      <c r="A2647" s="4" t="str">
        <f>CONCATENATE(B2647,"-",C2647,"-",D2647)</f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>TEXT(B2647,"yyyy-mm")</f>
        <v>2026-08</v>
      </c>
      <c r="J2647" s="7" t="str">
        <f>VLOOKUP(C2647,'[1]T. Apoyo Sistema'!$B$1:$C$89,2,0)</f>
        <v>SI</v>
      </c>
    </row>
    <row r="2648" spans="1:10" x14ac:dyDescent="0.25">
      <c r="A2648" s="4" t="str">
        <f>CONCATENATE(B2648,"-",C2648,"-",D2648)</f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>TEXT(B2648,"yyyy-mm")</f>
        <v>2026-08</v>
      </c>
      <c r="J2648" s="7" t="str">
        <f>VLOOKUP(C2648,'[1]T. Apoyo Sistema'!$B$1:$C$89,2,0)</f>
        <v>SI</v>
      </c>
    </row>
    <row r="2649" spans="1:10" x14ac:dyDescent="0.25">
      <c r="A2649" s="4" t="str">
        <f>CONCATENATE(B2649,"-",C2649,"-",D2649)</f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>TEXT(B2649,"yyyy-mm")</f>
        <v>2026-08</v>
      </c>
      <c r="J2649" s="7" t="str">
        <f>VLOOKUP(C2649,'[1]T. Apoyo Sistema'!$B$1:$C$89,2,0)</f>
        <v>SI</v>
      </c>
    </row>
    <row r="2650" spans="1:10" x14ac:dyDescent="0.25">
      <c r="A2650" s="4" t="str">
        <f>CONCATENATE(B2650,"-",C2650,"-",D2650)</f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>TEXT(B2650,"yyyy-mm")</f>
        <v>2026-08</v>
      </c>
      <c r="J2650" s="7" t="str">
        <f>VLOOKUP(C2650,'[1]T. Apoyo Sistema'!$B$1:$C$89,2,0)</f>
        <v>SI</v>
      </c>
    </row>
    <row r="2651" spans="1:10" x14ac:dyDescent="0.25">
      <c r="A2651" s="4" t="str">
        <f>CONCATENATE(B2651,"-",C2651,"-",D2651)</f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>TEXT(B2651,"yyyy-mm")</f>
        <v>2026-08</v>
      </c>
      <c r="J2651" s="7" t="str">
        <f>VLOOKUP(C2651,'[1]T. Apoyo Sistema'!$B$1:$C$89,2,0)</f>
        <v>SI</v>
      </c>
    </row>
    <row r="2652" spans="1:10" x14ac:dyDescent="0.25">
      <c r="A2652" s="4" t="str">
        <f>CONCATENATE(B2652,"-",C2652,"-",D2652)</f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>TEXT(B2652,"yyyy-mm")</f>
        <v>2026-08</v>
      </c>
      <c r="J2652" s="7" t="str">
        <f>VLOOKUP(C2652,'[1]T. Apoyo Sistema'!$B$1:$C$89,2,0)</f>
        <v>SI</v>
      </c>
    </row>
    <row r="2653" spans="1:10" x14ac:dyDescent="0.25">
      <c r="A2653" s="4" t="str">
        <f>CONCATENATE(B2653,"-",C2653,"-",D2653)</f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>TEXT(B2653,"yyyy-mm")</f>
        <v>2026-08</v>
      </c>
      <c r="J2653" s="7" t="str">
        <f>VLOOKUP(C2653,'[1]T. Apoyo Sistema'!$B$1:$C$89,2,0)</f>
        <v>SI</v>
      </c>
    </row>
    <row r="2654" spans="1:10" x14ac:dyDescent="0.25">
      <c r="A2654" s="4" t="str">
        <f>CONCATENATE(B2654,"-",C2654,"-",D2654)</f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>TEXT(B2654,"yyyy-mm")</f>
        <v>2026-08</v>
      </c>
      <c r="J2654" s="7" t="str">
        <f>VLOOKUP(C2654,'[1]T. Apoyo Sistema'!$B$1:$C$89,2,0)</f>
        <v>SI</v>
      </c>
    </row>
    <row r="2655" spans="1:10" x14ac:dyDescent="0.25">
      <c r="A2655" s="4" t="str">
        <f>CONCATENATE(B2655,"-",C2655,"-",D2655)</f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>TEXT(B2655,"yyyy-mm")</f>
        <v>2026-08</v>
      </c>
      <c r="J2655" s="7" t="str">
        <f>VLOOKUP(C2655,'[1]T. Apoyo Sistema'!$B$1:$C$89,2,0)</f>
        <v>SI</v>
      </c>
    </row>
    <row r="2656" spans="1:10" x14ac:dyDescent="0.25">
      <c r="A2656" s="4" t="str">
        <f>CONCATENATE(B2656,"-",C2656,"-",D2656)</f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>TEXT(B2656,"yyyy-mm")</f>
        <v>2026-08</v>
      </c>
      <c r="J2656" s="7" t="str">
        <f>VLOOKUP(C2656,'[1]T. Apoyo Sistema'!$B$1:$C$89,2,0)</f>
        <v>SI</v>
      </c>
    </row>
    <row r="2657" spans="1:10" x14ac:dyDescent="0.25">
      <c r="A2657" s="4" t="str">
        <f>CONCATENATE(B2657,"-",C2657,"-",D2657)</f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>TEXT(B2657,"yyyy-mm")</f>
        <v>2026-08</v>
      </c>
      <c r="J2657" s="7" t="str">
        <f>VLOOKUP(C2657,'[1]T. Apoyo Sistema'!$B$1:$C$89,2,0)</f>
        <v>SI</v>
      </c>
    </row>
    <row r="2658" spans="1:10" x14ac:dyDescent="0.25">
      <c r="A2658" s="4" t="str">
        <f>CONCATENATE(B2658,"-",C2658,"-",D2658)</f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>TEXT(B2658,"yyyy-mm")</f>
        <v>2026-08</v>
      </c>
      <c r="J2658" s="7" t="str">
        <f>VLOOKUP(C2658,'[1]T. Apoyo Sistema'!$B$1:$C$89,2,0)</f>
        <v>SI</v>
      </c>
    </row>
    <row r="2659" spans="1:10" x14ac:dyDescent="0.25">
      <c r="A2659" s="4" t="str">
        <f>CONCATENATE(B2659,"-",C2659,"-",D2659)</f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>TEXT(B2659,"yyyy-mm")</f>
        <v>2026-08</v>
      </c>
      <c r="J2659" s="7" t="str">
        <f>VLOOKUP(C2659,'[1]T. Apoyo Sistema'!$B$1:$C$89,2,0)</f>
        <v>SI</v>
      </c>
    </row>
    <row r="2660" spans="1:10" x14ac:dyDescent="0.25">
      <c r="A2660" s="4" t="str">
        <f>CONCATENATE(B2660,"-",C2660,"-",D2660)</f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>TEXT(B2660,"yyyy-mm")</f>
        <v>2026-08</v>
      </c>
      <c r="J2660" s="7" t="str">
        <f>VLOOKUP(C2660,'[1]T. Apoyo Sistema'!$B$1:$C$89,2,0)</f>
        <v>SI</v>
      </c>
    </row>
    <row r="2661" spans="1:10" x14ac:dyDescent="0.25">
      <c r="A2661" s="4" t="str">
        <f>CONCATENATE(B2661,"-",C2661,"-",D2661)</f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>TEXT(B2661,"yyyy-mm")</f>
        <v>2026-08</v>
      </c>
      <c r="J2661" s="7" t="str">
        <f>VLOOKUP(C2661,'[1]T. Apoyo Sistema'!$B$1:$C$89,2,0)</f>
        <v>SI</v>
      </c>
    </row>
    <row r="2662" spans="1:10" x14ac:dyDescent="0.25">
      <c r="A2662" s="4" t="str">
        <f>CONCATENATE(B2662,"-",C2662,"-",D2662)</f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>TEXT(B2662,"yyyy-mm")</f>
        <v>2026-08</v>
      </c>
      <c r="J2662" s="7" t="str">
        <f>VLOOKUP(C2662,'[1]T. Apoyo Sistema'!$B$1:$C$89,2,0)</f>
        <v>SI</v>
      </c>
    </row>
    <row r="2663" spans="1:10" x14ac:dyDescent="0.25">
      <c r="A2663" s="4" t="str">
        <f>CONCATENATE(B2663,"-",C2663,"-",D2663)</f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>TEXT(B2663,"yyyy-mm")</f>
        <v>2026-08</v>
      </c>
      <c r="J2663" s="7" t="str">
        <f>VLOOKUP(C2663,'[1]T. Apoyo Sistema'!$B$1:$C$89,2,0)</f>
        <v>SI</v>
      </c>
    </row>
    <row r="2664" spans="1:10" x14ac:dyDescent="0.25">
      <c r="A2664" s="4" t="str">
        <f>CONCATENATE(B2664,"-",C2664,"-",D2664)</f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>TEXT(B2664,"yyyy-mm")</f>
        <v>2026-08</v>
      </c>
      <c r="J2664" s="7" t="str">
        <f>VLOOKUP(C2664,'[1]T. Apoyo Sistema'!$B$1:$C$89,2,0)</f>
        <v>SI</v>
      </c>
    </row>
    <row r="2665" spans="1:10" x14ac:dyDescent="0.25">
      <c r="A2665" s="4" t="str">
        <f>CONCATENATE(B2665,"-",C2665,"-",D2665)</f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>TEXT(B2665,"yyyy-mm")</f>
        <v>2026-08</v>
      </c>
      <c r="J2665" s="7" t="str">
        <f>VLOOKUP(C2665,'[1]T. Apoyo Sistema'!$B$1:$C$89,2,0)</f>
        <v>SI</v>
      </c>
    </row>
    <row r="2666" spans="1:10" x14ac:dyDescent="0.25">
      <c r="A2666" s="4" t="str">
        <f>CONCATENATE(B2666,"-",C2666,"-",D2666)</f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>TEXT(B2666,"yyyy-mm")</f>
        <v>2026-08</v>
      </c>
      <c r="J2666" s="7" t="str">
        <f>VLOOKUP(C2666,'[1]T. Apoyo Sistema'!$B$1:$C$89,2,0)</f>
        <v>SI</v>
      </c>
    </row>
    <row r="2667" spans="1:10" x14ac:dyDescent="0.25">
      <c r="A2667" s="4" t="str">
        <f>CONCATENATE(B2667,"-",C2667,"-",D2667)</f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>TEXT(B2667,"yyyy-mm")</f>
        <v>2026-08</v>
      </c>
      <c r="J2667" s="7" t="str">
        <f>VLOOKUP(C2667,'[1]T. Apoyo Sistema'!$B$1:$C$89,2,0)</f>
        <v>SI</v>
      </c>
    </row>
    <row r="2668" spans="1:10" x14ac:dyDescent="0.25">
      <c r="A2668" s="4" t="str">
        <f>CONCATENATE(B2668,"-",C2668,"-",D2668)</f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>TEXT(B2668,"yyyy-mm")</f>
        <v>2026-08</v>
      </c>
      <c r="J2668" s="7" t="str">
        <f>VLOOKUP(C2668,'[1]T. Apoyo Sistema'!$B$1:$C$89,2,0)</f>
        <v>SI</v>
      </c>
    </row>
    <row r="2669" spans="1:10" x14ac:dyDescent="0.25">
      <c r="A2669" s="4" t="str">
        <f>CONCATENATE(B2669,"-",C2669,"-",D2669)</f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>TEXT(B2669,"yyyy-mm")</f>
        <v>2026-08</v>
      </c>
      <c r="J2669" s="7" t="str">
        <f>VLOOKUP(C2669,'[1]T. Apoyo Sistema'!$B$1:$C$89,2,0)</f>
        <v>SI</v>
      </c>
    </row>
    <row r="2670" spans="1:10" x14ac:dyDescent="0.25">
      <c r="A2670" s="4" t="str">
        <f>CONCATENATE(B2670,"-",C2670,"-",D2670)</f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>TEXT(B2670,"yyyy-mm")</f>
        <v>2026-08</v>
      </c>
      <c r="J2670" s="7" t="str">
        <f>VLOOKUP(C2670,'[1]T. Apoyo Sistema'!$B$1:$C$89,2,0)</f>
        <v>SI</v>
      </c>
    </row>
    <row r="2671" spans="1:10" x14ac:dyDescent="0.25">
      <c r="A2671" s="4" t="str">
        <f>CONCATENATE(B2671,"-",C2671,"-",D2671)</f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>TEXT(B2671,"yyyy-mm")</f>
        <v>2026-08</v>
      </c>
      <c r="J2671" s="7" t="str">
        <f>VLOOKUP(C2671,'[1]T. Apoyo Sistema'!$B$1:$C$89,2,0)</f>
        <v>SI</v>
      </c>
    </row>
    <row r="2672" spans="1:10" x14ac:dyDescent="0.25">
      <c r="A2672" s="4" t="str">
        <f>CONCATENATE(B2672,"-",C2672,"-",D2672)</f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>TEXT(B2672,"yyyy-mm")</f>
        <v>2026-08</v>
      </c>
      <c r="J2672" s="7" t="str">
        <f>VLOOKUP(C2672,'[1]T. Apoyo Sistema'!$B$1:$C$89,2,0)</f>
        <v>SI</v>
      </c>
    </row>
    <row r="2673" spans="1:10" x14ac:dyDescent="0.25">
      <c r="A2673" s="4" t="str">
        <f>CONCATENATE(B2673,"-",C2673,"-",D2673)</f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>TEXT(B2673,"yyyy-mm")</f>
        <v>2026-08</v>
      </c>
      <c r="J2673" s="7" t="str">
        <f>VLOOKUP(C2673,'[1]T. Apoyo Sistema'!$B$1:$C$89,2,0)</f>
        <v>SI</v>
      </c>
    </row>
    <row r="2674" spans="1:10" x14ac:dyDescent="0.25">
      <c r="A2674" s="4" t="str">
        <f>CONCATENATE(B2674,"-",C2674,"-",D2674)</f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>TEXT(B2674,"yyyy-mm")</f>
        <v>2026-08</v>
      </c>
      <c r="J2674" s="7" t="str">
        <f>VLOOKUP(C2674,'[1]T. Apoyo Sistema'!$B$1:$C$89,2,0)</f>
        <v>SI</v>
      </c>
    </row>
    <row r="2675" spans="1:10" x14ac:dyDescent="0.25">
      <c r="A2675" s="4" t="str">
        <f>CONCATENATE(B2675,"-",C2675,"-",D2675)</f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>TEXT(B2675,"yyyy-mm")</f>
        <v>2026-08</v>
      </c>
      <c r="J2675" s="7" t="str">
        <f>VLOOKUP(C2675,'[1]T. Apoyo Sistema'!$B$1:$C$89,2,0)</f>
        <v>SI</v>
      </c>
    </row>
    <row r="2676" spans="1:10" x14ac:dyDescent="0.25">
      <c r="A2676" s="4" t="str">
        <f>CONCATENATE(B2676,"-",C2676,"-",D2676)</f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>TEXT(B2676,"yyyy-mm")</f>
        <v>2026-08</v>
      </c>
      <c r="J2676" s="7" t="str">
        <f>VLOOKUP(C2676,'[1]T. Apoyo Sistema'!$B$1:$C$89,2,0)</f>
        <v>SI</v>
      </c>
    </row>
    <row r="2677" spans="1:10" x14ac:dyDescent="0.25">
      <c r="A2677" s="4" t="str">
        <f>CONCATENATE(B2677,"-",C2677,"-",D2677)</f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>TEXT(B2677,"yyyy-mm")</f>
        <v>2026-08</v>
      </c>
      <c r="J2677" s="7" t="str">
        <f>VLOOKUP(C2677,'[1]T. Apoyo Sistema'!$B$1:$C$89,2,0)</f>
        <v>SI</v>
      </c>
    </row>
    <row r="2678" spans="1:10" x14ac:dyDescent="0.25">
      <c r="A2678" s="4" t="str">
        <f>CONCATENATE(B2678,"-",C2678,"-",D2678)</f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>TEXT(B2678,"yyyy-mm")</f>
        <v>2026-08</v>
      </c>
      <c r="J2678" s="7" t="str">
        <f>VLOOKUP(C2678,'[1]T. Apoyo Sistema'!$B$1:$C$89,2,0)</f>
        <v>SI</v>
      </c>
    </row>
    <row r="2679" spans="1:10" x14ac:dyDescent="0.25">
      <c r="A2679" s="4" t="str">
        <f>CONCATENATE(B2679,"-",C2679,"-",D2679)</f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>TEXT(B2679,"yyyy-mm")</f>
        <v>2026-08</v>
      </c>
      <c r="J2679" s="7" t="str">
        <f>VLOOKUP(C2679,'[1]T. Apoyo Sistema'!$B$1:$C$89,2,0)</f>
        <v>SI</v>
      </c>
    </row>
    <row r="2680" spans="1:10" x14ac:dyDescent="0.25">
      <c r="A2680" s="4" t="str">
        <f>CONCATENATE(B2680,"-",C2680,"-",D2680)</f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>TEXT(B2680,"yyyy-mm")</f>
        <v>2026-08</v>
      </c>
      <c r="J2680" s="7" t="str">
        <f>VLOOKUP(C2680,'[1]T. Apoyo Sistema'!$B$1:$C$89,2,0)</f>
        <v>SI</v>
      </c>
    </row>
    <row r="2681" spans="1:10" x14ac:dyDescent="0.25">
      <c r="A2681" s="4" t="str">
        <f>CONCATENATE(B2681,"-",C2681,"-",D2681)</f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>TEXT(B2681,"yyyy-mm")</f>
        <v>2026-08</v>
      </c>
      <c r="J2681" s="7" t="str">
        <f>VLOOKUP(C2681,'[1]T. Apoyo Sistema'!$B$1:$C$89,2,0)</f>
        <v>SI</v>
      </c>
    </row>
    <row r="2682" spans="1:10" x14ac:dyDescent="0.25">
      <c r="A2682" s="4" t="str">
        <f>CONCATENATE(B2682,"-",C2682,"-",D2682)</f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>TEXT(B2682,"yyyy-mm")</f>
        <v>2026-08</v>
      </c>
      <c r="J2682" s="7" t="str">
        <f>VLOOKUP(C2682,'[1]T. Apoyo Sistema'!$B$1:$C$89,2,0)</f>
        <v>SI</v>
      </c>
    </row>
    <row r="2683" spans="1:10" x14ac:dyDescent="0.25">
      <c r="A2683" s="4" t="str">
        <f>CONCATENATE(B2683,"-",C2683,"-",D2683)</f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>TEXT(B2683,"yyyy-mm")</f>
        <v>2026-08</v>
      </c>
      <c r="J2683" s="7" t="str">
        <f>VLOOKUP(C2683,'[1]T. Apoyo Sistema'!$B$1:$C$89,2,0)</f>
        <v>SI</v>
      </c>
    </row>
    <row r="2684" spans="1:10" x14ac:dyDescent="0.25">
      <c r="A2684" s="4" t="str">
        <f>CONCATENATE(B2684,"-",C2684,"-",D2684)</f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>TEXT(B2684,"yyyy-mm")</f>
        <v>2026-08</v>
      </c>
      <c r="J2684" s="7" t="str">
        <f>VLOOKUP(C2684,'[1]T. Apoyo Sistema'!$B$1:$C$89,2,0)</f>
        <v>SI</v>
      </c>
    </row>
    <row r="2685" spans="1:10" x14ac:dyDescent="0.25">
      <c r="A2685" s="4" t="str">
        <f>CONCATENATE(B2685,"-",C2685,"-",D2685)</f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>TEXT(B2685,"yyyy-mm")</f>
        <v>2026-08</v>
      </c>
      <c r="J2685" s="7" t="str">
        <f>VLOOKUP(C2685,'[1]T. Apoyo Sistema'!$B$1:$C$89,2,0)</f>
        <v>SI</v>
      </c>
    </row>
    <row r="2686" spans="1:10" x14ac:dyDescent="0.25">
      <c r="A2686" s="4" t="str">
        <f>CONCATENATE(B2686,"-",C2686,"-",D2686)</f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>TEXT(B2686,"yyyy-mm")</f>
        <v>2026-08</v>
      </c>
      <c r="J2686" s="7" t="str">
        <f>VLOOKUP(C2686,'[1]T. Apoyo Sistema'!$B$1:$C$89,2,0)</f>
        <v>SI</v>
      </c>
    </row>
    <row r="2687" spans="1:10" x14ac:dyDescent="0.25">
      <c r="A2687" s="4" t="str">
        <f>CONCATENATE(B2687,"-",C2687,"-",D2687)</f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>TEXT(B2687,"yyyy-mm")</f>
        <v>2026-08</v>
      </c>
      <c r="J2687" s="7" t="str">
        <f>VLOOKUP(C2687,'[1]T. Apoyo Sistema'!$B$1:$C$89,2,0)</f>
        <v>SI</v>
      </c>
    </row>
    <row r="2688" spans="1:10" x14ac:dyDescent="0.25">
      <c r="A2688" s="4" t="str">
        <f>CONCATENATE(B2688,"-",C2688,"-",D2688)</f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>TEXT(B2688,"yyyy-mm")</f>
        <v>2026-08</v>
      </c>
      <c r="J2688" s="7" t="str">
        <f>VLOOKUP(C2688,'[1]T. Apoyo Sistema'!$B$1:$C$89,2,0)</f>
        <v>SI</v>
      </c>
    </row>
    <row r="2689" spans="1:10" x14ac:dyDescent="0.25">
      <c r="A2689" s="4" t="str">
        <f>CONCATENATE(B2689,"-",C2689,"-",D2689)</f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>TEXT(B2689,"yyyy-mm")</f>
        <v>2026-08</v>
      </c>
      <c r="J2689" s="7" t="str">
        <f>VLOOKUP(C2689,'[1]T. Apoyo Sistema'!$B$1:$C$89,2,0)</f>
        <v>SI</v>
      </c>
    </row>
    <row r="2690" spans="1:10" x14ac:dyDescent="0.25">
      <c r="A2690" s="4" t="str">
        <f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>TEXT(B2690,"yyyy-mm")</f>
        <v>2026-08</v>
      </c>
      <c r="J2690" s="7" t="str">
        <f>VLOOKUP(C2690,'[1]T. Apoyo Sistema'!$B$1:$C$89,2,0)</f>
        <v>SI</v>
      </c>
    </row>
    <row r="2691" spans="1:10" x14ac:dyDescent="0.25">
      <c r="A2691" s="4" t="str">
        <f>CONCATENATE(B2691,"-",C2691,"-",D2691)</f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>TEXT(B2691,"yyyy-mm")</f>
        <v>2026-08</v>
      </c>
      <c r="J2691" s="7" t="str">
        <f>VLOOKUP(C2691,'[1]T. Apoyo Sistema'!$B$1:$C$89,2,0)</f>
        <v>SI</v>
      </c>
    </row>
    <row r="2692" spans="1:10" x14ac:dyDescent="0.25">
      <c r="A2692" s="4" t="str">
        <f>CONCATENATE(B2692,"-",C2692,"-",D2692)</f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>TEXT(B2692,"yyyy-mm")</f>
        <v>2026-08</v>
      </c>
      <c r="J2692" s="7" t="str">
        <f>VLOOKUP(C2692,'[1]T. Apoyo Sistema'!$B$1:$C$89,2,0)</f>
        <v>SI</v>
      </c>
    </row>
    <row r="2693" spans="1:10" x14ac:dyDescent="0.25">
      <c r="A2693" s="4" t="str">
        <f>CONCATENATE(B2693,"-",C2693,"-",D2693)</f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>TEXT(B2693,"yyyy-mm")</f>
        <v>2026-08</v>
      </c>
      <c r="J2693" s="7" t="str">
        <f>VLOOKUP(C2693,'[1]T. Apoyo Sistema'!$B$1:$C$89,2,0)</f>
        <v>SI</v>
      </c>
    </row>
    <row r="2694" spans="1:10" x14ac:dyDescent="0.25">
      <c r="A2694" s="4" t="str">
        <f>CONCATENATE(B2694,"-",C2694,"-",D2694)</f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>TEXT(B2694,"yyyy-mm")</f>
        <v>2026-08</v>
      </c>
      <c r="J2694" s="7" t="str">
        <f>VLOOKUP(C2694,'[1]T. Apoyo Sistema'!$B$1:$C$89,2,0)</f>
        <v>SI</v>
      </c>
    </row>
    <row r="2695" spans="1:10" x14ac:dyDescent="0.25">
      <c r="A2695" s="4" t="str">
        <f>CONCATENATE(B2695,"-",C2695,"-",D2695)</f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>TEXT(B2695,"yyyy-mm")</f>
        <v>2026-08</v>
      </c>
      <c r="J2695" s="7" t="str">
        <f>VLOOKUP(C2695,'[1]T. Apoyo Sistema'!$B$1:$C$89,2,0)</f>
        <v>SI</v>
      </c>
    </row>
    <row r="2696" spans="1:10" x14ac:dyDescent="0.25">
      <c r="A2696" s="4" t="str">
        <f>CONCATENATE(B2696,"-",C2696,"-",D2696)</f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>TEXT(B2696,"yyyy-mm")</f>
        <v>2026-08</v>
      </c>
      <c r="J2696" s="7" t="str">
        <f>VLOOKUP(C2696,'[1]T. Apoyo Sistema'!$B$1:$C$89,2,0)</f>
        <v>SI</v>
      </c>
    </row>
    <row r="2697" spans="1:10" x14ac:dyDescent="0.25">
      <c r="A2697" s="4" t="str">
        <f>CONCATENATE(B2697,"-",C2697,"-",D2697)</f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>TEXT(B2697,"yyyy-mm")</f>
        <v>2026-08</v>
      </c>
      <c r="J2697" s="7" t="str">
        <f>VLOOKUP(C2697,'[1]T. Apoyo Sistema'!$B$1:$C$89,2,0)</f>
        <v>SI</v>
      </c>
    </row>
    <row r="2698" spans="1:10" x14ac:dyDescent="0.25">
      <c r="A2698" s="4" t="str">
        <f>CONCATENATE(B2698,"-",C2698,"-",D2698)</f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>TEXT(B2698,"yyyy-mm")</f>
        <v>2026-08</v>
      </c>
      <c r="J2698" s="7" t="str">
        <f>VLOOKUP(C2698,'[1]T. Apoyo Sistema'!$B$1:$C$89,2,0)</f>
        <v>SI</v>
      </c>
    </row>
    <row r="2699" spans="1:10" x14ac:dyDescent="0.25">
      <c r="A2699" s="4" t="str">
        <f>CONCATENATE(B2699,"-",C2699,"-",D2699)</f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>TEXT(B2699,"yyyy-mm")</f>
        <v>2026-08</v>
      </c>
      <c r="J2699" s="7" t="str">
        <f>VLOOKUP(C2699,'[1]T. Apoyo Sistema'!$B$1:$C$89,2,0)</f>
        <v>SI</v>
      </c>
    </row>
    <row r="2700" spans="1:10" x14ac:dyDescent="0.25">
      <c r="A2700" s="4" t="str">
        <f>CONCATENATE(B2700,"-",C2700,"-",D2700)</f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>TEXT(B2700,"yyyy-mm")</f>
        <v>2026-08</v>
      </c>
      <c r="J2700" s="7" t="str">
        <f>VLOOKUP(C2700,'[1]T. Apoyo Sistema'!$B$1:$C$89,2,0)</f>
        <v>SI</v>
      </c>
    </row>
    <row r="2701" spans="1:10" x14ac:dyDescent="0.25">
      <c r="A2701" s="4" t="str">
        <f>CONCATENATE(B2701,"-",C2701,"-",D2701)</f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>TEXT(B2701,"yyyy-mm")</f>
        <v>2026-08</v>
      </c>
      <c r="J2701" s="7" t="str">
        <f>VLOOKUP(C2701,'[1]T. Apoyo Sistema'!$B$1:$C$89,2,0)</f>
        <v>SI</v>
      </c>
    </row>
    <row r="2702" spans="1:10" x14ac:dyDescent="0.25">
      <c r="A2702" s="4" t="str">
        <f>CONCATENATE(B2702,"-",C2702,"-",D2702)</f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>TEXT(B2702,"yyyy-mm")</f>
        <v>2026-08</v>
      </c>
      <c r="J2702" s="7" t="str">
        <f>VLOOKUP(C2702,'[1]T. Apoyo Sistema'!$B$1:$C$89,2,0)</f>
        <v>SI</v>
      </c>
    </row>
    <row r="2703" spans="1:10" x14ac:dyDescent="0.25">
      <c r="A2703" s="4" t="str">
        <f>CONCATENATE(B2703,"-",C2703,"-",D2703)</f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>TEXT(B2703,"yyyy-mm")</f>
        <v>2026-08</v>
      </c>
      <c r="J2703" s="7" t="str">
        <f>VLOOKUP(C2703,'[1]T. Apoyo Sistema'!$B$1:$C$89,2,0)</f>
        <v>SI</v>
      </c>
    </row>
    <row r="2704" spans="1:10" x14ac:dyDescent="0.25">
      <c r="A2704" s="4" t="str">
        <f>CONCATENATE(B2704,"-",C2704,"-",D2704)</f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>TEXT(B2704,"yyyy-mm")</f>
        <v>2026-08</v>
      </c>
      <c r="J2704" s="7" t="str">
        <f>VLOOKUP(C2704,'[1]T. Apoyo Sistema'!$B$1:$C$89,2,0)</f>
        <v>SI</v>
      </c>
    </row>
    <row r="2705" spans="1:10" x14ac:dyDescent="0.25">
      <c r="A2705" s="4" t="str">
        <f>CONCATENATE(B2705,"-",C2705,"-",D2705)</f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>TEXT(B2705,"yyyy-mm")</f>
        <v>2026-08</v>
      </c>
      <c r="J2705" s="7" t="str">
        <f>VLOOKUP(C2705,'[1]T. Apoyo Sistema'!$B$1:$C$89,2,0)</f>
        <v>SI</v>
      </c>
    </row>
    <row r="2706" spans="1:10" x14ac:dyDescent="0.25">
      <c r="A2706" s="4" t="str">
        <f>CONCATENATE(B2706,"-",C2706,"-",D2706)</f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>TEXT(B2706,"yyyy-mm")</f>
        <v>2026-08</v>
      </c>
      <c r="J2706" s="7" t="str">
        <f>VLOOKUP(C2706,'[1]T. Apoyo Sistema'!$B$1:$C$89,2,0)</f>
        <v>SI</v>
      </c>
    </row>
    <row r="2707" spans="1:10" x14ac:dyDescent="0.25">
      <c r="A2707" s="4" t="str">
        <f>CONCATENATE(B2707,"-",C2707,"-",D2707)</f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>TEXT(B2707,"yyyy-mm")</f>
        <v>2026-08</v>
      </c>
      <c r="J2707" s="7" t="str">
        <f>VLOOKUP(C2707,'[1]T. Apoyo Sistema'!$B$1:$C$89,2,0)</f>
        <v>SI</v>
      </c>
    </row>
    <row r="2708" spans="1:10" x14ac:dyDescent="0.25">
      <c r="A2708" s="4" t="str">
        <f>CONCATENATE(B2708,"-",C2708,"-",D2708)</f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>TEXT(B2708,"yyyy-mm")</f>
        <v>2026-08</v>
      </c>
      <c r="J2708" s="7" t="str">
        <f>VLOOKUP(C2708,'[1]T. Apoyo Sistema'!$B$1:$C$89,2,0)</f>
        <v>SI</v>
      </c>
    </row>
    <row r="2709" spans="1:10" x14ac:dyDescent="0.25">
      <c r="A2709" s="4" t="str">
        <f>CONCATENATE(B2709,"-",C2709,"-",D2709)</f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>TEXT(B2709,"yyyy-mm")</f>
        <v>2026-08</v>
      </c>
      <c r="J2709" s="7" t="str">
        <f>VLOOKUP(C2709,'[1]T. Apoyo Sistema'!$B$1:$C$89,2,0)</f>
        <v>SI</v>
      </c>
    </row>
    <row r="2710" spans="1:10" x14ac:dyDescent="0.25">
      <c r="A2710" s="4" t="str">
        <f>CONCATENATE(B2710,"-",C2710,"-",D2710)</f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>TEXT(B2710,"yyyy-mm")</f>
        <v>2026-08</v>
      </c>
      <c r="J2710" s="7" t="str">
        <f>VLOOKUP(C2710,'[1]T. Apoyo Sistema'!$B$1:$C$89,2,0)</f>
        <v>SI</v>
      </c>
    </row>
    <row r="2711" spans="1:10" x14ac:dyDescent="0.25">
      <c r="A2711" s="4" t="str">
        <f>CONCATENATE(B2711,"-",C2711,"-",D2711)</f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>TEXT(B2711,"yyyy-mm")</f>
        <v>2026-08</v>
      </c>
      <c r="J2711" s="7" t="str">
        <f>VLOOKUP(C2711,'[1]T. Apoyo Sistema'!$B$1:$C$89,2,0)</f>
        <v>SI</v>
      </c>
    </row>
    <row r="2712" spans="1:10" x14ac:dyDescent="0.25">
      <c r="A2712" s="4" t="str">
        <f>CONCATENATE(B2712,"-",C2712,"-",D2712)</f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>TEXT(B2712,"yyyy-mm")</f>
        <v>2026-08</v>
      </c>
      <c r="J2712" s="7" t="str">
        <f>VLOOKUP(C2712,'[1]T. Apoyo Sistema'!$B$1:$C$89,2,0)</f>
        <v>SI</v>
      </c>
    </row>
    <row r="2713" spans="1:10" x14ac:dyDescent="0.25">
      <c r="A2713" s="4" t="str">
        <f>CONCATENATE(B2713,"-",C2713,"-",D2713)</f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>TEXT(B2713,"yyyy-mm")</f>
        <v>2026-08</v>
      </c>
      <c r="J2713" s="7" t="str">
        <f>VLOOKUP(C2713,'[1]T. Apoyo Sistema'!$B$1:$C$89,2,0)</f>
        <v>SI</v>
      </c>
    </row>
    <row r="2714" spans="1:10" x14ac:dyDescent="0.25">
      <c r="A2714" s="4" t="str">
        <f>CONCATENATE(B2714,"-",C2714,"-",D2714)</f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>TEXT(B2714,"yyyy-mm")</f>
        <v>2026-08</v>
      </c>
      <c r="J2714" s="7" t="str">
        <f>VLOOKUP(C2714,'[1]T. Apoyo Sistema'!$B$1:$C$89,2,0)</f>
        <v>SI</v>
      </c>
    </row>
    <row r="2715" spans="1:10" x14ac:dyDescent="0.25">
      <c r="A2715" s="4" t="str">
        <f>CONCATENATE(B2715,"-",C2715,"-",D2715)</f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>TEXT(B2715,"yyyy-mm")</f>
        <v>2026-08</v>
      </c>
      <c r="J2715" s="7" t="str">
        <f>VLOOKUP(C2715,'[1]T. Apoyo Sistema'!$B$1:$C$89,2,0)</f>
        <v>SI</v>
      </c>
    </row>
    <row r="2716" spans="1:10" x14ac:dyDescent="0.25">
      <c r="A2716" s="4" t="str">
        <f>CONCATENATE(B2716,"-",C2716,"-",D2716)</f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>TEXT(B2716,"yyyy-mm")</f>
        <v>2026-08</v>
      </c>
      <c r="J2716" s="7" t="str">
        <f>VLOOKUP(C2716,'[1]T. Apoyo Sistema'!$B$1:$C$89,2,0)</f>
        <v>SI</v>
      </c>
    </row>
    <row r="2717" spans="1:10" x14ac:dyDescent="0.25">
      <c r="A2717" s="4" t="str">
        <f>CONCATENATE(B2717,"-",C2717,"-",D2717)</f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>TEXT(B2717,"yyyy-mm")</f>
        <v>2026-08</v>
      </c>
      <c r="J2717" s="7" t="str">
        <f>VLOOKUP(C2717,'[1]T. Apoyo Sistema'!$B$1:$C$89,2,0)</f>
        <v>SI</v>
      </c>
    </row>
    <row r="2718" spans="1:10" x14ac:dyDescent="0.25">
      <c r="A2718" s="4" t="str">
        <f>CONCATENATE(B2718,"-",C2718,"-",D2718)</f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>TEXT(B2718,"yyyy-mm")</f>
        <v>2026-08</v>
      </c>
      <c r="J2718" s="7" t="str">
        <f>VLOOKUP(C2718,'[1]T. Apoyo Sistema'!$B$1:$C$89,2,0)</f>
        <v>SI</v>
      </c>
    </row>
    <row r="2719" spans="1:10" x14ac:dyDescent="0.25">
      <c r="A2719" s="4" t="str">
        <f>CONCATENATE(B2719,"-",C2719,"-",D2719)</f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>TEXT(B2719,"yyyy-mm")</f>
        <v>2026-08</v>
      </c>
      <c r="J2719" s="7" t="str">
        <f>VLOOKUP(C2719,'[1]T. Apoyo Sistema'!$B$1:$C$89,2,0)</f>
        <v>SI</v>
      </c>
    </row>
    <row r="2720" spans="1:10" x14ac:dyDescent="0.25">
      <c r="A2720" s="4" t="str">
        <f>CONCATENATE(B2720,"-",C2720,"-",D2720)</f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>TEXT(B2720,"yyyy-mm")</f>
        <v>2026-08</v>
      </c>
      <c r="J2720" s="7" t="str">
        <f>VLOOKUP(C2720,'[1]T. Apoyo Sistema'!$B$1:$C$89,2,0)</f>
        <v>SI</v>
      </c>
    </row>
    <row r="2721" spans="1:10" x14ac:dyDescent="0.25">
      <c r="A2721" s="4" t="str">
        <f>CONCATENATE(B2721,"-",C2721,"-",D2721)</f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>TEXT(B2721,"yyyy-mm")</f>
        <v>2026-08</v>
      </c>
      <c r="J2721" s="7" t="str">
        <f>VLOOKUP(C2721,'[1]T. Apoyo Sistema'!$B$1:$C$89,2,0)</f>
        <v>SI</v>
      </c>
    </row>
    <row r="2722" spans="1:10" x14ac:dyDescent="0.25">
      <c r="A2722" s="4" t="str">
        <f>CONCATENATE(B2722,"-",C2722,"-",D2722)</f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>TEXT(B2722,"yyyy-mm")</f>
        <v>2026-08</v>
      </c>
      <c r="J2722" s="7" t="str">
        <f>VLOOKUP(C2722,'[1]T. Apoyo Sistema'!$B$1:$C$89,2,0)</f>
        <v>SI</v>
      </c>
    </row>
    <row r="2723" spans="1:10" x14ac:dyDescent="0.25">
      <c r="A2723" s="4" t="str">
        <f>CONCATENATE(B2723,"-",C2723,"-",D2723)</f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>TEXT(B2723,"yyyy-mm")</f>
        <v>2026-08</v>
      </c>
      <c r="J2723" s="7" t="str">
        <f>VLOOKUP(C2723,'[1]T. Apoyo Sistema'!$B$1:$C$89,2,0)</f>
        <v>SI</v>
      </c>
    </row>
    <row r="2724" spans="1:10" x14ac:dyDescent="0.25">
      <c r="A2724" s="4" t="str">
        <f>CONCATENATE(B2724,"-",C2724,"-",D2724)</f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>TEXT(B2724,"yyyy-mm")</f>
        <v>2026-08</v>
      </c>
      <c r="J2724" s="7" t="str">
        <f>VLOOKUP(C2724,'[1]T. Apoyo Sistema'!$B$1:$C$89,2,0)</f>
        <v>SI</v>
      </c>
    </row>
    <row r="2725" spans="1:10" x14ac:dyDescent="0.25">
      <c r="A2725" s="4" t="str">
        <f>CONCATENATE(B2725,"-",C2725,"-",D2725)</f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>TEXT(B2725,"yyyy-mm")</f>
        <v>2026-08</v>
      </c>
      <c r="J2725" s="7" t="str">
        <f>VLOOKUP(C2725,'[1]T. Apoyo Sistema'!$B$1:$C$89,2,0)</f>
        <v>SI</v>
      </c>
    </row>
    <row r="2726" spans="1:10" x14ac:dyDescent="0.25">
      <c r="A2726" s="4" t="str">
        <f>CONCATENATE(B2726,"-",C2726,"-",D2726)</f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>TEXT(B2726,"yyyy-mm")</f>
        <v>2026-08</v>
      </c>
      <c r="J2726" s="7" t="str">
        <f>VLOOKUP(C2726,'[1]T. Apoyo Sistema'!$B$1:$C$89,2,0)</f>
        <v>SI</v>
      </c>
    </row>
    <row r="2727" spans="1:10" x14ac:dyDescent="0.25">
      <c r="A2727" s="4" t="str">
        <f>CONCATENATE(B2727,"-",C2727,"-",D2727)</f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>TEXT(B2727,"yyyy-mm")</f>
        <v>2026-08</v>
      </c>
      <c r="J2727" s="7" t="str">
        <f>VLOOKUP(C2727,'[1]T. Apoyo Sistema'!$B$1:$C$89,2,0)</f>
        <v>SI</v>
      </c>
    </row>
    <row r="2728" spans="1:10" x14ac:dyDescent="0.25">
      <c r="A2728" s="4" t="str">
        <f>CONCATENATE(B2728,"-",C2728,"-",D2728)</f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>TEXT(B2728,"yyyy-mm")</f>
        <v>2026-08</v>
      </c>
      <c r="J2728" s="7" t="str">
        <f>VLOOKUP(C2728,'[1]T. Apoyo Sistema'!$B$1:$C$89,2,0)</f>
        <v>SI</v>
      </c>
    </row>
    <row r="2729" spans="1:10" x14ac:dyDescent="0.25">
      <c r="A2729" s="4" t="str">
        <f>CONCATENATE(B2729,"-",C2729,"-",D2729)</f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>TEXT(B2729,"yyyy-mm")</f>
        <v>2026-08</v>
      </c>
      <c r="J2729" s="7" t="str">
        <f>VLOOKUP(C2729,'[1]T. Apoyo Sistema'!$B$1:$C$89,2,0)</f>
        <v>SI</v>
      </c>
    </row>
    <row r="2730" spans="1:10" x14ac:dyDescent="0.25">
      <c r="A2730" s="4" t="str">
        <f>CONCATENATE(B2730,"-",C2730,"-",D2730)</f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>TEXT(B2730,"yyyy-mm")</f>
        <v>2026-08</v>
      </c>
      <c r="J2730" s="7" t="str">
        <f>VLOOKUP(C2730,'[1]T. Apoyo Sistema'!$B$1:$C$89,2,0)</f>
        <v>SI</v>
      </c>
    </row>
    <row r="2731" spans="1:10" x14ac:dyDescent="0.25">
      <c r="A2731" s="4" t="str">
        <f>CONCATENATE(B2731,"-",C2731,"-",D2731)</f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>TEXT(B2731,"yyyy-mm")</f>
        <v>2026-08</v>
      </c>
      <c r="J2731" s="7" t="str">
        <f>VLOOKUP(C2731,'[1]T. Apoyo Sistema'!$B$1:$C$89,2,0)</f>
        <v>SI</v>
      </c>
    </row>
    <row r="2732" spans="1:10" x14ac:dyDescent="0.25">
      <c r="A2732" s="4" t="str">
        <f>CONCATENATE(B2732,"-",C2732,"-",D2732)</f>
        <v>46252-POX18-com1</v>
      </c>
      <c r="B2732" s="15">
        <v>46252</v>
      </c>
      <c r="C2732" s="10" t="s">
        <v>17</v>
      </c>
      <c r="D2732" s="10" t="s">
        <v>71</v>
      </c>
      <c r="E2732" s="10">
        <v>0</v>
      </c>
      <c r="F2732" s="12">
        <v>0</v>
      </c>
      <c r="G2732" s="12">
        <v>3.2166666666666668</v>
      </c>
      <c r="H2732" s="12">
        <v>0</v>
      </c>
      <c r="I2732" s="4" t="str">
        <f>TEXT(B2732,"yyyy-mm")</f>
        <v>2026-08</v>
      </c>
      <c r="J2732" s="7" t="str">
        <f>VLOOKUP(C2732,'[1]T. Apoyo Sistema'!$B$1:$C$89,2,0)</f>
        <v>NO</v>
      </c>
    </row>
    <row r="2733" spans="1:10" x14ac:dyDescent="0.25">
      <c r="A2733" s="4" t="str">
        <f>CONCATENATE(B2733,"-",C2733,"-",D2733)</f>
        <v>46252-POX18-com2</v>
      </c>
      <c r="B2733" s="15">
        <v>46252</v>
      </c>
      <c r="C2733" s="10" t="s">
        <v>17</v>
      </c>
      <c r="D2733" s="10" t="s">
        <v>72</v>
      </c>
      <c r="E2733" s="10">
        <v>0</v>
      </c>
      <c r="F2733" s="12">
        <v>0</v>
      </c>
      <c r="G2733" s="12">
        <v>3.2166666666666668</v>
      </c>
      <c r="H2733" s="12">
        <v>0</v>
      </c>
      <c r="I2733" s="4" t="str">
        <f>TEXT(B2733,"yyyy-mm")</f>
        <v>2026-08</v>
      </c>
      <c r="J2733" s="7" t="str">
        <f>VLOOKUP(C2733,'[1]T. Apoyo Sistema'!$B$1:$C$89,2,0)</f>
        <v>NO</v>
      </c>
    </row>
    <row r="2734" spans="1:10" x14ac:dyDescent="0.25">
      <c r="A2734" s="4" t="str">
        <f>CONCATENATE(B2734,"-",C2734,"-",D2734)</f>
        <v>46252-POX18-com3</v>
      </c>
      <c r="B2734" s="15">
        <v>46252</v>
      </c>
      <c r="C2734" s="10" t="s">
        <v>17</v>
      </c>
      <c r="D2734" s="10" t="s">
        <v>77</v>
      </c>
      <c r="E2734" s="10">
        <v>0</v>
      </c>
      <c r="F2734" s="12">
        <v>0</v>
      </c>
      <c r="G2734" s="12">
        <v>3.2166666666666668</v>
      </c>
      <c r="H2734" s="12">
        <v>0</v>
      </c>
      <c r="I2734" s="4" t="str">
        <f>TEXT(B2734,"yyyy-mm")</f>
        <v>2026-08</v>
      </c>
      <c r="J2734" s="7" t="str">
        <f>VLOOKUP(C2734,'[1]T. Apoyo Sistema'!$B$1:$C$89,2,0)</f>
        <v>NO</v>
      </c>
    </row>
    <row r="2735" spans="1:10" x14ac:dyDescent="0.25">
      <c r="A2735" s="4" t="str">
        <f>CONCATENATE(B2735,"-",C2735,"-",D2735)</f>
        <v>46252-POX18-com4</v>
      </c>
      <c r="B2735" s="15">
        <v>46252</v>
      </c>
      <c r="C2735" s="10" t="s">
        <v>17</v>
      </c>
      <c r="D2735" s="10" t="s">
        <v>78</v>
      </c>
      <c r="E2735" s="10">
        <v>0</v>
      </c>
      <c r="F2735" s="12">
        <v>0</v>
      </c>
      <c r="G2735" s="12">
        <v>3.2166666666666668</v>
      </c>
      <c r="H2735" s="12">
        <v>0</v>
      </c>
      <c r="I2735" s="4" t="str">
        <f>TEXT(B2735,"yyyy-mm")</f>
        <v>2026-08</v>
      </c>
      <c r="J2735" s="7" t="str">
        <f>VLOOKUP(C2735,'[1]T. Apoyo Sistema'!$B$1:$C$89,2,0)</f>
        <v>NO</v>
      </c>
    </row>
    <row r="2736" spans="1:10" x14ac:dyDescent="0.25">
      <c r="A2736" s="4" t="str">
        <f>CONCATENATE(B2736,"-",C2736,"-",D2736)</f>
        <v>46252-POX18-gen1</v>
      </c>
      <c r="B2736" s="15">
        <v>46252</v>
      </c>
      <c r="C2736" s="10" t="s">
        <v>17</v>
      </c>
      <c r="D2736" s="10" t="s">
        <v>59</v>
      </c>
      <c r="E2736" s="10">
        <v>0</v>
      </c>
      <c r="F2736" s="12">
        <v>0</v>
      </c>
      <c r="G2736" s="12">
        <v>0</v>
      </c>
      <c r="H2736" s="12">
        <v>3.2166666666666668</v>
      </c>
      <c r="I2736" s="4" t="str">
        <f>TEXT(B2736,"yyyy-mm")</f>
        <v>2026-08</v>
      </c>
      <c r="J2736" s="7" t="str">
        <f>VLOOKUP(C2736,'[1]T. Apoyo Sistema'!$B$1:$C$89,2,0)</f>
        <v>NO</v>
      </c>
    </row>
    <row r="2737" spans="1:10" x14ac:dyDescent="0.25">
      <c r="A2737" s="4" t="str">
        <f>CONCATENATE(B2737,"-",C2737,"-",D2737)</f>
        <v>46252-POX18-gen2</v>
      </c>
      <c r="B2737" s="15">
        <v>46252</v>
      </c>
      <c r="C2737" s="10" t="s">
        <v>17</v>
      </c>
      <c r="D2737" s="10" t="s">
        <v>73</v>
      </c>
      <c r="E2737" s="10">
        <v>0</v>
      </c>
      <c r="F2737" s="12">
        <v>0</v>
      </c>
      <c r="G2737" s="12">
        <v>0</v>
      </c>
      <c r="H2737" s="12">
        <v>3.2166666666666668</v>
      </c>
      <c r="I2737" s="4" t="str">
        <f>TEXT(B2737,"yyyy-mm")</f>
        <v>2026-08</v>
      </c>
      <c r="J2737" s="7" t="str">
        <f>VLOOKUP(C2737,'[1]T. Apoyo Sistema'!$B$1:$C$89,2,0)</f>
        <v>NO</v>
      </c>
    </row>
    <row r="2738" spans="1:10" x14ac:dyDescent="0.25">
      <c r="A2738" s="4" t="str">
        <f>CONCATENATE(B2738,"-",C2738,"-",D2738)</f>
        <v>46252-POX18-psa1</v>
      </c>
      <c r="B2738" s="15">
        <v>46252</v>
      </c>
      <c r="C2738" s="10" t="s">
        <v>17</v>
      </c>
      <c r="D2738" s="10" t="s">
        <v>60</v>
      </c>
      <c r="E2738" s="10">
        <v>0</v>
      </c>
      <c r="F2738" s="12">
        <v>0</v>
      </c>
      <c r="G2738" s="12">
        <v>3.2166666666666668</v>
      </c>
      <c r="H2738" s="12">
        <v>0</v>
      </c>
      <c r="I2738" s="4" t="str">
        <f>TEXT(B2738,"yyyy-mm")</f>
        <v>2026-08</v>
      </c>
      <c r="J2738" s="7" t="str">
        <f>VLOOKUP(C2738,'[1]T. Apoyo Sistema'!$B$1:$C$89,2,0)</f>
        <v>NO</v>
      </c>
    </row>
    <row r="2739" spans="1:10" x14ac:dyDescent="0.25">
      <c r="A2739" s="4" t="str">
        <f>CONCATENATE(B2739,"-",C2739,"-",D2739)</f>
        <v>46252-POX18-psa2</v>
      </c>
      <c r="B2739" s="15">
        <v>46252</v>
      </c>
      <c r="C2739" s="10" t="s">
        <v>17</v>
      </c>
      <c r="D2739" s="10" t="s">
        <v>74</v>
      </c>
      <c r="E2739" s="10">
        <v>0</v>
      </c>
      <c r="F2739" s="12">
        <v>0</v>
      </c>
      <c r="G2739" s="12">
        <v>3.2166666666666668</v>
      </c>
      <c r="H2739" s="12">
        <v>0</v>
      </c>
      <c r="I2739" s="4" t="str">
        <f>TEXT(B2739,"yyyy-mm")</f>
        <v>2026-08</v>
      </c>
      <c r="J2739" s="7" t="str">
        <f>VLOOKUP(C2739,'[1]T. Apoyo Sistema'!$B$1:$C$89,2,0)</f>
        <v>NO</v>
      </c>
    </row>
    <row r="2740" spans="1:10" x14ac:dyDescent="0.25">
      <c r="A2740" s="4" t="str">
        <f>CONCATENATE(B2740,"-",C2740,"-",D2740)</f>
        <v>46252-POX18-psa3</v>
      </c>
      <c r="B2740" s="15">
        <v>46252</v>
      </c>
      <c r="C2740" s="10" t="s">
        <v>17</v>
      </c>
      <c r="D2740" s="10" t="s">
        <v>79</v>
      </c>
      <c r="E2740" s="10">
        <v>0</v>
      </c>
      <c r="F2740" s="12">
        <v>0</v>
      </c>
      <c r="G2740" s="12">
        <v>3.2166666666666668</v>
      </c>
      <c r="H2740" s="12">
        <v>0</v>
      </c>
      <c r="I2740" s="4" t="str">
        <f>TEXT(B2740,"yyyy-mm")</f>
        <v>2026-08</v>
      </c>
      <c r="J2740" s="7" t="str">
        <f>VLOOKUP(C2740,'[1]T. Apoyo Sistema'!$B$1:$C$89,2,0)</f>
        <v>NO</v>
      </c>
    </row>
    <row r="2741" spans="1:10" x14ac:dyDescent="0.25">
      <c r="A2741" s="4" t="str">
        <f>CONCATENATE(B2741,"-",C2741,"-",D2741)</f>
        <v>46252-POX18-psa4</v>
      </c>
      <c r="B2741" s="15">
        <v>46252</v>
      </c>
      <c r="C2741" s="10" t="s">
        <v>17</v>
      </c>
      <c r="D2741" s="10" t="s">
        <v>80</v>
      </c>
      <c r="E2741" s="10">
        <v>0</v>
      </c>
      <c r="F2741" s="12">
        <v>0</v>
      </c>
      <c r="G2741" s="12">
        <v>3.2166666666666668</v>
      </c>
      <c r="H2741" s="12">
        <v>0</v>
      </c>
      <c r="I2741" s="4" t="str">
        <f>TEXT(B2741,"yyyy-mm")</f>
        <v>2026-08</v>
      </c>
      <c r="J2741" s="7" t="str">
        <f>VLOOKUP(C2741,'[1]T. Apoyo Sistema'!$B$1:$C$89,2,0)</f>
        <v>NO</v>
      </c>
    </row>
    <row r="2742" spans="1:10" x14ac:dyDescent="0.25">
      <c r="A2742" s="4" t="str">
        <f>CONCATENATE(B2742,"-",C2742,"-",D2742)</f>
        <v>46252-POX18-sec1</v>
      </c>
      <c r="B2742" s="15">
        <v>46252</v>
      </c>
      <c r="C2742" s="10" t="s">
        <v>17</v>
      </c>
      <c r="D2742" s="10" t="s">
        <v>75</v>
      </c>
      <c r="E2742" s="10">
        <v>0</v>
      </c>
      <c r="F2742" s="12">
        <v>0</v>
      </c>
      <c r="G2742" s="12">
        <v>3.2166666666666668</v>
      </c>
      <c r="H2742" s="12">
        <v>0</v>
      </c>
      <c r="I2742" s="4" t="str">
        <f>TEXT(B2742,"yyyy-mm")</f>
        <v>2026-08</v>
      </c>
      <c r="J2742" s="7" t="str">
        <f>VLOOKUP(C2742,'[1]T. Apoyo Sistema'!$B$1:$C$89,2,0)</f>
        <v>NO</v>
      </c>
    </row>
    <row r="2743" spans="1:10" x14ac:dyDescent="0.25">
      <c r="A2743" s="4" t="str">
        <f>CONCATENATE(B2743,"-",C2743,"-",D2743)</f>
        <v>46252-POX18-sec2</v>
      </c>
      <c r="B2743" s="15">
        <v>46252</v>
      </c>
      <c r="C2743" s="10" t="s">
        <v>17</v>
      </c>
      <c r="D2743" s="10" t="s">
        <v>76</v>
      </c>
      <c r="E2743" s="10">
        <v>0</v>
      </c>
      <c r="F2743" s="12">
        <v>0</v>
      </c>
      <c r="G2743" s="12">
        <v>3.2166666666666668</v>
      </c>
      <c r="H2743" s="12">
        <v>0</v>
      </c>
      <c r="I2743" s="4" t="str">
        <f>TEXT(B2743,"yyyy-mm")</f>
        <v>2026-08</v>
      </c>
      <c r="J2743" s="7" t="str">
        <f>VLOOKUP(C2743,'[1]T. Apoyo Sistema'!$B$1:$C$89,2,0)</f>
        <v>NO</v>
      </c>
    </row>
    <row r="2744" spans="1:10" x14ac:dyDescent="0.25">
      <c r="A2744" s="4" t="str">
        <f>CONCATENATE(B2744,"-",C2744,"-",D2744)</f>
        <v>46243-OXMPN8-gen1</v>
      </c>
      <c r="B2744" s="14">
        <v>46243</v>
      </c>
      <c r="C2744" s="4" t="s">
        <v>66</v>
      </c>
      <c r="D2744" s="4" t="s">
        <v>59</v>
      </c>
      <c r="E2744" s="4">
        <v>0</v>
      </c>
      <c r="F2744" s="6">
        <v>3.4</v>
      </c>
      <c r="G2744" s="6">
        <v>0</v>
      </c>
      <c r="H2744" s="6">
        <v>0</v>
      </c>
      <c r="I2744" s="4" t="str">
        <f>TEXT(B2744,"yyyy-mm")</f>
        <v>2026-08</v>
      </c>
      <c r="J2744" s="7" t="str">
        <f>VLOOKUP(C2744,'[1]T. Apoyo Sistema'!$B$1:$C$89,2,0)</f>
        <v>NO</v>
      </c>
    </row>
    <row r="2745" spans="1:10" x14ac:dyDescent="0.25">
      <c r="A2745" s="4" t="str">
        <f>CONCATENATE(B2745,"-",C2745,"-",D2745)</f>
        <v>46243-OXMPN8-psa1</v>
      </c>
      <c r="B2745" s="14">
        <v>46243</v>
      </c>
      <c r="C2745" s="4" t="s">
        <v>66</v>
      </c>
      <c r="D2745" s="4" t="s">
        <v>60</v>
      </c>
      <c r="E2745" s="4">
        <v>0</v>
      </c>
      <c r="F2745" s="6">
        <v>0</v>
      </c>
      <c r="G2745" s="6">
        <v>3.4</v>
      </c>
      <c r="H2745" s="6">
        <v>0</v>
      </c>
      <c r="I2745" s="4" t="str">
        <f>TEXT(B2745,"yyyy-mm")</f>
        <v>2026-08</v>
      </c>
      <c r="J2745" s="7" t="str">
        <f>VLOOKUP(C2745,'[1]T. Apoyo Sistema'!$B$1:$C$89,2,0)</f>
        <v>NO</v>
      </c>
    </row>
    <row r="2746" spans="1:10" x14ac:dyDescent="0.25">
      <c r="A2746" s="4" t="str">
        <f>CONCATENATE(B2746,"-",C2746,"-",D2746)</f>
        <v>46252-POX22-bbd1</v>
      </c>
      <c r="B2746" s="15">
        <v>46252</v>
      </c>
      <c r="C2746" s="10" t="s">
        <v>85</v>
      </c>
      <c r="D2746" s="10" t="s">
        <v>69</v>
      </c>
      <c r="E2746" s="10">
        <v>0</v>
      </c>
      <c r="F2746" s="12">
        <v>0</v>
      </c>
      <c r="G2746" s="12">
        <v>3.5</v>
      </c>
      <c r="H2746" s="12">
        <v>0</v>
      </c>
      <c r="I2746" s="4" t="str">
        <f>TEXT(B2746,"yyyy-mm")</f>
        <v>2026-08</v>
      </c>
      <c r="J2746" s="7" t="str">
        <f>VLOOKUP(C2746,'[1]T. Apoyo Sistema'!$B$1:$C$89,2,0)</f>
        <v>SI</v>
      </c>
    </row>
    <row r="2747" spans="1:10" x14ac:dyDescent="0.25">
      <c r="A2747" s="4" t="str">
        <f>CONCATENATE(B2747,"-",C2747,"-",D2747)</f>
        <v>46252-POX22-bbd2</v>
      </c>
      <c r="B2747" s="15">
        <v>46252</v>
      </c>
      <c r="C2747" s="10" t="s">
        <v>85</v>
      </c>
      <c r="D2747" s="10" t="s">
        <v>70</v>
      </c>
      <c r="E2747" s="10">
        <v>0</v>
      </c>
      <c r="F2747" s="12">
        <v>0</v>
      </c>
      <c r="G2747" s="12">
        <v>3.5</v>
      </c>
      <c r="H2747" s="12">
        <v>0</v>
      </c>
      <c r="I2747" s="4" t="str">
        <f>TEXT(B2747,"yyyy-mm")</f>
        <v>2026-08</v>
      </c>
      <c r="J2747" s="7" t="str">
        <f>VLOOKUP(C2747,'[1]T. Apoyo Sistema'!$B$1:$C$89,2,0)</f>
        <v>SI</v>
      </c>
    </row>
    <row r="2748" spans="1:10" x14ac:dyDescent="0.25">
      <c r="A2748" s="4" t="str">
        <f>CONCATENATE(B2748,"-",C2748,"-",D2748)</f>
        <v>46252-POX22-com1</v>
      </c>
      <c r="B2748" s="15">
        <v>46252</v>
      </c>
      <c r="C2748" s="10" t="s">
        <v>85</v>
      </c>
      <c r="D2748" s="10" t="s">
        <v>71</v>
      </c>
      <c r="E2748" s="10">
        <v>0</v>
      </c>
      <c r="F2748" s="12">
        <v>0</v>
      </c>
      <c r="G2748" s="12">
        <v>3.5</v>
      </c>
      <c r="H2748" s="12">
        <v>0</v>
      </c>
      <c r="I2748" s="4" t="str">
        <f>TEXT(B2748,"yyyy-mm")</f>
        <v>2026-08</v>
      </c>
      <c r="J2748" s="7" t="str">
        <f>VLOOKUP(C2748,'[1]T. Apoyo Sistema'!$B$1:$C$89,2,0)</f>
        <v>SI</v>
      </c>
    </row>
    <row r="2749" spans="1:10" x14ac:dyDescent="0.25">
      <c r="A2749" s="4" t="str">
        <f>CONCATENATE(B2749,"-",C2749,"-",D2749)</f>
        <v>46252-POX22-com2</v>
      </c>
      <c r="B2749" s="15">
        <v>46252</v>
      </c>
      <c r="C2749" s="10" t="s">
        <v>85</v>
      </c>
      <c r="D2749" s="10" t="s">
        <v>72</v>
      </c>
      <c r="E2749" s="10">
        <v>0</v>
      </c>
      <c r="F2749" s="12">
        <v>0</v>
      </c>
      <c r="G2749" s="12">
        <v>3.5</v>
      </c>
      <c r="H2749" s="12">
        <v>0</v>
      </c>
      <c r="I2749" s="4" t="str">
        <f>TEXT(B2749,"yyyy-mm")</f>
        <v>2026-08</v>
      </c>
      <c r="J2749" s="7" t="str">
        <f>VLOOKUP(C2749,'[1]T. Apoyo Sistema'!$B$1:$C$89,2,0)</f>
        <v>SI</v>
      </c>
    </row>
    <row r="2750" spans="1:10" x14ac:dyDescent="0.25">
      <c r="A2750" s="4" t="str">
        <f>CONCATENATE(B2750,"-",C2750,"-",D2750)</f>
        <v>46252-POX22-com3</v>
      </c>
      <c r="B2750" s="15">
        <v>46252</v>
      </c>
      <c r="C2750" s="10" t="s">
        <v>85</v>
      </c>
      <c r="D2750" s="10" t="s">
        <v>77</v>
      </c>
      <c r="E2750" s="10">
        <v>0</v>
      </c>
      <c r="F2750" s="12">
        <v>0</v>
      </c>
      <c r="G2750" s="12">
        <v>3.5</v>
      </c>
      <c r="H2750" s="12">
        <v>0</v>
      </c>
      <c r="I2750" s="4" t="str">
        <f>TEXT(B2750,"yyyy-mm")</f>
        <v>2026-08</v>
      </c>
      <c r="J2750" s="7" t="str">
        <f>VLOOKUP(C2750,'[1]T. Apoyo Sistema'!$B$1:$C$89,2,0)</f>
        <v>SI</v>
      </c>
    </row>
    <row r="2751" spans="1:10" x14ac:dyDescent="0.25">
      <c r="A2751" s="4" t="str">
        <f>CONCATENATE(B2751,"-",C2751,"-",D2751)</f>
        <v>46252-POX22-com4</v>
      </c>
      <c r="B2751" s="15">
        <v>46252</v>
      </c>
      <c r="C2751" s="10" t="s">
        <v>85</v>
      </c>
      <c r="D2751" s="10" t="s">
        <v>78</v>
      </c>
      <c r="E2751" s="10">
        <v>0</v>
      </c>
      <c r="F2751" s="12">
        <v>0</v>
      </c>
      <c r="G2751" s="12">
        <v>3.5</v>
      </c>
      <c r="H2751" s="12">
        <v>0</v>
      </c>
      <c r="I2751" s="4" t="str">
        <f>TEXT(B2751,"yyyy-mm")</f>
        <v>2026-08</v>
      </c>
      <c r="J2751" s="7" t="str">
        <f>VLOOKUP(C2751,'[1]T. Apoyo Sistema'!$B$1:$C$89,2,0)</f>
        <v>SI</v>
      </c>
    </row>
    <row r="2752" spans="1:10" x14ac:dyDescent="0.25">
      <c r="A2752" s="4" t="str">
        <f>CONCATENATE(B2752,"-",C2752,"-",D2752)</f>
        <v>46252-POX22-gen1</v>
      </c>
      <c r="B2752" s="15">
        <v>46252</v>
      </c>
      <c r="C2752" s="10" t="s">
        <v>85</v>
      </c>
      <c r="D2752" s="10" t="s">
        <v>59</v>
      </c>
      <c r="E2752" s="10">
        <v>0</v>
      </c>
      <c r="F2752" s="12">
        <v>0</v>
      </c>
      <c r="G2752" s="12">
        <v>0</v>
      </c>
      <c r="H2752" s="12">
        <v>3.5</v>
      </c>
      <c r="I2752" s="4" t="str">
        <f>TEXT(B2752,"yyyy-mm")</f>
        <v>2026-08</v>
      </c>
      <c r="J2752" s="7" t="str">
        <f>VLOOKUP(C2752,'[1]T. Apoyo Sistema'!$B$1:$C$89,2,0)</f>
        <v>SI</v>
      </c>
    </row>
    <row r="2753" spans="1:10" x14ac:dyDescent="0.25">
      <c r="A2753" s="4" t="str">
        <f>CONCATENATE(B2753,"-",C2753,"-",D2753)</f>
        <v>46252-POX22-gen2</v>
      </c>
      <c r="B2753" s="15">
        <v>46252</v>
      </c>
      <c r="C2753" s="10" t="s">
        <v>85</v>
      </c>
      <c r="D2753" s="10" t="s">
        <v>73</v>
      </c>
      <c r="E2753" s="10">
        <v>0</v>
      </c>
      <c r="F2753" s="12">
        <v>0</v>
      </c>
      <c r="G2753" s="12">
        <v>3.5</v>
      </c>
      <c r="H2753" s="12">
        <v>0</v>
      </c>
      <c r="I2753" s="4" t="str">
        <f>TEXT(B2753,"yyyy-mm")</f>
        <v>2026-08</v>
      </c>
      <c r="J2753" s="7" t="str">
        <f>VLOOKUP(C2753,'[1]T. Apoyo Sistema'!$B$1:$C$89,2,0)</f>
        <v>SI</v>
      </c>
    </row>
    <row r="2754" spans="1:10" x14ac:dyDescent="0.25">
      <c r="A2754" s="4" t="str">
        <f>CONCATENATE(B2754,"-",C2754,"-",D2754)</f>
        <v>46252-POX22-psa1</v>
      </c>
      <c r="B2754" s="15">
        <v>46252</v>
      </c>
      <c r="C2754" s="10" t="s">
        <v>85</v>
      </c>
      <c r="D2754" s="10" t="s">
        <v>60</v>
      </c>
      <c r="E2754" s="10">
        <v>0</v>
      </c>
      <c r="F2754" s="12">
        <v>0</v>
      </c>
      <c r="G2754" s="12">
        <v>3.5</v>
      </c>
      <c r="H2754" s="12">
        <v>0</v>
      </c>
      <c r="I2754" s="4" t="str">
        <f>TEXT(B2754,"yyyy-mm")</f>
        <v>2026-08</v>
      </c>
      <c r="J2754" s="7" t="str">
        <f>VLOOKUP(C2754,'[1]T. Apoyo Sistema'!$B$1:$C$89,2,0)</f>
        <v>SI</v>
      </c>
    </row>
    <row r="2755" spans="1:10" x14ac:dyDescent="0.25">
      <c r="A2755" s="4" t="str">
        <f>CONCATENATE(B2755,"-",C2755,"-",D2755)</f>
        <v>46252-POX22-psa2</v>
      </c>
      <c r="B2755" s="15">
        <v>46252</v>
      </c>
      <c r="C2755" s="10" t="s">
        <v>85</v>
      </c>
      <c r="D2755" s="10" t="s">
        <v>74</v>
      </c>
      <c r="E2755" s="10">
        <v>0</v>
      </c>
      <c r="F2755" s="12">
        <v>0</v>
      </c>
      <c r="G2755" s="12">
        <v>3.5</v>
      </c>
      <c r="H2755" s="12">
        <v>0</v>
      </c>
      <c r="I2755" s="4" t="str">
        <f>TEXT(B2755,"yyyy-mm")</f>
        <v>2026-08</v>
      </c>
      <c r="J2755" s="7" t="str">
        <f>VLOOKUP(C2755,'[1]T. Apoyo Sistema'!$B$1:$C$89,2,0)</f>
        <v>SI</v>
      </c>
    </row>
    <row r="2756" spans="1:10" x14ac:dyDescent="0.25">
      <c r="A2756" s="4" t="str">
        <f>CONCATENATE(B2756,"-",C2756,"-",D2756)</f>
        <v>46252-POX22-psa3</v>
      </c>
      <c r="B2756" s="15">
        <v>46252</v>
      </c>
      <c r="C2756" s="10" t="s">
        <v>85</v>
      </c>
      <c r="D2756" s="10" t="s">
        <v>79</v>
      </c>
      <c r="E2756" s="10">
        <v>0</v>
      </c>
      <c r="F2756" s="12">
        <v>0</v>
      </c>
      <c r="G2756" s="12">
        <v>0</v>
      </c>
      <c r="H2756" s="12">
        <v>3.5</v>
      </c>
      <c r="I2756" s="4" t="str">
        <f>TEXT(B2756,"yyyy-mm")</f>
        <v>2026-08</v>
      </c>
      <c r="J2756" s="7" t="str">
        <f>VLOOKUP(C2756,'[1]T. Apoyo Sistema'!$B$1:$C$89,2,0)</f>
        <v>SI</v>
      </c>
    </row>
    <row r="2757" spans="1:10" x14ac:dyDescent="0.25">
      <c r="A2757" s="4" t="str">
        <f>CONCATENATE(B2757,"-",C2757,"-",D2757)</f>
        <v>46252-POX22-psa4</v>
      </c>
      <c r="B2757" s="15">
        <v>46252</v>
      </c>
      <c r="C2757" s="10" t="s">
        <v>85</v>
      </c>
      <c r="D2757" s="10" t="s">
        <v>80</v>
      </c>
      <c r="E2757" s="10">
        <v>0</v>
      </c>
      <c r="F2757" s="12">
        <v>0</v>
      </c>
      <c r="G2757" s="12">
        <v>3.5</v>
      </c>
      <c r="H2757" s="12">
        <v>0</v>
      </c>
      <c r="I2757" s="4" t="str">
        <f>TEXT(B2757,"yyyy-mm")</f>
        <v>2026-08</v>
      </c>
      <c r="J2757" s="7" t="str">
        <f>VLOOKUP(C2757,'[1]T. Apoyo Sistema'!$B$1:$C$89,2,0)</f>
        <v>SI</v>
      </c>
    </row>
    <row r="2758" spans="1:10" x14ac:dyDescent="0.25">
      <c r="A2758" s="4" t="str">
        <f>CONCATENATE(B2758,"-",C2758,"-",D2758)</f>
        <v>46252-POX22-sec1</v>
      </c>
      <c r="B2758" s="15">
        <v>46252</v>
      </c>
      <c r="C2758" s="10" t="s">
        <v>85</v>
      </c>
      <c r="D2758" s="10" t="s">
        <v>75</v>
      </c>
      <c r="E2758" s="10">
        <v>0</v>
      </c>
      <c r="F2758" s="12">
        <v>0</v>
      </c>
      <c r="G2758" s="12">
        <v>3.5</v>
      </c>
      <c r="H2758" s="12">
        <v>0</v>
      </c>
      <c r="I2758" s="4" t="str">
        <f>TEXT(B2758,"yyyy-mm")</f>
        <v>2026-08</v>
      </c>
      <c r="J2758" s="7" t="str">
        <f>VLOOKUP(C2758,'[1]T. Apoyo Sistema'!$B$1:$C$89,2,0)</f>
        <v>SI</v>
      </c>
    </row>
    <row r="2759" spans="1:10" x14ac:dyDescent="0.25">
      <c r="A2759" s="4" t="str">
        <f>CONCATENATE(B2759,"-",C2759,"-",D2759)</f>
        <v>46252-POX22-sec2</v>
      </c>
      <c r="B2759" s="15">
        <v>46252</v>
      </c>
      <c r="C2759" s="10" t="s">
        <v>85</v>
      </c>
      <c r="D2759" s="10" t="s">
        <v>76</v>
      </c>
      <c r="E2759" s="10">
        <v>0</v>
      </c>
      <c r="F2759" s="12">
        <v>0</v>
      </c>
      <c r="G2759" s="12">
        <v>3.5</v>
      </c>
      <c r="H2759" s="12">
        <v>0</v>
      </c>
      <c r="I2759" s="4" t="str">
        <f>TEXT(B2759,"yyyy-mm")</f>
        <v>2026-08</v>
      </c>
      <c r="J2759" s="7" t="str">
        <f>VLOOKUP(C2759,'[1]T. Apoyo Sistema'!$B$1:$C$89,2,0)</f>
        <v>SI</v>
      </c>
    </row>
    <row r="2760" spans="1:10" x14ac:dyDescent="0.25">
      <c r="A2760" s="4" t="str">
        <f>CONCATENATE(B2760,"-",C2760,"-",D2760)</f>
        <v>46252-OXMP12-gen1</v>
      </c>
      <c r="B2760" s="15">
        <v>46252</v>
      </c>
      <c r="C2760" s="10" t="s">
        <v>116</v>
      </c>
      <c r="D2760" s="10" t="s">
        <v>59</v>
      </c>
      <c r="E2760" s="10">
        <v>0</v>
      </c>
      <c r="F2760" s="12">
        <v>3.5166666666666666</v>
      </c>
      <c r="G2760" s="12">
        <v>0</v>
      </c>
      <c r="H2760" s="12">
        <v>0</v>
      </c>
      <c r="I2760" s="4" t="str">
        <f>TEXT(B2760,"yyyy-mm")</f>
        <v>2026-08</v>
      </c>
      <c r="J2760" s="7" t="str">
        <f>VLOOKUP(C2760,'[1]T. Apoyo Sistema'!$B$1:$C$89,2,0)</f>
        <v>NO</v>
      </c>
    </row>
    <row r="2761" spans="1:10" x14ac:dyDescent="0.25">
      <c r="A2761" s="4" t="str">
        <f>CONCATENATE(B2761,"-",C2761,"-",D2761)</f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>TEXT(B2761,"yyyy-mm")</f>
        <v>2026-08</v>
      </c>
      <c r="J2761" s="7" t="str">
        <f>VLOOKUP(C2761,'[1]T. Apoyo Sistema'!$B$1:$C$89,2,0)</f>
        <v>SI</v>
      </c>
    </row>
    <row r="2762" spans="1:10" x14ac:dyDescent="0.25">
      <c r="A2762" s="4" t="str">
        <f>CONCATENATE(B2762,"-",C2762,"-",D2762)</f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>TEXT(B2762,"yyyy-mm")</f>
        <v>2026-08</v>
      </c>
      <c r="J2762" s="7" t="str">
        <f>VLOOKUP(C2762,'[1]T. Apoyo Sistema'!$B$1:$C$89,2,0)</f>
        <v>SI</v>
      </c>
    </row>
    <row r="2763" spans="1:10" x14ac:dyDescent="0.25">
      <c r="A2763" s="4" t="str">
        <f>CONCATENATE(B2763,"-",C2763,"-",D2763)</f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>TEXT(B2763,"yyyy-mm")</f>
        <v>2026-08</v>
      </c>
      <c r="J2763" s="7" t="str">
        <f>VLOOKUP(C2763,'[1]T. Apoyo Sistema'!$B$1:$C$89,2,0)</f>
        <v>SI</v>
      </c>
    </row>
    <row r="2764" spans="1:10" x14ac:dyDescent="0.25">
      <c r="A2764" s="4" t="str">
        <f>CONCATENATE(B2764,"-",C2764,"-",D2764)</f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>TEXT(B2764,"yyyy-mm")</f>
        <v>2026-08</v>
      </c>
      <c r="J2764" s="7" t="str">
        <f>VLOOKUP(C2764,'[1]T. Apoyo Sistema'!$B$1:$C$89,2,0)</f>
        <v>SI</v>
      </c>
    </row>
    <row r="2765" spans="1:10" x14ac:dyDescent="0.25">
      <c r="A2765" s="4" t="str">
        <f>CONCATENATE(B2765,"-",C2765,"-",D2765)</f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>TEXT(B2765,"yyyy-mm")</f>
        <v>2026-08</v>
      </c>
      <c r="J2765" s="7" t="str">
        <f>VLOOKUP(C2765,'[1]T. Apoyo Sistema'!$B$1:$C$89,2,0)</f>
        <v>SI</v>
      </c>
    </row>
    <row r="2766" spans="1:10" x14ac:dyDescent="0.25">
      <c r="A2766" s="4" t="str">
        <f>CONCATENATE(B2766,"-",C2766,"-",D2766)</f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>TEXT(B2766,"yyyy-mm")</f>
        <v>2026-08</v>
      </c>
      <c r="J2766" s="7" t="str">
        <f>VLOOKUP(C2766,'[1]T. Apoyo Sistema'!$B$1:$C$89,2,0)</f>
        <v>SI</v>
      </c>
    </row>
    <row r="2767" spans="1:10" x14ac:dyDescent="0.25">
      <c r="A2767" s="4" t="str">
        <f>CONCATENATE(B2767,"-",C2767,"-",D2767)</f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>TEXT(B2767,"yyyy-mm")</f>
        <v>2026-08</v>
      </c>
      <c r="J2767" s="7" t="str">
        <f>VLOOKUP(C2767,'[1]T. Apoyo Sistema'!$B$1:$C$89,2,0)</f>
        <v>SI</v>
      </c>
    </row>
    <row r="2768" spans="1:10" x14ac:dyDescent="0.25">
      <c r="A2768" s="4" t="str">
        <f>CONCATENATE(B2768,"-",C2768,"-",D2768)</f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>TEXT(B2768,"yyyy-mm")</f>
        <v>2026-08</v>
      </c>
      <c r="J2768" s="7" t="str">
        <f>VLOOKUP(C2768,'[1]T. Apoyo Sistema'!$B$1:$C$89,2,0)</f>
        <v>SI</v>
      </c>
    </row>
    <row r="2769" spans="1:10" x14ac:dyDescent="0.25">
      <c r="A2769" s="4" t="str">
        <f>CONCATENATE(B2769,"-",C2769,"-",D2769)</f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>TEXT(B2769,"yyyy-mm")</f>
        <v>2026-08</v>
      </c>
      <c r="J2769" s="7" t="str">
        <f>VLOOKUP(C2769,'[1]T. Apoyo Sistema'!$B$1:$C$89,2,0)</f>
        <v>SI</v>
      </c>
    </row>
    <row r="2770" spans="1:10" x14ac:dyDescent="0.25">
      <c r="A2770" s="4" t="str">
        <f>CONCATENATE(B2770,"-",C2770,"-",D2770)</f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>TEXT(B2770,"yyyy-mm")</f>
        <v>2026-08</v>
      </c>
      <c r="J2770" s="7" t="str">
        <f>VLOOKUP(C2770,'[1]T. Apoyo Sistema'!$B$1:$C$89,2,0)</f>
        <v>SI</v>
      </c>
    </row>
    <row r="2771" spans="1:10" x14ac:dyDescent="0.25">
      <c r="A2771" s="4" t="str">
        <f>CONCATENATE(B2771,"-",C2771,"-",D2771)</f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>TEXT(B2771,"yyyy-mm")</f>
        <v>2026-08</v>
      </c>
      <c r="J2771" s="7" t="str">
        <f>VLOOKUP(C2771,'[1]T. Apoyo Sistema'!$B$1:$C$89,2,0)</f>
        <v>SI</v>
      </c>
    </row>
    <row r="2772" spans="1:10" x14ac:dyDescent="0.25">
      <c r="A2772" s="4" t="str">
        <f>CONCATENATE(B2772,"-",C2772,"-",D2772)</f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>TEXT(B2772,"yyyy-mm")</f>
        <v>2026-08</v>
      </c>
      <c r="J2772" s="7" t="str">
        <f>VLOOKUP(C2772,'[1]T. Apoyo Sistema'!$B$1:$C$89,2,0)</f>
        <v>SI</v>
      </c>
    </row>
    <row r="2773" spans="1:10" x14ac:dyDescent="0.25">
      <c r="A2773" s="4" t="str">
        <f>CONCATENATE(B2773,"-",C2773,"-",D2773)</f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>TEXT(B2773,"yyyy-mm")</f>
        <v>2026-08</v>
      </c>
      <c r="J2773" s="7" t="str">
        <f>VLOOKUP(C2773,'[1]T. Apoyo Sistema'!$B$1:$C$89,2,0)</f>
        <v>SI</v>
      </c>
    </row>
    <row r="2774" spans="1:10" x14ac:dyDescent="0.25">
      <c r="A2774" s="4" t="str">
        <f>CONCATENATE(B2774,"-",C2774,"-",D2774)</f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>TEXT(B2774,"yyyy-mm")</f>
        <v>2026-08</v>
      </c>
      <c r="J2774" s="7" t="str">
        <f>VLOOKUP(C2774,'[1]T. Apoyo Sistema'!$B$1:$C$89,2,0)</f>
        <v>SI</v>
      </c>
    </row>
    <row r="2775" spans="1:10" x14ac:dyDescent="0.25">
      <c r="A2775" s="4" t="str">
        <f>CONCATENATE(B2775,"-",C2775,"-",D2775)</f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>TEXT(B2775,"yyyy-mm")</f>
        <v>2026-08</v>
      </c>
      <c r="J2775" s="7" t="str">
        <f>VLOOKUP(C2775,'[1]T. Apoyo Sistema'!$B$1:$C$89,2,0)</f>
        <v>SI</v>
      </c>
    </row>
    <row r="2776" spans="1:10" x14ac:dyDescent="0.25">
      <c r="A2776" s="4" t="str">
        <f>CONCATENATE(B2776,"-",C2776,"-",D2776)</f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>TEXT(B2776,"yyyy-mm")</f>
        <v>2026-08</v>
      </c>
      <c r="J2776" s="7" t="str">
        <f>VLOOKUP(C2776,'[1]T. Apoyo Sistema'!$B$1:$C$89,2,0)</f>
        <v>SI</v>
      </c>
    </row>
    <row r="2777" spans="1:10" x14ac:dyDescent="0.25">
      <c r="A2777" s="4" t="str">
        <f>CONCATENATE(B2777,"-",C2777,"-",D2777)</f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>TEXT(B2777,"yyyy-mm")</f>
        <v>2026-08</v>
      </c>
      <c r="J2777" s="7" t="str">
        <f>VLOOKUP(C2777,'[1]T. Apoyo Sistema'!$B$1:$C$89,2,0)</f>
        <v>SI</v>
      </c>
    </row>
    <row r="2778" spans="1:10" x14ac:dyDescent="0.25">
      <c r="A2778" s="4" t="str">
        <f>CONCATENATE(B2778,"-",C2778,"-",D2778)</f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>TEXT(B2778,"yyyy-mm")</f>
        <v>2026-08</v>
      </c>
      <c r="J2778" s="7" t="str">
        <f>VLOOKUP(C2778,'[1]T. Apoyo Sistema'!$B$1:$C$89,2,0)</f>
        <v>SI</v>
      </c>
    </row>
    <row r="2779" spans="1:10" x14ac:dyDescent="0.25">
      <c r="A2779" s="4" t="str">
        <f>CONCATENATE(B2779,"-",C2779,"-",D2779)</f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>TEXT(B2779,"yyyy-mm")</f>
        <v>2026-08</v>
      </c>
      <c r="J2779" s="7" t="str">
        <f>VLOOKUP(C2779,'[1]T. Apoyo Sistema'!$B$1:$C$89,2,0)</f>
        <v>SI</v>
      </c>
    </row>
    <row r="2780" spans="1:10" x14ac:dyDescent="0.25">
      <c r="A2780" s="4" t="str">
        <f>CONCATENATE(B2780,"-",C2780,"-",D2780)</f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>TEXT(B2780,"yyyy-mm")</f>
        <v>2026-08</v>
      </c>
      <c r="J2780" s="7" t="str">
        <f>VLOOKUP(C2780,'[1]T. Apoyo Sistema'!$B$1:$C$89,2,0)</f>
        <v>SI</v>
      </c>
    </row>
    <row r="2781" spans="1:10" x14ac:dyDescent="0.25">
      <c r="A2781" s="4" t="str">
        <f>CONCATENATE(B2781,"-",C2781,"-",D2781)</f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>TEXT(B2781,"yyyy-mm")</f>
        <v>2026-08</v>
      </c>
      <c r="J2781" s="7" t="str">
        <f>VLOOKUP(C2781,'[1]T. Apoyo Sistema'!$B$1:$C$89,2,0)</f>
        <v>SI</v>
      </c>
    </row>
    <row r="2782" spans="1:10" x14ac:dyDescent="0.25">
      <c r="A2782" s="4" t="str">
        <f>CONCATENATE(B2782,"-",C2782,"-",D2782)</f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>TEXT(B2782,"yyyy-mm")</f>
        <v>2026-08</v>
      </c>
      <c r="J2782" s="7" t="str">
        <f>VLOOKUP(C2782,'[1]T. Apoyo Sistema'!$B$1:$C$89,2,0)</f>
        <v>SI</v>
      </c>
    </row>
    <row r="2783" spans="1:10" x14ac:dyDescent="0.25">
      <c r="A2783" s="4" t="str">
        <f>CONCATENATE(B2783,"-",C2783,"-",D2783)</f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>TEXT(B2783,"yyyy-mm")</f>
        <v>2026-08</v>
      </c>
      <c r="J2783" s="7" t="str">
        <f>VLOOKUP(C2783,'[1]T. Apoyo Sistema'!$B$1:$C$89,2,0)</f>
        <v>SI</v>
      </c>
    </row>
    <row r="2784" spans="1:10" x14ac:dyDescent="0.25">
      <c r="A2784" s="4" t="str">
        <f>CONCATENATE(B2784,"-",C2784,"-",D2784)</f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>TEXT(B2784,"yyyy-mm")</f>
        <v>2026-08</v>
      </c>
      <c r="J2784" s="7" t="str">
        <f>VLOOKUP(C2784,'[1]T. Apoyo Sistema'!$B$1:$C$89,2,0)</f>
        <v>SI</v>
      </c>
    </row>
    <row r="2785" spans="1:10" x14ac:dyDescent="0.25">
      <c r="A2785" s="4" t="str">
        <f>CONCATENATE(B2785,"-",C2785,"-",D2785)</f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>TEXT(B2785,"yyyy-mm")</f>
        <v>2026-08</v>
      </c>
      <c r="J2785" s="7" t="str">
        <f>VLOOKUP(C2785,'[1]T. Apoyo Sistema'!$B$1:$C$89,2,0)</f>
        <v>SI</v>
      </c>
    </row>
    <row r="2786" spans="1:10" x14ac:dyDescent="0.25">
      <c r="A2786" s="4" t="str">
        <f>CONCATENATE(B2786,"-",C2786,"-",D2786)</f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>TEXT(B2786,"yyyy-mm")</f>
        <v>2026-08</v>
      </c>
      <c r="J2786" s="7" t="str">
        <f>VLOOKUP(C2786,'[1]T. Apoyo Sistema'!$B$1:$C$89,2,0)</f>
        <v>SI</v>
      </c>
    </row>
    <row r="2787" spans="1:10" x14ac:dyDescent="0.25">
      <c r="A2787" s="4" t="str">
        <f>CONCATENATE(B2787,"-",C2787,"-",D2787)</f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>TEXT(B2787,"yyyy-mm")</f>
        <v>2026-08</v>
      </c>
      <c r="J2787" s="7" t="str">
        <f>VLOOKUP(C2787,'[1]T. Apoyo Sistema'!$B$1:$C$89,2,0)</f>
        <v>SI</v>
      </c>
    </row>
    <row r="2788" spans="1:10" x14ac:dyDescent="0.25">
      <c r="A2788" s="4" t="str">
        <f>CONCATENATE(B2788,"-",C2788,"-",D2788)</f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>TEXT(B2788,"yyyy-mm")</f>
        <v>2026-08</v>
      </c>
      <c r="J2788" s="7" t="str">
        <f>VLOOKUP(C2788,'[1]T. Apoyo Sistema'!$B$1:$C$89,2,0)</f>
        <v>SI</v>
      </c>
    </row>
    <row r="2789" spans="1:10" x14ac:dyDescent="0.25">
      <c r="A2789" s="4" t="str">
        <f>CONCATENATE(B2789,"-",C2789,"-",D2789)</f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>TEXT(B2789,"yyyy-mm")</f>
        <v>2026-08</v>
      </c>
      <c r="J2789" s="7" t="str">
        <f>VLOOKUP(C2789,'[1]T. Apoyo Sistema'!$B$1:$C$89,2,0)</f>
        <v>SI</v>
      </c>
    </row>
    <row r="2790" spans="1:10" x14ac:dyDescent="0.25">
      <c r="A2790" s="4" t="str">
        <f>CONCATENATE(B2790,"-",C2790,"-",D2790)</f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>TEXT(B2790,"yyyy-mm")</f>
        <v>2026-08</v>
      </c>
      <c r="J2790" s="7" t="str">
        <f>VLOOKUP(C2790,'[1]T. Apoyo Sistema'!$B$1:$C$89,2,0)</f>
        <v>SI</v>
      </c>
    </row>
    <row r="2791" spans="1:10" x14ac:dyDescent="0.25">
      <c r="A2791" s="4" t="str">
        <f>CONCATENATE(B2791,"-",C2791,"-",D2791)</f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>TEXT(B2791,"yyyy-mm")</f>
        <v>2026-08</v>
      </c>
      <c r="J2791" s="7" t="str">
        <f>VLOOKUP(C2791,'[1]T. Apoyo Sistema'!$B$1:$C$89,2,0)</f>
        <v>SI</v>
      </c>
    </row>
    <row r="2792" spans="1:10" x14ac:dyDescent="0.25">
      <c r="A2792" s="4" t="str">
        <f>CONCATENATE(B2792,"-",C2792,"-",D2792)</f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>TEXT(B2792,"yyyy-mm")</f>
        <v>2026-08</v>
      </c>
      <c r="J2792" s="7" t="str">
        <f>VLOOKUP(C2792,'[1]T. Apoyo Sistema'!$B$1:$C$89,2,0)</f>
        <v>SI</v>
      </c>
    </row>
    <row r="2793" spans="1:10" x14ac:dyDescent="0.25">
      <c r="A2793" s="4" t="str">
        <f>CONCATENATE(B2793,"-",C2793,"-",D2793)</f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>TEXT(B2793,"yyyy-mm")</f>
        <v>2026-08</v>
      </c>
      <c r="J2793" s="7" t="str">
        <f>VLOOKUP(C2793,'[1]T. Apoyo Sistema'!$B$1:$C$89,2,0)</f>
        <v>SI</v>
      </c>
    </row>
    <row r="2794" spans="1:10" x14ac:dyDescent="0.25">
      <c r="A2794" s="4" t="str">
        <f>CONCATENATE(B2794,"-",C2794,"-",D2794)</f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>TEXT(B2794,"yyyy-mm")</f>
        <v>2026-08</v>
      </c>
      <c r="J2794" s="7" t="str">
        <f>VLOOKUP(C2794,'[1]T. Apoyo Sistema'!$B$1:$C$89,2,0)</f>
        <v>SI</v>
      </c>
    </row>
    <row r="2795" spans="1:10" x14ac:dyDescent="0.25">
      <c r="A2795" s="4" t="str">
        <f>CONCATENATE(B2795,"-",C2795,"-",D2795)</f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>TEXT(B2795,"yyyy-mm")</f>
        <v>2026-08</v>
      </c>
      <c r="J2795" s="7" t="str">
        <f>VLOOKUP(C2795,'[1]T. Apoyo Sistema'!$B$1:$C$89,2,0)</f>
        <v>SI</v>
      </c>
    </row>
    <row r="2796" spans="1:10" x14ac:dyDescent="0.25">
      <c r="A2796" s="4" t="str">
        <f>CONCATENATE(B2796,"-",C2796,"-",D2796)</f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>TEXT(B2796,"yyyy-mm")</f>
        <v>2026-08</v>
      </c>
      <c r="J2796" s="7" t="str">
        <f>VLOOKUP(C2796,'[1]T. Apoyo Sistema'!$B$1:$C$89,2,0)</f>
        <v>SI</v>
      </c>
    </row>
    <row r="2797" spans="1:10" x14ac:dyDescent="0.25">
      <c r="A2797" s="4" t="str">
        <f>CONCATENATE(B2797,"-",C2797,"-",D2797)</f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>TEXT(B2797,"yyyy-mm")</f>
        <v>2026-08</v>
      </c>
      <c r="J2797" s="7" t="str">
        <f>VLOOKUP(C2797,'[1]T. Apoyo Sistema'!$B$1:$C$89,2,0)</f>
        <v>SI</v>
      </c>
    </row>
    <row r="2798" spans="1:10" x14ac:dyDescent="0.25">
      <c r="A2798" s="4" t="str">
        <f>CONCATENATE(B2798,"-",C2798,"-",D2798)</f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>TEXT(B2798,"yyyy-mm")</f>
        <v>2026-08</v>
      </c>
      <c r="J2798" s="7" t="str">
        <f>VLOOKUP(C2798,'[1]T. Apoyo Sistema'!$B$1:$C$89,2,0)</f>
        <v>SI</v>
      </c>
    </row>
    <row r="2799" spans="1:10" x14ac:dyDescent="0.25">
      <c r="A2799" s="4" t="str">
        <f>CONCATENATE(B2799,"-",C2799,"-",D2799)</f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>TEXT(B2799,"yyyy-mm")</f>
        <v>2026-08</v>
      </c>
      <c r="J2799" s="7" t="str">
        <f>VLOOKUP(C2799,'[1]T. Apoyo Sistema'!$B$1:$C$89,2,0)</f>
        <v>SI</v>
      </c>
    </row>
    <row r="2800" spans="1:10" x14ac:dyDescent="0.25">
      <c r="A2800" s="4" t="str">
        <f>CONCATENATE(B2800,"-",C2800,"-",D2800)</f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>TEXT(B2800,"yyyy-mm")</f>
        <v>2026-08</v>
      </c>
      <c r="J2800" s="7" t="str">
        <f>VLOOKUP(C2800,'[1]T. Apoyo Sistema'!$B$1:$C$89,2,0)</f>
        <v>SI</v>
      </c>
    </row>
    <row r="2801" spans="1:10" x14ac:dyDescent="0.25">
      <c r="A2801" s="4" t="str">
        <f>CONCATENATE(B2801,"-",C2801,"-",D2801)</f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>TEXT(B2801,"yyyy-mm")</f>
        <v>2026-08</v>
      </c>
      <c r="J2801" s="7" t="str">
        <f>VLOOKUP(C2801,'[1]T. Apoyo Sistema'!$B$1:$C$89,2,0)</f>
        <v>SI</v>
      </c>
    </row>
    <row r="2802" spans="1:10" x14ac:dyDescent="0.25">
      <c r="A2802" s="4" t="str">
        <f>CONCATENATE(B2802,"-",C2802,"-",D2802)</f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>TEXT(B2802,"yyyy-mm")</f>
        <v>2026-08</v>
      </c>
      <c r="J2802" s="7" t="str">
        <f>VLOOKUP(C2802,'[1]T. Apoyo Sistema'!$B$1:$C$89,2,0)</f>
        <v>SI</v>
      </c>
    </row>
    <row r="2803" spans="1:10" x14ac:dyDescent="0.25">
      <c r="A2803" s="4" t="str">
        <f>CONCATENATE(B2803,"-",C2803,"-",D2803)</f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>TEXT(B2803,"yyyy-mm")</f>
        <v>2026-08</v>
      </c>
      <c r="J2803" s="7" t="str">
        <f>VLOOKUP(C2803,'[1]T. Apoyo Sistema'!$B$1:$C$89,2,0)</f>
        <v>SI</v>
      </c>
    </row>
    <row r="2804" spans="1:10" x14ac:dyDescent="0.25">
      <c r="A2804" s="4" t="str">
        <f>CONCATENATE(B2804,"-",C2804,"-",D2804)</f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>TEXT(B2804,"yyyy-mm")</f>
        <v>2026-08</v>
      </c>
      <c r="J2804" s="7" t="str">
        <f>VLOOKUP(C2804,'[1]T. Apoyo Sistema'!$B$1:$C$89,2,0)</f>
        <v>SI</v>
      </c>
    </row>
    <row r="2805" spans="1:10" x14ac:dyDescent="0.25">
      <c r="A2805" s="4" t="str">
        <f>CONCATENATE(B2805,"-",C2805,"-",D2805)</f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>TEXT(B2805,"yyyy-mm")</f>
        <v>2026-08</v>
      </c>
      <c r="J2805" s="7" t="str">
        <f>VLOOKUP(C2805,'[1]T. Apoyo Sistema'!$B$1:$C$89,2,0)</f>
        <v>SI</v>
      </c>
    </row>
    <row r="2806" spans="1:10" x14ac:dyDescent="0.25">
      <c r="A2806" s="4" t="str">
        <f>CONCATENATE(B2806,"-",C2806,"-",D2806)</f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>TEXT(B2806,"yyyy-mm")</f>
        <v>2026-08</v>
      </c>
      <c r="J2806" s="7" t="str">
        <f>VLOOKUP(C2806,'[1]T. Apoyo Sistema'!$B$1:$C$89,2,0)</f>
        <v>SI</v>
      </c>
    </row>
    <row r="2807" spans="1:10" x14ac:dyDescent="0.25">
      <c r="A2807" s="4" t="str">
        <f>CONCATENATE(B2807,"-",C2807,"-",D2807)</f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>TEXT(B2807,"yyyy-mm")</f>
        <v>2026-08</v>
      </c>
      <c r="J2807" s="7" t="str">
        <f>VLOOKUP(C2807,'[1]T. Apoyo Sistema'!$B$1:$C$89,2,0)</f>
        <v>SI</v>
      </c>
    </row>
    <row r="2808" spans="1:10" x14ac:dyDescent="0.25">
      <c r="A2808" s="4" t="str">
        <f>CONCATENATE(B2808,"-",C2808,"-",D2808)</f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>TEXT(B2808,"yyyy-mm")</f>
        <v>2026-08</v>
      </c>
      <c r="J2808" s="7" t="str">
        <f>VLOOKUP(C2808,'[1]T. Apoyo Sistema'!$B$1:$C$89,2,0)</f>
        <v>SI</v>
      </c>
    </row>
    <row r="2809" spans="1:10" x14ac:dyDescent="0.25">
      <c r="A2809" s="4" t="str">
        <f>CONCATENATE(B2809,"-",C2809,"-",D2809)</f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>TEXT(B2809,"yyyy-mm")</f>
        <v>2026-08</v>
      </c>
      <c r="J2809" s="7" t="str">
        <f>VLOOKUP(C2809,'[1]T. Apoyo Sistema'!$B$1:$C$89,2,0)</f>
        <v>SI</v>
      </c>
    </row>
    <row r="2810" spans="1:10" x14ac:dyDescent="0.25">
      <c r="A2810" s="4" t="str">
        <f>CONCATENATE(B2810,"-",C2810,"-",D2810)</f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>TEXT(B2810,"yyyy-mm")</f>
        <v>2026-08</v>
      </c>
      <c r="J2810" s="7" t="str">
        <f>VLOOKUP(C2810,'[1]T. Apoyo Sistema'!$B$1:$C$89,2,0)</f>
        <v>SI</v>
      </c>
    </row>
    <row r="2811" spans="1:10" x14ac:dyDescent="0.25">
      <c r="A2811" s="4" t="str">
        <f>CONCATENATE(B2811,"-",C2811,"-",D2811)</f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>TEXT(B2811,"yyyy-mm")</f>
        <v>2026-08</v>
      </c>
      <c r="J2811" s="7" t="str">
        <f>VLOOKUP(C2811,'[1]T. Apoyo Sistema'!$B$1:$C$89,2,0)</f>
        <v>SI</v>
      </c>
    </row>
    <row r="2812" spans="1:10" x14ac:dyDescent="0.25">
      <c r="A2812" s="4" t="str">
        <f>CONCATENATE(B2812,"-",C2812,"-",D2812)</f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>TEXT(B2812,"yyyy-mm")</f>
        <v>2026-08</v>
      </c>
      <c r="J2812" s="7" t="str">
        <f>VLOOKUP(C2812,'[1]T. Apoyo Sistema'!$B$1:$C$89,2,0)</f>
        <v>SI</v>
      </c>
    </row>
    <row r="2813" spans="1:10" x14ac:dyDescent="0.25">
      <c r="A2813" s="4" t="str">
        <f>CONCATENATE(B2813,"-",C2813,"-",D2813)</f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>TEXT(B2813,"yyyy-mm")</f>
        <v>2026-08</v>
      </c>
      <c r="J2813" s="7" t="str">
        <f>VLOOKUP(C2813,'[1]T. Apoyo Sistema'!$B$1:$C$89,2,0)</f>
        <v>SI</v>
      </c>
    </row>
    <row r="2814" spans="1:10" x14ac:dyDescent="0.25">
      <c r="A2814" s="4" t="str">
        <f>CONCATENATE(B2814,"-",C2814,"-",D2814)</f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>TEXT(B2814,"yyyy-mm")</f>
        <v>2026-08</v>
      </c>
      <c r="J2814" s="7" t="str">
        <f>VLOOKUP(C2814,'[1]T. Apoyo Sistema'!$B$1:$C$89,2,0)</f>
        <v>SI</v>
      </c>
    </row>
    <row r="2815" spans="1:10" x14ac:dyDescent="0.25">
      <c r="A2815" s="4" t="str">
        <f>CONCATENATE(B2815,"-",C2815,"-",D2815)</f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>TEXT(B2815,"yyyy-mm")</f>
        <v>2026-08</v>
      </c>
      <c r="J2815" s="7" t="str">
        <f>VLOOKUP(C2815,'[1]T. Apoyo Sistema'!$B$1:$C$89,2,0)</f>
        <v>SI</v>
      </c>
    </row>
    <row r="2816" spans="1:10" x14ac:dyDescent="0.25">
      <c r="A2816" s="4" t="str">
        <f>CONCATENATE(B2816,"-",C2816,"-",D2816)</f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>TEXT(B2816,"yyyy-mm")</f>
        <v>2026-08</v>
      </c>
      <c r="J2816" s="7" t="str">
        <f>VLOOKUP(C2816,'[1]T. Apoyo Sistema'!$B$1:$C$89,2,0)</f>
        <v>SI</v>
      </c>
    </row>
    <row r="2817" spans="1:10" x14ac:dyDescent="0.25">
      <c r="A2817" s="4" t="str">
        <f>CONCATENATE(B2817,"-",C2817,"-",D2817)</f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>TEXT(B2817,"yyyy-mm")</f>
        <v>2026-08</v>
      </c>
      <c r="J2817" s="7" t="str">
        <f>VLOOKUP(C2817,'[1]T. Apoyo Sistema'!$B$1:$C$89,2,0)</f>
        <v>SI</v>
      </c>
    </row>
    <row r="2818" spans="1:10" x14ac:dyDescent="0.25">
      <c r="A2818" s="4" t="str">
        <f>CONCATENATE(B2818,"-",C2818,"-",D2818)</f>
        <v>46252-OXMP12-psa1</v>
      </c>
      <c r="B2818" s="15">
        <v>46252</v>
      </c>
      <c r="C2818" s="10" t="s">
        <v>116</v>
      </c>
      <c r="D2818" s="10" t="s">
        <v>60</v>
      </c>
      <c r="E2818" s="10">
        <v>0</v>
      </c>
      <c r="F2818" s="12">
        <v>2.6333333333333333</v>
      </c>
      <c r="G2818" s="12">
        <v>0.8833333333333333</v>
      </c>
      <c r="H2818" s="12">
        <v>0</v>
      </c>
      <c r="I2818" s="4" t="str">
        <f>TEXT(B2818,"yyyy-mm")</f>
        <v>2026-08</v>
      </c>
      <c r="J2818" s="7" t="str">
        <f>VLOOKUP(C2818,'[1]T. Apoyo Sistema'!$B$1:$C$89,2,0)</f>
        <v>NO</v>
      </c>
    </row>
    <row r="2819" spans="1:10" x14ac:dyDescent="0.25">
      <c r="A2819" s="4" t="str">
        <f>CONCATENATE(B2819,"-",C2819,"-",D2819)</f>
        <v>46252-POX25-bbd1</v>
      </c>
      <c r="B2819" s="15">
        <v>46252</v>
      </c>
      <c r="C2819" s="10" t="s">
        <v>88</v>
      </c>
      <c r="D2819" s="10" t="s">
        <v>69</v>
      </c>
      <c r="E2819" s="10">
        <v>0</v>
      </c>
      <c r="F2819" s="12">
        <v>0</v>
      </c>
      <c r="G2819" s="12">
        <v>3.5833333333333335</v>
      </c>
      <c r="H2819" s="12">
        <v>0</v>
      </c>
      <c r="I2819" s="4" t="str">
        <f>TEXT(B2819,"yyyy-mm")</f>
        <v>2026-08</v>
      </c>
      <c r="J2819" s="7" t="str">
        <f>VLOOKUP(C2819,'[1]T. Apoyo Sistema'!$B$1:$C$89,2,0)</f>
        <v>NO</v>
      </c>
    </row>
    <row r="2820" spans="1:10" x14ac:dyDescent="0.25">
      <c r="A2820" s="4" t="str">
        <f>CONCATENATE(B2820,"-",C2820,"-",D2820)</f>
        <v>46252-POX25-bbd2</v>
      </c>
      <c r="B2820" s="15">
        <v>46252</v>
      </c>
      <c r="C2820" s="10" t="s">
        <v>88</v>
      </c>
      <c r="D2820" s="10" t="s">
        <v>70</v>
      </c>
      <c r="E2820" s="10">
        <v>0</v>
      </c>
      <c r="F2820" s="12">
        <v>0</v>
      </c>
      <c r="G2820" s="12">
        <v>3.5833333333333335</v>
      </c>
      <c r="H2820" s="12">
        <v>0</v>
      </c>
      <c r="I2820" s="4" t="str">
        <f>TEXT(B2820,"yyyy-mm")</f>
        <v>2026-08</v>
      </c>
      <c r="J2820" s="7" t="str">
        <f>VLOOKUP(C2820,'[1]T. Apoyo Sistema'!$B$1:$C$89,2,0)</f>
        <v>NO</v>
      </c>
    </row>
    <row r="2821" spans="1:10" x14ac:dyDescent="0.25">
      <c r="A2821" s="4" t="str">
        <f>CONCATENATE(B2821,"-",C2821,"-",D2821)</f>
        <v>46252-POX25-com1</v>
      </c>
      <c r="B2821" s="15">
        <v>46252</v>
      </c>
      <c r="C2821" s="10" t="s">
        <v>88</v>
      </c>
      <c r="D2821" s="10" t="s">
        <v>71</v>
      </c>
      <c r="E2821" s="10">
        <v>0</v>
      </c>
      <c r="F2821" s="12">
        <v>0</v>
      </c>
      <c r="G2821" s="12">
        <v>3.5833333333333335</v>
      </c>
      <c r="H2821" s="12">
        <v>0</v>
      </c>
      <c r="I2821" s="4" t="str">
        <f>TEXT(B2821,"yyyy-mm")</f>
        <v>2026-08</v>
      </c>
      <c r="J2821" s="7" t="str">
        <f>VLOOKUP(C2821,'[1]T. Apoyo Sistema'!$B$1:$C$89,2,0)</f>
        <v>NO</v>
      </c>
    </row>
    <row r="2822" spans="1:10" x14ac:dyDescent="0.25">
      <c r="A2822" s="4" t="str">
        <f>CONCATENATE(B2822,"-",C2822,"-",D2822)</f>
        <v>46252-POX25-com2</v>
      </c>
      <c r="B2822" s="15">
        <v>46252</v>
      </c>
      <c r="C2822" s="10" t="s">
        <v>88</v>
      </c>
      <c r="D2822" s="10" t="s">
        <v>72</v>
      </c>
      <c r="E2822" s="10">
        <v>0</v>
      </c>
      <c r="F2822" s="12">
        <v>0</v>
      </c>
      <c r="G2822" s="12">
        <v>3.5833333333333335</v>
      </c>
      <c r="H2822" s="12">
        <v>0</v>
      </c>
      <c r="I2822" s="4" t="str">
        <f>TEXT(B2822,"yyyy-mm")</f>
        <v>2026-08</v>
      </c>
      <c r="J2822" s="7" t="str">
        <f>VLOOKUP(C2822,'[1]T. Apoyo Sistema'!$B$1:$C$89,2,0)</f>
        <v>NO</v>
      </c>
    </row>
    <row r="2823" spans="1:10" x14ac:dyDescent="0.25">
      <c r="A2823" s="4" t="str">
        <f>CONCATENATE(B2823,"-",C2823,"-",D2823)</f>
        <v>46252-POX25-com3</v>
      </c>
      <c r="B2823" s="15">
        <v>46252</v>
      </c>
      <c r="C2823" s="10" t="s">
        <v>88</v>
      </c>
      <c r="D2823" s="10" t="s">
        <v>77</v>
      </c>
      <c r="E2823" s="10">
        <v>0</v>
      </c>
      <c r="F2823" s="12">
        <v>0</v>
      </c>
      <c r="G2823" s="12">
        <v>3.5833333333333335</v>
      </c>
      <c r="H2823" s="12">
        <v>0</v>
      </c>
      <c r="I2823" s="4" t="str">
        <f>TEXT(B2823,"yyyy-mm")</f>
        <v>2026-08</v>
      </c>
      <c r="J2823" s="7" t="str">
        <f>VLOOKUP(C2823,'[1]T. Apoyo Sistema'!$B$1:$C$89,2,0)</f>
        <v>NO</v>
      </c>
    </row>
    <row r="2824" spans="1:10" x14ac:dyDescent="0.25">
      <c r="A2824" s="4" t="str">
        <f>CONCATENATE(B2824,"-",C2824,"-",D2824)</f>
        <v>46252-POX25-com4</v>
      </c>
      <c r="B2824" s="15">
        <v>46252</v>
      </c>
      <c r="C2824" s="10" t="s">
        <v>88</v>
      </c>
      <c r="D2824" s="10" t="s">
        <v>78</v>
      </c>
      <c r="E2824" s="10">
        <v>0</v>
      </c>
      <c r="F2824" s="12">
        <v>0</v>
      </c>
      <c r="G2824" s="12">
        <v>3.5833333333333335</v>
      </c>
      <c r="H2824" s="12">
        <v>0</v>
      </c>
      <c r="I2824" s="4" t="str">
        <f>TEXT(B2824,"yyyy-mm")</f>
        <v>2026-08</v>
      </c>
      <c r="J2824" s="7" t="str">
        <f>VLOOKUP(C2824,'[1]T. Apoyo Sistema'!$B$1:$C$89,2,0)</f>
        <v>NO</v>
      </c>
    </row>
    <row r="2825" spans="1:10" x14ac:dyDescent="0.25">
      <c r="A2825" s="4" t="str">
        <f>CONCATENATE(B2825,"-",C2825,"-",D2825)</f>
        <v>46252-POX25-gen1</v>
      </c>
      <c r="B2825" s="15">
        <v>46252</v>
      </c>
      <c r="C2825" s="10" t="s">
        <v>88</v>
      </c>
      <c r="D2825" s="10" t="s">
        <v>59</v>
      </c>
      <c r="E2825" s="10">
        <v>0</v>
      </c>
      <c r="F2825" s="12">
        <v>0</v>
      </c>
      <c r="G2825" s="12">
        <v>3.5833333333333335</v>
      </c>
      <c r="H2825" s="12">
        <v>0</v>
      </c>
      <c r="I2825" s="4" t="str">
        <f>TEXT(B2825,"yyyy-mm")</f>
        <v>2026-08</v>
      </c>
      <c r="J2825" s="7" t="str">
        <f>VLOOKUP(C2825,'[1]T. Apoyo Sistema'!$B$1:$C$89,2,0)</f>
        <v>NO</v>
      </c>
    </row>
    <row r="2826" spans="1:10" x14ac:dyDescent="0.25">
      <c r="A2826" s="4" t="str">
        <f>CONCATENATE(B2826,"-",C2826,"-",D2826)</f>
        <v>46252-POX25-gen2</v>
      </c>
      <c r="B2826" s="15">
        <v>46252</v>
      </c>
      <c r="C2826" s="10" t="s">
        <v>88</v>
      </c>
      <c r="D2826" s="10" t="s">
        <v>73</v>
      </c>
      <c r="E2826" s="10">
        <v>0</v>
      </c>
      <c r="F2826" s="12">
        <v>0</v>
      </c>
      <c r="G2826" s="12">
        <v>3.5833333333333335</v>
      </c>
      <c r="H2826" s="12">
        <v>0</v>
      </c>
      <c r="I2826" s="4" t="str">
        <f>TEXT(B2826,"yyyy-mm")</f>
        <v>2026-08</v>
      </c>
      <c r="J2826" s="7" t="str">
        <f>VLOOKUP(C2826,'[1]T. Apoyo Sistema'!$B$1:$C$89,2,0)</f>
        <v>NO</v>
      </c>
    </row>
    <row r="2827" spans="1:10" x14ac:dyDescent="0.25">
      <c r="A2827" s="4" t="str">
        <f>CONCATENATE(B2827,"-",C2827,"-",D2827)</f>
        <v>46252-POX25-psa1</v>
      </c>
      <c r="B2827" s="15">
        <v>46252</v>
      </c>
      <c r="C2827" s="10" t="s">
        <v>88</v>
      </c>
      <c r="D2827" s="10" t="s">
        <v>60</v>
      </c>
      <c r="E2827" s="10">
        <v>0</v>
      </c>
      <c r="F2827" s="12">
        <v>0</v>
      </c>
      <c r="G2827" s="12">
        <v>3.5833333333333335</v>
      </c>
      <c r="H2827" s="12">
        <v>0</v>
      </c>
      <c r="I2827" s="4" t="str">
        <f>TEXT(B2827,"yyyy-mm")</f>
        <v>2026-08</v>
      </c>
      <c r="J2827" s="7" t="str">
        <f>VLOOKUP(C2827,'[1]T. Apoyo Sistema'!$B$1:$C$89,2,0)</f>
        <v>NO</v>
      </c>
    </row>
    <row r="2828" spans="1:10" x14ac:dyDescent="0.25">
      <c r="A2828" s="4" t="str">
        <f>CONCATENATE(B2828,"-",C2828,"-",D2828)</f>
        <v>46252-POX25-psa2</v>
      </c>
      <c r="B2828" s="15">
        <v>46252</v>
      </c>
      <c r="C2828" s="10" t="s">
        <v>88</v>
      </c>
      <c r="D2828" s="10" t="s">
        <v>74</v>
      </c>
      <c r="E2828" s="10">
        <v>0</v>
      </c>
      <c r="F2828" s="12">
        <v>0</v>
      </c>
      <c r="G2828" s="12">
        <v>3.5833333333333335</v>
      </c>
      <c r="H2828" s="12">
        <v>0</v>
      </c>
      <c r="I2828" s="4" t="str">
        <f>TEXT(B2828,"yyyy-mm")</f>
        <v>2026-08</v>
      </c>
      <c r="J2828" s="7" t="str">
        <f>VLOOKUP(C2828,'[1]T. Apoyo Sistema'!$B$1:$C$89,2,0)</f>
        <v>NO</v>
      </c>
    </row>
    <row r="2829" spans="1:10" x14ac:dyDescent="0.25">
      <c r="A2829" s="4" t="str">
        <f>CONCATENATE(B2829,"-",C2829,"-",D2829)</f>
        <v>46252-POX25-psa3</v>
      </c>
      <c r="B2829" s="15">
        <v>46252</v>
      </c>
      <c r="C2829" s="10" t="s">
        <v>88</v>
      </c>
      <c r="D2829" s="10" t="s">
        <v>79</v>
      </c>
      <c r="E2829" s="10">
        <v>0</v>
      </c>
      <c r="F2829" s="12">
        <v>0</v>
      </c>
      <c r="G2829" s="12">
        <v>3.5833333333333335</v>
      </c>
      <c r="H2829" s="12">
        <v>0</v>
      </c>
      <c r="I2829" s="4" t="str">
        <f>TEXT(B2829,"yyyy-mm")</f>
        <v>2026-08</v>
      </c>
      <c r="J2829" s="7" t="str">
        <f>VLOOKUP(C2829,'[1]T. Apoyo Sistema'!$B$1:$C$89,2,0)</f>
        <v>NO</v>
      </c>
    </row>
    <row r="2830" spans="1:10" x14ac:dyDescent="0.25">
      <c r="A2830" s="4" t="str">
        <f>CONCATENATE(B2830,"-",C2830,"-",D2830)</f>
        <v>46252-POX25-psa4</v>
      </c>
      <c r="B2830" s="15">
        <v>46252</v>
      </c>
      <c r="C2830" s="10" t="s">
        <v>88</v>
      </c>
      <c r="D2830" s="10" t="s">
        <v>80</v>
      </c>
      <c r="E2830" s="10">
        <v>0</v>
      </c>
      <c r="F2830" s="12">
        <v>0</v>
      </c>
      <c r="G2830" s="12">
        <v>3.5833333333333335</v>
      </c>
      <c r="H2830" s="12">
        <v>0</v>
      </c>
      <c r="I2830" s="4" t="str">
        <f>TEXT(B2830,"yyyy-mm")</f>
        <v>2026-08</v>
      </c>
      <c r="J2830" s="7" t="str">
        <f>VLOOKUP(C2830,'[1]T. Apoyo Sistema'!$B$1:$C$89,2,0)</f>
        <v>NO</v>
      </c>
    </row>
    <row r="2831" spans="1:10" x14ac:dyDescent="0.25">
      <c r="A2831" s="4" t="str">
        <f>CONCATENATE(B2831,"-",C2831,"-",D2831)</f>
        <v>46252-POX25-sec1</v>
      </c>
      <c r="B2831" s="15">
        <v>46252</v>
      </c>
      <c r="C2831" s="10" t="s">
        <v>88</v>
      </c>
      <c r="D2831" s="10" t="s">
        <v>75</v>
      </c>
      <c r="E2831" s="10">
        <v>0</v>
      </c>
      <c r="F2831" s="12">
        <v>0</v>
      </c>
      <c r="G2831" s="12">
        <v>3.5833333333333335</v>
      </c>
      <c r="H2831" s="12">
        <v>0</v>
      </c>
      <c r="I2831" s="4" t="str">
        <f>TEXT(B2831,"yyyy-mm")</f>
        <v>2026-08</v>
      </c>
      <c r="J2831" s="7" t="str">
        <f>VLOOKUP(C2831,'[1]T. Apoyo Sistema'!$B$1:$C$89,2,0)</f>
        <v>NO</v>
      </c>
    </row>
    <row r="2832" spans="1:10" x14ac:dyDescent="0.25">
      <c r="A2832" s="4" t="str">
        <f>CONCATENATE(B2832,"-",C2832,"-",D2832)</f>
        <v>46252-POX25-sec2</v>
      </c>
      <c r="B2832" s="15">
        <v>46252</v>
      </c>
      <c r="C2832" s="10" t="s">
        <v>88</v>
      </c>
      <c r="D2832" s="10" t="s">
        <v>76</v>
      </c>
      <c r="E2832" s="10">
        <v>0</v>
      </c>
      <c r="F2832" s="12">
        <v>0</v>
      </c>
      <c r="G2832" s="12">
        <v>3.5833333333333335</v>
      </c>
      <c r="H2832" s="12">
        <v>0</v>
      </c>
      <c r="I2832" s="4" t="str">
        <f>TEXT(B2832,"yyyy-mm")</f>
        <v>2026-08</v>
      </c>
      <c r="J2832" s="7" t="str">
        <f>VLOOKUP(C2832,'[1]T. Apoyo Sistema'!$B$1:$C$89,2,0)</f>
        <v>NO</v>
      </c>
    </row>
    <row r="2833" spans="1:10" x14ac:dyDescent="0.25">
      <c r="A2833" s="4" t="str">
        <f>CONCATENATE(B2833,"-",C2833,"-",D2833)</f>
        <v>46252-POX30-bbd1</v>
      </c>
      <c r="B2833" s="15">
        <v>46252</v>
      </c>
      <c r="C2833" s="10" t="s">
        <v>47</v>
      </c>
      <c r="D2833" s="10" t="s">
        <v>69</v>
      </c>
      <c r="E2833" s="10">
        <v>0</v>
      </c>
      <c r="F2833" s="12">
        <v>0.28333333333333333</v>
      </c>
      <c r="G2833" s="12">
        <v>3.416666666666667</v>
      </c>
      <c r="H2833" s="12">
        <v>0</v>
      </c>
      <c r="I2833" s="4" t="str">
        <f>TEXT(B2833,"yyyy-mm")</f>
        <v>2026-08</v>
      </c>
      <c r="J2833" s="7" t="str">
        <f>VLOOKUP(C2833,'[1]T. Apoyo Sistema'!$B$1:$C$89,2,0)</f>
        <v>SI</v>
      </c>
    </row>
    <row r="2834" spans="1:10" x14ac:dyDescent="0.25">
      <c r="A2834" s="4" t="str">
        <f>CONCATENATE(B2834,"-",C2834,"-",D2834)</f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>TEXT(B2834,"yyyy-mm")</f>
        <v>2026-08</v>
      </c>
      <c r="J2834" s="7" t="str">
        <f>VLOOKUP(C2834,'[1]T. Apoyo Sistema'!$B$1:$C$89,2,0)</f>
        <v>SI</v>
      </c>
    </row>
    <row r="2835" spans="1:10" x14ac:dyDescent="0.25">
      <c r="A2835" s="4" t="str">
        <f>CONCATENATE(B2835,"-",C2835,"-",D2835)</f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>TEXT(B2835,"yyyy-mm")</f>
        <v>2026-08</v>
      </c>
      <c r="J2835" s="7" t="str">
        <f>VLOOKUP(C2835,'[1]T. Apoyo Sistema'!$B$1:$C$89,2,0)</f>
        <v>SI</v>
      </c>
    </row>
    <row r="2836" spans="1:10" x14ac:dyDescent="0.25">
      <c r="A2836" s="4" t="str">
        <f>CONCATENATE(B2836,"-",C2836,"-",D2836)</f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>TEXT(B2836,"yyyy-mm")</f>
        <v>2026-08</v>
      </c>
      <c r="J2836" s="7" t="str">
        <f>VLOOKUP(C2836,'[1]T. Apoyo Sistema'!$B$1:$C$89,2,0)</f>
        <v>SI</v>
      </c>
    </row>
    <row r="2837" spans="1:10" x14ac:dyDescent="0.25">
      <c r="A2837" s="4" t="str">
        <f>CONCATENATE(B2837,"-",C2837,"-",D2837)</f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>TEXT(B2837,"yyyy-mm")</f>
        <v>2026-08</v>
      </c>
      <c r="J2837" s="7" t="str">
        <f>VLOOKUP(C2837,'[1]T. Apoyo Sistema'!$B$1:$C$89,2,0)</f>
        <v>SI</v>
      </c>
    </row>
    <row r="2838" spans="1:10" x14ac:dyDescent="0.25">
      <c r="A2838" s="4" t="str">
        <f>CONCATENATE(B2838,"-",C2838,"-",D2838)</f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>TEXT(B2838,"yyyy-mm")</f>
        <v>2026-08</v>
      </c>
      <c r="J2838" s="7" t="str">
        <f>VLOOKUP(C2838,'[1]T. Apoyo Sistema'!$B$1:$C$89,2,0)</f>
        <v>SI</v>
      </c>
    </row>
    <row r="2839" spans="1:10" x14ac:dyDescent="0.25">
      <c r="A2839" s="4" t="str">
        <f>CONCATENATE(B2839,"-",C2839,"-",D2839)</f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>TEXT(B2839,"yyyy-mm")</f>
        <v>2026-08</v>
      </c>
      <c r="J2839" s="7" t="str">
        <f>VLOOKUP(C2839,'[1]T. Apoyo Sistema'!$B$1:$C$89,2,0)</f>
        <v>SI</v>
      </c>
    </row>
    <row r="2840" spans="1:10" x14ac:dyDescent="0.25">
      <c r="A2840" s="4" t="str">
        <f>CONCATENATE(B2840,"-",C2840,"-",D2840)</f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>TEXT(B2840,"yyyy-mm")</f>
        <v>2026-08</v>
      </c>
      <c r="J2840" s="7" t="str">
        <f>VLOOKUP(C2840,'[1]T. Apoyo Sistema'!$B$1:$C$89,2,0)</f>
        <v>SI</v>
      </c>
    </row>
    <row r="2841" spans="1:10" x14ac:dyDescent="0.25">
      <c r="A2841" s="4" t="str">
        <f>CONCATENATE(B2841,"-",C2841,"-",D2841)</f>
        <v>46252-POX30-bbd2</v>
      </c>
      <c r="B2841" s="15">
        <v>46252</v>
      </c>
      <c r="C2841" s="10" t="s">
        <v>47</v>
      </c>
      <c r="D2841" s="10" t="s">
        <v>70</v>
      </c>
      <c r="E2841" s="10">
        <v>0</v>
      </c>
      <c r="F2841" s="12">
        <v>0</v>
      </c>
      <c r="G2841" s="12">
        <v>3.7</v>
      </c>
      <c r="H2841" s="12">
        <v>0</v>
      </c>
      <c r="I2841" s="4" t="str">
        <f>TEXT(B2841,"yyyy-mm")</f>
        <v>2026-08</v>
      </c>
      <c r="J2841" s="7" t="str">
        <f>VLOOKUP(C2841,'[1]T. Apoyo Sistema'!$B$1:$C$89,2,0)</f>
        <v>SI</v>
      </c>
    </row>
    <row r="2842" spans="1:10" x14ac:dyDescent="0.25">
      <c r="A2842" s="4" t="str">
        <f>CONCATENATE(B2842,"-",C2842,"-",D2842)</f>
        <v>46252-POX30-com1</v>
      </c>
      <c r="B2842" s="15">
        <v>46252</v>
      </c>
      <c r="C2842" s="10" t="s">
        <v>47</v>
      </c>
      <c r="D2842" s="10" t="s">
        <v>71</v>
      </c>
      <c r="E2842" s="10">
        <v>0</v>
      </c>
      <c r="F2842" s="12">
        <v>0</v>
      </c>
      <c r="G2842" s="12">
        <v>3.7</v>
      </c>
      <c r="H2842" s="12">
        <v>0</v>
      </c>
      <c r="I2842" s="4" t="str">
        <f>TEXT(B2842,"yyyy-mm")</f>
        <v>2026-08</v>
      </c>
      <c r="J2842" s="7" t="str">
        <f>VLOOKUP(C2842,'[1]T. Apoyo Sistema'!$B$1:$C$89,2,0)</f>
        <v>SI</v>
      </c>
    </row>
    <row r="2843" spans="1:10" x14ac:dyDescent="0.25">
      <c r="A2843" s="4" t="str">
        <f>CONCATENATE(B2843,"-",C2843,"-",D2843)</f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>TEXT(B2843,"yyyy-mm")</f>
        <v>2026-08</v>
      </c>
      <c r="J2843" s="7" t="str">
        <f>VLOOKUP(C2843,'[1]T. Apoyo Sistema'!$B$1:$C$89,2,0)</f>
        <v>SI</v>
      </c>
    </row>
    <row r="2844" spans="1:10" x14ac:dyDescent="0.25">
      <c r="A2844" s="4" t="str">
        <f>CONCATENATE(B2844,"-",C2844,"-",D2844)</f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>TEXT(B2844,"yyyy-mm")</f>
        <v>2026-08</v>
      </c>
      <c r="J2844" s="7" t="str">
        <f>VLOOKUP(C2844,'[1]T. Apoyo Sistema'!$B$1:$C$89,2,0)</f>
        <v>SI</v>
      </c>
    </row>
    <row r="2845" spans="1:10" x14ac:dyDescent="0.25">
      <c r="A2845" s="4" t="str">
        <f>CONCATENATE(B2845,"-",C2845,"-",D2845)</f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>TEXT(B2845,"yyyy-mm")</f>
        <v>2026-08</v>
      </c>
      <c r="J2845" s="7" t="str">
        <f>VLOOKUP(C2845,'[1]T. Apoyo Sistema'!$B$1:$C$89,2,0)</f>
        <v>SI</v>
      </c>
    </row>
    <row r="2846" spans="1:10" x14ac:dyDescent="0.25">
      <c r="A2846" s="4" t="str">
        <f>CONCATENATE(B2846,"-",C2846,"-",D2846)</f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>TEXT(B2846,"yyyy-mm")</f>
        <v>2026-08</v>
      </c>
      <c r="J2846" s="7" t="str">
        <f>VLOOKUP(C2846,'[1]T. Apoyo Sistema'!$B$1:$C$89,2,0)</f>
        <v>SI</v>
      </c>
    </row>
    <row r="2847" spans="1:10" x14ac:dyDescent="0.25">
      <c r="A2847" s="4" t="str">
        <f>CONCATENATE(B2847,"-",C2847,"-",D2847)</f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>TEXT(B2847,"yyyy-mm")</f>
        <v>2026-08</v>
      </c>
      <c r="J2847" s="7" t="str">
        <f>VLOOKUP(C2847,'[1]T. Apoyo Sistema'!$B$1:$C$89,2,0)</f>
        <v>SI</v>
      </c>
    </row>
    <row r="2848" spans="1:10" x14ac:dyDescent="0.25">
      <c r="A2848" s="4" t="str">
        <f>CONCATENATE(B2848,"-",C2848,"-",D2848)</f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>TEXT(B2848,"yyyy-mm")</f>
        <v>2026-08</v>
      </c>
      <c r="J2848" s="7" t="str">
        <f>VLOOKUP(C2848,'[1]T. Apoyo Sistema'!$B$1:$C$89,2,0)</f>
        <v>SI</v>
      </c>
    </row>
    <row r="2849" spans="1:10" x14ac:dyDescent="0.25">
      <c r="A2849" s="4" t="str">
        <f>CONCATENATE(B2849,"-",C2849,"-",D2849)</f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>TEXT(B2849,"yyyy-mm")</f>
        <v>2026-08</v>
      </c>
      <c r="J2849" s="7" t="str">
        <f>VLOOKUP(C2849,'[1]T. Apoyo Sistema'!$B$1:$C$89,2,0)</f>
        <v>SI</v>
      </c>
    </row>
    <row r="2850" spans="1:10" x14ac:dyDescent="0.25">
      <c r="A2850" s="4" t="str">
        <f>CONCATENATE(B2850,"-",C2850,"-",D2850)</f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>TEXT(B2850,"yyyy-mm")</f>
        <v>2026-08</v>
      </c>
      <c r="J2850" s="7" t="str">
        <f>VLOOKUP(C2850,'[1]T. Apoyo Sistema'!$B$1:$C$89,2,0)</f>
        <v>SI</v>
      </c>
    </row>
    <row r="2851" spans="1:10" x14ac:dyDescent="0.25">
      <c r="A2851" s="4" t="str">
        <f>CONCATENATE(B2851,"-",C2851,"-",D2851)</f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>TEXT(B2851,"yyyy-mm")</f>
        <v>2026-08</v>
      </c>
      <c r="J2851" s="7" t="str">
        <f>VLOOKUP(C2851,'[1]T. Apoyo Sistema'!$B$1:$C$89,2,0)</f>
        <v>SI</v>
      </c>
    </row>
    <row r="2852" spans="1:10" x14ac:dyDescent="0.25">
      <c r="A2852" s="4" t="str">
        <f>CONCATENATE(B2852,"-",C2852,"-",D2852)</f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>TEXT(B2852,"yyyy-mm")</f>
        <v>2026-08</v>
      </c>
      <c r="J2852" s="7" t="str">
        <f>VLOOKUP(C2852,'[1]T. Apoyo Sistema'!$B$1:$C$89,2,0)</f>
        <v>SI</v>
      </c>
    </row>
    <row r="2853" spans="1:10" x14ac:dyDescent="0.25">
      <c r="A2853" s="4" t="str">
        <f>CONCATENATE(B2853,"-",C2853,"-",D2853)</f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>TEXT(B2853,"yyyy-mm")</f>
        <v>2026-08</v>
      </c>
      <c r="J2853" s="7" t="str">
        <f>VLOOKUP(C2853,'[1]T. Apoyo Sistema'!$B$1:$C$89,2,0)</f>
        <v>SI</v>
      </c>
    </row>
    <row r="2854" spans="1:10" x14ac:dyDescent="0.25">
      <c r="A2854" s="4" t="str">
        <f>CONCATENATE(B2854,"-",C2854,"-",D2854)</f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>TEXT(B2854,"yyyy-mm")</f>
        <v>2026-08</v>
      </c>
      <c r="J2854" s="7" t="str">
        <f>VLOOKUP(C2854,'[1]T. Apoyo Sistema'!$B$1:$C$89,2,0)</f>
        <v>SI</v>
      </c>
    </row>
    <row r="2855" spans="1:10" x14ac:dyDescent="0.25">
      <c r="A2855" s="4" t="str">
        <f>CONCATENATE(B2855,"-",C2855,"-",D2855)</f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>TEXT(B2855,"yyyy-mm")</f>
        <v>2026-08</v>
      </c>
      <c r="J2855" s="7" t="str">
        <f>VLOOKUP(C2855,'[1]T. Apoyo Sistema'!$B$1:$C$89,2,0)</f>
        <v>SI</v>
      </c>
    </row>
    <row r="2856" spans="1:10" x14ac:dyDescent="0.25">
      <c r="A2856" s="4" t="str">
        <f>CONCATENATE(B2856,"-",C2856,"-",D2856)</f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>TEXT(B2856,"yyyy-mm")</f>
        <v>2026-08</v>
      </c>
      <c r="J2856" s="7" t="str">
        <f>VLOOKUP(C2856,'[1]T. Apoyo Sistema'!$B$1:$C$89,2,0)</f>
        <v>SI</v>
      </c>
    </row>
    <row r="2857" spans="1:10" x14ac:dyDescent="0.25">
      <c r="A2857" s="4" t="str">
        <f>CONCATENATE(B2857,"-",C2857,"-",D2857)</f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>TEXT(B2857,"yyyy-mm")</f>
        <v>2026-08</v>
      </c>
      <c r="J2857" s="7" t="str">
        <f>VLOOKUP(C2857,'[1]T. Apoyo Sistema'!$B$1:$C$89,2,0)</f>
        <v>SI</v>
      </c>
    </row>
    <row r="2858" spans="1:10" x14ac:dyDescent="0.25">
      <c r="A2858" s="4" t="str">
        <f>CONCATENATE(B2858,"-",C2858,"-",D2858)</f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>TEXT(B2858,"yyyy-mm")</f>
        <v>2026-08</v>
      </c>
      <c r="J2858" s="7" t="str">
        <f>VLOOKUP(C2858,'[1]T. Apoyo Sistema'!$B$1:$C$89,2,0)</f>
        <v>SI</v>
      </c>
    </row>
    <row r="2859" spans="1:10" x14ac:dyDescent="0.25">
      <c r="A2859" s="4" t="str">
        <f>CONCATENATE(B2859,"-",C2859,"-",D2859)</f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>TEXT(B2859,"yyyy-mm")</f>
        <v>2026-08</v>
      </c>
      <c r="J2859" s="7" t="str">
        <f>VLOOKUP(C2859,'[1]T. Apoyo Sistema'!$B$1:$C$89,2,0)</f>
        <v>SI</v>
      </c>
    </row>
    <row r="2860" spans="1:10" x14ac:dyDescent="0.25">
      <c r="A2860" s="4" t="str">
        <f>CONCATENATE(B2860,"-",C2860,"-",D2860)</f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>TEXT(B2860,"yyyy-mm")</f>
        <v>2026-08</v>
      </c>
      <c r="J2860" s="7" t="str">
        <f>VLOOKUP(C2860,'[1]T. Apoyo Sistema'!$B$1:$C$89,2,0)</f>
        <v>SI</v>
      </c>
    </row>
    <row r="2861" spans="1:10" x14ac:dyDescent="0.25">
      <c r="A2861" s="4" t="str">
        <f>CONCATENATE(B2861,"-",C2861,"-",D2861)</f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>TEXT(B2861,"yyyy-mm")</f>
        <v>2026-08</v>
      </c>
      <c r="J2861" s="7" t="str">
        <f>VLOOKUP(C2861,'[1]T. Apoyo Sistema'!$B$1:$C$89,2,0)</f>
        <v>SI</v>
      </c>
    </row>
    <row r="2862" spans="1:10" x14ac:dyDescent="0.25">
      <c r="A2862" s="4" t="str">
        <f>CONCATENATE(B2862,"-",C2862,"-",D2862)</f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>TEXT(B2862,"yyyy-mm")</f>
        <v>2026-08</v>
      </c>
      <c r="J2862" s="7" t="str">
        <f>VLOOKUP(C2862,'[1]T. Apoyo Sistema'!$B$1:$C$89,2,0)</f>
        <v>SI</v>
      </c>
    </row>
    <row r="2863" spans="1:10" x14ac:dyDescent="0.25">
      <c r="A2863" s="4" t="str">
        <f>CONCATENATE(B2863,"-",C2863,"-",D2863)</f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>TEXT(B2863,"yyyy-mm")</f>
        <v>2026-08</v>
      </c>
      <c r="J2863" s="7" t="str">
        <f>VLOOKUP(C2863,'[1]T. Apoyo Sistema'!$B$1:$C$89,2,0)</f>
        <v>SI</v>
      </c>
    </row>
    <row r="2864" spans="1:10" x14ac:dyDescent="0.25">
      <c r="A2864" s="4" t="str">
        <f>CONCATENATE(B2864,"-",C2864,"-",D2864)</f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>TEXT(B2864,"yyyy-mm")</f>
        <v>2026-08</v>
      </c>
      <c r="J2864" s="7" t="str">
        <f>VLOOKUP(C2864,'[1]T. Apoyo Sistema'!$B$1:$C$89,2,0)</f>
        <v>SI</v>
      </c>
    </row>
    <row r="2865" spans="1:10" x14ac:dyDescent="0.25">
      <c r="A2865" s="4" t="str">
        <f>CONCATENATE(B2865,"-",C2865,"-",D2865)</f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>TEXT(B2865,"yyyy-mm")</f>
        <v>2026-08</v>
      </c>
      <c r="J2865" s="7" t="str">
        <f>VLOOKUP(C2865,'[1]T. Apoyo Sistema'!$B$1:$C$89,2,0)</f>
        <v>SI</v>
      </c>
    </row>
    <row r="2866" spans="1:10" x14ac:dyDescent="0.25">
      <c r="A2866" s="4" t="str">
        <f>CONCATENATE(B2866,"-",C2866,"-",D2866)</f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>TEXT(B2866,"yyyy-mm")</f>
        <v>2026-08</v>
      </c>
      <c r="J2866" s="7" t="str">
        <f>VLOOKUP(C2866,'[1]T. Apoyo Sistema'!$B$1:$C$89,2,0)</f>
        <v>SI</v>
      </c>
    </row>
    <row r="2867" spans="1:10" x14ac:dyDescent="0.25">
      <c r="A2867" s="4" t="str">
        <f>CONCATENATE(B2867,"-",C2867,"-",D2867)</f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>TEXT(B2867,"yyyy-mm")</f>
        <v>2026-08</v>
      </c>
      <c r="J2867" s="7" t="str">
        <f>VLOOKUP(C2867,'[1]T. Apoyo Sistema'!$B$1:$C$89,2,0)</f>
        <v>SI</v>
      </c>
    </row>
    <row r="2868" spans="1:10" x14ac:dyDescent="0.25">
      <c r="A2868" s="4" t="str">
        <f>CONCATENATE(B2868,"-",C2868,"-",D2868)</f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>TEXT(B2868,"yyyy-mm")</f>
        <v>2026-08</v>
      </c>
      <c r="J2868" s="7" t="str">
        <f>VLOOKUP(C2868,'[1]T. Apoyo Sistema'!$B$1:$C$89,2,0)</f>
        <v>SI</v>
      </c>
    </row>
    <row r="2869" spans="1:10" x14ac:dyDescent="0.25">
      <c r="A2869" s="4" t="str">
        <f>CONCATENATE(B2869,"-",C2869,"-",D2869)</f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>TEXT(B2869,"yyyy-mm")</f>
        <v>2026-08</v>
      </c>
      <c r="J2869" s="7" t="str">
        <f>VLOOKUP(C2869,'[1]T. Apoyo Sistema'!$B$1:$C$89,2,0)</f>
        <v>SI</v>
      </c>
    </row>
    <row r="2870" spans="1:10" x14ac:dyDescent="0.25">
      <c r="A2870" s="4" t="str">
        <f>CONCATENATE(B2870,"-",C2870,"-",D2870)</f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>TEXT(B2870,"yyyy-mm")</f>
        <v>2026-08</v>
      </c>
      <c r="J2870" s="7" t="str">
        <f>VLOOKUP(C2870,'[1]T. Apoyo Sistema'!$B$1:$C$89,2,0)</f>
        <v>SI</v>
      </c>
    </row>
    <row r="2871" spans="1:10" x14ac:dyDescent="0.25">
      <c r="A2871" s="4" t="str">
        <f>CONCATENATE(B2871,"-",C2871,"-",D2871)</f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>TEXT(B2871,"yyyy-mm")</f>
        <v>2026-08</v>
      </c>
      <c r="J2871" s="7" t="str">
        <f>VLOOKUP(C2871,'[1]T. Apoyo Sistema'!$B$1:$C$89,2,0)</f>
        <v>SI</v>
      </c>
    </row>
    <row r="2872" spans="1:10" x14ac:dyDescent="0.25">
      <c r="A2872" s="4" t="str">
        <f>CONCATENATE(B2872,"-",C2872,"-",D2872)</f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>TEXT(B2872,"yyyy-mm")</f>
        <v>2026-08</v>
      </c>
      <c r="J2872" s="7" t="str">
        <f>VLOOKUP(C2872,'[1]T. Apoyo Sistema'!$B$1:$C$89,2,0)</f>
        <v>SI</v>
      </c>
    </row>
    <row r="2873" spans="1:10" x14ac:dyDescent="0.25">
      <c r="A2873" s="4" t="str">
        <f>CONCATENATE(B2873,"-",C2873,"-",D2873)</f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>TEXT(B2873,"yyyy-mm")</f>
        <v>2026-08</v>
      </c>
      <c r="J2873" s="7" t="str">
        <f>VLOOKUP(C2873,'[1]T. Apoyo Sistema'!$B$1:$C$89,2,0)</f>
        <v>SI</v>
      </c>
    </row>
    <row r="2874" spans="1:10" x14ac:dyDescent="0.25">
      <c r="A2874" s="4" t="str">
        <f>CONCATENATE(B2874,"-",C2874,"-",D2874)</f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>TEXT(B2874,"yyyy-mm")</f>
        <v>2026-08</v>
      </c>
      <c r="J2874" s="7" t="str">
        <f>VLOOKUP(C2874,'[1]T. Apoyo Sistema'!$B$1:$C$89,2,0)</f>
        <v>SI</v>
      </c>
    </row>
    <row r="2875" spans="1:10" x14ac:dyDescent="0.25">
      <c r="A2875" s="4" t="str">
        <f>CONCATENATE(B2875,"-",C2875,"-",D2875)</f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>TEXT(B2875,"yyyy-mm")</f>
        <v>2026-08</v>
      </c>
      <c r="J2875" s="7" t="str">
        <f>VLOOKUP(C2875,'[1]T. Apoyo Sistema'!$B$1:$C$89,2,0)</f>
        <v>SI</v>
      </c>
    </row>
    <row r="2876" spans="1:10" x14ac:dyDescent="0.25">
      <c r="A2876" s="4" t="str">
        <f>CONCATENATE(B2876,"-",C2876,"-",D2876)</f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>TEXT(B2876,"yyyy-mm")</f>
        <v>2026-08</v>
      </c>
      <c r="J2876" s="7" t="str">
        <f>VLOOKUP(C2876,'[1]T. Apoyo Sistema'!$B$1:$C$89,2,0)</f>
        <v>SI</v>
      </c>
    </row>
    <row r="2877" spans="1:10" x14ac:dyDescent="0.25">
      <c r="A2877" s="4" t="str">
        <f>CONCATENATE(B2877,"-",C2877,"-",D2877)</f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>TEXT(B2877,"yyyy-mm")</f>
        <v>2026-08</v>
      </c>
      <c r="J2877" s="7" t="str">
        <f>VLOOKUP(C2877,'[1]T. Apoyo Sistema'!$B$1:$C$89,2,0)</f>
        <v>SI</v>
      </c>
    </row>
    <row r="2878" spans="1:10" x14ac:dyDescent="0.25">
      <c r="A2878" s="4" t="str">
        <f>CONCATENATE(B2878,"-",C2878,"-",D2878)</f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>TEXT(B2878,"yyyy-mm")</f>
        <v>2026-08</v>
      </c>
      <c r="J2878" s="7" t="str">
        <f>VLOOKUP(C2878,'[1]T. Apoyo Sistema'!$B$1:$C$89,2,0)</f>
        <v>SI</v>
      </c>
    </row>
    <row r="2879" spans="1:10" x14ac:dyDescent="0.25">
      <c r="A2879" s="4" t="str">
        <f>CONCATENATE(B2879,"-",C2879,"-",D2879)</f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>TEXT(B2879,"yyyy-mm")</f>
        <v>2026-08</v>
      </c>
      <c r="J2879" s="7" t="str">
        <f>VLOOKUP(C2879,'[1]T. Apoyo Sistema'!$B$1:$C$89,2,0)</f>
        <v>SI</v>
      </c>
    </row>
    <row r="2880" spans="1:10" x14ac:dyDescent="0.25">
      <c r="A2880" s="4" t="str">
        <f>CONCATENATE(B2880,"-",C2880,"-",D2880)</f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>TEXT(B2880,"yyyy-mm")</f>
        <v>2026-08</v>
      </c>
      <c r="J2880" s="7" t="str">
        <f>VLOOKUP(C2880,'[1]T. Apoyo Sistema'!$B$1:$C$89,2,0)</f>
        <v>SI</v>
      </c>
    </row>
    <row r="2881" spans="1:10" x14ac:dyDescent="0.25">
      <c r="A2881" s="4" t="str">
        <f>CONCATENATE(B2881,"-",C2881,"-",D2881)</f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>TEXT(B2881,"yyyy-mm")</f>
        <v>2026-08</v>
      </c>
      <c r="J2881" s="7" t="str">
        <f>VLOOKUP(C2881,'[1]T. Apoyo Sistema'!$B$1:$C$89,2,0)</f>
        <v>SI</v>
      </c>
    </row>
    <row r="2882" spans="1:10" x14ac:dyDescent="0.25">
      <c r="A2882" s="4" t="str">
        <f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>TEXT(B2882,"yyyy-mm")</f>
        <v>2026-08</v>
      </c>
      <c r="J2882" s="7" t="str">
        <f>VLOOKUP(C2882,'[1]T. Apoyo Sistema'!$B$1:$C$89,2,0)</f>
        <v>SI</v>
      </c>
    </row>
    <row r="2883" spans="1:10" x14ac:dyDescent="0.25">
      <c r="A2883" s="4" t="str">
        <f>CONCATENATE(B2883,"-",C2883,"-",D2883)</f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>TEXT(B2883,"yyyy-mm")</f>
        <v>2026-08</v>
      </c>
      <c r="J2883" s="7" t="str">
        <f>VLOOKUP(C2883,'[1]T. Apoyo Sistema'!$B$1:$C$89,2,0)</f>
        <v>SI</v>
      </c>
    </row>
    <row r="2884" spans="1:10" x14ac:dyDescent="0.25">
      <c r="A2884" s="4" t="str">
        <f>CONCATENATE(B2884,"-",C2884,"-",D2884)</f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>TEXT(B2884,"yyyy-mm")</f>
        <v>2026-08</v>
      </c>
      <c r="J2884" s="7" t="str">
        <f>VLOOKUP(C2884,'[1]T. Apoyo Sistema'!$B$1:$C$89,2,0)</f>
        <v>SI</v>
      </c>
    </row>
    <row r="2885" spans="1:10" x14ac:dyDescent="0.25">
      <c r="A2885" s="4" t="str">
        <f>CONCATENATE(B2885,"-",C2885,"-",D2885)</f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>TEXT(B2885,"yyyy-mm")</f>
        <v>2026-08</v>
      </c>
      <c r="J2885" s="7" t="str">
        <f>VLOOKUP(C2885,'[1]T. Apoyo Sistema'!$B$1:$C$89,2,0)</f>
        <v>SI</v>
      </c>
    </row>
    <row r="2886" spans="1:10" x14ac:dyDescent="0.25">
      <c r="A2886" s="4" t="str">
        <f>CONCATENATE(B2886,"-",C2886,"-",D2886)</f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>TEXT(B2886,"yyyy-mm")</f>
        <v>2026-08</v>
      </c>
      <c r="J2886" s="7" t="str">
        <f>VLOOKUP(C2886,'[1]T. Apoyo Sistema'!$B$1:$C$89,2,0)</f>
        <v>SI</v>
      </c>
    </row>
    <row r="2887" spans="1:10" x14ac:dyDescent="0.25">
      <c r="A2887" s="4" t="str">
        <f>CONCATENATE(B2887,"-",C2887,"-",D2887)</f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>TEXT(B2887,"yyyy-mm")</f>
        <v>2026-08</v>
      </c>
      <c r="J2887" s="7" t="str">
        <f>VLOOKUP(C2887,'[1]T. Apoyo Sistema'!$B$1:$C$89,2,0)</f>
        <v>SI</v>
      </c>
    </row>
    <row r="2888" spans="1:10" x14ac:dyDescent="0.25">
      <c r="A2888" s="4" t="str">
        <f>CONCATENATE(B2888,"-",C2888,"-",D2888)</f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>TEXT(B2888,"yyyy-mm")</f>
        <v>2026-08</v>
      </c>
      <c r="J2888" s="7" t="str">
        <f>VLOOKUP(C2888,'[1]T. Apoyo Sistema'!$B$1:$C$89,2,0)</f>
        <v>SI</v>
      </c>
    </row>
    <row r="2889" spans="1:10" x14ac:dyDescent="0.25">
      <c r="A2889" s="4" t="str">
        <f>CONCATENATE(B2889,"-",C2889,"-",D2889)</f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>TEXT(B2889,"yyyy-mm")</f>
        <v>2026-08</v>
      </c>
      <c r="J2889" s="7" t="str">
        <f>VLOOKUP(C2889,'[1]T. Apoyo Sistema'!$B$1:$C$89,2,0)</f>
        <v>SI</v>
      </c>
    </row>
    <row r="2890" spans="1:10" x14ac:dyDescent="0.25">
      <c r="A2890" s="4" t="str">
        <f>CONCATENATE(B2890,"-",C2890,"-",D2890)</f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>TEXT(B2890,"yyyy-mm")</f>
        <v>2026-08</v>
      </c>
      <c r="J2890" s="7" t="str">
        <f>VLOOKUP(C2890,'[1]T. Apoyo Sistema'!$B$1:$C$89,2,0)</f>
        <v>SI</v>
      </c>
    </row>
    <row r="2891" spans="1:10" x14ac:dyDescent="0.25">
      <c r="A2891" s="4" t="str">
        <f>CONCATENATE(B2891,"-",C2891,"-",D2891)</f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>TEXT(B2891,"yyyy-mm")</f>
        <v>2026-08</v>
      </c>
      <c r="J2891" s="7" t="str">
        <f>VLOOKUP(C2891,'[1]T. Apoyo Sistema'!$B$1:$C$89,2,0)</f>
        <v>SI</v>
      </c>
    </row>
    <row r="2892" spans="1:10" x14ac:dyDescent="0.25">
      <c r="A2892" s="4" t="str">
        <f>CONCATENATE(B2892,"-",C2892,"-",D2892)</f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>TEXT(B2892,"yyyy-mm")</f>
        <v>2026-08</v>
      </c>
      <c r="J2892" s="7" t="str">
        <f>VLOOKUP(C2892,'[1]T. Apoyo Sistema'!$B$1:$C$89,2,0)</f>
        <v>SI</v>
      </c>
    </row>
    <row r="2893" spans="1:10" x14ac:dyDescent="0.25">
      <c r="A2893" s="4" t="str">
        <f>CONCATENATE(B2893,"-",C2893,"-",D2893)</f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>TEXT(B2893,"yyyy-mm")</f>
        <v>2026-08</v>
      </c>
      <c r="J2893" s="7" t="str">
        <f>VLOOKUP(C2893,'[1]T. Apoyo Sistema'!$B$1:$C$89,2,0)</f>
        <v>SI</v>
      </c>
    </row>
    <row r="2894" spans="1:10" x14ac:dyDescent="0.25">
      <c r="A2894" s="4" t="str">
        <f>CONCATENATE(B2894,"-",C2894,"-",D2894)</f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>TEXT(B2894,"yyyy-mm")</f>
        <v>2026-08</v>
      </c>
      <c r="J2894" s="7" t="str">
        <f>VLOOKUP(C2894,'[1]T. Apoyo Sistema'!$B$1:$C$89,2,0)</f>
        <v>SI</v>
      </c>
    </row>
    <row r="2895" spans="1:10" x14ac:dyDescent="0.25">
      <c r="A2895" s="4" t="str">
        <f>CONCATENATE(B2895,"-",C2895,"-",D2895)</f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>TEXT(B2895,"yyyy-mm")</f>
        <v>2026-08</v>
      </c>
      <c r="J2895" s="7" t="str">
        <f>VLOOKUP(C2895,'[1]T. Apoyo Sistema'!$B$1:$C$89,2,0)</f>
        <v>SI</v>
      </c>
    </row>
    <row r="2896" spans="1:10" x14ac:dyDescent="0.25">
      <c r="A2896" s="4" t="str">
        <f>CONCATENATE(B2896,"-",C2896,"-",D2896)</f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>TEXT(B2896,"yyyy-mm")</f>
        <v>2026-08</v>
      </c>
      <c r="J2896" s="7" t="str">
        <f>VLOOKUP(C2896,'[1]T. Apoyo Sistema'!$B$1:$C$89,2,0)</f>
        <v>SI</v>
      </c>
    </row>
    <row r="2897" spans="1:10" x14ac:dyDescent="0.25">
      <c r="A2897" s="4" t="str">
        <f>CONCATENATE(B2897,"-",C2897,"-",D2897)</f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>TEXT(B2897,"yyyy-mm")</f>
        <v>2026-08</v>
      </c>
      <c r="J2897" s="7" t="str">
        <f>VLOOKUP(C2897,'[1]T. Apoyo Sistema'!$B$1:$C$89,2,0)</f>
        <v>SI</v>
      </c>
    </row>
    <row r="2898" spans="1:10" x14ac:dyDescent="0.25">
      <c r="A2898" s="4" t="str">
        <f>CONCATENATE(B2898,"-",C2898,"-",D2898)</f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>TEXT(B2898,"yyyy-mm")</f>
        <v>2026-08</v>
      </c>
      <c r="J2898" s="7" t="str">
        <f>VLOOKUP(C2898,'[1]T. Apoyo Sistema'!$B$1:$C$89,2,0)</f>
        <v>SI</v>
      </c>
    </row>
    <row r="2899" spans="1:10" x14ac:dyDescent="0.25">
      <c r="A2899" s="4" t="str">
        <f>CONCATENATE(B2899,"-",C2899,"-",D2899)</f>
        <v>46252-POX30-com2</v>
      </c>
      <c r="B2899" s="15">
        <v>46252</v>
      </c>
      <c r="C2899" s="10" t="s">
        <v>47</v>
      </c>
      <c r="D2899" s="10" t="s">
        <v>72</v>
      </c>
      <c r="E2899" s="10">
        <v>0</v>
      </c>
      <c r="F2899" s="12">
        <v>0</v>
      </c>
      <c r="G2899" s="12">
        <v>3.7</v>
      </c>
      <c r="H2899" s="12">
        <v>0</v>
      </c>
      <c r="I2899" s="4" t="str">
        <f>TEXT(B2899,"yyyy-mm")</f>
        <v>2026-08</v>
      </c>
      <c r="J2899" s="7" t="str">
        <f>VLOOKUP(C2899,'[1]T. Apoyo Sistema'!$B$1:$C$89,2,0)</f>
        <v>SI</v>
      </c>
    </row>
    <row r="2900" spans="1:10" x14ac:dyDescent="0.25">
      <c r="A2900" s="4" t="str">
        <f>CONCATENATE(B2900,"-",C2900,"-",D2900)</f>
        <v>46252-POX30-com3</v>
      </c>
      <c r="B2900" s="15">
        <v>46252</v>
      </c>
      <c r="C2900" s="10" t="s">
        <v>47</v>
      </c>
      <c r="D2900" s="10" t="s">
        <v>77</v>
      </c>
      <c r="E2900" s="10">
        <v>0</v>
      </c>
      <c r="F2900" s="12">
        <v>2.95</v>
      </c>
      <c r="G2900" s="12">
        <v>0.75</v>
      </c>
      <c r="H2900" s="12">
        <v>0</v>
      </c>
      <c r="I2900" s="4" t="str">
        <f>TEXT(B2900,"yyyy-mm")</f>
        <v>2026-08</v>
      </c>
      <c r="J2900" s="7" t="str">
        <f>VLOOKUP(C2900,'[1]T. Apoyo Sistema'!$B$1:$C$89,2,0)</f>
        <v>SI</v>
      </c>
    </row>
    <row r="2901" spans="1:10" x14ac:dyDescent="0.25">
      <c r="A2901" s="4" t="str">
        <f>CONCATENATE(B2901,"-",C2901,"-",D2901)</f>
        <v>46252-POX30-com4</v>
      </c>
      <c r="B2901" s="15">
        <v>46252</v>
      </c>
      <c r="C2901" s="10" t="s">
        <v>47</v>
      </c>
      <c r="D2901" s="10" t="s">
        <v>78</v>
      </c>
      <c r="E2901" s="10">
        <v>0</v>
      </c>
      <c r="F2901" s="12">
        <v>3</v>
      </c>
      <c r="G2901" s="12">
        <v>0.70000000000000018</v>
      </c>
      <c r="H2901" s="12">
        <v>0</v>
      </c>
      <c r="I2901" s="4" t="str">
        <f>TEXT(B2901,"yyyy-mm")</f>
        <v>2026-08</v>
      </c>
      <c r="J2901" s="7" t="str">
        <f>VLOOKUP(C2901,'[1]T. Apoyo Sistema'!$B$1:$C$89,2,0)</f>
        <v>SI</v>
      </c>
    </row>
    <row r="2902" spans="1:10" x14ac:dyDescent="0.25">
      <c r="A2902" s="4" t="str">
        <f>CONCATENATE(B2902,"-",C2902,"-",D2902)</f>
        <v>46252-POX30-gen1</v>
      </c>
      <c r="B2902" s="15">
        <v>46252</v>
      </c>
      <c r="C2902" s="10" t="s">
        <v>47</v>
      </c>
      <c r="D2902" s="10" t="s">
        <v>59</v>
      </c>
      <c r="E2902" s="10">
        <v>0</v>
      </c>
      <c r="F2902" s="12">
        <v>0</v>
      </c>
      <c r="G2902" s="12">
        <v>0</v>
      </c>
      <c r="H2902" s="12">
        <v>3.7</v>
      </c>
      <c r="I2902" s="4" t="str">
        <f>TEXT(B2902,"yyyy-mm")</f>
        <v>2026-08</v>
      </c>
      <c r="J2902" s="7" t="str">
        <f>VLOOKUP(C2902,'[1]T. Apoyo Sistema'!$B$1:$C$89,2,0)</f>
        <v>SI</v>
      </c>
    </row>
    <row r="2903" spans="1:10" x14ac:dyDescent="0.25">
      <c r="A2903" s="4" t="str">
        <f>CONCATENATE(B2903,"-",C2903,"-",D2903)</f>
        <v>46252-POX30-gen2</v>
      </c>
      <c r="B2903" s="15">
        <v>46252</v>
      </c>
      <c r="C2903" s="10" t="s">
        <v>47</v>
      </c>
      <c r="D2903" s="10" t="s">
        <v>73</v>
      </c>
      <c r="E2903" s="10">
        <v>0</v>
      </c>
      <c r="F2903" s="12">
        <v>3.2</v>
      </c>
      <c r="G2903" s="12">
        <v>0.5</v>
      </c>
      <c r="H2903" s="12">
        <v>0</v>
      </c>
      <c r="I2903" s="4" t="str">
        <f>TEXT(B2903,"yyyy-mm")</f>
        <v>2026-08</v>
      </c>
      <c r="J2903" s="7" t="str">
        <f>VLOOKUP(C2903,'[1]T. Apoyo Sistema'!$B$1:$C$89,2,0)</f>
        <v>SI</v>
      </c>
    </row>
    <row r="2904" spans="1:10" x14ac:dyDescent="0.25">
      <c r="A2904" s="4" t="str">
        <f>CONCATENATE(B2904,"-",C2904,"-",D2904)</f>
        <v>46252-POX30-psa1</v>
      </c>
      <c r="B2904" s="15">
        <v>46252</v>
      </c>
      <c r="C2904" s="10" t="s">
        <v>47</v>
      </c>
      <c r="D2904" s="10" t="s">
        <v>60</v>
      </c>
      <c r="E2904" s="10">
        <v>0</v>
      </c>
      <c r="F2904" s="12">
        <v>0</v>
      </c>
      <c r="G2904" s="12">
        <v>3.7</v>
      </c>
      <c r="H2904" s="12">
        <v>0</v>
      </c>
      <c r="I2904" s="4" t="str">
        <f>TEXT(B2904,"yyyy-mm")</f>
        <v>2026-08</v>
      </c>
      <c r="J2904" s="7" t="str">
        <f>VLOOKUP(C2904,'[1]T. Apoyo Sistema'!$B$1:$C$89,2,0)</f>
        <v>SI</v>
      </c>
    </row>
    <row r="2905" spans="1:10" x14ac:dyDescent="0.25">
      <c r="A2905" s="4" t="str">
        <f>CONCATENATE(B2905,"-",C2905,"-",D2905)</f>
        <v>46252-POX30-psa2</v>
      </c>
      <c r="B2905" s="15">
        <v>46252</v>
      </c>
      <c r="C2905" s="10" t="s">
        <v>47</v>
      </c>
      <c r="D2905" s="10" t="s">
        <v>74</v>
      </c>
      <c r="E2905" s="10">
        <v>0</v>
      </c>
      <c r="F2905" s="12">
        <v>2.85</v>
      </c>
      <c r="G2905" s="12">
        <v>0.85000000000000009</v>
      </c>
      <c r="H2905" s="12">
        <v>0</v>
      </c>
      <c r="I2905" s="4" t="str">
        <f>TEXT(B2905,"yyyy-mm")</f>
        <v>2026-08</v>
      </c>
      <c r="J2905" s="7" t="str">
        <f>VLOOKUP(C2905,'[1]T. Apoyo Sistema'!$B$1:$C$89,2,0)</f>
        <v>SI</v>
      </c>
    </row>
    <row r="2906" spans="1:10" x14ac:dyDescent="0.25">
      <c r="A2906" s="4" t="str">
        <f>CONCATENATE(B2906,"-",C2906,"-",D2906)</f>
        <v>46252-POX30-psa3</v>
      </c>
      <c r="B2906" s="15">
        <v>46252</v>
      </c>
      <c r="C2906" s="10" t="s">
        <v>47</v>
      </c>
      <c r="D2906" s="10" t="s">
        <v>79</v>
      </c>
      <c r="E2906" s="10">
        <v>0</v>
      </c>
      <c r="F2906" s="12">
        <v>2.8166666666666669</v>
      </c>
      <c r="G2906" s="12">
        <v>0.8833333333333333</v>
      </c>
      <c r="H2906" s="12">
        <v>0</v>
      </c>
      <c r="I2906" s="4" t="str">
        <f>TEXT(B2906,"yyyy-mm")</f>
        <v>2026-08</v>
      </c>
      <c r="J2906" s="7" t="str">
        <f>VLOOKUP(C2906,'[1]T. Apoyo Sistema'!$B$1:$C$89,2,0)</f>
        <v>SI</v>
      </c>
    </row>
    <row r="2907" spans="1:10" x14ac:dyDescent="0.25">
      <c r="A2907" s="4" t="str">
        <f>CONCATENATE(B2907,"-",C2907,"-",D2907)</f>
        <v>46252-POX30-psa4</v>
      </c>
      <c r="B2907" s="15">
        <v>46252</v>
      </c>
      <c r="C2907" s="10" t="s">
        <v>47</v>
      </c>
      <c r="D2907" s="10" t="s">
        <v>80</v>
      </c>
      <c r="E2907" s="10">
        <v>0</v>
      </c>
      <c r="F2907" s="12">
        <v>0</v>
      </c>
      <c r="G2907" s="12">
        <v>3.7</v>
      </c>
      <c r="H2907" s="12">
        <v>0</v>
      </c>
      <c r="I2907" s="4" t="str">
        <f>TEXT(B2907,"yyyy-mm")</f>
        <v>2026-08</v>
      </c>
      <c r="J2907" s="7" t="str">
        <f>VLOOKUP(C2907,'[1]T. Apoyo Sistema'!$B$1:$C$89,2,0)</f>
        <v>SI</v>
      </c>
    </row>
    <row r="2908" spans="1:10" x14ac:dyDescent="0.25">
      <c r="A2908" s="4" t="str">
        <f>CONCATENATE(B2908,"-",C2908,"-",D2908)</f>
        <v>46252-POX30-sec1</v>
      </c>
      <c r="B2908" s="15">
        <v>46252</v>
      </c>
      <c r="C2908" s="10" t="s">
        <v>47</v>
      </c>
      <c r="D2908" s="10" t="s">
        <v>75</v>
      </c>
      <c r="E2908" s="10">
        <v>0</v>
      </c>
      <c r="F2908" s="12">
        <v>3.1333333333333333</v>
      </c>
      <c r="G2908" s="12">
        <v>0.56666666666666687</v>
      </c>
      <c r="H2908" s="12">
        <v>0</v>
      </c>
      <c r="I2908" s="4" t="str">
        <f>TEXT(B2908,"yyyy-mm")</f>
        <v>2026-08</v>
      </c>
      <c r="J2908" s="7" t="str">
        <f>VLOOKUP(C2908,'[1]T. Apoyo Sistema'!$B$1:$C$89,2,0)</f>
        <v>SI</v>
      </c>
    </row>
    <row r="2909" spans="1:10" x14ac:dyDescent="0.25">
      <c r="A2909" s="4" t="str">
        <f>CONCATENATE(B2909,"-",C2909,"-",D2909)</f>
        <v>46252-POX30-sec2</v>
      </c>
      <c r="B2909" s="15">
        <v>46252</v>
      </c>
      <c r="C2909" s="10" t="s">
        <v>47</v>
      </c>
      <c r="D2909" s="10" t="s">
        <v>76</v>
      </c>
      <c r="E2909" s="10">
        <v>0</v>
      </c>
      <c r="F2909" s="12">
        <v>3.1333333333333333</v>
      </c>
      <c r="G2909" s="12">
        <v>0.56666666666666687</v>
      </c>
      <c r="H2909" s="12">
        <v>0</v>
      </c>
      <c r="I2909" s="4" t="str">
        <f>TEXT(B2909,"yyyy-mm")</f>
        <v>2026-08</v>
      </c>
      <c r="J2909" s="7" t="str">
        <f>VLOOKUP(C2909,'[1]T. Apoyo Sistema'!$B$1:$C$89,2,0)</f>
        <v>SI</v>
      </c>
    </row>
    <row r="2910" spans="1:10" x14ac:dyDescent="0.25">
      <c r="A2910" s="4" t="str">
        <f>CONCATENATE(B2910,"-",C2910,"-",D2910)</f>
        <v>46252-POX27-bbd1</v>
      </c>
      <c r="B2910" s="15">
        <v>46252</v>
      </c>
      <c r="C2910" s="10" t="s">
        <v>15</v>
      </c>
      <c r="D2910" s="10" t="s">
        <v>69</v>
      </c>
      <c r="E2910" s="10">
        <v>0</v>
      </c>
      <c r="F2910" s="12">
        <v>0</v>
      </c>
      <c r="G2910" s="12">
        <v>0</v>
      </c>
      <c r="H2910" s="12">
        <v>3.85</v>
      </c>
      <c r="I2910" s="4" t="str">
        <f>TEXT(B2910,"yyyy-mm")</f>
        <v>2026-08</v>
      </c>
      <c r="J2910" s="7" t="str">
        <f>VLOOKUP(C2910,'[1]T. Apoyo Sistema'!$B$1:$C$89,2,0)</f>
        <v>NO</v>
      </c>
    </row>
    <row r="2911" spans="1:10" x14ac:dyDescent="0.25">
      <c r="A2911" s="4" t="str">
        <f>CONCATENATE(B2911,"-",C2911,"-",D2911)</f>
        <v>46252-POX27-bbd2</v>
      </c>
      <c r="B2911" s="15">
        <v>46252</v>
      </c>
      <c r="C2911" s="10" t="s">
        <v>15</v>
      </c>
      <c r="D2911" s="10" t="s">
        <v>70</v>
      </c>
      <c r="E2911" s="10">
        <v>0</v>
      </c>
      <c r="F2911" s="12">
        <v>0</v>
      </c>
      <c r="G2911" s="12">
        <v>0</v>
      </c>
      <c r="H2911" s="12">
        <v>3.85</v>
      </c>
      <c r="I2911" s="4" t="str">
        <f>TEXT(B2911,"yyyy-mm")</f>
        <v>2026-08</v>
      </c>
      <c r="J2911" s="7" t="str">
        <f>VLOOKUP(C2911,'[1]T. Apoyo Sistema'!$B$1:$C$89,2,0)</f>
        <v>NO</v>
      </c>
    </row>
    <row r="2912" spans="1:10" x14ac:dyDescent="0.25">
      <c r="A2912" s="4" t="str">
        <f>CONCATENATE(B2912,"-",C2912,"-",D2912)</f>
        <v>46252-POX27-com1</v>
      </c>
      <c r="B2912" s="15">
        <v>46252</v>
      </c>
      <c r="C2912" s="10" t="s">
        <v>15</v>
      </c>
      <c r="D2912" s="10" t="s">
        <v>71</v>
      </c>
      <c r="E2912" s="10">
        <v>0</v>
      </c>
      <c r="F2912" s="12">
        <v>0</v>
      </c>
      <c r="G2912" s="12">
        <v>0</v>
      </c>
      <c r="H2912" s="12">
        <v>3.85</v>
      </c>
      <c r="I2912" s="4" t="str">
        <f>TEXT(B2912,"yyyy-mm")</f>
        <v>2026-08</v>
      </c>
      <c r="J2912" s="7" t="str">
        <f>VLOOKUP(C2912,'[1]T. Apoyo Sistema'!$B$1:$C$89,2,0)</f>
        <v>NO</v>
      </c>
    </row>
    <row r="2913" spans="1:10" x14ac:dyDescent="0.25">
      <c r="A2913" s="4" t="str">
        <f>CONCATENATE(B2913,"-",C2913,"-",D2913)</f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>TEXT(B2913,"yyyy-mm")</f>
        <v>2026-08</v>
      </c>
      <c r="J2913" s="7" t="str">
        <f>VLOOKUP(C2913,'[1]T. Apoyo Sistema'!$B$1:$C$89,2,0)</f>
        <v>SI</v>
      </c>
    </row>
    <row r="2914" spans="1:10" x14ac:dyDescent="0.25">
      <c r="A2914" s="4" t="str">
        <f>CONCATENATE(B2914,"-",C2914,"-",D2914)</f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>TEXT(B2914,"yyyy-mm")</f>
        <v>2026-08</v>
      </c>
      <c r="J2914" s="7" t="str">
        <f>VLOOKUP(C2914,'[1]T. Apoyo Sistema'!$B$1:$C$89,2,0)</f>
        <v>SI</v>
      </c>
    </row>
    <row r="2915" spans="1:10" x14ac:dyDescent="0.25">
      <c r="A2915" s="4" t="str">
        <f>CONCATENATE(B2915,"-",C2915,"-",D2915)</f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>TEXT(B2915,"yyyy-mm")</f>
        <v>2026-08</v>
      </c>
      <c r="J2915" s="7" t="str">
        <f>VLOOKUP(C2915,'[1]T. Apoyo Sistema'!$B$1:$C$89,2,0)</f>
        <v>SI</v>
      </c>
    </row>
    <row r="2916" spans="1:10" x14ac:dyDescent="0.25">
      <c r="A2916" s="4" t="str">
        <f>CONCATENATE(B2916,"-",C2916,"-",D2916)</f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>TEXT(B2916,"yyyy-mm")</f>
        <v>2026-08</v>
      </c>
      <c r="J2916" s="7" t="str">
        <f>VLOOKUP(C2916,'[1]T. Apoyo Sistema'!$B$1:$C$89,2,0)</f>
        <v>SI</v>
      </c>
    </row>
    <row r="2917" spans="1:10" x14ac:dyDescent="0.25">
      <c r="A2917" s="4" t="str">
        <f>CONCATENATE(B2917,"-",C2917,"-",D2917)</f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>TEXT(B2917,"yyyy-mm")</f>
        <v>2026-08</v>
      </c>
      <c r="J2917" s="7" t="str">
        <f>VLOOKUP(C2917,'[1]T. Apoyo Sistema'!$B$1:$C$89,2,0)</f>
        <v>SI</v>
      </c>
    </row>
    <row r="2918" spans="1:10" x14ac:dyDescent="0.25">
      <c r="A2918" s="4" t="str">
        <f>CONCATENATE(B2918,"-",C2918,"-",D2918)</f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>TEXT(B2918,"yyyy-mm")</f>
        <v>2026-08</v>
      </c>
      <c r="J2918" s="7" t="str">
        <f>VLOOKUP(C2918,'[1]T. Apoyo Sistema'!$B$1:$C$89,2,0)</f>
        <v>SI</v>
      </c>
    </row>
    <row r="2919" spans="1:10" x14ac:dyDescent="0.25">
      <c r="A2919" s="4" t="str">
        <f>CONCATENATE(B2919,"-",C2919,"-",D2919)</f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>TEXT(B2919,"yyyy-mm")</f>
        <v>2026-08</v>
      </c>
      <c r="J2919" s="7" t="str">
        <f>VLOOKUP(C2919,'[1]T. Apoyo Sistema'!$B$1:$C$89,2,0)</f>
        <v>SI</v>
      </c>
    </row>
    <row r="2920" spans="1:10" x14ac:dyDescent="0.25">
      <c r="A2920" s="4" t="str">
        <f>CONCATENATE(B2920,"-",C2920,"-",D2920)</f>
        <v>46252-POX27-com2</v>
      </c>
      <c r="B2920" s="15">
        <v>46252</v>
      </c>
      <c r="C2920" s="10" t="s">
        <v>15</v>
      </c>
      <c r="D2920" s="10" t="s">
        <v>72</v>
      </c>
      <c r="E2920" s="10">
        <v>0</v>
      </c>
      <c r="F2920" s="12">
        <v>0</v>
      </c>
      <c r="G2920" s="12">
        <v>3.85</v>
      </c>
      <c r="H2920" s="12">
        <v>0</v>
      </c>
      <c r="I2920" s="4" t="str">
        <f>TEXT(B2920,"yyyy-mm")</f>
        <v>2026-08</v>
      </c>
      <c r="J2920" s="7" t="str">
        <f>VLOOKUP(C2920,'[1]T. Apoyo Sistema'!$B$1:$C$89,2,0)</f>
        <v>NO</v>
      </c>
    </row>
    <row r="2921" spans="1:10" x14ac:dyDescent="0.25">
      <c r="A2921" s="4" t="str">
        <f>CONCATENATE(B2921,"-",C2921,"-",D2921)</f>
        <v>46252-POX27-com3</v>
      </c>
      <c r="B2921" s="15">
        <v>46252</v>
      </c>
      <c r="C2921" s="10" t="s">
        <v>15</v>
      </c>
      <c r="D2921" s="10" t="s">
        <v>77</v>
      </c>
      <c r="E2921" s="10">
        <v>0</v>
      </c>
      <c r="F2921" s="12">
        <v>0</v>
      </c>
      <c r="G2921" s="12">
        <v>3.85</v>
      </c>
      <c r="H2921" s="12">
        <v>0</v>
      </c>
      <c r="I2921" s="4" t="str">
        <f>TEXT(B2921,"yyyy-mm")</f>
        <v>2026-08</v>
      </c>
      <c r="J2921" s="7" t="str">
        <f>VLOOKUP(C2921,'[1]T. Apoyo Sistema'!$B$1:$C$89,2,0)</f>
        <v>NO</v>
      </c>
    </row>
    <row r="2922" spans="1:10" x14ac:dyDescent="0.25">
      <c r="A2922" s="4" t="str">
        <f>CONCATENATE(B2922,"-",C2922,"-",D2922)</f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>TEXT(B2922,"yyyy-mm")</f>
        <v>2026-08</v>
      </c>
      <c r="J2922" s="7" t="str">
        <f>VLOOKUP(C2922,'[1]T. Apoyo Sistema'!$B$1:$C$89,2,0)</f>
        <v>SI</v>
      </c>
    </row>
    <row r="2923" spans="1:10" x14ac:dyDescent="0.25">
      <c r="A2923" s="4" t="str">
        <f>CONCATENATE(B2923,"-",C2923,"-",D2923)</f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>TEXT(B2923,"yyyy-mm")</f>
        <v>2026-08</v>
      </c>
      <c r="J2923" s="7" t="str">
        <f>VLOOKUP(C2923,'[1]T. Apoyo Sistema'!$B$1:$C$89,2,0)</f>
        <v>SI</v>
      </c>
    </row>
    <row r="2924" spans="1:10" x14ac:dyDescent="0.25">
      <c r="A2924" s="4" t="str">
        <f>CONCATENATE(B2924,"-",C2924,"-",D2924)</f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>TEXT(B2924,"yyyy-mm")</f>
        <v>2026-08</v>
      </c>
      <c r="J2924" s="7" t="str">
        <f>VLOOKUP(C2924,'[1]T. Apoyo Sistema'!$B$1:$C$89,2,0)</f>
        <v>SI</v>
      </c>
    </row>
    <row r="2925" spans="1:10" x14ac:dyDescent="0.25">
      <c r="A2925" s="4" t="str">
        <f>CONCATENATE(B2925,"-",C2925,"-",D2925)</f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>TEXT(B2925,"yyyy-mm")</f>
        <v>2026-08</v>
      </c>
      <c r="J2925" s="7" t="str">
        <f>VLOOKUP(C2925,'[1]T. Apoyo Sistema'!$B$1:$C$89,2,0)</f>
        <v>SI</v>
      </c>
    </row>
    <row r="2926" spans="1:10" x14ac:dyDescent="0.25">
      <c r="A2926" s="4" t="str">
        <f>CONCATENATE(B2926,"-",C2926,"-",D2926)</f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>TEXT(B2926,"yyyy-mm")</f>
        <v>2026-08</v>
      </c>
      <c r="J2926" s="7" t="str">
        <f>VLOOKUP(C2926,'[1]T. Apoyo Sistema'!$B$1:$C$89,2,0)</f>
        <v>SI</v>
      </c>
    </row>
    <row r="2927" spans="1:10" x14ac:dyDescent="0.25">
      <c r="A2927" s="4" t="str">
        <f>CONCATENATE(B2927,"-",C2927,"-",D2927)</f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>TEXT(B2927,"yyyy-mm")</f>
        <v>2026-08</v>
      </c>
      <c r="J2927" s="7" t="str">
        <f>VLOOKUP(C2927,'[1]T. Apoyo Sistema'!$B$1:$C$89,2,0)</f>
        <v>SI</v>
      </c>
    </row>
    <row r="2928" spans="1:10" x14ac:dyDescent="0.25">
      <c r="A2928" s="4" t="str">
        <f>CONCATENATE(B2928,"-",C2928,"-",D2928)</f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>TEXT(B2928,"yyyy-mm")</f>
        <v>2026-08</v>
      </c>
      <c r="J2928" s="7" t="str">
        <f>VLOOKUP(C2928,'[1]T. Apoyo Sistema'!$B$1:$C$89,2,0)</f>
        <v>SI</v>
      </c>
    </row>
    <row r="2929" spans="1:10" x14ac:dyDescent="0.25">
      <c r="A2929" s="4" t="str">
        <f>CONCATENATE(B2929,"-",C2929,"-",D2929)</f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>TEXT(B2929,"yyyy-mm")</f>
        <v>2026-08</v>
      </c>
      <c r="J2929" s="7" t="str">
        <f>VLOOKUP(C2929,'[1]T. Apoyo Sistema'!$B$1:$C$89,2,0)</f>
        <v>SI</v>
      </c>
    </row>
    <row r="2930" spans="1:10" x14ac:dyDescent="0.25">
      <c r="A2930" s="4" t="str">
        <f>CONCATENATE(B2930,"-",C2930,"-",D2930)</f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>TEXT(B2930,"yyyy-mm")</f>
        <v>2026-08</v>
      </c>
      <c r="J2930" s="7" t="str">
        <f>VLOOKUP(C2930,'[1]T. Apoyo Sistema'!$B$1:$C$89,2,0)</f>
        <v>SI</v>
      </c>
    </row>
    <row r="2931" spans="1:10" x14ac:dyDescent="0.25">
      <c r="A2931" s="4" t="str">
        <f>CONCATENATE(B2931,"-",C2931,"-",D2931)</f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>TEXT(B2931,"yyyy-mm")</f>
        <v>2026-08</v>
      </c>
      <c r="J2931" s="7" t="str">
        <f>VLOOKUP(C2931,'[1]T. Apoyo Sistema'!$B$1:$C$89,2,0)</f>
        <v>SI</v>
      </c>
    </row>
    <row r="2932" spans="1:10" x14ac:dyDescent="0.25">
      <c r="A2932" s="4" t="str">
        <f>CONCATENATE(B2932,"-",C2932,"-",D2932)</f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>TEXT(B2932,"yyyy-mm")</f>
        <v>2026-08</v>
      </c>
      <c r="J2932" s="7" t="str">
        <f>VLOOKUP(C2932,'[1]T. Apoyo Sistema'!$B$1:$C$89,2,0)</f>
        <v>SI</v>
      </c>
    </row>
    <row r="2933" spans="1:10" x14ac:dyDescent="0.25">
      <c r="A2933" s="4" t="str">
        <f>CONCATENATE(B2933,"-",C2933,"-",D2933)</f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>TEXT(B2933,"yyyy-mm")</f>
        <v>2026-08</v>
      </c>
      <c r="J2933" s="7" t="str">
        <f>VLOOKUP(C2933,'[1]T. Apoyo Sistema'!$B$1:$C$89,2,0)</f>
        <v>SI</v>
      </c>
    </row>
    <row r="2934" spans="1:10" x14ac:dyDescent="0.25">
      <c r="A2934" s="4" t="str">
        <f>CONCATENATE(B2934,"-",C2934,"-",D2934)</f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>TEXT(B2934,"yyyy-mm")</f>
        <v>2026-08</v>
      </c>
      <c r="J2934" s="7" t="str">
        <f>VLOOKUP(C2934,'[1]T. Apoyo Sistema'!$B$1:$C$89,2,0)</f>
        <v>SI</v>
      </c>
    </row>
    <row r="2935" spans="1:10" x14ac:dyDescent="0.25">
      <c r="A2935" s="4" t="str">
        <f>CONCATENATE(B2935,"-",C2935,"-",D2935)</f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>TEXT(B2935,"yyyy-mm")</f>
        <v>2026-08</v>
      </c>
      <c r="J2935" s="7" t="str">
        <f>VLOOKUP(C2935,'[1]T. Apoyo Sistema'!$B$1:$C$89,2,0)</f>
        <v>SI</v>
      </c>
    </row>
    <row r="2936" spans="1:10" x14ac:dyDescent="0.25">
      <c r="A2936" s="4" t="str">
        <f>CONCATENATE(B2936,"-",C2936,"-",D2936)</f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>TEXT(B2936,"yyyy-mm")</f>
        <v>2026-08</v>
      </c>
      <c r="J2936" s="7" t="str">
        <f>VLOOKUP(C2936,'[1]T. Apoyo Sistema'!$B$1:$C$89,2,0)</f>
        <v>SI</v>
      </c>
    </row>
    <row r="2937" spans="1:10" x14ac:dyDescent="0.25">
      <c r="A2937" s="4" t="str">
        <f>CONCATENATE(B2937,"-",C2937,"-",D2937)</f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>TEXT(B2937,"yyyy-mm")</f>
        <v>2026-08</v>
      </c>
      <c r="J2937" s="7" t="str">
        <f>VLOOKUP(C2937,'[1]T. Apoyo Sistema'!$B$1:$C$89,2,0)</f>
        <v>SI</v>
      </c>
    </row>
    <row r="2938" spans="1:10" x14ac:dyDescent="0.25">
      <c r="A2938" s="4" t="str">
        <f>CONCATENATE(B2938,"-",C2938,"-",D2938)</f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>TEXT(B2938,"yyyy-mm")</f>
        <v>2026-08</v>
      </c>
      <c r="J2938" s="7" t="str">
        <f>VLOOKUP(C2938,'[1]T. Apoyo Sistema'!$B$1:$C$89,2,0)</f>
        <v>SI</v>
      </c>
    </row>
    <row r="2939" spans="1:10" x14ac:dyDescent="0.25">
      <c r="A2939" s="4" t="str">
        <f>CONCATENATE(B2939,"-",C2939,"-",D2939)</f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>TEXT(B2939,"yyyy-mm")</f>
        <v>2026-08</v>
      </c>
      <c r="J2939" s="7" t="str">
        <f>VLOOKUP(C2939,'[1]T. Apoyo Sistema'!$B$1:$C$89,2,0)</f>
        <v>SI</v>
      </c>
    </row>
    <row r="2940" spans="1:10" x14ac:dyDescent="0.25">
      <c r="A2940" s="4" t="str">
        <f>CONCATENATE(B2940,"-",C2940,"-",D2940)</f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>TEXT(B2940,"yyyy-mm")</f>
        <v>2026-08</v>
      </c>
      <c r="J2940" s="7" t="str">
        <f>VLOOKUP(C2940,'[1]T. Apoyo Sistema'!$B$1:$C$89,2,0)</f>
        <v>SI</v>
      </c>
    </row>
    <row r="2941" spans="1:10" x14ac:dyDescent="0.25">
      <c r="A2941" s="4" t="str">
        <f>CONCATENATE(B2941,"-",C2941,"-",D2941)</f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>TEXT(B2941,"yyyy-mm")</f>
        <v>2026-08</v>
      </c>
      <c r="J2941" s="7" t="str">
        <f>VLOOKUP(C2941,'[1]T. Apoyo Sistema'!$B$1:$C$89,2,0)</f>
        <v>SI</v>
      </c>
    </row>
    <row r="2942" spans="1:10" x14ac:dyDescent="0.25">
      <c r="A2942" s="4" t="str">
        <f>CONCATENATE(B2942,"-",C2942,"-",D2942)</f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>TEXT(B2942,"yyyy-mm")</f>
        <v>2026-08</v>
      </c>
      <c r="J2942" s="7" t="str">
        <f>VLOOKUP(C2942,'[1]T. Apoyo Sistema'!$B$1:$C$89,2,0)</f>
        <v>SI</v>
      </c>
    </row>
    <row r="2943" spans="1:10" x14ac:dyDescent="0.25">
      <c r="A2943" s="4" t="str">
        <f>CONCATENATE(B2943,"-",C2943,"-",D2943)</f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>TEXT(B2943,"yyyy-mm")</f>
        <v>2026-08</v>
      </c>
      <c r="J2943" s="7" t="str">
        <f>VLOOKUP(C2943,'[1]T. Apoyo Sistema'!$B$1:$C$89,2,0)</f>
        <v>SI</v>
      </c>
    </row>
    <row r="2944" spans="1:10" x14ac:dyDescent="0.25">
      <c r="A2944" s="4" t="str">
        <f>CONCATENATE(B2944,"-",C2944,"-",D2944)</f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>TEXT(B2944,"yyyy-mm")</f>
        <v>2026-08</v>
      </c>
      <c r="J2944" s="7" t="str">
        <f>VLOOKUP(C2944,'[1]T. Apoyo Sistema'!$B$1:$C$89,2,0)</f>
        <v>SI</v>
      </c>
    </row>
    <row r="2945" spans="1:10" x14ac:dyDescent="0.25">
      <c r="A2945" s="4" t="str">
        <f>CONCATENATE(B2945,"-",C2945,"-",D2945)</f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>TEXT(B2945,"yyyy-mm")</f>
        <v>2026-08</v>
      </c>
      <c r="J2945" s="7" t="str">
        <f>VLOOKUP(C2945,'[1]T. Apoyo Sistema'!$B$1:$C$89,2,0)</f>
        <v>SI</v>
      </c>
    </row>
    <row r="2946" spans="1:10" x14ac:dyDescent="0.25">
      <c r="A2946" s="4" t="str">
        <f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>TEXT(B2946,"yyyy-mm")</f>
        <v>2026-08</v>
      </c>
      <c r="J2946" s="7" t="str">
        <f>VLOOKUP(C2946,'[1]T. Apoyo Sistema'!$B$1:$C$89,2,0)</f>
        <v>SI</v>
      </c>
    </row>
    <row r="2947" spans="1:10" x14ac:dyDescent="0.25">
      <c r="A2947" s="4" t="str">
        <f>CONCATENATE(B2947,"-",C2947,"-",D2947)</f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>TEXT(B2947,"yyyy-mm")</f>
        <v>2026-08</v>
      </c>
      <c r="J2947" s="7" t="str">
        <f>VLOOKUP(C2947,'[1]T. Apoyo Sistema'!$B$1:$C$89,2,0)</f>
        <v>SI</v>
      </c>
    </row>
    <row r="2948" spans="1:10" x14ac:dyDescent="0.25">
      <c r="A2948" s="4" t="str">
        <f>CONCATENATE(B2948,"-",C2948,"-",D2948)</f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>TEXT(B2948,"yyyy-mm")</f>
        <v>2026-08</v>
      </c>
      <c r="J2948" s="7" t="str">
        <f>VLOOKUP(C2948,'[1]T. Apoyo Sistema'!$B$1:$C$89,2,0)</f>
        <v>SI</v>
      </c>
    </row>
    <row r="2949" spans="1:10" x14ac:dyDescent="0.25">
      <c r="A2949" s="4" t="str">
        <f>CONCATENATE(B2949,"-",C2949,"-",D2949)</f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>TEXT(B2949,"yyyy-mm")</f>
        <v>2026-08</v>
      </c>
      <c r="J2949" s="7" t="str">
        <f>VLOOKUP(C2949,'[1]T. Apoyo Sistema'!$B$1:$C$89,2,0)</f>
        <v>SI</v>
      </c>
    </row>
    <row r="2950" spans="1:10" x14ac:dyDescent="0.25">
      <c r="A2950" s="4" t="str">
        <f>CONCATENATE(B2950,"-",C2950,"-",D2950)</f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>TEXT(B2950,"yyyy-mm")</f>
        <v>2026-08</v>
      </c>
      <c r="J2950" s="7" t="str">
        <f>VLOOKUP(C2950,'[1]T. Apoyo Sistema'!$B$1:$C$89,2,0)</f>
        <v>SI</v>
      </c>
    </row>
    <row r="2951" spans="1:10" x14ac:dyDescent="0.25">
      <c r="A2951" s="4" t="str">
        <f>CONCATENATE(B2951,"-",C2951,"-",D2951)</f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>TEXT(B2951,"yyyy-mm")</f>
        <v>2026-08</v>
      </c>
      <c r="J2951" s="7" t="str">
        <f>VLOOKUP(C2951,'[1]T. Apoyo Sistema'!$B$1:$C$89,2,0)</f>
        <v>SI</v>
      </c>
    </row>
    <row r="2952" spans="1:10" x14ac:dyDescent="0.25">
      <c r="A2952" s="4" t="str">
        <f>CONCATENATE(B2952,"-",C2952,"-",D2952)</f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>TEXT(B2952,"yyyy-mm")</f>
        <v>2026-08</v>
      </c>
      <c r="J2952" s="7" t="str">
        <f>VLOOKUP(C2952,'[1]T. Apoyo Sistema'!$B$1:$C$89,2,0)</f>
        <v>SI</v>
      </c>
    </row>
    <row r="2953" spans="1:10" x14ac:dyDescent="0.25">
      <c r="A2953" s="4" t="str">
        <f>CONCATENATE(B2953,"-",C2953,"-",D2953)</f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>TEXT(B2953,"yyyy-mm")</f>
        <v>2026-08</v>
      </c>
      <c r="J2953" s="7" t="str">
        <f>VLOOKUP(C2953,'[1]T. Apoyo Sistema'!$B$1:$C$89,2,0)</f>
        <v>SI</v>
      </c>
    </row>
    <row r="2954" spans="1:10" x14ac:dyDescent="0.25">
      <c r="A2954" s="4" t="str">
        <f>CONCATENATE(B2954,"-",C2954,"-",D2954)</f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>TEXT(B2954,"yyyy-mm")</f>
        <v>2026-08</v>
      </c>
      <c r="J2954" s="7" t="str">
        <f>VLOOKUP(C2954,'[1]T. Apoyo Sistema'!$B$1:$C$89,2,0)</f>
        <v>SI</v>
      </c>
    </row>
    <row r="2955" spans="1:10" x14ac:dyDescent="0.25">
      <c r="A2955" s="4" t="str">
        <f>CONCATENATE(B2955,"-",C2955,"-",D2955)</f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>TEXT(B2955,"yyyy-mm")</f>
        <v>2026-08</v>
      </c>
      <c r="J2955" s="7" t="str">
        <f>VLOOKUP(C2955,'[1]T. Apoyo Sistema'!$B$1:$C$89,2,0)</f>
        <v>SI</v>
      </c>
    </row>
    <row r="2956" spans="1:10" x14ac:dyDescent="0.25">
      <c r="A2956" s="4" t="str">
        <f>CONCATENATE(B2956,"-",C2956,"-",D2956)</f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>TEXT(B2956,"yyyy-mm")</f>
        <v>2026-08</v>
      </c>
      <c r="J2956" s="7" t="str">
        <f>VLOOKUP(C2956,'[1]T. Apoyo Sistema'!$B$1:$C$89,2,0)</f>
        <v>SI</v>
      </c>
    </row>
    <row r="2957" spans="1:10" x14ac:dyDescent="0.25">
      <c r="A2957" s="4" t="str">
        <f>CONCATENATE(B2957,"-",C2957,"-",D2957)</f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>TEXT(B2957,"yyyy-mm")</f>
        <v>2026-08</v>
      </c>
      <c r="J2957" s="7" t="str">
        <f>VLOOKUP(C2957,'[1]T. Apoyo Sistema'!$B$1:$C$89,2,0)</f>
        <v>SI</v>
      </c>
    </row>
    <row r="2958" spans="1:10" x14ac:dyDescent="0.25">
      <c r="A2958" s="4" t="str">
        <f>CONCATENATE(B2958,"-",C2958,"-",D2958)</f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>TEXT(B2958,"yyyy-mm")</f>
        <v>2026-08</v>
      </c>
      <c r="J2958" s="7" t="str">
        <f>VLOOKUP(C2958,'[1]T. Apoyo Sistema'!$B$1:$C$89,2,0)</f>
        <v>SI</v>
      </c>
    </row>
    <row r="2959" spans="1:10" x14ac:dyDescent="0.25">
      <c r="A2959" s="4" t="str">
        <f>CONCATENATE(B2959,"-",C2959,"-",D2959)</f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>TEXT(B2959,"yyyy-mm")</f>
        <v>2026-08</v>
      </c>
      <c r="J2959" s="7" t="str">
        <f>VLOOKUP(C2959,'[1]T. Apoyo Sistema'!$B$1:$C$89,2,0)</f>
        <v>SI</v>
      </c>
    </row>
    <row r="2960" spans="1:10" x14ac:dyDescent="0.25">
      <c r="A2960" s="4" t="str">
        <f>CONCATENATE(B2960,"-",C2960,"-",D2960)</f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>TEXT(B2960,"yyyy-mm")</f>
        <v>2026-08</v>
      </c>
      <c r="J2960" s="7" t="str">
        <f>VLOOKUP(C2960,'[1]T. Apoyo Sistema'!$B$1:$C$89,2,0)</f>
        <v>SI</v>
      </c>
    </row>
    <row r="2961" spans="1:10" x14ac:dyDescent="0.25">
      <c r="A2961" s="4" t="str">
        <f>CONCATENATE(B2961,"-",C2961,"-",D2961)</f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>TEXT(B2961,"yyyy-mm")</f>
        <v>2026-08</v>
      </c>
      <c r="J2961" s="7" t="str">
        <f>VLOOKUP(C2961,'[1]T. Apoyo Sistema'!$B$1:$C$89,2,0)</f>
        <v>SI</v>
      </c>
    </row>
    <row r="2962" spans="1:10" x14ac:dyDescent="0.25">
      <c r="A2962" s="4" t="str">
        <f>CONCATENATE(B2962,"-",C2962,"-",D2962)</f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>TEXT(B2962,"yyyy-mm")</f>
        <v>2026-08</v>
      </c>
      <c r="J2962" s="7" t="str">
        <f>VLOOKUP(C2962,'[1]T. Apoyo Sistema'!$B$1:$C$89,2,0)</f>
        <v>SI</v>
      </c>
    </row>
    <row r="2963" spans="1:10" x14ac:dyDescent="0.25">
      <c r="A2963" s="4" t="str">
        <f>CONCATENATE(B2963,"-",C2963,"-",D2963)</f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>TEXT(B2963,"yyyy-mm")</f>
        <v>2026-08</v>
      </c>
      <c r="J2963" s="7" t="str">
        <f>VLOOKUP(C2963,'[1]T. Apoyo Sistema'!$B$1:$C$89,2,0)</f>
        <v>SI</v>
      </c>
    </row>
    <row r="2964" spans="1:10" x14ac:dyDescent="0.25">
      <c r="A2964" s="4" t="str">
        <f>CONCATENATE(B2964,"-",C2964,"-",D2964)</f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>TEXT(B2964,"yyyy-mm")</f>
        <v>2026-08</v>
      </c>
      <c r="J2964" s="7" t="str">
        <f>VLOOKUP(C2964,'[1]T. Apoyo Sistema'!$B$1:$C$89,2,0)</f>
        <v>SI</v>
      </c>
    </row>
    <row r="2965" spans="1:10" x14ac:dyDescent="0.25">
      <c r="A2965" s="4" t="str">
        <f>CONCATENATE(B2965,"-",C2965,"-",D2965)</f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>TEXT(B2965,"yyyy-mm")</f>
        <v>2026-08</v>
      </c>
      <c r="J2965" s="7" t="str">
        <f>VLOOKUP(C2965,'[1]T. Apoyo Sistema'!$B$1:$C$89,2,0)</f>
        <v>SI</v>
      </c>
    </row>
    <row r="2966" spans="1:10" x14ac:dyDescent="0.25">
      <c r="A2966" s="4" t="str">
        <f>CONCATENATE(B2966,"-",C2966,"-",D2966)</f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>TEXT(B2966,"yyyy-mm")</f>
        <v>2026-08</v>
      </c>
      <c r="J2966" s="7" t="str">
        <f>VLOOKUP(C2966,'[1]T. Apoyo Sistema'!$B$1:$C$89,2,0)</f>
        <v>SI</v>
      </c>
    </row>
    <row r="2967" spans="1:10" x14ac:dyDescent="0.25">
      <c r="A2967" s="4" t="str">
        <f>CONCATENATE(B2967,"-",C2967,"-",D2967)</f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>TEXT(B2967,"yyyy-mm")</f>
        <v>2026-08</v>
      </c>
      <c r="J2967" s="7" t="str">
        <f>VLOOKUP(C2967,'[1]T. Apoyo Sistema'!$B$1:$C$89,2,0)</f>
        <v>SI</v>
      </c>
    </row>
    <row r="2968" spans="1:10" x14ac:dyDescent="0.25">
      <c r="A2968" s="4" t="str">
        <f>CONCATENATE(B2968,"-",C2968,"-",D2968)</f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>TEXT(B2968,"yyyy-mm")</f>
        <v>2026-08</v>
      </c>
      <c r="J2968" s="7" t="str">
        <f>VLOOKUP(C2968,'[1]T. Apoyo Sistema'!$B$1:$C$89,2,0)</f>
        <v>SI</v>
      </c>
    </row>
    <row r="2969" spans="1:10" x14ac:dyDescent="0.25">
      <c r="A2969" s="4" t="str">
        <f>CONCATENATE(B2969,"-",C2969,"-",D2969)</f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>TEXT(B2969,"yyyy-mm")</f>
        <v>2026-08</v>
      </c>
      <c r="J2969" s="7" t="str">
        <f>VLOOKUP(C2969,'[1]T. Apoyo Sistema'!$B$1:$C$89,2,0)</f>
        <v>SI</v>
      </c>
    </row>
    <row r="2970" spans="1:10" x14ac:dyDescent="0.25">
      <c r="A2970" s="4" t="str">
        <f>CONCATENATE(B2970,"-",C2970,"-",D2970)</f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>TEXT(B2970,"yyyy-mm")</f>
        <v>2026-08</v>
      </c>
      <c r="J2970" s="7" t="str">
        <f>VLOOKUP(C2970,'[1]T. Apoyo Sistema'!$B$1:$C$89,2,0)</f>
        <v>SI</v>
      </c>
    </row>
    <row r="2971" spans="1:10" x14ac:dyDescent="0.25">
      <c r="A2971" s="4" t="str">
        <f>CONCATENATE(B2971,"-",C2971,"-",D2971)</f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>TEXT(B2971,"yyyy-mm")</f>
        <v>2026-08</v>
      </c>
      <c r="J2971" s="7" t="str">
        <f>VLOOKUP(C2971,'[1]T. Apoyo Sistema'!$B$1:$C$89,2,0)</f>
        <v>SI</v>
      </c>
    </row>
    <row r="2972" spans="1:10" x14ac:dyDescent="0.25">
      <c r="A2972" s="4" t="str">
        <f>CONCATENATE(B2972,"-",C2972,"-",D2972)</f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>TEXT(B2972,"yyyy-mm")</f>
        <v>2026-08</v>
      </c>
      <c r="J2972" s="7" t="str">
        <f>VLOOKUP(C2972,'[1]T. Apoyo Sistema'!$B$1:$C$89,2,0)</f>
        <v>SI</v>
      </c>
    </row>
    <row r="2973" spans="1:10" x14ac:dyDescent="0.25">
      <c r="A2973" s="4" t="str">
        <f>CONCATENATE(B2973,"-",C2973,"-",D2973)</f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>TEXT(B2973,"yyyy-mm")</f>
        <v>2026-08</v>
      </c>
      <c r="J2973" s="7" t="str">
        <f>VLOOKUP(C2973,'[1]T. Apoyo Sistema'!$B$1:$C$89,2,0)</f>
        <v>SI</v>
      </c>
    </row>
    <row r="2974" spans="1:10" x14ac:dyDescent="0.25">
      <c r="A2974" s="4" t="str">
        <f>CONCATENATE(B2974,"-",C2974,"-",D2974)</f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>TEXT(B2974,"yyyy-mm")</f>
        <v>2026-08</v>
      </c>
      <c r="J2974" s="7" t="str">
        <f>VLOOKUP(C2974,'[1]T. Apoyo Sistema'!$B$1:$C$89,2,0)</f>
        <v>SI</v>
      </c>
    </row>
    <row r="2975" spans="1:10" x14ac:dyDescent="0.25">
      <c r="A2975" s="4" t="str">
        <f>CONCATENATE(B2975,"-",C2975,"-",D2975)</f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>TEXT(B2975,"yyyy-mm")</f>
        <v>2026-08</v>
      </c>
      <c r="J2975" s="7" t="str">
        <f>VLOOKUP(C2975,'[1]T. Apoyo Sistema'!$B$1:$C$89,2,0)</f>
        <v>SI</v>
      </c>
    </row>
    <row r="2976" spans="1:10" x14ac:dyDescent="0.25">
      <c r="A2976" s="4" t="str">
        <f>CONCATENATE(B2976,"-",C2976,"-",D2976)</f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>TEXT(B2976,"yyyy-mm")</f>
        <v>2026-08</v>
      </c>
      <c r="J2976" s="7" t="str">
        <f>VLOOKUP(C2976,'[1]T. Apoyo Sistema'!$B$1:$C$89,2,0)</f>
        <v>SI</v>
      </c>
    </row>
    <row r="2977" spans="1:10" x14ac:dyDescent="0.25">
      <c r="A2977" s="4" t="str">
        <f>CONCATENATE(B2977,"-",C2977,"-",D2977)</f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>TEXT(B2977,"yyyy-mm")</f>
        <v>2026-08</v>
      </c>
      <c r="J2977" s="7" t="str">
        <f>VLOOKUP(C2977,'[1]T. Apoyo Sistema'!$B$1:$C$89,2,0)</f>
        <v>SI</v>
      </c>
    </row>
    <row r="2978" spans="1:10" x14ac:dyDescent="0.25">
      <c r="A2978" s="4" t="str">
        <f>CONCATENATE(B2978,"-",C2978,"-",D2978)</f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>TEXT(B2978,"yyyy-mm")</f>
        <v>2026-08</v>
      </c>
      <c r="J2978" s="7" t="str">
        <f>VLOOKUP(C2978,'[1]T. Apoyo Sistema'!$B$1:$C$89,2,0)</f>
        <v>SI</v>
      </c>
    </row>
    <row r="2979" spans="1:10" x14ac:dyDescent="0.25">
      <c r="A2979" s="4" t="str">
        <f>CONCATENATE(B2979,"-",C2979,"-",D2979)</f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>TEXT(B2979,"yyyy-mm")</f>
        <v>2026-08</v>
      </c>
      <c r="J2979" s="7" t="str">
        <f>VLOOKUP(C2979,'[1]T. Apoyo Sistema'!$B$1:$C$89,2,0)</f>
        <v>SI</v>
      </c>
    </row>
    <row r="2980" spans="1:10" x14ac:dyDescent="0.25">
      <c r="A2980" s="4" t="str">
        <f>CONCATENATE(B2980,"-",C2980,"-",D2980)</f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>TEXT(B2980,"yyyy-mm")</f>
        <v>2026-08</v>
      </c>
      <c r="J2980" s="7" t="str">
        <f>VLOOKUP(C2980,'[1]T. Apoyo Sistema'!$B$1:$C$89,2,0)</f>
        <v>SI</v>
      </c>
    </row>
    <row r="2981" spans="1:10" x14ac:dyDescent="0.25">
      <c r="A2981" s="4" t="str">
        <f>CONCATENATE(B2981,"-",C2981,"-",D2981)</f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>TEXT(B2981,"yyyy-mm")</f>
        <v>2026-08</v>
      </c>
      <c r="J2981" s="7" t="str">
        <f>VLOOKUP(C2981,'[1]T. Apoyo Sistema'!$B$1:$C$89,2,0)</f>
        <v>SI</v>
      </c>
    </row>
    <row r="2982" spans="1:10" x14ac:dyDescent="0.25">
      <c r="A2982" s="4" t="str">
        <f>CONCATENATE(B2982,"-",C2982,"-",D2982)</f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>TEXT(B2982,"yyyy-mm")</f>
        <v>2026-08</v>
      </c>
      <c r="J2982" s="7" t="str">
        <f>VLOOKUP(C2982,'[1]T. Apoyo Sistema'!$B$1:$C$89,2,0)</f>
        <v>SI</v>
      </c>
    </row>
    <row r="2983" spans="1:10" x14ac:dyDescent="0.25">
      <c r="A2983" s="4" t="str">
        <f>CONCATENATE(B2983,"-",C2983,"-",D2983)</f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>TEXT(B2983,"yyyy-mm")</f>
        <v>2026-08</v>
      </c>
      <c r="J2983" s="7" t="str">
        <f>VLOOKUP(C2983,'[1]T. Apoyo Sistema'!$B$1:$C$89,2,0)</f>
        <v>SI</v>
      </c>
    </row>
    <row r="2984" spans="1:10" x14ac:dyDescent="0.25">
      <c r="A2984" s="4" t="str">
        <f>CONCATENATE(B2984,"-",C2984,"-",D2984)</f>
        <v>46252-POX27-com4</v>
      </c>
      <c r="B2984" s="15">
        <v>46252</v>
      </c>
      <c r="C2984" s="10" t="s">
        <v>15</v>
      </c>
      <c r="D2984" s="10" t="s">
        <v>78</v>
      </c>
      <c r="E2984" s="10">
        <v>0</v>
      </c>
      <c r="F2984" s="12">
        <v>0</v>
      </c>
      <c r="G2984" s="12">
        <v>0</v>
      </c>
      <c r="H2984" s="12">
        <v>3.85</v>
      </c>
      <c r="I2984" s="4" t="str">
        <f>TEXT(B2984,"yyyy-mm")</f>
        <v>2026-08</v>
      </c>
      <c r="J2984" s="7" t="str">
        <f>VLOOKUP(C2984,'[1]T. Apoyo Sistema'!$B$1:$C$89,2,0)</f>
        <v>NO</v>
      </c>
    </row>
    <row r="2985" spans="1:10" x14ac:dyDescent="0.25">
      <c r="A2985" s="4" t="str">
        <f>CONCATENATE(B2985,"-",C2985,"-",D2985)</f>
        <v>46252-POX27-gen1</v>
      </c>
      <c r="B2985" s="15">
        <v>46252</v>
      </c>
      <c r="C2985" s="10" t="s">
        <v>15</v>
      </c>
      <c r="D2985" s="10" t="s">
        <v>59</v>
      </c>
      <c r="E2985" s="10">
        <v>0</v>
      </c>
      <c r="F2985" s="12">
        <v>0</v>
      </c>
      <c r="G2985" s="12">
        <v>0</v>
      </c>
      <c r="H2985" s="12">
        <v>3.85</v>
      </c>
      <c r="I2985" s="4" t="str">
        <f>TEXT(B2985,"yyyy-mm")</f>
        <v>2026-08</v>
      </c>
      <c r="J2985" s="7" t="str">
        <f>VLOOKUP(C2985,'[1]T. Apoyo Sistema'!$B$1:$C$89,2,0)</f>
        <v>NO</v>
      </c>
    </row>
    <row r="2986" spans="1:10" x14ac:dyDescent="0.25">
      <c r="A2986" s="4" t="str">
        <f>CONCATENATE(B2986,"-",C2986,"-",D2986)</f>
        <v>46252-POX27-gen2</v>
      </c>
      <c r="B2986" s="15">
        <v>46252</v>
      </c>
      <c r="C2986" s="10" t="s">
        <v>15</v>
      </c>
      <c r="D2986" s="10" t="s">
        <v>73</v>
      </c>
      <c r="E2986" s="10">
        <v>0</v>
      </c>
      <c r="F2986" s="12">
        <v>0</v>
      </c>
      <c r="G2986" s="12">
        <v>0</v>
      </c>
      <c r="H2986" s="12">
        <v>3.85</v>
      </c>
      <c r="I2986" s="4" t="str">
        <f>TEXT(B2986,"yyyy-mm")</f>
        <v>2026-08</v>
      </c>
      <c r="J2986" s="7" t="str">
        <f>VLOOKUP(C2986,'[1]T. Apoyo Sistema'!$B$1:$C$89,2,0)</f>
        <v>NO</v>
      </c>
    </row>
    <row r="2987" spans="1:10" x14ac:dyDescent="0.25">
      <c r="A2987" s="4" t="str">
        <f>CONCATENATE(B2987,"-",C2987,"-",D2987)</f>
        <v>46252-POX27-psa1</v>
      </c>
      <c r="B2987" s="15">
        <v>46252</v>
      </c>
      <c r="C2987" s="10" t="s">
        <v>15</v>
      </c>
      <c r="D2987" s="10" t="s">
        <v>60</v>
      </c>
      <c r="E2987" s="10">
        <v>0</v>
      </c>
      <c r="F2987" s="12">
        <v>0</v>
      </c>
      <c r="G2987" s="12">
        <v>0</v>
      </c>
      <c r="H2987" s="12">
        <v>3.85</v>
      </c>
      <c r="I2987" s="4" t="str">
        <f>TEXT(B2987,"yyyy-mm")</f>
        <v>2026-08</v>
      </c>
      <c r="J2987" s="7" t="str">
        <f>VLOOKUP(C2987,'[1]T. Apoyo Sistema'!$B$1:$C$89,2,0)</f>
        <v>NO</v>
      </c>
    </row>
    <row r="2988" spans="1:10" x14ac:dyDescent="0.25">
      <c r="A2988" s="4" t="str">
        <f>CONCATENATE(B2988,"-",C2988,"-",D2988)</f>
        <v>46252-POX27-psa2</v>
      </c>
      <c r="B2988" s="15">
        <v>46252</v>
      </c>
      <c r="C2988" s="10" t="s">
        <v>15</v>
      </c>
      <c r="D2988" s="10" t="s">
        <v>74</v>
      </c>
      <c r="E2988" s="10">
        <v>0</v>
      </c>
      <c r="F2988" s="12">
        <v>0</v>
      </c>
      <c r="G2988" s="12">
        <v>0</v>
      </c>
      <c r="H2988" s="12">
        <v>3.85</v>
      </c>
      <c r="I2988" s="4" t="str">
        <f>TEXT(B2988,"yyyy-mm")</f>
        <v>2026-08</v>
      </c>
      <c r="J2988" s="7" t="str">
        <f>VLOOKUP(C2988,'[1]T. Apoyo Sistema'!$B$1:$C$89,2,0)</f>
        <v>NO</v>
      </c>
    </row>
    <row r="2989" spans="1:10" x14ac:dyDescent="0.25">
      <c r="A2989" s="4" t="str">
        <f>CONCATENATE(B2989,"-",C2989,"-",D2989)</f>
        <v>46252-POX27-psa3</v>
      </c>
      <c r="B2989" s="15">
        <v>46252</v>
      </c>
      <c r="C2989" s="10" t="s">
        <v>15</v>
      </c>
      <c r="D2989" s="10" t="s">
        <v>79</v>
      </c>
      <c r="E2989" s="10">
        <v>0</v>
      </c>
      <c r="F2989" s="12">
        <v>0</v>
      </c>
      <c r="G2989" s="12">
        <v>0</v>
      </c>
      <c r="H2989" s="12">
        <v>3.85</v>
      </c>
      <c r="I2989" s="4" t="str">
        <f>TEXT(B2989,"yyyy-mm")</f>
        <v>2026-08</v>
      </c>
      <c r="J2989" s="7" t="str">
        <f>VLOOKUP(C2989,'[1]T. Apoyo Sistema'!$B$1:$C$89,2,0)</f>
        <v>NO</v>
      </c>
    </row>
    <row r="2990" spans="1:10" x14ac:dyDescent="0.25">
      <c r="A2990" s="4" t="str">
        <f>CONCATENATE(B2990,"-",C2990,"-",D2990)</f>
        <v>46252-POX27-psa4</v>
      </c>
      <c r="B2990" s="15">
        <v>46252</v>
      </c>
      <c r="C2990" s="10" t="s">
        <v>15</v>
      </c>
      <c r="D2990" s="10" t="s">
        <v>80</v>
      </c>
      <c r="E2990" s="10">
        <v>0</v>
      </c>
      <c r="F2990" s="12">
        <v>0</v>
      </c>
      <c r="G2990" s="12">
        <v>0</v>
      </c>
      <c r="H2990" s="12">
        <v>3.85</v>
      </c>
      <c r="I2990" s="4" t="str">
        <f>TEXT(B2990,"yyyy-mm")</f>
        <v>2026-08</v>
      </c>
      <c r="J2990" s="7" t="str">
        <f>VLOOKUP(C2990,'[1]T. Apoyo Sistema'!$B$1:$C$89,2,0)</f>
        <v>NO</v>
      </c>
    </row>
    <row r="2991" spans="1:10" x14ac:dyDescent="0.25">
      <c r="A2991" s="4" t="str">
        <f>CONCATENATE(B2991,"-",C2991,"-",D2991)</f>
        <v>46252-POX27-sec1</v>
      </c>
      <c r="B2991" s="15">
        <v>46252</v>
      </c>
      <c r="C2991" s="10" t="s">
        <v>15</v>
      </c>
      <c r="D2991" s="10" t="s">
        <v>75</v>
      </c>
      <c r="E2991" s="10">
        <v>0</v>
      </c>
      <c r="F2991" s="12">
        <v>0</v>
      </c>
      <c r="G2991" s="12">
        <v>3.85</v>
      </c>
      <c r="H2991" s="12">
        <v>0</v>
      </c>
      <c r="I2991" s="4" t="str">
        <f>TEXT(B2991,"yyyy-mm")</f>
        <v>2026-08</v>
      </c>
      <c r="J2991" s="7" t="str">
        <f>VLOOKUP(C2991,'[1]T. Apoyo Sistema'!$B$1:$C$89,2,0)</f>
        <v>NO</v>
      </c>
    </row>
    <row r="2992" spans="1:10" x14ac:dyDescent="0.25">
      <c r="A2992" s="4" t="str">
        <f>CONCATENATE(B2992,"-",C2992,"-",D2992)</f>
        <v>46252-POX27-sec2</v>
      </c>
      <c r="B2992" s="15">
        <v>46252</v>
      </c>
      <c r="C2992" s="10" t="s">
        <v>15</v>
      </c>
      <c r="D2992" s="10" t="s">
        <v>76</v>
      </c>
      <c r="E2992" s="10">
        <v>0</v>
      </c>
      <c r="F2992" s="12">
        <v>0</v>
      </c>
      <c r="G2992" s="12">
        <v>0</v>
      </c>
      <c r="H2992" s="12">
        <v>3.85</v>
      </c>
      <c r="I2992" s="4" t="str">
        <f>TEXT(B2992,"yyyy-mm")</f>
        <v>2026-08</v>
      </c>
      <c r="J2992" s="7" t="str">
        <f>VLOOKUP(C2992,'[1]T. Apoyo Sistema'!$B$1:$C$89,2,0)</f>
        <v>NO</v>
      </c>
    </row>
    <row r="2993" spans="1:10" x14ac:dyDescent="0.25">
      <c r="A2993" s="4" t="str">
        <f>CONCATENATE(B2993,"-",C2993,"-",D2993)</f>
        <v>46252-POX23-bbd1</v>
      </c>
      <c r="B2993" s="15">
        <v>46252</v>
      </c>
      <c r="C2993" s="10" t="s">
        <v>86</v>
      </c>
      <c r="D2993" s="10" t="s">
        <v>69</v>
      </c>
      <c r="E2993" s="10">
        <v>0</v>
      </c>
      <c r="F2993" s="12">
        <v>0</v>
      </c>
      <c r="G2993" s="12">
        <v>4.0166666666666666</v>
      </c>
      <c r="H2993" s="12">
        <v>0</v>
      </c>
      <c r="I2993" s="4" t="str">
        <f>TEXT(B2993,"yyyy-mm")</f>
        <v>2026-08</v>
      </c>
      <c r="J2993" s="7" t="str">
        <f>VLOOKUP(C2993,'[1]T. Apoyo Sistema'!$B$1:$C$89,2,0)</f>
        <v>SI</v>
      </c>
    </row>
    <row r="2994" spans="1:10" x14ac:dyDescent="0.25">
      <c r="A2994" s="4" t="str">
        <f>CONCATENATE(B2994,"-",C2994,"-",D2994)</f>
        <v>46252-POX23-bbd2</v>
      </c>
      <c r="B2994" s="15">
        <v>46252</v>
      </c>
      <c r="C2994" s="10" t="s">
        <v>86</v>
      </c>
      <c r="D2994" s="10" t="s">
        <v>70</v>
      </c>
      <c r="E2994" s="10">
        <v>0</v>
      </c>
      <c r="F2994" s="12">
        <v>0</v>
      </c>
      <c r="G2994" s="12">
        <v>4.0166666666666666</v>
      </c>
      <c r="H2994" s="12">
        <v>0</v>
      </c>
      <c r="I2994" s="4" t="str">
        <f>TEXT(B2994,"yyyy-mm")</f>
        <v>2026-08</v>
      </c>
      <c r="J2994" s="7" t="str">
        <f>VLOOKUP(C2994,'[1]T. Apoyo Sistema'!$B$1:$C$89,2,0)</f>
        <v>SI</v>
      </c>
    </row>
    <row r="2995" spans="1:10" x14ac:dyDescent="0.25">
      <c r="A2995" s="4" t="str">
        <f>CONCATENATE(B2995,"-",C2995,"-",D2995)</f>
        <v>46252-POX23-com1</v>
      </c>
      <c r="B2995" s="15">
        <v>46252</v>
      </c>
      <c r="C2995" s="10" t="s">
        <v>86</v>
      </c>
      <c r="D2995" s="10" t="s">
        <v>71</v>
      </c>
      <c r="E2995" s="10">
        <v>0</v>
      </c>
      <c r="F2995" s="12">
        <v>0.48333333333333334</v>
      </c>
      <c r="G2995" s="12">
        <v>3.5333333333333332</v>
      </c>
      <c r="H2995" s="12">
        <v>0</v>
      </c>
      <c r="I2995" s="4" t="str">
        <f>TEXT(B2995,"yyyy-mm")</f>
        <v>2026-08</v>
      </c>
      <c r="J2995" s="7" t="str">
        <f>VLOOKUP(C2995,'[1]T. Apoyo Sistema'!$B$1:$C$89,2,0)</f>
        <v>SI</v>
      </c>
    </row>
    <row r="2996" spans="1:10" x14ac:dyDescent="0.25">
      <c r="A2996" s="4" t="str">
        <f>CONCATENATE(B2996,"-",C2996,"-",D2996)</f>
        <v>46252-POX23-com2</v>
      </c>
      <c r="B2996" s="15">
        <v>46252</v>
      </c>
      <c r="C2996" s="10" t="s">
        <v>86</v>
      </c>
      <c r="D2996" s="10" t="s">
        <v>72</v>
      </c>
      <c r="E2996" s="10">
        <v>0</v>
      </c>
      <c r="F2996" s="12">
        <v>1.0333333333333334</v>
      </c>
      <c r="G2996" s="12">
        <v>2.9833333333333334</v>
      </c>
      <c r="H2996" s="12">
        <v>0</v>
      </c>
      <c r="I2996" s="4" t="str">
        <f>TEXT(B2996,"yyyy-mm")</f>
        <v>2026-08</v>
      </c>
      <c r="J2996" s="7" t="str">
        <f>VLOOKUP(C2996,'[1]T. Apoyo Sistema'!$B$1:$C$89,2,0)</f>
        <v>SI</v>
      </c>
    </row>
    <row r="2997" spans="1:10" x14ac:dyDescent="0.25">
      <c r="A2997" s="4" t="str">
        <f>CONCATENATE(B2997,"-",C2997,"-",D2997)</f>
        <v>46252-POX23-com3</v>
      </c>
      <c r="B2997" s="15">
        <v>46252</v>
      </c>
      <c r="C2997" s="10" t="s">
        <v>86</v>
      </c>
      <c r="D2997" s="10" t="s">
        <v>77</v>
      </c>
      <c r="E2997" s="10">
        <v>0</v>
      </c>
      <c r="F2997" s="12">
        <v>0.51666666666666672</v>
      </c>
      <c r="G2997" s="12">
        <v>3.5</v>
      </c>
      <c r="H2997" s="12">
        <v>0</v>
      </c>
      <c r="I2997" s="4" t="str">
        <f>TEXT(B2997,"yyyy-mm")</f>
        <v>2026-08</v>
      </c>
      <c r="J2997" s="7" t="str">
        <f>VLOOKUP(C2997,'[1]T. Apoyo Sistema'!$B$1:$C$89,2,0)</f>
        <v>SI</v>
      </c>
    </row>
    <row r="2998" spans="1:10" x14ac:dyDescent="0.25">
      <c r="A2998" s="4" t="str">
        <f>CONCATENATE(B2998,"-",C2998,"-",D2998)</f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>TEXT(B2998,"yyyy-mm")</f>
        <v>2026-08</v>
      </c>
      <c r="J2998" s="7" t="str">
        <f>VLOOKUP(C2998,'[1]T. Apoyo Sistema'!$B$1:$C$89,2,0)</f>
        <v>NO</v>
      </c>
    </row>
    <row r="2999" spans="1:10" x14ac:dyDescent="0.25">
      <c r="A2999" s="4" t="str">
        <f>CONCATENATE(B2999,"-",C2999,"-",D2999)</f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>TEXT(B2999,"yyyy-mm")</f>
        <v>2026-08</v>
      </c>
      <c r="J2999" s="7" t="str">
        <f>VLOOKUP(C2999,'[1]T. Apoyo Sistema'!$B$1:$C$89,2,0)</f>
        <v>NO</v>
      </c>
    </row>
    <row r="3000" spans="1:10" x14ac:dyDescent="0.25">
      <c r="A3000" s="4" t="str">
        <f>CONCATENATE(B3000,"-",C3000,"-",D3000)</f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>TEXT(B3000,"yyyy-mm")</f>
        <v>2026-08</v>
      </c>
      <c r="J3000" s="7" t="str">
        <f>VLOOKUP(C3000,'[1]T. Apoyo Sistema'!$B$1:$C$89,2,0)</f>
        <v>NO</v>
      </c>
    </row>
    <row r="3001" spans="1:10" x14ac:dyDescent="0.25">
      <c r="A3001" s="4" t="str">
        <f>CONCATENATE(B3001,"-",C3001,"-",D3001)</f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>TEXT(B3001,"yyyy-mm")</f>
        <v>2026-08</v>
      </c>
      <c r="J3001" s="7" t="str">
        <f>VLOOKUP(C3001,'[1]T. Apoyo Sistema'!$B$1:$C$89,2,0)</f>
        <v>NO</v>
      </c>
    </row>
    <row r="3002" spans="1:10" x14ac:dyDescent="0.25">
      <c r="A3002" s="4" t="str">
        <f>CONCATENATE(B3002,"-",C3002,"-",D3002)</f>
        <v>46252-POX23-com4</v>
      </c>
      <c r="B3002" s="15">
        <v>46252</v>
      </c>
      <c r="C3002" s="10" t="s">
        <v>86</v>
      </c>
      <c r="D3002" s="10" t="s">
        <v>78</v>
      </c>
      <c r="E3002" s="10">
        <v>0</v>
      </c>
      <c r="F3002" s="12">
        <v>0.53333333333333333</v>
      </c>
      <c r="G3002" s="12">
        <v>3.4833333333333334</v>
      </c>
      <c r="H3002" s="12">
        <v>0</v>
      </c>
      <c r="I3002" s="4" t="str">
        <f>TEXT(B3002,"yyyy-mm")</f>
        <v>2026-08</v>
      </c>
      <c r="J3002" s="7" t="str">
        <f>VLOOKUP(C3002,'[1]T. Apoyo Sistema'!$B$1:$C$89,2,0)</f>
        <v>SI</v>
      </c>
    </row>
    <row r="3003" spans="1:10" x14ac:dyDescent="0.25">
      <c r="A3003" s="4" t="str">
        <f>CONCATENATE(B3003,"-",C3003,"-",D3003)</f>
        <v>46252-POX23-gen1</v>
      </c>
      <c r="B3003" s="15">
        <v>46252</v>
      </c>
      <c r="C3003" s="10" t="s">
        <v>86</v>
      </c>
      <c r="D3003" s="10" t="s">
        <v>59</v>
      </c>
      <c r="E3003" s="10">
        <v>0</v>
      </c>
      <c r="F3003" s="12">
        <v>1.2833333333333334</v>
      </c>
      <c r="G3003" s="12">
        <v>2.7333333333333334</v>
      </c>
      <c r="H3003" s="12">
        <v>0</v>
      </c>
      <c r="I3003" s="4" t="str">
        <f>TEXT(B3003,"yyyy-mm")</f>
        <v>2026-08</v>
      </c>
      <c r="J3003" s="7" t="str">
        <f>VLOOKUP(C3003,'[1]T. Apoyo Sistema'!$B$1:$C$89,2,0)</f>
        <v>SI</v>
      </c>
    </row>
    <row r="3004" spans="1:10" x14ac:dyDescent="0.25">
      <c r="A3004" s="4" t="str">
        <f>CONCATENATE(B3004,"-",C3004,"-",D3004)</f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>TEXT(B3004,"yyyy-mm")</f>
        <v>2026-08</v>
      </c>
      <c r="J3004" s="7" t="str">
        <f>VLOOKUP(C3004,'[1]T. Apoyo Sistema'!$B$1:$C$89,2,0)</f>
        <v>NO</v>
      </c>
    </row>
    <row r="3005" spans="1:10" x14ac:dyDescent="0.25">
      <c r="A3005" s="4" t="str">
        <f>CONCATENATE(B3005,"-",C3005,"-",D3005)</f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>TEXT(B3005,"yyyy-mm")</f>
        <v>2026-08</v>
      </c>
      <c r="J3005" s="7" t="str">
        <f>VLOOKUP(C3005,'[1]T. Apoyo Sistema'!$B$1:$C$89,2,0)</f>
        <v>NO</v>
      </c>
    </row>
    <row r="3006" spans="1:10" x14ac:dyDescent="0.25">
      <c r="A3006" s="4" t="str">
        <f>CONCATENATE(B3006,"-",C3006,"-",D3006)</f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>TEXT(B3006,"yyyy-mm")</f>
        <v>2026-08</v>
      </c>
      <c r="J3006" s="7" t="str">
        <f>VLOOKUP(C3006,'[1]T. Apoyo Sistema'!$B$1:$C$89,2,0)</f>
        <v>NO</v>
      </c>
    </row>
    <row r="3007" spans="1:10" x14ac:dyDescent="0.25">
      <c r="A3007" s="4" t="str">
        <f>CONCATENATE(B3007,"-",C3007,"-",D3007)</f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>TEXT(B3007,"yyyy-mm")</f>
        <v>2026-08</v>
      </c>
      <c r="J3007" s="7" t="str">
        <f>VLOOKUP(C3007,'[1]T. Apoyo Sistema'!$B$1:$C$89,2,0)</f>
        <v>NO</v>
      </c>
    </row>
    <row r="3008" spans="1:10" x14ac:dyDescent="0.25">
      <c r="A3008" s="4" t="str">
        <f>CONCATENATE(B3008,"-",C3008,"-",D3008)</f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>TEXT(B3008,"yyyy-mm")</f>
        <v>2026-08</v>
      </c>
      <c r="J3008" s="7" t="str">
        <f>VLOOKUP(C3008,'[1]T. Apoyo Sistema'!$B$1:$C$89,2,0)</f>
        <v>NO</v>
      </c>
    </row>
    <row r="3009" spans="1:10" x14ac:dyDescent="0.25">
      <c r="A3009" s="4" t="str">
        <f>CONCATENATE(B3009,"-",C3009,"-",D3009)</f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>TEXT(B3009,"yyyy-mm")</f>
        <v>2026-08</v>
      </c>
      <c r="J3009" s="7" t="str">
        <f>VLOOKUP(C3009,'[1]T. Apoyo Sistema'!$B$1:$C$89,2,0)</f>
        <v>NO</v>
      </c>
    </row>
    <row r="3010" spans="1:10" x14ac:dyDescent="0.25">
      <c r="A3010" s="4" t="str">
        <f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>TEXT(B3010,"yyyy-mm")</f>
        <v>2026-08</v>
      </c>
      <c r="J3010" s="7" t="str">
        <f>VLOOKUP(C3010,'[1]T. Apoyo Sistema'!$B$1:$C$89,2,0)</f>
        <v>NO</v>
      </c>
    </row>
    <row r="3011" spans="1:10" x14ac:dyDescent="0.25">
      <c r="A3011" s="4" t="str">
        <f>CONCATENATE(B3011,"-",C3011,"-",D3011)</f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>TEXT(B3011,"yyyy-mm")</f>
        <v>2026-08</v>
      </c>
      <c r="J3011" s="7" t="str">
        <f>VLOOKUP(C3011,'[1]T. Apoyo Sistema'!$B$1:$C$89,2,0)</f>
        <v>NO</v>
      </c>
    </row>
    <row r="3012" spans="1:10" x14ac:dyDescent="0.25">
      <c r="A3012" s="4" t="str">
        <f>CONCATENATE(B3012,"-",C3012,"-",D3012)</f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>TEXT(B3012,"yyyy-mm")</f>
        <v>2026-08</v>
      </c>
      <c r="J3012" s="7" t="str">
        <f>VLOOKUP(C3012,'[1]T. Apoyo Sistema'!$B$1:$C$89,2,0)</f>
        <v>NO</v>
      </c>
    </row>
    <row r="3013" spans="1:10" x14ac:dyDescent="0.25">
      <c r="A3013" s="4" t="str">
        <f>CONCATENATE(B3013,"-",C3013,"-",D3013)</f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>TEXT(B3013,"yyyy-mm")</f>
        <v>2026-08</v>
      </c>
      <c r="J3013" s="7" t="str">
        <f>VLOOKUP(C3013,'[1]T. Apoyo Sistema'!$B$1:$C$89,2,0)</f>
        <v>NO</v>
      </c>
    </row>
    <row r="3014" spans="1:10" x14ac:dyDescent="0.25">
      <c r="A3014" s="4" t="str">
        <f>CONCATENATE(B3014,"-",C3014,"-",D3014)</f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>TEXT(B3014,"yyyy-mm")</f>
        <v>2026-08</v>
      </c>
      <c r="J3014" s="7" t="str">
        <f>VLOOKUP(C3014,'[1]T. Apoyo Sistema'!$B$1:$C$89,2,0)</f>
        <v>NO</v>
      </c>
    </row>
    <row r="3015" spans="1:10" x14ac:dyDescent="0.25">
      <c r="A3015" s="4" t="str">
        <f>CONCATENATE(B3015,"-",C3015,"-",D3015)</f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>TEXT(B3015,"yyyy-mm")</f>
        <v>2026-08</v>
      </c>
      <c r="J3015" s="7" t="str">
        <f>VLOOKUP(C3015,'[1]T. Apoyo Sistema'!$B$1:$C$89,2,0)</f>
        <v>NO</v>
      </c>
    </row>
    <row r="3016" spans="1:10" x14ac:dyDescent="0.25">
      <c r="A3016" s="4" t="str">
        <f>CONCATENATE(B3016,"-",C3016,"-",D3016)</f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>TEXT(B3016,"yyyy-mm")</f>
        <v>2026-08</v>
      </c>
      <c r="J3016" s="7" t="str">
        <f>VLOOKUP(C3016,'[1]T. Apoyo Sistema'!$B$1:$C$89,2,0)</f>
        <v>SI</v>
      </c>
    </row>
    <row r="3017" spans="1:10" x14ac:dyDescent="0.25">
      <c r="A3017" s="4" t="str">
        <f>CONCATENATE(B3017,"-",C3017,"-",D3017)</f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>TEXT(B3017,"yyyy-mm")</f>
        <v>2026-08</v>
      </c>
      <c r="J3017" s="7" t="str">
        <f>VLOOKUP(C3017,'[1]T. Apoyo Sistema'!$B$1:$C$89,2,0)</f>
        <v>SI</v>
      </c>
    </row>
    <row r="3018" spans="1:10" x14ac:dyDescent="0.25">
      <c r="A3018" s="4" t="str">
        <f>CONCATENATE(B3018,"-",C3018,"-",D3018)</f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>TEXT(B3018,"yyyy-mm")</f>
        <v>2026-08</v>
      </c>
      <c r="J3018" s="7" t="str">
        <f>VLOOKUP(C3018,'[1]T. Apoyo Sistema'!$B$1:$C$89,2,0)</f>
        <v>SI</v>
      </c>
    </row>
    <row r="3019" spans="1:10" x14ac:dyDescent="0.25">
      <c r="A3019" s="4" t="str">
        <f>CONCATENATE(B3019,"-",C3019,"-",D3019)</f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>TEXT(B3019,"yyyy-mm")</f>
        <v>2026-08</v>
      </c>
      <c r="J3019" s="7" t="str">
        <f>VLOOKUP(C3019,'[1]T. Apoyo Sistema'!$B$1:$C$89,2,0)</f>
        <v>SI</v>
      </c>
    </row>
    <row r="3020" spans="1:10" x14ac:dyDescent="0.25">
      <c r="A3020" s="4" t="str">
        <f>CONCATENATE(B3020,"-",C3020,"-",D3020)</f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>TEXT(B3020,"yyyy-mm")</f>
        <v>2026-08</v>
      </c>
      <c r="J3020" s="7" t="str">
        <f>VLOOKUP(C3020,'[1]T. Apoyo Sistema'!$B$1:$C$89,2,0)</f>
        <v>SI</v>
      </c>
    </row>
    <row r="3021" spans="1:10" x14ac:dyDescent="0.25">
      <c r="A3021" s="4" t="str">
        <f>CONCATENATE(B3021,"-",C3021,"-",D3021)</f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>TEXT(B3021,"yyyy-mm")</f>
        <v>2026-08</v>
      </c>
      <c r="J3021" s="7" t="str">
        <f>VLOOKUP(C3021,'[1]T. Apoyo Sistema'!$B$1:$C$89,2,0)</f>
        <v>SI</v>
      </c>
    </row>
    <row r="3022" spans="1:10" x14ac:dyDescent="0.25">
      <c r="A3022" s="4" t="str">
        <f>CONCATENATE(B3022,"-",C3022,"-",D3022)</f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>TEXT(B3022,"yyyy-mm")</f>
        <v>2026-08</v>
      </c>
      <c r="J3022" s="7" t="str">
        <f>VLOOKUP(C3022,'[1]T. Apoyo Sistema'!$B$1:$C$89,2,0)</f>
        <v>SI</v>
      </c>
    </row>
    <row r="3023" spans="1:10" x14ac:dyDescent="0.25">
      <c r="A3023" s="4" t="str">
        <f>CONCATENATE(B3023,"-",C3023,"-",D3023)</f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>TEXT(B3023,"yyyy-mm")</f>
        <v>2026-08</v>
      </c>
      <c r="J3023" s="7" t="str">
        <f>VLOOKUP(C3023,'[1]T. Apoyo Sistema'!$B$1:$C$89,2,0)</f>
        <v>SI</v>
      </c>
    </row>
    <row r="3024" spans="1:10" x14ac:dyDescent="0.25">
      <c r="A3024" s="4" t="str">
        <f>CONCATENATE(B3024,"-",C3024,"-",D3024)</f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>TEXT(B3024,"yyyy-mm")</f>
        <v>2026-08</v>
      </c>
      <c r="J3024" s="7" t="str">
        <f>VLOOKUP(C3024,'[1]T. Apoyo Sistema'!$B$1:$C$89,2,0)</f>
        <v>SI</v>
      </c>
    </row>
    <row r="3025" spans="1:10" x14ac:dyDescent="0.25">
      <c r="A3025" s="4" t="str">
        <f>CONCATENATE(B3025,"-",C3025,"-",D3025)</f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>TEXT(B3025,"yyyy-mm")</f>
        <v>2026-08</v>
      </c>
      <c r="J3025" s="7" t="str">
        <f>VLOOKUP(C3025,'[1]T. Apoyo Sistema'!$B$1:$C$89,2,0)</f>
        <v>SI</v>
      </c>
    </row>
    <row r="3026" spans="1:10" x14ac:dyDescent="0.25">
      <c r="A3026" s="4" t="str">
        <f>CONCATENATE(B3026,"-",C3026,"-",D3026)</f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>TEXT(B3026,"yyyy-mm")</f>
        <v>2026-08</v>
      </c>
      <c r="J3026" s="7" t="str">
        <f>VLOOKUP(C3026,'[1]T. Apoyo Sistema'!$B$1:$C$89,2,0)</f>
        <v>SI</v>
      </c>
    </row>
    <row r="3027" spans="1:10" x14ac:dyDescent="0.25">
      <c r="A3027" s="4" t="str">
        <f>CONCATENATE(B3027,"-",C3027,"-",D3027)</f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>TEXT(B3027,"yyyy-mm")</f>
        <v>2026-08</v>
      </c>
      <c r="J3027" s="7" t="str">
        <f>VLOOKUP(C3027,'[1]T. Apoyo Sistema'!$B$1:$C$89,2,0)</f>
        <v>SI</v>
      </c>
    </row>
    <row r="3028" spans="1:10" x14ac:dyDescent="0.25">
      <c r="A3028" s="4" t="str">
        <f>CONCATENATE(B3028,"-",C3028,"-",D3028)</f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>TEXT(B3028,"yyyy-mm")</f>
        <v>2026-08</v>
      </c>
      <c r="J3028" s="7" t="str">
        <f>VLOOKUP(C3028,'[1]T. Apoyo Sistema'!$B$1:$C$89,2,0)</f>
        <v>SI</v>
      </c>
    </row>
    <row r="3029" spans="1:10" x14ac:dyDescent="0.25">
      <c r="A3029" s="4" t="str">
        <f>CONCATENATE(B3029,"-",C3029,"-",D3029)</f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>TEXT(B3029,"yyyy-mm")</f>
        <v>2026-08</v>
      </c>
      <c r="J3029" s="7" t="str">
        <f>VLOOKUP(C3029,'[1]T. Apoyo Sistema'!$B$1:$C$89,2,0)</f>
        <v>SI</v>
      </c>
    </row>
    <row r="3030" spans="1:10" x14ac:dyDescent="0.25">
      <c r="A3030" s="4" t="str">
        <f>CONCATENATE(B3030,"-",C3030,"-",D3030)</f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>TEXT(B3030,"yyyy-mm")</f>
        <v>2026-08</v>
      </c>
      <c r="J3030" s="7" t="str">
        <f>VLOOKUP(C3030,'[1]T. Apoyo Sistema'!$B$1:$C$89,2,0)</f>
        <v>SI</v>
      </c>
    </row>
    <row r="3031" spans="1:10" x14ac:dyDescent="0.25">
      <c r="A3031" s="4" t="str">
        <f>CONCATENATE(B3031,"-",C3031,"-",D3031)</f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>TEXT(B3031,"yyyy-mm")</f>
        <v>2026-08</v>
      </c>
      <c r="J3031" s="7" t="str">
        <f>VLOOKUP(C3031,'[1]T. Apoyo Sistema'!$B$1:$C$89,2,0)</f>
        <v>SI</v>
      </c>
    </row>
    <row r="3032" spans="1:10" x14ac:dyDescent="0.25">
      <c r="A3032" s="4" t="str">
        <f>CONCATENATE(B3032,"-",C3032,"-",D3032)</f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>TEXT(B3032,"yyyy-mm")</f>
        <v>2026-08</v>
      </c>
      <c r="J3032" s="7" t="str">
        <f>VLOOKUP(C3032,'[1]T. Apoyo Sistema'!$B$1:$C$89,2,0)</f>
        <v>SI</v>
      </c>
    </row>
    <row r="3033" spans="1:10" x14ac:dyDescent="0.25">
      <c r="A3033" s="4" t="str">
        <f>CONCATENATE(B3033,"-",C3033,"-",D3033)</f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>TEXT(B3033,"yyyy-mm")</f>
        <v>2026-08</v>
      </c>
      <c r="J3033" s="7" t="str">
        <f>VLOOKUP(C3033,'[1]T. Apoyo Sistema'!$B$1:$C$89,2,0)</f>
        <v>SI</v>
      </c>
    </row>
    <row r="3034" spans="1:10" x14ac:dyDescent="0.25">
      <c r="A3034" s="4" t="str">
        <f>CONCATENATE(B3034,"-",C3034,"-",D3034)</f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>TEXT(B3034,"yyyy-mm")</f>
        <v>2026-08</v>
      </c>
      <c r="J3034" s="7" t="str">
        <f>VLOOKUP(C3034,'[1]T. Apoyo Sistema'!$B$1:$C$89,2,0)</f>
        <v>SI</v>
      </c>
    </row>
    <row r="3035" spans="1:10" x14ac:dyDescent="0.25">
      <c r="A3035" s="4" t="str">
        <f>CONCATENATE(B3035,"-",C3035,"-",D3035)</f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>TEXT(B3035,"yyyy-mm")</f>
        <v>2026-08</v>
      </c>
      <c r="J3035" s="7" t="str">
        <f>VLOOKUP(C3035,'[1]T. Apoyo Sistema'!$B$1:$C$89,2,0)</f>
        <v>SI</v>
      </c>
    </row>
    <row r="3036" spans="1:10" x14ac:dyDescent="0.25">
      <c r="A3036" s="4" t="str">
        <f>CONCATENATE(B3036,"-",C3036,"-",D3036)</f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>TEXT(B3036,"yyyy-mm")</f>
        <v>2026-08</v>
      </c>
      <c r="J3036" s="7" t="str">
        <f>VLOOKUP(C3036,'[1]T. Apoyo Sistema'!$B$1:$C$89,2,0)</f>
        <v>SI</v>
      </c>
    </row>
    <row r="3037" spans="1:10" x14ac:dyDescent="0.25">
      <c r="A3037" s="4" t="str">
        <f>CONCATENATE(B3037,"-",C3037,"-",D3037)</f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>TEXT(B3037,"yyyy-mm")</f>
        <v>2026-08</v>
      </c>
      <c r="J3037" s="7" t="str">
        <f>VLOOKUP(C3037,'[1]T. Apoyo Sistema'!$B$1:$C$89,2,0)</f>
        <v>SI</v>
      </c>
    </row>
    <row r="3038" spans="1:10" x14ac:dyDescent="0.25">
      <c r="A3038" s="4" t="str">
        <f>CONCATENATE(B3038,"-",C3038,"-",D3038)</f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>TEXT(B3038,"yyyy-mm")</f>
        <v>2026-08</v>
      </c>
      <c r="J3038" s="7" t="str">
        <f>VLOOKUP(C3038,'[1]T. Apoyo Sistema'!$B$1:$C$89,2,0)</f>
        <v>SI</v>
      </c>
    </row>
    <row r="3039" spans="1:10" x14ac:dyDescent="0.25">
      <c r="A3039" s="4" t="str">
        <f>CONCATENATE(B3039,"-",C3039,"-",D3039)</f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>TEXT(B3039,"yyyy-mm")</f>
        <v>2026-08</v>
      </c>
      <c r="J3039" s="7" t="str">
        <f>VLOOKUP(C3039,'[1]T. Apoyo Sistema'!$B$1:$C$89,2,0)</f>
        <v>SI</v>
      </c>
    </row>
    <row r="3040" spans="1:10" x14ac:dyDescent="0.25">
      <c r="A3040" s="4" t="str">
        <f>CONCATENATE(B3040,"-",C3040,"-",D3040)</f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>TEXT(B3040,"yyyy-mm")</f>
        <v>2026-08</v>
      </c>
      <c r="J3040" s="7" t="str">
        <f>VLOOKUP(C3040,'[1]T. Apoyo Sistema'!$B$1:$C$89,2,0)</f>
        <v>SI</v>
      </c>
    </row>
    <row r="3041" spans="1:10" x14ac:dyDescent="0.25">
      <c r="A3041" s="4" t="str">
        <f>CONCATENATE(B3041,"-",C3041,"-",D3041)</f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>TEXT(B3041,"yyyy-mm")</f>
        <v>2026-08</v>
      </c>
      <c r="J3041" s="7" t="str">
        <f>VLOOKUP(C3041,'[1]T. Apoyo Sistema'!$B$1:$C$89,2,0)</f>
        <v>SI</v>
      </c>
    </row>
    <row r="3042" spans="1:10" x14ac:dyDescent="0.25">
      <c r="A3042" s="4" t="str">
        <f>CONCATENATE(B3042,"-",C3042,"-",D3042)</f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>TEXT(B3042,"yyyy-mm")</f>
        <v>2026-08</v>
      </c>
      <c r="J3042" s="7" t="str">
        <f>VLOOKUP(C3042,'[1]T. Apoyo Sistema'!$B$1:$C$89,2,0)</f>
        <v>SI</v>
      </c>
    </row>
    <row r="3043" spans="1:10" x14ac:dyDescent="0.25">
      <c r="A3043" s="4" t="str">
        <f>CONCATENATE(B3043,"-",C3043,"-",D3043)</f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>TEXT(B3043,"yyyy-mm")</f>
        <v>2026-08</v>
      </c>
      <c r="J3043" s="7" t="str">
        <f>VLOOKUP(C3043,'[1]T. Apoyo Sistema'!$B$1:$C$89,2,0)</f>
        <v>SI</v>
      </c>
    </row>
    <row r="3044" spans="1:10" x14ac:dyDescent="0.25">
      <c r="A3044" s="4" t="str">
        <f>CONCATENATE(B3044,"-",C3044,"-",D3044)</f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>TEXT(B3044,"yyyy-mm")</f>
        <v>2026-08</v>
      </c>
      <c r="J3044" s="7" t="str">
        <f>VLOOKUP(C3044,'[1]T. Apoyo Sistema'!$B$1:$C$89,2,0)</f>
        <v>SI</v>
      </c>
    </row>
    <row r="3045" spans="1:10" x14ac:dyDescent="0.25">
      <c r="A3045" s="4" t="str">
        <f>CONCATENATE(B3045,"-",C3045,"-",D3045)</f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>TEXT(B3045,"yyyy-mm")</f>
        <v>2026-08</v>
      </c>
      <c r="J3045" s="7" t="str">
        <f>VLOOKUP(C3045,'[1]T. Apoyo Sistema'!$B$1:$C$89,2,0)</f>
        <v>SI</v>
      </c>
    </row>
    <row r="3046" spans="1:10" x14ac:dyDescent="0.25">
      <c r="A3046" s="4" t="str">
        <f>CONCATENATE(B3046,"-",C3046,"-",D3046)</f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>TEXT(B3046,"yyyy-mm")</f>
        <v>2026-08</v>
      </c>
      <c r="J3046" s="7" t="str">
        <f>VLOOKUP(C3046,'[1]T. Apoyo Sistema'!$B$1:$C$89,2,0)</f>
        <v>SI</v>
      </c>
    </row>
    <row r="3047" spans="1:10" x14ac:dyDescent="0.25">
      <c r="A3047" s="4" t="str">
        <f>CONCATENATE(B3047,"-",C3047,"-",D3047)</f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>TEXT(B3047,"yyyy-mm")</f>
        <v>2026-08</v>
      </c>
      <c r="J3047" s="7" t="str">
        <f>VLOOKUP(C3047,'[1]T. Apoyo Sistema'!$B$1:$C$89,2,0)</f>
        <v>SI</v>
      </c>
    </row>
    <row r="3048" spans="1:10" x14ac:dyDescent="0.25">
      <c r="A3048" s="4" t="str">
        <f>CONCATENATE(B3048,"-",C3048,"-",D3048)</f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>TEXT(B3048,"yyyy-mm")</f>
        <v>2026-08</v>
      </c>
      <c r="J3048" s="7" t="str">
        <f>VLOOKUP(C3048,'[1]T. Apoyo Sistema'!$B$1:$C$89,2,0)</f>
        <v>SI</v>
      </c>
    </row>
    <row r="3049" spans="1:10" x14ac:dyDescent="0.25">
      <c r="A3049" s="4" t="str">
        <f>CONCATENATE(B3049,"-",C3049,"-",D3049)</f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>TEXT(B3049,"yyyy-mm")</f>
        <v>2026-08</v>
      </c>
      <c r="J3049" s="7" t="str">
        <f>VLOOKUP(C3049,'[1]T. Apoyo Sistema'!$B$1:$C$89,2,0)</f>
        <v>SI</v>
      </c>
    </row>
    <row r="3050" spans="1:10" x14ac:dyDescent="0.25">
      <c r="A3050" s="4" t="str">
        <f>CONCATENATE(B3050,"-",C3050,"-",D3050)</f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>TEXT(B3050,"yyyy-mm")</f>
        <v>2026-08</v>
      </c>
      <c r="J3050" s="7" t="str">
        <f>VLOOKUP(C3050,'[1]T. Apoyo Sistema'!$B$1:$C$89,2,0)</f>
        <v>SI</v>
      </c>
    </row>
    <row r="3051" spans="1:10" x14ac:dyDescent="0.25">
      <c r="A3051" s="4" t="str">
        <f>CONCATENATE(B3051,"-",C3051,"-",D3051)</f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>TEXT(B3051,"yyyy-mm")</f>
        <v>2026-08</v>
      </c>
      <c r="J3051" s="7" t="str">
        <f>VLOOKUP(C3051,'[1]T. Apoyo Sistema'!$B$1:$C$89,2,0)</f>
        <v>SI</v>
      </c>
    </row>
    <row r="3052" spans="1:10" x14ac:dyDescent="0.25">
      <c r="A3052" s="4" t="str">
        <f>CONCATENATE(B3052,"-",C3052,"-",D3052)</f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>TEXT(B3052,"yyyy-mm")</f>
        <v>2026-08</v>
      </c>
      <c r="J3052" s="7" t="str">
        <f>VLOOKUP(C3052,'[1]T. Apoyo Sistema'!$B$1:$C$89,2,0)</f>
        <v>SI</v>
      </c>
    </row>
    <row r="3053" spans="1:10" x14ac:dyDescent="0.25">
      <c r="A3053" s="4" t="str">
        <f>CONCATENATE(B3053,"-",C3053,"-",D3053)</f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>TEXT(B3053,"yyyy-mm")</f>
        <v>2026-08</v>
      </c>
      <c r="J3053" s="7" t="str">
        <f>VLOOKUP(C3053,'[1]T. Apoyo Sistema'!$B$1:$C$89,2,0)</f>
        <v>SI</v>
      </c>
    </row>
    <row r="3054" spans="1:10" x14ac:dyDescent="0.25">
      <c r="A3054" s="4" t="str">
        <f>CONCATENATE(B3054,"-",C3054,"-",D3054)</f>
        <v>46252-POX23-gen2</v>
      </c>
      <c r="B3054" s="15">
        <v>46252</v>
      </c>
      <c r="C3054" s="10" t="s">
        <v>86</v>
      </c>
      <c r="D3054" s="10" t="s">
        <v>73</v>
      </c>
      <c r="E3054" s="10">
        <v>0</v>
      </c>
      <c r="F3054" s="12">
        <v>0</v>
      </c>
      <c r="G3054" s="12">
        <v>4.0166666666666666</v>
      </c>
      <c r="H3054" s="12">
        <v>0</v>
      </c>
      <c r="I3054" s="4" t="str">
        <f>TEXT(B3054,"yyyy-mm")</f>
        <v>2026-08</v>
      </c>
      <c r="J3054" s="7" t="str">
        <f>VLOOKUP(C3054,'[1]T. Apoyo Sistema'!$B$1:$C$89,2,0)</f>
        <v>SI</v>
      </c>
    </row>
    <row r="3055" spans="1:10" x14ac:dyDescent="0.25">
      <c r="A3055" s="4" t="str">
        <f>CONCATENATE(B3055,"-",C3055,"-",D3055)</f>
        <v>46252-POX23-psa1</v>
      </c>
      <c r="B3055" s="15">
        <v>46252</v>
      </c>
      <c r="C3055" s="10" t="s">
        <v>86</v>
      </c>
      <c r="D3055" s="10" t="s">
        <v>60</v>
      </c>
      <c r="E3055" s="10">
        <v>0</v>
      </c>
      <c r="F3055" s="12">
        <v>0</v>
      </c>
      <c r="G3055" s="12">
        <v>4.0166666666666666</v>
      </c>
      <c r="H3055" s="12">
        <v>0</v>
      </c>
      <c r="I3055" s="4" t="str">
        <f>TEXT(B3055,"yyyy-mm")</f>
        <v>2026-08</v>
      </c>
      <c r="J3055" s="7" t="str">
        <f>VLOOKUP(C3055,'[1]T. Apoyo Sistema'!$B$1:$C$89,2,0)</f>
        <v>SI</v>
      </c>
    </row>
    <row r="3056" spans="1:10" x14ac:dyDescent="0.25">
      <c r="A3056" s="4" t="str">
        <f>CONCATENATE(B3056,"-",C3056,"-",D3056)</f>
        <v>46252-POX23-psa2</v>
      </c>
      <c r="B3056" s="15">
        <v>46252</v>
      </c>
      <c r="C3056" s="10" t="s">
        <v>86</v>
      </c>
      <c r="D3056" s="10" t="s">
        <v>74</v>
      </c>
      <c r="E3056" s="10">
        <v>0</v>
      </c>
      <c r="F3056" s="12">
        <v>0.8833333333333333</v>
      </c>
      <c r="G3056" s="12">
        <v>3.1333333333333333</v>
      </c>
      <c r="H3056" s="12">
        <v>0</v>
      </c>
      <c r="I3056" s="4" t="str">
        <f>TEXT(B3056,"yyyy-mm")</f>
        <v>2026-08</v>
      </c>
      <c r="J3056" s="7" t="str">
        <f>VLOOKUP(C3056,'[1]T. Apoyo Sistema'!$B$1:$C$89,2,0)</f>
        <v>SI</v>
      </c>
    </row>
    <row r="3057" spans="1:10" x14ac:dyDescent="0.25">
      <c r="A3057" s="4" t="str">
        <f>CONCATENATE(B3057,"-",C3057,"-",D3057)</f>
        <v>46252-POX23-psa3</v>
      </c>
      <c r="B3057" s="15">
        <v>46252</v>
      </c>
      <c r="C3057" s="10" t="s">
        <v>86</v>
      </c>
      <c r="D3057" s="10" t="s">
        <v>79</v>
      </c>
      <c r="E3057" s="10">
        <v>0</v>
      </c>
      <c r="F3057" s="12">
        <v>0.45</v>
      </c>
      <c r="G3057" s="12">
        <v>3.5666666666666664</v>
      </c>
      <c r="H3057" s="12">
        <v>0</v>
      </c>
      <c r="I3057" s="4" t="str">
        <f>TEXT(B3057,"yyyy-mm")</f>
        <v>2026-08</v>
      </c>
      <c r="J3057" s="7" t="str">
        <f>VLOOKUP(C3057,'[1]T. Apoyo Sistema'!$B$1:$C$89,2,0)</f>
        <v>SI</v>
      </c>
    </row>
    <row r="3058" spans="1:10" x14ac:dyDescent="0.25">
      <c r="A3058" s="4" t="str">
        <f>CONCATENATE(B3058,"-",C3058,"-",D3058)</f>
        <v>46252-POX23-psa4</v>
      </c>
      <c r="B3058" s="15">
        <v>46252</v>
      </c>
      <c r="C3058" s="10" t="s">
        <v>86</v>
      </c>
      <c r="D3058" s="10" t="s">
        <v>80</v>
      </c>
      <c r="E3058" s="10">
        <v>0</v>
      </c>
      <c r="F3058" s="12">
        <v>0.41666666666666669</v>
      </c>
      <c r="G3058" s="12">
        <v>3.6</v>
      </c>
      <c r="H3058" s="12">
        <v>0</v>
      </c>
      <c r="I3058" s="4" t="str">
        <f>TEXT(B3058,"yyyy-mm")</f>
        <v>2026-08</v>
      </c>
      <c r="J3058" s="7" t="str">
        <f>VLOOKUP(C3058,'[1]T. Apoyo Sistema'!$B$1:$C$89,2,0)</f>
        <v>SI</v>
      </c>
    </row>
    <row r="3059" spans="1:10" x14ac:dyDescent="0.25">
      <c r="A3059" s="4" t="str">
        <f>CONCATENATE(B3059,"-",C3059,"-",D3059)</f>
        <v>46252-POX23-sec1</v>
      </c>
      <c r="B3059" s="15">
        <v>46252</v>
      </c>
      <c r="C3059" s="10" t="s">
        <v>86</v>
      </c>
      <c r="D3059" s="10" t="s">
        <v>75</v>
      </c>
      <c r="E3059" s="10">
        <v>0</v>
      </c>
      <c r="F3059" s="12">
        <v>1.1833333333333333</v>
      </c>
      <c r="G3059" s="12">
        <v>2.833333333333333</v>
      </c>
      <c r="H3059" s="12">
        <v>0</v>
      </c>
      <c r="I3059" s="4" t="str">
        <f>TEXT(B3059,"yyyy-mm")</f>
        <v>2026-08</v>
      </c>
      <c r="J3059" s="7" t="str">
        <f>VLOOKUP(C3059,'[1]T. Apoyo Sistema'!$B$1:$C$89,2,0)</f>
        <v>SI</v>
      </c>
    </row>
    <row r="3060" spans="1:10" x14ac:dyDescent="0.25">
      <c r="A3060" s="4" t="str">
        <f>CONCATENATE(B3060,"-",C3060,"-",D3060)</f>
        <v>46252-POX23-sec2</v>
      </c>
      <c r="B3060" s="15">
        <v>46252</v>
      </c>
      <c r="C3060" s="10" t="s">
        <v>86</v>
      </c>
      <c r="D3060" s="10" t="s">
        <v>76</v>
      </c>
      <c r="E3060" s="10">
        <v>0</v>
      </c>
      <c r="F3060" s="12">
        <v>0.05</v>
      </c>
      <c r="G3060" s="12">
        <v>3.9666666666666668</v>
      </c>
      <c r="H3060" s="12">
        <v>0</v>
      </c>
      <c r="I3060" s="4" t="str">
        <f>TEXT(B3060,"yyyy-mm")</f>
        <v>2026-08</v>
      </c>
      <c r="J3060" s="7" t="str">
        <f>VLOOKUP(C3060,'[1]T. Apoyo Sistema'!$B$1:$C$89,2,0)</f>
        <v>SI</v>
      </c>
    </row>
    <row r="3061" spans="1:10" x14ac:dyDescent="0.25">
      <c r="A3061" s="4" t="str">
        <f>CONCATENATE(B3061,"-",C3061,"-",D3061)</f>
        <v>46252-POX29-bbd1</v>
      </c>
      <c r="B3061" s="15">
        <v>46252</v>
      </c>
      <c r="C3061" s="10" t="s">
        <v>89</v>
      </c>
      <c r="D3061" s="10" t="s">
        <v>69</v>
      </c>
      <c r="E3061" s="10">
        <v>0</v>
      </c>
      <c r="F3061" s="12">
        <v>0</v>
      </c>
      <c r="G3061" s="12">
        <v>4.1166666666666663</v>
      </c>
      <c r="H3061" s="12">
        <v>0</v>
      </c>
      <c r="I3061" s="4" t="str">
        <f>TEXT(B3061,"yyyy-mm")</f>
        <v>2026-08</v>
      </c>
      <c r="J3061" s="7" t="str">
        <f>VLOOKUP(C3061,'[1]T. Apoyo Sistema'!$B$1:$C$89,2,0)</f>
        <v>SI</v>
      </c>
    </row>
    <row r="3062" spans="1:10" x14ac:dyDescent="0.25">
      <c r="A3062" s="4" t="str">
        <f>CONCATENATE(B3062,"-",C3062,"-",D3062)</f>
        <v>46252-POX29-bbd2</v>
      </c>
      <c r="B3062" s="15">
        <v>46252</v>
      </c>
      <c r="C3062" s="10" t="s">
        <v>89</v>
      </c>
      <c r="D3062" s="10" t="s">
        <v>70</v>
      </c>
      <c r="E3062" s="10">
        <v>0</v>
      </c>
      <c r="F3062" s="12">
        <v>0</v>
      </c>
      <c r="G3062" s="12">
        <v>4.1166666666666663</v>
      </c>
      <c r="H3062" s="12">
        <v>0</v>
      </c>
      <c r="I3062" s="4" t="str">
        <f>TEXT(B3062,"yyyy-mm")</f>
        <v>2026-08</v>
      </c>
      <c r="J3062" s="7" t="str">
        <f>VLOOKUP(C3062,'[1]T. Apoyo Sistema'!$B$1:$C$89,2,0)</f>
        <v>SI</v>
      </c>
    </row>
    <row r="3063" spans="1:10" x14ac:dyDescent="0.25">
      <c r="A3063" s="4" t="str">
        <f>CONCATENATE(B3063,"-",C3063,"-",D3063)</f>
        <v>46252-POX29-com1</v>
      </c>
      <c r="B3063" s="15">
        <v>46252</v>
      </c>
      <c r="C3063" s="10" t="s">
        <v>89</v>
      </c>
      <c r="D3063" s="10" t="s">
        <v>71</v>
      </c>
      <c r="E3063" s="10">
        <v>0</v>
      </c>
      <c r="F3063" s="12">
        <v>0.93333333333333335</v>
      </c>
      <c r="G3063" s="12">
        <v>3.1833333333333327</v>
      </c>
      <c r="H3063" s="12">
        <v>0</v>
      </c>
      <c r="I3063" s="4" t="str">
        <f>TEXT(B3063,"yyyy-mm")</f>
        <v>2026-08</v>
      </c>
      <c r="J3063" s="7" t="str">
        <f>VLOOKUP(C3063,'[1]T. Apoyo Sistema'!$B$1:$C$89,2,0)</f>
        <v>SI</v>
      </c>
    </row>
    <row r="3064" spans="1:10" x14ac:dyDescent="0.25">
      <c r="A3064" s="4" t="str">
        <f>CONCATENATE(B3064,"-",C3064,"-",D3064)</f>
        <v>46252-POX29-com2</v>
      </c>
      <c r="B3064" s="15">
        <v>46252</v>
      </c>
      <c r="C3064" s="10" t="s">
        <v>89</v>
      </c>
      <c r="D3064" s="10" t="s">
        <v>72</v>
      </c>
      <c r="E3064" s="10">
        <v>0</v>
      </c>
      <c r="F3064" s="12">
        <v>0</v>
      </c>
      <c r="G3064" s="12">
        <v>4.1166666666666663</v>
      </c>
      <c r="H3064" s="12">
        <v>0</v>
      </c>
      <c r="I3064" s="4" t="str">
        <f>TEXT(B3064,"yyyy-mm")</f>
        <v>2026-08</v>
      </c>
      <c r="J3064" s="7" t="str">
        <f>VLOOKUP(C3064,'[1]T. Apoyo Sistema'!$B$1:$C$89,2,0)</f>
        <v>SI</v>
      </c>
    </row>
    <row r="3065" spans="1:10" x14ac:dyDescent="0.25">
      <c r="A3065" s="4" t="str">
        <f>CONCATENATE(B3065,"-",C3065,"-",D3065)</f>
        <v>46252-POX29-com3</v>
      </c>
      <c r="B3065" s="15">
        <v>46252</v>
      </c>
      <c r="C3065" s="10" t="s">
        <v>89</v>
      </c>
      <c r="D3065" s="10" t="s">
        <v>77</v>
      </c>
      <c r="E3065" s="10">
        <v>0</v>
      </c>
      <c r="F3065" s="12">
        <v>0</v>
      </c>
      <c r="G3065" s="12">
        <v>4.1166666666666663</v>
      </c>
      <c r="H3065" s="12">
        <v>0</v>
      </c>
      <c r="I3065" s="4" t="str">
        <f>TEXT(B3065,"yyyy-mm")</f>
        <v>2026-08</v>
      </c>
      <c r="J3065" s="7" t="str">
        <f>VLOOKUP(C3065,'[1]T. Apoyo Sistema'!$B$1:$C$89,2,0)</f>
        <v>SI</v>
      </c>
    </row>
    <row r="3066" spans="1:10" x14ac:dyDescent="0.25">
      <c r="A3066" s="4" t="str">
        <f>CONCATENATE(B3066,"-",C3066,"-",D3066)</f>
        <v>46252-POX29-com4</v>
      </c>
      <c r="B3066" s="15">
        <v>46252</v>
      </c>
      <c r="C3066" s="10" t="s">
        <v>89</v>
      </c>
      <c r="D3066" s="10" t="s">
        <v>78</v>
      </c>
      <c r="E3066" s="10">
        <v>0</v>
      </c>
      <c r="F3066" s="12">
        <v>1</v>
      </c>
      <c r="G3066" s="12">
        <v>3.1166666666666663</v>
      </c>
      <c r="H3066" s="12">
        <v>0</v>
      </c>
      <c r="I3066" s="4" t="str">
        <f>TEXT(B3066,"yyyy-mm")</f>
        <v>2026-08</v>
      </c>
      <c r="J3066" s="7" t="str">
        <f>VLOOKUP(C3066,'[1]T. Apoyo Sistema'!$B$1:$C$89,2,0)</f>
        <v>SI</v>
      </c>
    </row>
    <row r="3067" spans="1:10" x14ac:dyDescent="0.25">
      <c r="A3067" s="4" t="str">
        <f>CONCATENATE(B3067,"-",C3067,"-",D3067)</f>
        <v>46252-POX29-gen1</v>
      </c>
      <c r="B3067" s="15">
        <v>46252</v>
      </c>
      <c r="C3067" s="10" t="s">
        <v>89</v>
      </c>
      <c r="D3067" s="10" t="s">
        <v>59</v>
      </c>
      <c r="E3067" s="10">
        <v>0</v>
      </c>
      <c r="F3067" s="12">
        <v>1.2</v>
      </c>
      <c r="G3067" s="12">
        <v>2.9166666666666661</v>
      </c>
      <c r="H3067" s="12">
        <v>0</v>
      </c>
      <c r="I3067" s="4" t="str">
        <f>TEXT(B3067,"yyyy-mm")</f>
        <v>2026-08</v>
      </c>
      <c r="J3067" s="7" t="str">
        <f>VLOOKUP(C3067,'[1]T. Apoyo Sistema'!$B$1:$C$89,2,0)</f>
        <v>SI</v>
      </c>
    </row>
    <row r="3068" spans="1:10" x14ac:dyDescent="0.25">
      <c r="A3068" s="4" t="str">
        <f>CONCATENATE(B3068,"-",C3068,"-",D3068)</f>
        <v>46252-POX29-gen2</v>
      </c>
      <c r="B3068" s="15">
        <v>46252</v>
      </c>
      <c r="C3068" s="10" t="s">
        <v>89</v>
      </c>
      <c r="D3068" s="10" t="s">
        <v>73</v>
      </c>
      <c r="E3068" s="10">
        <v>0</v>
      </c>
      <c r="F3068" s="12">
        <v>0</v>
      </c>
      <c r="G3068" s="12">
        <v>4.1166666666666663</v>
      </c>
      <c r="H3068" s="12">
        <v>0</v>
      </c>
      <c r="I3068" s="4" t="str">
        <f>TEXT(B3068,"yyyy-mm")</f>
        <v>2026-08</v>
      </c>
      <c r="J3068" s="7" t="str">
        <f>VLOOKUP(C3068,'[1]T. Apoyo Sistema'!$B$1:$C$89,2,0)</f>
        <v>SI</v>
      </c>
    </row>
    <row r="3069" spans="1:10" x14ac:dyDescent="0.25">
      <c r="A3069" s="4" t="str">
        <f>CONCATENATE(B3069,"-",C3069,"-",D3069)</f>
        <v>46252-POX29-psa1</v>
      </c>
      <c r="B3069" s="15">
        <v>46252</v>
      </c>
      <c r="C3069" s="10" t="s">
        <v>89</v>
      </c>
      <c r="D3069" s="10" t="s">
        <v>60</v>
      </c>
      <c r="E3069" s="10">
        <v>0</v>
      </c>
      <c r="F3069" s="12">
        <v>0</v>
      </c>
      <c r="G3069" s="12">
        <v>4.1166666666666663</v>
      </c>
      <c r="H3069" s="12">
        <v>0</v>
      </c>
      <c r="I3069" s="4" t="str">
        <f>TEXT(B3069,"yyyy-mm")</f>
        <v>2026-08</v>
      </c>
      <c r="J3069" s="7" t="str">
        <f>VLOOKUP(C3069,'[1]T. Apoyo Sistema'!$B$1:$C$89,2,0)</f>
        <v>SI</v>
      </c>
    </row>
    <row r="3070" spans="1:10" x14ac:dyDescent="0.25">
      <c r="A3070" s="4" t="str">
        <f>CONCATENATE(B3070,"-",C3070,"-",D3070)</f>
        <v>46252-POX29-psa2</v>
      </c>
      <c r="B3070" s="15">
        <v>46252</v>
      </c>
      <c r="C3070" s="10" t="s">
        <v>89</v>
      </c>
      <c r="D3070" s="10" t="s">
        <v>74</v>
      </c>
      <c r="E3070" s="10">
        <v>0</v>
      </c>
      <c r="F3070" s="12">
        <v>0.8666666666666667</v>
      </c>
      <c r="G3070" s="12">
        <v>3.2499999999999996</v>
      </c>
      <c r="H3070" s="12">
        <v>0</v>
      </c>
      <c r="I3070" s="4" t="str">
        <f>TEXT(B3070,"yyyy-mm")</f>
        <v>2026-08</v>
      </c>
      <c r="J3070" s="7" t="str">
        <f>VLOOKUP(C3070,'[1]T. Apoyo Sistema'!$B$1:$C$89,2,0)</f>
        <v>SI</v>
      </c>
    </row>
    <row r="3071" spans="1:10" x14ac:dyDescent="0.25">
      <c r="A3071" s="4" t="str">
        <f>CONCATENATE(B3071,"-",C3071,"-",D3071)</f>
        <v>46252-POX29-psa3</v>
      </c>
      <c r="B3071" s="15">
        <v>46252</v>
      </c>
      <c r="C3071" s="10" t="s">
        <v>89</v>
      </c>
      <c r="D3071" s="10" t="s">
        <v>79</v>
      </c>
      <c r="E3071" s="10">
        <v>0</v>
      </c>
      <c r="F3071" s="12">
        <v>0.8666666666666667</v>
      </c>
      <c r="G3071" s="12">
        <v>3.2499999999999996</v>
      </c>
      <c r="H3071" s="12">
        <v>0</v>
      </c>
      <c r="I3071" s="4" t="str">
        <f>TEXT(B3071,"yyyy-mm")</f>
        <v>2026-08</v>
      </c>
      <c r="J3071" s="7" t="str">
        <f>VLOOKUP(C3071,'[1]T. Apoyo Sistema'!$B$1:$C$89,2,0)</f>
        <v>SI</v>
      </c>
    </row>
    <row r="3072" spans="1:10" x14ac:dyDescent="0.25">
      <c r="A3072" s="4" t="str">
        <f>CONCATENATE(B3072,"-",C3072,"-",D3072)</f>
        <v>46252-POX29-psa4</v>
      </c>
      <c r="B3072" s="15">
        <v>46252</v>
      </c>
      <c r="C3072" s="10" t="s">
        <v>89</v>
      </c>
      <c r="D3072" s="10" t="s">
        <v>80</v>
      </c>
      <c r="E3072" s="10">
        <v>0</v>
      </c>
      <c r="F3072" s="12">
        <v>0</v>
      </c>
      <c r="G3072" s="12">
        <v>4.1166666666666663</v>
      </c>
      <c r="H3072" s="12">
        <v>0</v>
      </c>
      <c r="I3072" s="4" t="str">
        <f>TEXT(B3072,"yyyy-mm")</f>
        <v>2026-08</v>
      </c>
      <c r="J3072" s="7" t="str">
        <f>VLOOKUP(C3072,'[1]T. Apoyo Sistema'!$B$1:$C$89,2,0)</f>
        <v>SI</v>
      </c>
    </row>
    <row r="3073" spans="1:10" x14ac:dyDescent="0.25">
      <c r="A3073" s="4" t="str">
        <f>CONCATENATE(B3073,"-",C3073,"-",D3073)</f>
        <v>46252-POX29-sec1</v>
      </c>
      <c r="B3073" s="15">
        <v>46252</v>
      </c>
      <c r="C3073" s="10" t="s">
        <v>89</v>
      </c>
      <c r="D3073" s="10" t="s">
        <v>75</v>
      </c>
      <c r="E3073" s="10">
        <v>0</v>
      </c>
      <c r="F3073" s="12">
        <v>1.1333333333333333</v>
      </c>
      <c r="G3073" s="12">
        <v>2.9833333333333329</v>
      </c>
      <c r="H3073" s="12">
        <v>0</v>
      </c>
      <c r="I3073" s="4" t="str">
        <f>TEXT(B3073,"yyyy-mm")</f>
        <v>2026-08</v>
      </c>
      <c r="J3073" s="7" t="str">
        <f>VLOOKUP(C3073,'[1]T. Apoyo Sistema'!$B$1:$C$89,2,0)</f>
        <v>SI</v>
      </c>
    </row>
    <row r="3074" spans="1:10" x14ac:dyDescent="0.25">
      <c r="A3074" s="4" t="str">
        <f>CONCATENATE(B3074,"-",C3074,"-",D3074)</f>
        <v>46252-POX29-sec2</v>
      </c>
      <c r="B3074" s="15">
        <v>46252</v>
      </c>
      <c r="C3074" s="10" t="s">
        <v>89</v>
      </c>
      <c r="D3074" s="10" t="s">
        <v>76</v>
      </c>
      <c r="E3074" s="10">
        <v>0</v>
      </c>
      <c r="F3074" s="12">
        <v>1.1333333333333333</v>
      </c>
      <c r="G3074" s="12">
        <v>2.9833333333333329</v>
      </c>
      <c r="H3074" s="12">
        <v>0</v>
      </c>
      <c r="I3074" s="4" t="str">
        <f>TEXT(B3074,"yyyy-mm")</f>
        <v>2026-08</v>
      </c>
      <c r="J3074" s="7" t="str">
        <f>VLOOKUP(C3074,'[1]T. Apoyo Sistema'!$B$1:$C$89,2,0)</f>
        <v>SI</v>
      </c>
    </row>
    <row r="3075" spans="1:10" x14ac:dyDescent="0.25">
      <c r="A3075" s="4" t="str">
        <f>CONCATENATE(B3075,"-",C3075,"-",D3075)</f>
        <v>46252-OXMP11-gen1</v>
      </c>
      <c r="B3075" s="15">
        <v>46252</v>
      </c>
      <c r="C3075" s="10" t="s">
        <v>115</v>
      </c>
      <c r="D3075" s="10" t="s">
        <v>59</v>
      </c>
      <c r="E3075" s="10">
        <v>0</v>
      </c>
      <c r="F3075" s="12">
        <v>4.3833333333333337</v>
      </c>
      <c r="G3075" s="12">
        <v>0</v>
      </c>
      <c r="H3075" s="12">
        <v>0</v>
      </c>
      <c r="I3075" s="4" t="str">
        <f>TEXT(B3075,"yyyy-mm")</f>
        <v>2026-08</v>
      </c>
      <c r="J3075" s="7" t="str">
        <f>VLOOKUP(C3075,'[1]T. Apoyo Sistema'!$B$1:$C$89,2,0)</f>
        <v>NO</v>
      </c>
    </row>
    <row r="3076" spans="1:10" x14ac:dyDescent="0.25">
      <c r="A3076" s="4" t="str">
        <f>CONCATENATE(B3076,"-",C3076,"-",D3076)</f>
        <v>46252-OXMP11-psa1</v>
      </c>
      <c r="B3076" s="15">
        <v>46252</v>
      </c>
      <c r="C3076" s="10" t="s">
        <v>115</v>
      </c>
      <c r="D3076" s="10" t="s">
        <v>60</v>
      </c>
      <c r="E3076" s="10">
        <v>0</v>
      </c>
      <c r="F3076" s="12">
        <v>3.4166666666666665</v>
      </c>
      <c r="G3076" s="12">
        <v>0.96666666666666723</v>
      </c>
      <c r="H3076" s="12">
        <v>0</v>
      </c>
      <c r="I3076" s="4" t="str">
        <f>TEXT(B3076,"yyyy-mm")</f>
        <v>2026-08</v>
      </c>
      <c r="J3076" s="7" t="str">
        <f>VLOOKUP(C3076,'[1]T. Apoyo Sistema'!$B$1:$C$89,2,0)</f>
        <v>NO</v>
      </c>
    </row>
    <row r="3077" spans="1:10" x14ac:dyDescent="0.25">
      <c r="A3077" s="4" t="str">
        <f>CONCATENATE(B3077,"-",C3077,"-",D3077)</f>
        <v>46252-POX28-bbd1</v>
      </c>
      <c r="B3077" s="15">
        <v>46252</v>
      </c>
      <c r="C3077" s="10" t="s">
        <v>111</v>
      </c>
      <c r="D3077" s="10" t="s">
        <v>69</v>
      </c>
      <c r="E3077" s="10">
        <v>0</v>
      </c>
      <c r="F3077" s="12">
        <v>0</v>
      </c>
      <c r="G3077" s="12">
        <v>4.3833333333333337</v>
      </c>
      <c r="H3077" s="12">
        <v>0</v>
      </c>
      <c r="I3077" s="4" t="str">
        <f>TEXT(B3077,"yyyy-mm")</f>
        <v>2026-08</v>
      </c>
      <c r="J3077" s="7" t="str">
        <f>VLOOKUP(C3077,'[1]T. Apoyo Sistema'!$B$1:$C$89,2,0)</f>
        <v>SI</v>
      </c>
    </row>
    <row r="3078" spans="1:10" x14ac:dyDescent="0.25">
      <c r="A3078" s="4" t="str">
        <f>CONCATENATE(B3078,"-",C3078,"-",D3078)</f>
        <v>46252-POX28-bbd2</v>
      </c>
      <c r="B3078" s="15">
        <v>46252</v>
      </c>
      <c r="C3078" s="10" t="s">
        <v>111</v>
      </c>
      <c r="D3078" s="10" t="s">
        <v>70</v>
      </c>
      <c r="E3078" s="10">
        <v>0</v>
      </c>
      <c r="F3078" s="12">
        <v>0</v>
      </c>
      <c r="G3078" s="12">
        <v>1.666666666666667</v>
      </c>
      <c r="H3078" s="12">
        <v>2.7166666666666668</v>
      </c>
      <c r="I3078" s="4" t="str">
        <f>TEXT(B3078,"yyyy-mm")</f>
        <v>2026-08</v>
      </c>
      <c r="J3078" s="7" t="str">
        <f>VLOOKUP(C3078,'[1]T. Apoyo Sistema'!$B$1:$C$89,2,0)</f>
        <v>SI</v>
      </c>
    </row>
    <row r="3079" spans="1:10" x14ac:dyDescent="0.25">
      <c r="A3079" s="4" t="str">
        <f>CONCATENATE(B3079,"-",C3079,"-",D3079)</f>
        <v>46252-POX28-com1</v>
      </c>
      <c r="B3079" s="15">
        <v>46252</v>
      </c>
      <c r="C3079" s="10" t="s">
        <v>111</v>
      </c>
      <c r="D3079" s="10" t="s">
        <v>71</v>
      </c>
      <c r="E3079" s="10">
        <v>0</v>
      </c>
      <c r="F3079" s="12">
        <v>2.7166666666666668</v>
      </c>
      <c r="G3079" s="12">
        <v>1.666666666666667</v>
      </c>
      <c r="H3079" s="12">
        <v>0</v>
      </c>
      <c r="I3079" s="4" t="str">
        <f>TEXT(B3079,"yyyy-mm")</f>
        <v>2026-08</v>
      </c>
      <c r="J3079" s="7" t="str">
        <f>VLOOKUP(C3079,'[1]T. Apoyo Sistema'!$B$1:$C$89,2,0)</f>
        <v>SI</v>
      </c>
    </row>
    <row r="3080" spans="1:10" x14ac:dyDescent="0.25">
      <c r="A3080" s="4" t="str">
        <f>CONCATENATE(B3080,"-",C3080,"-",D3080)</f>
        <v>46252-POX28-com2</v>
      </c>
      <c r="B3080" s="15">
        <v>46252</v>
      </c>
      <c r="C3080" s="10" t="s">
        <v>111</v>
      </c>
      <c r="D3080" s="10" t="s">
        <v>72</v>
      </c>
      <c r="E3080" s="10">
        <v>0</v>
      </c>
      <c r="F3080" s="12">
        <v>2.7166666666666668</v>
      </c>
      <c r="G3080" s="12">
        <v>1.666666666666667</v>
      </c>
      <c r="H3080" s="12">
        <v>0</v>
      </c>
      <c r="I3080" s="4" t="str">
        <f>TEXT(B3080,"yyyy-mm")</f>
        <v>2026-08</v>
      </c>
      <c r="J3080" s="7" t="str">
        <f>VLOOKUP(C3080,'[1]T. Apoyo Sistema'!$B$1:$C$89,2,0)</f>
        <v>SI</v>
      </c>
    </row>
    <row r="3081" spans="1:10" x14ac:dyDescent="0.25">
      <c r="A3081" s="4" t="str">
        <f>CONCATENATE(B3081,"-",C3081,"-",D3081)</f>
        <v>46252-POX28-com3</v>
      </c>
      <c r="B3081" s="15">
        <v>46252</v>
      </c>
      <c r="C3081" s="10" t="s">
        <v>111</v>
      </c>
      <c r="D3081" s="10" t="s">
        <v>77</v>
      </c>
      <c r="E3081" s="10">
        <v>0</v>
      </c>
      <c r="F3081" s="12">
        <v>2.7166666666666668</v>
      </c>
      <c r="G3081" s="12">
        <v>1.666666666666667</v>
      </c>
      <c r="H3081" s="12">
        <v>0</v>
      </c>
      <c r="I3081" s="4" t="str">
        <f>TEXT(B3081,"yyyy-mm")</f>
        <v>2026-08</v>
      </c>
      <c r="J3081" s="7" t="str">
        <f>VLOOKUP(C3081,'[1]T. Apoyo Sistema'!$B$1:$C$89,2,0)</f>
        <v>SI</v>
      </c>
    </row>
    <row r="3082" spans="1:10" x14ac:dyDescent="0.25">
      <c r="A3082" s="4" t="str">
        <f>CONCATENATE(B3082,"-",C3082,"-",D3082)</f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>TEXT(B3082,"yyyy-mm")</f>
        <v>2026-08</v>
      </c>
      <c r="J3082" s="7" t="str">
        <f>VLOOKUP(C3082,'[1]T. Apoyo Sistema'!$B$1:$C$89,2,0)</f>
        <v>SI</v>
      </c>
    </row>
    <row r="3083" spans="1:10" x14ac:dyDescent="0.25">
      <c r="A3083" s="4" t="str">
        <f>CONCATENATE(B3083,"-",C3083,"-",D3083)</f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>TEXT(B3083,"yyyy-mm")</f>
        <v>2026-08</v>
      </c>
      <c r="J3083" s="7" t="str">
        <f>VLOOKUP(C3083,'[1]T. Apoyo Sistema'!$B$1:$C$89,2,0)</f>
        <v>SI</v>
      </c>
    </row>
    <row r="3084" spans="1:10" x14ac:dyDescent="0.25">
      <c r="A3084" s="4" t="str">
        <f>CONCATENATE(B3084,"-",C3084,"-",D3084)</f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>TEXT(B3084,"yyyy-mm")</f>
        <v>2026-08</v>
      </c>
      <c r="J3084" s="7" t="str">
        <f>VLOOKUP(C3084,'[1]T. Apoyo Sistema'!$B$1:$C$89,2,0)</f>
        <v>SI</v>
      </c>
    </row>
    <row r="3085" spans="1:10" x14ac:dyDescent="0.25">
      <c r="A3085" s="4" t="str">
        <f>CONCATENATE(B3085,"-",C3085,"-",D3085)</f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>TEXT(B3085,"yyyy-mm")</f>
        <v>2026-08</v>
      </c>
      <c r="J3085" s="7" t="str">
        <f>VLOOKUP(C3085,'[1]T. Apoyo Sistema'!$B$1:$C$89,2,0)</f>
        <v>SI</v>
      </c>
    </row>
    <row r="3086" spans="1:10" x14ac:dyDescent="0.25">
      <c r="A3086" s="4" t="str">
        <f>CONCATENATE(B3086,"-",C3086,"-",D3086)</f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>TEXT(B3086,"yyyy-mm")</f>
        <v>2026-08</v>
      </c>
      <c r="J3086" s="7" t="str">
        <f>VLOOKUP(C3086,'[1]T. Apoyo Sistema'!$B$1:$C$89,2,0)</f>
        <v>SI</v>
      </c>
    </row>
    <row r="3087" spans="1:10" x14ac:dyDescent="0.25">
      <c r="A3087" s="4" t="str">
        <f>CONCATENATE(B3087,"-",C3087,"-",D3087)</f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>TEXT(B3087,"yyyy-mm")</f>
        <v>2026-08</v>
      </c>
      <c r="J3087" s="7" t="str">
        <f>VLOOKUP(C3087,'[1]T. Apoyo Sistema'!$B$1:$C$89,2,0)</f>
        <v>SI</v>
      </c>
    </row>
    <row r="3088" spans="1:10" x14ac:dyDescent="0.25">
      <c r="A3088" s="4" t="str">
        <f>CONCATENATE(B3088,"-",C3088,"-",D3088)</f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>TEXT(B3088,"yyyy-mm")</f>
        <v>2026-08</v>
      </c>
      <c r="J3088" s="7" t="str">
        <f>VLOOKUP(C3088,'[1]T. Apoyo Sistema'!$B$1:$C$89,2,0)</f>
        <v>SI</v>
      </c>
    </row>
    <row r="3089" spans="1:10" x14ac:dyDescent="0.25">
      <c r="A3089" s="4" t="str">
        <f>CONCATENATE(B3089,"-",C3089,"-",D3089)</f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>TEXT(B3089,"yyyy-mm")</f>
        <v>2026-08</v>
      </c>
      <c r="J3089" s="7" t="str">
        <f>VLOOKUP(C3089,'[1]T. Apoyo Sistema'!$B$1:$C$89,2,0)</f>
        <v>SI</v>
      </c>
    </row>
    <row r="3090" spans="1:10" x14ac:dyDescent="0.25">
      <c r="A3090" s="4" t="str">
        <f>CONCATENATE(B3090,"-",C3090,"-",D3090)</f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>TEXT(B3090,"yyyy-mm")</f>
        <v>2026-08</v>
      </c>
      <c r="J3090" s="7" t="str">
        <f>VLOOKUP(C3090,'[1]T. Apoyo Sistema'!$B$1:$C$89,2,0)</f>
        <v>SI</v>
      </c>
    </row>
    <row r="3091" spans="1:10" x14ac:dyDescent="0.25">
      <c r="A3091" s="4" t="str">
        <f>CONCATENATE(B3091,"-",C3091,"-",D3091)</f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>TEXT(B3091,"yyyy-mm")</f>
        <v>2026-08</v>
      </c>
      <c r="J3091" s="7" t="str">
        <f>VLOOKUP(C3091,'[1]T. Apoyo Sistema'!$B$1:$C$89,2,0)</f>
        <v>SI</v>
      </c>
    </row>
    <row r="3092" spans="1:10" x14ac:dyDescent="0.25">
      <c r="A3092" s="4" t="str">
        <f>CONCATENATE(B3092,"-",C3092,"-",D3092)</f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>TEXT(B3092,"yyyy-mm")</f>
        <v>2026-08</v>
      </c>
      <c r="J3092" s="7" t="str">
        <f>VLOOKUP(C3092,'[1]T. Apoyo Sistema'!$B$1:$C$89,2,0)</f>
        <v>SI</v>
      </c>
    </row>
    <row r="3093" spans="1:10" x14ac:dyDescent="0.25">
      <c r="A3093" s="4" t="str">
        <f>CONCATENATE(B3093,"-",C3093,"-",D3093)</f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>TEXT(B3093,"yyyy-mm")</f>
        <v>2026-08</v>
      </c>
      <c r="J3093" s="7" t="str">
        <f>VLOOKUP(C3093,'[1]T. Apoyo Sistema'!$B$1:$C$89,2,0)</f>
        <v>SI</v>
      </c>
    </row>
    <row r="3094" spans="1:10" x14ac:dyDescent="0.25">
      <c r="A3094" s="4" t="str">
        <f>CONCATENATE(B3094,"-",C3094,"-",D3094)</f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>TEXT(B3094,"yyyy-mm")</f>
        <v>2026-08</v>
      </c>
      <c r="J3094" s="7" t="str">
        <f>VLOOKUP(C3094,'[1]T. Apoyo Sistema'!$B$1:$C$89,2,0)</f>
        <v>SI</v>
      </c>
    </row>
    <row r="3095" spans="1:10" x14ac:dyDescent="0.25">
      <c r="A3095" s="4" t="str">
        <f>CONCATENATE(B3095,"-",C3095,"-",D3095)</f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>TEXT(B3095,"yyyy-mm")</f>
        <v>2026-08</v>
      </c>
      <c r="J3095" s="7" t="str">
        <f>VLOOKUP(C3095,'[1]T. Apoyo Sistema'!$B$1:$C$89,2,0)</f>
        <v>SI</v>
      </c>
    </row>
    <row r="3096" spans="1:10" x14ac:dyDescent="0.25">
      <c r="A3096" s="4" t="str">
        <f>CONCATENATE(B3096,"-",C3096,"-",D3096)</f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>TEXT(B3096,"yyyy-mm")</f>
        <v>2026-08</v>
      </c>
      <c r="J3096" s="7" t="str">
        <f>VLOOKUP(C3096,'[1]T. Apoyo Sistema'!$B$1:$C$89,2,0)</f>
        <v>SI</v>
      </c>
    </row>
    <row r="3097" spans="1:10" x14ac:dyDescent="0.25">
      <c r="A3097" s="4" t="str">
        <f>CONCATENATE(B3097,"-",C3097,"-",D3097)</f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>TEXT(B3097,"yyyy-mm")</f>
        <v>2026-08</v>
      </c>
      <c r="J3097" s="7" t="str">
        <f>VLOOKUP(C3097,'[1]T. Apoyo Sistema'!$B$1:$C$89,2,0)</f>
        <v>SI</v>
      </c>
    </row>
    <row r="3098" spans="1:10" x14ac:dyDescent="0.25">
      <c r="A3098" s="4" t="str">
        <f>CONCATENATE(B3098,"-",C3098,"-",D3098)</f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>TEXT(B3098,"yyyy-mm")</f>
        <v>2026-08</v>
      </c>
      <c r="J3098" s="7" t="str">
        <f>VLOOKUP(C3098,'[1]T. Apoyo Sistema'!$B$1:$C$89,2,0)</f>
        <v>SI</v>
      </c>
    </row>
    <row r="3099" spans="1:10" x14ac:dyDescent="0.25">
      <c r="A3099" s="4" t="str">
        <f>CONCATENATE(B3099,"-",C3099,"-",D3099)</f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>TEXT(B3099,"yyyy-mm")</f>
        <v>2026-08</v>
      </c>
      <c r="J3099" s="7" t="str">
        <f>VLOOKUP(C3099,'[1]T. Apoyo Sistema'!$B$1:$C$89,2,0)</f>
        <v>SI</v>
      </c>
    </row>
    <row r="3100" spans="1:10" x14ac:dyDescent="0.25">
      <c r="A3100" s="4" t="str">
        <f>CONCATENATE(B3100,"-",C3100,"-",D3100)</f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>TEXT(B3100,"yyyy-mm")</f>
        <v>2026-08</v>
      </c>
      <c r="J3100" s="7" t="str">
        <f>VLOOKUP(C3100,'[1]T. Apoyo Sistema'!$B$1:$C$89,2,0)</f>
        <v>SI</v>
      </c>
    </row>
    <row r="3101" spans="1:10" x14ac:dyDescent="0.25">
      <c r="A3101" s="4" t="str">
        <f>CONCATENATE(B3101,"-",C3101,"-",D3101)</f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>TEXT(B3101,"yyyy-mm")</f>
        <v>2026-08</v>
      </c>
      <c r="J3101" s="7" t="str">
        <f>VLOOKUP(C3101,'[1]T. Apoyo Sistema'!$B$1:$C$89,2,0)</f>
        <v>SI</v>
      </c>
    </row>
    <row r="3102" spans="1:10" x14ac:dyDescent="0.25">
      <c r="A3102" s="4" t="str">
        <f>CONCATENATE(B3102,"-",C3102,"-",D3102)</f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>TEXT(B3102,"yyyy-mm")</f>
        <v>2026-08</v>
      </c>
      <c r="J3102" s="7" t="str">
        <f>VLOOKUP(C3102,'[1]T. Apoyo Sistema'!$B$1:$C$89,2,0)</f>
        <v>SI</v>
      </c>
    </row>
    <row r="3103" spans="1:10" x14ac:dyDescent="0.25">
      <c r="A3103" s="4" t="str">
        <f>CONCATENATE(B3103,"-",C3103,"-",D3103)</f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>TEXT(B3103,"yyyy-mm")</f>
        <v>2026-08</v>
      </c>
      <c r="J3103" s="7" t="str">
        <f>VLOOKUP(C3103,'[1]T. Apoyo Sistema'!$B$1:$C$89,2,0)</f>
        <v>SI</v>
      </c>
    </row>
    <row r="3104" spans="1:10" x14ac:dyDescent="0.25">
      <c r="A3104" s="4" t="str">
        <f>CONCATENATE(B3104,"-",C3104,"-",D3104)</f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>TEXT(B3104,"yyyy-mm")</f>
        <v>2026-08</v>
      </c>
      <c r="J3104" s="7" t="str">
        <f>VLOOKUP(C3104,'[1]T. Apoyo Sistema'!$B$1:$C$89,2,0)</f>
        <v>SI</v>
      </c>
    </row>
    <row r="3105" spans="1:10" x14ac:dyDescent="0.25">
      <c r="A3105" s="4" t="str">
        <f>CONCATENATE(B3105,"-",C3105,"-",D3105)</f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>TEXT(B3105,"yyyy-mm")</f>
        <v>2026-08</v>
      </c>
      <c r="J3105" s="7" t="str">
        <f>VLOOKUP(C3105,'[1]T. Apoyo Sistema'!$B$1:$C$89,2,0)</f>
        <v>SI</v>
      </c>
    </row>
    <row r="3106" spans="1:10" x14ac:dyDescent="0.25">
      <c r="A3106" s="4" t="str">
        <f>CONCATENATE(B3106,"-",C3106,"-",D3106)</f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>TEXT(B3106,"yyyy-mm")</f>
        <v>2026-08</v>
      </c>
      <c r="J3106" s="7" t="str">
        <f>VLOOKUP(C3106,'[1]T. Apoyo Sistema'!$B$1:$C$89,2,0)</f>
        <v>SI</v>
      </c>
    </row>
    <row r="3107" spans="1:10" x14ac:dyDescent="0.25">
      <c r="A3107" s="4" t="str">
        <f>CONCATENATE(B3107,"-",C3107,"-",D3107)</f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>TEXT(B3107,"yyyy-mm")</f>
        <v>2026-08</v>
      </c>
      <c r="J3107" s="7" t="str">
        <f>VLOOKUP(C3107,'[1]T. Apoyo Sistema'!$B$1:$C$89,2,0)</f>
        <v>SI</v>
      </c>
    </row>
    <row r="3108" spans="1:10" x14ac:dyDescent="0.25">
      <c r="A3108" s="4" t="str">
        <f>CONCATENATE(B3108,"-",C3108,"-",D3108)</f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>TEXT(B3108,"yyyy-mm")</f>
        <v>2026-08</v>
      </c>
      <c r="J3108" s="7" t="str">
        <f>VLOOKUP(C3108,'[1]T. Apoyo Sistema'!$B$1:$C$89,2,0)</f>
        <v>SI</v>
      </c>
    </row>
    <row r="3109" spans="1:10" x14ac:dyDescent="0.25">
      <c r="A3109" s="4" t="str">
        <f>CONCATENATE(B3109,"-",C3109,"-",D3109)</f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>TEXT(B3109,"yyyy-mm")</f>
        <v>2026-08</v>
      </c>
      <c r="J3109" s="7" t="str">
        <f>VLOOKUP(C3109,'[1]T. Apoyo Sistema'!$B$1:$C$89,2,0)</f>
        <v>SI</v>
      </c>
    </row>
    <row r="3110" spans="1:10" x14ac:dyDescent="0.25">
      <c r="A3110" s="4" t="str">
        <f>CONCATENATE(B3110,"-",C3110,"-",D3110)</f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>TEXT(B3110,"yyyy-mm")</f>
        <v>2026-08</v>
      </c>
      <c r="J3110" s="7" t="str">
        <f>VLOOKUP(C3110,'[1]T. Apoyo Sistema'!$B$1:$C$89,2,0)</f>
        <v>SI</v>
      </c>
    </row>
    <row r="3111" spans="1:10" x14ac:dyDescent="0.25">
      <c r="A3111" s="4" t="str">
        <f>CONCATENATE(B3111,"-",C3111,"-",D3111)</f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>TEXT(B3111,"yyyy-mm")</f>
        <v>2026-08</v>
      </c>
      <c r="J3111" s="7" t="str">
        <f>VLOOKUP(C3111,'[1]T. Apoyo Sistema'!$B$1:$C$89,2,0)</f>
        <v>SI</v>
      </c>
    </row>
    <row r="3112" spans="1:10" x14ac:dyDescent="0.25">
      <c r="A3112" s="4" t="str">
        <f>CONCATENATE(B3112,"-",C3112,"-",D3112)</f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>TEXT(B3112,"yyyy-mm")</f>
        <v>2026-08</v>
      </c>
      <c r="J3112" s="7" t="str">
        <f>VLOOKUP(C3112,'[1]T. Apoyo Sistema'!$B$1:$C$89,2,0)</f>
        <v>SI</v>
      </c>
    </row>
    <row r="3113" spans="1:10" x14ac:dyDescent="0.25">
      <c r="A3113" s="4" t="str">
        <f>CONCATENATE(B3113,"-",C3113,"-",D3113)</f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>TEXT(B3113,"yyyy-mm")</f>
        <v>2026-08</v>
      </c>
      <c r="J3113" s="7" t="str">
        <f>VLOOKUP(C3113,'[1]T. Apoyo Sistema'!$B$1:$C$89,2,0)</f>
        <v>SI</v>
      </c>
    </row>
    <row r="3114" spans="1:10" x14ac:dyDescent="0.25">
      <c r="A3114" s="4" t="str">
        <f>CONCATENATE(B3114,"-",C3114,"-",D3114)</f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>TEXT(B3114,"yyyy-mm")</f>
        <v>2026-08</v>
      </c>
      <c r="J3114" s="7" t="str">
        <f>VLOOKUP(C3114,'[1]T. Apoyo Sistema'!$B$1:$C$89,2,0)</f>
        <v>SI</v>
      </c>
    </row>
    <row r="3115" spans="1:10" x14ac:dyDescent="0.25">
      <c r="A3115" s="4" t="str">
        <f>CONCATENATE(B3115,"-",C3115,"-",D3115)</f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>TEXT(B3115,"yyyy-mm")</f>
        <v>2026-08</v>
      </c>
      <c r="J3115" s="7" t="str">
        <f>VLOOKUP(C3115,'[1]T. Apoyo Sistema'!$B$1:$C$89,2,0)</f>
        <v>SI</v>
      </c>
    </row>
    <row r="3116" spans="1:10" x14ac:dyDescent="0.25">
      <c r="A3116" s="4" t="str">
        <f>CONCATENATE(B3116,"-",C3116,"-",D3116)</f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>TEXT(B3116,"yyyy-mm")</f>
        <v>2026-08</v>
      </c>
      <c r="J3116" s="7" t="str">
        <f>VLOOKUP(C3116,'[1]T. Apoyo Sistema'!$B$1:$C$89,2,0)</f>
        <v>SI</v>
      </c>
    </row>
    <row r="3117" spans="1:10" x14ac:dyDescent="0.25">
      <c r="A3117" s="4" t="str">
        <f>CONCATENATE(B3117,"-",C3117,"-",D3117)</f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>TEXT(B3117,"yyyy-mm")</f>
        <v>2026-08</v>
      </c>
      <c r="J3117" s="7" t="str">
        <f>VLOOKUP(C3117,'[1]T. Apoyo Sistema'!$B$1:$C$89,2,0)</f>
        <v>SI</v>
      </c>
    </row>
    <row r="3118" spans="1:10" x14ac:dyDescent="0.25">
      <c r="A3118" s="4" t="str">
        <f>CONCATENATE(B3118,"-",C3118,"-",D3118)</f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>TEXT(B3118,"yyyy-mm")</f>
        <v>2026-08</v>
      </c>
      <c r="J3118" s="7" t="str">
        <f>VLOOKUP(C3118,'[1]T. Apoyo Sistema'!$B$1:$C$89,2,0)</f>
        <v>SI</v>
      </c>
    </row>
    <row r="3119" spans="1:10" x14ac:dyDescent="0.25">
      <c r="A3119" s="4" t="str">
        <f>CONCATENATE(B3119,"-",C3119,"-",D3119)</f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>TEXT(B3119,"yyyy-mm")</f>
        <v>2026-08</v>
      </c>
      <c r="J3119" s="7" t="str">
        <f>VLOOKUP(C3119,'[1]T. Apoyo Sistema'!$B$1:$C$89,2,0)</f>
        <v>SI</v>
      </c>
    </row>
    <row r="3120" spans="1:10" x14ac:dyDescent="0.25">
      <c r="A3120" s="4" t="str">
        <f>CONCATENATE(B3120,"-",C3120,"-",D3120)</f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>TEXT(B3120,"yyyy-mm")</f>
        <v>2026-08</v>
      </c>
      <c r="J3120" s="7" t="str">
        <f>VLOOKUP(C3120,'[1]T. Apoyo Sistema'!$B$1:$C$89,2,0)</f>
        <v>SI</v>
      </c>
    </row>
    <row r="3121" spans="1:10" x14ac:dyDescent="0.25">
      <c r="A3121" s="4" t="str">
        <f>CONCATENATE(B3121,"-",C3121,"-",D3121)</f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>TEXT(B3121,"yyyy-mm")</f>
        <v>2026-08</v>
      </c>
      <c r="J3121" s="7" t="str">
        <f>VLOOKUP(C3121,'[1]T. Apoyo Sistema'!$B$1:$C$89,2,0)</f>
        <v>SI</v>
      </c>
    </row>
    <row r="3122" spans="1:10" x14ac:dyDescent="0.25">
      <c r="A3122" s="4" t="str">
        <f>CONCATENATE(B3122,"-",C3122,"-",D3122)</f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>TEXT(B3122,"yyyy-mm")</f>
        <v>2026-08</v>
      </c>
      <c r="J3122" s="7" t="str">
        <f>VLOOKUP(C3122,'[1]T. Apoyo Sistema'!$B$1:$C$89,2,0)</f>
        <v>SI</v>
      </c>
    </row>
    <row r="3123" spans="1:10" x14ac:dyDescent="0.25">
      <c r="A3123" s="4" t="str">
        <f>CONCATENATE(B3123,"-",C3123,"-",D3123)</f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>TEXT(B3123,"yyyy-mm")</f>
        <v>2026-08</v>
      </c>
      <c r="J3123" s="7" t="str">
        <f>VLOOKUP(C3123,'[1]T. Apoyo Sistema'!$B$1:$C$89,2,0)</f>
        <v>SI</v>
      </c>
    </row>
    <row r="3124" spans="1:10" x14ac:dyDescent="0.25">
      <c r="A3124" s="4" t="str">
        <f>CONCATENATE(B3124,"-",C3124,"-",D3124)</f>
        <v>46252-POX28-com4</v>
      </c>
      <c r="B3124" s="15">
        <v>46252</v>
      </c>
      <c r="C3124" s="10" t="s">
        <v>111</v>
      </c>
      <c r="D3124" s="10" t="s">
        <v>78</v>
      </c>
      <c r="E3124" s="10">
        <v>0</v>
      </c>
      <c r="F3124" s="12">
        <v>2.7166666666666668</v>
      </c>
      <c r="G3124" s="12">
        <v>1.666666666666667</v>
      </c>
      <c r="H3124" s="12">
        <v>0</v>
      </c>
      <c r="I3124" s="4" t="str">
        <f>TEXT(B3124,"yyyy-mm")</f>
        <v>2026-08</v>
      </c>
      <c r="J3124" s="7" t="str">
        <f>VLOOKUP(C3124,'[1]T. Apoyo Sistema'!$B$1:$C$89,2,0)</f>
        <v>SI</v>
      </c>
    </row>
    <row r="3125" spans="1:10" x14ac:dyDescent="0.25">
      <c r="A3125" s="4" t="str">
        <f>CONCATENATE(B3125,"-",C3125,"-",D3125)</f>
        <v>46252-POX28-gen1</v>
      </c>
      <c r="B3125" s="15">
        <v>46252</v>
      </c>
      <c r="C3125" s="10" t="s">
        <v>111</v>
      </c>
      <c r="D3125" s="10" t="s">
        <v>59</v>
      </c>
      <c r="E3125" s="10">
        <v>0</v>
      </c>
      <c r="F3125" s="12">
        <v>0</v>
      </c>
      <c r="G3125" s="12">
        <v>4.3833333333333337</v>
      </c>
      <c r="H3125" s="12">
        <v>0</v>
      </c>
      <c r="I3125" s="4" t="str">
        <f>TEXT(B3125,"yyyy-mm")</f>
        <v>2026-08</v>
      </c>
      <c r="J3125" s="7" t="str">
        <f>VLOOKUP(C3125,'[1]T. Apoyo Sistema'!$B$1:$C$89,2,0)</f>
        <v>SI</v>
      </c>
    </row>
    <row r="3126" spans="1:10" x14ac:dyDescent="0.25">
      <c r="A3126" s="4" t="str">
        <f>CONCATENATE(B3126,"-",C3126,"-",D3126)</f>
        <v>46252-POX28-gen2</v>
      </c>
      <c r="B3126" s="15">
        <v>46252</v>
      </c>
      <c r="C3126" s="10" t="s">
        <v>111</v>
      </c>
      <c r="D3126" s="10" t="s">
        <v>73</v>
      </c>
      <c r="E3126" s="10">
        <v>0</v>
      </c>
      <c r="F3126" s="12">
        <v>2.7166666666666668</v>
      </c>
      <c r="G3126" s="12">
        <v>1.666666666666667</v>
      </c>
      <c r="H3126" s="12">
        <v>0</v>
      </c>
      <c r="I3126" s="4" t="str">
        <f>TEXT(B3126,"yyyy-mm")</f>
        <v>2026-08</v>
      </c>
      <c r="J3126" s="7" t="str">
        <f>VLOOKUP(C3126,'[1]T. Apoyo Sistema'!$B$1:$C$89,2,0)</f>
        <v>SI</v>
      </c>
    </row>
    <row r="3127" spans="1:10" x14ac:dyDescent="0.25">
      <c r="A3127" s="4" t="str">
        <f>CONCATENATE(B3127,"-",C3127,"-",D3127)</f>
        <v>46252-POX28-psa1</v>
      </c>
      <c r="B3127" s="15">
        <v>46252</v>
      </c>
      <c r="C3127" s="10" t="s">
        <v>111</v>
      </c>
      <c r="D3127" s="10" t="s">
        <v>60</v>
      </c>
      <c r="E3127" s="10">
        <v>0</v>
      </c>
      <c r="F3127" s="12">
        <v>2.7166666666666668</v>
      </c>
      <c r="G3127" s="12">
        <v>1.666666666666667</v>
      </c>
      <c r="H3127" s="12">
        <v>0</v>
      </c>
      <c r="I3127" s="4" t="str">
        <f>TEXT(B3127,"yyyy-mm")</f>
        <v>2026-08</v>
      </c>
      <c r="J3127" s="7" t="str">
        <f>VLOOKUP(C3127,'[1]T. Apoyo Sistema'!$B$1:$C$89,2,0)</f>
        <v>SI</v>
      </c>
    </row>
    <row r="3128" spans="1:10" x14ac:dyDescent="0.25">
      <c r="A3128" s="4" t="str">
        <f>CONCATENATE(B3128,"-",C3128,"-",D3128)</f>
        <v>46252-POX28-psa2</v>
      </c>
      <c r="B3128" s="15">
        <v>46252</v>
      </c>
      <c r="C3128" s="10" t="s">
        <v>111</v>
      </c>
      <c r="D3128" s="10" t="s">
        <v>74</v>
      </c>
      <c r="E3128" s="10">
        <v>0</v>
      </c>
      <c r="F3128" s="12">
        <v>2.65</v>
      </c>
      <c r="G3128" s="12">
        <v>1.7333333333333338</v>
      </c>
      <c r="H3128" s="12">
        <v>0</v>
      </c>
      <c r="I3128" s="4" t="str">
        <f>TEXT(B3128,"yyyy-mm")</f>
        <v>2026-08</v>
      </c>
      <c r="J3128" s="7" t="str">
        <f>VLOOKUP(C3128,'[1]T. Apoyo Sistema'!$B$1:$C$89,2,0)</f>
        <v>SI</v>
      </c>
    </row>
    <row r="3129" spans="1:10" x14ac:dyDescent="0.25">
      <c r="A3129" s="4" t="str">
        <f>CONCATENATE(B3129,"-",C3129,"-",D3129)</f>
        <v>46252-POX28-psa3</v>
      </c>
      <c r="B3129" s="15">
        <v>46252</v>
      </c>
      <c r="C3129" s="10" t="s">
        <v>111</v>
      </c>
      <c r="D3129" s="10" t="s">
        <v>79</v>
      </c>
      <c r="E3129" s="10">
        <v>0</v>
      </c>
      <c r="F3129" s="12">
        <v>2.7166666666666668</v>
      </c>
      <c r="G3129" s="12">
        <v>1.666666666666667</v>
      </c>
      <c r="H3129" s="12">
        <v>0</v>
      </c>
      <c r="I3129" s="4" t="str">
        <f>TEXT(B3129,"yyyy-mm")</f>
        <v>2026-08</v>
      </c>
      <c r="J3129" s="7" t="str">
        <f>VLOOKUP(C3129,'[1]T. Apoyo Sistema'!$B$1:$C$89,2,0)</f>
        <v>SI</v>
      </c>
    </row>
    <row r="3130" spans="1:10" x14ac:dyDescent="0.25">
      <c r="A3130" s="4" t="str">
        <f>CONCATENATE(B3130,"-",C3130,"-",D3130)</f>
        <v>46252-POX28-psa4</v>
      </c>
      <c r="B3130" s="15">
        <v>46252</v>
      </c>
      <c r="C3130" s="10" t="s">
        <v>111</v>
      </c>
      <c r="D3130" s="10" t="s">
        <v>80</v>
      </c>
      <c r="E3130" s="10">
        <v>0</v>
      </c>
      <c r="F3130" s="12">
        <v>2.7166666666666668</v>
      </c>
      <c r="G3130" s="12">
        <v>1.666666666666667</v>
      </c>
      <c r="H3130" s="12">
        <v>0</v>
      </c>
      <c r="I3130" s="4" t="str">
        <f>TEXT(B3130,"yyyy-mm")</f>
        <v>2026-08</v>
      </c>
      <c r="J3130" s="7" t="str">
        <f>VLOOKUP(C3130,'[1]T. Apoyo Sistema'!$B$1:$C$89,2,0)</f>
        <v>SI</v>
      </c>
    </row>
    <row r="3131" spans="1:10" x14ac:dyDescent="0.25">
      <c r="A3131" s="4" t="str">
        <f>CONCATENATE(B3131,"-",C3131,"-",D3131)</f>
        <v>46252-POX28-sec1</v>
      </c>
      <c r="B3131" s="15">
        <v>46252</v>
      </c>
      <c r="C3131" s="10" t="s">
        <v>111</v>
      </c>
      <c r="D3131" s="10" t="s">
        <v>75</v>
      </c>
      <c r="E3131" s="10">
        <v>0</v>
      </c>
      <c r="F3131" s="12">
        <v>2.7166666666666668</v>
      </c>
      <c r="G3131" s="12">
        <v>1.666666666666667</v>
      </c>
      <c r="H3131" s="12">
        <v>0</v>
      </c>
      <c r="I3131" s="4" t="str">
        <f>TEXT(B3131,"yyyy-mm")</f>
        <v>2026-08</v>
      </c>
      <c r="J3131" s="7" t="str">
        <f>VLOOKUP(C3131,'[1]T. Apoyo Sistema'!$B$1:$C$89,2,0)</f>
        <v>SI</v>
      </c>
    </row>
    <row r="3132" spans="1:10" x14ac:dyDescent="0.25">
      <c r="A3132" s="4" t="str">
        <f>CONCATENATE(B3132,"-",C3132,"-",D3132)</f>
        <v>46252-POX28-sec2</v>
      </c>
      <c r="B3132" s="15">
        <v>46252</v>
      </c>
      <c r="C3132" s="10" t="s">
        <v>111</v>
      </c>
      <c r="D3132" s="10" t="s">
        <v>76</v>
      </c>
      <c r="E3132" s="10">
        <v>0</v>
      </c>
      <c r="F3132" s="12">
        <v>2.7166666666666668</v>
      </c>
      <c r="G3132" s="12">
        <v>1.666666666666667</v>
      </c>
      <c r="H3132" s="12">
        <v>0</v>
      </c>
      <c r="I3132" s="4" t="str">
        <f>TEXT(B3132,"yyyy-mm")</f>
        <v>2026-08</v>
      </c>
      <c r="J3132" s="7" t="str">
        <f>VLOOKUP(C3132,'[1]T. Apoyo Sistema'!$B$1:$C$89,2,0)</f>
        <v>SI</v>
      </c>
    </row>
    <row r="3133" spans="1:10" x14ac:dyDescent="0.25">
      <c r="A3133" s="4" t="str">
        <f>CONCATENATE(B3133,"-",C3133,"-",D3133)</f>
        <v>46252-POX17-bbd1</v>
      </c>
      <c r="B3133" s="15">
        <v>46252</v>
      </c>
      <c r="C3133" s="10" t="s">
        <v>35</v>
      </c>
      <c r="D3133" s="10" t="s">
        <v>69</v>
      </c>
      <c r="E3133" s="10">
        <v>0</v>
      </c>
      <c r="F3133" s="12">
        <v>0</v>
      </c>
      <c r="G3133" s="12">
        <v>4.4333333333333336</v>
      </c>
      <c r="H3133" s="12">
        <v>0</v>
      </c>
      <c r="I3133" s="4" t="str">
        <f>TEXT(B3133,"yyyy-mm")</f>
        <v>2026-08</v>
      </c>
      <c r="J3133" s="7" t="str">
        <f>VLOOKUP(C3133,'[1]T. Apoyo Sistema'!$B$1:$C$89,2,0)</f>
        <v>SI</v>
      </c>
    </row>
    <row r="3134" spans="1:10" x14ac:dyDescent="0.25">
      <c r="A3134" s="4" t="str">
        <f>CONCATENATE(B3134,"-",C3134,"-",D3134)</f>
        <v>46252-POX17-bbd2</v>
      </c>
      <c r="B3134" s="15">
        <v>46252</v>
      </c>
      <c r="C3134" s="10" t="s">
        <v>35</v>
      </c>
      <c r="D3134" s="10" t="s">
        <v>70</v>
      </c>
      <c r="E3134" s="10">
        <v>0</v>
      </c>
      <c r="F3134" s="12">
        <v>0</v>
      </c>
      <c r="G3134" s="12">
        <v>4.4333333333333336</v>
      </c>
      <c r="H3134" s="12">
        <v>0</v>
      </c>
      <c r="I3134" s="4" t="str">
        <f>TEXT(B3134,"yyyy-mm")</f>
        <v>2026-08</v>
      </c>
      <c r="J3134" s="7" t="str">
        <f>VLOOKUP(C3134,'[1]T. Apoyo Sistema'!$B$1:$C$89,2,0)</f>
        <v>SI</v>
      </c>
    </row>
    <row r="3135" spans="1:10" x14ac:dyDescent="0.25">
      <c r="A3135" s="4" t="str">
        <f>CONCATENATE(B3135,"-",C3135,"-",D3135)</f>
        <v>46252-POX17-com1</v>
      </c>
      <c r="B3135" s="15">
        <v>46252</v>
      </c>
      <c r="C3135" s="10" t="s">
        <v>35</v>
      </c>
      <c r="D3135" s="10" t="s">
        <v>71</v>
      </c>
      <c r="E3135" s="10">
        <v>0</v>
      </c>
      <c r="F3135" s="12">
        <v>0</v>
      </c>
      <c r="G3135" s="12">
        <v>4.4333333333333336</v>
      </c>
      <c r="H3135" s="12">
        <v>0</v>
      </c>
      <c r="I3135" s="4" t="str">
        <f>TEXT(B3135,"yyyy-mm")</f>
        <v>2026-08</v>
      </c>
      <c r="J3135" s="7" t="str">
        <f>VLOOKUP(C3135,'[1]T. Apoyo Sistema'!$B$1:$C$89,2,0)</f>
        <v>SI</v>
      </c>
    </row>
    <row r="3136" spans="1:10" x14ac:dyDescent="0.25">
      <c r="A3136" s="4" t="str">
        <f>CONCATENATE(B3136,"-",C3136,"-",D3136)</f>
        <v>46252-POX17-com2</v>
      </c>
      <c r="B3136" s="15">
        <v>46252</v>
      </c>
      <c r="C3136" s="10" t="s">
        <v>35</v>
      </c>
      <c r="D3136" s="10" t="s">
        <v>72</v>
      </c>
      <c r="E3136" s="10">
        <v>0</v>
      </c>
      <c r="F3136" s="12">
        <v>3.3333333333333333E-2</v>
      </c>
      <c r="G3136" s="12">
        <v>4.4000000000000004</v>
      </c>
      <c r="H3136" s="12">
        <v>0</v>
      </c>
      <c r="I3136" s="4" t="str">
        <f>TEXT(B3136,"yyyy-mm")</f>
        <v>2026-08</v>
      </c>
      <c r="J3136" s="7" t="str">
        <f>VLOOKUP(C3136,'[1]T. Apoyo Sistema'!$B$1:$C$89,2,0)</f>
        <v>SI</v>
      </c>
    </row>
    <row r="3137" spans="1:10" x14ac:dyDescent="0.25">
      <c r="A3137" s="4" t="str">
        <f>CONCATENATE(B3137,"-",C3137,"-",D3137)</f>
        <v>46252-POX17-com3</v>
      </c>
      <c r="B3137" s="15">
        <v>46252</v>
      </c>
      <c r="C3137" s="10" t="s">
        <v>35</v>
      </c>
      <c r="D3137" s="10" t="s">
        <v>77</v>
      </c>
      <c r="E3137" s="10">
        <v>0</v>
      </c>
      <c r="F3137" s="12">
        <v>0</v>
      </c>
      <c r="G3137" s="12">
        <v>4.4333333333333336</v>
      </c>
      <c r="H3137" s="12">
        <v>0</v>
      </c>
      <c r="I3137" s="4" t="str">
        <f>TEXT(B3137,"yyyy-mm")</f>
        <v>2026-08</v>
      </c>
      <c r="J3137" s="7" t="str">
        <f>VLOOKUP(C3137,'[1]T. Apoyo Sistema'!$B$1:$C$89,2,0)</f>
        <v>SI</v>
      </c>
    </row>
    <row r="3138" spans="1:10" x14ac:dyDescent="0.25">
      <c r="A3138" s="4" t="str">
        <f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>TEXT(B3138,"yyyy-mm")</f>
        <v>2026-08</v>
      </c>
      <c r="J3138" s="7" t="str">
        <f>VLOOKUP(C3138,'[1]T. Apoyo Sistema'!$B$1:$C$89,2,0)</f>
        <v>SI</v>
      </c>
    </row>
    <row r="3139" spans="1:10" x14ac:dyDescent="0.25">
      <c r="A3139" s="4" t="str">
        <f>CONCATENATE(B3139,"-",C3139,"-",D3139)</f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>TEXT(B3139,"yyyy-mm")</f>
        <v>2026-08</v>
      </c>
      <c r="J3139" s="7" t="str">
        <f>VLOOKUP(C3139,'[1]T. Apoyo Sistema'!$B$1:$C$89,2,0)</f>
        <v>SI</v>
      </c>
    </row>
    <row r="3140" spans="1:10" x14ac:dyDescent="0.25">
      <c r="A3140" s="4" t="str">
        <f>CONCATENATE(B3140,"-",C3140,"-",D3140)</f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>TEXT(B3140,"yyyy-mm")</f>
        <v>2026-08</v>
      </c>
      <c r="J3140" s="7" t="str">
        <f>VLOOKUP(C3140,'[1]T. Apoyo Sistema'!$B$1:$C$89,2,0)</f>
        <v>SI</v>
      </c>
    </row>
    <row r="3141" spans="1:10" x14ac:dyDescent="0.25">
      <c r="A3141" s="4" t="str">
        <f>CONCATENATE(B3141,"-",C3141,"-",D3141)</f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>TEXT(B3141,"yyyy-mm")</f>
        <v>2026-08</v>
      </c>
      <c r="J3141" s="7" t="str">
        <f>VLOOKUP(C3141,'[1]T. Apoyo Sistema'!$B$1:$C$89,2,0)</f>
        <v>SI</v>
      </c>
    </row>
    <row r="3142" spans="1:10" x14ac:dyDescent="0.25">
      <c r="A3142" s="4" t="str">
        <f>CONCATENATE(B3142,"-",C3142,"-",D3142)</f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>TEXT(B3142,"yyyy-mm")</f>
        <v>2026-08</v>
      </c>
      <c r="J3142" s="7" t="str">
        <f>VLOOKUP(C3142,'[1]T. Apoyo Sistema'!$B$1:$C$89,2,0)</f>
        <v>SI</v>
      </c>
    </row>
    <row r="3143" spans="1:10" x14ac:dyDescent="0.25">
      <c r="A3143" s="4" t="str">
        <f>CONCATENATE(B3143,"-",C3143,"-",D3143)</f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>TEXT(B3143,"yyyy-mm")</f>
        <v>2026-08</v>
      </c>
      <c r="J3143" s="7" t="str">
        <f>VLOOKUP(C3143,'[1]T. Apoyo Sistema'!$B$1:$C$89,2,0)</f>
        <v>SI</v>
      </c>
    </row>
    <row r="3144" spans="1:10" x14ac:dyDescent="0.25">
      <c r="A3144" s="4" t="str">
        <f>CONCATENATE(B3144,"-",C3144,"-",D3144)</f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>TEXT(B3144,"yyyy-mm")</f>
        <v>2026-08</v>
      </c>
      <c r="J3144" s="7" t="str">
        <f>VLOOKUP(C3144,'[1]T. Apoyo Sistema'!$B$1:$C$89,2,0)</f>
        <v>SI</v>
      </c>
    </row>
    <row r="3145" spans="1:10" x14ac:dyDescent="0.25">
      <c r="A3145" s="4" t="str">
        <f>CONCATENATE(B3145,"-",C3145,"-",D3145)</f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>TEXT(B3145,"yyyy-mm")</f>
        <v>2026-08</v>
      </c>
      <c r="J3145" s="7" t="str">
        <f>VLOOKUP(C3145,'[1]T. Apoyo Sistema'!$B$1:$C$89,2,0)</f>
        <v>SI</v>
      </c>
    </row>
    <row r="3146" spans="1:10" x14ac:dyDescent="0.25">
      <c r="A3146" s="4" t="str">
        <f>CONCATENATE(B3146,"-",C3146,"-",D3146)</f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>TEXT(B3146,"yyyy-mm")</f>
        <v>2026-08</v>
      </c>
      <c r="J3146" s="7" t="str">
        <f>VLOOKUP(C3146,'[1]T. Apoyo Sistema'!$B$1:$C$89,2,0)</f>
        <v>SI</v>
      </c>
    </row>
    <row r="3147" spans="1:10" x14ac:dyDescent="0.25">
      <c r="A3147" s="4" t="str">
        <f>CONCATENATE(B3147,"-",C3147,"-",D3147)</f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>TEXT(B3147,"yyyy-mm")</f>
        <v>2026-08</v>
      </c>
      <c r="J3147" s="7" t="str">
        <f>VLOOKUP(C3147,'[1]T. Apoyo Sistema'!$B$1:$C$89,2,0)</f>
        <v>SI</v>
      </c>
    </row>
    <row r="3148" spans="1:10" x14ac:dyDescent="0.25">
      <c r="A3148" s="4" t="str">
        <f>CONCATENATE(B3148,"-",C3148,"-",D3148)</f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>TEXT(B3148,"yyyy-mm")</f>
        <v>2026-08</v>
      </c>
      <c r="J3148" s="7" t="str">
        <f>VLOOKUP(C3148,'[1]T. Apoyo Sistema'!$B$1:$C$89,2,0)</f>
        <v>SI</v>
      </c>
    </row>
    <row r="3149" spans="1:10" x14ac:dyDescent="0.25">
      <c r="A3149" s="4" t="str">
        <f>CONCATENATE(B3149,"-",C3149,"-",D3149)</f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>TEXT(B3149,"yyyy-mm")</f>
        <v>2026-08</v>
      </c>
      <c r="J3149" s="7" t="str">
        <f>VLOOKUP(C3149,'[1]T. Apoyo Sistema'!$B$1:$C$89,2,0)</f>
        <v>SI</v>
      </c>
    </row>
    <row r="3150" spans="1:10" x14ac:dyDescent="0.25">
      <c r="A3150" s="4" t="str">
        <f>CONCATENATE(B3150,"-",C3150,"-",D3150)</f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>TEXT(B3150,"yyyy-mm")</f>
        <v>2026-08</v>
      </c>
      <c r="J3150" s="7" t="str">
        <f>VLOOKUP(C3150,'[1]T. Apoyo Sistema'!$B$1:$C$89,2,0)</f>
        <v>SI</v>
      </c>
    </row>
    <row r="3151" spans="1:10" x14ac:dyDescent="0.25">
      <c r="A3151" s="4" t="str">
        <f>CONCATENATE(B3151,"-",C3151,"-",D3151)</f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>TEXT(B3151,"yyyy-mm")</f>
        <v>2026-08</v>
      </c>
      <c r="J3151" s="7" t="str">
        <f>VLOOKUP(C3151,'[1]T. Apoyo Sistema'!$B$1:$C$89,2,0)</f>
        <v>SI</v>
      </c>
    </row>
    <row r="3152" spans="1:10" x14ac:dyDescent="0.25">
      <c r="A3152" s="4" t="str">
        <f>CONCATENATE(B3152,"-",C3152,"-",D3152)</f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>TEXT(B3152,"yyyy-mm")</f>
        <v>2026-08</v>
      </c>
      <c r="J3152" s="7" t="str">
        <f>VLOOKUP(C3152,'[1]T. Apoyo Sistema'!$B$1:$C$89,2,0)</f>
        <v>NO</v>
      </c>
    </row>
    <row r="3153" spans="1:10" x14ac:dyDescent="0.25">
      <c r="A3153" s="4" t="str">
        <f>CONCATENATE(B3153,"-",C3153,"-",D3153)</f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>TEXT(B3153,"yyyy-mm")</f>
        <v>2026-08</v>
      </c>
      <c r="J3153" s="7" t="str">
        <f>VLOOKUP(C3153,'[1]T. Apoyo Sistema'!$B$1:$C$89,2,0)</f>
        <v>NO</v>
      </c>
    </row>
    <row r="3154" spans="1:10" x14ac:dyDescent="0.25">
      <c r="A3154" s="4" t="str">
        <f>CONCATENATE(B3154,"-",C3154,"-",D3154)</f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>TEXT(B3154,"yyyy-mm")</f>
        <v>2026-08</v>
      </c>
      <c r="J3154" s="7" t="str">
        <f>VLOOKUP(C3154,'[1]T. Apoyo Sistema'!$B$1:$C$89,2,0)</f>
        <v>NO</v>
      </c>
    </row>
    <row r="3155" spans="1:10" x14ac:dyDescent="0.25">
      <c r="A3155" s="4" t="str">
        <f>CONCATENATE(B3155,"-",C3155,"-",D3155)</f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>TEXT(B3155,"yyyy-mm")</f>
        <v>2026-08</v>
      </c>
      <c r="J3155" s="7" t="str">
        <f>VLOOKUP(C3155,'[1]T. Apoyo Sistema'!$B$1:$C$89,2,0)</f>
        <v>NO</v>
      </c>
    </row>
    <row r="3156" spans="1:10" x14ac:dyDescent="0.25">
      <c r="A3156" s="4" t="str">
        <f>CONCATENATE(B3156,"-",C3156,"-",D3156)</f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>TEXT(B3156,"yyyy-mm")</f>
        <v>2026-08</v>
      </c>
      <c r="J3156" s="7" t="str">
        <f>VLOOKUP(C3156,'[1]T. Apoyo Sistema'!$B$1:$C$89,2,0)</f>
        <v>NO</v>
      </c>
    </row>
    <row r="3157" spans="1:10" x14ac:dyDescent="0.25">
      <c r="A3157" s="4" t="str">
        <f>CONCATENATE(B3157,"-",C3157,"-",D3157)</f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>TEXT(B3157,"yyyy-mm")</f>
        <v>2026-08</v>
      </c>
      <c r="J3157" s="7" t="str">
        <f>VLOOKUP(C3157,'[1]T. Apoyo Sistema'!$B$1:$C$89,2,0)</f>
        <v>NO</v>
      </c>
    </row>
    <row r="3158" spans="1:10" x14ac:dyDescent="0.25">
      <c r="A3158" s="4" t="str">
        <f>CONCATENATE(B3158,"-",C3158,"-",D3158)</f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>TEXT(B3158,"yyyy-mm")</f>
        <v>2026-08</v>
      </c>
      <c r="J3158" s="7" t="str">
        <f>VLOOKUP(C3158,'[1]T. Apoyo Sistema'!$B$1:$C$89,2,0)</f>
        <v>NO</v>
      </c>
    </row>
    <row r="3159" spans="1:10" x14ac:dyDescent="0.25">
      <c r="A3159" s="4" t="str">
        <f>CONCATENATE(B3159,"-",C3159,"-",D3159)</f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>TEXT(B3159,"yyyy-mm")</f>
        <v>2026-08</v>
      </c>
      <c r="J3159" s="7" t="str">
        <f>VLOOKUP(C3159,'[1]T. Apoyo Sistema'!$B$1:$C$89,2,0)</f>
        <v>NO</v>
      </c>
    </row>
    <row r="3160" spans="1:10" x14ac:dyDescent="0.25">
      <c r="A3160" s="4" t="str">
        <f>CONCATENATE(B3160,"-",C3160,"-",D3160)</f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>TEXT(B3160,"yyyy-mm")</f>
        <v>2026-08</v>
      </c>
      <c r="J3160" s="7" t="str">
        <f>VLOOKUP(C3160,'[1]T. Apoyo Sistema'!$B$1:$C$89,2,0)</f>
        <v>NO</v>
      </c>
    </row>
    <row r="3161" spans="1:10" x14ac:dyDescent="0.25">
      <c r="A3161" s="4" t="str">
        <f>CONCATENATE(B3161,"-",C3161,"-",D3161)</f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>TEXT(B3161,"yyyy-mm")</f>
        <v>2026-08</v>
      </c>
      <c r="J3161" s="7" t="str">
        <f>VLOOKUP(C3161,'[1]T. Apoyo Sistema'!$B$1:$C$89,2,0)</f>
        <v>NO</v>
      </c>
    </row>
    <row r="3162" spans="1:10" x14ac:dyDescent="0.25">
      <c r="A3162" s="4" t="str">
        <f>CONCATENATE(B3162,"-",C3162,"-",D3162)</f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>TEXT(B3162,"yyyy-mm")</f>
        <v>2026-08</v>
      </c>
      <c r="J3162" s="7" t="str">
        <f>VLOOKUP(C3162,'[1]T. Apoyo Sistema'!$B$1:$C$89,2,0)</f>
        <v>NO</v>
      </c>
    </row>
    <row r="3163" spans="1:10" x14ac:dyDescent="0.25">
      <c r="A3163" s="4" t="str">
        <f>CONCATENATE(B3163,"-",C3163,"-",D3163)</f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>TEXT(B3163,"yyyy-mm")</f>
        <v>2026-08</v>
      </c>
      <c r="J3163" s="7" t="str">
        <f>VLOOKUP(C3163,'[1]T. Apoyo Sistema'!$B$1:$C$89,2,0)</f>
        <v>NO</v>
      </c>
    </row>
    <row r="3164" spans="1:10" x14ac:dyDescent="0.25">
      <c r="A3164" s="4" t="str">
        <f>CONCATENATE(B3164,"-",C3164,"-",D3164)</f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>TEXT(B3164,"yyyy-mm")</f>
        <v>2026-08</v>
      </c>
      <c r="J3164" s="7" t="str">
        <f>VLOOKUP(C3164,'[1]T. Apoyo Sistema'!$B$1:$C$89,2,0)</f>
        <v>NO</v>
      </c>
    </row>
    <row r="3165" spans="1:10" x14ac:dyDescent="0.25">
      <c r="A3165" s="4" t="str">
        <f>CONCATENATE(B3165,"-",C3165,"-",D3165)</f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>TEXT(B3165,"yyyy-mm")</f>
        <v>2026-08</v>
      </c>
      <c r="J3165" s="7" t="str">
        <f>VLOOKUP(C3165,'[1]T. Apoyo Sistema'!$B$1:$C$89,2,0)</f>
        <v>NO</v>
      </c>
    </row>
    <row r="3166" spans="1:10" x14ac:dyDescent="0.25">
      <c r="A3166" s="4" t="str">
        <f>CONCATENATE(B3166,"-",C3166,"-",D3166)</f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>TEXT(B3166,"yyyy-mm")</f>
        <v>2026-08</v>
      </c>
      <c r="J3166" s="7" t="str">
        <f>VLOOKUP(C3166,'[1]T. Apoyo Sistema'!$B$1:$C$89,2,0)</f>
        <v>SI</v>
      </c>
    </row>
    <row r="3167" spans="1:10" x14ac:dyDescent="0.25">
      <c r="A3167" s="4" t="str">
        <f>CONCATENATE(B3167,"-",C3167,"-",D3167)</f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>TEXT(B3167,"yyyy-mm")</f>
        <v>2026-08</v>
      </c>
      <c r="J3167" s="7" t="str">
        <f>VLOOKUP(C3167,'[1]T. Apoyo Sistema'!$B$1:$C$89,2,0)</f>
        <v>SI</v>
      </c>
    </row>
    <row r="3168" spans="1:10" x14ac:dyDescent="0.25">
      <c r="A3168" s="4" t="str">
        <f>CONCATENATE(B3168,"-",C3168,"-",D3168)</f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>TEXT(B3168,"yyyy-mm")</f>
        <v>2026-08</v>
      </c>
      <c r="J3168" s="7" t="str">
        <f>VLOOKUP(C3168,'[1]T. Apoyo Sistema'!$B$1:$C$89,2,0)</f>
        <v>SI</v>
      </c>
    </row>
    <row r="3169" spans="1:10" x14ac:dyDescent="0.25">
      <c r="A3169" s="4" t="str">
        <f>CONCATENATE(B3169,"-",C3169,"-",D3169)</f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>TEXT(B3169,"yyyy-mm")</f>
        <v>2026-08</v>
      </c>
      <c r="J3169" s="7" t="str">
        <f>VLOOKUP(C3169,'[1]T. Apoyo Sistema'!$B$1:$C$89,2,0)</f>
        <v>SI</v>
      </c>
    </row>
    <row r="3170" spans="1:10" x14ac:dyDescent="0.25">
      <c r="A3170" s="4" t="str">
        <f>CONCATENATE(B3170,"-",C3170,"-",D3170)</f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>TEXT(B3170,"yyyy-mm")</f>
        <v>2026-08</v>
      </c>
      <c r="J3170" s="7" t="str">
        <f>VLOOKUP(C3170,'[1]T. Apoyo Sistema'!$B$1:$C$89,2,0)</f>
        <v>SI</v>
      </c>
    </row>
    <row r="3171" spans="1:10" x14ac:dyDescent="0.25">
      <c r="A3171" s="4" t="str">
        <f>CONCATENATE(B3171,"-",C3171,"-",D3171)</f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>TEXT(B3171,"yyyy-mm")</f>
        <v>2026-08</v>
      </c>
      <c r="J3171" s="7" t="str">
        <f>VLOOKUP(C3171,'[1]T. Apoyo Sistema'!$B$1:$C$89,2,0)</f>
        <v>SI</v>
      </c>
    </row>
    <row r="3172" spans="1:10" x14ac:dyDescent="0.25">
      <c r="A3172" s="4" t="str">
        <f>CONCATENATE(B3172,"-",C3172,"-",D3172)</f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>TEXT(B3172,"yyyy-mm")</f>
        <v>2026-08</v>
      </c>
      <c r="J3172" s="7" t="str">
        <f>VLOOKUP(C3172,'[1]T. Apoyo Sistema'!$B$1:$C$89,2,0)</f>
        <v>SI</v>
      </c>
    </row>
    <row r="3173" spans="1:10" x14ac:dyDescent="0.25">
      <c r="A3173" s="4" t="str">
        <f>CONCATENATE(B3173,"-",C3173,"-",D3173)</f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>TEXT(B3173,"yyyy-mm")</f>
        <v>2026-08</v>
      </c>
      <c r="J3173" s="7" t="str">
        <f>VLOOKUP(C3173,'[1]T. Apoyo Sistema'!$B$1:$C$89,2,0)</f>
        <v>SI</v>
      </c>
    </row>
    <row r="3174" spans="1:10" x14ac:dyDescent="0.25">
      <c r="A3174" s="4" t="str">
        <f>CONCATENATE(B3174,"-",C3174,"-",D3174)</f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>TEXT(B3174,"yyyy-mm")</f>
        <v>2026-08</v>
      </c>
      <c r="J3174" s="7" t="str">
        <f>VLOOKUP(C3174,'[1]T. Apoyo Sistema'!$B$1:$C$89,2,0)</f>
        <v>SI</v>
      </c>
    </row>
    <row r="3175" spans="1:10" x14ac:dyDescent="0.25">
      <c r="A3175" s="4" t="str">
        <f>CONCATENATE(B3175,"-",C3175,"-",D3175)</f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>TEXT(B3175,"yyyy-mm")</f>
        <v>2026-08</v>
      </c>
      <c r="J3175" s="7" t="str">
        <f>VLOOKUP(C3175,'[1]T. Apoyo Sistema'!$B$1:$C$89,2,0)</f>
        <v>SI</v>
      </c>
    </row>
    <row r="3176" spans="1:10" x14ac:dyDescent="0.25">
      <c r="A3176" s="4" t="str">
        <f>CONCATENATE(B3176,"-",C3176,"-",D3176)</f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>TEXT(B3176,"yyyy-mm")</f>
        <v>2026-08</v>
      </c>
      <c r="J3176" s="7" t="str">
        <f>VLOOKUP(C3176,'[1]T. Apoyo Sistema'!$B$1:$C$89,2,0)</f>
        <v>SI</v>
      </c>
    </row>
    <row r="3177" spans="1:10" x14ac:dyDescent="0.25">
      <c r="A3177" s="4" t="str">
        <f>CONCATENATE(B3177,"-",C3177,"-",D3177)</f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>TEXT(B3177,"yyyy-mm")</f>
        <v>2026-08</v>
      </c>
      <c r="J3177" s="7" t="str">
        <f>VLOOKUP(C3177,'[1]T. Apoyo Sistema'!$B$1:$C$89,2,0)</f>
        <v>SI</v>
      </c>
    </row>
    <row r="3178" spans="1:10" x14ac:dyDescent="0.25">
      <c r="A3178" s="4" t="str">
        <f>CONCATENATE(B3178,"-",C3178,"-",D3178)</f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>TEXT(B3178,"yyyy-mm")</f>
        <v>2026-08</v>
      </c>
      <c r="J3178" s="7" t="str">
        <f>VLOOKUP(C3178,'[1]T. Apoyo Sistema'!$B$1:$C$89,2,0)</f>
        <v>SI</v>
      </c>
    </row>
    <row r="3179" spans="1:10" x14ac:dyDescent="0.25">
      <c r="A3179" s="4" t="str">
        <f>CONCATENATE(B3179,"-",C3179,"-",D3179)</f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>TEXT(B3179,"yyyy-mm")</f>
        <v>2026-08</v>
      </c>
      <c r="J3179" s="7" t="str">
        <f>VLOOKUP(C3179,'[1]T. Apoyo Sistema'!$B$1:$C$89,2,0)</f>
        <v>SI</v>
      </c>
    </row>
    <row r="3180" spans="1:10" x14ac:dyDescent="0.25">
      <c r="A3180" s="4" t="str">
        <f>CONCATENATE(B3180,"-",C3180,"-",D3180)</f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>TEXT(B3180,"yyyy-mm")</f>
        <v>2026-08</v>
      </c>
      <c r="J3180" s="7" t="str">
        <f>VLOOKUP(C3180,'[1]T. Apoyo Sistema'!$B$1:$C$89,2,0)</f>
        <v>NO</v>
      </c>
    </row>
    <row r="3181" spans="1:10" x14ac:dyDescent="0.25">
      <c r="A3181" s="4" t="str">
        <f>CONCATENATE(B3181,"-",C3181,"-",D3181)</f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>TEXT(B3181,"yyyy-mm")</f>
        <v>2026-08</v>
      </c>
      <c r="J3181" s="7" t="str">
        <f>VLOOKUP(C3181,'[1]T. Apoyo Sistema'!$B$1:$C$89,2,0)</f>
        <v>NO</v>
      </c>
    </row>
    <row r="3182" spans="1:10" x14ac:dyDescent="0.25">
      <c r="A3182" s="4" t="str">
        <f>CONCATENATE(B3182,"-",C3182,"-",D3182)</f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>TEXT(B3182,"yyyy-mm")</f>
        <v>2026-08</v>
      </c>
      <c r="J3182" s="7" t="str">
        <f>VLOOKUP(C3182,'[1]T. Apoyo Sistema'!$B$1:$C$89,2,0)</f>
        <v>NO</v>
      </c>
    </row>
    <row r="3183" spans="1:10" x14ac:dyDescent="0.25">
      <c r="A3183" s="4" t="str">
        <f>CONCATENATE(B3183,"-",C3183,"-",D3183)</f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>TEXT(B3183,"yyyy-mm")</f>
        <v>2026-08</v>
      </c>
      <c r="J3183" s="7" t="str">
        <f>VLOOKUP(C3183,'[1]T. Apoyo Sistema'!$B$1:$C$89,2,0)</f>
        <v>NO</v>
      </c>
    </row>
    <row r="3184" spans="1:10" x14ac:dyDescent="0.25">
      <c r="A3184" s="4" t="str">
        <f>CONCATENATE(B3184,"-",C3184,"-",D3184)</f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>TEXT(B3184,"yyyy-mm")</f>
        <v>2026-08</v>
      </c>
      <c r="J3184" s="7" t="str">
        <f>VLOOKUP(C3184,'[1]T. Apoyo Sistema'!$B$1:$C$89,2,0)</f>
        <v>NO</v>
      </c>
    </row>
    <row r="3185" spans="1:10" x14ac:dyDescent="0.25">
      <c r="A3185" s="4" t="str">
        <f>CONCATENATE(B3185,"-",C3185,"-",D3185)</f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>TEXT(B3185,"yyyy-mm")</f>
        <v>2026-08</v>
      </c>
      <c r="J3185" s="7" t="str">
        <f>VLOOKUP(C3185,'[1]T. Apoyo Sistema'!$B$1:$C$89,2,0)</f>
        <v>NO</v>
      </c>
    </row>
    <row r="3186" spans="1:10" x14ac:dyDescent="0.25">
      <c r="A3186" s="4" t="str">
        <f>CONCATENATE(B3186,"-",C3186,"-",D3186)</f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>TEXT(B3186,"yyyy-mm")</f>
        <v>2026-08</v>
      </c>
      <c r="J3186" s="7" t="str">
        <f>VLOOKUP(C3186,'[1]T. Apoyo Sistema'!$B$1:$C$89,2,0)</f>
        <v>NO</v>
      </c>
    </row>
    <row r="3187" spans="1:10" x14ac:dyDescent="0.25">
      <c r="A3187" s="4" t="str">
        <f>CONCATENATE(B3187,"-",C3187,"-",D3187)</f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>TEXT(B3187,"yyyy-mm")</f>
        <v>2026-08</v>
      </c>
      <c r="J3187" s="7" t="str">
        <f>VLOOKUP(C3187,'[1]T. Apoyo Sistema'!$B$1:$C$89,2,0)</f>
        <v>NO</v>
      </c>
    </row>
    <row r="3188" spans="1:10" x14ac:dyDescent="0.25">
      <c r="A3188" s="4" t="str">
        <f>CONCATENATE(B3188,"-",C3188,"-",D3188)</f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>TEXT(B3188,"yyyy-mm")</f>
        <v>2026-08</v>
      </c>
      <c r="J3188" s="7" t="str">
        <f>VLOOKUP(C3188,'[1]T. Apoyo Sistema'!$B$1:$C$89,2,0)</f>
        <v>NO</v>
      </c>
    </row>
    <row r="3189" spans="1:10" x14ac:dyDescent="0.25">
      <c r="A3189" s="4" t="str">
        <f>CONCATENATE(B3189,"-",C3189,"-",D3189)</f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>TEXT(B3189,"yyyy-mm")</f>
        <v>2026-08</v>
      </c>
      <c r="J3189" s="7" t="str">
        <f>VLOOKUP(C3189,'[1]T. Apoyo Sistema'!$B$1:$C$89,2,0)</f>
        <v>NO</v>
      </c>
    </row>
    <row r="3190" spans="1:10" x14ac:dyDescent="0.25">
      <c r="A3190" s="4" t="str">
        <f>CONCATENATE(B3190,"-",C3190,"-",D3190)</f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>TEXT(B3190,"yyyy-mm")</f>
        <v>2026-08</v>
      </c>
      <c r="J3190" s="7" t="str">
        <f>VLOOKUP(C3190,'[1]T. Apoyo Sistema'!$B$1:$C$89,2,0)</f>
        <v>NO</v>
      </c>
    </row>
    <row r="3191" spans="1:10" x14ac:dyDescent="0.25">
      <c r="A3191" s="4" t="str">
        <f>CONCATENATE(B3191,"-",C3191,"-",D3191)</f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>TEXT(B3191,"yyyy-mm")</f>
        <v>2026-08</v>
      </c>
      <c r="J3191" s="7" t="str">
        <f>VLOOKUP(C3191,'[1]T. Apoyo Sistema'!$B$1:$C$89,2,0)</f>
        <v>NO</v>
      </c>
    </row>
    <row r="3192" spans="1:10" x14ac:dyDescent="0.25">
      <c r="A3192" s="4" t="str">
        <f>CONCATENATE(B3192,"-",C3192,"-",D3192)</f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>TEXT(B3192,"yyyy-mm")</f>
        <v>2026-08</v>
      </c>
      <c r="J3192" s="7" t="str">
        <f>VLOOKUP(C3192,'[1]T. Apoyo Sistema'!$B$1:$C$89,2,0)</f>
        <v>NO</v>
      </c>
    </row>
    <row r="3193" spans="1:10" x14ac:dyDescent="0.25">
      <c r="A3193" s="4" t="str">
        <f>CONCATENATE(B3193,"-",C3193,"-",D3193)</f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>TEXT(B3193,"yyyy-mm")</f>
        <v>2026-08</v>
      </c>
      <c r="J3193" s="7" t="str">
        <f>VLOOKUP(C3193,'[1]T. Apoyo Sistema'!$B$1:$C$89,2,0)</f>
        <v>NO</v>
      </c>
    </row>
    <row r="3194" spans="1:10" x14ac:dyDescent="0.25">
      <c r="A3194" s="4" t="str">
        <f>CONCATENATE(B3194,"-",C3194,"-",D3194)</f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>TEXT(B3194,"yyyy-mm")</f>
        <v>2026-08</v>
      </c>
      <c r="J3194" s="7" t="str">
        <f>VLOOKUP(C3194,'[1]T. Apoyo Sistema'!$B$1:$C$89,2,0)</f>
        <v>SI</v>
      </c>
    </row>
    <row r="3195" spans="1:10" x14ac:dyDescent="0.25">
      <c r="A3195" s="4" t="str">
        <f>CONCATENATE(B3195,"-",C3195,"-",D3195)</f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>TEXT(B3195,"yyyy-mm")</f>
        <v>2026-08</v>
      </c>
      <c r="J3195" s="7" t="str">
        <f>VLOOKUP(C3195,'[1]T. Apoyo Sistema'!$B$1:$C$89,2,0)</f>
        <v>SI</v>
      </c>
    </row>
    <row r="3196" spans="1:10" x14ac:dyDescent="0.25">
      <c r="A3196" s="4" t="str">
        <f>CONCATENATE(B3196,"-",C3196,"-",D3196)</f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>TEXT(B3196,"yyyy-mm")</f>
        <v>2026-08</v>
      </c>
      <c r="J3196" s="7" t="str">
        <f>VLOOKUP(C3196,'[1]T. Apoyo Sistema'!$B$1:$C$89,2,0)</f>
        <v>SI</v>
      </c>
    </row>
    <row r="3197" spans="1:10" x14ac:dyDescent="0.25">
      <c r="A3197" s="4" t="str">
        <f>CONCATENATE(B3197,"-",C3197,"-",D3197)</f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>TEXT(B3197,"yyyy-mm")</f>
        <v>2026-08</v>
      </c>
      <c r="J3197" s="7" t="str">
        <f>VLOOKUP(C3197,'[1]T. Apoyo Sistema'!$B$1:$C$89,2,0)</f>
        <v>SI</v>
      </c>
    </row>
    <row r="3198" spans="1:10" x14ac:dyDescent="0.25">
      <c r="A3198" s="4" t="str">
        <f>CONCATENATE(B3198,"-",C3198,"-",D3198)</f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>TEXT(B3198,"yyyy-mm")</f>
        <v>2026-08</v>
      </c>
      <c r="J3198" s="7" t="str">
        <f>VLOOKUP(C3198,'[1]T. Apoyo Sistema'!$B$1:$C$89,2,0)</f>
        <v>SI</v>
      </c>
    </row>
    <row r="3199" spans="1:10" x14ac:dyDescent="0.25">
      <c r="A3199" s="4" t="str">
        <f>CONCATENATE(B3199,"-",C3199,"-",D3199)</f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>TEXT(B3199,"yyyy-mm")</f>
        <v>2026-08</v>
      </c>
      <c r="J3199" s="7" t="str">
        <f>VLOOKUP(C3199,'[1]T. Apoyo Sistema'!$B$1:$C$89,2,0)</f>
        <v>SI</v>
      </c>
    </row>
    <row r="3200" spans="1:10" x14ac:dyDescent="0.25">
      <c r="A3200" s="4" t="str">
        <f>CONCATENATE(B3200,"-",C3200,"-",D3200)</f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>TEXT(B3200,"yyyy-mm")</f>
        <v>2026-08</v>
      </c>
      <c r="J3200" s="7" t="str">
        <f>VLOOKUP(C3200,'[1]T. Apoyo Sistema'!$B$1:$C$89,2,0)</f>
        <v>SI</v>
      </c>
    </row>
    <row r="3201" spans="1:10" x14ac:dyDescent="0.25">
      <c r="A3201" s="4" t="str">
        <f>CONCATENATE(B3201,"-",C3201,"-",D3201)</f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>TEXT(B3201,"yyyy-mm")</f>
        <v>2026-08</v>
      </c>
      <c r="J3201" s="7" t="str">
        <f>VLOOKUP(C3201,'[1]T. Apoyo Sistema'!$B$1:$C$89,2,0)</f>
        <v>SI</v>
      </c>
    </row>
    <row r="3202" spans="1:10" x14ac:dyDescent="0.25">
      <c r="A3202" s="4" t="str">
        <f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>TEXT(B3202,"yyyy-mm")</f>
        <v>2026-08</v>
      </c>
      <c r="J3202" s="7" t="str">
        <f>VLOOKUP(C3202,'[1]T. Apoyo Sistema'!$B$1:$C$89,2,0)</f>
        <v>SI</v>
      </c>
    </row>
    <row r="3203" spans="1:10" x14ac:dyDescent="0.25">
      <c r="A3203" s="4" t="str">
        <f>CONCATENATE(B3203,"-",C3203,"-",D3203)</f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>TEXT(B3203,"yyyy-mm")</f>
        <v>2026-08</v>
      </c>
      <c r="J3203" s="7" t="str">
        <f>VLOOKUP(C3203,'[1]T. Apoyo Sistema'!$B$1:$C$89,2,0)</f>
        <v>SI</v>
      </c>
    </row>
    <row r="3204" spans="1:10" x14ac:dyDescent="0.25">
      <c r="A3204" s="4" t="str">
        <f>CONCATENATE(B3204,"-",C3204,"-",D3204)</f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>TEXT(B3204,"yyyy-mm")</f>
        <v>2026-08</v>
      </c>
      <c r="J3204" s="7" t="str">
        <f>VLOOKUP(C3204,'[1]T. Apoyo Sistema'!$B$1:$C$89,2,0)</f>
        <v>SI</v>
      </c>
    </row>
    <row r="3205" spans="1:10" x14ac:dyDescent="0.25">
      <c r="A3205" s="4" t="str">
        <f>CONCATENATE(B3205,"-",C3205,"-",D3205)</f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>TEXT(B3205,"yyyy-mm")</f>
        <v>2026-08</v>
      </c>
      <c r="J3205" s="7" t="str">
        <f>VLOOKUP(C3205,'[1]T. Apoyo Sistema'!$B$1:$C$89,2,0)</f>
        <v>SI</v>
      </c>
    </row>
    <row r="3206" spans="1:10" x14ac:dyDescent="0.25">
      <c r="A3206" s="4" t="str">
        <f>CONCATENATE(B3206,"-",C3206,"-",D3206)</f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>TEXT(B3206,"yyyy-mm")</f>
        <v>2026-08</v>
      </c>
      <c r="J3206" s="7" t="str">
        <f>VLOOKUP(C3206,'[1]T. Apoyo Sistema'!$B$1:$C$89,2,0)</f>
        <v>SI</v>
      </c>
    </row>
    <row r="3207" spans="1:10" x14ac:dyDescent="0.25">
      <c r="A3207" s="4" t="str">
        <f>CONCATENATE(B3207,"-",C3207,"-",D3207)</f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>TEXT(B3207,"yyyy-mm")</f>
        <v>2026-08</v>
      </c>
      <c r="J3207" s="7" t="str">
        <f>VLOOKUP(C3207,'[1]T. Apoyo Sistema'!$B$1:$C$89,2,0)</f>
        <v>SI</v>
      </c>
    </row>
    <row r="3208" spans="1:10" x14ac:dyDescent="0.25">
      <c r="A3208" s="4" t="str">
        <f>CONCATENATE(B3208,"-",C3208,"-",D3208)</f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>TEXT(B3208,"yyyy-mm")</f>
        <v>2026-08</v>
      </c>
      <c r="J3208" s="7" t="str">
        <f>VLOOKUP(C3208,'[1]T. Apoyo Sistema'!$B$1:$C$89,2,0)</f>
        <v>SI</v>
      </c>
    </row>
    <row r="3209" spans="1:10" x14ac:dyDescent="0.25">
      <c r="A3209" s="4" t="str">
        <f>CONCATENATE(B3209,"-",C3209,"-",D3209)</f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>TEXT(B3209,"yyyy-mm")</f>
        <v>2026-08</v>
      </c>
      <c r="J3209" s="7" t="str">
        <f>VLOOKUP(C3209,'[1]T. Apoyo Sistema'!$B$1:$C$89,2,0)</f>
        <v>SI</v>
      </c>
    </row>
    <row r="3210" spans="1:10" x14ac:dyDescent="0.25">
      <c r="A3210" s="4" t="str">
        <f>CONCATENATE(B3210,"-",C3210,"-",D3210)</f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>TEXT(B3210,"yyyy-mm")</f>
        <v>2026-08</v>
      </c>
      <c r="J3210" s="7" t="str">
        <f>VLOOKUP(C3210,'[1]T. Apoyo Sistema'!$B$1:$C$89,2,0)</f>
        <v>SI</v>
      </c>
    </row>
    <row r="3211" spans="1:10" x14ac:dyDescent="0.25">
      <c r="A3211" s="4" t="str">
        <f>CONCATENATE(B3211,"-",C3211,"-",D3211)</f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>TEXT(B3211,"yyyy-mm")</f>
        <v>2026-08</v>
      </c>
      <c r="J3211" s="7" t="str">
        <f>VLOOKUP(C3211,'[1]T. Apoyo Sistema'!$B$1:$C$89,2,0)</f>
        <v>SI</v>
      </c>
    </row>
    <row r="3212" spans="1:10" x14ac:dyDescent="0.25">
      <c r="A3212" s="4" t="str">
        <f>CONCATENATE(B3212,"-",C3212,"-",D3212)</f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>TEXT(B3212,"yyyy-mm")</f>
        <v>2026-08</v>
      </c>
      <c r="J3212" s="7" t="str">
        <f>VLOOKUP(C3212,'[1]T. Apoyo Sistema'!$B$1:$C$89,2,0)</f>
        <v>SI</v>
      </c>
    </row>
    <row r="3213" spans="1:10" x14ac:dyDescent="0.25">
      <c r="A3213" s="4" t="str">
        <f>CONCATENATE(B3213,"-",C3213,"-",D3213)</f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>TEXT(B3213,"yyyy-mm")</f>
        <v>2026-08</v>
      </c>
      <c r="J3213" s="7" t="str">
        <f>VLOOKUP(C3213,'[1]T. Apoyo Sistema'!$B$1:$C$89,2,0)</f>
        <v>SI</v>
      </c>
    </row>
    <row r="3214" spans="1:10" x14ac:dyDescent="0.25">
      <c r="A3214" s="4" t="str">
        <f>CONCATENATE(B3214,"-",C3214,"-",D3214)</f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>TEXT(B3214,"yyyy-mm")</f>
        <v>2026-08</v>
      </c>
      <c r="J3214" s="7" t="str">
        <f>VLOOKUP(C3214,'[1]T. Apoyo Sistema'!$B$1:$C$89,2,0)</f>
        <v>SI</v>
      </c>
    </row>
    <row r="3215" spans="1:10" x14ac:dyDescent="0.25">
      <c r="A3215" s="4" t="str">
        <f>CONCATENATE(B3215,"-",C3215,"-",D3215)</f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>TEXT(B3215,"yyyy-mm")</f>
        <v>2026-08</v>
      </c>
      <c r="J3215" s="7" t="str">
        <f>VLOOKUP(C3215,'[1]T. Apoyo Sistema'!$B$1:$C$89,2,0)</f>
        <v>SI</v>
      </c>
    </row>
    <row r="3216" spans="1:10" x14ac:dyDescent="0.25">
      <c r="A3216" s="4" t="str">
        <f>CONCATENATE(B3216,"-",C3216,"-",D3216)</f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>TEXT(B3216,"yyyy-mm")</f>
        <v>2026-08</v>
      </c>
      <c r="J3216" s="7" t="str">
        <f>VLOOKUP(C3216,'[1]T. Apoyo Sistema'!$B$1:$C$89,2,0)</f>
        <v>SI</v>
      </c>
    </row>
    <row r="3217" spans="1:10" x14ac:dyDescent="0.25">
      <c r="A3217" s="4" t="str">
        <f>CONCATENATE(B3217,"-",C3217,"-",D3217)</f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>TEXT(B3217,"yyyy-mm")</f>
        <v>2026-08</v>
      </c>
      <c r="J3217" s="7" t="str">
        <f>VLOOKUP(C3217,'[1]T. Apoyo Sistema'!$B$1:$C$89,2,0)</f>
        <v>SI</v>
      </c>
    </row>
    <row r="3218" spans="1:10" x14ac:dyDescent="0.25">
      <c r="A3218" s="4" t="str">
        <f>CONCATENATE(B3218,"-",C3218,"-",D3218)</f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>TEXT(B3218,"yyyy-mm")</f>
        <v>2026-08</v>
      </c>
      <c r="J3218" s="7" t="str">
        <f>VLOOKUP(C3218,'[1]T. Apoyo Sistema'!$B$1:$C$89,2,0)</f>
        <v>SI</v>
      </c>
    </row>
    <row r="3219" spans="1:10" x14ac:dyDescent="0.25">
      <c r="A3219" s="4" t="str">
        <f>CONCATENATE(B3219,"-",C3219,"-",D3219)</f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>TEXT(B3219,"yyyy-mm")</f>
        <v>2026-08</v>
      </c>
      <c r="J3219" s="7" t="str">
        <f>VLOOKUP(C3219,'[1]T. Apoyo Sistema'!$B$1:$C$89,2,0)</f>
        <v>SI</v>
      </c>
    </row>
    <row r="3220" spans="1:10" x14ac:dyDescent="0.25">
      <c r="A3220" s="4" t="str">
        <f>CONCATENATE(B3220,"-",C3220,"-",D3220)</f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>TEXT(B3220,"yyyy-mm")</f>
        <v>2026-08</v>
      </c>
      <c r="J3220" s="7" t="str">
        <f>VLOOKUP(C3220,'[1]T. Apoyo Sistema'!$B$1:$C$89,2,0)</f>
        <v>SI</v>
      </c>
    </row>
    <row r="3221" spans="1:10" x14ac:dyDescent="0.25">
      <c r="A3221" s="4" t="str">
        <f>CONCATENATE(B3221,"-",C3221,"-",D3221)</f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>TEXT(B3221,"yyyy-mm")</f>
        <v>2026-08</v>
      </c>
      <c r="J3221" s="7" t="str">
        <f>VLOOKUP(C3221,'[1]T. Apoyo Sistema'!$B$1:$C$89,2,0)</f>
        <v>SI</v>
      </c>
    </row>
    <row r="3222" spans="1:10" x14ac:dyDescent="0.25">
      <c r="A3222" s="4" t="str">
        <f>CONCATENATE(B3222,"-",C3222,"-",D3222)</f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>TEXT(B3222,"yyyy-mm")</f>
        <v>2026-08</v>
      </c>
      <c r="J3222" s="7" t="str">
        <f>VLOOKUP(C3222,'[1]T. Apoyo Sistema'!$B$1:$C$89,2,0)</f>
        <v>SI</v>
      </c>
    </row>
    <row r="3223" spans="1:10" x14ac:dyDescent="0.25">
      <c r="A3223" s="4" t="str">
        <f>CONCATENATE(B3223,"-",C3223,"-",D3223)</f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>TEXT(B3223,"yyyy-mm")</f>
        <v>2026-08</v>
      </c>
      <c r="J3223" s="7" t="str">
        <f>VLOOKUP(C3223,'[1]T. Apoyo Sistema'!$B$1:$C$89,2,0)</f>
        <v>SI</v>
      </c>
    </row>
    <row r="3224" spans="1:10" x14ac:dyDescent="0.25">
      <c r="A3224" s="4" t="str">
        <f>CONCATENATE(B3224,"-",C3224,"-",D3224)</f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>TEXT(B3224,"yyyy-mm")</f>
        <v>2026-08</v>
      </c>
      <c r="J3224" s="7" t="str">
        <f>VLOOKUP(C3224,'[1]T. Apoyo Sistema'!$B$1:$C$89,2,0)</f>
        <v>SI</v>
      </c>
    </row>
    <row r="3225" spans="1:10" x14ac:dyDescent="0.25">
      <c r="A3225" s="4" t="str">
        <f>CONCATENATE(B3225,"-",C3225,"-",D3225)</f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>TEXT(B3225,"yyyy-mm")</f>
        <v>2026-08</v>
      </c>
      <c r="J3225" s="7" t="str">
        <f>VLOOKUP(C3225,'[1]T. Apoyo Sistema'!$B$1:$C$89,2,0)</f>
        <v>SI</v>
      </c>
    </row>
    <row r="3226" spans="1:10" x14ac:dyDescent="0.25">
      <c r="A3226" s="4" t="str">
        <f>CONCATENATE(B3226,"-",C3226,"-",D3226)</f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>TEXT(B3226,"yyyy-mm")</f>
        <v>2026-08</v>
      </c>
      <c r="J3226" s="7" t="str">
        <f>VLOOKUP(C3226,'[1]T. Apoyo Sistema'!$B$1:$C$89,2,0)</f>
        <v>SI</v>
      </c>
    </row>
    <row r="3227" spans="1:10" x14ac:dyDescent="0.25">
      <c r="A3227" s="4" t="str">
        <f>CONCATENATE(B3227,"-",C3227,"-",D3227)</f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>TEXT(B3227,"yyyy-mm")</f>
        <v>2026-08</v>
      </c>
      <c r="J3227" s="7" t="str">
        <f>VLOOKUP(C3227,'[1]T. Apoyo Sistema'!$B$1:$C$89,2,0)</f>
        <v>SI</v>
      </c>
    </row>
    <row r="3228" spans="1:10" x14ac:dyDescent="0.25">
      <c r="A3228" s="4" t="str">
        <f>CONCATENATE(B3228,"-",C3228,"-",D3228)</f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>TEXT(B3228,"yyyy-mm")</f>
        <v>2026-08</v>
      </c>
      <c r="J3228" s="7" t="str">
        <f>VLOOKUP(C3228,'[1]T. Apoyo Sistema'!$B$1:$C$89,2,0)</f>
        <v>SI</v>
      </c>
    </row>
    <row r="3229" spans="1:10" x14ac:dyDescent="0.25">
      <c r="A3229" s="4" t="str">
        <f>CONCATENATE(B3229,"-",C3229,"-",D3229)</f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>TEXT(B3229,"yyyy-mm")</f>
        <v>2026-08</v>
      </c>
      <c r="J3229" s="7" t="str">
        <f>VLOOKUP(C3229,'[1]T. Apoyo Sistema'!$B$1:$C$89,2,0)</f>
        <v>SI</v>
      </c>
    </row>
    <row r="3230" spans="1:10" x14ac:dyDescent="0.25">
      <c r="A3230" s="4" t="str">
        <f>CONCATENATE(B3230,"-",C3230,"-",D3230)</f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>TEXT(B3230,"yyyy-mm")</f>
        <v>2026-08</v>
      </c>
      <c r="J3230" s="7" t="str">
        <f>VLOOKUP(C3230,'[1]T. Apoyo Sistema'!$B$1:$C$89,2,0)</f>
        <v>SI</v>
      </c>
    </row>
    <row r="3231" spans="1:10" x14ac:dyDescent="0.25">
      <c r="A3231" s="4" t="str">
        <f>CONCATENATE(B3231,"-",C3231,"-",D3231)</f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>TEXT(B3231,"yyyy-mm")</f>
        <v>2026-08</v>
      </c>
      <c r="J3231" s="7" t="str">
        <f>VLOOKUP(C3231,'[1]T. Apoyo Sistema'!$B$1:$C$89,2,0)</f>
        <v>SI</v>
      </c>
    </row>
    <row r="3232" spans="1:10" x14ac:dyDescent="0.25">
      <c r="A3232" s="4" t="str">
        <f>CONCATENATE(B3232,"-",C3232,"-",D3232)</f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>TEXT(B3232,"yyyy-mm")</f>
        <v>2026-08</v>
      </c>
      <c r="J3232" s="7" t="str">
        <f>VLOOKUP(C3232,'[1]T. Apoyo Sistema'!$B$1:$C$89,2,0)</f>
        <v>SI</v>
      </c>
    </row>
    <row r="3233" spans="1:10" x14ac:dyDescent="0.25">
      <c r="A3233" s="4" t="str">
        <f>CONCATENATE(B3233,"-",C3233,"-",D3233)</f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>TEXT(B3233,"yyyy-mm")</f>
        <v>2026-08</v>
      </c>
      <c r="J3233" s="7" t="str">
        <f>VLOOKUP(C3233,'[1]T. Apoyo Sistema'!$B$1:$C$89,2,0)</f>
        <v>SI</v>
      </c>
    </row>
    <row r="3234" spans="1:10" x14ac:dyDescent="0.25">
      <c r="A3234" s="4" t="str">
        <f>CONCATENATE(B3234,"-",C3234,"-",D3234)</f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>TEXT(B3234,"yyyy-mm")</f>
        <v>2026-08</v>
      </c>
      <c r="J3234" s="7" t="str">
        <f>VLOOKUP(C3234,'[1]T. Apoyo Sistema'!$B$1:$C$89,2,0)</f>
        <v>SI</v>
      </c>
    </row>
    <row r="3235" spans="1:10" x14ac:dyDescent="0.25">
      <c r="A3235" s="4" t="str">
        <f>CONCATENATE(B3235,"-",C3235,"-",D3235)</f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>TEXT(B3235,"yyyy-mm")</f>
        <v>2026-08</v>
      </c>
      <c r="J3235" s="7" t="str">
        <f>VLOOKUP(C3235,'[1]T. Apoyo Sistema'!$B$1:$C$89,2,0)</f>
        <v>SI</v>
      </c>
    </row>
    <row r="3236" spans="1:10" x14ac:dyDescent="0.25">
      <c r="A3236" s="4" t="str">
        <f>CONCATENATE(B3236,"-",C3236,"-",D3236)</f>
        <v>46252-POX17-com4</v>
      </c>
      <c r="B3236" s="15">
        <v>46252</v>
      </c>
      <c r="C3236" s="10" t="s">
        <v>35</v>
      </c>
      <c r="D3236" s="10" t="s">
        <v>78</v>
      </c>
      <c r="E3236" s="10">
        <v>0</v>
      </c>
      <c r="F3236" s="12">
        <v>0</v>
      </c>
      <c r="G3236" s="12">
        <v>4.4333333333333336</v>
      </c>
      <c r="H3236" s="12">
        <v>0</v>
      </c>
      <c r="I3236" s="4" t="str">
        <f>TEXT(B3236,"yyyy-mm")</f>
        <v>2026-08</v>
      </c>
      <c r="J3236" s="7" t="str">
        <f>VLOOKUP(C3236,'[1]T. Apoyo Sistema'!$B$1:$C$89,2,0)</f>
        <v>SI</v>
      </c>
    </row>
    <row r="3237" spans="1:10" x14ac:dyDescent="0.25">
      <c r="A3237" s="4" t="str">
        <f>CONCATENATE(B3237,"-",C3237,"-",D3237)</f>
        <v>46252-POX17-gen1</v>
      </c>
      <c r="B3237" s="15">
        <v>46252</v>
      </c>
      <c r="C3237" s="10" t="s">
        <v>35</v>
      </c>
      <c r="D3237" s="10" t="s">
        <v>59</v>
      </c>
      <c r="E3237" s="10">
        <v>0</v>
      </c>
      <c r="F3237" s="12">
        <v>8.3333333333333329E-2</v>
      </c>
      <c r="G3237" s="12">
        <v>4.3500000000000005</v>
      </c>
      <c r="H3237" s="12">
        <v>0</v>
      </c>
      <c r="I3237" s="4" t="str">
        <f>TEXT(B3237,"yyyy-mm")</f>
        <v>2026-08</v>
      </c>
      <c r="J3237" s="7" t="str">
        <f>VLOOKUP(C3237,'[1]T. Apoyo Sistema'!$B$1:$C$89,2,0)</f>
        <v>SI</v>
      </c>
    </row>
    <row r="3238" spans="1:10" x14ac:dyDescent="0.25">
      <c r="A3238" s="4" t="str">
        <f>CONCATENATE(B3238,"-",C3238,"-",D3238)</f>
        <v>46252-POX17-gen2</v>
      </c>
      <c r="B3238" s="15">
        <v>46252</v>
      </c>
      <c r="C3238" s="10" t="s">
        <v>35</v>
      </c>
      <c r="D3238" s="10" t="s">
        <v>73</v>
      </c>
      <c r="E3238" s="10">
        <v>0</v>
      </c>
      <c r="F3238" s="12">
        <v>0</v>
      </c>
      <c r="G3238" s="12">
        <v>4.4333333333333336</v>
      </c>
      <c r="H3238" s="12">
        <v>0</v>
      </c>
      <c r="I3238" s="4" t="str">
        <f>TEXT(B3238,"yyyy-mm")</f>
        <v>2026-08</v>
      </c>
      <c r="J3238" s="7" t="str">
        <f>VLOOKUP(C3238,'[1]T. Apoyo Sistema'!$B$1:$C$89,2,0)</f>
        <v>SI</v>
      </c>
    </row>
    <row r="3239" spans="1:10" x14ac:dyDescent="0.25">
      <c r="A3239" s="4" t="str">
        <f>CONCATENATE(B3239,"-",C3239,"-",D3239)</f>
        <v>46252-POX17-psa1</v>
      </c>
      <c r="B3239" s="15">
        <v>46252</v>
      </c>
      <c r="C3239" s="10" t="s">
        <v>35</v>
      </c>
      <c r="D3239" s="10" t="s">
        <v>60</v>
      </c>
      <c r="E3239" s="10">
        <v>0</v>
      </c>
      <c r="F3239" s="12">
        <v>0</v>
      </c>
      <c r="G3239" s="12">
        <v>4.4333333333333336</v>
      </c>
      <c r="H3239" s="12">
        <v>0</v>
      </c>
      <c r="I3239" s="4" t="str">
        <f>TEXT(B3239,"yyyy-mm")</f>
        <v>2026-08</v>
      </c>
      <c r="J3239" s="7" t="str">
        <f>VLOOKUP(C3239,'[1]T. Apoyo Sistema'!$B$1:$C$89,2,0)</f>
        <v>SI</v>
      </c>
    </row>
    <row r="3240" spans="1:10" x14ac:dyDescent="0.25">
      <c r="A3240" s="4" t="str">
        <f>CONCATENATE(B3240,"-",C3240,"-",D3240)</f>
        <v>46252-POX17-psa2</v>
      </c>
      <c r="B3240" s="15">
        <v>46252</v>
      </c>
      <c r="C3240" s="10" t="s">
        <v>35</v>
      </c>
      <c r="D3240" s="10" t="s">
        <v>74</v>
      </c>
      <c r="E3240" s="10">
        <v>0</v>
      </c>
      <c r="F3240" s="12">
        <v>0</v>
      </c>
      <c r="G3240" s="12">
        <v>4.4333333333333336</v>
      </c>
      <c r="H3240" s="12">
        <v>0</v>
      </c>
      <c r="I3240" s="4" t="str">
        <f>TEXT(B3240,"yyyy-mm")</f>
        <v>2026-08</v>
      </c>
      <c r="J3240" s="7" t="str">
        <f>VLOOKUP(C3240,'[1]T. Apoyo Sistema'!$B$1:$C$89,2,0)</f>
        <v>SI</v>
      </c>
    </row>
    <row r="3241" spans="1:10" x14ac:dyDescent="0.25">
      <c r="A3241" s="4" t="str">
        <f>CONCATENATE(B3241,"-",C3241,"-",D3241)</f>
        <v>46252-POX17-psa3</v>
      </c>
      <c r="B3241" s="15">
        <v>46252</v>
      </c>
      <c r="C3241" s="10" t="s">
        <v>35</v>
      </c>
      <c r="D3241" s="10" t="s">
        <v>79</v>
      </c>
      <c r="E3241" s="10">
        <v>0</v>
      </c>
      <c r="F3241" s="12">
        <v>0</v>
      </c>
      <c r="G3241" s="12">
        <v>4.4333333333333336</v>
      </c>
      <c r="H3241" s="12">
        <v>0</v>
      </c>
      <c r="I3241" s="4" t="str">
        <f>TEXT(B3241,"yyyy-mm")</f>
        <v>2026-08</v>
      </c>
      <c r="J3241" s="7" t="str">
        <f>VLOOKUP(C3241,'[1]T. Apoyo Sistema'!$B$1:$C$89,2,0)</f>
        <v>SI</v>
      </c>
    </row>
    <row r="3242" spans="1:10" x14ac:dyDescent="0.25">
      <c r="A3242" s="4" t="str">
        <f>CONCATENATE(B3242,"-",C3242,"-",D3242)</f>
        <v>46252-POX17-psa4</v>
      </c>
      <c r="B3242" s="15">
        <v>46252</v>
      </c>
      <c r="C3242" s="10" t="s">
        <v>35</v>
      </c>
      <c r="D3242" s="10" t="s">
        <v>80</v>
      </c>
      <c r="E3242" s="10">
        <v>0</v>
      </c>
      <c r="F3242" s="12">
        <v>0</v>
      </c>
      <c r="G3242" s="12">
        <v>4.4333333333333336</v>
      </c>
      <c r="H3242" s="12">
        <v>0</v>
      </c>
      <c r="I3242" s="4" t="str">
        <f>TEXT(B3242,"yyyy-mm")</f>
        <v>2026-08</v>
      </c>
      <c r="J3242" s="7" t="str">
        <f>VLOOKUP(C3242,'[1]T. Apoyo Sistema'!$B$1:$C$89,2,0)</f>
        <v>SI</v>
      </c>
    </row>
    <row r="3243" spans="1:10" x14ac:dyDescent="0.25">
      <c r="A3243" s="4" t="str">
        <f>CONCATENATE(B3243,"-",C3243,"-",D3243)</f>
        <v>46252-POX17-sec1</v>
      </c>
      <c r="B3243" s="15">
        <v>46252</v>
      </c>
      <c r="C3243" s="10" t="s">
        <v>35</v>
      </c>
      <c r="D3243" s="10" t="s">
        <v>75</v>
      </c>
      <c r="E3243" s="10">
        <v>0</v>
      </c>
      <c r="F3243" s="12">
        <v>0.05</v>
      </c>
      <c r="G3243" s="12">
        <v>4.3833333333333337</v>
      </c>
      <c r="H3243" s="12">
        <v>0</v>
      </c>
      <c r="I3243" s="4" t="str">
        <f>TEXT(B3243,"yyyy-mm")</f>
        <v>2026-08</v>
      </c>
      <c r="J3243" s="7" t="str">
        <f>VLOOKUP(C3243,'[1]T. Apoyo Sistema'!$B$1:$C$89,2,0)</f>
        <v>SI</v>
      </c>
    </row>
    <row r="3244" spans="1:10" x14ac:dyDescent="0.25">
      <c r="A3244" s="4" t="str">
        <f>CONCATENATE(B3244,"-",C3244,"-",D3244)</f>
        <v>46252-POX17-sec2</v>
      </c>
      <c r="B3244" s="15">
        <v>46252</v>
      </c>
      <c r="C3244" s="10" t="s">
        <v>35</v>
      </c>
      <c r="D3244" s="10" t="s">
        <v>76</v>
      </c>
      <c r="E3244" s="10">
        <v>0</v>
      </c>
      <c r="F3244" s="12">
        <v>0.05</v>
      </c>
      <c r="G3244" s="12">
        <v>4.3833333333333337</v>
      </c>
      <c r="H3244" s="12">
        <v>0</v>
      </c>
      <c r="I3244" s="4" t="str">
        <f>TEXT(B3244,"yyyy-mm")</f>
        <v>2026-08</v>
      </c>
      <c r="J3244" s="7" t="str">
        <f>VLOOKUP(C3244,'[1]T. Apoyo Sistema'!$B$1:$C$89,2,0)</f>
        <v>SI</v>
      </c>
    </row>
    <row r="3245" spans="1:10" x14ac:dyDescent="0.25">
      <c r="A3245" s="4" t="str">
        <f>CONCATENATE(B3245,"-",C3245,"-",D3245)</f>
        <v>46252-OXMP09-gen1</v>
      </c>
      <c r="B3245" s="15">
        <v>46252</v>
      </c>
      <c r="C3245" s="10" t="s">
        <v>114</v>
      </c>
      <c r="D3245" s="10" t="s">
        <v>59</v>
      </c>
      <c r="E3245" s="10">
        <v>0</v>
      </c>
      <c r="F3245" s="12">
        <v>4.5</v>
      </c>
      <c r="G3245" s="12">
        <v>0</v>
      </c>
      <c r="H3245" s="12">
        <v>0</v>
      </c>
      <c r="I3245" s="4" t="str">
        <f>TEXT(B3245,"yyyy-mm")</f>
        <v>2026-08</v>
      </c>
      <c r="J3245" s="7" t="str">
        <f>VLOOKUP(C3245,'[1]T. Apoyo Sistema'!$B$1:$C$89,2,0)</f>
        <v>NO</v>
      </c>
    </row>
    <row r="3246" spans="1:10" x14ac:dyDescent="0.25">
      <c r="A3246" s="4" t="str">
        <f>CONCATENATE(B3246,"-",C3246,"-",D3246)</f>
        <v>46252-OXMP09-psa1</v>
      </c>
      <c r="B3246" s="15">
        <v>46252</v>
      </c>
      <c r="C3246" s="10" t="s">
        <v>114</v>
      </c>
      <c r="D3246" s="10" t="s">
        <v>60</v>
      </c>
      <c r="E3246" s="10">
        <v>0</v>
      </c>
      <c r="F3246" s="12">
        <v>4.5</v>
      </c>
      <c r="G3246" s="12">
        <v>0</v>
      </c>
      <c r="H3246" s="12">
        <v>0</v>
      </c>
      <c r="I3246" s="4" t="str">
        <f>TEXT(B3246,"yyyy-mm")</f>
        <v>2026-08</v>
      </c>
      <c r="J3246" s="7" t="str">
        <f>VLOOKUP(C3246,'[1]T. Apoyo Sistema'!$B$1:$C$89,2,0)</f>
        <v>NO</v>
      </c>
    </row>
    <row r="3247" spans="1:10" x14ac:dyDescent="0.25">
      <c r="A3247" s="4" t="str">
        <f>CONCATENATE(B3247,"-",C3247,"-",D3247)</f>
        <v>46255-OXMP14-gen1</v>
      </c>
      <c r="B3247" s="16">
        <v>46255</v>
      </c>
      <c r="C3247" s="10" t="s">
        <v>61</v>
      </c>
      <c r="D3247" s="10" t="s">
        <v>59</v>
      </c>
      <c r="E3247" s="10">
        <v>0</v>
      </c>
      <c r="F3247" s="12">
        <v>4.8666666666666663</v>
      </c>
      <c r="G3247" s="12">
        <v>0</v>
      </c>
      <c r="H3247" s="12">
        <v>0</v>
      </c>
      <c r="I3247" s="4" t="str">
        <f>TEXT(B3247,"yyyy-mm")</f>
        <v>2026-08</v>
      </c>
      <c r="J3247" s="7" t="str">
        <f>VLOOKUP(C3247,'[1]T. Apoyo Sistema'!$B$1:$C$89,2,0)</f>
        <v>NO</v>
      </c>
    </row>
    <row r="3248" spans="1:10" x14ac:dyDescent="0.25">
      <c r="A3248" s="4" t="str">
        <f>CONCATENATE(B3248,"-",C3248,"-",D3248)</f>
        <v>46255-OXMP14-psa1</v>
      </c>
      <c r="B3248" s="16">
        <v>46255</v>
      </c>
      <c r="C3248" s="10" t="s">
        <v>61</v>
      </c>
      <c r="D3248" s="10" t="s">
        <v>60</v>
      </c>
      <c r="E3248" s="10">
        <v>0</v>
      </c>
      <c r="F3248" s="12">
        <v>4.8666666666666663</v>
      </c>
      <c r="G3248" s="12">
        <v>0</v>
      </c>
      <c r="H3248" s="12">
        <v>0</v>
      </c>
      <c r="I3248" s="4" t="str">
        <f>TEXT(B3248,"yyyy-mm")</f>
        <v>2026-08</v>
      </c>
      <c r="J3248" s="7" t="str">
        <f>VLOOKUP(C3248,'[1]T. Apoyo Sistema'!$B$1:$C$89,2,0)</f>
        <v>NO</v>
      </c>
    </row>
    <row r="3249" spans="1:10" x14ac:dyDescent="0.25">
      <c r="A3249" s="4" t="str">
        <f>CONCATENATE(B3249,"-",C3249,"-",D3249)</f>
        <v>46252-OXMPN2-gen1</v>
      </c>
      <c r="B3249" s="15">
        <v>46252</v>
      </c>
      <c r="C3249" s="10" t="s">
        <v>118</v>
      </c>
      <c r="D3249" s="10" t="s">
        <v>59</v>
      </c>
      <c r="E3249" s="10">
        <v>0</v>
      </c>
      <c r="F3249" s="12">
        <v>4.9333333333333336</v>
      </c>
      <c r="G3249" s="12">
        <v>0</v>
      </c>
      <c r="H3249" s="12">
        <v>0</v>
      </c>
      <c r="I3249" s="4" t="str">
        <f>TEXT(B3249,"yyyy-mm")</f>
        <v>2026-08</v>
      </c>
      <c r="J3249" s="7" t="str">
        <f>VLOOKUP(C3249,'[1]T. Apoyo Sistema'!$B$1:$C$89,2,0)</f>
        <v>NO</v>
      </c>
    </row>
    <row r="3250" spans="1:10" x14ac:dyDescent="0.25">
      <c r="A3250" s="4" t="str">
        <f>CONCATENATE(B3250,"-",C3250,"-",D3250)</f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>TEXT(B3250,"yyyy-mm")</f>
        <v>2026-08</v>
      </c>
      <c r="J3250" s="7" t="str">
        <f>VLOOKUP(C3250,'[1]T. Apoyo Sistema'!$B$1:$C$89,2,0)</f>
        <v>SI</v>
      </c>
    </row>
    <row r="3251" spans="1:10" x14ac:dyDescent="0.25">
      <c r="A3251" s="4" t="str">
        <f>CONCATENATE(B3251,"-",C3251,"-",D3251)</f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>TEXT(B3251,"yyyy-mm")</f>
        <v>2026-08</v>
      </c>
      <c r="J3251" s="7" t="str">
        <f>VLOOKUP(C3251,'[1]T. Apoyo Sistema'!$B$1:$C$89,2,0)</f>
        <v>SI</v>
      </c>
    </row>
    <row r="3252" spans="1:10" x14ac:dyDescent="0.25">
      <c r="A3252" s="4" t="str">
        <f>CONCATENATE(B3252,"-",C3252,"-",D3252)</f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>TEXT(B3252,"yyyy-mm")</f>
        <v>2026-08</v>
      </c>
      <c r="J3252" s="7" t="str">
        <f>VLOOKUP(C3252,'[1]T. Apoyo Sistema'!$B$1:$C$89,2,0)</f>
        <v>SI</v>
      </c>
    </row>
    <row r="3253" spans="1:10" x14ac:dyDescent="0.25">
      <c r="A3253" s="4" t="str">
        <f>CONCATENATE(B3253,"-",C3253,"-",D3253)</f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>TEXT(B3253,"yyyy-mm")</f>
        <v>2026-08</v>
      </c>
      <c r="J3253" s="7" t="str">
        <f>VLOOKUP(C3253,'[1]T. Apoyo Sistema'!$B$1:$C$89,2,0)</f>
        <v>SI</v>
      </c>
    </row>
    <row r="3254" spans="1:10" x14ac:dyDescent="0.25">
      <c r="A3254" s="4" t="str">
        <f>CONCATENATE(B3254,"-",C3254,"-",D3254)</f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>TEXT(B3254,"yyyy-mm")</f>
        <v>2026-08</v>
      </c>
      <c r="J3254" s="7" t="str">
        <f>VLOOKUP(C3254,'[1]T. Apoyo Sistema'!$B$1:$C$89,2,0)</f>
        <v>SI</v>
      </c>
    </row>
    <row r="3255" spans="1:10" x14ac:dyDescent="0.25">
      <c r="A3255" s="4" t="str">
        <f>CONCATENATE(B3255,"-",C3255,"-",D3255)</f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>TEXT(B3255,"yyyy-mm")</f>
        <v>2026-08</v>
      </c>
      <c r="J3255" s="7" t="str">
        <f>VLOOKUP(C3255,'[1]T. Apoyo Sistema'!$B$1:$C$89,2,0)</f>
        <v>SI</v>
      </c>
    </row>
    <row r="3256" spans="1:10" x14ac:dyDescent="0.25">
      <c r="A3256" s="4" t="str">
        <f>CONCATENATE(B3256,"-",C3256,"-",D3256)</f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>TEXT(B3256,"yyyy-mm")</f>
        <v>2026-08</v>
      </c>
      <c r="J3256" s="7" t="str">
        <f>VLOOKUP(C3256,'[1]T. Apoyo Sistema'!$B$1:$C$89,2,0)</f>
        <v>SI</v>
      </c>
    </row>
    <row r="3257" spans="1:10" x14ac:dyDescent="0.25">
      <c r="A3257" s="4" t="str">
        <f>CONCATENATE(B3257,"-",C3257,"-",D3257)</f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>TEXT(B3257,"yyyy-mm")</f>
        <v>2026-08</v>
      </c>
      <c r="J3257" s="7" t="str">
        <f>VLOOKUP(C3257,'[1]T. Apoyo Sistema'!$B$1:$C$89,2,0)</f>
        <v>SI</v>
      </c>
    </row>
    <row r="3258" spans="1:10" x14ac:dyDescent="0.25">
      <c r="A3258" s="4" t="str">
        <f>CONCATENATE(B3258,"-",C3258,"-",D3258)</f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>TEXT(B3258,"yyyy-mm")</f>
        <v>2026-08</v>
      </c>
      <c r="J3258" s="7" t="str">
        <f>VLOOKUP(C3258,'[1]T. Apoyo Sistema'!$B$1:$C$89,2,0)</f>
        <v>SI</v>
      </c>
    </row>
    <row r="3259" spans="1:10" x14ac:dyDescent="0.25">
      <c r="A3259" s="4" t="str">
        <f>CONCATENATE(B3259,"-",C3259,"-",D3259)</f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>TEXT(B3259,"yyyy-mm")</f>
        <v>2026-08</v>
      </c>
      <c r="J3259" s="7" t="str">
        <f>VLOOKUP(C3259,'[1]T. Apoyo Sistema'!$B$1:$C$89,2,0)</f>
        <v>SI</v>
      </c>
    </row>
    <row r="3260" spans="1:10" x14ac:dyDescent="0.25">
      <c r="A3260" s="4" t="str">
        <f>CONCATENATE(B3260,"-",C3260,"-",D3260)</f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>TEXT(B3260,"yyyy-mm")</f>
        <v>2026-08</v>
      </c>
      <c r="J3260" s="7" t="str">
        <f>VLOOKUP(C3260,'[1]T. Apoyo Sistema'!$B$1:$C$89,2,0)</f>
        <v>SI</v>
      </c>
    </row>
    <row r="3261" spans="1:10" x14ac:dyDescent="0.25">
      <c r="A3261" s="4" t="str">
        <f>CONCATENATE(B3261,"-",C3261,"-",D3261)</f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>TEXT(B3261,"yyyy-mm")</f>
        <v>2026-08</v>
      </c>
      <c r="J3261" s="7" t="str">
        <f>VLOOKUP(C3261,'[1]T. Apoyo Sistema'!$B$1:$C$89,2,0)</f>
        <v>SI</v>
      </c>
    </row>
    <row r="3262" spans="1:10" x14ac:dyDescent="0.25">
      <c r="A3262" s="4" t="str">
        <f>CONCATENATE(B3262,"-",C3262,"-",D3262)</f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>TEXT(B3262,"yyyy-mm")</f>
        <v>2026-08</v>
      </c>
      <c r="J3262" s="7" t="str">
        <f>VLOOKUP(C3262,'[1]T. Apoyo Sistema'!$B$1:$C$89,2,0)</f>
        <v>SI</v>
      </c>
    </row>
    <row r="3263" spans="1:10" x14ac:dyDescent="0.25">
      <c r="A3263" s="4" t="str">
        <f>CONCATENATE(B3263,"-",C3263,"-",D3263)</f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>TEXT(B3263,"yyyy-mm")</f>
        <v>2026-08</v>
      </c>
      <c r="J3263" s="7" t="str">
        <f>VLOOKUP(C3263,'[1]T. Apoyo Sistema'!$B$1:$C$89,2,0)</f>
        <v>SI</v>
      </c>
    </row>
    <row r="3264" spans="1:10" x14ac:dyDescent="0.25">
      <c r="A3264" s="4" t="str">
        <f>CONCATENATE(B3264,"-",C3264,"-",D3264)</f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>TEXT(B3264,"yyyy-mm")</f>
        <v>2026-08</v>
      </c>
      <c r="J3264" s="7" t="str">
        <f>VLOOKUP(C3264,'[1]T. Apoyo Sistema'!$B$1:$C$89,2,0)</f>
        <v>SI</v>
      </c>
    </row>
    <row r="3265" spans="1:10" x14ac:dyDescent="0.25">
      <c r="A3265" s="4" t="str">
        <f>CONCATENATE(B3265,"-",C3265,"-",D3265)</f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>TEXT(B3265,"yyyy-mm")</f>
        <v>2026-08</v>
      </c>
      <c r="J3265" s="7" t="str">
        <f>VLOOKUP(C3265,'[1]T. Apoyo Sistema'!$B$1:$C$89,2,0)</f>
        <v>SI</v>
      </c>
    </row>
    <row r="3266" spans="1:10" x14ac:dyDescent="0.25">
      <c r="A3266" s="4" t="str">
        <f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>TEXT(B3266,"yyyy-mm")</f>
        <v>2026-08</v>
      </c>
      <c r="J3266" s="7" t="str">
        <f>VLOOKUP(C3266,'[1]T. Apoyo Sistema'!$B$1:$C$89,2,0)</f>
        <v>SI</v>
      </c>
    </row>
    <row r="3267" spans="1:10" x14ac:dyDescent="0.25">
      <c r="A3267" s="4" t="str">
        <f>CONCATENATE(B3267,"-",C3267,"-",D3267)</f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>TEXT(B3267,"yyyy-mm")</f>
        <v>2026-08</v>
      </c>
      <c r="J3267" s="7" t="str">
        <f>VLOOKUP(C3267,'[1]T. Apoyo Sistema'!$B$1:$C$89,2,0)</f>
        <v>SI</v>
      </c>
    </row>
    <row r="3268" spans="1:10" x14ac:dyDescent="0.25">
      <c r="A3268" s="4" t="str">
        <f>CONCATENATE(B3268,"-",C3268,"-",D3268)</f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>TEXT(B3268,"yyyy-mm")</f>
        <v>2026-08</v>
      </c>
      <c r="J3268" s="7" t="str">
        <f>VLOOKUP(C3268,'[1]T. Apoyo Sistema'!$B$1:$C$89,2,0)</f>
        <v>SI</v>
      </c>
    </row>
    <row r="3269" spans="1:10" x14ac:dyDescent="0.25">
      <c r="A3269" s="4" t="str">
        <f>CONCATENATE(B3269,"-",C3269,"-",D3269)</f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>TEXT(B3269,"yyyy-mm")</f>
        <v>2026-08</v>
      </c>
      <c r="J3269" s="7" t="str">
        <f>VLOOKUP(C3269,'[1]T. Apoyo Sistema'!$B$1:$C$89,2,0)</f>
        <v>SI</v>
      </c>
    </row>
    <row r="3270" spans="1:10" x14ac:dyDescent="0.25">
      <c r="A3270" s="4" t="str">
        <f>CONCATENATE(B3270,"-",C3270,"-",D3270)</f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>TEXT(B3270,"yyyy-mm")</f>
        <v>2026-08</v>
      </c>
      <c r="J3270" s="7" t="str">
        <f>VLOOKUP(C3270,'[1]T. Apoyo Sistema'!$B$1:$C$89,2,0)</f>
        <v>SI</v>
      </c>
    </row>
    <row r="3271" spans="1:10" x14ac:dyDescent="0.25">
      <c r="A3271" s="4" t="str">
        <f>CONCATENATE(B3271,"-",C3271,"-",D3271)</f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>TEXT(B3271,"yyyy-mm")</f>
        <v>2026-08</v>
      </c>
      <c r="J3271" s="7" t="str">
        <f>VLOOKUP(C3271,'[1]T. Apoyo Sistema'!$B$1:$C$89,2,0)</f>
        <v>SI</v>
      </c>
    </row>
    <row r="3272" spans="1:10" x14ac:dyDescent="0.25">
      <c r="A3272" s="4" t="str">
        <f>CONCATENATE(B3272,"-",C3272,"-",D3272)</f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>TEXT(B3272,"yyyy-mm")</f>
        <v>2026-08</v>
      </c>
      <c r="J3272" s="7" t="str">
        <f>VLOOKUP(C3272,'[1]T. Apoyo Sistema'!$B$1:$C$89,2,0)</f>
        <v>SI</v>
      </c>
    </row>
    <row r="3273" spans="1:10" x14ac:dyDescent="0.25">
      <c r="A3273" s="4" t="str">
        <f>CONCATENATE(B3273,"-",C3273,"-",D3273)</f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>TEXT(B3273,"yyyy-mm")</f>
        <v>2026-08</v>
      </c>
      <c r="J3273" s="7" t="str">
        <f>VLOOKUP(C3273,'[1]T. Apoyo Sistema'!$B$1:$C$89,2,0)</f>
        <v>SI</v>
      </c>
    </row>
    <row r="3274" spans="1:10" x14ac:dyDescent="0.25">
      <c r="A3274" s="4" t="str">
        <f>CONCATENATE(B3274,"-",C3274,"-",D3274)</f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>TEXT(B3274,"yyyy-mm")</f>
        <v>2026-08</v>
      </c>
      <c r="J3274" s="7" t="str">
        <f>VLOOKUP(C3274,'[1]T. Apoyo Sistema'!$B$1:$C$89,2,0)</f>
        <v>SI</v>
      </c>
    </row>
    <row r="3275" spans="1:10" x14ac:dyDescent="0.25">
      <c r="A3275" s="4" t="str">
        <f>CONCATENATE(B3275,"-",C3275,"-",D3275)</f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>TEXT(B3275,"yyyy-mm")</f>
        <v>2026-08</v>
      </c>
      <c r="J3275" s="7" t="str">
        <f>VLOOKUP(C3275,'[1]T. Apoyo Sistema'!$B$1:$C$89,2,0)</f>
        <v>SI</v>
      </c>
    </row>
    <row r="3276" spans="1:10" x14ac:dyDescent="0.25">
      <c r="A3276" s="4" t="str">
        <f>CONCATENATE(B3276,"-",C3276,"-",D3276)</f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>TEXT(B3276,"yyyy-mm")</f>
        <v>2026-08</v>
      </c>
      <c r="J3276" s="7" t="str">
        <f>VLOOKUP(C3276,'[1]T. Apoyo Sistema'!$B$1:$C$89,2,0)</f>
        <v>SI</v>
      </c>
    </row>
    <row r="3277" spans="1:10" x14ac:dyDescent="0.25">
      <c r="A3277" s="4" t="str">
        <f>CONCATENATE(B3277,"-",C3277,"-",D3277)</f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>TEXT(B3277,"yyyy-mm")</f>
        <v>2026-08</v>
      </c>
      <c r="J3277" s="7" t="str">
        <f>VLOOKUP(C3277,'[1]T. Apoyo Sistema'!$B$1:$C$89,2,0)</f>
        <v>SI</v>
      </c>
    </row>
    <row r="3278" spans="1:10" x14ac:dyDescent="0.25">
      <c r="A3278" s="4" t="str">
        <f>CONCATENATE(B3278,"-",C3278,"-",D3278)</f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>TEXT(B3278,"yyyy-mm")</f>
        <v>2026-08</v>
      </c>
      <c r="J3278" s="7" t="str">
        <f>VLOOKUP(C3278,'[1]T. Apoyo Sistema'!$B$1:$C$89,2,0)</f>
        <v>SI</v>
      </c>
    </row>
    <row r="3279" spans="1:10" x14ac:dyDescent="0.25">
      <c r="A3279" s="4" t="str">
        <f>CONCATENATE(B3279,"-",C3279,"-",D3279)</f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>TEXT(B3279,"yyyy-mm")</f>
        <v>2026-08</v>
      </c>
      <c r="J3279" s="7" t="str">
        <f>VLOOKUP(C3279,'[1]T. Apoyo Sistema'!$B$1:$C$89,2,0)</f>
        <v>SI</v>
      </c>
    </row>
    <row r="3280" spans="1:10" x14ac:dyDescent="0.25">
      <c r="A3280" s="4" t="str">
        <f>CONCATENATE(B3280,"-",C3280,"-",D3280)</f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>TEXT(B3280,"yyyy-mm")</f>
        <v>2026-08</v>
      </c>
      <c r="J3280" s="7" t="str">
        <f>VLOOKUP(C3280,'[1]T. Apoyo Sistema'!$B$1:$C$89,2,0)</f>
        <v>SI</v>
      </c>
    </row>
    <row r="3281" spans="1:10" x14ac:dyDescent="0.25">
      <c r="A3281" s="4" t="str">
        <f>CONCATENATE(B3281,"-",C3281,"-",D3281)</f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>TEXT(B3281,"yyyy-mm")</f>
        <v>2026-08</v>
      </c>
      <c r="J3281" s="7" t="str">
        <f>VLOOKUP(C3281,'[1]T. Apoyo Sistema'!$B$1:$C$89,2,0)</f>
        <v>SI</v>
      </c>
    </row>
    <row r="3282" spans="1:10" x14ac:dyDescent="0.25">
      <c r="A3282" s="4" t="str">
        <f>CONCATENATE(B3282,"-",C3282,"-",D3282)</f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>TEXT(B3282,"yyyy-mm")</f>
        <v>2026-08</v>
      </c>
      <c r="J3282" s="7" t="str">
        <f>VLOOKUP(C3282,'[1]T. Apoyo Sistema'!$B$1:$C$89,2,0)</f>
        <v>SI</v>
      </c>
    </row>
    <row r="3283" spans="1:10" x14ac:dyDescent="0.25">
      <c r="A3283" s="4" t="str">
        <f>CONCATENATE(B3283,"-",C3283,"-",D3283)</f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>TEXT(B3283,"yyyy-mm")</f>
        <v>2026-08</v>
      </c>
      <c r="J3283" s="7" t="str">
        <f>VLOOKUP(C3283,'[1]T. Apoyo Sistema'!$B$1:$C$89,2,0)</f>
        <v>SI</v>
      </c>
    </row>
    <row r="3284" spans="1:10" x14ac:dyDescent="0.25">
      <c r="A3284" s="4" t="str">
        <f>CONCATENATE(B3284,"-",C3284,"-",D3284)</f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>TEXT(B3284,"yyyy-mm")</f>
        <v>2026-08</v>
      </c>
      <c r="J3284" s="7" t="str">
        <f>VLOOKUP(C3284,'[1]T. Apoyo Sistema'!$B$1:$C$89,2,0)</f>
        <v>SI</v>
      </c>
    </row>
    <row r="3285" spans="1:10" x14ac:dyDescent="0.25">
      <c r="A3285" s="4" t="str">
        <f>CONCATENATE(B3285,"-",C3285,"-",D3285)</f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>TEXT(B3285,"yyyy-mm")</f>
        <v>2026-08</v>
      </c>
      <c r="J3285" s="7" t="str">
        <f>VLOOKUP(C3285,'[1]T. Apoyo Sistema'!$B$1:$C$89,2,0)</f>
        <v>SI</v>
      </c>
    </row>
    <row r="3286" spans="1:10" x14ac:dyDescent="0.25">
      <c r="A3286" s="4" t="str">
        <f>CONCATENATE(B3286,"-",C3286,"-",D3286)</f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>TEXT(B3286,"yyyy-mm")</f>
        <v>2026-08</v>
      </c>
      <c r="J3286" s="7" t="str">
        <f>VLOOKUP(C3286,'[1]T. Apoyo Sistema'!$B$1:$C$89,2,0)</f>
        <v>SI</v>
      </c>
    </row>
    <row r="3287" spans="1:10" x14ac:dyDescent="0.25">
      <c r="A3287" s="4" t="str">
        <f>CONCATENATE(B3287,"-",C3287,"-",D3287)</f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>TEXT(B3287,"yyyy-mm")</f>
        <v>2026-08</v>
      </c>
      <c r="J3287" s="7" t="str">
        <f>VLOOKUP(C3287,'[1]T. Apoyo Sistema'!$B$1:$C$89,2,0)</f>
        <v>SI</v>
      </c>
    </row>
    <row r="3288" spans="1:10" x14ac:dyDescent="0.25">
      <c r="A3288" s="4" t="str">
        <f>CONCATENATE(B3288,"-",C3288,"-",D3288)</f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>TEXT(B3288,"yyyy-mm")</f>
        <v>2026-08</v>
      </c>
      <c r="J3288" s="7" t="str">
        <f>VLOOKUP(C3288,'[1]T. Apoyo Sistema'!$B$1:$C$89,2,0)</f>
        <v>SI</v>
      </c>
    </row>
    <row r="3289" spans="1:10" x14ac:dyDescent="0.25">
      <c r="A3289" s="4" t="str">
        <f>CONCATENATE(B3289,"-",C3289,"-",D3289)</f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>TEXT(B3289,"yyyy-mm")</f>
        <v>2026-08</v>
      </c>
      <c r="J3289" s="7" t="str">
        <f>VLOOKUP(C3289,'[1]T. Apoyo Sistema'!$B$1:$C$89,2,0)</f>
        <v>SI</v>
      </c>
    </row>
    <row r="3290" spans="1:10" x14ac:dyDescent="0.25">
      <c r="A3290" s="4" t="str">
        <f>CONCATENATE(B3290,"-",C3290,"-",D3290)</f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>TEXT(B3290,"yyyy-mm")</f>
        <v>2026-08</v>
      </c>
      <c r="J3290" s="7" t="str">
        <f>VLOOKUP(C3290,'[1]T. Apoyo Sistema'!$B$1:$C$89,2,0)</f>
        <v>SI</v>
      </c>
    </row>
    <row r="3291" spans="1:10" x14ac:dyDescent="0.25">
      <c r="A3291" s="4" t="str">
        <f>CONCATENATE(B3291,"-",C3291,"-",D3291)</f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>TEXT(B3291,"yyyy-mm")</f>
        <v>2026-08</v>
      </c>
      <c r="J3291" s="7" t="str">
        <f>VLOOKUP(C3291,'[1]T. Apoyo Sistema'!$B$1:$C$89,2,0)</f>
        <v>SI</v>
      </c>
    </row>
    <row r="3292" spans="1:10" x14ac:dyDescent="0.25">
      <c r="A3292" s="4" t="str">
        <f>CONCATENATE(B3292,"-",C3292,"-",D3292)</f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>TEXT(B3292,"yyyy-mm")</f>
        <v>2026-08</v>
      </c>
      <c r="J3292" s="7" t="str">
        <f>VLOOKUP(C3292,'[1]T. Apoyo Sistema'!$B$1:$C$89,2,0)</f>
        <v>SI</v>
      </c>
    </row>
    <row r="3293" spans="1:10" x14ac:dyDescent="0.25">
      <c r="A3293" s="4" t="str">
        <f>CONCATENATE(B3293,"-",C3293,"-",D3293)</f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>TEXT(B3293,"yyyy-mm")</f>
        <v>2026-08</v>
      </c>
      <c r="J3293" s="7" t="str">
        <f>VLOOKUP(C3293,'[1]T. Apoyo Sistema'!$B$1:$C$89,2,0)</f>
        <v>SI</v>
      </c>
    </row>
    <row r="3294" spans="1:10" x14ac:dyDescent="0.25">
      <c r="A3294" s="4" t="str">
        <f>CONCATENATE(B3294,"-",C3294,"-",D3294)</f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>TEXT(B3294,"yyyy-mm")</f>
        <v>2026-08</v>
      </c>
      <c r="J3294" s="7" t="str">
        <f>VLOOKUP(C3294,'[1]T. Apoyo Sistema'!$B$1:$C$89,2,0)</f>
        <v>SI</v>
      </c>
    </row>
    <row r="3295" spans="1:10" x14ac:dyDescent="0.25">
      <c r="A3295" s="4" t="str">
        <f>CONCATENATE(B3295,"-",C3295,"-",D3295)</f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>TEXT(B3295,"yyyy-mm")</f>
        <v>2026-08</v>
      </c>
      <c r="J3295" s="7" t="str">
        <f>VLOOKUP(C3295,'[1]T. Apoyo Sistema'!$B$1:$C$89,2,0)</f>
        <v>SI</v>
      </c>
    </row>
    <row r="3296" spans="1:10" x14ac:dyDescent="0.25">
      <c r="A3296" s="4" t="str">
        <f>CONCATENATE(B3296,"-",C3296,"-",D3296)</f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>TEXT(B3296,"yyyy-mm")</f>
        <v>2026-08</v>
      </c>
      <c r="J3296" s="7" t="str">
        <f>VLOOKUP(C3296,'[1]T. Apoyo Sistema'!$B$1:$C$89,2,0)</f>
        <v>SI</v>
      </c>
    </row>
    <row r="3297" spans="1:10" x14ac:dyDescent="0.25">
      <c r="A3297" s="4" t="str">
        <f>CONCATENATE(B3297,"-",C3297,"-",D3297)</f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>TEXT(B3297,"yyyy-mm")</f>
        <v>2026-08</v>
      </c>
      <c r="J3297" s="7" t="str">
        <f>VLOOKUP(C3297,'[1]T. Apoyo Sistema'!$B$1:$C$89,2,0)</f>
        <v>SI</v>
      </c>
    </row>
    <row r="3298" spans="1:10" x14ac:dyDescent="0.25">
      <c r="A3298" s="4" t="str">
        <f>CONCATENATE(B3298,"-",C3298,"-",D3298)</f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>TEXT(B3298,"yyyy-mm")</f>
        <v>2026-08</v>
      </c>
      <c r="J3298" s="7" t="str">
        <f>VLOOKUP(C3298,'[1]T. Apoyo Sistema'!$B$1:$C$89,2,0)</f>
        <v>SI</v>
      </c>
    </row>
    <row r="3299" spans="1:10" x14ac:dyDescent="0.25">
      <c r="A3299" s="4" t="str">
        <f>CONCATENATE(B3299,"-",C3299,"-",D3299)</f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>TEXT(B3299,"yyyy-mm")</f>
        <v>2026-08</v>
      </c>
      <c r="J3299" s="7" t="str">
        <f>VLOOKUP(C3299,'[1]T. Apoyo Sistema'!$B$1:$C$89,2,0)</f>
        <v>SI</v>
      </c>
    </row>
    <row r="3300" spans="1:10" x14ac:dyDescent="0.25">
      <c r="A3300" s="4" t="str">
        <f>CONCATENATE(B3300,"-",C3300,"-",D3300)</f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>TEXT(B3300,"yyyy-mm")</f>
        <v>2026-08</v>
      </c>
      <c r="J3300" s="7" t="str">
        <f>VLOOKUP(C3300,'[1]T. Apoyo Sistema'!$B$1:$C$89,2,0)</f>
        <v>SI</v>
      </c>
    </row>
    <row r="3301" spans="1:10" x14ac:dyDescent="0.25">
      <c r="A3301" s="4" t="str">
        <f>CONCATENATE(B3301,"-",C3301,"-",D3301)</f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>TEXT(B3301,"yyyy-mm")</f>
        <v>2026-08</v>
      </c>
      <c r="J3301" s="7" t="str">
        <f>VLOOKUP(C3301,'[1]T. Apoyo Sistema'!$B$1:$C$89,2,0)</f>
        <v>SI</v>
      </c>
    </row>
    <row r="3302" spans="1:10" x14ac:dyDescent="0.25">
      <c r="A3302" s="4" t="str">
        <f>CONCATENATE(B3302,"-",C3302,"-",D3302)</f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>TEXT(B3302,"yyyy-mm")</f>
        <v>2026-08</v>
      </c>
      <c r="J3302" s="7" t="str">
        <f>VLOOKUP(C3302,'[1]T. Apoyo Sistema'!$B$1:$C$89,2,0)</f>
        <v>SI</v>
      </c>
    </row>
    <row r="3303" spans="1:10" x14ac:dyDescent="0.25">
      <c r="A3303" s="4" t="str">
        <f>CONCATENATE(B3303,"-",C3303,"-",D3303)</f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>TEXT(B3303,"yyyy-mm")</f>
        <v>2026-08</v>
      </c>
      <c r="J3303" s="7" t="str">
        <f>VLOOKUP(C3303,'[1]T. Apoyo Sistema'!$B$1:$C$89,2,0)</f>
        <v>SI</v>
      </c>
    </row>
    <row r="3304" spans="1:10" x14ac:dyDescent="0.25">
      <c r="A3304" s="4" t="str">
        <f>CONCATENATE(B3304,"-",C3304,"-",D3304)</f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>TEXT(B3304,"yyyy-mm")</f>
        <v>2026-08</v>
      </c>
      <c r="J3304" s="7" t="str">
        <f>VLOOKUP(C3304,'[1]T. Apoyo Sistema'!$B$1:$C$89,2,0)</f>
        <v>SI</v>
      </c>
    </row>
    <row r="3305" spans="1:10" x14ac:dyDescent="0.25">
      <c r="A3305" s="4" t="str">
        <f>CONCATENATE(B3305,"-",C3305,"-",D3305)</f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>TEXT(B3305,"yyyy-mm")</f>
        <v>2026-08</v>
      </c>
      <c r="J3305" s="7" t="str">
        <f>VLOOKUP(C3305,'[1]T. Apoyo Sistema'!$B$1:$C$89,2,0)</f>
        <v>SI</v>
      </c>
    </row>
    <row r="3306" spans="1:10" x14ac:dyDescent="0.25">
      <c r="A3306" s="4" t="str">
        <f>CONCATENATE(B3306,"-",C3306,"-",D3306)</f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>TEXT(B3306,"yyyy-mm")</f>
        <v>2026-08</v>
      </c>
      <c r="J3306" s="7" t="str">
        <f>VLOOKUP(C3306,'[1]T. Apoyo Sistema'!$B$1:$C$89,2,0)</f>
        <v>SI</v>
      </c>
    </row>
    <row r="3307" spans="1:10" x14ac:dyDescent="0.25">
      <c r="A3307" s="4" t="str">
        <f>CONCATENATE(B3307,"-",C3307,"-",D3307)</f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>TEXT(B3307,"yyyy-mm")</f>
        <v>2026-08</v>
      </c>
      <c r="J3307" s="7" t="str">
        <f>VLOOKUP(C3307,'[1]T. Apoyo Sistema'!$B$1:$C$89,2,0)</f>
        <v>SI</v>
      </c>
    </row>
    <row r="3308" spans="1:10" x14ac:dyDescent="0.25">
      <c r="A3308" s="4" t="str">
        <f>CONCATENATE(B3308,"-",C3308,"-",D3308)</f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>TEXT(B3308,"yyyy-mm")</f>
        <v>2026-08</v>
      </c>
      <c r="J3308" s="7" t="str">
        <f>VLOOKUP(C3308,'[1]T. Apoyo Sistema'!$B$1:$C$89,2,0)</f>
        <v>SI</v>
      </c>
    </row>
    <row r="3309" spans="1:10" x14ac:dyDescent="0.25">
      <c r="A3309" s="4" t="str">
        <f>CONCATENATE(B3309,"-",C3309,"-",D3309)</f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>TEXT(B3309,"yyyy-mm")</f>
        <v>2026-08</v>
      </c>
      <c r="J3309" s="7" t="str">
        <f>VLOOKUP(C3309,'[1]T. Apoyo Sistema'!$B$1:$C$89,2,0)</f>
        <v>SI</v>
      </c>
    </row>
    <row r="3310" spans="1:10" x14ac:dyDescent="0.25">
      <c r="A3310" s="4" t="str">
        <f>CONCATENATE(B3310,"-",C3310,"-",D3310)</f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>TEXT(B3310,"yyyy-mm")</f>
        <v>2026-08</v>
      </c>
      <c r="J3310" s="7" t="str">
        <f>VLOOKUP(C3310,'[1]T. Apoyo Sistema'!$B$1:$C$89,2,0)</f>
        <v>SI</v>
      </c>
    </row>
    <row r="3311" spans="1:10" x14ac:dyDescent="0.25">
      <c r="A3311" s="4" t="str">
        <f>CONCATENATE(B3311,"-",C3311,"-",D3311)</f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>TEXT(B3311,"yyyy-mm")</f>
        <v>2026-08</v>
      </c>
      <c r="J3311" s="7" t="str">
        <f>VLOOKUP(C3311,'[1]T. Apoyo Sistema'!$B$1:$C$89,2,0)</f>
        <v>SI</v>
      </c>
    </row>
    <row r="3312" spans="1:10" x14ac:dyDescent="0.25">
      <c r="A3312" s="4" t="str">
        <f>CONCATENATE(B3312,"-",C3312,"-",D3312)</f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>TEXT(B3312,"yyyy-mm")</f>
        <v>2026-08</v>
      </c>
      <c r="J3312" s="7" t="str">
        <f>VLOOKUP(C3312,'[1]T. Apoyo Sistema'!$B$1:$C$89,2,0)</f>
        <v>SI</v>
      </c>
    </row>
    <row r="3313" spans="1:10" x14ac:dyDescent="0.25">
      <c r="A3313" s="4" t="str">
        <f>CONCATENATE(B3313,"-",C3313,"-",D3313)</f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>TEXT(B3313,"yyyy-mm")</f>
        <v>2026-08</v>
      </c>
      <c r="J3313" s="7" t="str">
        <f>VLOOKUP(C3313,'[1]T. Apoyo Sistema'!$B$1:$C$89,2,0)</f>
        <v>SI</v>
      </c>
    </row>
    <row r="3314" spans="1:10" x14ac:dyDescent="0.25">
      <c r="A3314" s="4" t="str">
        <f>CONCATENATE(B3314,"-",C3314,"-",D3314)</f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>TEXT(B3314,"yyyy-mm")</f>
        <v>2026-08</v>
      </c>
      <c r="J3314" s="7" t="str">
        <f>VLOOKUP(C3314,'[1]T. Apoyo Sistema'!$B$1:$C$89,2,0)</f>
        <v>SI</v>
      </c>
    </row>
    <row r="3315" spans="1:10" x14ac:dyDescent="0.25">
      <c r="A3315" s="4" t="str">
        <f>CONCATENATE(B3315,"-",C3315,"-",D3315)</f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>TEXT(B3315,"yyyy-mm")</f>
        <v>2026-08</v>
      </c>
      <c r="J3315" s="7" t="str">
        <f>VLOOKUP(C3315,'[1]T. Apoyo Sistema'!$B$1:$C$89,2,0)</f>
        <v>SI</v>
      </c>
    </row>
    <row r="3316" spans="1:10" x14ac:dyDescent="0.25">
      <c r="A3316" s="4" t="str">
        <f>CONCATENATE(B3316,"-",C3316,"-",D3316)</f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>TEXT(B3316,"yyyy-mm")</f>
        <v>2026-08</v>
      </c>
      <c r="J3316" s="7" t="str">
        <f>VLOOKUP(C3316,'[1]T. Apoyo Sistema'!$B$1:$C$89,2,0)</f>
        <v>SI</v>
      </c>
    </row>
    <row r="3317" spans="1:10" x14ac:dyDescent="0.25">
      <c r="A3317" s="4" t="str">
        <f>CONCATENATE(B3317,"-",C3317,"-",D3317)</f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>TEXT(B3317,"yyyy-mm")</f>
        <v>2026-08</v>
      </c>
      <c r="J3317" s="7" t="str">
        <f>VLOOKUP(C3317,'[1]T. Apoyo Sistema'!$B$1:$C$89,2,0)</f>
        <v>SI</v>
      </c>
    </row>
    <row r="3318" spans="1:10" x14ac:dyDescent="0.25">
      <c r="A3318" s="4" t="str">
        <f>CONCATENATE(B3318,"-",C3318,"-",D3318)</f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>TEXT(B3318,"yyyy-mm")</f>
        <v>2026-08</v>
      </c>
      <c r="J3318" s="7" t="str">
        <f>VLOOKUP(C3318,'[1]T. Apoyo Sistema'!$B$1:$C$89,2,0)</f>
        <v>SI</v>
      </c>
    </row>
    <row r="3319" spans="1:10" x14ac:dyDescent="0.25">
      <c r="A3319" s="4" t="str">
        <f>CONCATENATE(B3319,"-",C3319,"-",D3319)</f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>TEXT(B3319,"yyyy-mm")</f>
        <v>2026-08</v>
      </c>
      <c r="J3319" s="7" t="str">
        <f>VLOOKUP(C3319,'[1]T. Apoyo Sistema'!$B$1:$C$89,2,0)</f>
        <v>SI</v>
      </c>
    </row>
    <row r="3320" spans="1:10" x14ac:dyDescent="0.25">
      <c r="A3320" s="4" t="str">
        <f>CONCATENATE(B3320,"-",C3320,"-",D3320)</f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>TEXT(B3320,"yyyy-mm")</f>
        <v>2026-08</v>
      </c>
      <c r="J3320" s="7" t="str">
        <f>VLOOKUP(C3320,'[1]T. Apoyo Sistema'!$B$1:$C$89,2,0)</f>
        <v>SI</v>
      </c>
    </row>
    <row r="3321" spans="1:10" x14ac:dyDescent="0.25">
      <c r="A3321" s="4" t="str">
        <f>CONCATENATE(B3321,"-",C3321,"-",D3321)</f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>TEXT(B3321,"yyyy-mm")</f>
        <v>2026-08</v>
      </c>
      <c r="J3321" s="7" t="str">
        <f>VLOOKUP(C3321,'[1]T. Apoyo Sistema'!$B$1:$C$89,2,0)</f>
        <v>SI</v>
      </c>
    </row>
    <row r="3322" spans="1:10" x14ac:dyDescent="0.25">
      <c r="A3322" s="4" t="str">
        <f>CONCATENATE(B3322,"-",C3322,"-",D3322)</f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>TEXT(B3322,"yyyy-mm")</f>
        <v>2026-08</v>
      </c>
      <c r="J3322" s="7" t="str">
        <f>VLOOKUP(C3322,'[1]T. Apoyo Sistema'!$B$1:$C$89,2,0)</f>
        <v>SI</v>
      </c>
    </row>
    <row r="3323" spans="1:10" x14ac:dyDescent="0.25">
      <c r="A3323" s="4" t="str">
        <f>CONCATENATE(B3323,"-",C3323,"-",D3323)</f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>TEXT(B3323,"yyyy-mm")</f>
        <v>2026-08</v>
      </c>
      <c r="J3323" s="7" t="str">
        <f>VLOOKUP(C3323,'[1]T. Apoyo Sistema'!$B$1:$C$89,2,0)</f>
        <v>SI</v>
      </c>
    </row>
    <row r="3324" spans="1:10" x14ac:dyDescent="0.25">
      <c r="A3324" s="4" t="str">
        <f>CONCATENATE(B3324,"-",C3324,"-",D3324)</f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>TEXT(B3324,"yyyy-mm")</f>
        <v>2026-08</v>
      </c>
      <c r="J3324" s="7" t="str">
        <f>VLOOKUP(C3324,'[1]T. Apoyo Sistema'!$B$1:$C$89,2,0)</f>
        <v>SI</v>
      </c>
    </row>
    <row r="3325" spans="1:10" x14ac:dyDescent="0.25">
      <c r="A3325" s="4" t="str">
        <f>CONCATENATE(B3325,"-",C3325,"-",D3325)</f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>TEXT(B3325,"yyyy-mm")</f>
        <v>2026-08</v>
      </c>
      <c r="J3325" s="7" t="str">
        <f>VLOOKUP(C3325,'[1]T. Apoyo Sistema'!$B$1:$C$89,2,0)</f>
        <v>SI</v>
      </c>
    </row>
    <row r="3326" spans="1:10" x14ac:dyDescent="0.25">
      <c r="A3326" s="4" t="str">
        <f>CONCATENATE(B3326,"-",C3326,"-",D3326)</f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>TEXT(B3326,"yyyy-mm")</f>
        <v>2026-08</v>
      </c>
      <c r="J3326" s="7" t="str">
        <f>VLOOKUP(C3326,'[1]T. Apoyo Sistema'!$B$1:$C$89,2,0)</f>
        <v>SI</v>
      </c>
    </row>
    <row r="3327" spans="1:10" x14ac:dyDescent="0.25">
      <c r="A3327" s="4" t="str">
        <f>CONCATENATE(B3327,"-",C3327,"-",D3327)</f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>TEXT(B3327,"yyyy-mm")</f>
        <v>2026-08</v>
      </c>
      <c r="J3327" s="7" t="str">
        <f>VLOOKUP(C3327,'[1]T. Apoyo Sistema'!$B$1:$C$89,2,0)</f>
        <v>SI</v>
      </c>
    </row>
    <row r="3328" spans="1:10" x14ac:dyDescent="0.25">
      <c r="A3328" s="4" t="str">
        <f>CONCATENATE(B3328,"-",C3328,"-",D3328)</f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>TEXT(B3328,"yyyy-mm")</f>
        <v>2026-08</v>
      </c>
      <c r="J3328" s="7" t="str">
        <f>VLOOKUP(C3328,'[1]T. Apoyo Sistema'!$B$1:$C$89,2,0)</f>
        <v>SI</v>
      </c>
    </row>
    <row r="3329" spans="1:10" x14ac:dyDescent="0.25">
      <c r="A3329" s="4" t="str">
        <f>CONCATENATE(B3329,"-",C3329,"-",D3329)</f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>TEXT(B3329,"yyyy-mm")</f>
        <v>2026-08</v>
      </c>
      <c r="J3329" s="7" t="str">
        <f>VLOOKUP(C3329,'[1]T. Apoyo Sistema'!$B$1:$C$89,2,0)</f>
        <v>SI</v>
      </c>
    </row>
    <row r="3330" spans="1:10" x14ac:dyDescent="0.25">
      <c r="A3330" s="4" t="str">
        <f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>TEXT(B3330,"yyyy-mm")</f>
        <v>2026-08</v>
      </c>
      <c r="J3330" s="7" t="str">
        <f>VLOOKUP(C3330,'[1]T. Apoyo Sistema'!$B$1:$C$89,2,0)</f>
        <v>SI</v>
      </c>
    </row>
    <row r="3331" spans="1:10" x14ac:dyDescent="0.25">
      <c r="A3331" s="4" t="str">
        <f>CONCATENATE(B3331,"-",C3331,"-",D3331)</f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>TEXT(B3331,"yyyy-mm")</f>
        <v>2026-08</v>
      </c>
      <c r="J3331" s="7" t="str">
        <f>VLOOKUP(C3331,'[1]T. Apoyo Sistema'!$B$1:$C$89,2,0)</f>
        <v>SI</v>
      </c>
    </row>
    <row r="3332" spans="1:10" x14ac:dyDescent="0.25">
      <c r="A3332" s="4" t="str">
        <f>CONCATENATE(B3332,"-",C3332,"-",D3332)</f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>TEXT(B3332,"yyyy-mm")</f>
        <v>2026-08</v>
      </c>
      <c r="J3332" s="7" t="str">
        <f>VLOOKUP(C3332,'[1]T. Apoyo Sistema'!$B$1:$C$89,2,0)</f>
        <v>SI</v>
      </c>
    </row>
    <row r="3333" spans="1:10" x14ac:dyDescent="0.25">
      <c r="A3333" s="4" t="str">
        <f>CONCATENATE(B3333,"-",C3333,"-",D3333)</f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>TEXT(B3333,"yyyy-mm")</f>
        <v>2026-08</v>
      </c>
      <c r="J3333" s="7" t="str">
        <f>VLOOKUP(C3333,'[1]T. Apoyo Sistema'!$B$1:$C$89,2,0)</f>
        <v>SI</v>
      </c>
    </row>
    <row r="3334" spans="1:10" x14ac:dyDescent="0.25">
      <c r="A3334" s="4" t="str">
        <f>CONCATENATE(B3334,"-",C3334,"-",D3334)</f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>TEXT(B3334,"yyyy-mm")</f>
        <v>2026-08</v>
      </c>
      <c r="J3334" s="7" t="str">
        <f>VLOOKUP(C3334,'[1]T. Apoyo Sistema'!$B$1:$C$89,2,0)</f>
        <v>SI</v>
      </c>
    </row>
    <row r="3335" spans="1:10" x14ac:dyDescent="0.25">
      <c r="A3335" s="4" t="str">
        <f>CONCATENATE(B3335,"-",C3335,"-",D3335)</f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>TEXT(B3335,"yyyy-mm")</f>
        <v>2026-08</v>
      </c>
      <c r="J3335" s="7" t="str">
        <f>VLOOKUP(C3335,'[1]T. Apoyo Sistema'!$B$1:$C$89,2,0)</f>
        <v>SI</v>
      </c>
    </row>
    <row r="3336" spans="1:10" x14ac:dyDescent="0.25">
      <c r="A3336" s="4" t="str">
        <f>CONCATENATE(B3336,"-",C3336,"-",D3336)</f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>TEXT(B3336,"yyyy-mm")</f>
        <v>2026-08</v>
      </c>
      <c r="J3336" s="7" t="str">
        <f>VLOOKUP(C3336,'[1]T. Apoyo Sistema'!$B$1:$C$89,2,0)</f>
        <v>SI</v>
      </c>
    </row>
    <row r="3337" spans="1:10" x14ac:dyDescent="0.25">
      <c r="A3337" s="4" t="str">
        <f>CONCATENATE(B3337,"-",C3337,"-",D3337)</f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>TEXT(B3337,"yyyy-mm")</f>
        <v>2026-08</v>
      </c>
      <c r="J3337" s="7" t="str">
        <f>VLOOKUP(C3337,'[1]T. Apoyo Sistema'!$B$1:$C$89,2,0)</f>
        <v>SI</v>
      </c>
    </row>
    <row r="3338" spans="1:10" x14ac:dyDescent="0.25">
      <c r="A3338" s="4" t="str">
        <f>CONCATENATE(B3338,"-",C3338,"-",D3338)</f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>TEXT(B3338,"yyyy-mm")</f>
        <v>2026-08</v>
      </c>
      <c r="J3338" s="7" t="str">
        <f>VLOOKUP(C3338,'[1]T. Apoyo Sistema'!$B$1:$C$89,2,0)</f>
        <v>SI</v>
      </c>
    </row>
    <row r="3339" spans="1:10" x14ac:dyDescent="0.25">
      <c r="A3339" s="4" t="str">
        <f>CONCATENATE(B3339,"-",C3339,"-",D3339)</f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>TEXT(B3339,"yyyy-mm")</f>
        <v>2026-08</v>
      </c>
      <c r="J3339" s="7" t="str">
        <f>VLOOKUP(C3339,'[1]T. Apoyo Sistema'!$B$1:$C$89,2,0)</f>
        <v>SI</v>
      </c>
    </row>
    <row r="3340" spans="1:10" x14ac:dyDescent="0.25">
      <c r="A3340" s="4" t="str">
        <f>CONCATENATE(B3340,"-",C3340,"-",D3340)</f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>TEXT(B3340,"yyyy-mm")</f>
        <v>2026-08</v>
      </c>
      <c r="J3340" s="7" t="str">
        <f>VLOOKUP(C3340,'[1]T. Apoyo Sistema'!$B$1:$C$89,2,0)</f>
        <v>SI</v>
      </c>
    </row>
    <row r="3341" spans="1:10" x14ac:dyDescent="0.25">
      <c r="A3341" s="4" t="str">
        <f>CONCATENATE(B3341,"-",C3341,"-",D3341)</f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>TEXT(B3341,"yyyy-mm")</f>
        <v>2026-08</v>
      </c>
      <c r="J3341" s="7" t="str">
        <f>VLOOKUP(C3341,'[1]T. Apoyo Sistema'!$B$1:$C$89,2,0)</f>
        <v>SI</v>
      </c>
    </row>
    <row r="3342" spans="1:10" x14ac:dyDescent="0.25">
      <c r="A3342" s="4" t="str">
        <f>CONCATENATE(B3342,"-",C3342,"-",D3342)</f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>TEXT(B3342,"yyyy-mm")</f>
        <v>2026-08</v>
      </c>
      <c r="J3342" s="7" t="str">
        <f>VLOOKUP(C3342,'[1]T. Apoyo Sistema'!$B$1:$C$89,2,0)</f>
        <v>SI</v>
      </c>
    </row>
    <row r="3343" spans="1:10" x14ac:dyDescent="0.25">
      <c r="A3343" s="4" t="str">
        <f>CONCATENATE(B3343,"-",C3343,"-",D3343)</f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>TEXT(B3343,"yyyy-mm")</f>
        <v>2026-08</v>
      </c>
      <c r="J3343" s="7" t="str">
        <f>VLOOKUP(C3343,'[1]T. Apoyo Sistema'!$B$1:$C$89,2,0)</f>
        <v>SI</v>
      </c>
    </row>
    <row r="3344" spans="1:10" x14ac:dyDescent="0.25">
      <c r="A3344" s="4" t="str">
        <f>CONCATENATE(B3344,"-",C3344,"-",D3344)</f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>TEXT(B3344,"yyyy-mm")</f>
        <v>2026-08</v>
      </c>
      <c r="J3344" s="7" t="str">
        <f>VLOOKUP(C3344,'[1]T. Apoyo Sistema'!$B$1:$C$89,2,0)</f>
        <v>SI</v>
      </c>
    </row>
    <row r="3345" spans="1:10" x14ac:dyDescent="0.25">
      <c r="A3345" s="4" t="str">
        <f>CONCATENATE(B3345,"-",C3345,"-",D3345)</f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>TEXT(B3345,"yyyy-mm")</f>
        <v>2026-08</v>
      </c>
      <c r="J3345" s="7" t="str">
        <f>VLOOKUP(C3345,'[1]T. Apoyo Sistema'!$B$1:$C$89,2,0)</f>
        <v>SI</v>
      </c>
    </row>
    <row r="3346" spans="1:10" x14ac:dyDescent="0.25">
      <c r="A3346" s="4" t="str">
        <f>CONCATENATE(B3346,"-",C3346,"-",D3346)</f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>TEXT(B3346,"yyyy-mm")</f>
        <v>2026-08</v>
      </c>
      <c r="J3346" s="7" t="str">
        <f>VLOOKUP(C3346,'[1]T. Apoyo Sistema'!$B$1:$C$89,2,0)</f>
        <v>SI</v>
      </c>
    </row>
    <row r="3347" spans="1:10" x14ac:dyDescent="0.25">
      <c r="A3347" s="4" t="str">
        <f>CONCATENATE(B3347,"-",C3347,"-",D3347)</f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>TEXT(B3347,"yyyy-mm")</f>
        <v>2026-08</v>
      </c>
      <c r="J3347" s="7" t="str">
        <f>VLOOKUP(C3347,'[1]T. Apoyo Sistema'!$B$1:$C$89,2,0)</f>
        <v>SI</v>
      </c>
    </row>
    <row r="3348" spans="1:10" x14ac:dyDescent="0.25">
      <c r="A3348" s="4" t="str">
        <f>CONCATENATE(B3348,"-",C3348,"-",D3348)</f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>TEXT(B3348,"yyyy-mm")</f>
        <v>2026-08</v>
      </c>
      <c r="J3348" s="7" t="str">
        <f>VLOOKUP(C3348,'[1]T. Apoyo Sistema'!$B$1:$C$89,2,0)</f>
        <v>SI</v>
      </c>
    </row>
    <row r="3349" spans="1:10" x14ac:dyDescent="0.25">
      <c r="A3349" s="4" t="str">
        <f>CONCATENATE(B3349,"-",C3349,"-",D3349)</f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>TEXT(B3349,"yyyy-mm")</f>
        <v>2026-08</v>
      </c>
      <c r="J3349" s="7" t="str">
        <f>VLOOKUP(C3349,'[1]T. Apoyo Sistema'!$B$1:$C$89,2,0)</f>
        <v>SI</v>
      </c>
    </row>
    <row r="3350" spans="1:10" x14ac:dyDescent="0.25">
      <c r="A3350" s="4" t="str">
        <f>CONCATENATE(B3350,"-",C3350,"-",D3350)</f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>TEXT(B3350,"yyyy-mm")</f>
        <v>2026-08</v>
      </c>
      <c r="J3350" s="7" t="str">
        <f>VLOOKUP(C3350,'[1]T. Apoyo Sistema'!$B$1:$C$89,2,0)</f>
        <v>SI</v>
      </c>
    </row>
    <row r="3351" spans="1:10" x14ac:dyDescent="0.25">
      <c r="A3351" s="4" t="str">
        <f>CONCATENATE(B3351,"-",C3351,"-",D3351)</f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>TEXT(B3351,"yyyy-mm")</f>
        <v>2026-08</v>
      </c>
      <c r="J3351" s="7" t="str">
        <f>VLOOKUP(C3351,'[1]T. Apoyo Sistema'!$B$1:$C$89,2,0)</f>
        <v>SI</v>
      </c>
    </row>
    <row r="3352" spans="1:10" x14ac:dyDescent="0.25">
      <c r="A3352" s="4" t="str">
        <f>CONCATENATE(B3352,"-",C3352,"-",D3352)</f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>TEXT(B3352,"yyyy-mm")</f>
        <v>2026-08</v>
      </c>
      <c r="J3352" s="7" t="str">
        <f>VLOOKUP(C3352,'[1]T. Apoyo Sistema'!$B$1:$C$89,2,0)</f>
        <v>SI</v>
      </c>
    </row>
    <row r="3353" spans="1:10" x14ac:dyDescent="0.25">
      <c r="A3353" s="4" t="str">
        <f>CONCATENATE(B3353,"-",C3353,"-",D3353)</f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>TEXT(B3353,"yyyy-mm")</f>
        <v>2026-08</v>
      </c>
      <c r="J3353" s="7" t="str">
        <f>VLOOKUP(C3353,'[1]T. Apoyo Sistema'!$B$1:$C$89,2,0)</f>
        <v>SI</v>
      </c>
    </row>
    <row r="3354" spans="1:10" x14ac:dyDescent="0.25">
      <c r="A3354" s="4" t="str">
        <f>CONCATENATE(B3354,"-",C3354,"-",D3354)</f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>TEXT(B3354,"yyyy-mm")</f>
        <v>2026-08</v>
      </c>
      <c r="J3354" s="7" t="str">
        <f>VLOOKUP(C3354,'[1]T. Apoyo Sistema'!$B$1:$C$89,2,0)</f>
        <v>SI</v>
      </c>
    </row>
    <row r="3355" spans="1:10" x14ac:dyDescent="0.25">
      <c r="A3355" s="4" t="str">
        <f>CONCATENATE(B3355,"-",C3355,"-",D3355)</f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>TEXT(B3355,"yyyy-mm")</f>
        <v>2026-08</v>
      </c>
      <c r="J3355" s="7" t="str">
        <f>VLOOKUP(C3355,'[1]T. Apoyo Sistema'!$B$1:$C$89,2,0)</f>
        <v>SI</v>
      </c>
    </row>
    <row r="3356" spans="1:10" x14ac:dyDescent="0.25">
      <c r="A3356" s="4" t="str">
        <f>CONCATENATE(B3356,"-",C3356,"-",D3356)</f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>TEXT(B3356,"yyyy-mm")</f>
        <v>2026-08</v>
      </c>
      <c r="J3356" s="7" t="str">
        <f>VLOOKUP(C3356,'[1]T. Apoyo Sistema'!$B$1:$C$89,2,0)</f>
        <v>SI</v>
      </c>
    </row>
    <row r="3357" spans="1:10" x14ac:dyDescent="0.25">
      <c r="A3357" s="4" t="str">
        <f>CONCATENATE(B3357,"-",C3357,"-",D3357)</f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>TEXT(B3357,"yyyy-mm")</f>
        <v>2026-08</v>
      </c>
      <c r="J3357" s="7" t="str">
        <f>VLOOKUP(C3357,'[1]T. Apoyo Sistema'!$B$1:$C$89,2,0)</f>
        <v>SI</v>
      </c>
    </row>
    <row r="3358" spans="1:10" x14ac:dyDescent="0.25">
      <c r="A3358" s="4" t="str">
        <f>CONCATENATE(B3358,"-",C3358,"-",D3358)</f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>TEXT(B3358,"yyyy-mm")</f>
        <v>2026-08</v>
      </c>
      <c r="J3358" s="7" t="str">
        <f>VLOOKUP(C3358,'[1]T. Apoyo Sistema'!$B$1:$C$89,2,0)</f>
        <v>SI</v>
      </c>
    </row>
    <row r="3359" spans="1:10" x14ac:dyDescent="0.25">
      <c r="A3359" s="4" t="str">
        <f>CONCATENATE(B3359,"-",C3359,"-",D3359)</f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>TEXT(B3359,"yyyy-mm")</f>
        <v>2026-08</v>
      </c>
      <c r="J3359" s="7" t="str">
        <f>VLOOKUP(C3359,'[1]T. Apoyo Sistema'!$B$1:$C$89,2,0)</f>
        <v>SI</v>
      </c>
    </row>
    <row r="3360" spans="1:10" x14ac:dyDescent="0.25">
      <c r="A3360" s="4" t="str">
        <f>CONCATENATE(B3360,"-",C3360,"-",D3360)</f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>TEXT(B3360,"yyyy-mm")</f>
        <v>2026-08</v>
      </c>
      <c r="J3360" s="7" t="str">
        <f>VLOOKUP(C3360,'[1]T. Apoyo Sistema'!$B$1:$C$89,2,0)</f>
        <v>SI</v>
      </c>
    </row>
    <row r="3361" spans="1:10" x14ac:dyDescent="0.25">
      <c r="A3361" s="4" t="str">
        <f>CONCATENATE(B3361,"-",C3361,"-",D3361)</f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>TEXT(B3361,"yyyy-mm")</f>
        <v>2026-08</v>
      </c>
      <c r="J3361" s="7" t="str">
        <f>VLOOKUP(C3361,'[1]T. Apoyo Sistema'!$B$1:$C$89,2,0)</f>
        <v>SI</v>
      </c>
    </row>
    <row r="3362" spans="1:10" x14ac:dyDescent="0.25">
      <c r="A3362" s="4" t="str">
        <f>CONCATENATE(B3362,"-",C3362,"-",D3362)</f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>TEXT(B3362,"yyyy-mm")</f>
        <v>2026-08</v>
      </c>
      <c r="J3362" s="7" t="str">
        <f>VLOOKUP(C3362,'[1]T. Apoyo Sistema'!$B$1:$C$89,2,0)</f>
        <v>SI</v>
      </c>
    </row>
    <row r="3363" spans="1:10" x14ac:dyDescent="0.25">
      <c r="A3363" s="4" t="str">
        <f>CONCATENATE(B3363,"-",C3363,"-",D3363)</f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>TEXT(B3363,"yyyy-mm")</f>
        <v>2026-08</v>
      </c>
      <c r="J3363" s="7" t="str">
        <f>VLOOKUP(C3363,'[1]T. Apoyo Sistema'!$B$1:$C$89,2,0)</f>
        <v>SI</v>
      </c>
    </row>
    <row r="3364" spans="1:10" x14ac:dyDescent="0.25">
      <c r="A3364" s="4" t="str">
        <f>CONCATENATE(B3364,"-",C3364,"-",D3364)</f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>TEXT(B3364,"yyyy-mm")</f>
        <v>2026-08</v>
      </c>
      <c r="J3364" s="7" t="str">
        <f>VLOOKUP(C3364,'[1]T. Apoyo Sistema'!$B$1:$C$89,2,0)</f>
        <v>SI</v>
      </c>
    </row>
    <row r="3365" spans="1:10" x14ac:dyDescent="0.25">
      <c r="A3365" s="4" t="str">
        <f>CONCATENATE(B3365,"-",C3365,"-",D3365)</f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>TEXT(B3365,"yyyy-mm")</f>
        <v>2026-08</v>
      </c>
      <c r="J3365" s="7" t="str">
        <f>VLOOKUP(C3365,'[1]T. Apoyo Sistema'!$B$1:$C$89,2,0)</f>
        <v>SI</v>
      </c>
    </row>
    <row r="3366" spans="1:10" x14ac:dyDescent="0.25">
      <c r="A3366" s="4" t="str">
        <f>CONCATENATE(B3366,"-",C3366,"-",D3366)</f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>TEXT(B3366,"yyyy-mm")</f>
        <v>2026-08</v>
      </c>
      <c r="J3366" s="7" t="str">
        <f>VLOOKUP(C3366,'[1]T. Apoyo Sistema'!$B$1:$C$89,2,0)</f>
        <v>SI</v>
      </c>
    </row>
    <row r="3367" spans="1:10" x14ac:dyDescent="0.25">
      <c r="A3367" s="4" t="str">
        <f>CONCATENATE(B3367,"-",C3367,"-",D3367)</f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>TEXT(B3367,"yyyy-mm")</f>
        <v>2026-08</v>
      </c>
      <c r="J3367" s="7" t="str">
        <f>VLOOKUP(C3367,'[1]T. Apoyo Sistema'!$B$1:$C$89,2,0)</f>
        <v>SI</v>
      </c>
    </row>
    <row r="3368" spans="1:10" x14ac:dyDescent="0.25">
      <c r="A3368" s="4" t="str">
        <f>CONCATENATE(B3368,"-",C3368,"-",D3368)</f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>TEXT(B3368,"yyyy-mm")</f>
        <v>2026-08</v>
      </c>
      <c r="J3368" s="7" t="str">
        <f>VLOOKUP(C3368,'[1]T. Apoyo Sistema'!$B$1:$C$89,2,0)</f>
        <v>SI</v>
      </c>
    </row>
    <row r="3369" spans="1:10" x14ac:dyDescent="0.25">
      <c r="A3369" s="4" t="str">
        <f>CONCATENATE(B3369,"-",C3369,"-",D3369)</f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>TEXT(B3369,"yyyy-mm")</f>
        <v>2026-08</v>
      </c>
      <c r="J3369" s="7" t="str">
        <f>VLOOKUP(C3369,'[1]T. Apoyo Sistema'!$B$1:$C$89,2,0)</f>
        <v>SI</v>
      </c>
    </row>
    <row r="3370" spans="1:10" x14ac:dyDescent="0.25">
      <c r="A3370" s="4" t="str">
        <f>CONCATENATE(B3370,"-",C3370,"-",D3370)</f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>TEXT(B3370,"yyyy-mm")</f>
        <v>2026-08</v>
      </c>
      <c r="J3370" s="7" t="str">
        <f>VLOOKUP(C3370,'[1]T. Apoyo Sistema'!$B$1:$C$89,2,0)</f>
        <v>SI</v>
      </c>
    </row>
    <row r="3371" spans="1:10" x14ac:dyDescent="0.25">
      <c r="A3371" s="4" t="str">
        <f>CONCATENATE(B3371,"-",C3371,"-",D3371)</f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>TEXT(B3371,"yyyy-mm")</f>
        <v>2026-08</v>
      </c>
      <c r="J3371" s="7" t="str">
        <f>VLOOKUP(C3371,'[1]T. Apoyo Sistema'!$B$1:$C$89,2,0)</f>
        <v>SI</v>
      </c>
    </row>
    <row r="3372" spans="1:10" x14ac:dyDescent="0.25">
      <c r="A3372" s="4" t="str">
        <f>CONCATENATE(B3372,"-",C3372,"-",D3372)</f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>TEXT(B3372,"yyyy-mm")</f>
        <v>2026-08</v>
      </c>
      <c r="J3372" s="7" t="str">
        <f>VLOOKUP(C3372,'[1]T. Apoyo Sistema'!$B$1:$C$89,2,0)</f>
        <v>SI</v>
      </c>
    </row>
    <row r="3373" spans="1:10" x14ac:dyDescent="0.25">
      <c r="A3373" s="4" t="str">
        <f>CONCATENATE(B3373,"-",C3373,"-",D3373)</f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>TEXT(B3373,"yyyy-mm")</f>
        <v>2026-08</v>
      </c>
      <c r="J3373" s="7" t="str">
        <f>VLOOKUP(C3373,'[1]T. Apoyo Sistema'!$B$1:$C$89,2,0)</f>
        <v>SI</v>
      </c>
    </row>
    <row r="3374" spans="1:10" x14ac:dyDescent="0.25">
      <c r="A3374" s="4" t="str">
        <f>CONCATENATE(B3374,"-",C3374,"-",D3374)</f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>TEXT(B3374,"yyyy-mm")</f>
        <v>2026-08</v>
      </c>
      <c r="J3374" s="7" t="str">
        <f>VLOOKUP(C3374,'[1]T. Apoyo Sistema'!$B$1:$C$89,2,0)</f>
        <v>SI</v>
      </c>
    </row>
    <row r="3375" spans="1:10" x14ac:dyDescent="0.25">
      <c r="A3375" s="4" t="str">
        <f>CONCATENATE(B3375,"-",C3375,"-",D3375)</f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>TEXT(B3375,"yyyy-mm")</f>
        <v>2026-08</v>
      </c>
      <c r="J3375" s="7" t="str">
        <f>VLOOKUP(C3375,'[1]T. Apoyo Sistema'!$B$1:$C$89,2,0)</f>
        <v>SI</v>
      </c>
    </row>
    <row r="3376" spans="1:10" x14ac:dyDescent="0.25">
      <c r="A3376" s="4" t="str">
        <f>CONCATENATE(B3376,"-",C3376,"-",D3376)</f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>TEXT(B3376,"yyyy-mm")</f>
        <v>2026-08</v>
      </c>
      <c r="J3376" s="7" t="str">
        <f>VLOOKUP(C3376,'[1]T. Apoyo Sistema'!$B$1:$C$89,2,0)</f>
        <v>SI</v>
      </c>
    </row>
    <row r="3377" spans="1:10" x14ac:dyDescent="0.25">
      <c r="A3377" s="4" t="str">
        <f>CONCATENATE(B3377,"-",C3377,"-",D3377)</f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>TEXT(B3377,"yyyy-mm")</f>
        <v>2026-08</v>
      </c>
      <c r="J3377" s="7" t="str">
        <f>VLOOKUP(C3377,'[1]T. Apoyo Sistema'!$B$1:$C$89,2,0)</f>
        <v>SI</v>
      </c>
    </row>
    <row r="3378" spans="1:10" x14ac:dyDescent="0.25">
      <c r="A3378" s="4" t="str">
        <f>CONCATENATE(B3378,"-",C3378,"-",D3378)</f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>TEXT(B3378,"yyyy-mm")</f>
        <v>2026-08</v>
      </c>
      <c r="J3378" s="7" t="str">
        <f>VLOOKUP(C3378,'[1]T. Apoyo Sistema'!$B$1:$C$89,2,0)</f>
        <v>SI</v>
      </c>
    </row>
    <row r="3379" spans="1:10" x14ac:dyDescent="0.25">
      <c r="A3379" s="4" t="str">
        <f>CONCATENATE(B3379,"-",C3379,"-",D3379)</f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>TEXT(B3379,"yyyy-mm")</f>
        <v>2026-08</v>
      </c>
      <c r="J3379" s="7" t="str">
        <f>VLOOKUP(C3379,'[1]T. Apoyo Sistema'!$B$1:$C$89,2,0)</f>
        <v>SI</v>
      </c>
    </row>
    <row r="3380" spans="1:10" x14ac:dyDescent="0.25">
      <c r="A3380" s="4" t="str">
        <f>CONCATENATE(B3380,"-",C3380,"-",D3380)</f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>TEXT(B3380,"yyyy-mm")</f>
        <v>2026-08</v>
      </c>
      <c r="J3380" s="7" t="str">
        <f>VLOOKUP(C3380,'[1]T. Apoyo Sistema'!$B$1:$C$89,2,0)</f>
        <v>SI</v>
      </c>
    </row>
    <row r="3381" spans="1:10" x14ac:dyDescent="0.25">
      <c r="A3381" s="4" t="str">
        <f>CONCATENATE(B3381,"-",C3381,"-",D3381)</f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>TEXT(B3381,"yyyy-mm")</f>
        <v>2026-08</v>
      </c>
      <c r="J3381" s="7" t="str">
        <f>VLOOKUP(C3381,'[1]T. Apoyo Sistema'!$B$1:$C$89,2,0)</f>
        <v>SI</v>
      </c>
    </row>
    <row r="3382" spans="1:10" x14ac:dyDescent="0.25">
      <c r="A3382" s="4" t="str">
        <f>CONCATENATE(B3382,"-",C3382,"-",D3382)</f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>TEXT(B3382,"yyyy-mm")</f>
        <v>2026-08</v>
      </c>
      <c r="J3382" s="7" t="str">
        <f>VLOOKUP(C3382,'[1]T. Apoyo Sistema'!$B$1:$C$89,2,0)</f>
        <v>SI</v>
      </c>
    </row>
    <row r="3383" spans="1:10" x14ac:dyDescent="0.25">
      <c r="A3383" s="4" t="str">
        <f>CONCATENATE(B3383,"-",C3383,"-",D3383)</f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>TEXT(B3383,"yyyy-mm")</f>
        <v>2026-08</v>
      </c>
      <c r="J3383" s="7" t="str">
        <f>VLOOKUP(C3383,'[1]T. Apoyo Sistema'!$B$1:$C$89,2,0)</f>
        <v>SI</v>
      </c>
    </row>
    <row r="3384" spans="1:10" x14ac:dyDescent="0.25">
      <c r="A3384" s="4" t="str">
        <f>CONCATENATE(B3384,"-",C3384,"-",D3384)</f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>TEXT(B3384,"yyyy-mm")</f>
        <v>2026-08</v>
      </c>
      <c r="J3384" s="7" t="str">
        <f>VLOOKUP(C3384,'[1]T. Apoyo Sistema'!$B$1:$C$89,2,0)</f>
        <v>SI</v>
      </c>
    </row>
    <row r="3385" spans="1:10" x14ac:dyDescent="0.25">
      <c r="A3385" s="4" t="str">
        <f>CONCATENATE(B3385,"-",C3385,"-",D3385)</f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>TEXT(B3385,"yyyy-mm")</f>
        <v>2026-08</v>
      </c>
      <c r="J3385" s="7" t="str">
        <f>VLOOKUP(C3385,'[1]T. Apoyo Sistema'!$B$1:$C$89,2,0)</f>
        <v>SI</v>
      </c>
    </row>
    <row r="3386" spans="1:10" x14ac:dyDescent="0.25">
      <c r="A3386" s="4" t="str">
        <f>CONCATENATE(B3386,"-",C3386,"-",D3386)</f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>TEXT(B3386,"yyyy-mm")</f>
        <v>2026-08</v>
      </c>
      <c r="J3386" s="7" t="str">
        <f>VLOOKUP(C3386,'[1]T. Apoyo Sistema'!$B$1:$C$89,2,0)</f>
        <v>SI</v>
      </c>
    </row>
    <row r="3387" spans="1:10" x14ac:dyDescent="0.25">
      <c r="A3387" s="4" t="str">
        <f>CONCATENATE(B3387,"-",C3387,"-",D3387)</f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>TEXT(B3387,"yyyy-mm")</f>
        <v>2026-08</v>
      </c>
      <c r="J3387" s="7" t="str">
        <f>VLOOKUP(C3387,'[1]T. Apoyo Sistema'!$B$1:$C$89,2,0)</f>
        <v>SI</v>
      </c>
    </row>
    <row r="3388" spans="1:10" x14ac:dyDescent="0.25">
      <c r="A3388" s="4" t="str">
        <f>CONCATENATE(B3388,"-",C3388,"-",D3388)</f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>TEXT(B3388,"yyyy-mm")</f>
        <v>2026-08</v>
      </c>
      <c r="J3388" s="7" t="str">
        <f>VLOOKUP(C3388,'[1]T. Apoyo Sistema'!$B$1:$C$89,2,0)</f>
        <v>SI</v>
      </c>
    </row>
    <row r="3389" spans="1:10" x14ac:dyDescent="0.25">
      <c r="A3389" s="4" t="str">
        <f>CONCATENATE(B3389,"-",C3389,"-",D3389)</f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>TEXT(B3389,"yyyy-mm")</f>
        <v>2026-08</v>
      </c>
      <c r="J3389" s="7" t="str">
        <f>VLOOKUP(C3389,'[1]T. Apoyo Sistema'!$B$1:$C$89,2,0)</f>
        <v>SI</v>
      </c>
    </row>
    <row r="3390" spans="1:10" x14ac:dyDescent="0.25">
      <c r="A3390" s="4" t="str">
        <f>CONCATENATE(B3390,"-",C3390,"-",D3390)</f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>TEXT(B3390,"yyyy-mm")</f>
        <v>2026-08</v>
      </c>
      <c r="J3390" s="7" t="str">
        <f>VLOOKUP(C3390,'[1]T. Apoyo Sistema'!$B$1:$C$89,2,0)</f>
        <v>SI</v>
      </c>
    </row>
    <row r="3391" spans="1:10" x14ac:dyDescent="0.25">
      <c r="A3391" s="4" t="str">
        <f>CONCATENATE(B3391,"-",C3391,"-",D3391)</f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>TEXT(B3391,"yyyy-mm")</f>
        <v>2026-08</v>
      </c>
      <c r="J3391" s="7" t="str">
        <f>VLOOKUP(C3391,'[1]T. Apoyo Sistema'!$B$1:$C$89,2,0)</f>
        <v>SI</v>
      </c>
    </row>
    <row r="3392" spans="1:10" x14ac:dyDescent="0.25">
      <c r="A3392" s="4" t="str">
        <f>CONCATENATE(B3392,"-",C3392,"-",D3392)</f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>TEXT(B3392,"yyyy-mm")</f>
        <v>2026-08</v>
      </c>
      <c r="J3392" s="7" t="str">
        <f>VLOOKUP(C3392,'[1]T. Apoyo Sistema'!$B$1:$C$89,2,0)</f>
        <v>SI</v>
      </c>
    </row>
    <row r="3393" spans="1:10" x14ac:dyDescent="0.25">
      <c r="A3393" s="4" t="str">
        <f>CONCATENATE(B3393,"-",C3393,"-",D3393)</f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>TEXT(B3393,"yyyy-mm")</f>
        <v>2026-08</v>
      </c>
      <c r="J3393" s="7" t="str">
        <f>VLOOKUP(C3393,'[1]T. Apoyo Sistema'!$B$1:$C$89,2,0)</f>
        <v>SI</v>
      </c>
    </row>
    <row r="3394" spans="1:10" x14ac:dyDescent="0.25">
      <c r="A3394" s="4" t="str">
        <f>CONCATENATE(B3394,"-",C3394,"-",D3394)</f>
        <v>46252-OXMPN2-psa1</v>
      </c>
      <c r="B3394" s="15">
        <v>46252</v>
      </c>
      <c r="C3394" s="10" t="s">
        <v>118</v>
      </c>
      <c r="D3394" s="10" t="s">
        <v>60</v>
      </c>
      <c r="E3394" s="10">
        <v>0</v>
      </c>
      <c r="F3394" s="12">
        <v>4.9333333333333336</v>
      </c>
      <c r="G3394" s="12">
        <v>0</v>
      </c>
      <c r="H3394" s="12">
        <v>0</v>
      </c>
      <c r="I3394" s="4" t="str">
        <f>TEXT(B3394,"yyyy-mm")</f>
        <v>2026-08</v>
      </c>
      <c r="J3394" s="7" t="str">
        <f>VLOOKUP(C3394,'[1]T. Apoyo Sistema'!$B$1:$C$89,2,0)</f>
        <v>NO</v>
      </c>
    </row>
    <row r="3395" spans="1:10" x14ac:dyDescent="0.25">
      <c r="A3395" s="4" t="str">
        <f>CONCATENATE(B3395,"-",C3395,"-",D3395)</f>
        <v>46252-OXMP13-gen1</v>
      </c>
      <c r="B3395" s="15">
        <v>46252</v>
      </c>
      <c r="C3395" s="10" t="s">
        <v>117</v>
      </c>
      <c r="D3395" s="10" t="s">
        <v>59</v>
      </c>
      <c r="E3395" s="10">
        <v>0</v>
      </c>
      <c r="F3395" s="12">
        <v>4.9666666666666668</v>
      </c>
      <c r="G3395" s="12">
        <v>0</v>
      </c>
      <c r="H3395" s="12">
        <v>0</v>
      </c>
      <c r="I3395" s="4" t="str">
        <f>TEXT(B3395,"yyyy-mm")</f>
        <v>2026-08</v>
      </c>
      <c r="J3395" s="7" t="str">
        <f>VLOOKUP(C3395,'[1]T. Apoyo Sistema'!$B$1:$C$89,2,0)</f>
        <v>NO</v>
      </c>
    </row>
    <row r="3396" spans="1:10" x14ac:dyDescent="0.25">
      <c r="A3396" s="4" t="str">
        <f>CONCATENATE(B3396,"-",C3396,"-",D3396)</f>
        <v>46252-OXMP13-psa1</v>
      </c>
      <c r="B3396" s="15">
        <v>46252</v>
      </c>
      <c r="C3396" s="10" t="s">
        <v>117</v>
      </c>
      <c r="D3396" s="10" t="s">
        <v>60</v>
      </c>
      <c r="E3396" s="10">
        <v>0</v>
      </c>
      <c r="F3396" s="12">
        <v>4.9666666666666668</v>
      </c>
      <c r="G3396" s="12">
        <v>0</v>
      </c>
      <c r="H3396" s="12">
        <v>0</v>
      </c>
      <c r="I3396" s="4" t="str">
        <f>TEXT(B3396,"yyyy-mm")</f>
        <v>2026-08</v>
      </c>
      <c r="J3396" s="7" t="str">
        <f>VLOOKUP(C3396,'[1]T. Apoyo Sistema'!$B$1:$C$89,2,0)</f>
        <v>NO</v>
      </c>
    </row>
    <row r="3397" spans="1:10" x14ac:dyDescent="0.25">
      <c r="A3397" s="4" t="str">
        <f>CONCATENATE(B3397,"-",C3397,"-",D3397)</f>
        <v>46264-POX55-bbd1</v>
      </c>
      <c r="B3397" s="16">
        <v>46264</v>
      </c>
      <c r="C3397" s="10" t="s">
        <v>102</v>
      </c>
      <c r="D3397" s="10" t="s">
        <v>69</v>
      </c>
      <c r="E3397" s="10">
        <v>0</v>
      </c>
      <c r="F3397" s="10">
        <v>0</v>
      </c>
      <c r="G3397" s="10">
        <v>5.2166666666666668</v>
      </c>
      <c r="H3397" s="10">
        <v>0</v>
      </c>
      <c r="I3397" s="4" t="s">
        <v>13</v>
      </c>
      <c r="J3397" s="7" t="str">
        <f>VLOOKUP(C3397,'[1]T. Apoyo Sistema'!$B$1:$C$89,2,0)</f>
        <v>SI</v>
      </c>
    </row>
    <row r="3398" spans="1:10" x14ac:dyDescent="0.25">
      <c r="A3398" s="4" t="str">
        <f>CONCATENATE(B3398,"-",C3398,"-",D3398)</f>
        <v>46264-POX55-bbd2</v>
      </c>
      <c r="B3398" s="16">
        <v>46264</v>
      </c>
      <c r="C3398" s="10" t="s">
        <v>102</v>
      </c>
      <c r="D3398" s="10" t="s">
        <v>70</v>
      </c>
      <c r="E3398" s="10">
        <v>0</v>
      </c>
      <c r="F3398" s="10">
        <v>0</v>
      </c>
      <c r="G3398" s="10">
        <v>5.2166666666666668</v>
      </c>
      <c r="H3398" s="10">
        <v>0</v>
      </c>
      <c r="I3398" s="4" t="s">
        <v>13</v>
      </c>
      <c r="J3398" s="7" t="str">
        <f>VLOOKUP(C3398,'[1]T. Apoyo Sistema'!$B$1:$C$89,2,0)</f>
        <v>SI</v>
      </c>
    </row>
    <row r="3399" spans="1:10" x14ac:dyDescent="0.25">
      <c r="A3399" s="4" t="str">
        <f>CONCATENATE(B3399,"-",C3399,"-",D3399)</f>
        <v>46264-POX55-com1</v>
      </c>
      <c r="B3399" s="16">
        <v>46264</v>
      </c>
      <c r="C3399" s="10" t="s">
        <v>102</v>
      </c>
      <c r="D3399" s="10" t="s">
        <v>71</v>
      </c>
      <c r="E3399" s="10">
        <v>0</v>
      </c>
      <c r="F3399" s="10">
        <v>0</v>
      </c>
      <c r="G3399" s="10">
        <v>5.2166666666666668</v>
      </c>
      <c r="H3399" s="10">
        <v>0</v>
      </c>
      <c r="I3399" s="4" t="s">
        <v>13</v>
      </c>
      <c r="J3399" s="7" t="str">
        <f>VLOOKUP(C3399,'[1]T. Apoyo Sistema'!$B$1:$C$89,2,0)</f>
        <v>SI</v>
      </c>
    </row>
    <row r="3400" spans="1:10" x14ac:dyDescent="0.25">
      <c r="A3400" s="4" t="str">
        <f>CONCATENATE(B3400,"-",C3400,"-",D3400)</f>
        <v>46264-POX55-com2</v>
      </c>
      <c r="B3400" s="16">
        <v>46264</v>
      </c>
      <c r="C3400" s="10" t="s">
        <v>102</v>
      </c>
      <c r="D3400" s="10" t="s">
        <v>72</v>
      </c>
      <c r="E3400" s="10">
        <v>0</v>
      </c>
      <c r="F3400" s="10">
        <v>0</v>
      </c>
      <c r="G3400" s="10">
        <v>5.2166666666666668</v>
      </c>
      <c r="H3400" s="10">
        <v>0</v>
      </c>
      <c r="I3400" s="4" t="s">
        <v>13</v>
      </c>
      <c r="J3400" s="7" t="str">
        <f>VLOOKUP(C3400,'[1]T. Apoyo Sistema'!$B$1:$C$89,2,0)</f>
        <v>SI</v>
      </c>
    </row>
    <row r="3401" spans="1:10" x14ac:dyDescent="0.25">
      <c r="A3401" s="4" t="str">
        <f>CONCATENATE(B3401,"-",C3401,"-",D3401)</f>
        <v>46264-POX55-com3</v>
      </c>
      <c r="B3401" s="16">
        <v>46264</v>
      </c>
      <c r="C3401" s="10" t="s">
        <v>102</v>
      </c>
      <c r="D3401" s="10" t="s">
        <v>77</v>
      </c>
      <c r="E3401" s="10">
        <v>0</v>
      </c>
      <c r="F3401" s="10">
        <v>0</v>
      </c>
      <c r="G3401" s="10">
        <v>5.2166666666666668</v>
      </c>
      <c r="H3401" s="10">
        <v>0</v>
      </c>
      <c r="I3401" s="4" t="s">
        <v>13</v>
      </c>
      <c r="J3401" s="7" t="str">
        <f>VLOOKUP(C3401,'[1]T. Apoyo Sistema'!$B$1:$C$89,2,0)</f>
        <v>SI</v>
      </c>
    </row>
    <row r="3402" spans="1:10" x14ac:dyDescent="0.25">
      <c r="A3402" s="4" t="str">
        <f>CONCATENATE(B3402,"-",C3402,"-",D3402)</f>
        <v>46264-POX55-gen1</v>
      </c>
      <c r="B3402" s="16">
        <v>46264</v>
      </c>
      <c r="C3402" s="10" t="s">
        <v>102</v>
      </c>
      <c r="D3402" s="10" t="s">
        <v>59</v>
      </c>
      <c r="E3402" s="10">
        <v>0</v>
      </c>
      <c r="F3402" s="10">
        <v>0</v>
      </c>
      <c r="G3402" s="10">
        <v>5.2166666666666668</v>
      </c>
      <c r="H3402" s="10">
        <v>0</v>
      </c>
      <c r="I3402" s="4" t="s">
        <v>13</v>
      </c>
      <c r="J3402" s="7" t="str">
        <f>VLOOKUP(C3402,'[1]T. Apoyo Sistema'!$B$1:$C$89,2,0)</f>
        <v>SI</v>
      </c>
    </row>
    <row r="3403" spans="1:10" x14ac:dyDescent="0.25">
      <c r="A3403" s="4" t="str">
        <f>CONCATENATE(B3403,"-",C3403,"-",D3403)</f>
        <v>46264-POX55-gen2</v>
      </c>
      <c r="B3403" s="16">
        <v>46264</v>
      </c>
      <c r="C3403" s="10" t="s">
        <v>102</v>
      </c>
      <c r="D3403" s="10" t="s">
        <v>73</v>
      </c>
      <c r="E3403" s="10">
        <v>0</v>
      </c>
      <c r="F3403" s="10">
        <v>0</v>
      </c>
      <c r="G3403" s="10">
        <v>0</v>
      </c>
      <c r="H3403" s="10">
        <v>5.2166666666666668</v>
      </c>
      <c r="I3403" s="4" t="s">
        <v>13</v>
      </c>
      <c r="J3403" s="7" t="str">
        <f>VLOOKUP(C3403,'[1]T. Apoyo Sistema'!$B$1:$C$89,2,0)</f>
        <v>SI</v>
      </c>
    </row>
    <row r="3404" spans="1:10" x14ac:dyDescent="0.25">
      <c r="A3404" s="4" t="str">
        <f>CONCATENATE(B3404,"-",C3404,"-",D3404)</f>
        <v>46264-POX55-psa1</v>
      </c>
      <c r="B3404" s="16">
        <v>46264</v>
      </c>
      <c r="C3404" s="10" t="s">
        <v>102</v>
      </c>
      <c r="D3404" s="10" t="s">
        <v>60</v>
      </c>
      <c r="E3404" s="10">
        <v>0</v>
      </c>
      <c r="F3404" s="10">
        <v>0</v>
      </c>
      <c r="G3404" s="10">
        <v>5.2166666666666668</v>
      </c>
      <c r="H3404" s="10">
        <v>0</v>
      </c>
      <c r="I3404" s="4" t="s">
        <v>13</v>
      </c>
      <c r="J3404" s="7" t="str">
        <f>VLOOKUP(C3404,'[1]T. Apoyo Sistema'!$B$1:$C$89,2,0)</f>
        <v>SI</v>
      </c>
    </row>
    <row r="3405" spans="1:10" x14ac:dyDescent="0.25">
      <c r="A3405" s="4" t="str">
        <f>CONCATENATE(B3405,"-",C3405,"-",D3405)</f>
        <v>46264-POX55-psa2</v>
      </c>
      <c r="B3405" s="16">
        <v>46264</v>
      </c>
      <c r="C3405" s="10" t="s">
        <v>102</v>
      </c>
      <c r="D3405" s="10" t="s">
        <v>74</v>
      </c>
      <c r="E3405" s="10">
        <v>0</v>
      </c>
      <c r="F3405" s="10">
        <v>0</v>
      </c>
      <c r="G3405" s="10">
        <v>5.2166666666666668</v>
      </c>
      <c r="H3405" s="10">
        <v>0</v>
      </c>
      <c r="I3405" s="4" t="s">
        <v>13</v>
      </c>
      <c r="J3405" s="7" t="str">
        <f>VLOOKUP(C3405,'[1]T. Apoyo Sistema'!$B$1:$C$89,2,0)</f>
        <v>SI</v>
      </c>
    </row>
    <row r="3406" spans="1:10" x14ac:dyDescent="0.25">
      <c r="A3406" s="4" t="str">
        <f>CONCATENATE(B3406,"-",C3406,"-",D3406)</f>
        <v>46264-POX55-psa3</v>
      </c>
      <c r="B3406" s="16">
        <v>46264</v>
      </c>
      <c r="C3406" s="10" t="s">
        <v>102</v>
      </c>
      <c r="D3406" s="10" t="s">
        <v>79</v>
      </c>
      <c r="E3406" s="10">
        <v>0</v>
      </c>
      <c r="F3406" s="10">
        <v>0</v>
      </c>
      <c r="G3406" s="10">
        <v>5.2166666666666668</v>
      </c>
      <c r="H3406" s="10">
        <v>0</v>
      </c>
      <c r="I3406" s="4" t="s">
        <v>13</v>
      </c>
      <c r="J3406" s="7" t="str">
        <f>VLOOKUP(C3406,'[1]T. Apoyo Sistema'!$B$1:$C$89,2,0)</f>
        <v>SI</v>
      </c>
    </row>
    <row r="3407" spans="1:10" x14ac:dyDescent="0.25">
      <c r="A3407" s="4" t="str">
        <f>CONCATENATE(B3407,"-",C3407,"-",D3407)</f>
        <v>46264-POX55-psa4</v>
      </c>
      <c r="B3407" s="16">
        <v>46264</v>
      </c>
      <c r="C3407" s="10" t="s">
        <v>102</v>
      </c>
      <c r="D3407" s="10" t="s">
        <v>80</v>
      </c>
      <c r="E3407" s="10">
        <v>0</v>
      </c>
      <c r="F3407" s="10">
        <v>0</v>
      </c>
      <c r="G3407" s="10">
        <v>5.2166666666666668</v>
      </c>
      <c r="H3407" s="10">
        <v>0</v>
      </c>
      <c r="I3407" s="4" t="s">
        <v>13</v>
      </c>
      <c r="J3407" s="7" t="str">
        <f>VLOOKUP(C3407,'[1]T. Apoyo Sistema'!$B$1:$C$89,2,0)</f>
        <v>SI</v>
      </c>
    </row>
    <row r="3408" spans="1:10" x14ac:dyDescent="0.25">
      <c r="A3408" s="4" t="str">
        <f>CONCATENATE(B3408,"-",C3408,"-",D3408)</f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>TEXT(B3408,"yyyy-mm")</f>
        <v>2026-08</v>
      </c>
      <c r="J3408" s="7" t="str">
        <f>VLOOKUP(C3408,'[1]T. Apoyo Sistema'!$B$1:$C$89,2,0)</f>
        <v>SI</v>
      </c>
    </row>
    <row r="3409" spans="1:10" x14ac:dyDescent="0.25">
      <c r="A3409" s="4" t="str">
        <f>CONCATENATE(B3409,"-",C3409,"-",D3409)</f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>TEXT(B3409,"yyyy-mm")</f>
        <v>2026-08</v>
      </c>
      <c r="J3409" s="7" t="str">
        <f>VLOOKUP(C3409,'[1]T. Apoyo Sistema'!$B$1:$C$89,2,0)</f>
        <v>SI</v>
      </c>
    </row>
    <row r="3410" spans="1:10" x14ac:dyDescent="0.25">
      <c r="A3410" s="4" t="str">
        <f>CONCATENATE(B3410,"-",C3410,"-",D3410)</f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>TEXT(B3410,"yyyy-mm")</f>
        <v>2026-08</v>
      </c>
      <c r="J3410" s="7" t="str">
        <f>VLOOKUP(C3410,'[1]T. Apoyo Sistema'!$B$1:$C$89,2,0)</f>
        <v>SI</v>
      </c>
    </row>
    <row r="3411" spans="1:10" x14ac:dyDescent="0.25">
      <c r="A3411" s="4" t="str">
        <f>CONCATENATE(B3411,"-",C3411,"-",D3411)</f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>TEXT(B3411,"yyyy-mm")</f>
        <v>2026-08</v>
      </c>
      <c r="J3411" s="7" t="str">
        <f>VLOOKUP(C3411,'[1]T. Apoyo Sistema'!$B$1:$C$89,2,0)</f>
        <v>SI</v>
      </c>
    </row>
    <row r="3412" spans="1:10" x14ac:dyDescent="0.25">
      <c r="A3412" s="4" t="str">
        <f>CONCATENATE(B3412,"-",C3412,"-",D3412)</f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>TEXT(B3412,"yyyy-mm")</f>
        <v>2026-08</v>
      </c>
      <c r="J3412" s="7" t="str">
        <f>VLOOKUP(C3412,'[1]T. Apoyo Sistema'!$B$1:$C$89,2,0)</f>
        <v>SI</v>
      </c>
    </row>
    <row r="3413" spans="1:10" x14ac:dyDescent="0.25">
      <c r="A3413" s="4" t="str">
        <f>CONCATENATE(B3413,"-",C3413,"-",D3413)</f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>TEXT(B3413,"yyyy-mm")</f>
        <v>2026-08</v>
      </c>
      <c r="J3413" s="7" t="str">
        <f>VLOOKUP(C3413,'[1]T. Apoyo Sistema'!$B$1:$C$89,2,0)</f>
        <v>SI</v>
      </c>
    </row>
    <row r="3414" spans="1:10" x14ac:dyDescent="0.25">
      <c r="A3414" s="4" t="str">
        <f>CONCATENATE(B3414,"-",C3414,"-",D3414)</f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>TEXT(B3414,"yyyy-mm")</f>
        <v>2026-08</v>
      </c>
      <c r="J3414" s="7" t="str">
        <f>VLOOKUP(C3414,'[1]T. Apoyo Sistema'!$B$1:$C$89,2,0)</f>
        <v>SI</v>
      </c>
    </row>
    <row r="3415" spans="1:10" x14ac:dyDescent="0.25">
      <c r="A3415" s="4" t="str">
        <f>CONCATENATE(B3415,"-",C3415,"-",D3415)</f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>TEXT(B3415,"yyyy-mm")</f>
        <v>2026-08</v>
      </c>
      <c r="J3415" s="7" t="str">
        <f>VLOOKUP(C3415,'[1]T. Apoyo Sistema'!$B$1:$C$89,2,0)</f>
        <v>SI</v>
      </c>
    </row>
    <row r="3416" spans="1:10" x14ac:dyDescent="0.25">
      <c r="A3416" s="4" t="str">
        <f>CONCATENATE(B3416,"-",C3416,"-",D3416)</f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>TEXT(B3416,"yyyy-mm")</f>
        <v>2026-08</v>
      </c>
      <c r="J3416" s="7" t="str">
        <f>VLOOKUP(C3416,'[1]T. Apoyo Sistema'!$B$1:$C$89,2,0)</f>
        <v>SI</v>
      </c>
    </row>
    <row r="3417" spans="1:10" x14ac:dyDescent="0.25">
      <c r="A3417" s="4" t="str">
        <f>CONCATENATE(B3417,"-",C3417,"-",D3417)</f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>TEXT(B3417,"yyyy-mm")</f>
        <v>2026-08</v>
      </c>
      <c r="J3417" s="7" t="str">
        <f>VLOOKUP(C3417,'[1]T. Apoyo Sistema'!$B$1:$C$89,2,0)</f>
        <v>SI</v>
      </c>
    </row>
    <row r="3418" spans="1:10" x14ac:dyDescent="0.25">
      <c r="A3418" s="4" t="str">
        <f>CONCATENATE(B3418,"-",C3418,"-",D3418)</f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>TEXT(B3418,"yyyy-mm")</f>
        <v>2026-08</v>
      </c>
      <c r="J3418" s="7" t="str">
        <f>VLOOKUP(C3418,'[1]T. Apoyo Sistema'!$B$1:$C$89,2,0)</f>
        <v>SI</v>
      </c>
    </row>
    <row r="3419" spans="1:10" x14ac:dyDescent="0.25">
      <c r="A3419" s="4" t="str">
        <f>CONCATENATE(B3419,"-",C3419,"-",D3419)</f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>TEXT(B3419,"yyyy-mm")</f>
        <v>2026-08</v>
      </c>
      <c r="J3419" s="7" t="str">
        <f>VLOOKUP(C3419,'[1]T. Apoyo Sistema'!$B$1:$C$89,2,0)</f>
        <v>SI</v>
      </c>
    </row>
    <row r="3420" spans="1:10" x14ac:dyDescent="0.25">
      <c r="A3420" s="4" t="str">
        <f>CONCATENATE(B3420,"-",C3420,"-",D3420)</f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>TEXT(B3420,"yyyy-mm")</f>
        <v>2026-08</v>
      </c>
      <c r="J3420" s="7" t="str">
        <f>VLOOKUP(C3420,'[1]T. Apoyo Sistema'!$B$1:$C$89,2,0)</f>
        <v>SI</v>
      </c>
    </row>
    <row r="3421" spans="1:10" x14ac:dyDescent="0.25">
      <c r="A3421" s="4" t="str">
        <f>CONCATENATE(B3421,"-",C3421,"-",D3421)</f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>TEXT(B3421,"yyyy-mm")</f>
        <v>2026-08</v>
      </c>
      <c r="J3421" s="7" t="str">
        <f>VLOOKUP(C3421,'[1]T. Apoyo Sistema'!$B$1:$C$89,2,0)</f>
        <v>SI</v>
      </c>
    </row>
    <row r="3422" spans="1:10" x14ac:dyDescent="0.25">
      <c r="A3422" s="4" t="str">
        <f>CONCATENATE(B3422,"-",C3422,"-",D3422)</f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>TEXT(B3422,"yyyy-mm")</f>
        <v>2026-08</v>
      </c>
      <c r="J3422" s="7" t="str">
        <f>VLOOKUP(C3422,'[1]T. Apoyo Sistema'!$B$1:$C$89,2,0)</f>
        <v>SI</v>
      </c>
    </row>
    <row r="3423" spans="1:10" x14ac:dyDescent="0.25">
      <c r="A3423" s="4" t="str">
        <f>CONCATENATE(B3423,"-",C3423,"-",D3423)</f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>TEXT(B3423,"yyyy-mm")</f>
        <v>2026-08</v>
      </c>
      <c r="J3423" s="7" t="str">
        <f>VLOOKUP(C3423,'[1]T. Apoyo Sistema'!$B$1:$C$89,2,0)</f>
        <v>SI</v>
      </c>
    </row>
    <row r="3424" spans="1:10" x14ac:dyDescent="0.25">
      <c r="A3424" s="4" t="str">
        <f>CONCATENATE(B3424,"-",C3424,"-",D3424)</f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>TEXT(B3424,"yyyy-mm")</f>
        <v>2026-08</v>
      </c>
      <c r="J3424" s="7" t="str">
        <f>VLOOKUP(C3424,'[1]T. Apoyo Sistema'!$B$1:$C$89,2,0)</f>
        <v>SI</v>
      </c>
    </row>
    <row r="3425" spans="1:10" x14ac:dyDescent="0.25">
      <c r="A3425" s="4" t="str">
        <f>CONCATENATE(B3425,"-",C3425,"-",D3425)</f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>TEXT(B3425,"yyyy-mm")</f>
        <v>2026-08</v>
      </c>
      <c r="J3425" s="7" t="str">
        <f>VLOOKUP(C3425,'[1]T. Apoyo Sistema'!$B$1:$C$89,2,0)</f>
        <v>SI</v>
      </c>
    </row>
    <row r="3426" spans="1:10" x14ac:dyDescent="0.25">
      <c r="A3426" s="4" t="str">
        <f>CONCATENATE(B3426,"-",C3426,"-",D3426)</f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>TEXT(B3426,"yyyy-mm")</f>
        <v>2026-08</v>
      </c>
      <c r="J3426" s="7" t="str">
        <f>VLOOKUP(C3426,'[1]T. Apoyo Sistema'!$B$1:$C$89,2,0)</f>
        <v>SI</v>
      </c>
    </row>
    <row r="3427" spans="1:10" x14ac:dyDescent="0.25">
      <c r="A3427" s="4" t="str">
        <f>CONCATENATE(B3427,"-",C3427,"-",D3427)</f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>TEXT(B3427,"yyyy-mm")</f>
        <v>2026-08</v>
      </c>
      <c r="J3427" s="7" t="str">
        <f>VLOOKUP(C3427,'[1]T. Apoyo Sistema'!$B$1:$C$89,2,0)</f>
        <v>SI</v>
      </c>
    </row>
    <row r="3428" spans="1:10" x14ac:dyDescent="0.25">
      <c r="A3428" s="4" t="str">
        <f>CONCATENATE(B3428,"-",C3428,"-",D3428)</f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>TEXT(B3428,"yyyy-mm")</f>
        <v>2026-08</v>
      </c>
      <c r="J3428" s="7" t="str">
        <f>VLOOKUP(C3428,'[1]T. Apoyo Sistema'!$B$1:$C$89,2,0)</f>
        <v>SI</v>
      </c>
    </row>
    <row r="3429" spans="1:10" x14ac:dyDescent="0.25">
      <c r="A3429" s="4" t="str">
        <f>CONCATENATE(B3429,"-",C3429,"-",D3429)</f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>TEXT(B3429,"yyyy-mm")</f>
        <v>2026-08</v>
      </c>
      <c r="J3429" s="7" t="str">
        <f>VLOOKUP(C3429,'[1]T. Apoyo Sistema'!$B$1:$C$89,2,0)</f>
        <v>SI</v>
      </c>
    </row>
    <row r="3430" spans="1:10" x14ac:dyDescent="0.25">
      <c r="A3430" s="4" t="str">
        <f>CONCATENATE(B3430,"-",C3430,"-",D3430)</f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>TEXT(B3430,"yyyy-mm")</f>
        <v>2026-08</v>
      </c>
      <c r="J3430" s="7" t="str">
        <f>VLOOKUP(C3430,'[1]T. Apoyo Sistema'!$B$1:$C$89,2,0)</f>
        <v>SI</v>
      </c>
    </row>
    <row r="3431" spans="1:10" x14ac:dyDescent="0.25">
      <c r="A3431" s="4" t="str">
        <f>CONCATENATE(B3431,"-",C3431,"-",D3431)</f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>TEXT(B3431,"yyyy-mm")</f>
        <v>2026-08</v>
      </c>
      <c r="J3431" s="7" t="str">
        <f>VLOOKUP(C3431,'[1]T. Apoyo Sistema'!$B$1:$C$89,2,0)</f>
        <v>SI</v>
      </c>
    </row>
    <row r="3432" spans="1:10" x14ac:dyDescent="0.25">
      <c r="A3432" s="4" t="str">
        <f>CONCATENATE(B3432,"-",C3432,"-",D3432)</f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>TEXT(B3432,"yyyy-mm")</f>
        <v>2026-08</v>
      </c>
      <c r="J3432" s="7" t="str">
        <f>VLOOKUP(C3432,'[1]T. Apoyo Sistema'!$B$1:$C$89,2,0)</f>
        <v>SI</v>
      </c>
    </row>
    <row r="3433" spans="1:10" x14ac:dyDescent="0.25">
      <c r="A3433" s="4" t="str">
        <f>CONCATENATE(B3433,"-",C3433,"-",D3433)</f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>TEXT(B3433,"yyyy-mm")</f>
        <v>2026-08</v>
      </c>
      <c r="J3433" s="7" t="str">
        <f>VLOOKUP(C3433,'[1]T. Apoyo Sistema'!$B$1:$C$89,2,0)</f>
        <v>SI</v>
      </c>
    </row>
    <row r="3434" spans="1:10" x14ac:dyDescent="0.25">
      <c r="A3434" s="4" t="str">
        <f>CONCATENATE(B3434,"-",C3434,"-",D3434)</f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>TEXT(B3434,"yyyy-mm")</f>
        <v>2026-08</v>
      </c>
      <c r="J3434" s="7" t="str">
        <f>VLOOKUP(C3434,'[1]T. Apoyo Sistema'!$B$1:$C$89,2,0)</f>
        <v>SI</v>
      </c>
    </row>
    <row r="3435" spans="1:10" x14ac:dyDescent="0.25">
      <c r="A3435" s="4" t="str">
        <f>CONCATENATE(B3435,"-",C3435,"-",D3435)</f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>TEXT(B3435,"yyyy-mm")</f>
        <v>2026-08</v>
      </c>
      <c r="J3435" s="7" t="str">
        <f>VLOOKUP(C3435,'[1]T. Apoyo Sistema'!$B$1:$C$89,2,0)</f>
        <v>SI</v>
      </c>
    </row>
    <row r="3436" spans="1:10" x14ac:dyDescent="0.25">
      <c r="A3436" s="4" t="str">
        <f>CONCATENATE(B3436,"-",C3436,"-",D3436)</f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>TEXT(B3436,"yyyy-mm")</f>
        <v>2026-08</v>
      </c>
      <c r="J3436" s="7" t="str">
        <f>VLOOKUP(C3436,'[1]T. Apoyo Sistema'!$B$1:$C$89,2,0)</f>
        <v>SI</v>
      </c>
    </row>
    <row r="3437" spans="1:10" x14ac:dyDescent="0.25">
      <c r="A3437" s="4" t="str">
        <f>CONCATENATE(B3437,"-",C3437,"-",D3437)</f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>TEXT(B3437,"yyyy-mm")</f>
        <v>2026-08</v>
      </c>
      <c r="J3437" s="7" t="str">
        <f>VLOOKUP(C3437,'[1]T. Apoyo Sistema'!$B$1:$C$89,2,0)</f>
        <v>SI</v>
      </c>
    </row>
    <row r="3438" spans="1:10" x14ac:dyDescent="0.25">
      <c r="A3438" s="4" t="str">
        <f>CONCATENATE(B3438,"-",C3438,"-",D3438)</f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>TEXT(B3438,"yyyy-mm")</f>
        <v>2026-08</v>
      </c>
      <c r="J3438" s="7" t="str">
        <f>VLOOKUP(C3438,'[1]T. Apoyo Sistema'!$B$1:$C$89,2,0)</f>
        <v>SI</v>
      </c>
    </row>
    <row r="3439" spans="1:10" x14ac:dyDescent="0.25">
      <c r="A3439" s="4" t="str">
        <f>CONCATENATE(B3439,"-",C3439,"-",D3439)</f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>TEXT(B3439,"yyyy-mm")</f>
        <v>2026-08</v>
      </c>
      <c r="J3439" s="7" t="str">
        <f>VLOOKUP(C3439,'[1]T. Apoyo Sistema'!$B$1:$C$89,2,0)</f>
        <v>SI</v>
      </c>
    </row>
    <row r="3440" spans="1:10" x14ac:dyDescent="0.25">
      <c r="A3440" s="4" t="str">
        <f>CONCATENATE(B3440,"-",C3440,"-",D3440)</f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>TEXT(B3440,"yyyy-mm")</f>
        <v>2026-08</v>
      </c>
      <c r="J3440" s="7" t="str">
        <f>VLOOKUP(C3440,'[1]T. Apoyo Sistema'!$B$1:$C$89,2,0)</f>
        <v>SI</v>
      </c>
    </row>
    <row r="3441" spans="1:10" x14ac:dyDescent="0.25">
      <c r="A3441" s="4" t="str">
        <f>CONCATENATE(B3441,"-",C3441,"-",D3441)</f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>TEXT(B3441,"yyyy-mm")</f>
        <v>2026-08</v>
      </c>
      <c r="J3441" s="7" t="str">
        <f>VLOOKUP(C3441,'[1]T. Apoyo Sistema'!$B$1:$C$89,2,0)</f>
        <v>SI</v>
      </c>
    </row>
    <row r="3442" spans="1:10" x14ac:dyDescent="0.25">
      <c r="A3442" s="4" t="str">
        <f>CONCATENATE(B3442,"-",C3442,"-",D3442)</f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>TEXT(B3442,"yyyy-mm")</f>
        <v>2026-08</v>
      </c>
      <c r="J3442" s="7" t="str">
        <f>VLOOKUP(C3442,'[1]T. Apoyo Sistema'!$B$1:$C$89,2,0)</f>
        <v>SI</v>
      </c>
    </row>
    <row r="3443" spans="1:10" x14ac:dyDescent="0.25">
      <c r="A3443" s="4" t="str">
        <f>CONCATENATE(B3443,"-",C3443,"-",D3443)</f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>TEXT(B3443,"yyyy-mm")</f>
        <v>2026-08</v>
      </c>
      <c r="J3443" s="7" t="str">
        <f>VLOOKUP(C3443,'[1]T. Apoyo Sistema'!$B$1:$C$89,2,0)</f>
        <v>SI</v>
      </c>
    </row>
    <row r="3444" spans="1:10" x14ac:dyDescent="0.25">
      <c r="A3444" s="4" t="str">
        <f>CONCATENATE(B3444,"-",C3444,"-",D3444)</f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>TEXT(B3444,"yyyy-mm")</f>
        <v>2026-08</v>
      </c>
      <c r="J3444" s="7" t="str">
        <f>VLOOKUP(C3444,'[1]T. Apoyo Sistema'!$B$1:$C$89,2,0)</f>
        <v>SI</v>
      </c>
    </row>
    <row r="3445" spans="1:10" x14ac:dyDescent="0.25">
      <c r="A3445" s="4" t="str">
        <f>CONCATENATE(B3445,"-",C3445,"-",D3445)</f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>TEXT(B3445,"yyyy-mm")</f>
        <v>2026-08</v>
      </c>
      <c r="J3445" s="7" t="str">
        <f>VLOOKUP(C3445,'[1]T. Apoyo Sistema'!$B$1:$C$89,2,0)</f>
        <v>SI</v>
      </c>
    </row>
    <row r="3446" spans="1:10" x14ac:dyDescent="0.25">
      <c r="A3446" s="4" t="str">
        <f>CONCATENATE(B3446,"-",C3446,"-",D3446)</f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>TEXT(B3446,"yyyy-mm")</f>
        <v>2026-08</v>
      </c>
      <c r="J3446" s="7" t="str">
        <f>VLOOKUP(C3446,'[1]T. Apoyo Sistema'!$B$1:$C$89,2,0)</f>
        <v>SI</v>
      </c>
    </row>
    <row r="3447" spans="1:10" x14ac:dyDescent="0.25">
      <c r="A3447" s="4" t="str">
        <f>CONCATENATE(B3447,"-",C3447,"-",D3447)</f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>TEXT(B3447,"yyyy-mm")</f>
        <v>2026-08</v>
      </c>
      <c r="J3447" s="7" t="str">
        <f>VLOOKUP(C3447,'[1]T. Apoyo Sistema'!$B$1:$C$89,2,0)</f>
        <v>SI</v>
      </c>
    </row>
    <row r="3448" spans="1:10" x14ac:dyDescent="0.25">
      <c r="A3448" s="4" t="str">
        <f>CONCATENATE(B3448,"-",C3448,"-",D3448)</f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>TEXT(B3448,"yyyy-mm")</f>
        <v>2026-08</v>
      </c>
      <c r="J3448" s="7" t="str">
        <f>VLOOKUP(C3448,'[1]T. Apoyo Sistema'!$B$1:$C$89,2,0)</f>
        <v>SI</v>
      </c>
    </row>
    <row r="3449" spans="1:10" x14ac:dyDescent="0.25">
      <c r="A3449" s="4" t="str">
        <f>CONCATENATE(B3449,"-",C3449,"-",D3449)</f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>TEXT(B3449,"yyyy-mm")</f>
        <v>2026-08</v>
      </c>
      <c r="J3449" s="7" t="str">
        <f>VLOOKUP(C3449,'[1]T. Apoyo Sistema'!$B$1:$C$89,2,0)</f>
        <v>SI</v>
      </c>
    </row>
    <row r="3450" spans="1:10" x14ac:dyDescent="0.25">
      <c r="A3450" s="4" t="str">
        <f>CONCATENATE(B3450,"-",C3450,"-",D3450)</f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>TEXT(B3450,"yyyy-mm")</f>
        <v>2026-08</v>
      </c>
      <c r="J3450" s="7" t="str">
        <f>VLOOKUP(C3450,'[1]T. Apoyo Sistema'!$B$1:$C$89,2,0)</f>
        <v>SI</v>
      </c>
    </row>
    <row r="3451" spans="1:10" x14ac:dyDescent="0.25">
      <c r="A3451" s="4" t="str">
        <f>CONCATENATE(B3451,"-",C3451,"-",D3451)</f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>TEXT(B3451,"yyyy-mm")</f>
        <v>2026-08</v>
      </c>
      <c r="J3451" s="7" t="str">
        <f>VLOOKUP(C3451,'[1]T. Apoyo Sistema'!$B$1:$C$89,2,0)</f>
        <v>SI</v>
      </c>
    </row>
    <row r="3452" spans="1:10" x14ac:dyDescent="0.25">
      <c r="A3452" s="4" t="str">
        <f>CONCATENATE(B3452,"-",C3452,"-",D3452)</f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>TEXT(B3452,"yyyy-mm")</f>
        <v>2026-08</v>
      </c>
      <c r="J3452" s="7" t="str">
        <f>VLOOKUP(C3452,'[1]T. Apoyo Sistema'!$B$1:$C$89,2,0)</f>
        <v>SI</v>
      </c>
    </row>
    <row r="3453" spans="1:10" x14ac:dyDescent="0.25">
      <c r="A3453" s="4" t="str">
        <f>CONCATENATE(B3453,"-",C3453,"-",D3453)</f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>TEXT(B3453,"yyyy-mm")</f>
        <v>2026-08</v>
      </c>
      <c r="J3453" s="7" t="str">
        <f>VLOOKUP(C3453,'[1]T. Apoyo Sistema'!$B$1:$C$89,2,0)</f>
        <v>SI</v>
      </c>
    </row>
    <row r="3454" spans="1:10" x14ac:dyDescent="0.25">
      <c r="A3454" s="4" t="str">
        <f>CONCATENATE(B3454,"-",C3454,"-",D3454)</f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>TEXT(B3454,"yyyy-mm")</f>
        <v>2026-08</v>
      </c>
      <c r="J3454" s="7" t="str">
        <f>VLOOKUP(C3454,'[1]T. Apoyo Sistema'!$B$1:$C$89,2,0)</f>
        <v>SI</v>
      </c>
    </row>
    <row r="3455" spans="1:10" x14ac:dyDescent="0.25">
      <c r="A3455" s="4" t="str">
        <f>CONCATENATE(B3455,"-",C3455,"-",D3455)</f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>TEXT(B3455,"yyyy-mm")</f>
        <v>2026-08</v>
      </c>
      <c r="J3455" s="7" t="str">
        <f>VLOOKUP(C3455,'[1]T. Apoyo Sistema'!$B$1:$C$89,2,0)</f>
        <v>SI</v>
      </c>
    </row>
    <row r="3456" spans="1:10" x14ac:dyDescent="0.25">
      <c r="A3456" s="4" t="str">
        <f>CONCATENATE(B3456,"-",C3456,"-",D3456)</f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>TEXT(B3456,"yyyy-mm")</f>
        <v>2026-08</v>
      </c>
      <c r="J3456" s="7" t="str">
        <f>VLOOKUP(C3456,'[1]T. Apoyo Sistema'!$B$1:$C$89,2,0)</f>
        <v>SI</v>
      </c>
    </row>
    <row r="3457" spans="1:10" x14ac:dyDescent="0.25">
      <c r="A3457" s="4" t="str">
        <f>CONCATENATE(B3457,"-",C3457,"-",D3457)</f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>TEXT(B3457,"yyyy-mm")</f>
        <v>2026-08</v>
      </c>
      <c r="J3457" s="7" t="str">
        <f>VLOOKUP(C3457,'[1]T. Apoyo Sistema'!$B$1:$C$89,2,0)</f>
        <v>SI</v>
      </c>
    </row>
    <row r="3458" spans="1:10" x14ac:dyDescent="0.25">
      <c r="A3458" s="4" t="str">
        <f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>TEXT(B3458,"yyyy-mm")</f>
        <v>2026-08</v>
      </c>
      <c r="J3458" s="7" t="str">
        <f>VLOOKUP(C3458,'[1]T. Apoyo Sistema'!$B$1:$C$89,2,0)</f>
        <v>SI</v>
      </c>
    </row>
    <row r="3459" spans="1:10" x14ac:dyDescent="0.25">
      <c r="A3459" s="4" t="str">
        <f>CONCATENATE(B3459,"-",C3459,"-",D3459)</f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>TEXT(B3459,"yyyy-mm")</f>
        <v>2026-08</v>
      </c>
      <c r="J3459" s="7" t="str">
        <f>VLOOKUP(C3459,'[1]T. Apoyo Sistema'!$B$1:$C$89,2,0)</f>
        <v>SI</v>
      </c>
    </row>
    <row r="3460" spans="1:10" x14ac:dyDescent="0.25">
      <c r="A3460" s="4" t="str">
        <f>CONCATENATE(B3460,"-",C3460,"-",D3460)</f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>TEXT(B3460,"yyyy-mm")</f>
        <v>2026-08</v>
      </c>
      <c r="J3460" s="7" t="str">
        <f>VLOOKUP(C3460,'[1]T. Apoyo Sistema'!$B$1:$C$89,2,0)</f>
        <v>SI</v>
      </c>
    </row>
    <row r="3461" spans="1:10" x14ac:dyDescent="0.25">
      <c r="A3461" s="4" t="str">
        <f>CONCATENATE(B3461,"-",C3461,"-",D3461)</f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>TEXT(B3461,"yyyy-mm")</f>
        <v>2026-08</v>
      </c>
      <c r="J3461" s="7" t="str">
        <f>VLOOKUP(C3461,'[1]T. Apoyo Sistema'!$B$1:$C$89,2,0)</f>
        <v>SI</v>
      </c>
    </row>
    <row r="3462" spans="1:10" x14ac:dyDescent="0.25">
      <c r="A3462" s="4" t="str">
        <f>CONCATENATE(B3462,"-",C3462,"-",D3462)</f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>TEXT(B3462,"yyyy-mm")</f>
        <v>2026-08</v>
      </c>
      <c r="J3462" s="7" t="str">
        <f>VLOOKUP(C3462,'[1]T. Apoyo Sistema'!$B$1:$C$89,2,0)</f>
        <v>SI</v>
      </c>
    </row>
    <row r="3463" spans="1:10" x14ac:dyDescent="0.25">
      <c r="A3463" s="4" t="str">
        <f>CONCATENATE(B3463,"-",C3463,"-",D3463)</f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>TEXT(B3463,"yyyy-mm")</f>
        <v>2026-08</v>
      </c>
      <c r="J3463" s="7" t="str">
        <f>VLOOKUP(C3463,'[1]T. Apoyo Sistema'!$B$1:$C$89,2,0)</f>
        <v>SI</v>
      </c>
    </row>
    <row r="3464" spans="1:10" x14ac:dyDescent="0.25">
      <c r="A3464" s="4" t="str">
        <f>CONCATENATE(B3464,"-",C3464,"-",D3464)</f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>TEXT(B3464,"yyyy-mm")</f>
        <v>2026-08</v>
      </c>
      <c r="J3464" s="7" t="str">
        <f>VLOOKUP(C3464,'[1]T. Apoyo Sistema'!$B$1:$C$89,2,0)</f>
        <v>SI</v>
      </c>
    </row>
    <row r="3465" spans="1:10" x14ac:dyDescent="0.25">
      <c r="A3465" s="4" t="str">
        <f>CONCATENATE(B3465,"-",C3465,"-",D3465)</f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>TEXT(B3465,"yyyy-mm")</f>
        <v>2026-08</v>
      </c>
      <c r="J3465" s="7" t="str">
        <f>VLOOKUP(C3465,'[1]T. Apoyo Sistema'!$B$1:$C$89,2,0)</f>
        <v>SI</v>
      </c>
    </row>
    <row r="3466" spans="1:10" x14ac:dyDescent="0.25">
      <c r="A3466" s="4" t="str">
        <f>CONCATENATE(B3466,"-",C3466,"-",D3466)</f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>TEXT(B3466,"yyyy-mm")</f>
        <v>2026-08</v>
      </c>
      <c r="J3466" s="7" t="str">
        <f>VLOOKUP(C3466,'[1]T. Apoyo Sistema'!$B$1:$C$89,2,0)</f>
        <v>SI</v>
      </c>
    </row>
    <row r="3467" spans="1:10" x14ac:dyDescent="0.25">
      <c r="A3467" s="4" t="str">
        <f>CONCATENATE(B3467,"-",C3467,"-",D3467)</f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>TEXT(B3467,"yyyy-mm")</f>
        <v>2026-08</v>
      </c>
      <c r="J3467" s="7" t="str">
        <f>VLOOKUP(C3467,'[1]T. Apoyo Sistema'!$B$1:$C$89,2,0)</f>
        <v>SI</v>
      </c>
    </row>
    <row r="3468" spans="1:10" x14ac:dyDescent="0.25">
      <c r="A3468" s="4" t="str">
        <f>CONCATENATE(B3468,"-",C3468,"-",D3468)</f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>TEXT(B3468,"yyyy-mm")</f>
        <v>2026-08</v>
      </c>
      <c r="J3468" s="7" t="str">
        <f>VLOOKUP(C3468,'[1]T. Apoyo Sistema'!$B$1:$C$89,2,0)</f>
        <v>SI</v>
      </c>
    </row>
    <row r="3469" spans="1:10" x14ac:dyDescent="0.25">
      <c r="A3469" s="4" t="str">
        <f>CONCATENATE(B3469,"-",C3469,"-",D3469)</f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>TEXT(B3469,"yyyy-mm")</f>
        <v>2026-08</v>
      </c>
      <c r="J3469" s="7" t="str">
        <f>VLOOKUP(C3469,'[1]T. Apoyo Sistema'!$B$1:$C$89,2,0)</f>
        <v>SI</v>
      </c>
    </row>
    <row r="3470" spans="1:10" x14ac:dyDescent="0.25">
      <c r="A3470" s="4" t="str">
        <f>CONCATENATE(B3470,"-",C3470,"-",D3470)</f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>TEXT(B3470,"yyyy-mm")</f>
        <v>2026-08</v>
      </c>
      <c r="J3470" s="7" t="str">
        <f>VLOOKUP(C3470,'[1]T. Apoyo Sistema'!$B$1:$C$89,2,0)</f>
        <v>SI</v>
      </c>
    </row>
    <row r="3471" spans="1:10" x14ac:dyDescent="0.25">
      <c r="A3471" s="4" t="str">
        <f>CONCATENATE(B3471,"-",C3471,"-",D3471)</f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>TEXT(B3471,"yyyy-mm")</f>
        <v>2026-08</v>
      </c>
      <c r="J3471" s="7" t="str">
        <f>VLOOKUP(C3471,'[1]T. Apoyo Sistema'!$B$1:$C$89,2,0)</f>
        <v>SI</v>
      </c>
    </row>
    <row r="3472" spans="1:10" x14ac:dyDescent="0.25">
      <c r="A3472" s="4" t="str">
        <f>CONCATENATE(B3472,"-",C3472,"-",D3472)</f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>TEXT(B3472,"yyyy-mm")</f>
        <v>2026-08</v>
      </c>
      <c r="J3472" s="7" t="str">
        <f>VLOOKUP(C3472,'[1]T. Apoyo Sistema'!$B$1:$C$89,2,0)</f>
        <v>SI</v>
      </c>
    </row>
    <row r="3473" spans="1:10" x14ac:dyDescent="0.25">
      <c r="A3473" s="4" t="str">
        <f>CONCATENATE(B3473,"-",C3473,"-",D3473)</f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>TEXT(B3473,"yyyy-mm")</f>
        <v>2026-08</v>
      </c>
      <c r="J3473" s="7" t="str">
        <f>VLOOKUP(C3473,'[1]T. Apoyo Sistema'!$B$1:$C$89,2,0)</f>
        <v>SI</v>
      </c>
    </row>
    <row r="3474" spans="1:10" x14ac:dyDescent="0.25">
      <c r="A3474" s="4" t="str">
        <f>CONCATENATE(B3474,"-",C3474,"-",D3474)</f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>TEXT(B3474,"yyyy-mm")</f>
        <v>2026-08</v>
      </c>
      <c r="J3474" s="7" t="str">
        <f>VLOOKUP(C3474,'[1]T. Apoyo Sistema'!$B$1:$C$89,2,0)</f>
        <v>SI</v>
      </c>
    </row>
    <row r="3475" spans="1:10" x14ac:dyDescent="0.25">
      <c r="A3475" s="4" t="str">
        <f>CONCATENATE(B3475,"-",C3475,"-",D3475)</f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>TEXT(B3475,"yyyy-mm")</f>
        <v>2026-08</v>
      </c>
      <c r="J3475" s="7" t="str">
        <f>VLOOKUP(C3475,'[1]T. Apoyo Sistema'!$B$1:$C$89,2,0)</f>
        <v>SI</v>
      </c>
    </row>
    <row r="3476" spans="1:10" x14ac:dyDescent="0.25">
      <c r="A3476" s="4" t="str">
        <f>CONCATENATE(B3476,"-",C3476,"-",D3476)</f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>TEXT(B3476,"yyyy-mm")</f>
        <v>2026-08</v>
      </c>
      <c r="J3476" s="7" t="str">
        <f>VLOOKUP(C3476,'[1]T. Apoyo Sistema'!$B$1:$C$89,2,0)</f>
        <v>SI</v>
      </c>
    </row>
    <row r="3477" spans="1:10" x14ac:dyDescent="0.25">
      <c r="A3477" s="4" t="str">
        <f>CONCATENATE(B3477,"-",C3477,"-",D3477)</f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>TEXT(B3477,"yyyy-mm")</f>
        <v>2026-08</v>
      </c>
      <c r="J3477" s="7" t="str">
        <f>VLOOKUP(C3477,'[1]T. Apoyo Sistema'!$B$1:$C$89,2,0)</f>
        <v>SI</v>
      </c>
    </row>
    <row r="3478" spans="1:10" x14ac:dyDescent="0.25">
      <c r="A3478" s="4" t="str">
        <f>CONCATENATE(B3478,"-",C3478,"-",D3478)</f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>TEXT(B3478,"yyyy-mm")</f>
        <v>2026-08</v>
      </c>
      <c r="J3478" s="7" t="str">
        <f>VLOOKUP(C3478,'[1]T. Apoyo Sistema'!$B$1:$C$89,2,0)</f>
        <v>SI</v>
      </c>
    </row>
    <row r="3479" spans="1:10" x14ac:dyDescent="0.25">
      <c r="A3479" s="4" t="str">
        <f>CONCATENATE(B3479,"-",C3479,"-",D3479)</f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>TEXT(B3479,"yyyy-mm")</f>
        <v>2026-08</v>
      </c>
      <c r="J3479" s="7" t="str">
        <f>VLOOKUP(C3479,'[1]T. Apoyo Sistema'!$B$1:$C$89,2,0)</f>
        <v>SI</v>
      </c>
    </row>
    <row r="3480" spans="1:10" x14ac:dyDescent="0.25">
      <c r="A3480" s="4" t="str">
        <f>CONCATENATE(B3480,"-",C3480,"-",D3480)</f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>TEXT(B3480,"yyyy-mm")</f>
        <v>2026-08</v>
      </c>
      <c r="J3480" s="7" t="str">
        <f>VLOOKUP(C3480,'[1]T. Apoyo Sistema'!$B$1:$C$89,2,0)</f>
        <v>SI</v>
      </c>
    </row>
    <row r="3481" spans="1:10" x14ac:dyDescent="0.25">
      <c r="A3481" s="4" t="str">
        <f>CONCATENATE(B3481,"-",C3481,"-",D3481)</f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>TEXT(B3481,"yyyy-mm")</f>
        <v>2026-08</v>
      </c>
      <c r="J3481" s="7" t="str">
        <f>VLOOKUP(C3481,'[1]T. Apoyo Sistema'!$B$1:$C$89,2,0)</f>
        <v>SI</v>
      </c>
    </row>
    <row r="3482" spans="1:10" x14ac:dyDescent="0.25">
      <c r="A3482" s="4" t="str">
        <f>CONCATENATE(B3482,"-",C3482,"-",D3482)</f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>TEXT(B3482,"yyyy-mm")</f>
        <v>2026-08</v>
      </c>
      <c r="J3482" s="7" t="str">
        <f>VLOOKUP(C3482,'[1]T. Apoyo Sistema'!$B$1:$C$89,2,0)</f>
        <v>SI</v>
      </c>
    </row>
    <row r="3483" spans="1:10" x14ac:dyDescent="0.25">
      <c r="A3483" s="4" t="str">
        <f>CONCATENATE(B3483,"-",C3483,"-",D3483)</f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>TEXT(B3483,"yyyy-mm")</f>
        <v>2026-08</v>
      </c>
      <c r="J3483" s="7" t="str">
        <f>VLOOKUP(C3483,'[1]T. Apoyo Sistema'!$B$1:$C$89,2,0)</f>
        <v>SI</v>
      </c>
    </row>
    <row r="3484" spans="1:10" x14ac:dyDescent="0.25">
      <c r="A3484" s="4" t="str">
        <f>CONCATENATE(B3484,"-",C3484,"-",D3484)</f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>TEXT(B3484,"yyyy-mm")</f>
        <v>2026-08</v>
      </c>
      <c r="J3484" s="7" t="str">
        <f>VLOOKUP(C3484,'[1]T. Apoyo Sistema'!$B$1:$C$89,2,0)</f>
        <v>SI</v>
      </c>
    </row>
    <row r="3485" spans="1:10" x14ac:dyDescent="0.25">
      <c r="A3485" s="4" t="str">
        <f>CONCATENATE(B3485,"-",C3485,"-",D3485)</f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>TEXT(B3485,"yyyy-mm")</f>
        <v>2026-08</v>
      </c>
      <c r="J3485" s="7" t="str">
        <f>VLOOKUP(C3485,'[1]T. Apoyo Sistema'!$B$1:$C$89,2,0)</f>
        <v>SI</v>
      </c>
    </row>
    <row r="3486" spans="1:10" x14ac:dyDescent="0.25">
      <c r="A3486" s="4" t="str">
        <f>CONCATENATE(B3486,"-",C3486,"-",D3486)</f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>TEXT(B3486,"yyyy-mm")</f>
        <v>2026-08</v>
      </c>
      <c r="J3486" s="7" t="str">
        <f>VLOOKUP(C3486,'[1]T. Apoyo Sistema'!$B$1:$C$89,2,0)</f>
        <v>SI</v>
      </c>
    </row>
    <row r="3487" spans="1:10" x14ac:dyDescent="0.25">
      <c r="A3487" s="4" t="str">
        <f>CONCATENATE(B3487,"-",C3487,"-",D3487)</f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>TEXT(B3487,"yyyy-mm")</f>
        <v>2026-08</v>
      </c>
      <c r="J3487" s="7" t="str">
        <f>VLOOKUP(C3487,'[1]T. Apoyo Sistema'!$B$1:$C$89,2,0)</f>
        <v>SI</v>
      </c>
    </row>
    <row r="3488" spans="1:10" x14ac:dyDescent="0.25">
      <c r="A3488" s="4" t="str">
        <f>CONCATENATE(B3488,"-",C3488,"-",D3488)</f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>TEXT(B3488,"yyyy-mm")</f>
        <v>2026-08</v>
      </c>
      <c r="J3488" s="7" t="str">
        <f>VLOOKUP(C3488,'[1]T. Apoyo Sistema'!$B$1:$C$89,2,0)</f>
        <v>SI</v>
      </c>
    </row>
    <row r="3489" spans="1:10" x14ac:dyDescent="0.25">
      <c r="A3489" s="4" t="str">
        <f>CONCATENATE(B3489,"-",C3489,"-",D3489)</f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>TEXT(B3489,"yyyy-mm")</f>
        <v>2026-08</v>
      </c>
      <c r="J3489" s="7" t="str">
        <f>VLOOKUP(C3489,'[1]T. Apoyo Sistema'!$B$1:$C$89,2,0)</f>
        <v>SI</v>
      </c>
    </row>
    <row r="3490" spans="1:10" x14ac:dyDescent="0.25">
      <c r="A3490" s="4" t="str">
        <f>CONCATENATE(B3490,"-",C3490,"-",D3490)</f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>TEXT(B3490,"yyyy-mm")</f>
        <v>2026-08</v>
      </c>
      <c r="J3490" s="7" t="str">
        <f>VLOOKUP(C3490,'[1]T. Apoyo Sistema'!$B$1:$C$89,2,0)</f>
        <v>SI</v>
      </c>
    </row>
    <row r="3491" spans="1:10" x14ac:dyDescent="0.25">
      <c r="A3491" s="4" t="str">
        <f>CONCATENATE(B3491,"-",C3491,"-",D3491)</f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>TEXT(B3491,"yyyy-mm")</f>
        <v>2026-08</v>
      </c>
      <c r="J3491" s="7" t="str">
        <f>VLOOKUP(C3491,'[1]T. Apoyo Sistema'!$B$1:$C$89,2,0)</f>
        <v>SI</v>
      </c>
    </row>
    <row r="3492" spans="1:10" x14ac:dyDescent="0.25">
      <c r="A3492" s="4" t="str">
        <f>CONCATENATE(B3492,"-",C3492,"-",D3492)</f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>TEXT(B3492,"yyyy-mm")</f>
        <v>2026-08</v>
      </c>
      <c r="J3492" s="7" t="str">
        <f>VLOOKUP(C3492,'[1]T. Apoyo Sistema'!$B$1:$C$89,2,0)</f>
        <v>SI</v>
      </c>
    </row>
    <row r="3493" spans="1:10" x14ac:dyDescent="0.25">
      <c r="A3493" s="4" t="str">
        <f>CONCATENATE(B3493,"-",C3493,"-",D3493)</f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>TEXT(B3493,"yyyy-mm")</f>
        <v>2026-08</v>
      </c>
      <c r="J3493" s="7" t="str">
        <f>VLOOKUP(C3493,'[1]T. Apoyo Sistema'!$B$1:$C$89,2,0)</f>
        <v>SI</v>
      </c>
    </row>
    <row r="3494" spans="1:10" x14ac:dyDescent="0.25">
      <c r="A3494" s="4" t="str">
        <f>CONCATENATE(B3494,"-",C3494,"-",D3494)</f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>TEXT(B3494,"yyyy-mm")</f>
        <v>2026-08</v>
      </c>
      <c r="J3494" s="7" t="str">
        <f>VLOOKUP(C3494,'[1]T. Apoyo Sistema'!$B$1:$C$89,2,0)</f>
        <v>SI</v>
      </c>
    </row>
    <row r="3495" spans="1:10" x14ac:dyDescent="0.25">
      <c r="A3495" s="4" t="str">
        <f>CONCATENATE(B3495,"-",C3495,"-",D3495)</f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>TEXT(B3495,"yyyy-mm")</f>
        <v>2026-08</v>
      </c>
      <c r="J3495" s="7" t="str">
        <f>VLOOKUP(C3495,'[1]T. Apoyo Sistema'!$B$1:$C$89,2,0)</f>
        <v>SI</v>
      </c>
    </row>
    <row r="3496" spans="1:10" x14ac:dyDescent="0.25">
      <c r="A3496" s="4" t="str">
        <f>CONCATENATE(B3496,"-",C3496,"-",D3496)</f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>TEXT(B3496,"yyyy-mm")</f>
        <v>2026-08</v>
      </c>
      <c r="J3496" s="7" t="str">
        <f>VLOOKUP(C3496,'[1]T. Apoyo Sistema'!$B$1:$C$89,2,0)</f>
        <v>SI</v>
      </c>
    </row>
    <row r="3497" spans="1:10" x14ac:dyDescent="0.25">
      <c r="A3497" s="4" t="str">
        <f>CONCATENATE(B3497,"-",C3497,"-",D3497)</f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>TEXT(B3497,"yyyy-mm")</f>
        <v>2026-08</v>
      </c>
      <c r="J3497" s="7" t="str">
        <f>VLOOKUP(C3497,'[1]T. Apoyo Sistema'!$B$1:$C$89,2,0)</f>
        <v>SI</v>
      </c>
    </row>
    <row r="3498" spans="1:10" x14ac:dyDescent="0.25">
      <c r="A3498" s="4" t="str">
        <f>CONCATENATE(B3498,"-",C3498,"-",D3498)</f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>TEXT(B3498,"yyyy-mm")</f>
        <v>2026-08</v>
      </c>
      <c r="J3498" s="7" t="str">
        <f>VLOOKUP(C3498,'[1]T. Apoyo Sistema'!$B$1:$C$89,2,0)</f>
        <v>SI</v>
      </c>
    </row>
    <row r="3499" spans="1:10" x14ac:dyDescent="0.25">
      <c r="A3499" s="4" t="str">
        <f>CONCATENATE(B3499,"-",C3499,"-",D3499)</f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>TEXT(B3499,"yyyy-mm")</f>
        <v>2026-08</v>
      </c>
      <c r="J3499" s="7" t="str">
        <f>VLOOKUP(C3499,'[1]T. Apoyo Sistema'!$B$1:$C$89,2,0)</f>
        <v>SI</v>
      </c>
    </row>
    <row r="3500" spans="1:10" x14ac:dyDescent="0.25">
      <c r="A3500" s="4" t="str">
        <f>CONCATENATE(B3500,"-",C3500,"-",D3500)</f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>TEXT(B3500,"yyyy-mm")</f>
        <v>2026-08</v>
      </c>
      <c r="J3500" s="7" t="str">
        <f>VLOOKUP(C3500,'[1]T. Apoyo Sistema'!$B$1:$C$89,2,0)</f>
        <v>SI</v>
      </c>
    </row>
    <row r="3501" spans="1:10" x14ac:dyDescent="0.25">
      <c r="A3501" s="4" t="str">
        <f>CONCATENATE(B3501,"-",C3501,"-",D3501)</f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>TEXT(B3501,"yyyy-mm")</f>
        <v>2026-08</v>
      </c>
      <c r="J3501" s="7" t="str">
        <f>VLOOKUP(C3501,'[1]T. Apoyo Sistema'!$B$1:$C$89,2,0)</f>
        <v>SI</v>
      </c>
    </row>
    <row r="3502" spans="1:10" x14ac:dyDescent="0.25">
      <c r="A3502" s="4" t="str">
        <f>CONCATENATE(B3502,"-",C3502,"-",D3502)</f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>TEXT(B3502,"yyyy-mm")</f>
        <v>2026-08</v>
      </c>
      <c r="J3502" s="7" t="str">
        <f>VLOOKUP(C3502,'[1]T. Apoyo Sistema'!$B$1:$C$89,2,0)</f>
        <v>SI</v>
      </c>
    </row>
    <row r="3503" spans="1:10" x14ac:dyDescent="0.25">
      <c r="A3503" s="4" t="str">
        <f>CONCATENATE(B3503,"-",C3503,"-",D3503)</f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>TEXT(B3503,"yyyy-mm")</f>
        <v>2026-08</v>
      </c>
      <c r="J3503" s="7" t="str">
        <f>VLOOKUP(C3503,'[1]T. Apoyo Sistema'!$B$1:$C$89,2,0)</f>
        <v>SI</v>
      </c>
    </row>
    <row r="3504" spans="1:10" x14ac:dyDescent="0.25">
      <c r="A3504" s="4" t="str">
        <f>CONCATENATE(B3504,"-",C3504,"-",D3504)</f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>TEXT(B3504,"yyyy-mm")</f>
        <v>2026-08</v>
      </c>
      <c r="J3504" s="7" t="str">
        <f>VLOOKUP(C3504,'[1]T. Apoyo Sistema'!$B$1:$C$89,2,0)</f>
        <v>SI</v>
      </c>
    </row>
    <row r="3505" spans="1:10" x14ac:dyDescent="0.25">
      <c r="A3505" s="4" t="str">
        <f>CONCATENATE(B3505,"-",C3505,"-",D3505)</f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>TEXT(B3505,"yyyy-mm")</f>
        <v>2026-08</v>
      </c>
      <c r="J3505" s="7" t="str">
        <f>VLOOKUP(C3505,'[1]T. Apoyo Sistema'!$B$1:$C$89,2,0)</f>
        <v>SI</v>
      </c>
    </row>
    <row r="3506" spans="1:10" x14ac:dyDescent="0.25">
      <c r="A3506" s="4" t="str">
        <f>CONCATENATE(B3506,"-",C3506,"-",D3506)</f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>TEXT(B3506,"yyyy-mm")</f>
        <v>2026-08</v>
      </c>
      <c r="J3506" s="7" t="str">
        <f>VLOOKUP(C3506,'[1]T. Apoyo Sistema'!$B$1:$C$89,2,0)</f>
        <v>SI</v>
      </c>
    </row>
    <row r="3507" spans="1:10" x14ac:dyDescent="0.25">
      <c r="A3507" s="4" t="str">
        <f>CONCATENATE(B3507,"-",C3507,"-",D3507)</f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>TEXT(B3507,"yyyy-mm")</f>
        <v>2026-08</v>
      </c>
      <c r="J3507" s="7" t="str">
        <f>VLOOKUP(C3507,'[1]T. Apoyo Sistema'!$B$1:$C$89,2,0)</f>
        <v>SI</v>
      </c>
    </row>
    <row r="3508" spans="1:10" x14ac:dyDescent="0.25">
      <c r="A3508" s="4" t="str">
        <f>CONCATENATE(B3508,"-",C3508,"-",D3508)</f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>TEXT(B3508,"yyyy-mm")</f>
        <v>2026-08</v>
      </c>
      <c r="J3508" s="7" t="str">
        <f>VLOOKUP(C3508,'[1]T. Apoyo Sistema'!$B$1:$C$89,2,0)</f>
        <v>SI</v>
      </c>
    </row>
    <row r="3509" spans="1:10" x14ac:dyDescent="0.25">
      <c r="A3509" s="4" t="str">
        <f>CONCATENATE(B3509,"-",C3509,"-",D3509)</f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>TEXT(B3509,"yyyy-mm")</f>
        <v>2026-08</v>
      </c>
      <c r="J3509" s="7" t="str">
        <f>VLOOKUP(C3509,'[1]T. Apoyo Sistema'!$B$1:$C$89,2,0)</f>
        <v>SI</v>
      </c>
    </row>
    <row r="3510" spans="1:10" x14ac:dyDescent="0.25">
      <c r="A3510" s="4" t="str">
        <f>CONCATENATE(B3510,"-",C3510,"-",D3510)</f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>TEXT(B3510,"yyyy-mm")</f>
        <v>2026-08</v>
      </c>
      <c r="J3510" s="7" t="str">
        <f>VLOOKUP(C3510,'[1]T. Apoyo Sistema'!$B$1:$C$89,2,0)</f>
        <v>SI</v>
      </c>
    </row>
    <row r="3511" spans="1:10" x14ac:dyDescent="0.25">
      <c r="A3511" s="4" t="str">
        <f>CONCATENATE(B3511,"-",C3511,"-",D3511)</f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>TEXT(B3511,"yyyy-mm")</f>
        <v>2026-08</v>
      </c>
      <c r="J3511" s="7" t="str">
        <f>VLOOKUP(C3511,'[1]T. Apoyo Sistema'!$B$1:$C$89,2,0)</f>
        <v>SI</v>
      </c>
    </row>
    <row r="3512" spans="1:10" x14ac:dyDescent="0.25">
      <c r="A3512" s="4" t="str">
        <f>CONCATENATE(B3512,"-",C3512,"-",D3512)</f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>TEXT(B3512,"yyyy-mm")</f>
        <v>2026-08</v>
      </c>
      <c r="J3512" s="7" t="str">
        <f>VLOOKUP(C3512,'[1]T. Apoyo Sistema'!$B$1:$C$89,2,0)</f>
        <v>SI</v>
      </c>
    </row>
    <row r="3513" spans="1:10" x14ac:dyDescent="0.25">
      <c r="A3513" s="4" t="str">
        <f>CONCATENATE(B3513,"-",C3513,"-",D3513)</f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>TEXT(B3513,"yyyy-mm")</f>
        <v>2026-08</v>
      </c>
      <c r="J3513" s="7" t="str">
        <f>VLOOKUP(C3513,'[1]T. Apoyo Sistema'!$B$1:$C$89,2,0)</f>
        <v>SI</v>
      </c>
    </row>
    <row r="3514" spans="1:10" x14ac:dyDescent="0.25">
      <c r="A3514" s="4" t="str">
        <f>CONCATENATE(B3514,"-",C3514,"-",D3514)</f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>TEXT(B3514,"yyyy-mm")</f>
        <v>2026-08</v>
      </c>
      <c r="J3514" s="7" t="str">
        <f>VLOOKUP(C3514,'[1]T. Apoyo Sistema'!$B$1:$C$89,2,0)</f>
        <v>SI</v>
      </c>
    </row>
    <row r="3515" spans="1:10" x14ac:dyDescent="0.25">
      <c r="A3515" s="4" t="str">
        <f>CONCATENATE(B3515,"-",C3515,"-",D3515)</f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>TEXT(B3515,"yyyy-mm")</f>
        <v>2026-08</v>
      </c>
      <c r="J3515" s="7" t="str">
        <f>VLOOKUP(C3515,'[1]T. Apoyo Sistema'!$B$1:$C$89,2,0)</f>
        <v>SI</v>
      </c>
    </row>
    <row r="3516" spans="1:10" x14ac:dyDescent="0.25">
      <c r="A3516" s="4" t="str">
        <f>CONCATENATE(B3516,"-",C3516,"-",D3516)</f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>TEXT(B3516,"yyyy-mm")</f>
        <v>2026-08</v>
      </c>
      <c r="J3516" s="7" t="str">
        <f>VLOOKUP(C3516,'[1]T. Apoyo Sistema'!$B$1:$C$89,2,0)</f>
        <v>SI</v>
      </c>
    </row>
    <row r="3517" spans="1:10" x14ac:dyDescent="0.25">
      <c r="A3517" s="4" t="str">
        <f>CONCATENATE(B3517,"-",C3517,"-",D3517)</f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>TEXT(B3517,"yyyy-mm")</f>
        <v>2026-08</v>
      </c>
      <c r="J3517" s="7" t="str">
        <f>VLOOKUP(C3517,'[1]T. Apoyo Sistema'!$B$1:$C$89,2,0)</f>
        <v>SI</v>
      </c>
    </row>
    <row r="3518" spans="1:10" x14ac:dyDescent="0.25">
      <c r="A3518" s="4" t="str">
        <f>CONCATENATE(B3518,"-",C3518,"-",D3518)</f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>TEXT(B3518,"yyyy-mm")</f>
        <v>2026-08</v>
      </c>
      <c r="J3518" s="7" t="str">
        <f>VLOOKUP(C3518,'[1]T. Apoyo Sistema'!$B$1:$C$89,2,0)</f>
        <v>SI</v>
      </c>
    </row>
    <row r="3519" spans="1:10" x14ac:dyDescent="0.25">
      <c r="A3519" s="4" t="str">
        <f>CONCATENATE(B3519,"-",C3519,"-",D3519)</f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>TEXT(B3519,"yyyy-mm")</f>
        <v>2026-08</v>
      </c>
      <c r="J3519" s="7" t="str">
        <f>VLOOKUP(C3519,'[1]T. Apoyo Sistema'!$B$1:$C$89,2,0)</f>
        <v>SI</v>
      </c>
    </row>
    <row r="3520" spans="1:10" x14ac:dyDescent="0.25">
      <c r="A3520" s="4" t="str">
        <f>CONCATENATE(B3520,"-",C3520,"-",D3520)</f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>TEXT(B3520,"yyyy-mm")</f>
        <v>2026-08</v>
      </c>
      <c r="J3520" s="7" t="str">
        <f>VLOOKUP(C3520,'[1]T. Apoyo Sistema'!$B$1:$C$89,2,0)</f>
        <v>SI</v>
      </c>
    </row>
    <row r="3521" spans="1:10" x14ac:dyDescent="0.25">
      <c r="A3521" s="4" t="str">
        <f>CONCATENATE(B3521,"-",C3521,"-",D3521)</f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>TEXT(B3521,"yyyy-mm")</f>
        <v>2026-08</v>
      </c>
      <c r="J3521" s="7" t="str">
        <f>VLOOKUP(C3521,'[1]T. Apoyo Sistema'!$B$1:$C$89,2,0)</f>
        <v>SI</v>
      </c>
    </row>
    <row r="3522" spans="1:10" x14ac:dyDescent="0.25">
      <c r="A3522" s="4" t="str">
        <f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>TEXT(B3522,"yyyy-mm")</f>
        <v>2026-08</v>
      </c>
      <c r="J3522" s="7" t="str">
        <f>VLOOKUP(C3522,'[1]T. Apoyo Sistema'!$B$1:$C$89,2,0)</f>
        <v>SI</v>
      </c>
    </row>
    <row r="3523" spans="1:10" x14ac:dyDescent="0.25">
      <c r="A3523" s="4" t="str">
        <f>CONCATENATE(B3523,"-",C3523,"-",D3523)</f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>TEXT(B3523,"yyyy-mm")</f>
        <v>2026-08</v>
      </c>
      <c r="J3523" s="7" t="str">
        <f>VLOOKUP(C3523,'[1]T. Apoyo Sistema'!$B$1:$C$89,2,0)</f>
        <v>SI</v>
      </c>
    </row>
    <row r="3524" spans="1:10" x14ac:dyDescent="0.25">
      <c r="A3524" s="4" t="str">
        <f>CONCATENATE(B3524,"-",C3524,"-",D3524)</f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>TEXT(B3524,"yyyy-mm")</f>
        <v>2026-08</v>
      </c>
      <c r="J3524" s="7" t="str">
        <f>VLOOKUP(C3524,'[1]T. Apoyo Sistema'!$B$1:$C$89,2,0)</f>
        <v>SI</v>
      </c>
    </row>
    <row r="3525" spans="1:10" x14ac:dyDescent="0.25">
      <c r="A3525" s="4" t="str">
        <f>CONCATENATE(B3525,"-",C3525,"-",D3525)</f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>TEXT(B3525,"yyyy-mm")</f>
        <v>2026-08</v>
      </c>
      <c r="J3525" s="7" t="str">
        <f>VLOOKUP(C3525,'[1]T. Apoyo Sistema'!$B$1:$C$89,2,0)</f>
        <v>SI</v>
      </c>
    </row>
    <row r="3526" spans="1:10" x14ac:dyDescent="0.25">
      <c r="A3526" s="4" t="str">
        <f>CONCATENATE(B3526,"-",C3526,"-",D3526)</f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>TEXT(B3526,"yyyy-mm")</f>
        <v>2026-08</v>
      </c>
      <c r="J3526" s="7" t="str">
        <f>VLOOKUP(C3526,'[1]T. Apoyo Sistema'!$B$1:$C$89,2,0)</f>
        <v>SI</v>
      </c>
    </row>
    <row r="3527" spans="1:10" x14ac:dyDescent="0.25">
      <c r="A3527" s="4" t="str">
        <f>CONCATENATE(B3527,"-",C3527,"-",D3527)</f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>TEXT(B3527,"yyyy-mm")</f>
        <v>2026-08</v>
      </c>
      <c r="J3527" s="7" t="str">
        <f>VLOOKUP(C3527,'[1]T. Apoyo Sistema'!$B$1:$C$89,2,0)</f>
        <v>SI</v>
      </c>
    </row>
    <row r="3528" spans="1:10" x14ac:dyDescent="0.25">
      <c r="A3528" s="4" t="str">
        <f>CONCATENATE(B3528,"-",C3528,"-",D3528)</f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>TEXT(B3528,"yyyy-mm")</f>
        <v>2026-08</v>
      </c>
      <c r="J3528" s="7" t="str">
        <f>VLOOKUP(C3528,'[1]T. Apoyo Sistema'!$B$1:$C$89,2,0)</f>
        <v>SI</v>
      </c>
    </row>
    <row r="3529" spans="1:10" x14ac:dyDescent="0.25">
      <c r="A3529" s="4" t="str">
        <f>CONCATENATE(B3529,"-",C3529,"-",D3529)</f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>TEXT(B3529,"yyyy-mm")</f>
        <v>2026-08</v>
      </c>
      <c r="J3529" s="7" t="str">
        <f>VLOOKUP(C3529,'[1]T. Apoyo Sistema'!$B$1:$C$89,2,0)</f>
        <v>SI</v>
      </c>
    </row>
    <row r="3530" spans="1:10" x14ac:dyDescent="0.25">
      <c r="A3530" s="4" t="str">
        <f>CONCATENATE(B3530,"-",C3530,"-",D3530)</f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>TEXT(B3530,"yyyy-mm")</f>
        <v>2026-08</v>
      </c>
      <c r="J3530" s="7" t="str">
        <f>VLOOKUP(C3530,'[1]T. Apoyo Sistema'!$B$1:$C$89,2,0)</f>
        <v>SI</v>
      </c>
    </row>
    <row r="3531" spans="1:10" x14ac:dyDescent="0.25">
      <c r="A3531" s="4" t="str">
        <f>CONCATENATE(B3531,"-",C3531,"-",D3531)</f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>TEXT(B3531,"yyyy-mm")</f>
        <v>2026-08</v>
      </c>
      <c r="J3531" s="7" t="str">
        <f>VLOOKUP(C3531,'[1]T. Apoyo Sistema'!$B$1:$C$89,2,0)</f>
        <v>SI</v>
      </c>
    </row>
    <row r="3532" spans="1:10" x14ac:dyDescent="0.25">
      <c r="A3532" s="4" t="str">
        <f>CONCATENATE(B3532,"-",C3532,"-",D3532)</f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>TEXT(B3532,"yyyy-mm")</f>
        <v>2026-08</v>
      </c>
      <c r="J3532" s="7" t="str">
        <f>VLOOKUP(C3532,'[1]T. Apoyo Sistema'!$B$1:$C$89,2,0)</f>
        <v>SI</v>
      </c>
    </row>
    <row r="3533" spans="1:10" x14ac:dyDescent="0.25">
      <c r="A3533" s="4" t="str">
        <f>CONCATENATE(B3533,"-",C3533,"-",D3533)</f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>TEXT(B3533,"yyyy-mm")</f>
        <v>2026-08</v>
      </c>
      <c r="J3533" s="7" t="str">
        <f>VLOOKUP(C3533,'[1]T. Apoyo Sistema'!$B$1:$C$89,2,0)</f>
        <v>SI</v>
      </c>
    </row>
    <row r="3534" spans="1:10" x14ac:dyDescent="0.25">
      <c r="A3534" s="4" t="str">
        <f>CONCATENATE(B3534,"-",C3534,"-",D3534)</f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>TEXT(B3534,"yyyy-mm")</f>
        <v>2026-08</v>
      </c>
      <c r="J3534" s="7" t="str">
        <f>VLOOKUP(C3534,'[1]T. Apoyo Sistema'!$B$1:$C$89,2,0)</f>
        <v>SI</v>
      </c>
    </row>
    <row r="3535" spans="1:10" x14ac:dyDescent="0.25">
      <c r="A3535" s="4" t="str">
        <f>CONCATENATE(B3535,"-",C3535,"-",D3535)</f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>TEXT(B3535,"yyyy-mm")</f>
        <v>2026-08</v>
      </c>
      <c r="J3535" s="7" t="str">
        <f>VLOOKUP(C3535,'[1]T. Apoyo Sistema'!$B$1:$C$89,2,0)</f>
        <v>SI</v>
      </c>
    </row>
    <row r="3536" spans="1:10" x14ac:dyDescent="0.25">
      <c r="A3536" s="4" t="str">
        <f>CONCATENATE(B3536,"-",C3536,"-",D3536)</f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>TEXT(B3536,"yyyy-mm")</f>
        <v>2026-08</v>
      </c>
      <c r="J3536" s="7" t="str">
        <f>VLOOKUP(C3536,'[1]T. Apoyo Sistema'!$B$1:$C$89,2,0)</f>
        <v>SI</v>
      </c>
    </row>
    <row r="3537" spans="1:10" x14ac:dyDescent="0.25">
      <c r="A3537" s="4" t="str">
        <f>CONCATENATE(B3537,"-",C3537,"-",D3537)</f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>TEXT(B3537,"yyyy-mm")</f>
        <v>2026-08</v>
      </c>
      <c r="J3537" s="7" t="str">
        <f>VLOOKUP(C3537,'[1]T. Apoyo Sistema'!$B$1:$C$89,2,0)</f>
        <v>SI</v>
      </c>
    </row>
    <row r="3538" spans="1:10" x14ac:dyDescent="0.25">
      <c r="A3538" s="4" t="str">
        <f>CONCATENATE(B3538,"-",C3538,"-",D3538)</f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>TEXT(B3538,"yyyy-mm")</f>
        <v>2026-08</v>
      </c>
      <c r="J3538" s="7" t="str">
        <f>VLOOKUP(C3538,'[1]T. Apoyo Sistema'!$B$1:$C$89,2,0)</f>
        <v>SI</v>
      </c>
    </row>
    <row r="3539" spans="1:10" x14ac:dyDescent="0.25">
      <c r="A3539" s="4" t="str">
        <f>CONCATENATE(B3539,"-",C3539,"-",D3539)</f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>TEXT(B3539,"yyyy-mm")</f>
        <v>2026-08</v>
      </c>
      <c r="J3539" s="7" t="str">
        <f>VLOOKUP(C3539,'[1]T. Apoyo Sistema'!$B$1:$C$89,2,0)</f>
        <v>SI</v>
      </c>
    </row>
    <row r="3540" spans="1:10" x14ac:dyDescent="0.25">
      <c r="A3540" s="4" t="str">
        <f>CONCATENATE(B3540,"-",C3540,"-",D3540)</f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>TEXT(B3540,"yyyy-mm")</f>
        <v>2026-08</v>
      </c>
      <c r="J3540" s="7" t="str">
        <f>VLOOKUP(C3540,'[1]T. Apoyo Sistema'!$B$1:$C$89,2,0)</f>
        <v>SI</v>
      </c>
    </row>
    <row r="3541" spans="1:10" x14ac:dyDescent="0.25">
      <c r="A3541" s="4" t="str">
        <f>CONCATENATE(B3541,"-",C3541,"-",D3541)</f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>TEXT(B3541,"yyyy-mm")</f>
        <v>2026-08</v>
      </c>
      <c r="J3541" s="7" t="str">
        <f>VLOOKUP(C3541,'[1]T. Apoyo Sistema'!$B$1:$C$89,2,0)</f>
        <v>SI</v>
      </c>
    </row>
    <row r="3542" spans="1:10" x14ac:dyDescent="0.25">
      <c r="A3542" s="4" t="str">
        <f>CONCATENATE(B3542,"-",C3542,"-",D3542)</f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>TEXT(B3542,"yyyy-mm")</f>
        <v>2026-08</v>
      </c>
      <c r="J3542" s="7" t="str">
        <f>VLOOKUP(C3542,'[1]T. Apoyo Sistema'!$B$1:$C$89,2,0)</f>
        <v>SI</v>
      </c>
    </row>
    <row r="3543" spans="1:10" x14ac:dyDescent="0.25">
      <c r="A3543" s="4" t="str">
        <f>CONCATENATE(B3543,"-",C3543,"-",D3543)</f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>TEXT(B3543,"yyyy-mm")</f>
        <v>2026-08</v>
      </c>
      <c r="J3543" s="7" t="str">
        <f>VLOOKUP(C3543,'[1]T. Apoyo Sistema'!$B$1:$C$89,2,0)</f>
        <v>SI</v>
      </c>
    </row>
    <row r="3544" spans="1:10" x14ac:dyDescent="0.25">
      <c r="A3544" s="4" t="str">
        <f>CONCATENATE(B3544,"-",C3544,"-",D3544)</f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>TEXT(B3544,"yyyy-mm")</f>
        <v>2026-08</v>
      </c>
      <c r="J3544" s="7" t="str">
        <f>VLOOKUP(C3544,'[1]T. Apoyo Sistema'!$B$1:$C$89,2,0)</f>
        <v>SI</v>
      </c>
    </row>
    <row r="3545" spans="1:10" x14ac:dyDescent="0.25">
      <c r="A3545" s="4" t="str">
        <f>CONCATENATE(B3545,"-",C3545,"-",D3545)</f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>TEXT(B3545,"yyyy-mm")</f>
        <v>2026-08</v>
      </c>
      <c r="J3545" s="7" t="str">
        <f>VLOOKUP(C3545,'[1]T. Apoyo Sistema'!$B$1:$C$89,2,0)</f>
        <v>SI</v>
      </c>
    </row>
    <row r="3546" spans="1:10" x14ac:dyDescent="0.25">
      <c r="A3546" s="4" t="str">
        <f>CONCATENATE(B3546,"-",C3546,"-",D3546)</f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>TEXT(B3546,"yyyy-mm")</f>
        <v>2026-08</v>
      </c>
      <c r="J3546" s="7" t="str">
        <f>VLOOKUP(C3546,'[1]T. Apoyo Sistema'!$B$1:$C$89,2,0)</f>
        <v>SI</v>
      </c>
    </row>
    <row r="3547" spans="1:10" x14ac:dyDescent="0.25">
      <c r="A3547" s="4" t="str">
        <f>CONCATENATE(B3547,"-",C3547,"-",D3547)</f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>TEXT(B3547,"yyyy-mm")</f>
        <v>2026-08</v>
      </c>
      <c r="J3547" s="7" t="str">
        <f>VLOOKUP(C3547,'[1]T. Apoyo Sistema'!$B$1:$C$89,2,0)</f>
        <v>SI</v>
      </c>
    </row>
    <row r="3548" spans="1:10" x14ac:dyDescent="0.25">
      <c r="A3548" s="4" t="str">
        <f>CONCATENATE(B3548,"-",C3548,"-",D3548)</f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>TEXT(B3548,"yyyy-mm")</f>
        <v>2026-08</v>
      </c>
      <c r="J3548" s="7" t="str">
        <f>VLOOKUP(C3548,'[1]T. Apoyo Sistema'!$B$1:$C$89,2,0)</f>
        <v>SI</v>
      </c>
    </row>
    <row r="3549" spans="1:10" x14ac:dyDescent="0.25">
      <c r="A3549" s="4" t="str">
        <f>CONCATENATE(B3549,"-",C3549,"-",D3549)</f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>TEXT(B3549,"yyyy-mm")</f>
        <v>2026-08</v>
      </c>
      <c r="J3549" s="7" t="str">
        <f>VLOOKUP(C3549,'[1]T. Apoyo Sistema'!$B$1:$C$89,2,0)</f>
        <v>SI</v>
      </c>
    </row>
    <row r="3550" spans="1:10" x14ac:dyDescent="0.25">
      <c r="A3550" s="4" t="str">
        <f>CONCATENATE(B3550,"-",C3550,"-",D3550)</f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>TEXT(B3550,"yyyy-mm")</f>
        <v>2026-08</v>
      </c>
      <c r="J3550" s="7" t="str">
        <f>VLOOKUP(C3550,'[1]T. Apoyo Sistema'!$B$1:$C$89,2,0)</f>
        <v>SI</v>
      </c>
    </row>
    <row r="3551" spans="1:10" x14ac:dyDescent="0.25">
      <c r="A3551" s="4" t="str">
        <f>CONCATENATE(B3551,"-",C3551,"-",D3551)</f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>TEXT(B3551,"yyyy-mm")</f>
        <v>2026-08</v>
      </c>
      <c r="J3551" s="7" t="str">
        <f>VLOOKUP(C3551,'[1]T. Apoyo Sistema'!$B$1:$C$89,2,0)</f>
        <v>SI</v>
      </c>
    </row>
    <row r="3552" spans="1:10" x14ac:dyDescent="0.25">
      <c r="A3552" s="4" t="str">
        <f>CONCATENATE(B3552,"-",C3552,"-",D3552)</f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>TEXT(B3552,"yyyy-mm")</f>
        <v>2026-08</v>
      </c>
      <c r="J3552" s="7" t="str">
        <f>VLOOKUP(C3552,'[1]T. Apoyo Sistema'!$B$1:$C$89,2,0)</f>
        <v>SI</v>
      </c>
    </row>
    <row r="3553" spans="1:10" x14ac:dyDescent="0.25">
      <c r="A3553" s="4" t="str">
        <f>CONCATENATE(B3553,"-",C3553,"-",D3553)</f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>TEXT(B3553,"yyyy-mm")</f>
        <v>2026-08</v>
      </c>
      <c r="J3553" s="7" t="str">
        <f>VLOOKUP(C3553,'[1]T. Apoyo Sistema'!$B$1:$C$89,2,0)</f>
        <v>SI</v>
      </c>
    </row>
    <row r="3554" spans="1:10" x14ac:dyDescent="0.25">
      <c r="A3554" s="4" t="str">
        <f>CONCATENATE(B3554,"-",C3554,"-",D3554)</f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>TEXT(B3554,"yyyy-mm")</f>
        <v>2026-08</v>
      </c>
      <c r="J3554" s="7" t="str">
        <f>VLOOKUP(C3554,'[1]T. Apoyo Sistema'!$B$1:$C$89,2,0)</f>
        <v>SI</v>
      </c>
    </row>
    <row r="3555" spans="1:10" x14ac:dyDescent="0.25">
      <c r="A3555" s="4" t="str">
        <f>CONCATENATE(B3555,"-",C3555,"-",D3555)</f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>TEXT(B3555,"yyyy-mm")</f>
        <v>2026-08</v>
      </c>
      <c r="J3555" s="7" t="str">
        <f>VLOOKUP(C3555,'[1]T. Apoyo Sistema'!$B$1:$C$89,2,0)</f>
        <v>SI</v>
      </c>
    </row>
    <row r="3556" spans="1:10" x14ac:dyDescent="0.25">
      <c r="A3556" s="4" t="str">
        <f>CONCATENATE(B3556,"-",C3556,"-",D3556)</f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>TEXT(B3556,"yyyy-mm")</f>
        <v>2026-08</v>
      </c>
      <c r="J3556" s="7" t="str">
        <f>VLOOKUP(C3556,'[1]T. Apoyo Sistema'!$B$1:$C$89,2,0)</f>
        <v>SI</v>
      </c>
    </row>
    <row r="3557" spans="1:10" x14ac:dyDescent="0.25">
      <c r="A3557" s="4" t="str">
        <f>CONCATENATE(B3557,"-",C3557,"-",D3557)</f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>TEXT(B3557,"yyyy-mm")</f>
        <v>2026-08</v>
      </c>
      <c r="J3557" s="7" t="str">
        <f>VLOOKUP(C3557,'[1]T. Apoyo Sistema'!$B$1:$C$89,2,0)</f>
        <v>SI</v>
      </c>
    </row>
    <row r="3558" spans="1:10" x14ac:dyDescent="0.25">
      <c r="A3558" s="4" t="str">
        <f>CONCATENATE(B3558,"-",C3558,"-",D3558)</f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>TEXT(B3558,"yyyy-mm")</f>
        <v>2026-08</v>
      </c>
      <c r="J3558" s="7" t="str">
        <f>VLOOKUP(C3558,'[1]T. Apoyo Sistema'!$B$1:$C$89,2,0)</f>
        <v>SI</v>
      </c>
    </row>
    <row r="3559" spans="1:10" x14ac:dyDescent="0.25">
      <c r="A3559" s="4" t="str">
        <f>CONCATENATE(B3559,"-",C3559,"-",D3559)</f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>TEXT(B3559,"yyyy-mm")</f>
        <v>2026-08</v>
      </c>
      <c r="J3559" s="7" t="str">
        <f>VLOOKUP(C3559,'[1]T. Apoyo Sistema'!$B$1:$C$89,2,0)</f>
        <v>SI</v>
      </c>
    </row>
    <row r="3560" spans="1:10" x14ac:dyDescent="0.25">
      <c r="A3560" s="4" t="str">
        <f>CONCATENATE(B3560,"-",C3560,"-",D3560)</f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>TEXT(B3560,"yyyy-mm")</f>
        <v>2026-08</v>
      </c>
      <c r="J3560" s="7" t="str">
        <f>VLOOKUP(C3560,'[1]T. Apoyo Sistema'!$B$1:$C$89,2,0)</f>
        <v>SI</v>
      </c>
    </row>
    <row r="3561" spans="1:10" x14ac:dyDescent="0.25">
      <c r="A3561" s="4" t="str">
        <f>CONCATENATE(B3561,"-",C3561,"-",D3561)</f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>TEXT(B3561,"yyyy-mm")</f>
        <v>2026-08</v>
      </c>
      <c r="J3561" s="7" t="str">
        <f>VLOOKUP(C3561,'[1]T. Apoyo Sistema'!$B$1:$C$89,2,0)</f>
        <v>SI</v>
      </c>
    </row>
    <row r="3562" spans="1:10" x14ac:dyDescent="0.25">
      <c r="A3562" s="4" t="str">
        <f>CONCATENATE(B3562,"-",C3562,"-",D3562)</f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>TEXT(B3562,"yyyy-mm")</f>
        <v>2026-08</v>
      </c>
      <c r="J3562" s="7" t="str">
        <f>VLOOKUP(C3562,'[1]T. Apoyo Sistema'!$B$1:$C$89,2,0)</f>
        <v>SI</v>
      </c>
    </row>
    <row r="3563" spans="1:10" x14ac:dyDescent="0.25">
      <c r="A3563" s="4" t="str">
        <f>CONCATENATE(B3563,"-",C3563,"-",D3563)</f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>TEXT(B3563,"yyyy-mm")</f>
        <v>2026-08</v>
      </c>
      <c r="J3563" s="7" t="str">
        <f>VLOOKUP(C3563,'[1]T. Apoyo Sistema'!$B$1:$C$89,2,0)</f>
        <v>SI</v>
      </c>
    </row>
    <row r="3564" spans="1:10" x14ac:dyDescent="0.25">
      <c r="A3564" s="4" t="str">
        <f>CONCATENATE(B3564,"-",C3564,"-",D3564)</f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>TEXT(B3564,"yyyy-mm")</f>
        <v>2026-08</v>
      </c>
      <c r="J3564" s="7" t="str">
        <f>VLOOKUP(C3564,'[1]T. Apoyo Sistema'!$B$1:$C$89,2,0)</f>
        <v>SI</v>
      </c>
    </row>
    <row r="3565" spans="1:10" x14ac:dyDescent="0.25">
      <c r="A3565" s="4" t="str">
        <f>CONCATENATE(B3565,"-",C3565,"-",D3565)</f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>TEXT(B3565,"yyyy-mm")</f>
        <v>2026-08</v>
      </c>
      <c r="J3565" s="7" t="str">
        <f>VLOOKUP(C3565,'[1]T. Apoyo Sistema'!$B$1:$C$89,2,0)</f>
        <v>SI</v>
      </c>
    </row>
    <row r="3566" spans="1:10" x14ac:dyDescent="0.25">
      <c r="A3566" s="4" t="str">
        <f>CONCATENATE(B3566,"-",C3566,"-",D3566)</f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>TEXT(B3566,"yyyy-mm")</f>
        <v>2026-08</v>
      </c>
      <c r="J3566" s="7" t="str">
        <f>VLOOKUP(C3566,'[1]T. Apoyo Sistema'!$B$1:$C$89,2,0)</f>
        <v>SI</v>
      </c>
    </row>
    <row r="3567" spans="1:10" x14ac:dyDescent="0.25">
      <c r="A3567" s="4" t="str">
        <f>CONCATENATE(B3567,"-",C3567,"-",D3567)</f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>TEXT(B3567,"yyyy-mm")</f>
        <v>2026-08</v>
      </c>
      <c r="J3567" s="7" t="str">
        <f>VLOOKUP(C3567,'[1]T. Apoyo Sistema'!$B$1:$C$89,2,0)</f>
        <v>SI</v>
      </c>
    </row>
    <row r="3568" spans="1:10" x14ac:dyDescent="0.25">
      <c r="A3568" s="4" t="str">
        <f>CONCATENATE(B3568,"-",C3568,"-",D3568)</f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>TEXT(B3568,"yyyy-mm")</f>
        <v>2026-08</v>
      </c>
      <c r="J3568" s="7" t="str">
        <f>VLOOKUP(C3568,'[1]T. Apoyo Sistema'!$B$1:$C$89,2,0)</f>
        <v>SI</v>
      </c>
    </row>
    <row r="3569" spans="1:10" x14ac:dyDescent="0.25">
      <c r="A3569" s="4" t="str">
        <f>CONCATENATE(B3569,"-",C3569,"-",D3569)</f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>TEXT(B3569,"yyyy-mm")</f>
        <v>2026-08</v>
      </c>
      <c r="J3569" s="7" t="str">
        <f>VLOOKUP(C3569,'[1]T. Apoyo Sistema'!$B$1:$C$89,2,0)</f>
        <v>SI</v>
      </c>
    </row>
    <row r="3570" spans="1:10" x14ac:dyDescent="0.25">
      <c r="A3570" s="4" t="str">
        <f>CONCATENATE(B3570,"-",C3570,"-",D3570)</f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>TEXT(B3570,"yyyy-mm")</f>
        <v>2026-08</v>
      </c>
      <c r="J3570" s="7" t="str">
        <f>VLOOKUP(C3570,'[1]T. Apoyo Sistema'!$B$1:$C$89,2,0)</f>
        <v>SI</v>
      </c>
    </row>
    <row r="3571" spans="1:10" x14ac:dyDescent="0.25">
      <c r="A3571" s="4" t="str">
        <f>CONCATENATE(B3571,"-",C3571,"-",D3571)</f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>TEXT(B3571,"yyyy-mm")</f>
        <v>2026-08</v>
      </c>
      <c r="J3571" s="7" t="str">
        <f>VLOOKUP(C3571,'[1]T. Apoyo Sistema'!$B$1:$C$89,2,0)</f>
        <v>SI</v>
      </c>
    </row>
    <row r="3572" spans="1:10" x14ac:dyDescent="0.25">
      <c r="A3572" s="4" t="str">
        <f>CONCATENATE(B3572,"-",C3572,"-",D3572)</f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>TEXT(B3572,"yyyy-mm")</f>
        <v>2026-08</v>
      </c>
      <c r="J3572" s="7" t="str">
        <f>VLOOKUP(C3572,'[1]T. Apoyo Sistema'!$B$1:$C$89,2,0)</f>
        <v>SI</v>
      </c>
    </row>
    <row r="3573" spans="1:10" x14ac:dyDescent="0.25">
      <c r="A3573" s="4" t="str">
        <f>CONCATENATE(B3573,"-",C3573,"-",D3573)</f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>TEXT(B3573,"yyyy-mm")</f>
        <v>2026-08</v>
      </c>
      <c r="J3573" s="7" t="str">
        <f>VLOOKUP(C3573,'[1]T. Apoyo Sistema'!$B$1:$C$89,2,0)</f>
        <v>SI</v>
      </c>
    </row>
    <row r="3574" spans="1:10" x14ac:dyDescent="0.25">
      <c r="A3574" s="4" t="str">
        <f>CONCATENATE(B3574,"-",C3574,"-",D3574)</f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>TEXT(B3574,"yyyy-mm")</f>
        <v>2026-08</v>
      </c>
      <c r="J3574" s="7" t="str">
        <f>VLOOKUP(C3574,'[1]T. Apoyo Sistema'!$B$1:$C$89,2,0)</f>
        <v>SI</v>
      </c>
    </row>
    <row r="3575" spans="1:10" x14ac:dyDescent="0.25">
      <c r="A3575" s="4" t="str">
        <f>CONCATENATE(B3575,"-",C3575,"-",D3575)</f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>TEXT(B3575,"yyyy-mm")</f>
        <v>2026-08</v>
      </c>
      <c r="J3575" s="7" t="str">
        <f>VLOOKUP(C3575,'[1]T. Apoyo Sistema'!$B$1:$C$89,2,0)</f>
        <v>SI</v>
      </c>
    </row>
    <row r="3576" spans="1:10" x14ac:dyDescent="0.25">
      <c r="A3576" s="4" t="str">
        <f>CONCATENATE(B3576,"-",C3576,"-",D3576)</f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>TEXT(B3576,"yyyy-mm")</f>
        <v>2026-08</v>
      </c>
      <c r="J3576" s="7" t="str">
        <f>VLOOKUP(C3576,'[1]T. Apoyo Sistema'!$B$1:$C$89,2,0)</f>
        <v>SI</v>
      </c>
    </row>
    <row r="3577" spans="1:10" x14ac:dyDescent="0.25">
      <c r="A3577" s="4" t="str">
        <f>CONCATENATE(B3577,"-",C3577,"-",D3577)</f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>TEXT(B3577,"yyyy-mm")</f>
        <v>2026-08</v>
      </c>
      <c r="J3577" s="7" t="str">
        <f>VLOOKUP(C3577,'[1]T. Apoyo Sistema'!$B$1:$C$89,2,0)</f>
        <v>SI</v>
      </c>
    </row>
    <row r="3578" spans="1:10" x14ac:dyDescent="0.25">
      <c r="A3578" s="4" t="str">
        <f>CONCATENATE(B3578,"-",C3578,"-",D3578)</f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>TEXT(B3578,"yyyy-mm")</f>
        <v>2026-08</v>
      </c>
      <c r="J3578" s="7" t="str">
        <f>VLOOKUP(C3578,'[1]T. Apoyo Sistema'!$B$1:$C$89,2,0)</f>
        <v>SI</v>
      </c>
    </row>
    <row r="3579" spans="1:10" x14ac:dyDescent="0.25">
      <c r="A3579" s="4" t="str">
        <f>CONCATENATE(B3579,"-",C3579,"-",D3579)</f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>TEXT(B3579,"yyyy-mm")</f>
        <v>2026-08</v>
      </c>
      <c r="J3579" s="7" t="str">
        <f>VLOOKUP(C3579,'[1]T. Apoyo Sistema'!$B$1:$C$89,2,0)</f>
        <v>SI</v>
      </c>
    </row>
    <row r="3580" spans="1:10" x14ac:dyDescent="0.25">
      <c r="A3580" s="4" t="str">
        <f>CONCATENATE(B3580,"-",C3580,"-",D3580)</f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>TEXT(B3580,"yyyy-mm")</f>
        <v>2026-08</v>
      </c>
      <c r="J3580" s="7" t="str">
        <f>VLOOKUP(C3580,'[1]T. Apoyo Sistema'!$B$1:$C$89,2,0)</f>
        <v>SI</v>
      </c>
    </row>
    <row r="3581" spans="1:10" x14ac:dyDescent="0.25">
      <c r="A3581" s="4" t="str">
        <f>CONCATENATE(B3581,"-",C3581,"-",D3581)</f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>TEXT(B3581,"yyyy-mm")</f>
        <v>2026-08</v>
      </c>
      <c r="J3581" s="7" t="str">
        <f>VLOOKUP(C3581,'[1]T. Apoyo Sistema'!$B$1:$C$89,2,0)</f>
        <v>SI</v>
      </c>
    </row>
    <row r="3582" spans="1:10" x14ac:dyDescent="0.25">
      <c r="A3582" s="4" t="str">
        <f>CONCATENATE(B3582,"-",C3582,"-",D3582)</f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>TEXT(B3582,"yyyy-mm")</f>
        <v>2026-08</v>
      </c>
      <c r="J3582" s="7" t="str">
        <f>VLOOKUP(C3582,'[1]T. Apoyo Sistema'!$B$1:$C$89,2,0)</f>
        <v>SI</v>
      </c>
    </row>
    <row r="3583" spans="1:10" x14ac:dyDescent="0.25">
      <c r="A3583" s="4" t="str">
        <f>CONCATENATE(B3583,"-",C3583,"-",D3583)</f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>TEXT(B3583,"yyyy-mm")</f>
        <v>2026-08</v>
      </c>
      <c r="J3583" s="7" t="str">
        <f>VLOOKUP(C3583,'[1]T. Apoyo Sistema'!$B$1:$C$89,2,0)</f>
        <v>SI</v>
      </c>
    </row>
    <row r="3584" spans="1:10" x14ac:dyDescent="0.25">
      <c r="A3584" s="4" t="str">
        <f>CONCATENATE(B3584,"-",C3584,"-",D3584)</f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>TEXT(B3584,"yyyy-mm")</f>
        <v>2026-08</v>
      </c>
      <c r="J3584" s="7" t="str">
        <f>VLOOKUP(C3584,'[1]T. Apoyo Sistema'!$B$1:$C$89,2,0)</f>
        <v>SI</v>
      </c>
    </row>
    <row r="3585" spans="1:10" x14ac:dyDescent="0.25">
      <c r="A3585" s="4" t="str">
        <f>CONCATENATE(B3585,"-",C3585,"-",D3585)</f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>TEXT(B3585,"yyyy-mm")</f>
        <v>2026-08</v>
      </c>
      <c r="J3585" s="7" t="str">
        <f>VLOOKUP(C3585,'[1]T. Apoyo Sistema'!$B$1:$C$89,2,0)</f>
        <v>SI</v>
      </c>
    </row>
    <row r="3586" spans="1:10" x14ac:dyDescent="0.25">
      <c r="A3586" s="4" t="str">
        <f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>TEXT(B3586,"yyyy-mm")</f>
        <v>2026-08</v>
      </c>
      <c r="J3586" s="7" t="str">
        <f>VLOOKUP(C3586,'[1]T. Apoyo Sistema'!$B$1:$C$89,2,0)</f>
        <v>SI</v>
      </c>
    </row>
    <row r="3587" spans="1:10" x14ac:dyDescent="0.25">
      <c r="A3587" s="4" t="str">
        <f>CONCATENATE(B3587,"-",C3587,"-",D3587)</f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>TEXT(B3587,"yyyy-mm")</f>
        <v>2026-08</v>
      </c>
      <c r="J3587" s="7" t="str">
        <f>VLOOKUP(C3587,'[1]T. Apoyo Sistema'!$B$1:$C$89,2,0)</f>
        <v>SI</v>
      </c>
    </row>
    <row r="3588" spans="1:10" x14ac:dyDescent="0.25">
      <c r="A3588" s="4" t="str">
        <f>CONCATENATE(B3588,"-",C3588,"-",D3588)</f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>TEXT(B3588,"yyyy-mm")</f>
        <v>2026-08</v>
      </c>
      <c r="J3588" s="7" t="str">
        <f>VLOOKUP(C3588,'[1]T. Apoyo Sistema'!$B$1:$C$89,2,0)</f>
        <v>SI</v>
      </c>
    </row>
    <row r="3589" spans="1:10" x14ac:dyDescent="0.25">
      <c r="A3589" s="4" t="str">
        <f>CONCATENATE(B3589,"-",C3589,"-",D3589)</f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>TEXT(B3589,"yyyy-mm")</f>
        <v>2026-08</v>
      </c>
      <c r="J3589" s="7" t="str">
        <f>VLOOKUP(C3589,'[1]T. Apoyo Sistema'!$B$1:$C$89,2,0)</f>
        <v>SI</v>
      </c>
    </row>
    <row r="3590" spans="1:10" x14ac:dyDescent="0.25">
      <c r="A3590" s="4" t="str">
        <f>CONCATENATE(B3590,"-",C3590,"-",D3590)</f>
        <v>46264-POX55-psa5</v>
      </c>
      <c r="B3590" s="16">
        <v>46264</v>
      </c>
      <c r="C3590" s="10" t="s">
        <v>102</v>
      </c>
      <c r="D3590" s="10" t="s">
        <v>92</v>
      </c>
      <c r="E3590" s="10">
        <v>0</v>
      </c>
      <c r="F3590" s="10">
        <v>0</v>
      </c>
      <c r="G3590" s="10">
        <v>5.2166666666666668</v>
      </c>
      <c r="H3590" s="10">
        <v>0</v>
      </c>
      <c r="I3590" s="4" t="s">
        <v>13</v>
      </c>
      <c r="J3590" s="7" t="str">
        <f>VLOOKUP(C3590,'[1]T. Apoyo Sistema'!$B$1:$C$89,2,0)</f>
        <v>SI</v>
      </c>
    </row>
    <row r="3591" spans="1:10" x14ac:dyDescent="0.25">
      <c r="A3591" s="4" t="str">
        <f>CONCATENATE(B3591,"-",C3591,"-",D3591)</f>
        <v>46264-POX55-psa6</v>
      </c>
      <c r="B3591" s="16">
        <v>46264</v>
      </c>
      <c r="C3591" s="10" t="s">
        <v>102</v>
      </c>
      <c r="D3591" s="10" t="s">
        <v>93</v>
      </c>
      <c r="E3591" s="10">
        <v>0</v>
      </c>
      <c r="F3591" s="10">
        <v>0</v>
      </c>
      <c r="G3591" s="10">
        <v>5.2166666666666668</v>
      </c>
      <c r="H3591" s="10">
        <v>0</v>
      </c>
      <c r="I3591" s="4" t="s">
        <v>13</v>
      </c>
      <c r="J3591" s="7" t="str">
        <f>VLOOKUP(C3591,'[1]T. Apoyo Sistema'!$B$1:$C$89,2,0)</f>
        <v>SI</v>
      </c>
    </row>
    <row r="3592" spans="1:10" x14ac:dyDescent="0.25">
      <c r="A3592" s="4" t="str">
        <f>CONCATENATE(B3592,"-",C3592,"-",D3592)</f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>TEXT(B3592,"yyyy-mm")</f>
        <v>2026-08</v>
      </c>
      <c r="J3592" s="7" t="str">
        <f>VLOOKUP(C3592,'[1]T. Apoyo Sistema'!$B$1:$C$89,2,0)</f>
        <v>SI</v>
      </c>
    </row>
    <row r="3593" spans="1:10" x14ac:dyDescent="0.25">
      <c r="A3593" s="4" t="str">
        <f>CONCATENATE(B3593,"-",C3593,"-",D3593)</f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>TEXT(B3593,"yyyy-mm")</f>
        <v>2026-08</v>
      </c>
      <c r="J3593" s="7" t="str">
        <f>VLOOKUP(C3593,'[1]T. Apoyo Sistema'!$B$1:$C$89,2,0)</f>
        <v>SI</v>
      </c>
    </row>
    <row r="3594" spans="1:10" x14ac:dyDescent="0.25">
      <c r="A3594" s="4" t="str">
        <f>CONCATENATE(B3594,"-",C3594,"-",D3594)</f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>TEXT(B3594,"yyyy-mm")</f>
        <v>2026-08</v>
      </c>
      <c r="J3594" s="7" t="str">
        <f>VLOOKUP(C3594,'[1]T. Apoyo Sistema'!$B$1:$C$89,2,0)</f>
        <v>SI</v>
      </c>
    </row>
    <row r="3595" spans="1:10" x14ac:dyDescent="0.25">
      <c r="A3595" s="4" t="str">
        <f>CONCATENATE(B3595,"-",C3595,"-",D3595)</f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>TEXT(B3595,"yyyy-mm")</f>
        <v>2026-08</v>
      </c>
      <c r="J3595" s="7" t="str">
        <f>VLOOKUP(C3595,'[1]T. Apoyo Sistema'!$B$1:$C$89,2,0)</f>
        <v>SI</v>
      </c>
    </row>
    <row r="3596" spans="1:10" x14ac:dyDescent="0.25">
      <c r="A3596" s="4" t="str">
        <f>CONCATENATE(B3596,"-",C3596,"-",D3596)</f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>TEXT(B3596,"yyyy-mm")</f>
        <v>2026-08</v>
      </c>
      <c r="J3596" s="7" t="str">
        <f>VLOOKUP(C3596,'[1]T. Apoyo Sistema'!$B$1:$C$89,2,0)</f>
        <v>SI</v>
      </c>
    </row>
    <row r="3597" spans="1:10" x14ac:dyDescent="0.25">
      <c r="A3597" s="4" t="str">
        <f>CONCATENATE(B3597,"-",C3597,"-",D3597)</f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>TEXT(B3597,"yyyy-mm")</f>
        <v>2026-08</v>
      </c>
      <c r="J3597" s="7" t="str">
        <f>VLOOKUP(C3597,'[1]T. Apoyo Sistema'!$B$1:$C$89,2,0)</f>
        <v>SI</v>
      </c>
    </row>
    <row r="3598" spans="1:10" x14ac:dyDescent="0.25">
      <c r="A3598" s="4" t="str">
        <f>CONCATENATE(B3598,"-",C3598,"-",D3598)</f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>TEXT(B3598,"yyyy-mm")</f>
        <v>2026-08</v>
      </c>
      <c r="J3598" s="7" t="str">
        <f>VLOOKUP(C3598,'[1]T. Apoyo Sistema'!$B$1:$C$89,2,0)</f>
        <v>SI</v>
      </c>
    </row>
    <row r="3599" spans="1:10" x14ac:dyDescent="0.25">
      <c r="A3599" s="4" t="str">
        <f>CONCATENATE(B3599,"-",C3599,"-",D3599)</f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>TEXT(B3599,"yyyy-mm")</f>
        <v>2026-08</v>
      </c>
      <c r="J3599" s="7" t="str">
        <f>VLOOKUP(C3599,'[1]T. Apoyo Sistema'!$B$1:$C$89,2,0)</f>
        <v>SI</v>
      </c>
    </row>
    <row r="3600" spans="1:10" x14ac:dyDescent="0.25">
      <c r="A3600" s="4" t="str">
        <f>CONCATENATE(B3600,"-",C3600,"-",D3600)</f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>TEXT(B3600,"yyyy-mm")</f>
        <v>2026-08</v>
      </c>
      <c r="J3600" s="7" t="str">
        <f>VLOOKUP(C3600,'[1]T. Apoyo Sistema'!$B$1:$C$89,2,0)</f>
        <v>SI</v>
      </c>
    </row>
    <row r="3601" spans="1:10" x14ac:dyDescent="0.25">
      <c r="A3601" s="4" t="str">
        <f>CONCATENATE(B3601,"-",C3601,"-",D3601)</f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>TEXT(B3601,"yyyy-mm")</f>
        <v>2026-08</v>
      </c>
      <c r="J3601" s="7" t="str">
        <f>VLOOKUP(C3601,'[1]T. Apoyo Sistema'!$B$1:$C$89,2,0)</f>
        <v>SI</v>
      </c>
    </row>
    <row r="3602" spans="1:10" x14ac:dyDescent="0.25">
      <c r="A3602" s="4" t="str">
        <f>CONCATENATE(B3602,"-",C3602,"-",D3602)</f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>TEXT(B3602,"yyyy-mm")</f>
        <v>2026-08</v>
      </c>
      <c r="J3602" s="7" t="str">
        <f>VLOOKUP(C3602,'[1]T. Apoyo Sistema'!$B$1:$C$89,2,0)</f>
        <v>SI</v>
      </c>
    </row>
    <row r="3603" spans="1:10" x14ac:dyDescent="0.25">
      <c r="A3603" s="4" t="str">
        <f>CONCATENATE(B3603,"-",C3603,"-",D3603)</f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>TEXT(B3603,"yyyy-mm")</f>
        <v>2026-08</v>
      </c>
      <c r="J3603" s="7" t="str">
        <f>VLOOKUP(C3603,'[1]T. Apoyo Sistema'!$B$1:$C$89,2,0)</f>
        <v>SI</v>
      </c>
    </row>
    <row r="3604" spans="1:10" x14ac:dyDescent="0.25">
      <c r="A3604" s="4" t="str">
        <f>CONCATENATE(B3604,"-",C3604,"-",D3604)</f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>TEXT(B3604,"yyyy-mm")</f>
        <v>2026-08</v>
      </c>
      <c r="J3604" s="7" t="str">
        <f>VLOOKUP(C3604,'[1]T. Apoyo Sistema'!$B$1:$C$89,2,0)</f>
        <v>SI</v>
      </c>
    </row>
    <row r="3605" spans="1:10" x14ac:dyDescent="0.25">
      <c r="A3605" s="4" t="str">
        <f>CONCATENATE(B3605,"-",C3605,"-",D3605)</f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>TEXT(B3605,"yyyy-mm")</f>
        <v>2026-08</v>
      </c>
      <c r="J3605" s="7" t="str">
        <f>VLOOKUP(C3605,'[1]T. Apoyo Sistema'!$B$1:$C$89,2,0)</f>
        <v>SI</v>
      </c>
    </row>
    <row r="3606" spans="1:10" x14ac:dyDescent="0.25">
      <c r="A3606" s="4" t="str">
        <f>CONCATENATE(B3606,"-",C3606,"-",D3606)</f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>TEXT(B3606,"yyyy-mm")</f>
        <v>2026-08</v>
      </c>
      <c r="J3606" s="7" t="str">
        <f>VLOOKUP(C3606,'[1]T. Apoyo Sistema'!$B$1:$C$89,2,0)</f>
        <v>SI</v>
      </c>
    </row>
    <row r="3607" spans="1:10" x14ac:dyDescent="0.25">
      <c r="A3607" s="4" t="str">
        <f>CONCATENATE(B3607,"-",C3607,"-",D3607)</f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>TEXT(B3607,"yyyy-mm")</f>
        <v>2026-08</v>
      </c>
      <c r="J3607" s="7" t="str">
        <f>VLOOKUP(C3607,'[1]T. Apoyo Sistema'!$B$1:$C$89,2,0)</f>
        <v>SI</v>
      </c>
    </row>
    <row r="3608" spans="1:10" x14ac:dyDescent="0.25">
      <c r="A3608" s="4" t="str">
        <f>CONCATENATE(B3608,"-",C3608,"-",D3608)</f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>TEXT(B3608,"yyyy-mm")</f>
        <v>2026-08</v>
      </c>
      <c r="J3608" s="7" t="str">
        <f>VLOOKUP(C3608,'[1]T. Apoyo Sistema'!$B$1:$C$89,2,0)</f>
        <v>SI</v>
      </c>
    </row>
    <row r="3609" spans="1:10" x14ac:dyDescent="0.25">
      <c r="A3609" s="4" t="str">
        <f>CONCATENATE(B3609,"-",C3609,"-",D3609)</f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>TEXT(B3609,"yyyy-mm")</f>
        <v>2026-08</v>
      </c>
      <c r="J3609" s="7" t="str">
        <f>VLOOKUP(C3609,'[1]T. Apoyo Sistema'!$B$1:$C$89,2,0)</f>
        <v>SI</v>
      </c>
    </row>
    <row r="3610" spans="1:10" x14ac:dyDescent="0.25">
      <c r="A3610" s="4" t="str">
        <f>CONCATENATE(B3610,"-",C3610,"-",D3610)</f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>TEXT(B3610,"yyyy-mm")</f>
        <v>2026-08</v>
      </c>
      <c r="J3610" s="7" t="str">
        <f>VLOOKUP(C3610,'[1]T. Apoyo Sistema'!$B$1:$C$89,2,0)</f>
        <v>SI</v>
      </c>
    </row>
    <row r="3611" spans="1:10" x14ac:dyDescent="0.25">
      <c r="A3611" s="4" t="str">
        <f>CONCATENATE(B3611,"-",C3611,"-",D3611)</f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>TEXT(B3611,"yyyy-mm")</f>
        <v>2026-08</v>
      </c>
      <c r="J3611" s="7" t="str">
        <f>VLOOKUP(C3611,'[1]T. Apoyo Sistema'!$B$1:$C$89,2,0)</f>
        <v>SI</v>
      </c>
    </row>
    <row r="3612" spans="1:10" x14ac:dyDescent="0.25">
      <c r="A3612" s="4" t="str">
        <f>CONCATENATE(B3612,"-",C3612,"-",D3612)</f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>TEXT(B3612,"yyyy-mm")</f>
        <v>2026-08</v>
      </c>
      <c r="J3612" s="7" t="str">
        <f>VLOOKUP(C3612,'[1]T. Apoyo Sistema'!$B$1:$C$89,2,0)</f>
        <v>SI</v>
      </c>
    </row>
    <row r="3613" spans="1:10" x14ac:dyDescent="0.25">
      <c r="A3613" s="4" t="str">
        <f>CONCATENATE(B3613,"-",C3613,"-",D3613)</f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>TEXT(B3613,"yyyy-mm")</f>
        <v>2026-08</v>
      </c>
      <c r="J3613" s="7" t="str">
        <f>VLOOKUP(C3613,'[1]T. Apoyo Sistema'!$B$1:$C$89,2,0)</f>
        <v>SI</v>
      </c>
    </row>
    <row r="3614" spans="1:10" x14ac:dyDescent="0.25">
      <c r="A3614" s="4" t="str">
        <f>CONCATENATE(B3614,"-",C3614,"-",D3614)</f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>TEXT(B3614,"yyyy-mm")</f>
        <v>2026-08</v>
      </c>
      <c r="J3614" s="7" t="str">
        <f>VLOOKUP(C3614,'[1]T. Apoyo Sistema'!$B$1:$C$89,2,0)</f>
        <v>SI</v>
      </c>
    </row>
    <row r="3615" spans="1:10" x14ac:dyDescent="0.25">
      <c r="A3615" s="4" t="str">
        <f>CONCATENATE(B3615,"-",C3615,"-",D3615)</f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>TEXT(B3615,"yyyy-mm")</f>
        <v>2026-08</v>
      </c>
      <c r="J3615" s="7" t="str">
        <f>VLOOKUP(C3615,'[1]T. Apoyo Sistema'!$B$1:$C$89,2,0)</f>
        <v>SI</v>
      </c>
    </row>
    <row r="3616" spans="1:10" x14ac:dyDescent="0.25">
      <c r="A3616" s="4" t="str">
        <f>CONCATENATE(B3616,"-",C3616,"-",D3616)</f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>TEXT(B3616,"yyyy-mm")</f>
        <v>2026-08</v>
      </c>
      <c r="J3616" s="7" t="str">
        <f>VLOOKUP(C3616,'[1]T. Apoyo Sistema'!$B$1:$C$89,2,0)</f>
        <v>SI</v>
      </c>
    </row>
    <row r="3617" spans="1:10" x14ac:dyDescent="0.25">
      <c r="A3617" s="4" t="str">
        <f>CONCATENATE(B3617,"-",C3617,"-",D3617)</f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>TEXT(B3617,"yyyy-mm")</f>
        <v>2026-08</v>
      </c>
      <c r="J3617" s="7" t="str">
        <f>VLOOKUP(C3617,'[1]T. Apoyo Sistema'!$B$1:$C$89,2,0)</f>
        <v>SI</v>
      </c>
    </row>
    <row r="3618" spans="1:10" x14ac:dyDescent="0.25">
      <c r="A3618" s="4" t="str">
        <f>CONCATENATE(B3618,"-",C3618,"-",D3618)</f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>TEXT(B3618,"yyyy-mm")</f>
        <v>2026-08</v>
      </c>
      <c r="J3618" s="7" t="str">
        <f>VLOOKUP(C3618,'[1]T. Apoyo Sistema'!$B$1:$C$89,2,0)</f>
        <v>SI</v>
      </c>
    </row>
    <row r="3619" spans="1:10" x14ac:dyDescent="0.25">
      <c r="A3619" s="4" t="str">
        <f>CONCATENATE(B3619,"-",C3619,"-",D3619)</f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>TEXT(B3619,"yyyy-mm")</f>
        <v>2026-08</v>
      </c>
      <c r="J3619" s="7" t="str">
        <f>VLOOKUP(C3619,'[1]T. Apoyo Sistema'!$B$1:$C$89,2,0)</f>
        <v>SI</v>
      </c>
    </row>
    <row r="3620" spans="1:10" x14ac:dyDescent="0.25">
      <c r="A3620" s="4" t="str">
        <f>CONCATENATE(B3620,"-",C3620,"-",D3620)</f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>TEXT(B3620,"yyyy-mm")</f>
        <v>2026-08</v>
      </c>
      <c r="J3620" s="7" t="str">
        <f>VLOOKUP(C3620,'[1]T. Apoyo Sistema'!$B$1:$C$89,2,0)</f>
        <v>SI</v>
      </c>
    </row>
    <row r="3621" spans="1:10" x14ac:dyDescent="0.25">
      <c r="A3621" s="4" t="str">
        <f>CONCATENATE(B3621,"-",C3621,"-",D3621)</f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>TEXT(B3621,"yyyy-mm")</f>
        <v>2026-08</v>
      </c>
      <c r="J3621" s="7" t="str">
        <f>VLOOKUP(C3621,'[1]T. Apoyo Sistema'!$B$1:$C$89,2,0)</f>
        <v>SI</v>
      </c>
    </row>
    <row r="3622" spans="1:10" x14ac:dyDescent="0.25">
      <c r="A3622" s="4" t="str">
        <f>CONCATENATE(B3622,"-",C3622,"-",D3622)</f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>TEXT(B3622,"yyyy-mm")</f>
        <v>2026-08</v>
      </c>
      <c r="J3622" s="7" t="str">
        <f>VLOOKUP(C3622,'[1]T. Apoyo Sistema'!$B$1:$C$89,2,0)</f>
        <v>SI</v>
      </c>
    </row>
    <row r="3623" spans="1:10" x14ac:dyDescent="0.25">
      <c r="A3623" s="4" t="str">
        <f>CONCATENATE(B3623,"-",C3623,"-",D3623)</f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>TEXT(B3623,"yyyy-mm")</f>
        <v>2026-08</v>
      </c>
      <c r="J3623" s="7" t="str">
        <f>VLOOKUP(C3623,'[1]T. Apoyo Sistema'!$B$1:$C$89,2,0)</f>
        <v>SI</v>
      </c>
    </row>
    <row r="3624" spans="1:10" x14ac:dyDescent="0.25">
      <c r="A3624" s="4" t="str">
        <f>CONCATENATE(B3624,"-",C3624,"-",D3624)</f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>TEXT(B3624,"yyyy-mm")</f>
        <v>2026-08</v>
      </c>
      <c r="J3624" s="7" t="str">
        <f>VLOOKUP(C3624,'[1]T. Apoyo Sistema'!$B$1:$C$89,2,0)</f>
        <v>SI</v>
      </c>
    </row>
    <row r="3625" spans="1:10" x14ac:dyDescent="0.25">
      <c r="A3625" s="4" t="str">
        <f>CONCATENATE(B3625,"-",C3625,"-",D3625)</f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>TEXT(B3625,"yyyy-mm")</f>
        <v>2026-08</v>
      </c>
      <c r="J3625" s="7" t="str">
        <f>VLOOKUP(C3625,'[1]T. Apoyo Sistema'!$B$1:$C$89,2,0)</f>
        <v>SI</v>
      </c>
    </row>
    <row r="3626" spans="1:10" x14ac:dyDescent="0.25">
      <c r="A3626" s="4" t="str">
        <f>CONCATENATE(B3626,"-",C3626,"-",D3626)</f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>TEXT(B3626,"yyyy-mm")</f>
        <v>2026-08</v>
      </c>
      <c r="J3626" s="7" t="str">
        <f>VLOOKUP(C3626,'[1]T. Apoyo Sistema'!$B$1:$C$89,2,0)</f>
        <v>SI</v>
      </c>
    </row>
    <row r="3627" spans="1:10" x14ac:dyDescent="0.25">
      <c r="A3627" s="4" t="str">
        <f>CONCATENATE(B3627,"-",C3627,"-",D3627)</f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>TEXT(B3627,"yyyy-mm")</f>
        <v>2026-08</v>
      </c>
      <c r="J3627" s="7" t="str">
        <f>VLOOKUP(C3627,'[1]T. Apoyo Sistema'!$B$1:$C$89,2,0)</f>
        <v>SI</v>
      </c>
    </row>
    <row r="3628" spans="1:10" x14ac:dyDescent="0.25">
      <c r="A3628" s="4" t="str">
        <f>CONCATENATE(B3628,"-",C3628,"-",D3628)</f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>TEXT(B3628,"yyyy-mm")</f>
        <v>2026-08</v>
      </c>
      <c r="J3628" s="7" t="str">
        <f>VLOOKUP(C3628,'[1]T. Apoyo Sistema'!$B$1:$C$89,2,0)</f>
        <v>SI</v>
      </c>
    </row>
    <row r="3629" spans="1:10" x14ac:dyDescent="0.25">
      <c r="A3629" s="4" t="str">
        <f>CONCATENATE(B3629,"-",C3629,"-",D3629)</f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>TEXT(B3629,"yyyy-mm")</f>
        <v>2026-08</v>
      </c>
      <c r="J3629" s="7" t="str">
        <f>VLOOKUP(C3629,'[1]T. Apoyo Sistema'!$B$1:$C$89,2,0)</f>
        <v>SI</v>
      </c>
    </row>
    <row r="3630" spans="1:10" x14ac:dyDescent="0.25">
      <c r="A3630" s="4" t="str">
        <f>CONCATENATE(B3630,"-",C3630,"-",D3630)</f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>TEXT(B3630,"yyyy-mm")</f>
        <v>2026-08</v>
      </c>
      <c r="J3630" s="7" t="str">
        <f>VLOOKUP(C3630,'[1]T. Apoyo Sistema'!$B$1:$C$89,2,0)</f>
        <v>SI</v>
      </c>
    </row>
    <row r="3631" spans="1:10" x14ac:dyDescent="0.25">
      <c r="A3631" s="4" t="str">
        <f>CONCATENATE(B3631,"-",C3631,"-",D3631)</f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>TEXT(B3631,"yyyy-mm")</f>
        <v>2026-08</v>
      </c>
      <c r="J3631" s="7" t="str">
        <f>VLOOKUP(C3631,'[1]T. Apoyo Sistema'!$B$1:$C$89,2,0)</f>
        <v>SI</v>
      </c>
    </row>
    <row r="3632" spans="1:10" x14ac:dyDescent="0.25">
      <c r="A3632" s="4" t="str">
        <f>CONCATENATE(B3632,"-",C3632,"-",D3632)</f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>TEXT(B3632,"yyyy-mm")</f>
        <v>2026-08</v>
      </c>
      <c r="J3632" s="7" t="str">
        <f>VLOOKUP(C3632,'[1]T. Apoyo Sistema'!$B$1:$C$89,2,0)</f>
        <v>SI</v>
      </c>
    </row>
    <row r="3633" spans="1:10" x14ac:dyDescent="0.25">
      <c r="A3633" s="4" t="str">
        <f>CONCATENATE(B3633,"-",C3633,"-",D3633)</f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>TEXT(B3633,"yyyy-mm")</f>
        <v>2026-08</v>
      </c>
      <c r="J3633" s="7" t="str">
        <f>VLOOKUP(C3633,'[1]T. Apoyo Sistema'!$B$1:$C$89,2,0)</f>
        <v>SI</v>
      </c>
    </row>
    <row r="3634" spans="1:10" x14ac:dyDescent="0.25">
      <c r="A3634" s="4" t="str">
        <f>CONCATENATE(B3634,"-",C3634,"-",D3634)</f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>TEXT(B3634,"yyyy-mm")</f>
        <v>2026-08</v>
      </c>
      <c r="J3634" s="7" t="str">
        <f>VLOOKUP(C3634,'[1]T. Apoyo Sistema'!$B$1:$C$89,2,0)</f>
        <v>SI</v>
      </c>
    </row>
    <row r="3635" spans="1:10" x14ac:dyDescent="0.25">
      <c r="A3635" s="4" t="str">
        <f>CONCATENATE(B3635,"-",C3635,"-",D3635)</f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>TEXT(B3635,"yyyy-mm")</f>
        <v>2026-08</v>
      </c>
      <c r="J3635" s="7" t="str">
        <f>VLOOKUP(C3635,'[1]T. Apoyo Sistema'!$B$1:$C$89,2,0)</f>
        <v>SI</v>
      </c>
    </row>
    <row r="3636" spans="1:10" x14ac:dyDescent="0.25">
      <c r="A3636" s="4" t="str">
        <f>CONCATENATE(B3636,"-",C3636,"-",D3636)</f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>TEXT(B3636,"yyyy-mm")</f>
        <v>2026-08</v>
      </c>
      <c r="J3636" s="7" t="str">
        <f>VLOOKUP(C3636,'[1]T. Apoyo Sistema'!$B$1:$C$89,2,0)</f>
        <v>SI</v>
      </c>
    </row>
    <row r="3637" spans="1:10" x14ac:dyDescent="0.25">
      <c r="A3637" s="4" t="str">
        <f>CONCATENATE(B3637,"-",C3637,"-",D3637)</f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>TEXT(B3637,"yyyy-mm")</f>
        <v>2026-08</v>
      </c>
      <c r="J3637" s="7" t="str">
        <f>VLOOKUP(C3637,'[1]T. Apoyo Sistema'!$B$1:$C$89,2,0)</f>
        <v>SI</v>
      </c>
    </row>
    <row r="3638" spans="1:10" x14ac:dyDescent="0.25">
      <c r="A3638" s="4" t="str">
        <f>CONCATENATE(B3638,"-",C3638,"-",D3638)</f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>TEXT(B3638,"yyyy-mm")</f>
        <v>2026-08</v>
      </c>
      <c r="J3638" s="7" t="str">
        <f>VLOOKUP(C3638,'[1]T. Apoyo Sistema'!$B$1:$C$89,2,0)</f>
        <v>SI</v>
      </c>
    </row>
    <row r="3639" spans="1:10" x14ac:dyDescent="0.25">
      <c r="A3639" s="4" t="str">
        <f>CONCATENATE(B3639,"-",C3639,"-",D3639)</f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>TEXT(B3639,"yyyy-mm")</f>
        <v>2026-08</v>
      </c>
      <c r="J3639" s="7" t="str">
        <f>VLOOKUP(C3639,'[1]T. Apoyo Sistema'!$B$1:$C$89,2,0)</f>
        <v>SI</v>
      </c>
    </row>
    <row r="3640" spans="1:10" x14ac:dyDescent="0.25">
      <c r="A3640" s="4" t="str">
        <f>CONCATENATE(B3640,"-",C3640,"-",D3640)</f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>TEXT(B3640,"yyyy-mm")</f>
        <v>2026-08</v>
      </c>
      <c r="J3640" s="7" t="str">
        <f>VLOOKUP(C3640,'[1]T. Apoyo Sistema'!$B$1:$C$89,2,0)</f>
        <v>SI</v>
      </c>
    </row>
    <row r="3641" spans="1:10" x14ac:dyDescent="0.25">
      <c r="A3641" s="4" t="str">
        <f>CONCATENATE(B3641,"-",C3641,"-",D3641)</f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>TEXT(B3641,"yyyy-mm")</f>
        <v>2026-08</v>
      </c>
      <c r="J3641" s="7" t="str">
        <f>VLOOKUP(C3641,'[1]T. Apoyo Sistema'!$B$1:$C$89,2,0)</f>
        <v>SI</v>
      </c>
    </row>
    <row r="3642" spans="1:10" x14ac:dyDescent="0.25">
      <c r="A3642" s="4" t="str">
        <f>CONCATENATE(B3642,"-",C3642,"-",D3642)</f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>TEXT(B3642,"yyyy-mm")</f>
        <v>2026-08</v>
      </c>
      <c r="J3642" s="7" t="str">
        <f>VLOOKUP(C3642,'[1]T. Apoyo Sistema'!$B$1:$C$89,2,0)</f>
        <v>SI</v>
      </c>
    </row>
    <row r="3643" spans="1:10" x14ac:dyDescent="0.25">
      <c r="A3643" s="4" t="str">
        <f>CONCATENATE(B3643,"-",C3643,"-",D3643)</f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>TEXT(B3643,"yyyy-mm")</f>
        <v>2026-08</v>
      </c>
      <c r="J3643" s="7" t="str">
        <f>VLOOKUP(C3643,'[1]T. Apoyo Sistema'!$B$1:$C$89,2,0)</f>
        <v>SI</v>
      </c>
    </row>
    <row r="3644" spans="1:10" x14ac:dyDescent="0.25">
      <c r="A3644" s="4" t="str">
        <f>CONCATENATE(B3644,"-",C3644,"-",D3644)</f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>TEXT(B3644,"yyyy-mm")</f>
        <v>2026-08</v>
      </c>
      <c r="J3644" s="7" t="str">
        <f>VLOOKUP(C3644,'[1]T. Apoyo Sistema'!$B$1:$C$89,2,0)</f>
        <v>SI</v>
      </c>
    </row>
    <row r="3645" spans="1:10" x14ac:dyDescent="0.25">
      <c r="A3645" s="4" t="str">
        <f>CONCATENATE(B3645,"-",C3645,"-",D3645)</f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>TEXT(B3645,"yyyy-mm")</f>
        <v>2026-08</v>
      </c>
      <c r="J3645" s="7" t="str">
        <f>VLOOKUP(C3645,'[1]T. Apoyo Sistema'!$B$1:$C$89,2,0)</f>
        <v>SI</v>
      </c>
    </row>
    <row r="3646" spans="1:10" x14ac:dyDescent="0.25">
      <c r="A3646" s="4" t="str">
        <f>CONCATENATE(B3646,"-",C3646,"-",D3646)</f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>TEXT(B3646,"yyyy-mm")</f>
        <v>2026-08</v>
      </c>
      <c r="J3646" s="7" t="str">
        <f>VLOOKUP(C3646,'[1]T. Apoyo Sistema'!$B$1:$C$89,2,0)</f>
        <v>SI</v>
      </c>
    </row>
    <row r="3647" spans="1:10" x14ac:dyDescent="0.25">
      <c r="A3647" s="4" t="str">
        <f>CONCATENATE(B3647,"-",C3647,"-",D3647)</f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>TEXT(B3647,"yyyy-mm")</f>
        <v>2026-08</v>
      </c>
      <c r="J3647" s="7" t="str">
        <f>VLOOKUP(C3647,'[1]T. Apoyo Sistema'!$B$1:$C$89,2,0)</f>
        <v>SI</v>
      </c>
    </row>
    <row r="3648" spans="1:10" x14ac:dyDescent="0.25">
      <c r="A3648" s="4" t="str">
        <f>CONCATENATE(B3648,"-",C3648,"-",D3648)</f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>TEXT(B3648,"yyyy-mm")</f>
        <v>2026-08</v>
      </c>
      <c r="J3648" s="7" t="str">
        <f>VLOOKUP(C3648,'[1]T. Apoyo Sistema'!$B$1:$C$89,2,0)</f>
        <v>SI</v>
      </c>
    </row>
    <row r="3649" spans="1:10" x14ac:dyDescent="0.25">
      <c r="A3649" s="4" t="str">
        <f>CONCATENATE(B3649,"-",C3649,"-",D3649)</f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>TEXT(B3649,"yyyy-mm")</f>
        <v>2026-08</v>
      </c>
      <c r="J3649" s="7" t="str">
        <f>VLOOKUP(C3649,'[1]T. Apoyo Sistema'!$B$1:$C$89,2,0)</f>
        <v>SI</v>
      </c>
    </row>
    <row r="3650" spans="1:10" x14ac:dyDescent="0.25">
      <c r="A3650" s="4" t="str">
        <f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>TEXT(B3650,"yyyy-mm")</f>
        <v>2026-08</v>
      </c>
      <c r="J3650" s="7" t="str">
        <f>VLOOKUP(C3650,'[1]T. Apoyo Sistema'!$B$1:$C$89,2,0)</f>
        <v>SI</v>
      </c>
    </row>
    <row r="3651" spans="1:10" x14ac:dyDescent="0.25">
      <c r="A3651" s="4" t="str">
        <f>CONCATENATE(B3651,"-",C3651,"-",D3651)</f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>TEXT(B3651,"yyyy-mm")</f>
        <v>2026-08</v>
      </c>
      <c r="J3651" s="7" t="str">
        <f>VLOOKUP(C3651,'[1]T. Apoyo Sistema'!$B$1:$C$89,2,0)</f>
        <v>SI</v>
      </c>
    </row>
    <row r="3652" spans="1:10" x14ac:dyDescent="0.25">
      <c r="A3652" s="4" t="str">
        <f>CONCATENATE(B3652,"-",C3652,"-",D3652)</f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>TEXT(B3652,"yyyy-mm")</f>
        <v>2026-08</v>
      </c>
      <c r="J3652" s="7" t="str">
        <f>VLOOKUP(C3652,'[1]T. Apoyo Sistema'!$B$1:$C$89,2,0)</f>
        <v>SI</v>
      </c>
    </row>
    <row r="3653" spans="1:10" x14ac:dyDescent="0.25">
      <c r="A3653" s="4" t="str">
        <f>CONCATENATE(B3653,"-",C3653,"-",D3653)</f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>TEXT(B3653,"yyyy-mm")</f>
        <v>2026-08</v>
      </c>
      <c r="J3653" s="7" t="str">
        <f>VLOOKUP(C3653,'[1]T. Apoyo Sistema'!$B$1:$C$89,2,0)</f>
        <v>SI</v>
      </c>
    </row>
    <row r="3654" spans="1:10" x14ac:dyDescent="0.25">
      <c r="A3654" s="4" t="str">
        <f>CONCATENATE(B3654,"-",C3654,"-",D3654)</f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>TEXT(B3654,"yyyy-mm")</f>
        <v>2026-08</v>
      </c>
      <c r="J3654" s="7" t="str">
        <f>VLOOKUP(C3654,'[1]T. Apoyo Sistema'!$B$1:$C$89,2,0)</f>
        <v>SI</v>
      </c>
    </row>
    <row r="3655" spans="1:10" x14ac:dyDescent="0.25">
      <c r="A3655" s="4" t="str">
        <f>CONCATENATE(B3655,"-",C3655,"-",D3655)</f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>TEXT(B3655,"yyyy-mm")</f>
        <v>2026-08</v>
      </c>
      <c r="J3655" s="7" t="str">
        <f>VLOOKUP(C3655,'[1]T. Apoyo Sistema'!$B$1:$C$89,2,0)</f>
        <v>SI</v>
      </c>
    </row>
    <row r="3656" spans="1:10" x14ac:dyDescent="0.25">
      <c r="A3656" s="4" t="str">
        <f>CONCATENATE(B3656,"-",C3656,"-",D3656)</f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>TEXT(B3656,"yyyy-mm")</f>
        <v>2026-08</v>
      </c>
      <c r="J3656" s="7" t="str">
        <f>VLOOKUP(C3656,'[1]T. Apoyo Sistema'!$B$1:$C$89,2,0)</f>
        <v>SI</v>
      </c>
    </row>
    <row r="3657" spans="1:10" x14ac:dyDescent="0.25">
      <c r="A3657" s="4" t="str">
        <f>CONCATENATE(B3657,"-",C3657,"-",D3657)</f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>TEXT(B3657,"yyyy-mm")</f>
        <v>2026-08</v>
      </c>
      <c r="J3657" s="7" t="str">
        <f>VLOOKUP(C3657,'[1]T. Apoyo Sistema'!$B$1:$C$89,2,0)</f>
        <v>SI</v>
      </c>
    </row>
    <row r="3658" spans="1:10" x14ac:dyDescent="0.25">
      <c r="A3658" s="4" t="str">
        <f>CONCATENATE(B3658,"-",C3658,"-",D3658)</f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>TEXT(B3658,"yyyy-mm")</f>
        <v>2026-08</v>
      </c>
      <c r="J3658" s="7" t="str">
        <f>VLOOKUP(C3658,'[1]T. Apoyo Sistema'!$B$1:$C$89,2,0)</f>
        <v>SI</v>
      </c>
    </row>
    <row r="3659" spans="1:10" x14ac:dyDescent="0.25">
      <c r="A3659" s="4" t="str">
        <f>CONCATENATE(B3659,"-",C3659,"-",D3659)</f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>TEXT(B3659,"yyyy-mm")</f>
        <v>2026-08</v>
      </c>
      <c r="J3659" s="7" t="str">
        <f>VLOOKUP(C3659,'[1]T. Apoyo Sistema'!$B$1:$C$89,2,0)</f>
        <v>SI</v>
      </c>
    </row>
    <row r="3660" spans="1:10" x14ac:dyDescent="0.25">
      <c r="A3660" s="4" t="str">
        <f>CONCATENATE(B3660,"-",C3660,"-",D3660)</f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>TEXT(B3660,"yyyy-mm")</f>
        <v>2026-08</v>
      </c>
      <c r="J3660" s="7" t="str">
        <f>VLOOKUP(C3660,'[1]T. Apoyo Sistema'!$B$1:$C$89,2,0)</f>
        <v>SI</v>
      </c>
    </row>
    <row r="3661" spans="1:10" x14ac:dyDescent="0.25">
      <c r="A3661" s="4" t="str">
        <f>CONCATENATE(B3661,"-",C3661,"-",D3661)</f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>TEXT(B3661,"yyyy-mm")</f>
        <v>2026-08</v>
      </c>
      <c r="J3661" s="7" t="str">
        <f>VLOOKUP(C3661,'[1]T. Apoyo Sistema'!$B$1:$C$89,2,0)</f>
        <v>SI</v>
      </c>
    </row>
    <row r="3662" spans="1:10" x14ac:dyDescent="0.25">
      <c r="A3662" s="4" t="str">
        <f>CONCATENATE(B3662,"-",C3662,"-",D3662)</f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>TEXT(B3662,"yyyy-mm")</f>
        <v>2026-08</v>
      </c>
      <c r="J3662" s="7" t="str">
        <f>VLOOKUP(C3662,'[1]T. Apoyo Sistema'!$B$1:$C$89,2,0)</f>
        <v>SI</v>
      </c>
    </row>
    <row r="3663" spans="1:10" x14ac:dyDescent="0.25">
      <c r="A3663" s="4" t="str">
        <f>CONCATENATE(B3663,"-",C3663,"-",D3663)</f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>TEXT(B3663,"yyyy-mm")</f>
        <v>2026-08</v>
      </c>
      <c r="J3663" s="7" t="str">
        <f>VLOOKUP(C3663,'[1]T. Apoyo Sistema'!$B$1:$C$89,2,0)</f>
        <v>SI</v>
      </c>
    </row>
    <row r="3664" spans="1:10" x14ac:dyDescent="0.25">
      <c r="A3664" s="4" t="str">
        <f>CONCATENATE(B3664,"-",C3664,"-",D3664)</f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>TEXT(B3664,"yyyy-mm")</f>
        <v>2026-08</v>
      </c>
      <c r="J3664" s="7" t="str">
        <f>VLOOKUP(C3664,'[1]T. Apoyo Sistema'!$B$1:$C$89,2,0)</f>
        <v>SI</v>
      </c>
    </row>
    <row r="3665" spans="1:10" x14ac:dyDescent="0.25">
      <c r="A3665" s="4" t="str">
        <f>CONCATENATE(B3665,"-",C3665,"-",D3665)</f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>TEXT(B3665,"yyyy-mm")</f>
        <v>2026-08</v>
      </c>
      <c r="J3665" s="7" t="str">
        <f>VLOOKUP(C3665,'[1]T. Apoyo Sistema'!$B$1:$C$89,2,0)</f>
        <v>SI</v>
      </c>
    </row>
    <row r="3666" spans="1:10" x14ac:dyDescent="0.25">
      <c r="A3666" s="4" t="str">
        <f>CONCATENATE(B3666,"-",C3666,"-",D3666)</f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>TEXT(B3666,"yyyy-mm")</f>
        <v>2026-08</v>
      </c>
      <c r="J3666" s="7" t="str">
        <f>VLOOKUP(C3666,'[1]T. Apoyo Sistema'!$B$1:$C$89,2,0)</f>
        <v>SI</v>
      </c>
    </row>
    <row r="3667" spans="1:10" x14ac:dyDescent="0.25">
      <c r="A3667" s="4" t="str">
        <f>CONCATENATE(B3667,"-",C3667,"-",D3667)</f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>TEXT(B3667,"yyyy-mm")</f>
        <v>2026-08</v>
      </c>
      <c r="J3667" s="7" t="str">
        <f>VLOOKUP(C3667,'[1]T. Apoyo Sistema'!$B$1:$C$89,2,0)</f>
        <v>SI</v>
      </c>
    </row>
    <row r="3668" spans="1:10" x14ac:dyDescent="0.25">
      <c r="A3668" s="4" t="str">
        <f>CONCATENATE(B3668,"-",C3668,"-",D3668)</f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>TEXT(B3668,"yyyy-mm")</f>
        <v>2026-08</v>
      </c>
      <c r="J3668" s="7" t="str">
        <f>VLOOKUP(C3668,'[1]T. Apoyo Sistema'!$B$1:$C$89,2,0)</f>
        <v>SI</v>
      </c>
    </row>
    <row r="3669" spans="1:10" x14ac:dyDescent="0.25">
      <c r="A3669" s="4" t="str">
        <f>CONCATENATE(B3669,"-",C3669,"-",D3669)</f>
        <v>46264-POX55-sec1</v>
      </c>
      <c r="B3669" s="16">
        <v>46264</v>
      </c>
      <c r="C3669" s="10" t="s">
        <v>102</v>
      </c>
      <c r="D3669" s="10" t="s">
        <v>75</v>
      </c>
      <c r="E3669" s="10">
        <v>0</v>
      </c>
      <c r="F3669" s="10">
        <v>0</v>
      </c>
      <c r="G3669" s="10">
        <v>5.2166666666666668</v>
      </c>
      <c r="H3669" s="10">
        <v>0</v>
      </c>
      <c r="I3669" s="4" t="s">
        <v>13</v>
      </c>
      <c r="J3669" s="7" t="str">
        <f>VLOOKUP(C3669,'[1]T. Apoyo Sistema'!$B$1:$C$89,2,0)</f>
        <v>SI</v>
      </c>
    </row>
    <row r="3670" spans="1:10" x14ac:dyDescent="0.25">
      <c r="A3670" s="4" t="str">
        <f>CONCATENATE(B3670,"-",C3670,"-",D3670)</f>
        <v>46264-POX55-sec2</v>
      </c>
      <c r="B3670" s="16">
        <v>46264</v>
      </c>
      <c r="C3670" s="10" t="s">
        <v>102</v>
      </c>
      <c r="D3670" s="10" t="s">
        <v>76</v>
      </c>
      <c r="E3670" s="10">
        <v>0</v>
      </c>
      <c r="F3670" s="10">
        <v>0</v>
      </c>
      <c r="G3670" s="10">
        <v>5.2166666666666668</v>
      </c>
      <c r="H3670" s="10">
        <v>0</v>
      </c>
      <c r="I3670" s="4" t="s">
        <v>13</v>
      </c>
      <c r="J3670" s="7" t="str">
        <f>VLOOKUP(C3670,'[1]T. Apoyo Sistema'!$B$1:$C$89,2,0)</f>
        <v>SI</v>
      </c>
    </row>
    <row r="3671" spans="1:10" x14ac:dyDescent="0.25">
      <c r="A3671" s="4" t="str">
        <f>CONCATENATE(B3671,"-",C3671,"-",D3671)</f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>TEXT(B3671,"yyyy-mm")</f>
        <v>2026-08</v>
      </c>
      <c r="J3671" s="7" t="str">
        <f>VLOOKUP(C3671,'[1]T. Apoyo Sistema'!$B$1:$C$89,2,0)</f>
        <v>SI</v>
      </c>
    </row>
    <row r="3672" spans="1:10" x14ac:dyDescent="0.25">
      <c r="A3672" s="4" t="str">
        <f>CONCATENATE(B3672,"-",C3672,"-",D3672)</f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>TEXT(B3672,"yyyy-mm")</f>
        <v>2026-08</v>
      </c>
      <c r="J3672" s="7" t="str">
        <f>VLOOKUP(C3672,'[1]T. Apoyo Sistema'!$B$1:$C$89,2,0)</f>
        <v>SI</v>
      </c>
    </row>
    <row r="3673" spans="1:10" x14ac:dyDescent="0.25">
      <c r="A3673" s="4" t="str">
        <f>CONCATENATE(B3673,"-",C3673,"-",D3673)</f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>TEXT(B3673,"yyyy-mm")</f>
        <v>2026-08</v>
      </c>
      <c r="J3673" s="7" t="str">
        <f>VLOOKUP(C3673,'[1]T. Apoyo Sistema'!$B$1:$C$89,2,0)</f>
        <v>SI</v>
      </c>
    </row>
    <row r="3674" spans="1:10" x14ac:dyDescent="0.25">
      <c r="A3674" s="4" t="str">
        <f>CONCATENATE(B3674,"-",C3674,"-",D3674)</f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>TEXT(B3674,"yyyy-mm")</f>
        <v>2026-08</v>
      </c>
      <c r="J3674" s="7" t="str">
        <f>VLOOKUP(C3674,'[1]T. Apoyo Sistema'!$B$1:$C$89,2,0)</f>
        <v>SI</v>
      </c>
    </row>
    <row r="3675" spans="1:10" x14ac:dyDescent="0.25">
      <c r="A3675" s="4" t="str">
        <f>CONCATENATE(B3675,"-",C3675,"-",D3675)</f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>TEXT(B3675,"yyyy-mm")</f>
        <v>2026-08</v>
      </c>
      <c r="J3675" s="7" t="str">
        <f>VLOOKUP(C3675,'[1]T. Apoyo Sistema'!$B$1:$C$89,2,0)</f>
        <v>SI</v>
      </c>
    </row>
    <row r="3676" spans="1:10" x14ac:dyDescent="0.25">
      <c r="A3676" s="4" t="str">
        <f>CONCATENATE(B3676,"-",C3676,"-",D3676)</f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>TEXT(B3676,"yyyy-mm")</f>
        <v>2026-08</v>
      </c>
      <c r="J3676" s="7" t="str">
        <f>VLOOKUP(C3676,'[1]T. Apoyo Sistema'!$B$1:$C$89,2,0)</f>
        <v>SI</v>
      </c>
    </row>
    <row r="3677" spans="1:10" x14ac:dyDescent="0.25">
      <c r="A3677" s="4" t="str">
        <f>CONCATENATE(B3677,"-",C3677,"-",D3677)</f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>TEXT(B3677,"yyyy-mm")</f>
        <v>2026-08</v>
      </c>
      <c r="J3677" s="7" t="str">
        <f>VLOOKUP(C3677,'[1]T. Apoyo Sistema'!$B$1:$C$89,2,0)</f>
        <v>SI</v>
      </c>
    </row>
    <row r="3678" spans="1:10" x14ac:dyDescent="0.25">
      <c r="A3678" s="4" t="str">
        <f>CONCATENATE(B3678,"-",C3678,"-",D3678)</f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>TEXT(B3678,"yyyy-mm")</f>
        <v>2026-08</v>
      </c>
      <c r="J3678" s="7" t="str">
        <f>VLOOKUP(C3678,'[1]T. Apoyo Sistema'!$B$1:$C$89,2,0)</f>
        <v>SI</v>
      </c>
    </row>
    <row r="3679" spans="1:10" x14ac:dyDescent="0.25">
      <c r="A3679" s="4" t="str">
        <f>CONCATENATE(B3679,"-",C3679,"-",D3679)</f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>TEXT(B3679,"yyyy-mm")</f>
        <v>2026-08</v>
      </c>
      <c r="J3679" s="7" t="str">
        <f>VLOOKUP(C3679,'[1]T. Apoyo Sistema'!$B$1:$C$89,2,0)</f>
        <v>SI</v>
      </c>
    </row>
    <row r="3680" spans="1:10" x14ac:dyDescent="0.25">
      <c r="A3680" s="4" t="str">
        <f>CONCATENATE(B3680,"-",C3680,"-",D3680)</f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>TEXT(B3680,"yyyy-mm")</f>
        <v>2026-08</v>
      </c>
      <c r="J3680" s="7" t="str">
        <f>VLOOKUP(C3680,'[1]T. Apoyo Sistema'!$B$1:$C$89,2,0)</f>
        <v>SI</v>
      </c>
    </row>
    <row r="3681" spans="1:10" x14ac:dyDescent="0.25">
      <c r="A3681" s="4" t="str">
        <f>CONCATENATE(B3681,"-",C3681,"-",D3681)</f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>TEXT(B3681,"yyyy-mm")</f>
        <v>2026-08</v>
      </c>
      <c r="J3681" s="7" t="str">
        <f>VLOOKUP(C3681,'[1]T. Apoyo Sistema'!$B$1:$C$89,2,0)</f>
        <v>SI</v>
      </c>
    </row>
    <row r="3682" spans="1:10" x14ac:dyDescent="0.25">
      <c r="A3682" s="4" t="str">
        <f>CONCATENATE(B3682,"-",C3682,"-",D3682)</f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>TEXT(B3682,"yyyy-mm")</f>
        <v>2026-08</v>
      </c>
      <c r="J3682" s="7" t="str">
        <f>VLOOKUP(C3682,'[1]T. Apoyo Sistema'!$B$1:$C$89,2,0)</f>
        <v>SI</v>
      </c>
    </row>
    <row r="3683" spans="1:10" x14ac:dyDescent="0.25">
      <c r="A3683" s="4" t="str">
        <f>CONCATENATE(B3683,"-",C3683,"-",D3683)</f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>TEXT(B3683,"yyyy-mm")</f>
        <v>2026-08</v>
      </c>
      <c r="J3683" s="7" t="str">
        <f>VLOOKUP(C3683,'[1]T. Apoyo Sistema'!$B$1:$C$89,2,0)</f>
        <v>SI</v>
      </c>
    </row>
    <row r="3684" spans="1:10" x14ac:dyDescent="0.25">
      <c r="A3684" s="4" t="str">
        <f>CONCATENATE(B3684,"-",C3684,"-",D3684)</f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>TEXT(B3684,"yyyy-mm")</f>
        <v>2026-08</v>
      </c>
      <c r="J3684" s="7" t="str">
        <f>VLOOKUP(C3684,'[1]T. Apoyo Sistema'!$B$1:$C$89,2,0)</f>
        <v>SI</v>
      </c>
    </row>
    <row r="3685" spans="1:10" x14ac:dyDescent="0.25">
      <c r="A3685" s="4" t="str">
        <f>CONCATENATE(B3685,"-",C3685,"-",D3685)</f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>TEXT(B3685,"yyyy-mm")</f>
        <v>2026-08</v>
      </c>
      <c r="J3685" s="7" t="str">
        <f>VLOOKUP(C3685,'[1]T. Apoyo Sistema'!$B$1:$C$89,2,0)</f>
        <v>SI</v>
      </c>
    </row>
    <row r="3686" spans="1:10" x14ac:dyDescent="0.25">
      <c r="A3686" s="4" t="str">
        <f>CONCATENATE(B3686,"-",C3686,"-",D3686)</f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>TEXT(B3686,"yyyy-mm")</f>
        <v>2026-08</v>
      </c>
      <c r="J3686" s="7" t="str">
        <f>VLOOKUP(C3686,'[1]T. Apoyo Sistema'!$B$1:$C$89,2,0)</f>
        <v>SI</v>
      </c>
    </row>
    <row r="3687" spans="1:10" x14ac:dyDescent="0.25">
      <c r="A3687" s="4" t="str">
        <f>CONCATENATE(B3687,"-",C3687,"-",D3687)</f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>TEXT(B3687,"yyyy-mm")</f>
        <v>2026-08</v>
      </c>
      <c r="J3687" s="7" t="str">
        <f>VLOOKUP(C3687,'[1]T. Apoyo Sistema'!$B$1:$C$89,2,0)</f>
        <v>SI</v>
      </c>
    </row>
    <row r="3688" spans="1:10" x14ac:dyDescent="0.25">
      <c r="A3688" s="4" t="str">
        <f>CONCATENATE(B3688,"-",C3688,"-",D3688)</f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>TEXT(B3688,"yyyy-mm")</f>
        <v>2026-08</v>
      </c>
      <c r="J3688" s="7" t="str">
        <f>VLOOKUP(C3688,'[1]T. Apoyo Sistema'!$B$1:$C$89,2,0)</f>
        <v>SI</v>
      </c>
    </row>
    <row r="3689" spans="1:10" x14ac:dyDescent="0.25">
      <c r="A3689" s="4" t="str">
        <f>CONCATENATE(B3689,"-",C3689,"-",D3689)</f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>TEXT(B3689,"yyyy-mm")</f>
        <v>2026-08</v>
      </c>
      <c r="J3689" s="7" t="str">
        <f>VLOOKUP(C3689,'[1]T. Apoyo Sistema'!$B$1:$C$89,2,0)</f>
        <v>SI</v>
      </c>
    </row>
    <row r="3690" spans="1:10" x14ac:dyDescent="0.25">
      <c r="A3690" s="4" t="str">
        <f>CONCATENATE(B3690,"-",C3690,"-",D3690)</f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>TEXT(B3690,"yyyy-mm")</f>
        <v>2026-08</v>
      </c>
      <c r="J3690" s="7" t="str">
        <f>VLOOKUP(C3690,'[1]T. Apoyo Sistema'!$B$1:$C$89,2,0)</f>
        <v>SI</v>
      </c>
    </row>
    <row r="3691" spans="1:10" x14ac:dyDescent="0.25">
      <c r="A3691" s="4" t="str">
        <f>CONCATENATE(B3691,"-",C3691,"-",D3691)</f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>TEXT(B3691,"yyyy-mm")</f>
        <v>2026-08</v>
      </c>
      <c r="J3691" s="7" t="str">
        <f>VLOOKUP(C3691,'[1]T. Apoyo Sistema'!$B$1:$C$89,2,0)</f>
        <v>SI</v>
      </c>
    </row>
    <row r="3692" spans="1:10" x14ac:dyDescent="0.25">
      <c r="A3692" s="4" t="str">
        <f>CONCATENATE(B3692,"-",C3692,"-",D3692)</f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>TEXT(B3692,"yyyy-mm")</f>
        <v>2026-08</v>
      </c>
      <c r="J3692" s="7" t="str">
        <f>VLOOKUP(C3692,'[1]T. Apoyo Sistema'!$B$1:$C$89,2,0)</f>
        <v>SI</v>
      </c>
    </row>
    <row r="3693" spans="1:10" x14ac:dyDescent="0.25">
      <c r="A3693" s="4" t="str">
        <f>CONCATENATE(B3693,"-",C3693,"-",D3693)</f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>TEXT(B3693,"yyyy-mm")</f>
        <v>2026-08</v>
      </c>
      <c r="J3693" s="7" t="str">
        <f>VLOOKUP(C3693,'[1]T. Apoyo Sistema'!$B$1:$C$89,2,0)</f>
        <v>SI</v>
      </c>
    </row>
    <row r="3694" spans="1:10" x14ac:dyDescent="0.25">
      <c r="A3694" s="4" t="str">
        <f>CONCATENATE(B3694,"-",C3694,"-",D3694)</f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>TEXT(B3694,"yyyy-mm")</f>
        <v>2026-08</v>
      </c>
      <c r="J3694" s="7" t="str">
        <f>VLOOKUP(C3694,'[1]T. Apoyo Sistema'!$B$1:$C$89,2,0)</f>
        <v>SI</v>
      </c>
    </row>
    <row r="3695" spans="1:10" x14ac:dyDescent="0.25">
      <c r="A3695" s="4" t="str">
        <f>CONCATENATE(B3695,"-",C3695,"-",D3695)</f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>TEXT(B3695,"yyyy-mm")</f>
        <v>2026-08</v>
      </c>
      <c r="J3695" s="7" t="str">
        <f>VLOOKUP(C3695,'[1]T. Apoyo Sistema'!$B$1:$C$89,2,0)</f>
        <v>SI</v>
      </c>
    </row>
    <row r="3696" spans="1:10" x14ac:dyDescent="0.25">
      <c r="A3696" s="4" t="str">
        <f>CONCATENATE(B3696,"-",C3696,"-",D3696)</f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>TEXT(B3696,"yyyy-mm")</f>
        <v>2026-08</v>
      </c>
      <c r="J3696" s="7" t="str">
        <f>VLOOKUP(C3696,'[1]T. Apoyo Sistema'!$B$1:$C$89,2,0)</f>
        <v>SI</v>
      </c>
    </row>
    <row r="3697" spans="1:10" x14ac:dyDescent="0.25">
      <c r="A3697" s="4" t="str">
        <f>CONCATENATE(B3697,"-",C3697,"-",D3697)</f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>TEXT(B3697,"yyyy-mm")</f>
        <v>2026-08</v>
      </c>
      <c r="J3697" s="7" t="str">
        <f>VLOOKUP(C3697,'[1]T. Apoyo Sistema'!$B$1:$C$89,2,0)</f>
        <v>SI</v>
      </c>
    </row>
    <row r="3698" spans="1:10" x14ac:dyDescent="0.25">
      <c r="A3698" s="4" t="str">
        <f>CONCATENATE(B3698,"-",C3698,"-",D3698)</f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>TEXT(B3698,"yyyy-mm")</f>
        <v>2026-08</v>
      </c>
      <c r="J3698" s="7" t="str">
        <f>VLOOKUP(C3698,'[1]T. Apoyo Sistema'!$B$1:$C$89,2,0)</f>
        <v>SI</v>
      </c>
    </row>
    <row r="3699" spans="1:10" x14ac:dyDescent="0.25">
      <c r="A3699" s="4" t="str">
        <f>CONCATENATE(B3699,"-",C3699,"-",D3699)</f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>TEXT(B3699,"yyyy-mm")</f>
        <v>2026-08</v>
      </c>
      <c r="J3699" s="7" t="str">
        <f>VLOOKUP(C3699,'[1]T. Apoyo Sistema'!$B$1:$C$89,2,0)</f>
        <v>SI</v>
      </c>
    </row>
    <row r="3700" spans="1:10" x14ac:dyDescent="0.25">
      <c r="A3700" s="4" t="str">
        <f>CONCATENATE(B3700,"-",C3700,"-",D3700)</f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>TEXT(B3700,"yyyy-mm")</f>
        <v>2026-08</v>
      </c>
      <c r="J3700" s="7" t="str">
        <f>VLOOKUP(C3700,'[1]T. Apoyo Sistema'!$B$1:$C$89,2,0)</f>
        <v>SI</v>
      </c>
    </row>
    <row r="3701" spans="1:10" x14ac:dyDescent="0.25">
      <c r="A3701" s="4" t="str">
        <f>CONCATENATE(B3701,"-",C3701,"-",D3701)</f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>TEXT(B3701,"yyyy-mm")</f>
        <v>2026-08</v>
      </c>
      <c r="J3701" s="7" t="str">
        <f>VLOOKUP(C3701,'[1]T. Apoyo Sistema'!$B$1:$C$89,2,0)</f>
        <v>SI</v>
      </c>
    </row>
    <row r="3702" spans="1:10" x14ac:dyDescent="0.25">
      <c r="A3702" s="4" t="str">
        <f>CONCATENATE(B3702,"-",C3702,"-",D3702)</f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>TEXT(B3702,"yyyy-mm")</f>
        <v>2026-08</v>
      </c>
      <c r="J3702" s="7" t="str">
        <f>VLOOKUP(C3702,'[1]T. Apoyo Sistema'!$B$1:$C$89,2,0)</f>
        <v>SI</v>
      </c>
    </row>
    <row r="3703" spans="1:10" x14ac:dyDescent="0.25">
      <c r="A3703" s="4" t="str">
        <f>CONCATENATE(B3703,"-",C3703,"-",D3703)</f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>TEXT(B3703,"yyyy-mm")</f>
        <v>2026-08</v>
      </c>
      <c r="J3703" s="7" t="str">
        <f>VLOOKUP(C3703,'[1]T. Apoyo Sistema'!$B$1:$C$89,2,0)</f>
        <v>SI</v>
      </c>
    </row>
    <row r="3704" spans="1:10" x14ac:dyDescent="0.25">
      <c r="A3704" s="4" t="str">
        <f>CONCATENATE(B3704,"-",C3704,"-",D3704)</f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>TEXT(B3704,"yyyy-mm")</f>
        <v>2026-08</v>
      </c>
      <c r="J3704" s="7" t="str">
        <f>VLOOKUP(C3704,'[1]T. Apoyo Sistema'!$B$1:$C$89,2,0)</f>
        <v>SI</v>
      </c>
    </row>
    <row r="3705" spans="1:10" x14ac:dyDescent="0.25">
      <c r="A3705" s="4" t="str">
        <f>CONCATENATE(B3705,"-",C3705,"-",D3705)</f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>TEXT(B3705,"yyyy-mm")</f>
        <v>2026-08</v>
      </c>
      <c r="J3705" s="7" t="str">
        <f>VLOOKUP(C3705,'[1]T. Apoyo Sistema'!$B$1:$C$89,2,0)</f>
        <v>SI</v>
      </c>
    </row>
    <row r="3706" spans="1:10" x14ac:dyDescent="0.25">
      <c r="A3706" s="4" t="str">
        <f>CONCATENATE(B3706,"-",C3706,"-",D3706)</f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>TEXT(B3706,"yyyy-mm")</f>
        <v>2026-08</v>
      </c>
      <c r="J3706" s="7" t="str">
        <f>VLOOKUP(C3706,'[1]T. Apoyo Sistema'!$B$1:$C$89,2,0)</f>
        <v>SI</v>
      </c>
    </row>
    <row r="3707" spans="1:10" x14ac:dyDescent="0.25">
      <c r="A3707" s="4" t="str">
        <f>CONCATENATE(B3707,"-",C3707,"-",D3707)</f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>TEXT(B3707,"yyyy-mm")</f>
        <v>2026-08</v>
      </c>
      <c r="J3707" s="7" t="str">
        <f>VLOOKUP(C3707,'[1]T. Apoyo Sistema'!$B$1:$C$89,2,0)</f>
        <v>SI</v>
      </c>
    </row>
    <row r="3708" spans="1:10" x14ac:dyDescent="0.25">
      <c r="A3708" s="4" t="str">
        <f>CONCATENATE(B3708,"-",C3708,"-",D3708)</f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>TEXT(B3708,"yyyy-mm")</f>
        <v>2026-08</v>
      </c>
      <c r="J3708" s="7" t="str">
        <f>VLOOKUP(C3708,'[1]T. Apoyo Sistema'!$B$1:$C$89,2,0)</f>
        <v>SI</v>
      </c>
    </row>
    <row r="3709" spans="1:10" x14ac:dyDescent="0.25">
      <c r="A3709" s="4" t="str">
        <f>CONCATENATE(B3709,"-",C3709,"-",D3709)</f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>TEXT(B3709,"yyyy-mm")</f>
        <v>2026-08</v>
      </c>
      <c r="J3709" s="7" t="str">
        <f>VLOOKUP(C3709,'[1]T. Apoyo Sistema'!$B$1:$C$89,2,0)</f>
        <v>SI</v>
      </c>
    </row>
    <row r="3710" spans="1:10" x14ac:dyDescent="0.25">
      <c r="A3710" s="4" t="str">
        <f>CONCATENATE(B3710,"-",C3710,"-",D3710)</f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>TEXT(B3710,"yyyy-mm")</f>
        <v>2026-08</v>
      </c>
      <c r="J3710" s="7" t="str">
        <f>VLOOKUP(C3710,'[1]T. Apoyo Sistema'!$B$1:$C$89,2,0)</f>
        <v>SI</v>
      </c>
    </row>
    <row r="3711" spans="1:10" x14ac:dyDescent="0.25">
      <c r="A3711" s="4" t="str">
        <f>CONCATENATE(B3711,"-",C3711,"-",D3711)</f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>TEXT(B3711,"yyyy-mm")</f>
        <v>2026-08</v>
      </c>
      <c r="J3711" s="7" t="str">
        <f>VLOOKUP(C3711,'[1]T. Apoyo Sistema'!$B$1:$C$89,2,0)</f>
        <v>SI</v>
      </c>
    </row>
    <row r="3712" spans="1:10" x14ac:dyDescent="0.25">
      <c r="A3712" s="4" t="str">
        <f>CONCATENATE(B3712,"-",C3712,"-",D3712)</f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>TEXT(B3712,"yyyy-mm")</f>
        <v>2026-08</v>
      </c>
      <c r="J3712" s="7" t="str">
        <f>VLOOKUP(C3712,'[1]T. Apoyo Sistema'!$B$1:$C$89,2,0)</f>
        <v>SI</v>
      </c>
    </row>
    <row r="3713" spans="1:10" x14ac:dyDescent="0.25">
      <c r="A3713" s="4" t="str">
        <f>CONCATENATE(B3713,"-",C3713,"-",D3713)</f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>TEXT(B3713,"yyyy-mm")</f>
        <v>2026-08</v>
      </c>
      <c r="J3713" s="7" t="str">
        <f>VLOOKUP(C3713,'[1]T. Apoyo Sistema'!$B$1:$C$89,2,0)</f>
        <v>SI</v>
      </c>
    </row>
    <row r="3714" spans="1:10" x14ac:dyDescent="0.25">
      <c r="A3714" s="4" t="str">
        <f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>TEXT(B3714,"yyyy-mm")</f>
        <v>2026-08</v>
      </c>
      <c r="J3714" s="7" t="str">
        <f>VLOOKUP(C3714,'[1]T. Apoyo Sistema'!$B$1:$C$89,2,0)</f>
        <v>SI</v>
      </c>
    </row>
    <row r="3715" spans="1:10" x14ac:dyDescent="0.25">
      <c r="A3715" s="4" t="str">
        <f>CONCATENATE(B3715,"-",C3715,"-",D3715)</f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>TEXT(B3715,"yyyy-mm")</f>
        <v>2026-08</v>
      </c>
      <c r="J3715" s="7" t="str">
        <f>VLOOKUP(C3715,'[1]T. Apoyo Sistema'!$B$1:$C$89,2,0)</f>
        <v>SI</v>
      </c>
    </row>
    <row r="3716" spans="1:10" x14ac:dyDescent="0.25">
      <c r="A3716" s="4" t="str">
        <f>CONCATENATE(B3716,"-",C3716,"-",D3716)</f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>TEXT(B3716,"yyyy-mm")</f>
        <v>2026-08</v>
      </c>
      <c r="J3716" s="7" t="str">
        <f>VLOOKUP(C3716,'[1]T. Apoyo Sistema'!$B$1:$C$89,2,0)</f>
        <v>SI</v>
      </c>
    </row>
    <row r="3717" spans="1:10" x14ac:dyDescent="0.25">
      <c r="A3717" s="4" t="str">
        <f>CONCATENATE(B3717,"-",C3717,"-",D3717)</f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>TEXT(B3717,"yyyy-mm")</f>
        <v>2026-08</v>
      </c>
      <c r="J3717" s="7" t="str">
        <f>VLOOKUP(C3717,'[1]T. Apoyo Sistema'!$B$1:$C$89,2,0)</f>
        <v>SI</v>
      </c>
    </row>
    <row r="3718" spans="1:10" x14ac:dyDescent="0.25">
      <c r="A3718" s="4" t="str">
        <f>CONCATENATE(B3718,"-",C3718,"-",D3718)</f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>TEXT(B3718,"yyyy-mm")</f>
        <v>2026-08</v>
      </c>
      <c r="J3718" s="7" t="str">
        <f>VLOOKUP(C3718,'[1]T. Apoyo Sistema'!$B$1:$C$89,2,0)</f>
        <v>SI</v>
      </c>
    </row>
    <row r="3719" spans="1:10" x14ac:dyDescent="0.25">
      <c r="A3719" s="4" t="str">
        <f>CONCATENATE(B3719,"-",C3719,"-",D3719)</f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>TEXT(B3719,"yyyy-mm")</f>
        <v>2026-08</v>
      </c>
      <c r="J3719" s="7" t="str">
        <f>VLOOKUP(C3719,'[1]T. Apoyo Sistema'!$B$1:$C$89,2,0)</f>
        <v>SI</v>
      </c>
    </row>
    <row r="3720" spans="1:10" x14ac:dyDescent="0.25">
      <c r="A3720" s="4" t="str">
        <f>CONCATENATE(B3720,"-",C3720,"-",D3720)</f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>TEXT(B3720,"yyyy-mm")</f>
        <v>2026-08</v>
      </c>
      <c r="J3720" s="7" t="str">
        <f>VLOOKUP(C3720,'[1]T. Apoyo Sistema'!$B$1:$C$89,2,0)</f>
        <v>SI</v>
      </c>
    </row>
    <row r="3721" spans="1:10" x14ac:dyDescent="0.25">
      <c r="A3721" s="4" t="str">
        <f>CONCATENATE(B3721,"-",C3721,"-",D3721)</f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>TEXT(B3721,"yyyy-mm")</f>
        <v>2026-08</v>
      </c>
      <c r="J3721" s="7" t="str">
        <f>VLOOKUP(C3721,'[1]T. Apoyo Sistema'!$B$1:$C$89,2,0)</f>
        <v>SI</v>
      </c>
    </row>
    <row r="3722" spans="1:10" x14ac:dyDescent="0.25">
      <c r="A3722" s="4" t="str">
        <f>CONCATENATE(B3722,"-",C3722,"-",D3722)</f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>TEXT(B3722,"yyyy-mm")</f>
        <v>2026-08</v>
      </c>
      <c r="J3722" s="7" t="str">
        <f>VLOOKUP(C3722,'[1]T. Apoyo Sistema'!$B$1:$C$89,2,0)</f>
        <v>SI</v>
      </c>
    </row>
    <row r="3723" spans="1:10" x14ac:dyDescent="0.25">
      <c r="A3723" s="4" t="str">
        <f>CONCATENATE(B3723,"-",C3723,"-",D3723)</f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>TEXT(B3723,"yyyy-mm")</f>
        <v>2026-08</v>
      </c>
      <c r="J3723" s="7" t="str">
        <f>VLOOKUP(C3723,'[1]T. Apoyo Sistema'!$B$1:$C$89,2,0)</f>
        <v>SI</v>
      </c>
    </row>
    <row r="3724" spans="1:10" x14ac:dyDescent="0.25">
      <c r="A3724" s="4" t="str">
        <f>CONCATENATE(B3724,"-",C3724,"-",D3724)</f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>TEXT(B3724,"yyyy-mm")</f>
        <v>2026-08</v>
      </c>
      <c r="J3724" s="7" t="str">
        <f>VLOOKUP(C3724,'[1]T. Apoyo Sistema'!$B$1:$C$89,2,0)</f>
        <v>SI</v>
      </c>
    </row>
    <row r="3725" spans="1:10" x14ac:dyDescent="0.25">
      <c r="A3725" s="4" t="str">
        <f>CONCATENATE(B3725,"-",C3725,"-",D3725)</f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>TEXT(B3725,"yyyy-mm")</f>
        <v>2026-08</v>
      </c>
      <c r="J3725" s="7" t="str">
        <f>VLOOKUP(C3725,'[1]T. Apoyo Sistema'!$B$1:$C$89,2,0)</f>
        <v>SI</v>
      </c>
    </row>
    <row r="3726" spans="1:10" x14ac:dyDescent="0.25">
      <c r="A3726" s="4" t="str">
        <f>CONCATENATE(B3726,"-",C3726,"-",D3726)</f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>TEXT(B3726,"yyyy-mm")</f>
        <v>2026-08</v>
      </c>
      <c r="J3726" s="7" t="str">
        <f>VLOOKUP(C3726,'[1]T. Apoyo Sistema'!$B$1:$C$89,2,0)</f>
        <v>SI</v>
      </c>
    </row>
    <row r="3727" spans="1:10" x14ac:dyDescent="0.25">
      <c r="A3727" s="4" t="str">
        <f>CONCATENATE(B3727,"-",C3727,"-",D3727)</f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>TEXT(B3727,"yyyy-mm")</f>
        <v>2026-08</v>
      </c>
      <c r="J3727" s="7" t="str">
        <f>VLOOKUP(C3727,'[1]T. Apoyo Sistema'!$B$1:$C$89,2,0)</f>
        <v>SI</v>
      </c>
    </row>
    <row r="3728" spans="1:10" x14ac:dyDescent="0.25">
      <c r="A3728" s="4" t="str">
        <f>CONCATENATE(B3728,"-",C3728,"-",D3728)</f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>TEXT(B3728,"yyyy-mm")</f>
        <v>2026-08</v>
      </c>
      <c r="J3728" s="7" t="str">
        <f>VLOOKUP(C3728,'[1]T. Apoyo Sistema'!$B$1:$C$89,2,0)</f>
        <v>SI</v>
      </c>
    </row>
    <row r="3729" spans="1:10" x14ac:dyDescent="0.25">
      <c r="A3729" s="4" t="str">
        <f>CONCATENATE(B3729,"-",C3729,"-",D3729)</f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>TEXT(B3729,"yyyy-mm")</f>
        <v>2026-08</v>
      </c>
      <c r="J3729" s="7" t="str">
        <f>VLOOKUP(C3729,'[1]T. Apoyo Sistema'!$B$1:$C$89,2,0)</f>
        <v>SI</v>
      </c>
    </row>
    <row r="3730" spans="1:10" x14ac:dyDescent="0.25">
      <c r="A3730" s="4" t="str">
        <f>CONCATENATE(B3730,"-",C3730,"-",D3730)</f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>TEXT(B3730,"yyyy-mm")</f>
        <v>2026-08</v>
      </c>
      <c r="J3730" s="7" t="str">
        <f>VLOOKUP(C3730,'[1]T. Apoyo Sistema'!$B$1:$C$89,2,0)</f>
        <v>SI</v>
      </c>
    </row>
    <row r="3731" spans="1:10" x14ac:dyDescent="0.25">
      <c r="A3731" s="4" t="str">
        <f>CONCATENATE(B3731,"-",C3731,"-",D3731)</f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>TEXT(B3731,"yyyy-mm")</f>
        <v>2026-08</v>
      </c>
      <c r="J3731" s="7" t="str">
        <f>VLOOKUP(C3731,'[1]T. Apoyo Sistema'!$B$1:$C$89,2,0)</f>
        <v>SI</v>
      </c>
    </row>
    <row r="3732" spans="1:10" x14ac:dyDescent="0.25">
      <c r="A3732" s="4" t="str">
        <f>CONCATENATE(B3732,"-",C3732,"-",D3732)</f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>TEXT(B3732,"yyyy-mm")</f>
        <v>2026-08</v>
      </c>
      <c r="J3732" s="7" t="str">
        <f>VLOOKUP(C3732,'[1]T. Apoyo Sistema'!$B$1:$C$89,2,0)</f>
        <v>SI</v>
      </c>
    </row>
    <row r="3733" spans="1:10" x14ac:dyDescent="0.25">
      <c r="A3733" s="4" t="str">
        <f>CONCATENATE(B3733,"-",C3733,"-",D3733)</f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>TEXT(B3733,"yyyy-mm")</f>
        <v>2026-08</v>
      </c>
      <c r="J3733" s="7" t="str">
        <f>VLOOKUP(C3733,'[1]T. Apoyo Sistema'!$B$1:$C$89,2,0)</f>
        <v>NO</v>
      </c>
    </row>
    <row r="3734" spans="1:10" x14ac:dyDescent="0.25">
      <c r="A3734" s="4" t="str">
        <f>CONCATENATE(B3734,"-",C3734,"-",D3734)</f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>TEXT(B3734,"yyyy-mm")</f>
        <v>2026-08</v>
      </c>
      <c r="J3734" s="7" t="str">
        <f>VLOOKUP(C3734,'[1]T. Apoyo Sistema'!$B$1:$C$89,2,0)</f>
        <v>NO</v>
      </c>
    </row>
    <row r="3735" spans="1:10" x14ac:dyDescent="0.25">
      <c r="A3735" s="4" t="str">
        <f>CONCATENATE(B3735,"-",C3735,"-",D3735)</f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>TEXT(B3735,"yyyy-mm")</f>
        <v>2026-08</v>
      </c>
      <c r="J3735" s="7" t="str">
        <f>VLOOKUP(C3735,'[1]T. Apoyo Sistema'!$B$1:$C$89,2,0)</f>
        <v>NO</v>
      </c>
    </row>
    <row r="3736" spans="1:10" x14ac:dyDescent="0.25">
      <c r="A3736" s="4" t="str">
        <f>CONCATENATE(B3736,"-",C3736,"-",D3736)</f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>TEXT(B3736,"yyyy-mm")</f>
        <v>2026-08</v>
      </c>
      <c r="J3736" s="7" t="str">
        <f>VLOOKUP(C3736,'[1]T. Apoyo Sistema'!$B$1:$C$89,2,0)</f>
        <v>NO</v>
      </c>
    </row>
    <row r="3737" spans="1:10" x14ac:dyDescent="0.25">
      <c r="A3737" s="4" t="str">
        <f>CONCATENATE(B3737,"-",C3737,"-",D3737)</f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>TEXT(B3737,"yyyy-mm")</f>
        <v>2026-08</v>
      </c>
      <c r="J3737" s="7" t="str">
        <f>VLOOKUP(C3737,'[1]T. Apoyo Sistema'!$B$1:$C$89,2,0)</f>
        <v>NO</v>
      </c>
    </row>
    <row r="3738" spans="1:10" x14ac:dyDescent="0.25">
      <c r="A3738" s="4" t="str">
        <f>CONCATENATE(B3738,"-",C3738,"-",D3738)</f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>TEXT(B3738,"yyyy-mm")</f>
        <v>2026-08</v>
      </c>
      <c r="J3738" s="7" t="str">
        <f>VLOOKUP(C3738,'[1]T. Apoyo Sistema'!$B$1:$C$89,2,0)</f>
        <v>NO</v>
      </c>
    </row>
    <row r="3739" spans="1:10" x14ac:dyDescent="0.25">
      <c r="A3739" s="4" t="str">
        <f>CONCATENATE(B3739,"-",C3739,"-",D3739)</f>
        <v>46261-POX58-bbd1</v>
      </c>
      <c r="B3739" s="16">
        <v>46261</v>
      </c>
      <c r="C3739" s="10" t="s">
        <v>103</v>
      </c>
      <c r="D3739" s="10" t="s">
        <v>69</v>
      </c>
      <c r="E3739" s="10">
        <v>0</v>
      </c>
      <c r="F3739" s="10">
        <v>0</v>
      </c>
      <c r="G3739" s="10">
        <v>5.2833333333333332</v>
      </c>
      <c r="H3739" s="10">
        <v>0</v>
      </c>
      <c r="I3739" s="4" t="s">
        <v>13</v>
      </c>
      <c r="J3739" s="7" t="str">
        <f>VLOOKUP(C3739,'[1]T. Apoyo Sistema'!$B$1:$C$89,2,0)</f>
        <v>SI</v>
      </c>
    </row>
    <row r="3740" spans="1:10" x14ac:dyDescent="0.25">
      <c r="A3740" s="4" t="str">
        <f>CONCATENATE(B3740,"-",C3740,"-",D3740)</f>
        <v>46261-POX58-bbd2</v>
      </c>
      <c r="B3740" s="16">
        <v>46261</v>
      </c>
      <c r="C3740" s="10" t="s">
        <v>103</v>
      </c>
      <c r="D3740" s="10" t="s">
        <v>70</v>
      </c>
      <c r="E3740" s="10">
        <v>0</v>
      </c>
      <c r="F3740" s="10">
        <v>0</v>
      </c>
      <c r="G3740" s="10">
        <v>5.2833333333333332</v>
      </c>
      <c r="H3740" s="10">
        <v>0</v>
      </c>
      <c r="I3740" s="4" t="s">
        <v>13</v>
      </c>
      <c r="J3740" s="7" t="str">
        <f>VLOOKUP(C3740,'[1]T. Apoyo Sistema'!$B$1:$C$89,2,0)</f>
        <v>SI</v>
      </c>
    </row>
    <row r="3741" spans="1:10" x14ac:dyDescent="0.25">
      <c r="A3741" s="4" t="str">
        <f>CONCATENATE(B3741,"-",C3741,"-",D3741)</f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>TEXT(B3741,"yyyy-mm")</f>
        <v>2026-08</v>
      </c>
      <c r="J3741" s="7" t="str">
        <f>VLOOKUP(C3741,'[1]T. Apoyo Sistema'!$B$1:$C$89,2,0)</f>
        <v>NO</v>
      </c>
    </row>
    <row r="3742" spans="1:10" x14ac:dyDescent="0.25">
      <c r="A3742" s="4" t="str">
        <f>CONCATENATE(B3742,"-",C3742,"-",D3742)</f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>TEXT(B3742,"yyyy-mm")</f>
        <v>2026-08</v>
      </c>
      <c r="J3742" s="7" t="str">
        <f>VLOOKUP(C3742,'[1]T. Apoyo Sistema'!$B$1:$C$89,2,0)</f>
        <v>NO</v>
      </c>
    </row>
    <row r="3743" spans="1:10" x14ac:dyDescent="0.25">
      <c r="A3743" s="4" t="str">
        <f>CONCATENATE(B3743,"-",C3743,"-",D3743)</f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>TEXT(B3743,"yyyy-mm")</f>
        <v>2026-08</v>
      </c>
      <c r="J3743" s="7" t="str">
        <f>VLOOKUP(C3743,'[1]T. Apoyo Sistema'!$B$1:$C$89,2,0)</f>
        <v>NO</v>
      </c>
    </row>
    <row r="3744" spans="1:10" x14ac:dyDescent="0.25">
      <c r="A3744" s="4" t="str">
        <f>CONCATENATE(B3744,"-",C3744,"-",D3744)</f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>TEXT(B3744,"yyyy-mm")</f>
        <v>2026-08</v>
      </c>
      <c r="J3744" s="7" t="str">
        <f>VLOOKUP(C3744,'[1]T. Apoyo Sistema'!$B$1:$C$89,2,0)</f>
        <v>NO</v>
      </c>
    </row>
    <row r="3745" spans="1:10" x14ac:dyDescent="0.25">
      <c r="A3745" s="4" t="str">
        <f>CONCATENATE(B3745,"-",C3745,"-",D3745)</f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>TEXT(B3745,"yyyy-mm")</f>
        <v>2026-08</v>
      </c>
      <c r="J3745" s="7" t="str">
        <f>VLOOKUP(C3745,'[1]T. Apoyo Sistema'!$B$1:$C$89,2,0)</f>
        <v>NO</v>
      </c>
    </row>
    <row r="3746" spans="1:10" x14ac:dyDescent="0.25">
      <c r="A3746" s="4" t="str">
        <f>CONCATENATE(B3746,"-",C3746,"-",D3746)</f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>TEXT(B3746,"yyyy-mm")</f>
        <v>2026-08</v>
      </c>
      <c r="J3746" s="7" t="str">
        <f>VLOOKUP(C3746,'[1]T. Apoyo Sistema'!$B$1:$C$89,2,0)</f>
        <v>NO</v>
      </c>
    </row>
    <row r="3747" spans="1:10" x14ac:dyDescent="0.25">
      <c r="A3747" s="4" t="str">
        <f>CONCATENATE(B3747,"-",C3747,"-",D3747)</f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>TEXT(B3747,"yyyy-mm")</f>
        <v>2026-08</v>
      </c>
      <c r="J3747" s="7" t="str">
        <f>VLOOKUP(C3747,'[1]T. Apoyo Sistema'!$B$1:$C$89,2,0)</f>
        <v>NO</v>
      </c>
    </row>
    <row r="3748" spans="1:10" x14ac:dyDescent="0.25">
      <c r="A3748" s="4" t="str">
        <f>CONCATENATE(B3748,"-",C3748,"-",D3748)</f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>TEXT(B3748,"yyyy-mm")</f>
        <v>2026-08</v>
      </c>
      <c r="J3748" s="7" t="str">
        <f>VLOOKUP(C3748,'[1]T. Apoyo Sistema'!$B$1:$C$89,2,0)</f>
        <v>NO</v>
      </c>
    </row>
    <row r="3749" spans="1:10" x14ac:dyDescent="0.25">
      <c r="A3749" s="4" t="str">
        <f>CONCATENATE(B3749,"-",C3749,"-",D3749)</f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>TEXT(B3749,"yyyy-mm")</f>
        <v>2026-08</v>
      </c>
      <c r="J3749" s="7" t="str">
        <f>VLOOKUP(C3749,'[1]T. Apoyo Sistema'!$B$1:$C$89,2,0)</f>
        <v>NO</v>
      </c>
    </row>
    <row r="3750" spans="1:10" x14ac:dyDescent="0.25">
      <c r="A3750" s="4" t="str">
        <f>CONCATENATE(B3750,"-",C3750,"-",D3750)</f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>TEXT(B3750,"yyyy-mm")</f>
        <v>2026-08</v>
      </c>
      <c r="J3750" s="7" t="str">
        <f>VLOOKUP(C3750,'[1]T. Apoyo Sistema'!$B$1:$C$89,2,0)</f>
        <v>NO</v>
      </c>
    </row>
    <row r="3751" spans="1:10" x14ac:dyDescent="0.25">
      <c r="A3751" s="4" t="str">
        <f>CONCATENATE(B3751,"-",C3751,"-",D3751)</f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>TEXT(B3751,"yyyy-mm")</f>
        <v>2026-08</v>
      </c>
      <c r="J3751" s="7" t="str">
        <f>VLOOKUP(C3751,'[1]T. Apoyo Sistema'!$B$1:$C$89,2,0)</f>
        <v>SI</v>
      </c>
    </row>
    <row r="3752" spans="1:10" x14ac:dyDescent="0.25">
      <c r="A3752" s="4" t="str">
        <f>CONCATENATE(B3752,"-",C3752,"-",D3752)</f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>TEXT(B3752,"yyyy-mm")</f>
        <v>2026-08</v>
      </c>
      <c r="J3752" s="7" t="str">
        <f>VLOOKUP(C3752,'[1]T. Apoyo Sistema'!$B$1:$C$89,2,0)</f>
        <v>SI</v>
      </c>
    </row>
    <row r="3753" spans="1:10" x14ac:dyDescent="0.25">
      <c r="A3753" s="4" t="str">
        <f>CONCATENATE(B3753,"-",C3753,"-",D3753)</f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>TEXT(B3753,"yyyy-mm")</f>
        <v>2026-08</v>
      </c>
      <c r="J3753" s="7" t="str">
        <f>VLOOKUP(C3753,'[1]T. Apoyo Sistema'!$B$1:$C$89,2,0)</f>
        <v>SI</v>
      </c>
    </row>
    <row r="3754" spans="1:10" x14ac:dyDescent="0.25">
      <c r="A3754" s="4" t="str">
        <f>CONCATENATE(B3754,"-",C3754,"-",D3754)</f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>TEXT(B3754,"yyyy-mm")</f>
        <v>2026-08</v>
      </c>
      <c r="J3754" s="7" t="str">
        <f>VLOOKUP(C3754,'[1]T. Apoyo Sistema'!$B$1:$C$89,2,0)</f>
        <v>SI</v>
      </c>
    </row>
    <row r="3755" spans="1:10" x14ac:dyDescent="0.25">
      <c r="A3755" s="4" t="str">
        <f>CONCATENATE(B3755,"-",C3755,"-",D3755)</f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>TEXT(B3755,"yyyy-mm")</f>
        <v>2026-08</v>
      </c>
      <c r="J3755" s="7" t="str">
        <f>VLOOKUP(C3755,'[1]T. Apoyo Sistema'!$B$1:$C$89,2,0)</f>
        <v>SI</v>
      </c>
    </row>
    <row r="3756" spans="1:10" x14ac:dyDescent="0.25">
      <c r="A3756" s="4" t="str">
        <f>CONCATENATE(B3756,"-",C3756,"-",D3756)</f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>TEXT(B3756,"yyyy-mm")</f>
        <v>2026-08</v>
      </c>
      <c r="J3756" s="7" t="str">
        <f>VLOOKUP(C3756,'[1]T. Apoyo Sistema'!$B$1:$C$89,2,0)</f>
        <v>SI</v>
      </c>
    </row>
    <row r="3757" spans="1:10" x14ac:dyDescent="0.25">
      <c r="A3757" s="4" t="str">
        <f>CONCATENATE(B3757,"-",C3757,"-",D3757)</f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>TEXT(B3757,"yyyy-mm")</f>
        <v>2026-08</v>
      </c>
      <c r="J3757" s="7" t="str">
        <f>VLOOKUP(C3757,'[1]T. Apoyo Sistema'!$B$1:$C$89,2,0)</f>
        <v>SI</v>
      </c>
    </row>
    <row r="3758" spans="1:10" x14ac:dyDescent="0.25">
      <c r="A3758" s="4" t="str">
        <f>CONCATENATE(B3758,"-",C3758,"-",D3758)</f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>TEXT(B3758,"yyyy-mm")</f>
        <v>2026-08</v>
      </c>
      <c r="J3758" s="7" t="str">
        <f>VLOOKUP(C3758,'[1]T. Apoyo Sistema'!$B$1:$C$89,2,0)</f>
        <v>SI</v>
      </c>
    </row>
    <row r="3759" spans="1:10" x14ac:dyDescent="0.25">
      <c r="A3759" s="4" t="str">
        <f>CONCATENATE(B3759,"-",C3759,"-",D3759)</f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>TEXT(B3759,"yyyy-mm")</f>
        <v>2026-08</v>
      </c>
      <c r="J3759" s="7" t="str">
        <f>VLOOKUP(C3759,'[1]T. Apoyo Sistema'!$B$1:$C$89,2,0)</f>
        <v>SI</v>
      </c>
    </row>
    <row r="3760" spans="1:10" x14ac:dyDescent="0.25">
      <c r="A3760" s="4" t="str">
        <f>CONCATENATE(B3760,"-",C3760,"-",D3760)</f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>TEXT(B3760,"yyyy-mm")</f>
        <v>2026-08</v>
      </c>
      <c r="J3760" s="7" t="str">
        <f>VLOOKUP(C3760,'[1]T. Apoyo Sistema'!$B$1:$C$89,2,0)</f>
        <v>SI</v>
      </c>
    </row>
    <row r="3761" spans="1:10" x14ac:dyDescent="0.25">
      <c r="A3761" s="4" t="str">
        <f>CONCATENATE(B3761,"-",C3761,"-",D3761)</f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>TEXT(B3761,"yyyy-mm")</f>
        <v>2026-08</v>
      </c>
      <c r="J3761" s="7" t="str">
        <f>VLOOKUP(C3761,'[1]T. Apoyo Sistema'!$B$1:$C$89,2,0)</f>
        <v>SI</v>
      </c>
    </row>
    <row r="3762" spans="1:10" x14ac:dyDescent="0.25">
      <c r="A3762" s="4" t="str">
        <f>CONCATENATE(B3762,"-",C3762,"-",D3762)</f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>TEXT(B3762,"yyyy-mm")</f>
        <v>2026-08</v>
      </c>
      <c r="J3762" s="7" t="str">
        <f>VLOOKUP(C3762,'[1]T. Apoyo Sistema'!$B$1:$C$89,2,0)</f>
        <v>SI</v>
      </c>
    </row>
    <row r="3763" spans="1:10" x14ac:dyDescent="0.25">
      <c r="A3763" s="4" t="str">
        <f>CONCATENATE(B3763,"-",C3763,"-",D3763)</f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>TEXT(B3763,"yyyy-mm")</f>
        <v>2026-08</v>
      </c>
      <c r="J3763" s="7" t="str">
        <f>VLOOKUP(C3763,'[1]T. Apoyo Sistema'!$B$1:$C$89,2,0)</f>
        <v>SI</v>
      </c>
    </row>
    <row r="3764" spans="1:10" x14ac:dyDescent="0.25">
      <c r="A3764" s="4" t="str">
        <f>CONCATENATE(B3764,"-",C3764,"-",D3764)</f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>TEXT(B3764,"yyyy-mm")</f>
        <v>2026-08</v>
      </c>
      <c r="J3764" s="7" t="str">
        <f>VLOOKUP(C3764,'[1]T. Apoyo Sistema'!$B$1:$C$89,2,0)</f>
        <v>SI</v>
      </c>
    </row>
    <row r="3765" spans="1:10" x14ac:dyDescent="0.25">
      <c r="A3765" s="4" t="str">
        <f>CONCATENATE(B3765,"-",C3765,"-",D3765)</f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>TEXT(B3765,"yyyy-mm")</f>
        <v>2026-08</v>
      </c>
      <c r="J3765" s="7" t="str">
        <f>VLOOKUP(C3765,'[1]T. Apoyo Sistema'!$B$1:$C$89,2,0)</f>
        <v>SI</v>
      </c>
    </row>
    <row r="3766" spans="1:10" x14ac:dyDescent="0.25">
      <c r="A3766" s="4" t="str">
        <f>CONCATENATE(B3766,"-",C3766,"-",D3766)</f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>TEXT(B3766,"yyyy-mm")</f>
        <v>2026-08</v>
      </c>
      <c r="J3766" s="7" t="str">
        <f>VLOOKUP(C3766,'[1]T. Apoyo Sistema'!$B$1:$C$89,2,0)</f>
        <v>SI</v>
      </c>
    </row>
    <row r="3767" spans="1:10" x14ac:dyDescent="0.25">
      <c r="A3767" s="4" t="str">
        <f>CONCATENATE(B3767,"-",C3767,"-",D3767)</f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>TEXT(B3767,"yyyy-mm")</f>
        <v>2026-08</v>
      </c>
      <c r="J3767" s="7" t="str">
        <f>VLOOKUP(C3767,'[1]T. Apoyo Sistema'!$B$1:$C$89,2,0)</f>
        <v>SI</v>
      </c>
    </row>
    <row r="3768" spans="1:10" x14ac:dyDescent="0.25">
      <c r="A3768" s="4" t="str">
        <f>CONCATENATE(B3768,"-",C3768,"-",D3768)</f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>TEXT(B3768,"yyyy-mm")</f>
        <v>2026-08</v>
      </c>
      <c r="J3768" s="7" t="str">
        <f>VLOOKUP(C3768,'[1]T. Apoyo Sistema'!$B$1:$C$89,2,0)</f>
        <v>SI</v>
      </c>
    </row>
    <row r="3769" spans="1:10" x14ac:dyDescent="0.25">
      <c r="A3769" s="4" t="str">
        <f>CONCATENATE(B3769,"-",C3769,"-",D3769)</f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>TEXT(B3769,"yyyy-mm")</f>
        <v>2026-08</v>
      </c>
      <c r="J3769" s="7" t="str">
        <f>VLOOKUP(C3769,'[1]T. Apoyo Sistema'!$B$1:$C$89,2,0)</f>
        <v>SI</v>
      </c>
    </row>
    <row r="3770" spans="1:10" x14ac:dyDescent="0.25">
      <c r="A3770" s="4" t="str">
        <f>CONCATENATE(B3770,"-",C3770,"-",D3770)</f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>TEXT(B3770,"yyyy-mm")</f>
        <v>2026-08</v>
      </c>
      <c r="J3770" s="7" t="str">
        <f>VLOOKUP(C3770,'[1]T. Apoyo Sistema'!$B$1:$C$89,2,0)</f>
        <v>SI</v>
      </c>
    </row>
    <row r="3771" spans="1:10" x14ac:dyDescent="0.25">
      <c r="A3771" s="4" t="str">
        <f>CONCATENATE(B3771,"-",C3771,"-",D3771)</f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>TEXT(B3771,"yyyy-mm")</f>
        <v>2026-08</v>
      </c>
      <c r="J3771" s="7" t="str">
        <f>VLOOKUP(C3771,'[1]T. Apoyo Sistema'!$B$1:$C$89,2,0)</f>
        <v>SI</v>
      </c>
    </row>
    <row r="3772" spans="1:10" x14ac:dyDescent="0.25">
      <c r="A3772" s="4" t="str">
        <f>CONCATENATE(B3772,"-",C3772,"-",D3772)</f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>TEXT(B3772,"yyyy-mm")</f>
        <v>2026-08</v>
      </c>
      <c r="J3772" s="7" t="str">
        <f>VLOOKUP(C3772,'[1]T. Apoyo Sistema'!$B$1:$C$89,2,0)</f>
        <v>SI</v>
      </c>
    </row>
    <row r="3773" spans="1:10" x14ac:dyDescent="0.25">
      <c r="A3773" s="4" t="str">
        <f>CONCATENATE(B3773,"-",C3773,"-",D3773)</f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>TEXT(B3773,"yyyy-mm")</f>
        <v>2026-08</v>
      </c>
      <c r="J3773" s="7" t="str">
        <f>VLOOKUP(C3773,'[1]T. Apoyo Sistema'!$B$1:$C$89,2,0)</f>
        <v>SI</v>
      </c>
    </row>
    <row r="3774" spans="1:10" x14ac:dyDescent="0.25">
      <c r="A3774" s="4" t="str">
        <f>CONCATENATE(B3774,"-",C3774,"-",D3774)</f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>TEXT(B3774,"yyyy-mm")</f>
        <v>2026-08</v>
      </c>
      <c r="J3774" s="7" t="str">
        <f>VLOOKUP(C3774,'[1]T. Apoyo Sistema'!$B$1:$C$89,2,0)</f>
        <v>SI</v>
      </c>
    </row>
    <row r="3775" spans="1:10" x14ac:dyDescent="0.25">
      <c r="A3775" s="4" t="str">
        <f>CONCATENATE(B3775,"-",C3775,"-",D3775)</f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>TEXT(B3775,"yyyy-mm")</f>
        <v>2026-08</v>
      </c>
      <c r="J3775" s="7" t="str">
        <f>VLOOKUP(C3775,'[1]T. Apoyo Sistema'!$B$1:$C$89,2,0)</f>
        <v>SI</v>
      </c>
    </row>
    <row r="3776" spans="1:10" x14ac:dyDescent="0.25">
      <c r="A3776" s="4" t="str">
        <f>CONCATENATE(B3776,"-",C3776,"-",D3776)</f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>TEXT(B3776,"yyyy-mm")</f>
        <v>2026-08</v>
      </c>
      <c r="J3776" s="7" t="str">
        <f>VLOOKUP(C3776,'[1]T. Apoyo Sistema'!$B$1:$C$89,2,0)</f>
        <v>SI</v>
      </c>
    </row>
    <row r="3777" spans="1:10" x14ac:dyDescent="0.25">
      <c r="A3777" s="4" t="str">
        <f>CONCATENATE(B3777,"-",C3777,"-",D3777)</f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>TEXT(B3777,"yyyy-mm")</f>
        <v>2026-08</v>
      </c>
      <c r="J3777" s="7" t="str">
        <f>VLOOKUP(C3777,'[1]T. Apoyo Sistema'!$B$1:$C$89,2,0)</f>
        <v>SI</v>
      </c>
    </row>
    <row r="3778" spans="1:10" x14ac:dyDescent="0.25">
      <c r="A3778" s="4" t="str">
        <f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>TEXT(B3778,"yyyy-mm")</f>
        <v>2026-08</v>
      </c>
      <c r="J3778" s="7" t="str">
        <f>VLOOKUP(C3778,'[1]T. Apoyo Sistema'!$B$1:$C$89,2,0)</f>
        <v>SI</v>
      </c>
    </row>
    <row r="3779" spans="1:10" x14ac:dyDescent="0.25">
      <c r="A3779" s="4" t="str">
        <f>CONCATENATE(B3779,"-",C3779,"-",D3779)</f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>TEXT(B3779,"yyyy-mm")</f>
        <v>2026-08</v>
      </c>
      <c r="J3779" s="7" t="str">
        <f>VLOOKUP(C3779,'[1]T. Apoyo Sistema'!$B$1:$C$89,2,0)</f>
        <v>SI</v>
      </c>
    </row>
    <row r="3780" spans="1:10" x14ac:dyDescent="0.25">
      <c r="A3780" s="4" t="str">
        <f>CONCATENATE(B3780,"-",C3780,"-",D3780)</f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>TEXT(B3780,"yyyy-mm")</f>
        <v>2026-08</v>
      </c>
      <c r="J3780" s="7" t="str">
        <f>VLOOKUP(C3780,'[1]T. Apoyo Sistema'!$B$1:$C$89,2,0)</f>
        <v>SI</v>
      </c>
    </row>
    <row r="3781" spans="1:10" x14ac:dyDescent="0.25">
      <c r="A3781" s="4" t="str">
        <f>CONCATENATE(B3781,"-",C3781,"-",D3781)</f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>TEXT(B3781,"yyyy-mm")</f>
        <v>2026-08</v>
      </c>
      <c r="J3781" s="7" t="str">
        <f>VLOOKUP(C3781,'[1]T. Apoyo Sistema'!$B$1:$C$89,2,0)</f>
        <v>SI</v>
      </c>
    </row>
    <row r="3782" spans="1:10" x14ac:dyDescent="0.25">
      <c r="A3782" s="4" t="str">
        <f>CONCATENATE(B3782,"-",C3782,"-",D3782)</f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>TEXT(B3782,"yyyy-mm")</f>
        <v>2026-08</v>
      </c>
      <c r="J3782" s="7" t="str">
        <f>VLOOKUP(C3782,'[1]T. Apoyo Sistema'!$B$1:$C$89,2,0)</f>
        <v>SI</v>
      </c>
    </row>
    <row r="3783" spans="1:10" x14ac:dyDescent="0.25">
      <c r="A3783" s="4" t="str">
        <f>CONCATENATE(B3783,"-",C3783,"-",D3783)</f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>TEXT(B3783,"yyyy-mm")</f>
        <v>2026-08</v>
      </c>
      <c r="J3783" s="7" t="str">
        <f>VLOOKUP(C3783,'[1]T. Apoyo Sistema'!$B$1:$C$89,2,0)</f>
        <v>SI</v>
      </c>
    </row>
    <row r="3784" spans="1:10" x14ac:dyDescent="0.25">
      <c r="A3784" s="4" t="str">
        <f>CONCATENATE(B3784,"-",C3784,"-",D3784)</f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>TEXT(B3784,"yyyy-mm")</f>
        <v>2026-08</v>
      </c>
      <c r="J3784" s="7" t="str">
        <f>VLOOKUP(C3784,'[1]T. Apoyo Sistema'!$B$1:$C$89,2,0)</f>
        <v>SI</v>
      </c>
    </row>
    <row r="3785" spans="1:10" x14ac:dyDescent="0.25">
      <c r="A3785" s="4" t="str">
        <f>CONCATENATE(B3785,"-",C3785,"-",D3785)</f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>TEXT(B3785,"yyyy-mm")</f>
        <v>2026-08</v>
      </c>
      <c r="J3785" s="7" t="str">
        <f>VLOOKUP(C3785,'[1]T. Apoyo Sistema'!$B$1:$C$89,2,0)</f>
        <v>SI</v>
      </c>
    </row>
    <row r="3786" spans="1:10" x14ac:dyDescent="0.25">
      <c r="A3786" s="4" t="str">
        <f>CONCATENATE(B3786,"-",C3786,"-",D3786)</f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>TEXT(B3786,"yyyy-mm")</f>
        <v>2026-08</v>
      </c>
      <c r="J3786" s="7" t="str">
        <f>VLOOKUP(C3786,'[1]T. Apoyo Sistema'!$B$1:$C$89,2,0)</f>
        <v>SI</v>
      </c>
    </row>
    <row r="3787" spans="1:10" x14ac:dyDescent="0.25">
      <c r="A3787" s="4" t="str">
        <f>CONCATENATE(B3787,"-",C3787,"-",D3787)</f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>TEXT(B3787,"yyyy-mm")</f>
        <v>2026-08</v>
      </c>
      <c r="J3787" s="7" t="str">
        <f>VLOOKUP(C3787,'[1]T. Apoyo Sistema'!$B$1:$C$89,2,0)</f>
        <v>SI</v>
      </c>
    </row>
    <row r="3788" spans="1:10" x14ac:dyDescent="0.25">
      <c r="A3788" s="4" t="str">
        <f>CONCATENATE(B3788,"-",C3788,"-",D3788)</f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>TEXT(B3788,"yyyy-mm")</f>
        <v>2026-08</v>
      </c>
      <c r="J3788" s="7" t="str">
        <f>VLOOKUP(C3788,'[1]T. Apoyo Sistema'!$B$1:$C$89,2,0)</f>
        <v>SI</v>
      </c>
    </row>
    <row r="3789" spans="1:10" x14ac:dyDescent="0.25">
      <c r="A3789" s="4" t="str">
        <f>CONCATENATE(B3789,"-",C3789,"-",D3789)</f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>TEXT(B3789,"yyyy-mm")</f>
        <v>2026-08</v>
      </c>
      <c r="J3789" s="7" t="str">
        <f>VLOOKUP(C3789,'[1]T. Apoyo Sistema'!$B$1:$C$89,2,0)</f>
        <v>SI</v>
      </c>
    </row>
    <row r="3790" spans="1:10" x14ac:dyDescent="0.25">
      <c r="A3790" s="4" t="str">
        <f>CONCATENATE(B3790,"-",C3790,"-",D3790)</f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>TEXT(B3790,"yyyy-mm")</f>
        <v>2026-08</v>
      </c>
      <c r="J3790" s="7" t="str">
        <f>VLOOKUP(C3790,'[1]T. Apoyo Sistema'!$B$1:$C$89,2,0)</f>
        <v>SI</v>
      </c>
    </row>
    <row r="3791" spans="1:10" x14ac:dyDescent="0.25">
      <c r="A3791" s="4" t="str">
        <f>CONCATENATE(B3791,"-",C3791,"-",D3791)</f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>TEXT(B3791,"yyyy-mm")</f>
        <v>2026-08</v>
      </c>
      <c r="J3791" s="7" t="str">
        <f>VLOOKUP(C3791,'[1]T. Apoyo Sistema'!$B$1:$C$89,2,0)</f>
        <v>SI</v>
      </c>
    </row>
    <row r="3792" spans="1:10" x14ac:dyDescent="0.25">
      <c r="A3792" s="4" t="str">
        <f>CONCATENATE(B3792,"-",C3792,"-",D3792)</f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>TEXT(B3792,"yyyy-mm")</f>
        <v>2026-08</v>
      </c>
      <c r="J3792" s="7" t="str">
        <f>VLOOKUP(C3792,'[1]T. Apoyo Sistema'!$B$1:$C$89,2,0)</f>
        <v>SI</v>
      </c>
    </row>
    <row r="3793" spans="1:10" x14ac:dyDescent="0.25">
      <c r="A3793" s="4" t="str">
        <f>CONCATENATE(B3793,"-",C3793,"-",D3793)</f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>TEXT(B3793,"yyyy-mm")</f>
        <v>2026-08</v>
      </c>
      <c r="J3793" s="7" t="str">
        <f>VLOOKUP(C3793,'[1]T. Apoyo Sistema'!$B$1:$C$89,2,0)</f>
        <v>SI</v>
      </c>
    </row>
    <row r="3794" spans="1:10" x14ac:dyDescent="0.25">
      <c r="A3794" s="4" t="str">
        <f>CONCATENATE(B3794,"-",C3794,"-",D3794)</f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>TEXT(B3794,"yyyy-mm")</f>
        <v>2026-08</v>
      </c>
      <c r="J3794" s="7" t="str">
        <f>VLOOKUP(C3794,'[1]T. Apoyo Sistema'!$B$1:$C$89,2,0)</f>
        <v>SI</v>
      </c>
    </row>
    <row r="3795" spans="1:10" x14ac:dyDescent="0.25">
      <c r="A3795" s="4" t="str">
        <f>CONCATENATE(B3795,"-",C3795,"-",D3795)</f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>TEXT(B3795,"yyyy-mm")</f>
        <v>2026-08</v>
      </c>
      <c r="J3795" s="7" t="str">
        <f>VLOOKUP(C3795,'[1]T. Apoyo Sistema'!$B$1:$C$89,2,0)</f>
        <v>SI</v>
      </c>
    </row>
    <row r="3796" spans="1:10" x14ac:dyDescent="0.25">
      <c r="A3796" s="4" t="str">
        <f>CONCATENATE(B3796,"-",C3796,"-",D3796)</f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>TEXT(B3796,"yyyy-mm")</f>
        <v>2026-08</v>
      </c>
      <c r="J3796" s="7" t="str">
        <f>VLOOKUP(C3796,'[1]T. Apoyo Sistema'!$B$1:$C$89,2,0)</f>
        <v>SI</v>
      </c>
    </row>
    <row r="3797" spans="1:10" x14ac:dyDescent="0.25">
      <c r="A3797" s="4" t="str">
        <f>CONCATENATE(B3797,"-",C3797,"-",D3797)</f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>TEXT(B3797,"yyyy-mm")</f>
        <v>2026-08</v>
      </c>
      <c r="J3797" s="7" t="str">
        <f>VLOOKUP(C3797,'[1]T. Apoyo Sistema'!$B$1:$C$89,2,0)</f>
        <v>SI</v>
      </c>
    </row>
    <row r="3798" spans="1:10" x14ac:dyDescent="0.25">
      <c r="A3798" s="4" t="str">
        <f>CONCATENATE(B3798,"-",C3798,"-",D3798)</f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>TEXT(B3798,"yyyy-mm")</f>
        <v>2026-08</v>
      </c>
      <c r="J3798" s="7" t="str">
        <f>VLOOKUP(C3798,'[1]T. Apoyo Sistema'!$B$1:$C$89,2,0)</f>
        <v>SI</v>
      </c>
    </row>
    <row r="3799" spans="1:10" x14ac:dyDescent="0.25">
      <c r="A3799" s="4" t="str">
        <f>CONCATENATE(B3799,"-",C3799,"-",D3799)</f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>TEXT(B3799,"yyyy-mm")</f>
        <v>2026-08</v>
      </c>
      <c r="J3799" s="7" t="str">
        <f>VLOOKUP(C3799,'[1]T. Apoyo Sistema'!$B$1:$C$89,2,0)</f>
        <v>SI</v>
      </c>
    </row>
    <row r="3800" spans="1:10" x14ac:dyDescent="0.25">
      <c r="A3800" s="4" t="str">
        <f>CONCATENATE(B3800,"-",C3800,"-",D3800)</f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>TEXT(B3800,"yyyy-mm")</f>
        <v>2026-08</v>
      </c>
      <c r="J3800" s="7" t="str">
        <f>VLOOKUP(C3800,'[1]T. Apoyo Sistema'!$B$1:$C$89,2,0)</f>
        <v>SI</v>
      </c>
    </row>
    <row r="3801" spans="1:10" x14ac:dyDescent="0.25">
      <c r="A3801" s="4" t="str">
        <f>CONCATENATE(B3801,"-",C3801,"-",D3801)</f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>TEXT(B3801,"yyyy-mm")</f>
        <v>2026-08</v>
      </c>
      <c r="J3801" s="7" t="str">
        <f>VLOOKUP(C3801,'[1]T. Apoyo Sistema'!$B$1:$C$89,2,0)</f>
        <v>SI</v>
      </c>
    </row>
    <row r="3802" spans="1:10" x14ac:dyDescent="0.25">
      <c r="A3802" s="4" t="str">
        <f>CONCATENATE(B3802,"-",C3802,"-",D3802)</f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>TEXT(B3802,"yyyy-mm")</f>
        <v>2026-08</v>
      </c>
      <c r="J3802" s="7" t="str">
        <f>VLOOKUP(C3802,'[1]T. Apoyo Sistema'!$B$1:$C$89,2,0)</f>
        <v>SI</v>
      </c>
    </row>
    <row r="3803" spans="1:10" x14ac:dyDescent="0.25">
      <c r="A3803" s="4" t="str">
        <f>CONCATENATE(B3803,"-",C3803,"-",D3803)</f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>TEXT(B3803,"yyyy-mm")</f>
        <v>2026-08</v>
      </c>
      <c r="J3803" s="7" t="str">
        <f>VLOOKUP(C3803,'[1]T. Apoyo Sistema'!$B$1:$C$89,2,0)</f>
        <v>NO</v>
      </c>
    </row>
    <row r="3804" spans="1:10" x14ac:dyDescent="0.25">
      <c r="A3804" s="4" t="str">
        <f>CONCATENATE(B3804,"-",C3804,"-",D3804)</f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>TEXT(B3804,"yyyy-mm")</f>
        <v>2026-08</v>
      </c>
      <c r="J3804" s="7" t="str">
        <f>VLOOKUP(C3804,'[1]T. Apoyo Sistema'!$B$1:$C$89,2,0)</f>
        <v>NO</v>
      </c>
    </row>
    <row r="3805" spans="1:10" x14ac:dyDescent="0.25">
      <c r="A3805" s="4" t="str">
        <f>CONCATENATE(B3805,"-",C3805,"-",D3805)</f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>TEXT(B3805,"yyyy-mm")</f>
        <v>2026-08</v>
      </c>
      <c r="J3805" s="7" t="str">
        <f>VLOOKUP(C3805,'[1]T. Apoyo Sistema'!$B$1:$C$89,2,0)</f>
        <v>NO</v>
      </c>
    </row>
    <row r="3806" spans="1:10" x14ac:dyDescent="0.25">
      <c r="A3806" s="4" t="str">
        <f>CONCATENATE(B3806,"-",C3806,"-",D3806)</f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>TEXT(B3806,"yyyy-mm")</f>
        <v>2026-08</v>
      </c>
      <c r="J3806" s="7" t="str">
        <f>VLOOKUP(C3806,'[1]T. Apoyo Sistema'!$B$1:$C$89,2,0)</f>
        <v>NO</v>
      </c>
    </row>
    <row r="3807" spans="1:10" x14ac:dyDescent="0.25">
      <c r="A3807" s="4" t="str">
        <f>CONCATENATE(B3807,"-",C3807,"-",D3807)</f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>TEXT(B3807,"yyyy-mm")</f>
        <v>2026-08</v>
      </c>
      <c r="J3807" s="7" t="str">
        <f>VLOOKUP(C3807,'[1]T. Apoyo Sistema'!$B$1:$C$89,2,0)</f>
        <v>NO</v>
      </c>
    </row>
    <row r="3808" spans="1:10" x14ac:dyDescent="0.25">
      <c r="A3808" s="4" t="str">
        <f>CONCATENATE(B3808,"-",C3808,"-",D3808)</f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>TEXT(B3808,"yyyy-mm")</f>
        <v>2026-08</v>
      </c>
      <c r="J3808" s="7" t="str">
        <f>VLOOKUP(C3808,'[1]T. Apoyo Sistema'!$B$1:$C$89,2,0)</f>
        <v>NO</v>
      </c>
    </row>
    <row r="3809" spans="1:10" x14ac:dyDescent="0.25">
      <c r="A3809" s="4" t="str">
        <f>CONCATENATE(B3809,"-",C3809,"-",D3809)</f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>TEXT(B3809,"yyyy-mm")</f>
        <v>2026-08</v>
      </c>
      <c r="J3809" s="7" t="str">
        <f>VLOOKUP(C3809,'[1]T. Apoyo Sistema'!$B$1:$C$89,2,0)</f>
        <v>NO</v>
      </c>
    </row>
    <row r="3810" spans="1:10" x14ac:dyDescent="0.25">
      <c r="A3810" s="4" t="str">
        <f>CONCATENATE(B3810,"-",C3810,"-",D3810)</f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>TEXT(B3810,"yyyy-mm")</f>
        <v>2026-08</v>
      </c>
      <c r="J3810" s="7" t="str">
        <f>VLOOKUP(C3810,'[1]T. Apoyo Sistema'!$B$1:$C$89,2,0)</f>
        <v>NO</v>
      </c>
    </row>
    <row r="3811" spans="1:10" x14ac:dyDescent="0.25">
      <c r="A3811" s="4" t="str">
        <f>CONCATENATE(B3811,"-",C3811,"-",D3811)</f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>TEXT(B3811,"yyyy-mm")</f>
        <v>2026-08</v>
      </c>
      <c r="J3811" s="7" t="str">
        <f>VLOOKUP(C3811,'[1]T. Apoyo Sistema'!$B$1:$C$89,2,0)</f>
        <v>NO</v>
      </c>
    </row>
    <row r="3812" spans="1:10" x14ac:dyDescent="0.25">
      <c r="A3812" s="4" t="str">
        <f>CONCATENATE(B3812,"-",C3812,"-",D3812)</f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>TEXT(B3812,"yyyy-mm")</f>
        <v>2026-08</v>
      </c>
      <c r="J3812" s="7" t="str">
        <f>VLOOKUP(C3812,'[1]T. Apoyo Sistema'!$B$1:$C$89,2,0)</f>
        <v>NO</v>
      </c>
    </row>
    <row r="3813" spans="1:10" x14ac:dyDescent="0.25">
      <c r="A3813" s="4" t="str">
        <f>CONCATENATE(B3813,"-",C3813,"-",D3813)</f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>TEXT(B3813,"yyyy-mm")</f>
        <v>2026-08</v>
      </c>
      <c r="J3813" s="7" t="str">
        <f>VLOOKUP(C3813,'[1]T. Apoyo Sistema'!$B$1:$C$89,2,0)</f>
        <v>NO</v>
      </c>
    </row>
    <row r="3814" spans="1:10" x14ac:dyDescent="0.25">
      <c r="A3814" s="4" t="str">
        <f>CONCATENATE(B3814,"-",C3814,"-",D3814)</f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>TEXT(B3814,"yyyy-mm")</f>
        <v>2026-08</v>
      </c>
      <c r="J3814" s="7" t="str">
        <f>VLOOKUP(C3814,'[1]T. Apoyo Sistema'!$B$1:$C$89,2,0)</f>
        <v>NO</v>
      </c>
    </row>
    <row r="3815" spans="1:10" x14ac:dyDescent="0.25">
      <c r="A3815" s="4" t="str">
        <f>CONCATENATE(B3815,"-",C3815,"-",D3815)</f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>TEXT(B3815,"yyyy-mm")</f>
        <v>2026-08</v>
      </c>
      <c r="J3815" s="7" t="str">
        <f>VLOOKUP(C3815,'[1]T. Apoyo Sistema'!$B$1:$C$89,2,0)</f>
        <v>NO</v>
      </c>
    </row>
    <row r="3816" spans="1:10" x14ac:dyDescent="0.25">
      <c r="A3816" s="4" t="str">
        <f>CONCATENATE(B3816,"-",C3816,"-",D3816)</f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>TEXT(B3816,"yyyy-mm")</f>
        <v>2026-08</v>
      </c>
      <c r="J3816" s="7" t="str">
        <f>VLOOKUP(C3816,'[1]T. Apoyo Sistema'!$B$1:$C$89,2,0)</f>
        <v>NO</v>
      </c>
    </row>
    <row r="3817" spans="1:10" x14ac:dyDescent="0.25">
      <c r="A3817" s="4" t="str">
        <f>CONCATENATE(B3817,"-",C3817,"-",D3817)</f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>TEXT(B3817,"yyyy-mm")</f>
        <v>2026-08</v>
      </c>
      <c r="J3817" s="7" t="str">
        <f>VLOOKUP(C3817,'[1]T. Apoyo Sistema'!$B$1:$C$89,2,0)</f>
        <v>SI</v>
      </c>
    </row>
    <row r="3818" spans="1:10" x14ac:dyDescent="0.25">
      <c r="A3818" s="4" t="str">
        <f>CONCATENATE(B3818,"-",C3818,"-",D3818)</f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>TEXT(B3818,"yyyy-mm")</f>
        <v>2026-08</v>
      </c>
      <c r="J3818" s="7" t="str">
        <f>VLOOKUP(C3818,'[1]T. Apoyo Sistema'!$B$1:$C$89,2,0)</f>
        <v>SI</v>
      </c>
    </row>
    <row r="3819" spans="1:10" x14ac:dyDescent="0.25">
      <c r="A3819" s="4" t="str">
        <f>CONCATENATE(B3819,"-",C3819,"-",D3819)</f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>TEXT(B3819,"yyyy-mm")</f>
        <v>2026-08</v>
      </c>
      <c r="J3819" s="7" t="str">
        <f>VLOOKUP(C3819,'[1]T. Apoyo Sistema'!$B$1:$C$89,2,0)</f>
        <v>SI</v>
      </c>
    </row>
    <row r="3820" spans="1:10" x14ac:dyDescent="0.25">
      <c r="A3820" s="4" t="str">
        <f>CONCATENATE(B3820,"-",C3820,"-",D3820)</f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>TEXT(B3820,"yyyy-mm")</f>
        <v>2026-08</v>
      </c>
      <c r="J3820" s="7" t="str">
        <f>VLOOKUP(C3820,'[1]T. Apoyo Sistema'!$B$1:$C$89,2,0)</f>
        <v>SI</v>
      </c>
    </row>
    <row r="3821" spans="1:10" x14ac:dyDescent="0.25">
      <c r="A3821" s="4" t="str">
        <f>CONCATENATE(B3821,"-",C3821,"-",D3821)</f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>TEXT(B3821,"yyyy-mm")</f>
        <v>2026-08</v>
      </c>
      <c r="J3821" s="7" t="str">
        <f>VLOOKUP(C3821,'[1]T. Apoyo Sistema'!$B$1:$C$89,2,0)</f>
        <v>SI</v>
      </c>
    </row>
    <row r="3822" spans="1:10" x14ac:dyDescent="0.25">
      <c r="A3822" s="4" t="str">
        <f>CONCATENATE(B3822,"-",C3822,"-",D3822)</f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>TEXT(B3822,"yyyy-mm")</f>
        <v>2026-08</v>
      </c>
      <c r="J3822" s="7" t="str">
        <f>VLOOKUP(C3822,'[1]T. Apoyo Sistema'!$B$1:$C$89,2,0)</f>
        <v>SI</v>
      </c>
    </row>
    <row r="3823" spans="1:10" x14ac:dyDescent="0.25">
      <c r="A3823" s="4" t="str">
        <f>CONCATENATE(B3823,"-",C3823,"-",D3823)</f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>TEXT(B3823,"yyyy-mm")</f>
        <v>2026-08</v>
      </c>
      <c r="J3823" s="7" t="str">
        <f>VLOOKUP(C3823,'[1]T. Apoyo Sistema'!$B$1:$C$89,2,0)</f>
        <v>SI</v>
      </c>
    </row>
    <row r="3824" spans="1:10" x14ac:dyDescent="0.25">
      <c r="A3824" s="4" t="str">
        <f>CONCATENATE(B3824,"-",C3824,"-",D3824)</f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>TEXT(B3824,"yyyy-mm")</f>
        <v>2026-08</v>
      </c>
      <c r="J3824" s="7" t="str">
        <f>VLOOKUP(C3824,'[1]T. Apoyo Sistema'!$B$1:$C$89,2,0)</f>
        <v>SI</v>
      </c>
    </row>
    <row r="3825" spans="1:10" x14ac:dyDescent="0.25">
      <c r="A3825" s="4" t="str">
        <f>CONCATENATE(B3825,"-",C3825,"-",D3825)</f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>TEXT(B3825,"yyyy-mm")</f>
        <v>2026-08</v>
      </c>
      <c r="J3825" s="7" t="str">
        <f>VLOOKUP(C3825,'[1]T. Apoyo Sistema'!$B$1:$C$89,2,0)</f>
        <v>SI</v>
      </c>
    </row>
    <row r="3826" spans="1:10" x14ac:dyDescent="0.25">
      <c r="A3826" s="4" t="str">
        <f>CONCATENATE(B3826,"-",C3826,"-",D3826)</f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>TEXT(B3826,"yyyy-mm")</f>
        <v>2026-08</v>
      </c>
      <c r="J3826" s="7" t="str">
        <f>VLOOKUP(C3826,'[1]T. Apoyo Sistema'!$B$1:$C$89,2,0)</f>
        <v>SI</v>
      </c>
    </row>
    <row r="3827" spans="1:10" x14ac:dyDescent="0.25">
      <c r="A3827" s="4" t="str">
        <f>CONCATENATE(B3827,"-",C3827,"-",D3827)</f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>TEXT(B3827,"yyyy-mm")</f>
        <v>2026-08</v>
      </c>
      <c r="J3827" s="7" t="str">
        <f>VLOOKUP(C3827,'[1]T. Apoyo Sistema'!$B$1:$C$89,2,0)</f>
        <v>SI</v>
      </c>
    </row>
    <row r="3828" spans="1:10" x14ac:dyDescent="0.25">
      <c r="A3828" s="4" t="str">
        <f>CONCATENATE(B3828,"-",C3828,"-",D3828)</f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>TEXT(B3828,"yyyy-mm")</f>
        <v>2026-08</v>
      </c>
      <c r="J3828" s="7" t="str">
        <f>VLOOKUP(C3828,'[1]T. Apoyo Sistema'!$B$1:$C$89,2,0)</f>
        <v>SI</v>
      </c>
    </row>
    <row r="3829" spans="1:10" x14ac:dyDescent="0.25">
      <c r="A3829" s="4" t="str">
        <f>CONCATENATE(B3829,"-",C3829,"-",D3829)</f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>TEXT(B3829,"yyyy-mm")</f>
        <v>2026-08</v>
      </c>
      <c r="J3829" s="7" t="str">
        <f>VLOOKUP(C3829,'[1]T. Apoyo Sistema'!$B$1:$C$89,2,0)</f>
        <v>SI</v>
      </c>
    </row>
    <row r="3830" spans="1:10" x14ac:dyDescent="0.25">
      <c r="A3830" s="4" t="str">
        <f>CONCATENATE(B3830,"-",C3830,"-",D3830)</f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>TEXT(B3830,"yyyy-mm")</f>
        <v>2026-08</v>
      </c>
      <c r="J3830" s="7" t="str">
        <f>VLOOKUP(C3830,'[1]T. Apoyo Sistema'!$B$1:$C$89,2,0)</f>
        <v>SI</v>
      </c>
    </row>
    <row r="3831" spans="1:10" x14ac:dyDescent="0.25">
      <c r="A3831" s="4" t="str">
        <f>CONCATENATE(B3831,"-",C3831,"-",D3831)</f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>TEXT(B3831,"yyyy-mm")</f>
        <v>2026-08</v>
      </c>
      <c r="J3831" s="7" t="str">
        <f>VLOOKUP(C3831,'[1]T. Apoyo Sistema'!$B$1:$C$89,2,0)</f>
        <v>SI</v>
      </c>
    </row>
    <row r="3832" spans="1:10" x14ac:dyDescent="0.25">
      <c r="A3832" s="4" t="str">
        <f>CONCATENATE(B3832,"-",C3832,"-",D3832)</f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>TEXT(B3832,"yyyy-mm")</f>
        <v>2026-08</v>
      </c>
      <c r="J3832" s="7" t="str">
        <f>VLOOKUP(C3832,'[1]T. Apoyo Sistema'!$B$1:$C$89,2,0)</f>
        <v>SI</v>
      </c>
    </row>
    <row r="3833" spans="1:10" x14ac:dyDescent="0.25">
      <c r="A3833" s="4" t="str">
        <f>CONCATENATE(B3833,"-",C3833,"-",D3833)</f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>TEXT(B3833,"yyyy-mm")</f>
        <v>2026-08</v>
      </c>
      <c r="J3833" s="7" t="str">
        <f>VLOOKUP(C3833,'[1]T. Apoyo Sistema'!$B$1:$C$89,2,0)</f>
        <v>SI</v>
      </c>
    </row>
    <row r="3834" spans="1:10" x14ac:dyDescent="0.25">
      <c r="A3834" s="4" t="str">
        <f>CONCATENATE(B3834,"-",C3834,"-",D3834)</f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>TEXT(B3834,"yyyy-mm")</f>
        <v>2026-08</v>
      </c>
      <c r="J3834" s="7" t="str">
        <f>VLOOKUP(C3834,'[1]T. Apoyo Sistema'!$B$1:$C$89,2,0)</f>
        <v>SI</v>
      </c>
    </row>
    <row r="3835" spans="1:10" x14ac:dyDescent="0.25">
      <c r="A3835" s="4" t="str">
        <f>CONCATENATE(B3835,"-",C3835,"-",D3835)</f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>TEXT(B3835,"yyyy-mm")</f>
        <v>2026-08</v>
      </c>
      <c r="J3835" s="7" t="str">
        <f>VLOOKUP(C3835,'[1]T. Apoyo Sistema'!$B$1:$C$89,2,0)</f>
        <v>SI</v>
      </c>
    </row>
    <row r="3836" spans="1:10" x14ac:dyDescent="0.25">
      <c r="A3836" s="4" t="str">
        <f>CONCATENATE(B3836,"-",C3836,"-",D3836)</f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>TEXT(B3836,"yyyy-mm")</f>
        <v>2026-08</v>
      </c>
      <c r="J3836" s="7" t="str">
        <f>VLOOKUP(C3836,'[1]T. Apoyo Sistema'!$B$1:$C$89,2,0)</f>
        <v>SI</v>
      </c>
    </row>
    <row r="3837" spans="1:10" x14ac:dyDescent="0.25">
      <c r="A3837" s="4" t="str">
        <f>CONCATENATE(B3837,"-",C3837,"-",D3837)</f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>TEXT(B3837,"yyyy-mm")</f>
        <v>2026-08</v>
      </c>
      <c r="J3837" s="7" t="str">
        <f>VLOOKUP(C3837,'[1]T. Apoyo Sistema'!$B$1:$C$89,2,0)</f>
        <v>SI</v>
      </c>
    </row>
    <row r="3838" spans="1:10" x14ac:dyDescent="0.25">
      <c r="A3838" s="4" t="str">
        <f>CONCATENATE(B3838,"-",C3838,"-",D3838)</f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>TEXT(B3838,"yyyy-mm")</f>
        <v>2026-08</v>
      </c>
      <c r="J3838" s="7" t="str">
        <f>VLOOKUP(C3838,'[1]T. Apoyo Sistema'!$B$1:$C$89,2,0)</f>
        <v>SI</v>
      </c>
    </row>
    <row r="3839" spans="1:10" x14ac:dyDescent="0.25">
      <c r="A3839" s="4" t="str">
        <f>CONCATENATE(B3839,"-",C3839,"-",D3839)</f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>TEXT(B3839,"yyyy-mm")</f>
        <v>2026-08</v>
      </c>
      <c r="J3839" s="7" t="str">
        <f>VLOOKUP(C3839,'[1]T. Apoyo Sistema'!$B$1:$C$89,2,0)</f>
        <v>SI</v>
      </c>
    </row>
    <row r="3840" spans="1:10" x14ac:dyDescent="0.25">
      <c r="A3840" s="4" t="str">
        <f>CONCATENATE(B3840,"-",C3840,"-",D3840)</f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>TEXT(B3840,"yyyy-mm")</f>
        <v>2026-08</v>
      </c>
      <c r="J3840" s="7" t="str">
        <f>VLOOKUP(C3840,'[1]T. Apoyo Sistema'!$B$1:$C$89,2,0)</f>
        <v>SI</v>
      </c>
    </row>
    <row r="3841" spans="1:10" x14ac:dyDescent="0.25">
      <c r="A3841" s="4" t="str">
        <f>CONCATENATE(B3841,"-",C3841,"-",D3841)</f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>TEXT(B3841,"yyyy-mm")</f>
        <v>2026-08</v>
      </c>
      <c r="J3841" s="7" t="str">
        <f>VLOOKUP(C3841,'[1]T. Apoyo Sistema'!$B$1:$C$89,2,0)</f>
        <v>SI</v>
      </c>
    </row>
    <row r="3842" spans="1:10" x14ac:dyDescent="0.25">
      <c r="A3842" s="4" t="str">
        <f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>TEXT(B3842,"yyyy-mm")</f>
        <v>2026-08</v>
      </c>
      <c r="J3842" s="7" t="str">
        <f>VLOOKUP(C3842,'[1]T. Apoyo Sistema'!$B$1:$C$89,2,0)</f>
        <v>SI</v>
      </c>
    </row>
    <row r="3843" spans="1:10" x14ac:dyDescent="0.25">
      <c r="A3843" s="4" t="str">
        <f>CONCATENATE(B3843,"-",C3843,"-",D3843)</f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>TEXT(B3843,"yyyy-mm")</f>
        <v>2026-08</v>
      </c>
      <c r="J3843" s="7" t="str">
        <f>VLOOKUP(C3843,'[1]T. Apoyo Sistema'!$B$1:$C$89,2,0)</f>
        <v>SI</v>
      </c>
    </row>
    <row r="3844" spans="1:10" x14ac:dyDescent="0.25">
      <c r="A3844" s="4" t="str">
        <f>CONCATENATE(B3844,"-",C3844,"-",D3844)</f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>TEXT(B3844,"yyyy-mm")</f>
        <v>2026-08</v>
      </c>
      <c r="J3844" s="7" t="str">
        <f>VLOOKUP(C3844,'[1]T. Apoyo Sistema'!$B$1:$C$89,2,0)</f>
        <v>SI</v>
      </c>
    </row>
    <row r="3845" spans="1:10" x14ac:dyDescent="0.25">
      <c r="A3845" s="4" t="str">
        <f>CONCATENATE(B3845,"-",C3845,"-",D3845)</f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>TEXT(B3845,"yyyy-mm")</f>
        <v>2026-08</v>
      </c>
      <c r="J3845" s="7" t="str">
        <f>VLOOKUP(C3845,'[1]T. Apoyo Sistema'!$B$1:$C$89,2,0)</f>
        <v>SI</v>
      </c>
    </row>
    <row r="3846" spans="1:10" x14ac:dyDescent="0.25">
      <c r="A3846" s="4" t="str">
        <f>CONCATENATE(B3846,"-",C3846,"-",D3846)</f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>TEXT(B3846,"yyyy-mm")</f>
        <v>2026-08</v>
      </c>
      <c r="J3846" s="7" t="str">
        <f>VLOOKUP(C3846,'[1]T. Apoyo Sistema'!$B$1:$C$89,2,0)</f>
        <v>SI</v>
      </c>
    </row>
    <row r="3847" spans="1:10" x14ac:dyDescent="0.25">
      <c r="A3847" s="4" t="str">
        <f>CONCATENATE(B3847,"-",C3847,"-",D3847)</f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>TEXT(B3847,"yyyy-mm")</f>
        <v>2026-08</v>
      </c>
      <c r="J3847" s="7" t="str">
        <f>VLOOKUP(C3847,'[1]T. Apoyo Sistema'!$B$1:$C$89,2,0)</f>
        <v>SI</v>
      </c>
    </row>
    <row r="3848" spans="1:10" x14ac:dyDescent="0.25">
      <c r="A3848" s="4" t="str">
        <f>CONCATENATE(B3848,"-",C3848,"-",D3848)</f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>TEXT(B3848,"yyyy-mm")</f>
        <v>2026-08</v>
      </c>
      <c r="J3848" s="7" t="str">
        <f>VLOOKUP(C3848,'[1]T. Apoyo Sistema'!$B$1:$C$89,2,0)</f>
        <v>SI</v>
      </c>
    </row>
    <row r="3849" spans="1:10" x14ac:dyDescent="0.25">
      <c r="A3849" s="4" t="str">
        <f>CONCATENATE(B3849,"-",C3849,"-",D3849)</f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>TEXT(B3849,"yyyy-mm")</f>
        <v>2026-08</v>
      </c>
      <c r="J3849" s="7" t="str">
        <f>VLOOKUP(C3849,'[1]T. Apoyo Sistema'!$B$1:$C$89,2,0)</f>
        <v>SI</v>
      </c>
    </row>
    <row r="3850" spans="1:10" x14ac:dyDescent="0.25">
      <c r="A3850" s="4" t="str">
        <f>CONCATENATE(B3850,"-",C3850,"-",D3850)</f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>TEXT(B3850,"yyyy-mm")</f>
        <v>2026-08</v>
      </c>
      <c r="J3850" s="7" t="str">
        <f>VLOOKUP(C3850,'[1]T. Apoyo Sistema'!$B$1:$C$89,2,0)</f>
        <v>SI</v>
      </c>
    </row>
    <row r="3851" spans="1:10" x14ac:dyDescent="0.25">
      <c r="A3851" s="4" t="str">
        <f>CONCATENATE(B3851,"-",C3851,"-",D3851)</f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>TEXT(B3851,"yyyy-mm")</f>
        <v>2026-08</v>
      </c>
      <c r="J3851" s="7" t="str">
        <f>VLOOKUP(C3851,'[1]T. Apoyo Sistema'!$B$1:$C$89,2,0)</f>
        <v>SI</v>
      </c>
    </row>
    <row r="3852" spans="1:10" x14ac:dyDescent="0.25">
      <c r="A3852" s="4" t="str">
        <f>CONCATENATE(B3852,"-",C3852,"-",D3852)</f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>TEXT(B3852,"yyyy-mm")</f>
        <v>2026-08</v>
      </c>
      <c r="J3852" s="7" t="str">
        <f>VLOOKUP(C3852,'[1]T. Apoyo Sistema'!$B$1:$C$89,2,0)</f>
        <v>SI</v>
      </c>
    </row>
    <row r="3853" spans="1:10" x14ac:dyDescent="0.25">
      <c r="A3853" s="4" t="str">
        <f>CONCATENATE(B3853,"-",C3853,"-",D3853)</f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>TEXT(B3853,"yyyy-mm")</f>
        <v>2026-08</v>
      </c>
      <c r="J3853" s="7" t="str">
        <f>VLOOKUP(C3853,'[1]T. Apoyo Sistema'!$B$1:$C$89,2,0)</f>
        <v>SI</v>
      </c>
    </row>
    <row r="3854" spans="1:10" x14ac:dyDescent="0.25">
      <c r="A3854" s="4" t="str">
        <f>CONCATENATE(B3854,"-",C3854,"-",D3854)</f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>TEXT(B3854,"yyyy-mm")</f>
        <v>2026-08</v>
      </c>
      <c r="J3854" s="7" t="str">
        <f>VLOOKUP(C3854,'[1]T. Apoyo Sistema'!$B$1:$C$89,2,0)</f>
        <v>SI</v>
      </c>
    </row>
    <row r="3855" spans="1:10" x14ac:dyDescent="0.25">
      <c r="A3855" s="4" t="str">
        <f>CONCATENATE(B3855,"-",C3855,"-",D3855)</f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>TEXT(B3855,"yyyy-mm")</f>
        <v>2026-08</v>
      </c>
      <c r="J3855" s="7" t="str">
        <f>VLOOKUP(C3855,'[1]T. Apoyo Sistema'!$B$1:$C$89,2,0)</f>
        <v>SI</v>
      </c>
    </row>
    <row r="3856" spans="1:10" x14ac:dyDescent="0.25">
      <c r="A3856" s="4" t="str">
        <f>CONCATENATE(B3856,"-",C3856,"-",D3856)</f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>TEXT(B3856,"yyyy-mm")</f>
        <v>2026-08</v>
      </c>
      <c r="J3856" s="7" t="str">
        <f>VLOOKUP(C3856,'[1]T. Apoyo Sistema'!$B$1:$C$89,2,0)</f>
        <v>SI</v>
      </c>
    </row>
    <row r="3857" spans="1:10" x14ac:dyDescent="0.25">
      <c r="A3857" s="4" t="str">
        <f>CONCATENATE(B3857,"-",C3857,"-",D3857)</f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>TEXT(B3857,"yyyy-mm")</f>
        <v>2026-08</v>
      </c>
      <c r="J3857" s="7" t="str">
        <f>VLOOKUP(C3857,'[1]T. Apoyo Sistema'!$B$1:$C$89,2,0)</f>
        <v>SI</v>
      </c>
    </row>
    <row r="3858" spans="1:10" x14ac:dyDescent="0.25">
      <c r="A3858" s="4" t="str">
        <f>CONCATENATE(B3858,"-",C3858,"-",D3858)</f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>TEXT(B3858,"yyyy-mm")</f>
        <v>2026-08</v>
      </c>
      <c r="J3858" s="7" t="str">
        <f>VLOOKUP(C3858,'[1]T. Apoyo Sistema'!$B$1:$C$89,2,0)</f>
        <v>SI</v>
      </c>
    </row>
    <row r="3859" spans="1:10" x14ac:dyDescent="0.25">
      <c r="A3859" s="4" t="str">
        <f>CONCATENATE(B3859,"-",C3859,"-",D3859)</f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>TEXT(B3859,"yyyy-mm")</f>
        <v>2026-08</v>
      </c>
      <c r="J3859" s="7" t="str">
        <f>VLOOKUP(C3859,'[1]T. Apoyo Sistema'!$B$1:$C$89,2,0)</f>
        <v>SI</v>
      </c>
    </row>
    <row r="3860" spans="1:10" x14ac:dyDescent="0.25">
      <c r="A3860" s="4" t="str">
        <f>CONCATENATE(B3860,"-",C3860,"-",D3860)</f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>TEXT(B3860,"yyyy-mm")</f>
        <v>2026-08</v>
      </c>
      <c r="J3860" s="7" t="str">
        <f>VLOOKUP(C3860,'[1]T. Apoyo Sistema'!$B$1:$C$89,2,0)</f>
        <v>SI</v>
      </c>
    </row>
    <row r="3861" spans="1:10" x14ac:dyDescent="0.25">
      <c r="A3861" s="4" t="str">
        <f>CONCATENATE(B3861,"-",C3861,"-",D3861)</f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>TEXT(B3861,"yyyy-mm")</f>
        <v>2026-08</v>
      </c>
      <c r="J3861" s="7" t="str">
        <f>VLOOKUP(C3861,'[1]T. Apoyo Sistema'!$B$1:$C$89,2,0)</f>
        <v>SI</v>
      </c>
    </row>
    <row r="3862" spans="1:10" x14ac:dyDescent="0.25">
      <c r="A3862" s="4" t="str">
        <f>CONCATENATE(B3862,"-",C3862,"-",D3862)</f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>TEXT(B3862,"yyyy-mm")</f>
        <v>2026-08</v>
      </c>
      <c r="J3862" s="7" t="str">
        <f>VLOOKUP(C3862,'[1]T. Apoyo Sistema'!$B$1:$C$89,2,0)</f>
        <v>SI</v>
      </c>
    </row>
    <row r="3863" spans="1:10" x14ac:dyDescent="0.25">
      <c r="A3863" s="4" t="str">
        <f>CONCATENATE(B3863,"-",C3863,"-",D3863)</f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>TEXT(B3863,"yyyy-mm")</f>
        <v>2026-08</v>
      </c>
      <c r="J3863" s="7" t="str">
        <f>VLOOKUP(C3863,'[1]T. Apoyo Sistema'!$B$1:$C$89,2,0)</f>
        <v>SI</v>
      </c>
    </row>
    <row r="3864" spans="1:10" x14ac:dyDescent="0.25">
      <c r="A3864" s="4" t="str">
        <f>CONCATENATE(B3864,"-",C3864,"-",D3864)</f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>TEXT(B3864,"yyyy-mm")</f>
        <v>2026-08</v>
      </c>
      <c r="J3864" s="7" t="str">
        <f>VLOOKUP(C3864,'[1]T. Apoyo Sistema'!$B$1:$C$89,2,0)</f>
        <v>SI</v>
      </c>
    </row>
    <row r="3865" spans="1:10" x14ac:dyDescent="0.25">
      <c r="A3865" s="4" t="str">
        <f>CONCATENATE(B3865,"-",C3865,"-",D3865)</f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>TEXT(B3865,"yyyy-mm")</f>
        <v>2026-08</v>
      </c>
      <c r="J3865" s="7" t="str">
        <f>VLOOKUP(C3865,'[1]T. Apoyo Sistema'!$B$1:$C$89,2,0)</f>
        <v>SI</v>
      </c>
    </row>
    <row r="3866" spans="1:10" x14ac:dyDescent="0.25">
      <c r="A3866" s="4" t="str">
        <f>CONCATENATE(B3866,"-",C3866,"-",D3866)</f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>TEXT(B3866,"yyyy-mm")</f>
        <v>2026-08</v>
      </c>
      <c r="J3866" s="7" t="str">
        <f>VLOOKUP(C3866,'[1]T. Apoyo Sistema'!$B$1:$C$89,2,0)</f>
        <v>SI</v>
      </c>
    </row>
    <row r="3867" spans="1:10" x14ac:dyDescent="0.25">
      <c r="A3867" s="4" t="str">
        <f>CONCATENATE(B3867,"-",C3867,"-",D3867)</f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>TEXT(B3867,"yyyy-mm")</f>
        <v>2026-08</v>
      </c>
      <c r="J3867" s="7" t="str">
        <f>VLOOKUP(C3867,'[1]T. Apoyo Sistema'!$B$1:$C$89,2,0)</f>
        <v>SI</v>
      </c>
    </row>
    <row r="3868" spans="1:10" x14ac:dyDescent="0.25">
      <c r="A3868" s="4" t="str">
        <f>CONCATENATE(B3868,"-",C3868,"-",D3868)</f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>TEXT(B3868,"yyyy-mm")</f>
        <v>2026-08</v>
      </c>
      <c r="J3868" s="7" t="str">
        <f>VLOOKUP(C3868,'[1]T. Apoyo Sistema'!$B$1:$C$89,2,0)</f>
        <v>SI</v>
      </c>
    </row>
    <row r="3869" spans="1:10" x14ac:dyDescent="0.25">
      <c r="A3869" s="4" t="str">
        <f>CONCATENATE(B3869,"-",C3869,"-",D3869)</f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>TEXT(B3869,"yyyy-mm")</f>
        <v>2026-08</v>
      </c>
      <c r="J3869" s="7" t="str">
        <f>VLOOKUP(C3869,'[1]T. Apoyo Sistema'!$B$1:$C$89,2,0)</f>
        <v>SI</v>
      </c>
    </row>
    <row r="3870" spans="1:10" x14ac:dyDescent="0.25">
      <c r="A3870" s="4" t="str">
        <f>CONCATENATE(B3870,"-",C3870,"-",D3870)</f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>TEXT(B3870,"yyyy-mm")</f>
        <v>2026-08</v>
      </c>
      <c r="J3870" s="7" t="str">
        <f>VLOOKUP(C3870,'[1]T. Apoyo Sistema'!$B$1:$C$89,2,0)</f>
        <v>SI</v>
      </c>
    </row>
    <row r="3871" spans="1:10" x14ac:dyDescent="0.25">
      <c r="A3871" s="4" t="str">
        <f>CONCATENATE(B3871,"-",C3871,"-",D3871)</f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>TEXT(B3871,"yyyy-mm")</f>
        <v>2026-08</v>
      </c>
      <c r="J3871" s="7" t="str">
        <f>VLOOKUP(C3871,'[1]T. Apoyo Sistema'!$B$1:$C$89,2,0)</f>
        <v>SI</v>
      </c>
    </row>
    <row r="3872" spans="1:10" x14ac:dyDescent="0.25">
      <c r="A3872" s="4" t="str">
        <f>CONCATENATE(B3872,"-",C3872,"-",D3872)</f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>TEXT(B3872,"yyyy-mm")</f>
        <v>2026-08</v>
      </c>
      <c r="J3872" s="7" t="str">
        <f>VLOOKUP(C3872,'[1]T. Apoyo Sistema'!$B$1:$C$89,2,0)</f>
        <v>SI</v>
      </c>
    </row>
    <row r="3873" spans="1:10" x14ac:dyDescent="0.25">
      <c r="A3873" s="4" t="str">
        <f>CONCATENATE(B3873,"-",C3873,"-",D3873)</f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>TEXT(B3873,"yyyy-mm")</f>
        <v>2026-08</v>
      </c>
      <c r="J3873" s="7" t="str">
        <f>VLOOKUP(C3873,'[1]T. Apoyo Sistema'!$B$1:$C$89,2,0)</f>
        <v>SI</v>
      </c>
    </row>
    <row r="3874" spans="1:10" x14ac:dyDescent="0.25">
      <c r="A3874" s="4" t="str">
        <f>CONCATENATE(B3874,"-",C3874,"-",D3874)</f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>TEXT(B3874,"yyyy-mm")</f>
        <v>2026-08</v>
      </c>
      <c r="J3874" s="7" t="str">
        <f>VLOOKUP(C3874,'[1]T. Apoyo Sistema'!$B$1:$C$89,2,0)</f>
        <v>SI</v>
      </c>
    </row>
    <row r="3875" spans="1:10" x14ac:dyDescent="0.25">
      <c r="A3875" s="4" t="str">
        <f>CONCATENATE(B3875,"-",C3875,"-",D3875)</f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>TEXT(B3875,"yyyy-mm")</f>
        <v>2026-08</v>
      </c>
      <c r="J3875" s="7" t="str">
        <f>VLOOKUP(C3875,'[1]T. Apoyo Sistema'!$B$1:$C$89,2,0)</f>
        <v>SI</v>
      </c>
    </row>
    <row r="3876" spans="1:10" x14ac:dyDescent="0.25">
      <c r="A3876" s="4" t="str">
        <f>CONCATENATE(B3876,"-",C3876,"-",D3876)</f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>TEXT(B3876,"yyyy-mm")</f>
        <v>2026-08</v>
      </c>
      <c r="J3876" s="7" t="str">
        <f>VLOOKUP(C3876,'[1]T. Apoyo Sistema'!$B$1:$C$89,2,0)</f>
        <v>SI</v>
      </c>
    </row>
    <row r="3877" spans="1:10" x14ac:dyDescent="0.25">
      <c r="A3877" s="4" t="str">
        <f>CONCATENATE(B3877,"-",C3877,"-",D3877)</f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>TEXT(B3877,"yyyy-mm")</f>
        <v>2026-08</v>
      </c>
      <c r="J3877" s="7" t="str">
        <f>VLOOKUP(C3877,'[1]T. Apoyo Sistema'!$B$1:$C$89,2,0)</f>
        <v>SI</v>
      </c>
    </row>
    <row r="3878" spans="1:10" x14ac:dyDescent="0.25">
      <c r="A3878" s="4" t="str">
        <f>CONCATENATE(B3878,"-",C3878,"-",D3878)</f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>TEXT(B3878,"yyyy-mm")</f>
        <v>2026-08</v>
      </c>
      <c r="J3878" s="7" t="str">
        <f>VLOOKUP(C3878,'[1]T. Apoyo Sistema'!$B$1:$C$89,2,0)</f>
        <v>SI</v>
      </c>
    </row>
    <row r="3879" spans="1:10" x14ac:dyDescent="0.25">
      <c r="A3879" s="4" t="str">
        <f>CONCATENATE(B3879,"-",C3879,"-",D3879)</f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>TEXT(B3879,"yyyy-mm")</f>
        <v>2026-08</v>
      </c>
      <c r="J3879" s="7" t="str">
        <f>VLOOKUP(C3879,'[1]T. Apoyo Sistema'!$B$1:$C$89,2,0)</f>
        <v>SI</v>
      </c>
    </row>
    <row r="3880" spans="1:10" x14ac:dyDescent="0.25">
      <c r="A3880" s="4" t="str">
        <f>CONCATENATE(B3880,"-",C3880,"-",D3880)</f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>TEXT(B3880,"yyyy-mm")</f>
        <v>2026-08</v>
      </c>
      <c r="J3880" s="7" t="str">
        <f>VLOOKUP(C3880,'[1]T. Apoyo Sistema'!$B$1:$C$89,2,0)</f>
        <v>SI</v>
      </c>
    </row>
    <row r="3881" spans="1:10" x14ac:dyDescent="0.25">
      <c r="A3881" s="4" t="str">
        <f>CONCATENATE(B3881,"-",C3881,"-",D3881)</f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>TEXT(B3881,"yyyy-mm")</f>
        <v>2026-08</v>
      </c>
      <c r="J3881" s="7" t="str">
        <f>VLOOKUP(C3881,'[1]T. Apoyo Sistema'!$B$1:$C$89,2,0)</f>
        <v>SI</v>
      </c>
    </row>
    <row r="3882" spans="1:10" x14ac:dyDescent="0.25">
      <c r="A3882" s="4" t="str">
        <f>CONCATENATE(B3882,"-",C3882,"-",D3882)</f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>TEXT(B3882,"yyyy-mm")</f>
        <v>2026-08</v>
      </c>
      <c r="J3882" s="7" t="str">
        <f>VLOOKUP(C3882,'[1]T. Apoyo Sistema'!$B$1:$C$89,2,0)</f>
        <v>SI</v>
      </c>
    </row>
    <row r="3883" spans="1:10" x14ac:dyDescent="0.25">
      <c r="A3883" s="4" t="str">
        <f>CONCATENATE(B3883,"-",C3883,"-",D3883)</f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>TEXT(B3883,"yyyy-mm")</f>
        <v>2026-08</v>
      </c>
      <c r="J3883" s="7" t="str">
        <f>VLOOKUP(C3883,'[1]T. Apoyo Sistema'!$B$1:$C$89,2,0)</f>
        <v>SI</v>
      </c>
    </row>
    <row r="3884" spans="1:10" x14ac:dyDescent="0.25">
      <c r="A3884" s="4" t="str">
        <f>CONCATENATE(B3884,"-",C3884,"-",D3884)</f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>TEXT(B3884,"yyyy-mm")</f>
        <v>2026-08</v>
      </c>
      <c r="J3884" s="7" t="str">
        <f>VLOOKUP(C3884,'[1]T. Apoyo Sistema'!$B$1:$C$89,2,0)</f>
        <v>SI</v>
      </c>
    </row>
    <row r="3885" spans="1:10" x14ac:dyDescent="0.25">
      <c r="A3885" s="4" t="str">
        <f>CONCATENATE(B3885,"-",C3885,"-",D3885)</f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>TEXT(B3885,"yyyy-mm")</f>
        <v>2026-08</v>
      </c>
      <c r="J3885" s="7" t="str">
        <f>VLOOKUP(C3885,'[1]T. Apoyo Sistema'!$B$1:$C$89,2,0)</f>
        <v>SI</v>
      </c>
    </row>
    <row r="3886" spans="1:10" x14ac:dyDescent="0.25">
      <c r="A3886" s="4" t="str">
        <f>CONCATENATE(B3886,"-",C3886,"-",D3886)</f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>TEXT(B3886,"yyyy-mm")</f>
        <v>2026-08</v>
      </c>
      <c r="J3886" s="7" t="str">
        <f>VLOOKUP(C3886,'[1]T. Apoyo Sistema'!$B$1:$C$89,2,0)</f>
        <v>SI</v>
      </c>
    </row>
    <row r="3887" spans="1:10" x14ac:dyDescent="0.25">
      <c r="A3887" s="4" t="str">
        <f>CONCATENATE(B3887,"-",C3887,"-",D3887)</f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>TEXT(B3887,"yyyy-mm")</f>
        <v>2026-08</v>
      </c>
      <c r="J3887" s="7" t="str">
        <f>VLOOKUP(C3887,'[1]T. Apoyo Sistema'!$B$1:$C$89,2,0)</f>
        <v>NO</v>
      </c>
    </row>
    <row r="3888" spans="1:10" x14ac:dyDescent="0.25">
      <c r="A3888" s="4" t="str">
        <f>CONCATENATE(B3888,"-",C3888,"-",D3888)</f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>TEXT(B3888,"yyyy-mm")</f>
        <v>2026-08</v>
      </c>
      <c r="J3888" s="7" t="str">
        <f>VLOOKUP(C3888,'[1]T. Apoyo Sistema'!$B$1:$C$89,2,0)</f>
        <v>NO</v>
      </c>
    </row>
    <row r="3889" spans="1:10" x14ac:dyDescent="0.25">
      <c r="A3889" s="4" t="str">
        <f>CONCATENATE(B3889,"-",C3889,"-",D3889)</f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>TEXT(B3889,"yyyy-mm")</f>
        <v>2026-08</v>
      </c>
      <c r="J3889" s="7" t="str">
        <f>VLOOKUP(C3889,'[1]T. Apoyo Sistema'!$B$1:$C$89,2,0)</f>
        <v>NO</v>
      </c>
    </row>
    <row r="3890" spans="1:10" x14ac:dyDescent="0.25">
      <c r="A3890" s="4" t="str">
        <f>CONCATENATE(B3890,"-",C3890,"-",D3890)</f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>TEXT(B3890,"yyyy-mm")</f>
        <v>2026-08</v>
      </c>
      <c r="J3890" s="7" t="str">
        <f>VLOOKUP(C3890,'[1]T. Apoyo Sistema'!$B$1:$C$89,2,0)</f>
        <v>NO</v>
      </c>
    </row>
    <row r="3891" spans="1:10" x14ac:dyDescent="0.25">
      <c r="A3891" s="4" t="str">
        <f>CONCATENATE(B3891,"-",C3891,"-",D3891)</f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>TEXT(B3891,"yyyy-mm")</f>
        <v>2026-08</v>
      </c>
      <c r="J3891" s="7" t="str">
        <f>VLOOKUP(C3891,'[1]T. Apoyo Sistema'!$B$1:$C$89,2,0)</f>
        <v>NO</v>
      </c>
    </row>
    <row r="3892" spans="1:10" x14ac:dyDescent="0.25">
      <c r="A3892" s="4" t="str">
        <f>CONCATENATE(B3892,"-",C3892,"-",D3892)</f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>TEXT(B3892,"yyyy-mm")</f>
        <v>2026-08</v>
      </c>
      <c r="J3892" s="7" t="str">
        <f>VLOOKUP(C3892,'[1]T. Apoyo Sistema'!$B$1:$C$89,2,0)</f>
        <v>NO</v>
      </c>
    </row>
    <row r="3893" spans="1:10" x14ac:dyDescent="0.25">
      <c r="A3893" s="4" t="str">
        <f>CONCATENATE(B3893,"-",C3893,"-",D3893)</f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>TEXT(B3893,"yyyy-mm")</f>
        <v>2026-08</v>
      </c>
      <c r="J3893" s="7" t="str">
        <f>VLOOKUP(C3893,'[1]T. Apoyo Sistema'!$B$1:$C$89,2,0)</f>
        <v>NO</v>
      </c>
    </row>
    <row r="3894" spans="1:10" x14ac:dyDescent="0.25">
      <c r="A3894" s="4" t="str">
        <f>CONCATENATE(B3894,"-",C3894,"-",D3894)</f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>TEXT(B3894,"yyyy-mm")</f>
        <v>2026-08</v>
      </c>
      <c r="J3894" s="7" t="str">
        <f>VLOOKUP(C3894,'[1]T. Apoyo Sistema'!$B$1:$C$89,2,0)</f>
        <v>NO</v>
      </c>
    </row>
    <row r="3895" spans="1:10" x14ac:dyDescent="0.25">
      <c r="A3895" s="4" t="str">
        <f>CONCATENATE(B3895,"-",C3895,"-",D3895)</f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>TEXT(B3895,"yyyy-mm")</f>
        <v>2026-08</v>
      </c>
      <c r="J3895" s="7" t="str">
        <f>VLOOKUP(C3895,'[1]T. Apoyo Sistema'!$B$1:$C$89,2,0)</f>
        <v>NO</v>
      </c>
    </row>
    <row r="3896" spans="1:10" x14ac:dyDescent="0.25">
      <c r="A3896" s="4" t="str">
        <f>CONCATENATE(B3896,"-",C3896,"-",D3896)</f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>TEXT(B3896,"yyyy-mm")</f>
        <v>2026-08</v>
      </c>
      <c r="J3896" s="7" t="str">
        <f>VLOOKUP(C3896,'[1]T. Apoyo Sistema'!$B$1:$C$89,2,0)</f>
        <v>NO</v>
      </c>
    </row>
    <row r="3897" spans="1:10" x14ac:dyDescent="0.25">
      <c r="A3897" s="4" t="str">
        <f>CONCATENATE(B3897,"-",C3897,"-",D3897)</f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>TEXT(B3897,"yyyy-mm")</f>
        <v>2026-08</v>
      </c>
      <c r="J3897" s="7" t="str">
        <f>VLOOKUP(C3897,'[1]T. Apoyo Sistema'!$B$1:$C$89,2,0)</f>
        <v>NO</v>
      </c>
    </row>
    <row r="3898" spans="1:10" x14ac:dyDescent="0.25">
      <c r="A3898" s="4" t="str">
        <f>CONCATENATE(B3898,"-",C3898,"-",D3898)</f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>TEXT(B3898,"yyyy-mm")</f>
        <v>2026-08</v>
      </c>
      <c r="J3898" s="7" t="str">
        <f>VLOOKUP(C3898,'[1]T. Apoyo Sistema'!$B$1:$C$89,2,0)</f>
        <v>NO</v>
      </c>
    </row>
    <row r="3899" spans="1:10" x14ac:dyDescent="0.25">
      <c r="A3899" s="4" t="str">
        <f>CONCATENATE(B3899,"-",C3899,"-",D3899)</f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>TEXT(B3899,"yyyy-mm")</f>
        <v>2026-08</v>
      </c>
      <c r="J3899" s="7" t="str">
        <f>VLOOKUP(C3899,'[1]T. Apoyo Sistema'!$B$1:$C$89,2,0)</f>
        <v>NO</v>
      </c>
    </row>
    <row r="3900" spans="1:10" x14ac:dyDescent="0.25">
      <c r="A3900" s="4" t="str">
        <f>CONCATENATE(B3900,"-",C3900,"-",D3900)</f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>TEXT(B3900,"yyyy-mm")</f>
        <v>2026-08</v>
      </c>
      <c r="J3900" s="7" t="str">
        <f>VLOOKUP(C3900,'[1]T. Apoyo Sistema'!$B$1:$C$89,2,0)</f>
        <v>NO</v>
      </c>
    </row>
    <row r="3901" spans="1:10" x14ac:dyDescent="0.25">
      <c r="A3901" s="4" t="str">
        <f>CONCATENATE(B3901,"-",C3901,"-",D3901)</f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>TEXT(B3901,"yyyy-mm")</f>
        <v>2026-08</v>
      </c>
      <c r="J3901" s="7" t="str">
        <f>VLOOKUP(C3901,'[1]T. Apoyo Sistema'!$B$1:$C$89,2,0)</f>
        <v>SI</v>
      </c>
    </row>
    <row r="3902" spans="1:10" x14ac:dyDescent="0.25">
      <c r="A3902" s="4" t="str">
        <f>CONCATENATE(B3902,"-",C3902,"-",D3902)</f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>TEXT(B3902,"yyyy-mm")</f>
        <v>2026-08</v>
      </c>
      <c r="J3902" s="7" t="str">
        <f>VLOOKUP(C3902,'[1]T. Apoyo Sistema'!$B$1:$C$89,2,0)</f>
        <v>SI</v>
      </c>
    </row>
    <row r="3903" spans="1:10" x14ac:dyDescent="0.25">
      <c r="A3903" s="4" t="str">
        <f>CONCATENATE(B3903,"-",C3903,"-",D3903)</f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>TEXT(B3903,"yyyy-mm")</f>
        <v>2026-08</v>
      </c>
      <c r="J3903" s="7" t="str">
        <f>VLOOKUP(C3903,'[1]T. Apoyo Sistema'!$B$1:$C$89,2,0)</f>
        <v>SI</v>
      </c>
    </row>
    <row r="3904" spans="1:10" x14ac:dyDescent="0.25">
      <c r="A3904" s="4" t="str">
        <f>CONCATENATE(B3904,"-",C3904,"-",D3904)</f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>TEXT(B3904,"yyyy-mm")</f>
        <v>2026-08</v>
      </c>
      <c r="J3904" s="7" t="str">
        <f>VLOOKUP(C3904,'[1]T. Apoyo Sistema'!$B$1:$C$89,2,0)</f>
        <v>SI</v>
      </c>
    </row>
    <row r="3905" spans="1:10" x14ac:dyDescent="0.25">
      <c r="A3905" s="4" t="str">
        <f>CONCATENATE(B3905,"-",C3905,"-",D3905)</f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>TEXT(B3905,"yyyy-mm")</f>
        <v>2026-08</v>
      </c>
      <c r="J3905" s="7" t="str">
        <f>VLOOKUP(C3905,'[1]T. Apoyo Sistema'!$B$1:$C$89,2,0)</f>
        <v>SI</v>
      </c>
    </row>
    <row r="3906" spans="1:10" x14ac:dyDescent="0.25">
      <c r="A3906" s="4" t="str">
        <f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>TEXT(B3906,"yyyy-mm")</f>
        <v>2026-08</v>
      </c>
      <c r="J3906" s="7" t="str">
        <f>VLOOKUP(C3906,'[1]T. Apoyo Sistema'!$B$1:$C$89,2,0)</f>
        <v>SI</v>
      </c>
    </row>
    <row r="3907" spans="1:10" x14ac:dyDescent="0.25">
      <c r="A3907" s="4" t="str">
        <f>CONCATENATE(B3907,"-",C3907,"-",D3907)</f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>TEXT(B3907,"yyyy-mm")</f>
        <v>2026-08</v>
      </c>
      <c r="J3907" s="7" t="str">
        <f>VLOOKUP(C3907,'[1]T. Apoyo Sistema'!$B$1:$C$89,2,0)</f>
        <v>SI</v>
      </c>
    </row>
    <row r="3908" spans="1:10" x14ac:dyDescent="0.25">
      <c r="A3908" s="4" t="str">
        <f>CONCATENATE(B3908,"-",C3908,"-",D3908)</f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>TEXT(B3908,"yyyy-mm")</f>
        <v>2026-08</v>
      </c>
      <c r="J3908" s="7" t="str">
        <f>VLOOKUP(C3908,'[1]T. Apoyo Sistema'!$B$1:$C$89,2,0)</f>
        <v>SI</v>
      </c>
    </row>
    <row r="3909" spans="1:10" x14ac:dyDescent="0.25">
      <c r="A3909" s="4" t="str">
        <f>CONCATENATE(B3909,"-",C3909,"-",D3909)</f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>TEXT(B3909,"yyyy-mm")</f>
        <v>2026-08</v>
      </c>
      <c r="J3909" s="7" t="str">
        <f>VLOOKUP(C3909,'[1]T. Apoyo Sistema'!$B$1:$C$89,2,0)</f>
        <v>SI</v>
      </c>
    </row>
    <row r="3910" spans="1:10" x14ac:dyDescent="0.25">
      <c r="A3910" s="4" t="str">
        <f>CONCATENATE(B3910,"-",C3910,"-",D3910)</f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>TEXT(B3910,"yyyy-mm")</f>
        <v>2026-08</v>
      </c>
      <c r="J3910" s="7" t="str">
        <f>VLOOKUP(C3910,'[1]T. Apoyo Sistema'!$B$1:$C$89,2,0)</f>
        <v>SI</v>
      </c>
    </row>
    <row r="3911" spans="1:10" x14ac:dyDescent="0.25">
      <c r="A3911" s="4" t="str">
        <f>CONCATENATE(B3911,"-",C3911,"-",D3911)</f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>TEXT(B3911,"yyyy-mm")</f>
        <v>2026-08</v>
      </c>
      <c r="J3911" s="7" t="str">
        <f>VLOOKUP(C3911,'[1]T. Apoyo Sistema'!$B$1:$C$89,2,0)</f>
        <v>SI</v>
      </c>
    </row>
    <row r="3912" spans="1:10" x14ac:dyDescent="0.25">
      <c r="A3912" s="4" t="str">
        <f>CONCATENATE(B3912,"-",C3912,"-",D3912)</f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>TEXT(B3912,"yyyy-mm")</f>
        <v>2026-08</v>
      </c>
      <c r="J3912" s="7" t="str">
        <f>VLOOKUP(C3912,'[1]T. Apoyo Sistema'!$B$1:$C$89,2,0)</f>
        <v>SI</v>
      </c>
    </row>
    <row r="3913" spans="1:10" x14ac:dyDescent="0.25">
      <c r="A3913" s="4" t="str">
        <f>CONCATENATE(B3913,"-",C3913,"-",D3913)</f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>TEXT(B3913,"yyyy-mm")</f>
        <v>2026-08</v>
      </c>
      <c r="J3913" s="7" t="str">
        <f>VLOOKUP(C3913,'[1]T. Apoyo Sistema'!$B$1:$C$89,2,0)</f>
        <v>SI</v>
      </c>
    </row>
    <row r="3914" spans="1:10" x14ac:dyDescent="0.25">
      <c r="A3914" s="4" t="str">
        <f>CONCATENATE(B3914,"-",C3914,"-",D3914)</f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>TEXT(B3914,"yyyy-mm")</f>
        <v>2026-08</v>
      </c>
      <c r="J3914" s="7" t="str">
        <f>VLOOKUP(C3914,'[1]T. Apoyo Sistema'!$B$1:$C$89,2,0)</f>
        <v>SI</v>
      </c>
    </row>
    <row r="3915" spans="1:10" x14ac:dyDescent="0.25">
      <c r="A3915" s="4" t="str">
        <f>CONCATENATE(B3915,"-",C3915,"-",D3915)</f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>TEXT(B3915,"yyyy-mm")</f>
        <v>2026-08</v>
      </c>
      <c r="J3915" s="7" t="str">
        <f>VLOOKUP(C3915,'[1]T. Apoyo Sistema'!$B$1:$C$89,2,0)</f>
        <v>NO</v>
      </c>
    </row>
    <row r="3916" spans="1:10" x14ac:dyDescent="0.25">
      <c r="A3916" s="4" t="str">
        <f>CONCATENATE(B3916,"-",C3916,"-",D3916)</f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>TEXT(B3916,"yyyy-mm")</f>
        <v>2026-08</v>
      </c>
      <c r="J3916" s="7" t="str">
        <f>VLOOKUP(C3916,'[1]T. Apoyo Sistema'!$B$1:$C$89,2,0)</f>
        <v>NO</v>
      </c>
    </row>
    <row r="3917" spans="1:10" x14ac:dyDescent="0.25">
      <c r="A3917" s="4" t="str">
        <f>CONCATENATE(B3917,"-",C3917,"-",D3917)</f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>TEXT(B3917,"yyyy-mm")</f>
        <v>2026-08</v>
      </c>
      <c r="J3917" s="7" t="str">
        <f>VLOOKUP(C3917,'[1]T. Apoyo Sistema'!$B$1:$C$89,2,0)</f>
        <v>NO</v>
      </c>
    </row>
    <row r="3918" spans="1:10" x14ac:dyDescent="0.25">
      <c r="A3918" s="4" t="str">
        <f>CONCATENATE(B3918,"-",C3918,"-",D3918)</f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>TEXT(B3918,"yyyy-mm")</f>
        <v>2026-08</v>
      </c>
      <c r="J3918" s="7" t="str">
        <f>VLOOKUP(C3918,'[1]T. Apoyo Sistema'!$B$1:$C$89,2,0)</f>
        <v>NO</v>
      </c>
    </row>
    <row r="3919" spans="1:10" x14ac:dyDescent="0.25">
      <c r="A3919" s="4" t="str">
        <f>CONCATENATE(B3919,"-",C3919,"-",D3919)</f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>TEXT(B3919,"yyyy-mm")</f>
        <v>2026-08</v>
      </c>
      <c r="J3919" s="7" t="str">
        <f>VLOOKUP(C3919,'[1]T. Apoyo Sistema'!$B$1:$C$89,2,0)</f>
        <v>NO</v>
      </c>
    </row>
    <row r="3920" spans="1:10" x14ac:dyDescent="0.25">
      <c r="A3920" s="4" t="str">
        <f>CONCATENATE(B3920,"-",C3920,"-",D3920)</f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>TEXT(B3920,"yyyy-mm")</f>
        <v>2026-08</v>
      </c>
      <c r="J3920" s="7" t="str">
        <f>VLOOKUP(C3920,'[1]T. Apoyo Sistema'!$B$1:$C$89,2,0)</f>
        <v>NO</v>
      </c>
    </row>
    <row r="3921" spans="1:10" x14ac:dyDescent="0.25">
      <c r="A3921" s="4" t="str">
        <f>CONCATENATE(B3921,"-",C3921,"-",D3921)</f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>TEXT(B3921,"yyyy-mm")</f>
        <v>2026-08</v>
      </c>
      <c r="J3921" s="7" t="str">
        <f>VLOOKUP(C3921,'[1]T. Apoyo Sistema'!$B$1:$C$89,2,0)</f>
        <v>NO</v>
      </c>
    </row>
    <row r="3922" spans="1:10" x14ac:dyDescent="0.25">
      <c r="A3922" s="4" t="str">
        <f>CONCATENATE(B3922,"-",C3922,"-",D3922)</f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>TEXT(B3922,"yyyy-mm")</f>
        <v>2026-08</v>
      </c>
      <c r="J3922" s="7" t="str">
        <f>VLOOKUP(C3922,'[1]T. Apoyo Sistema'!$B$1:$C$89,2,0)</f>
        <v>NO</v>
      </c>
    </row>
    <row r="3923" spans="1:10" x14ac:dyDescent="0.25">
      <c r="A3923" s="4" t="str">
        <f>CONCATENATE(B3923,"-",C3923,"-",D3923)</f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>TEXT(B3923,"yyyy-mm")</f>
        <v>2026-08</v>
      </c>
      <c r="J3923" s="7" t="str">
        <f>VLOOKUP(C3923,'[1]T. Apoyo Sistema'!$B$1:$C$89,2,0)</f>
        <v>NO</v>
      </c>
    </row>
    <row r="3924" spans="1:10" x14ac:dyDescent="0.25">
      <c r="A3924" s="4" t="str">
        <f>CONCATENATE(B3924,"-",C3924,"-",D3924)</f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>TEXT(B3924,"yyyy-mm")</f>
        <v>2026-08</v>
      </c>
      <c r="J3924" s="7" t="str">
        <f>VLOOKUP(C3924,'[1]T. Apoyo Sistema'!$B$1:$C$89,2,0)</f>
        <v>NO</v>
      </c>
    </row>
    <row r="3925" spans="1:10" x14ac:dyDescent="0.25">
      <c r="A3925" s="4" t="str">
        <f>CONCATENATE(B3925,"-",C3925,"-",D3925)</f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>TEXT(B3925,"yyyy-mm")</f>
        <v>2026-08</v>
      </c>
      <c r="J3925" s="7" t="str">
        <f>VLOOKUP(C3925,'[1]T. Apoyo Sistema'!$B$1:$C$89,2,0)</f>
        <v>NO</v>
      </c>
    </row>
    <row r="3926" spans="1:10" x14ac:dyDescent="0.25">
      <c r="A3926" s="4" t="str">
        <f>CONCATENATE(B3926,"-",C3926,"-",D3926)</f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>TEXT(B3926,"yyyy-mm")</f>
        <v>2026-08</v>
      </c>
      <c r="J3926" s="7" t="str">
        <f>VLOOKUP(C3926,'[1]T. Apoyo Sistema'!$B$1:$C$89,2,0)</f>
        <v>NO</v>
      </c>
    </row>
    <row r="3927" spans="1:10" x14ac:dyDescent="0.25">
      <c r="A3927" s="4" t="str">
        <f>CONCATENATE(B3927,"-",C3927,"-",D3927)</f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>TEXT(B3927,"yyyy-mm")</f>
        <v>2026-08</v>
      </c>
      <c r="J3927" s="7" t="str">
        <f>VLOOKUP(C3927,'[1]T. Apoyo Sistema'!$B$1:$C$89,2,0)</f>
        <v>NO</v>
      </c>
    </row>
    <row r="3928" spans="1:10" x14ac:dyDescent="0.25">
      <c r="A3928" s="4" t="str">
        <f>CONCATENATE(B3928,"-",C3928,"-",D3928)</f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>TEXT(B3928,"yyyy-mm")</f>
        <v>2026-08</v>
      </c>
      <c r="J3928" s="7" t="str">
        <f>VLOOKUP(C3928,'[1]T. Apoyo Sistema'!$B$1:$C$89,2,0)</f>
        <v>NO</v>
      </c>
    </row>
    <row r="3929" spans="1:10" x14ac:dyDescent="0.25">
      <c r="A3929" s="4" t="str">
        <f>CONCATENATE(B3929,"-",C3929,"-",D3929)</f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>TEXT(B3929,"yyyy-mm")</f>
        <v>2026-08</v>
      </c>
      <c r="J3929" s="7" t="str">
        <f>VLOOKUP(C3929,'[1]T. Apoyo Sistema'!$B$1:$C$89,2,0)</f>
        <v>SI</v>
      </c>
    </row>
    <row r="3930" spans="1:10" x14ac:dyDescent="0.25">
      <c r="A3930" s="4" t="str">
        <f>CONCATENATE(B3930,"-",C3930,"-",D3930)</f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>TEXT(B3930,"yyyy-mm")</f>
        <v>2026-08</v>
      </c>
      <c r="J3930" s="7" t="str">
        <f>VLOOKUP(C3930,'[1]T. Apoyo Sistema'!$B$1:$C$89,2,0)</f>
        <v>SI</v>
      </c>
    </row>
    <row r="3931" spans="1:10" x14ac:dyDescent="0.25">
      <c r="A3931" s="4" t="str">
        <f>CONCATENATE(B3931,"-",C3931,"-",D3931)</f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>TEXT(B3931,"yyyy-mm")</f>
        <v>2026-08</v>
      </c>
      <c r="J3931" s="7" t="str">
        <f>VLOOKUP(C3931,'[1]T. Apoyo Sistema'!$B$1:$C$89,2,0)</f>
        <v>SI</v>
      </c>
    </row>
    <row r="3932" spans="1:10" x14ac:dyDescent="0.25">
      <c r="A3932" s="4" t="str">
        <f>CONCATENATE(B3932,"-",C3932,"-",D3932)</f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>TEXT(B3932,"yyyy-mm")</f>
        <v>2026-08</v>
      </c>
      <c r="J3932" s="7" t="str">
        <f>VLOOKUP(C3932,'[1]T. Apoyo Sistema'!$B$1:$C$89,2,0)</f>
        <v>SI</v>
      </c>
    </row>
    <row r="3933" spans="1:10" x14ac:dyDescent="0.25">
      <c r="A3933" s="4" t="str">
        <f>CONCATENATE(B3933,"-",C3933,"-",D3933)</f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>TEXT(B3933,"yyyy-mm")</f>
        <v>2026-08</v>
      </c>
      <c r="J3933" s="7" t="str">
        <f>VLOOKUP(C3933,'[1]T. Apoyo Sistema'!$B$1:$C$89,2,0)</f>
        <v>SI</v>
      </c>
    </row>
    <row r="3934" spans="1:10" x14ac:dyDescent="0.25">
      <c r="A3934" s="4" t="str">
        <f>CONCATENATE(B3934,"-",C3934,"-",D3934)</f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>TEXT(B3934,"yyyy-mm")</f>
        <v>2026-08</v>
      </c>
      <c r="J3934" s="7" t="str">
        <f>VLOOKUP(C3934,'[1]T. Apoyo Sistema'!$B$1:$C$89,2,0)</f>
        <v>SI</v>
      </c>
    </row>
    <row r="3935" spans="1:10" x14ac:dyDescent="0.25">
      <c r="A3935" s="4" t="str">
        <f>CONCATENATE(B3935,"-",C3935,"-",D3935)</f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>TEXT(B3935,"yyyy-mm")</f>
        <v>2026-08</v>
      </c>
      <c r="J3935" s="7" t="str">
        <f>VLOOKUP(C3935,'[1]T. Apoyo Sistema'!$B$1:$C$89,2,0)</f>
        <v>SI</v>
      </c>
    </row>
    <row r="3936" spans="1:10" x14ac:dyDescent="0.25">
      <c r="A3936" s="4" t="str">
        <f>CONCATENATE(B3936,"-",C3936,"-",D3936)</f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>TEXT(B3936,"yyyy-mm")</f>
        <v>2026-08</v>
      </c>
      <c r="J3936" s="7" t="str">
        <f>VLOOKUP(C3936,'[1]T. Apoyo Sistema'!$B$1:$C$89,2,0)</f>
        <v>SI</v>
      </c>
    </row>
    <row r="3937" spans="1:10" x14ac:dyDescent="0.25">
      <c r="A3937" s="4" t="str">
        <f>CONCATENATE(B3937,"-",C3937,"-",D3937)</f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>TEXT(B3937,"yyyy-mm")</f>
        <v>2026-08</v>
      </c>
      <c r="J3937" s="7" t="str">
        <f>VLOOKUP(C3937,'[1]T. Apoyo Sistema'!$B$1:$C$89,2,0)</f>
        <v>SI</v>
      </c>
    </row>
    <row r="3938" spans="1:10" x14ac:dyDescent="0.25">
      <c r="A3938" s="4" t="str">
        <f>CONCATENATE(B3938,"-",C3938,"-",D3938)</f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>TEXT(B3938,"yyyy-mm")</f>
        <v>2026-08</v>
      </c>
      <c r="J3938" s="7" t="str">
        <f>VLOOKUP(C3938,'[1]T. Apoyo Sistema'!$B$1:$C$89,2,0)</f>
        <v>SI</v>
      </c>
    </row>
    <row r="3939" spans="1:10" x14ac:dyDescent="0.25">
      <c r="A3939" s="4" t="str">
        <f>CONCATENATE(B3939,"-",C3939,"-",D3939)</f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>TEXT(B3939,"yyyy-mm")</f>
        <v>2026-08</v>
      </c>
      <c r="J3939" s="7" t="str">
        <f>VLOOKUP(C3939,'[1]T. Apoyo Sistema'!$B$1:$C$89,2,0)</f>
        <v>SI</v>
      </c>
    </row>
    <row r="3940" spans="1:10" x14ac:dyDescent="0.25">
      <c r="A3940" s="4" t="str">
        <f>CONCATENATE(B3940,"-",C3940,"-",D3940)</f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>TEXT(B3940,"yyyy-mm")</f>
        <v>2026-08</v>
      </c>
      <c r="J3940" s="7" t="str">
        <f>VLOOKUP(C3940,'[1]T. Apoyo Sistema'!$B$1:$C$89,2,0)</f>
        <v>SI</v>
      </c>
    </row>
    <row r="3941" spans="1:10" x14ac:dyDescent="0.25">
      <c r="A3941" s="4" t="str">
        <f>CONCATENATE(B3941,"-",C3941,"-",D3941)</f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>TEXT(B3941,"yyyy-mm")</f>
        <v>2026-08</v>
      </c>
      <c r="J3941" s="7" t="str">
        <f>VLOOKUP(C3941,'[1]T. Apoyo Sistema'!$B$1:$C$89,2,0)</f>
        <v>SI</v>
      </c>
    </row>
    <row r="3942" spans="1:10" x14ac:dyDescent="0.25">
      <c r="A3942" s="4" t="str">
        <f>CONCATENATE(B3942,"-",C3942,"-",D3942)</f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>TEXT(B3942,"yyyy-mm")</f>
        <v>2026-08</v>
      </c>
      <c r="J3942" s="7" t="str">
        <f>VLOOKUP(C3942,'[1]T. Apoyo Sistema'!$B$1:$C$89,2,0)</f>
        <v>SI</v>
      </c>
    </row>
    <row r="3943" spans="1:10" x14ac:dyDescent="0.25">
      <c r="A3943" s="4" t="str">
        <f>CONCATENATE(B3943,"-",C3943,"-",D3943)</f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>TEXT(B3943,"yyyy-mm")</f>
        <v>2026-08</v>
      </c>
      <c r="J3943" s="7" t="str">
        <f>VLOOKUP(C3943,'[1]T. Apoyo Sistema'!$B$1:$C$89,2,0)</f>
        <v>SI</v>
      </c>
    </row>
    <row r="3944" spans="1:10" x14ac:dyDescent="0.25">
      <c r="A3944" s="4" t="str">
        <f>CONCATENATE(B3944,"-",C3944,"-",D3944)</f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>TEXT(B3944,"yyyy-mm")</f>
        <v>2026-08</v>
      </c>
      <c r="J3944" s="7" t="str">
        <f>VLOOKUP(C3944,'[1]T. Apoyo Sistema'!$B$1:$C$89,2,0)</f>
        <v>SI</v>
      </c>
    </row>
    <row r="3945" spans="1:10" x14ac:dyDescent="0.25">
      <c r="A3945" s="4" t="str">
        <f>CONCATENATE(B3945,"-",C3945,"-",D3945)</f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>TEXT(B3945,"yyyy-mm")</f>
        <v>2026-08</v>
      </c>
      <c r="J3945" s="7" t="str">
        <f>VLOOKUP(C3945,'[1]T. Apoyo Sistema'!$B$1:$C$89,2,0)</f>
        <v>SI</v>
      </c>
    </row>
    <row r="3946" spans="1:10" x14ac:dyDescent="0.25">
      <c r="A3946" s="4" t="str">
        <f>CONCATENATE(B3946,"-",C3946,"-",D3946)</f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>TEXT(B3946,"yyyy-mm")</f>
        <v>2026-08</v>
      </c>
      <c r="J3946" s="7" t="str">
        <f>VLOOKUP(C3946,'[1]T. Apoyo Sistema'!$B$1:$C$89,2,0)</f>
        <v>SI</v>
      </c>
    </row>
    <row r="3947" spans="1:10" x14ac:dyDescent="0.25">
      <c r="A3947" s="4" t="str">
        <f>CONCATENATE(B3947,"-",C3947,"-",D3947)</f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>TEXT(B3947,"yyyy-mm")</f>
        <v>2026-08</v>
      </c>
      <c r="J3947" s="7" t="str">
        <f>VLOOKUP(C3947,'[1]T. Apoyo Sistema'!$B$1:$C$89,2,0)</f>
        <v>SI</v>
      </c>
    </row>
    <row r="3948" spans="1:10" x14ac:dyDescent="0.25">
      <c r="A3948" s="4" t="str">
        <f>CONCATENATE(B3948,"-",C3948,"-",D3948)</f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>TEXT(B3948,"yyyy-mm")</f>
        <v>2026-08</v>
      </c>
      <c r="J3948" s="7" t="str">
        <f>VLOOKUP(C3948,'[1]T. Apoyo Sistema'!$B$1:$C$89,2,0)</f>
        <v>SI</v>
      </c>
    </row>
    <row r="3949" spans="1:10" x14ac:dyDescent="0.25">
      <c r="A3949" s="4" t="str">
        <f>CONCATENATE(B3949,"-",C3949,"-",D3949)</f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>TEXT(B3949,"yyyy-mm")</f>
        <v>2026-08</v>
      </c>
      <c r="J3949" s="7" t="str">
        <f>VLOOKUP(C3949,'[1]T. Apoyo Sistema'!$B$1:$C$89,2,0)</f>
        <v>SI</v>
      </c>
    </row>
    <row r="3950" spans="1:10" x14ac:dyDescent="0.25">
      <c r="A3950" s="4" t="str">
        <f>CONCATENATE(B3950,"-",C3950,"-",D3950)</f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>TEXT(B3950,"yyyy-mm")</f>
        <v>2026-08</v>
      </c>
      <c r="J3950" s="7" t="str">
        <f>VLOOKUP(C3950,'[1]T. Apoyo Sistema'!$B$1:$C$89,2,0)</f>
        <v>SI</v>
      </c>
    </row>
    <row r="3951" spans="1:10" x14ac:dyDescent="0.25">
      <c r="A3951" s="4" t="str">
        <f>CONCATENATE(B3951,"-",C3951,"-",D3951)</f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>TEXT(B3951,"yyyy-mm")</f>
        <v>2026-08</v>
      </c>
      <c r="J3951" s="7" t="str">
        <f>VLOOKUP(C3951,'[1]T. Apoyo Sistema'!$B$1:$C$89,2,0)</f>
        <v>SI</v>
      </c>
    </row>
    <row r="3952" spans="1:10" x14ac:dyDescent="0.25">
      <c r="A3952" s="4" t="str">
        <f>CONCATENATE(B3952,"-",C3952,"-",D3952)</f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>TEXT(B3952,"yyyy-mm")</f>
        <v>2026-08</v>
      </c>
      <c r="J3952" s="7" t="str">
        <f>VLOOKUP(C3952,'[1]T. Apoyo Sistema'!$B$1:$C$89,2,0)</f>
        <v>SI</v>
      </c>
    </row>
    <row r="3953" spans="1:10" x14ac:dyDescent="0.25">
      <c r="A3953" s="4" t="str">
        <f>CONCATENATE(B3953,"-",C3953,"-",D3953)</f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>TEXT(B3953,"yyyy-mm")</f>
        <v>2026-08</v>
      </c>
      <c r="J3953" s="7" t="str">
        <f>VLOOKUP(C3953,'[1]T. Apoyo Sistema'!$B$1:$C$89,2,0)</f>
        <v>SI</v>
      </c>
    </row>
    <row r="3954" spans="1:10" x14ac:dyDescent="0.25">
      <c r="A3954" s="4" t="str">
        <f>CONCATENATE(B3954,"-",C3954,"-",D3954)</f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>TEXT(B3954,"yyyy-mm")</f>
        <v>2026-08</v>
      </c>
      <c r="J3954" s="7" t="str">
        <f>VLOOKUP(C3954,'[1]T. Apoyo Sistema'!$B$1:$C$89,2,0)</f>
        <v>SI</v>
      </c>
    </row>
    <row r="3955" spans="1:10" x14ac:dyDescent="0.25">
      <c r="A3955" s="4" t="str">
        <f>CONCATENATE(B3955,"-",C3955,"-",D3955)</f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>TEXT(B3955,"yyyy-mm")</f>
        <v>2026-08</v>
      </c>
      <c r="J3955" s="7" t="str">
        <f>VLOOKUP(C3955,'[1]T. Apoyo Sistema'!$B$1:$C$89,2,0)</f>
        <v>SI</v>
      </c>
    </row>
    <row r="3956" spans="1:10" x14ac:dyDescent="0.25">
      <c r="A3956" s="4" t="str">
        <f>CONCATENATE(B3956,"-",C3956,"-",D3956)</f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>TEXT(B3956,"yyyy-mm")</f>
        <v>2026-08</v>
      </c>
      <c r="J3956" s="7" t="str">
        <f>VLOOKUP(C3956,'[1]T. Apoyo Sistema'!$B$1:$C$89,2,0)</f>
        <v>SI</v>
      </c>
    </row>
    <row r="3957" spans="1:10" x14ac:dyDescent="0.25">
      <c r="A3957" s="4" t="str">
        <f>CONCATENATE(B3957,"-",C3957,"-",D3957)</f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>TEXT(B3957,"yyyy-mm")</f>
        <v>2026-08</v>
      </c>
      <c r="J3957" s="7" t="str">
        <f>VLOOKUP(C3957,'[1]T. Apoyo Sistema'!$B$1:$C$89,2,0)</f>
        <v>SI</v>
      </c>
    </row>
    <row r="3958" spans="1:10" x14ac:dyDescent="0.25">
      <c r="A3958" s="4" t="str">
        <f>CONCATENATE(B3958,"-",C3958,"-",D3958)</f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>TEXT(B3958,"yyyy-mm")</f>
        <v>2026-08</v>
      </c>
      <c r="J3958" s="7" t="str">
        <f>VLOOKUP(C3958,'[1]T. Apoyo Sistema'!$B$1:$C$89,2,0)</f>
        <v>SI</v>
      </c>
    </row>
    <row r="3959" spans="1:10" x14ac:dyDescent="0.25">
      <c r="A3959" s="4" t="str">
        <f>CONCATENATE(B3959,"-",C3959,"-",D3959)</f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>TEXT(B3959,"yyyy-mm")</f>
        <v>2026-08</v>
      </c>
      <c r="J3959" s="7" t="str">
        <f>VLOOKUP(C3959,'[1]T. Apoyo Sistema'!$B$1:$C$89,2,0)</f>
        <v>SI</v>
      </c>
    </row>
    <row r="3960" spans="1:10" x14ac:dyDescent="0.25">
      <c r="A3960" s="4" t="str">
        <f>CONCATENATE(B3960,"-",C3960,"-",D3960)</f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>TEXT(B3960,"yyyy-mm")</f>
        <v>2026-08</v>
      </c>
      <c r="J3960" s="7" t="str">
        <f>VLOOKUP(C3960,'[1]T. Apoyo Sistema'!$B$1:$C$89,2,0)</f>
        <v>SI</v>
      </c>
    </row>
    <row r="3961" spans="1:10" x14ac:dyDescent="0.25">
      <c r="A3961" s="4" t="str">
        <f>CONCATENATE(B3961,"-",C3961,"-",D3961)</f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>TEXT(B3961,"yyyy-mm")</f>
        <v>2026-08</v>
      </c>
      <c r="J3961" s="7" t="str">
        <f>VLOOKUP(C3961,'[1]T. Apoyo Sistema'!$B$1:$C$89,2,0)</f>
        <v>SI</v>
      </c>
    </row>
    <row r="3962" spans="1:10" x14ac:dyDescent="0.25">
      <c r="A3962" s="4" t="str">
        <f>CONCATENATE(B3962,"-",C3962,"-",D3962)</f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>TEXT(B3962,"yyyy-mm")</f>
        <v>2026-08</v>
      </c>
      <c r="J3962" s="7" t="str">
        <f>VLOOKUP(C3962,'[1]T. Apoyo Sistema'!$B$1:$C$89,2,0)</f>
        <v>SI</v>
      </c>
    </row>
    <row r="3963" spans="1:10" x14ac:dyDescent="0.25">
      <c r="A3963" s="4" t="str">
        <f>CONCATENATE(B3963,"-",C3963,"-",D3963)</f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>TEXT(B3963,"yyyy-mm")</f>
        <v>2026-08</v>
      </c>
      <c r="J3963" s="7" t="str">
        <f>VLOOKUP(C3963,'[1]T. Apoyo Sistema'!$B$1:$C$89,2,0)</f>
        <v>SI</v>
      </c>
    </row>
    <row r="3964" spans="1:10" x14ac:dyDescent="0.25">
      <c r="A3964" s="4" t="str">
        <f>CONCATENATE(B3964,"-",C3964,"-",D3964)</f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>TEXT(B3964,"yyyy-mm")</f>
        <v>2026-08</v>
      </c>
      <c r="J3964" s="7" t="str">
        <f>VLOOKUP(C3964,'[1]T. Apoyo Sistema'!$B$1:$C$89,2,0)</f>
        <v>SI</v>
      </c>
    </row>
    <row r="3965" spans="1:10" x14ac:dyDescent="0.25">
      <c r="A3965" s="4" t="str">
        <f>CONCATENATE(B3965,"-",C3965,"-",D3965)</f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>TEXT(B3965,"yyyy-mm")</f>
        <v>2026-08</v>
      </c>
      <c r="J3965" s="7" t="str">
        <f>VLOOKUP(C3965,'[1]T. Apoyo Sistema'!$B$1:$C$89,2,0)</f>
        <v>SI</v>
      </c>
    </row>
    <row r="3966" spans="1:10" x14ac:dyDescent="0.25">
      <c r="A3966" s="4" t="str">
        <f>CONCATENATE(B3966,"-",C3966,"-",D3966)</f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>TEXT(B3966,"yyyy-mm")</f>
        <v>2026-08</v>
      </c>
      <c r="J3966" s="7" t="str">
        <f>VLOOKUP(C3966,'[1]T. Apoyo Sistema'!$B$1:$C$89,2,0)</f>
        <v>SI</v>
      </c>
    </row>
    <row r="3967" spans="1:10" x14ac:dyDescent="0.25">
      <c r="A3967" s="4" t="str">
        <f>CONCATENATE(B3967,"-",C3967,"-",D3967)</f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>TEXT(B3967,"yyyy-mm")</f>
        <v>2026-08</v>
      </c>
      <c r="J3967" s="7" t="str">
        <f>VLOOKUP(C3967,'[1]T. Apoyo Sistema'!$B$1:$C$89,2,0)</f>
        <v>SI</v>
      </c>
    </row>
    <row r="3968" spans="1:10" x14ac:dyDescent="0.25">
      <c r="A3968" s="4" t="str">
        <f>CONCATENATE(B3968,"-",C3968,"-",D3968)</f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>TEXT(B3968,"yyyy-mm")</f>
        <v>2026-08</v>
      </c>
      <c r="J3968" s="7" t="str">
        <f>VLOOKUP(C3968,'[1]T. Apoyo Sistema'!$B$1:$C$89,2,0)</f>
        <v>SI</v>
      </c>
    </row>
    <row r="3969" spans="1:10" x14ac:dyDescent="0.25">
      <c r="A3969" s="4" t="str">
        <f>CONCATENATE(B3969,"-",C3969,"-",D3969)</f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>TEXT(B3969,"yyyy-mm")</f>
        <v>2026-08</v>
      </c>
      <c r="J3969" s="7" t="str">
        <f>VLOOKUP(C3969,'[1]T. Apoyo Sistema'!$B$1:$C$89,2,0)</f>
        <v>SI</v>
      </c>
    </row>
    <row r="3970" spans="1:10" x14ac:dyDescent="0.25">
      <c r="A3970" s="4" t="str">
        <f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>TEXT(B3970,"yyyy-mm")</f>
        <v>2026-08</v>
      </c>
      <c r="J3970" s="7" t="str">
        <f>VLOOKUP(C3970,'[1]T. Apoyo Sistema'!$B$1:$C$89,2,0)</f>
        <v>SI</v>
      </c>
    </row>
    <row r="3971" spans="1:10" x14ac:dyDescent="0.25">
      <c r="A3971" s="4" t="str">
        <f>CONCATENATE(B3971,"-",C3971,"-",D3971)</f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>TEXT(B3971,"yyyy-mm")</f>
        <v>2026-08</v>
      </c>
      <c r="J3971" s="7" t="str">
        <f>VLOOKUP(C3971,'[1]T. Apoyo Sistema'!$B$1:$C$89,2,0)</f>
        <v>SI</v>
      </c>
    </row>
    <row r="3972" spans="1:10" x14ac:dyDescent="0.25">
      <c r="A3972" s="4" t="str">
        <f>CONCATENATE(B3972,"-",C3972,"-",D3972)</f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>TEXT(B3972,"yyyy-mm")</f>
        <v>2026-08</v>
      </c>
      <c r="J3972" s="7" t="str">
        <f>VLOOKUP(C3972,'[1]T. Apoyo Sistema'!$B$1:$C$89,2,0)</f>
        <v>SI</v>
      </c>
    </row>
    <row r="3973" spans="1:10" x14ac:dyDescent="0.25">
      <c r="A3973" s="4" t="str">
        <f>CONCATENATE(B3973,"-",C3973,"-",D3973)</f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>TEXT(B3973,"yyyy-mm")</f>
        <v>2026-08</v>
      </c>
      <c r="J3973" s="7" t="str">
        <f>VLOOKUP(C3973,'[1]T. Apoyo Sistema'!$B$1:$C$89,2,0)</f>
        <v>SI</v>
      </c>
    </row>
    <row r="3974" spans="1:10" x14ac:dyDescent="0.25">
      <c r="A3974" s="4" t="str">
        <f>CONCATENATE(B3974,"-",C3974,"-",D3974)</f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>TEXT(B3974,"yyyy-mm")</f>
        <v>2026-08</v>
      </c>
      <c r="J3974" s="7" t="str">
        <f>VLOOKUP(C3974,'[1]T. Apoyo Sistema'!$B$1:$C$89,2,0)</f>
        <v>SI</v>
      </c>
    </row>
    <row r="3975" spans="1:10" x14ac:dyDescent="0.25">
      <c r="A3975" s="4" t="str">
        <f>CONCATENATE(B3975,"-",C3975,"-",D3975)</f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>TEXT(B3975,"yyyy-mm")</f>
        <v>2026-08</v>
      </c>
      <c r="J3975" s="7" t="str">
        <f>VLOOKUP(C3975,'[1]T. Apoyo Sistema'!$B$1:$C$89,2,0)</f>
        <v>SI</v>
      </c>
    </row>
    <row r="3976" spans="1:10" x14ac:dyDescent="0.25">
      <c r="A3976" s="4" t="str">
        <f>CONCATENATE(B3976,"-",C3976,"-",D3976)</f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>TEXT(B3976,"yyyy-mm")</f>
        <v>2026-08</v>
      </c>
      <c r="J3976" s="7" t="str">
        <f>VLOOKUP(C3976,'[1]T. Apoyo Sistema'!$B$1:$C$89,2,0)</f>
        <v>SI</v>
      </c>
    </row>
    <row r="3977" spans="1:10" x14ac:dyDescent="0.25">
      <c r="A3977" s="4" t="str">
        <f>CONCATENATE(B3977,"-",C3977,"-",D3977)</f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>TEXT(B3977,"yyyy-mm")</f>
        <v>2026-08</v>
      </c>
      <c r="J3977" s="7" t="str">
        <f>VLOOKUP(C3977,'[1]T. Apoyo Sistema'!$B$1:$C$89,2,0)</f>
        <v>SI</v>
      </c>
    </row>
    <row r="3978" spans="1:10" x14ac:dyDescent="0.25">
      <c r="A3978" s="4" t="str">
        <f>CONCATENATE(B3978,"-",C3978,"-",D3978)</f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>TEXT(B3978,"yyyy-mm")</f>
        <v>2026-08</v>
      </c>
      <c r="J3978" s="7" t="str">
        <f>VLOOKUP(C3978,'[1]T. Apoyo Sistema'!$B$1:$C$89,2,0)</f>
        <v>SI</v>
      </c>
    </row>
    <row r="3979" spans="1:10" x14ac:dyDescent="0.25">
      <c r="A3979" s="4" t="str">
        <f>CONCATENATE(B3979,"-",C3979,"-",D3979)</f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>TEXT(B3979,"yyyy-mm")</f>
        <v>2026-08</v>
      </c>
      <c r="J3979" s="7" t="str">
        <f>VLOOKUP(C3979,'[1]T. Apoyo Sistema'!$B$1:$C$89,2,0)</f>
        <v>SI</v>
      </c>
    </row>
    <row r="3980" spans="1:10" x14ac:dyDescent="0.25">
      <c r="A3980" s="4" t="str">
        <f>CONCATENATE(B3980,"-",C3980,"-",D3980)</f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>TEXT(B3980,"yyyy-mm")</f>
        <v>2026-08</v>
      </c>
      <c r="J3980" s="7" t="str">
        <f>VLOOKUP(C3980,'[1]T. Apoyo Sistema'!$B$1:$C$89,2,0)</f>
        <v>SI</v>
      </c>
    </row>
    <row r="3981" spans="1:10" x14ac:dyDescent="0.25">
      <c r="A3981" s="4" t="str">
        <f>CONCATENATE(B3981,"-",C3981,"-",D3981)</f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>TEXT(B3981,"yyyy-mm")</f>
        <v>2026-08</v>
      </c>
      <c r="J3981" s="7" t="str">
        <f>VLOOKUP(C3981,'[1]T. Apoyo Sistema'!$B$1:$C$89,2,0)</f>
        <v>SI</v>
      </c>
    </row>
    <row r="3982" spans="1:10" x14ac:dyDescent="0.25">
      <c r="A3982" s="4" t="str">
        <f>CONCATENATE(B3982,"-",C3982,"-",D3982)</f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>TEXT(B3982,"yyyy-mm")</f>
        <v>2026-08</v>
      </c>
      <c r="J3982" s="7" t="str">
        <f>VLOOKUP(C3982,'[1]T. Apoyo Sistema'!$B$1:$C$89,2,0)</f>
        <v>SI</v>
      </c>
    </row>
    <row r="3983" spans="1:10" x14ac:dyDescent="0.25">
      <c r="A3983" s="4" t="str">
        <f>CONCATENATE(B3983,"-",C3983,"-",D3983)</f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>TEXT(B3983,"yyyy-mm")</f>
        <v>2026-08</v>
      </c>
      <c r="J3983" s="7" t="str">
        <f>VLOOKUP(C3983,'[1]T. Apoyo Sistema'!$B$1:$C$89,2,0)</f>
        <v>SI</v>
      </c>
    </row>
    <row r="3984" spans="1:10" x14ac:dyDescent="0.25">
      <c r="A3984" s="4" t="str">
        <f>CONCATENATE(B3984,"-",C3984,"-",D3984)</f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>TEXT(B3984,"yyyy-mm")</f>
        <v>2026-08</v>
      </c>
      <c r="J3984" s="7" t="str">
        <f>VLOOKUP(C3984,'[1]T. Apoyo Sistema'!$B$1:$C$89,2,0)</f>
        <v>SI</v>
      </c>
    </row>
    <row r="3985" spans="1:10" x14ac:dyDescent="0.25">
      <c r="A3985" s="4" t="str">
        <f>CONCATENATE(B3985,"-",C3985,"-",D3985)</f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>TEXT(B3985,"yyyy-mm")</f>
        <v>2026-08</v>
      </c>
      <c r="J3985" s="7" t="str">
        <f>VLOOKUP(C3985,'[1]T. Apoyo Sistema'!$B$1:$C$89,2,0)</f>
        <v>SI</v>
      </c>
    </row>
    <row r="3986" spans="1:10" x14ac:dyDescent="0.25">
      <c r="A3986" s="4" t="str">
        <f>CONCATENATE(B3986,"-",C3986,"-",D3986)</f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>TEXT(B3986,"yyyy-mm")</f>
        <v>2026-08</v>
      </c>
      <c r="J3986" s="7" t="str">
        <f>VLOOKUP(C3986,'[1]T. Apoyo Sistema'!$B$1:$C$89,2,0)</f>
        <v>SI</v>
      </c>
    </row>
    <row r="3987" spans="1:10" x14ac:dyDescent="0.25">
      <c r="A3987" s="4" t="str">
        <f>CONCATENATE(B3987,"-",C3987,"-",D3987)</f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>TEXT(B3987,"yyyy-mm")</f>
        <v>2026-08</v>
      </c>
      <c r="J3987" s="7" t="str">
        <f>VLOOKUP(C3987,'[1]T. Apoyo Sistema'!$B$1:$C$89,2,0)</f>
        <v>SI</v>
      </c>
    </row>
    <row r="3988" spans="1:10" x14ac:dyDescent="0.25">
      <c r="A3988" s="4" t="str">
        <f>CONCATENATE(B3988,"-",C3988,"-",D3988)</f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>TEXT(B3988,"yyyy-mm")</f>
        <v>2026-08</v>
      </c>
      <c r="J3988" s="7" t="str">
        <f>VLOOKUP(C3988,'[1]T. Apoyo Sistema'!$B$1:$C$89,2,0)</f>
        <v>SI</v>
      </c>
    </row>
    <row r="3989" spans="1:10" x14ac:dyDescent="0.25">
      <c r="A3989" s="4" t="str">
        <f>CONCATENATE(B3989,"-",C3989,"-",D3989)</f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>TEXT(B3989,"yyyy-mm")</f>
        <v>2026-08</v>
      </c>
      <c r="J3989" s="7" t="str">
        <f>VLOOKUP(C3989,'[1]T. Apoyo Sistema'!$B$1:$C$89,2,0)</f>
        <v>SI</v>
      </c>
    </row>
    <row r="3990" spans="1:10" x14ac:dyDescent="0.25">
      <c r="A3990" s="4" t="str">
        <f>CONCATENATE(B3990,"-",C3990,"-",D3990)</f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>TEXT(B3990,"yyyy-mm")</f>
        <v>2026-08</v>
      </c>
      <c r="J3990" s="7" t="str">
        <f>VLOOKUP(C3990,'[1]T. Apoyo Sistema'!$B$1:$C$89,2,0)</f>
        <v>SI</v>
      </c>
    </row>
    <row r="3991" spans="1:10" x14ac:dyDescent="0.25">
      <c r="A3991" s="4" t="str">
        <f>CONCATENATE(B3991,"-",C3991,"-",D3991)</f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>TEXT(B3991,"yyyy-mm")</f>
        <v>2026-08</v>
      </c>
      <c r="J3991" s="7" t="str">
        <f>VLOOKUP(C3991,'[1]T. Apoyo Sistema'!$B$1:$C$89,2,0)</f>
        <v>SI</v>
      </c>
    </row>
    <row r="3992" spans="1:10" x14ac:dyDescent="0.25">
      <c r="A3992" s="4" t="str">
        <f>CONCATENATE(B3992,"-",C3992,"-",D3992)</f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>TEXT(B3992,"yyyy-mm")</f>
        <v>2026-08</v>
      </c>
      <c r="J3992" s="7" t="str">
        <f>VLOOKUP(C3992,'[1]T. Apoyo Sistema'!$B$1:$C$89,2,0)</f>
        <v>SI</v>
      </c>
    </row>
    <row r="3993" spans="1:10" x14ac:dyDescent="0.25">
      <c r="A3993" s="4" t="str">
        <f>CONCATENATE(B3993,"-",C3993,"-",D3993)</f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>TEXT(B3993,"yyyy-mm")</f>
        <v>2026-08</v>
      </c>
      <c r="J3993" s="7" t="str">
        <f>VLOOKUP(C3993,'[1]T. Apoyo Sistema'!$B$1:$C$89,2,0)</f>
        <v>SI</v>
      </c>
    </row>
    <row r="3994" spans="1:10" x14ac:dyDescent="0.25">
      <c r="A3994" s="4" t="str">
        <f>CONCATENATE(B3994,"-",C3994,"-",D3994)</f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>TEXT(B3994,"yyyy-mm")</f>
        <v>2026-08</v>
      </c>
      <c r="J3994" s="7" t="str">
        <f>VLOOKUP(C3994,'[1]T. Apoyo Sistema'!$B$1:$C$89,2,0)</f>
        <v>SI</v>
      </c>
    </row>
    <row r="3995" spans="1:10" x14ac:dyDescent="0.25">
      <c r="A3995" s="4" t="str">
        <f>CONCATENATE(B3995,"-",C3995,"-",D3995)</f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>TEXT(B3995,"yyyy-mm")</f>
        <v>2026-08</v>
      </c>
      <c r="J3995" s="7" t="str">
        <f>VLOOKUP(C3995,'[1]T. Apoyo Sistema'!$B$1:$C$89,2,0)</f>
        <v>SI</v>
      </c>
    </row>
    <row r="3996" spans="1:10" x14ac:dyDescent="0.25">
      <c r="A3996" s="4" t="str">
        <f>CONCATENATE(B3996,"-",C3996,"-",D3996)</f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>TEXT(B3996,"yyyy-mm")</f>
        <v>2026-08</v>
      </c>
      <c r="J3996" s="7" t="str">
        <f>VLOOKUP(C3996,'[1]T. Apoyo Sistema'!$B$1:$C$89,2,0)</f>
        <v>SI</v>
      </c>
    </row>
    <row r="3997" spans="1:10" x14ac:dyDescent="0.25">
      <c r="A3997" s="4" t="str">
        <f>CONCATENATE(B3997,"-",C3997,"-",D3997)</f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>TEXT(B3997,"yyyy-mm")</f>
        <v>2026-08</v>
      </c>
      <c r="J3997" s="7" t="str">
        <f>VLOOKUP(C3997,'[1]T. Apoyo Sistema'!$B$1:$C$89,2,0)</f>
        <v>SI</v>
      </c>
    </row>
    <row r="3998" spans="1:10" x14ac:dyDescent="0.25">
      <c r="A3998" s="4" t="str">
        <f>CONCATENATE(B3998,"-",C3998,"-",D3998)</f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>TEXT(B3998,"yyyy-mm")</f>
        <v>2026-08</v>
      </c>
      <c r="J3998" s="7" t="str">
        <f>VLOOKUP(C3998,'[1]T. Apoyo Sistema'!$B$1:$C$89,2,0)</f>
        <v>SI</v>
      </c>
    </row>
    <row r="3999" spans="1:10" x14ac:dyDescent="0.25">
      <c r="A3999" s="4" t="str">
        <f>CONCATENATE(B3999,"-",C3999,"-",D3999)</f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>TEXT(B3999,"yyyy-mm")</f>
        <v>2026-08</v>
      </c>
      <c r="J3999" s="7" t="str">
        <f>VLOOKUP(C3999,'[1]T. Apoyo Sistema'!$B$1:$C$89,2,0)</f>
        <v>SI</v>
      </c>
    </row>
    <row r="4000" spans="1:10" x14ac:dyDescent="0.25">
      <c r="A4000" s="4" t="str">
        <f>CONCATENATE(B4000,"-",C4000,"-",D4000)</f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>TEXT(B4000,"yyyy-mm")</f>
        <v>2026-08</v>
      </c>
      <c r="J4000" s="7" t="str">
        <f>VLOOKUP(C4000,'[1]T. Apoyo Sistema'!$B$1:$C$89,2,0)</f>
        <v>SI</v>
      </c>
    </row>
    <row r="4001" spans="1:10" x14ac:dyDescent="0.25">
      <c r="A4001" s="4" t="str">
        <f>CONCATENATE(B4001,"-",C4001,"-",D4001)</f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>TEXT(B4001,"yyyy-mm")</f>
        <v>2026-08</v>
      </c>
      <c r="J4001" s="7" t="str">
        <f>VLOOKUP(C4001,'[1]T. Apoyo Sistema'!$B$1:$C$89,2,0)</f>
        <v>SI</v>
      </c>
    </row>
    <row r="4002" spans="1:10" x14ac:dyDescent="0.25">
      <c r="A4002" s="4" t="str">
        <f>CONCATENATE(B4002,"-",C4002,"-",D4002)</f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>TEXT(B4002,"yyyy-mm")</f>
        <v>2026-08</v>
      </c>
      <c r="J4002" s="7" t="str">
        <f>VLOOKUP(C4002,'[1]T. Apoyo Sistema'!$B$1:$C$89,2,0)</f>
        <v>SI</v>
      </c>
    </row>
    <row r="4003" spans="1:10" x14ac:dyDescent="0.25">
      <c r="A4003" s="4" t="str">
        <f>CONCATENATE(B4003,"-",C4003,"-",D4003)</f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>TEXT(B4003,"yyyy-mm")</f>
        <v>2026-08</v>
      </c>
      <c r="J4003" s="7" t="str">
        <f>VLOOKUP(C4003,'[1]T. Apoyo Sistema'!$B$1:$C$89,2,0)</f>
        <v>SI</v>
      </c>
    </row>
    <row r="4004" spans="1:10" x14ac:dyDescent="0.25">
      <c r="A4004" s="4" t="str">
        <f>CONCATENATE(B4004,"-",C4004,"-",D4004)</f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>TEXT(B4004,"yyyy-mm")</f>
        <v>2026-08</v>
      </c>
      <c r="J4004" s="7" t="str">
        <f>VLOOKUP(C4004,'[1]T. Apoyo Sistema'!$B$1:$C$89,2,0)</f>
        <v>SI</v>
      </c>
    </row>
    <row r="4005" spans="1:10" x14ac:dyDescent="0.25">
      <c r="A4005" s="4" t="str">
        <f>CONCATENATE(B4005,"-",C4005,"-",D4005)</f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>TEXT(B4005,"yyyy-mm")</f>
        <v>2026-08</v>
      </c>
      <c r="J4005" s="7" t="str">
        <f>VLOOKUP(C4005,'[1]T. Apoyo Sistema'!$B$1:$C$89,2,0)</f>
        <v>SI</v>
      </c>
    </row>
    <row r="4006" spans="1:10" x14ac:dyDescent="0.25">
      <c r="A4006" s="4" t="str">
        <f>CONCATENATE(B4006,"-",C4006,"-",D4006)</f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>TEXT(B4006,"yyyy-mm")</f>
        <v>2026-08</v>
      </c>
      <c r="J4006" s="7" t="str">
        <f>VLOOKUP(C4006,'[1]T. Apoyo Sistema'!$B$1:$C$89,2,0)</f>
        <v>SI</v>
      </c>
    </row>
    <row r="4007" spans="1:10" x14ac:dyDescent="0.25">
      <c r="A4007" s="4" t="str">
        <f>CONCATENATE(B4007,"-",C4007,"-",D4007)</f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>TEXT(B4007,"yyyy-mm")</f>
        <v>2026-08</v>
      </c>
      <c r="J4007" s="7" t="str">
        <f>VLOOKUP(C4007,'[1]T. Apoyo Sistema'!$B$1:$C$89,2,0)</f>
        <v>SI</v>
      </c>
    </row>
    <row r="4008" spans="1:10" x14ac:dyDescent="0.25">
      <c r="A4008" s="4" t="str">
        <f>CONCATENATE(B4008,"-",C4008,"-",D4008)</f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>TEXT(B4008,"yyyy-mm")</f>
        <v>2026-08</v>
      </c>
      <c r="J4008" s="7" t="str">
        <f>VLOOKUP(C4008,'[1]T. Apoyo Sistema'!$B$1:$C$89,2,0)</f>
        <v>SI</v>
      </c>
    </row>
    <row r="4009" spans="1:10" x14ac:dyDescent="0.25">
      <c r="A4009" s="4" t="str">
        <f>CONCATENATE(B4009,"-",C4009,"-",D4009)</f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>TEXT(B4009,"yyyy-mm")</f>
        <v>2026-08</v>
      </c>
      <c r="J4009" s="7" t="str">
        <f>VLOOKUP(C4009,'[1]T. Apoyo Sistema'!$B$1:$C$89,2,0)</f>
        <v>SI</v>
      </c>
    </row>
    <row r="4010" spans="1:10" x14ac:dyDescent="0.25">
      <c r="A4010" s="4" t="str">
        <f>CONCATENATE(B4010,"-",C4010,"-",D4010)</f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>TEXT(B4010,"yyyy-mm")</f>
        <v>2026-08</v>
      </c>
      <c r="J4010" s="7" t="str">
        <f>VLOOKUP(C4010,'[1]T. Apoyo Sistema'!$B$1:$C$89,2,0)</f>
        <v>SI</v>
      </c>
    </row>
    <row r="4011" spans="1:10" x14ac:dyDescent="0.25">
      <c r="A4011" s="4" t="str">
        <f>CONCATENATE(B4011,"-",C4011,"-",D4011)</f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>TEXT(B4011,"yyyy-mm")</f>
        <v>2026-08</v>
      </c>
      <c r="J4011" s="7" t="str">
        <f>VLOOKUP(C4011,'[1]T. Apoyo Sistema'!$B$1:$C$89,2,0)</f>
        <v>SI</v>
      </c>
    </row>
    <row r="4012" spans="1:10" x14ac:dyDescent="0.25">
      <c r="A4012" s="4" t="str">
        <f>CONCATENATE(B4012,"-",C4012,"-",D4012)</f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>TEXT(B4012,"yyyy-mm")</f>
        <v>2026-08</v>
      </c>
      <c r="J4012" s="7" t="str">
        <f>VLOOKUP(C4012,'[1]T. Apoyo Sistema'!$B$1:$C$89,2,0)</f>
        <v>SI</v>
      </c>
    </row>
    <row r="4013" spans="1:10" x14ac:dyDescent="0.25">
      <c r="A4013" s="4" t="str">
        <f>CONCATENATE(B4013,"-",C4013,"-",D4013)</f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>TEXT(B4013,"yyyy-mm")</f>
        <v>2026-08</v>
      </c>
      <c r="J4013" s="7" t="str">
        <f>VLOOKUP(C4013,'[1]T. Apoyo Sistema'!$B$1:$C$89,2,0)</f>
        <v>SI</v>
      </c>
    </row>
    <row r="4014" spans="1:10" x14ac:dyDescent="0.25">
      <c r="A4014" s="4" t="str">
        <f>CONCATENATE(B4014,"-",C4014,"-",D4014)</f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>TEXT(B4014,"yyyy-mm")</f>
        <v>2026-08</v>
      </c>
      <c r="J4014" s="7" t="str">
        <f>VLOOKUP(C4014,'[1]T. Apoyo Sistema'!$B$1:$C$89,2,0)</f>
        <v>SI</v>
      </c>
    </row>
    <row r="4015" spans="1:10" x14ac:dyDescent="0.25">
      <c r="A4015" s="4" t="str">
        <f>CONCATENATE(B4015,"-",C4015,"-",D4015)</f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>TEXT(B4015,"yyyy-mm")</f>
        <v>2026-08</v>
      </c>
      <c r="J4015" s="7" t="str">
        <f>VLOOKUP(C4015,'[1]T. Apoyo Sistema'!$B$1:$C$89,2,0)</f>
        <v>SI</v>
      </c>
    </row>
    <row r="4016" spans="1:10" x14ac:dyDescent="0.25">
      <c r="A4016" s="4" t="str">
        <f>CONCATENATE(B4016,"-",C4016,"-",D4016)</f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>TEXT(B4016,"yyyy-mm")</f>
        <v>2026-08</v>
      </c>
      <c r="J4016" s="7" t="str">
        <f>VLOOKUP(C4016,'[1]T. Apoyo Sistema'!$B$1:$C$89,2,0)</f>
        <v>SI</v>
      </c>
    </row>
    <row r="4017" spans="1:10" x14ac:dyDescent="0.25">
      <c r="A4017" s="4" t="str">
        <f>CONCATENATE(B4017,"-",C4017,"-",D4017)</f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>TEXT(B4017,"yyyy-mm")</f>
        <v>2026-08</v>
      </c>
      <c r="J4017" s="7" t="str">
        <f>VLOOKUP(C4017,'[1]T. Apoyo Sistema'!$B$1:$C$89,2,0)</f>
        <v>SI</v>
      </c>
    </row>
    <row r="4018" spans="1:10" x14ac:dyDescent="0.25">
      <c r="A4018" s="4" t="str">
        <f>CONCATENATE(B4018,"-",C4018,"-",D4018)</f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>TEXT(B4018,"yyyy-mm")</f>
        <v>2026-08</v>
      </c>
      <c r="J4018" s="7" t="str">
        <f>VLOOKUP(C4018,'[1]T. Apoyo Sistema'!$B$1:$C$89,2,0)</f>
        <v>SI</v>
      </c>
    </row>
    <row r="4019" spans="1:10" x14ac:dyDescent="0.25">
      <c r="A4019" s="4" t="str">
        <f>CONCATENATE(B4019,"-",C4019,"-",D4019)</f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>TEXT(B4019,"yyyy-mm")</f>
        <v>2026-08</v>
      </c>
      <c r="J4019" s="7" t="str">
        <f>VLOOKUP(C4019,'[1]T. Apoyo Sistema'!$B$1:$C$89,2,0)</f>
        <v>SI</v>
      </c>
    </row>
    <row r="4020" spans="1:10" x14ac:dyDescent="0.25">
      <c r="A4020" s="4" t="str">
        <f>CONCATENATE(B4020,"-",C4020,"-",D4020)</f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>TEXT(B4020,"yyyy-mm")</f>
        <v>2026-08</v>
      </c>
      <c r="J4020" s="7" t="str">
        <f>VLOOKUP(C4020,'[1]T. Apoyo Sistema'!$B$1:$C$89,2,0)</f>
        <v>SI</v>
      </c>
    </row>
    <row r="4021" spans="1:10" x14ac:dyDescent="0.25">
      <c r="A4021" s="4" t="str">
        <f>CONCATENATE(B4021,"-",C4021,"-",D4021)</f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>TEXT(B4021,"yyyy-mm")</f>
        <v>2026-08</v>
      </c>
      <c r="J4021" s="7" t="str">
        <f>VLOOKUP(C4021,'[1]T. Apoyo Sistema'!$B$1:$C$89,2,0)</f>
        <v>SI</v>
      </c>
    </row>
    <row r="4022" spans="1:10" x14ac:dyDescent="0.25">
      <c r="A4022" s="4" t="str">
        <f>CONCATENATE(B4022,"-",C4022,"-",D4022)</f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>TEXT(B4022,"yyyy-mm")</f>
        <v>2026-08</v>
      </c>
      <c r="J4022" s="7" t="str">
        <f>VLOOKUP(C4022,'[1]T. Apoyo Sistema'!$B$1:$C$89,2,0)</f>
        <v>SI</v>
      </c>
    </row>
    <row r="4023" spans="1:10" x14ac:dyDescent="0.25">
      <c r="A4023" s="4" t="str">
        <f>CONCATENATE(B4023,"-",C4023,"-",D4023)</f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>TEXT(B4023,"yyyy-mm")</f>
        <v>2026-08</v>
      </c>
      <c r="J4023" s="7" t="str">
        <f>VLOOKUP(C4023,'[1]T. Apoyo Sistema'!$B$1:$C$89,2,0)</f>
        <v>SI</v>
      </c>
    </row>
    <row r="4024" spans="1:10" x14ac:dyDescent="0.25">
      <c r="A4024" s="4" t="str">
        <f>CONCATENATE(B4024,"-",C4024,"-",D4024)</f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>TEXT(B4024,"yyyy-mm")</f>
        <v>2026-08</v>
      </c>
      <c r="J4024" s="7" t="str">
        <f>VLOOKUP(C4024,'[1]T. Apoyo Sistema'!$B$1:$C$89,2,0)</f>
        <v>SI</v>
      </c>
    </row>
    <row r="4025" spans="1:10" x14ac:dyDescent="0.25">
      <c r="A4025" s="4" t="str">
        <f>CONCATENATE(B4025,"-",C4025,"-",D4025)</f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>TEXT(B4025,"yyyy-mm")</f>
        <v>2026-08</v>
      </c>
      <c r="J4025" s="7" t="str">
        <f>VLOOKUP(C4025,'[1]T. Apoyo Sistema'!$B$1:$C$89,2,0)</f>
        <v>SI</v>
      </c>
    </row>
    <row r="4026" spans="1:10" x14ac:dyDescent="0.25">
      <c r="A4026" s="4" t="str">
        <f>CONCATENATE(B4026,"-",C4026,"-",D4026)</f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>TEXT(B4026,"yyyy-mm")</f>
        <v>2026-08</v>
      </c>
      <c r="J4026" s="7" t="str">
        <f>VLOOKUP(C4026,'[1]T. Apoyo Sistema'!$B$1:$C$89,2,0)</f>
        <v>SI</v>
      </c>
    </row>
    <row r="4027" spans="1:10" x14ac:dyDescent="0.25">
      <c r="A4027" s="4" t="str">
        <f>CONCATENATE(B4027,"-",C4027,"-",D4027)</f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>TEXT(B4027,"yyyy-mm")</f>
        <v>2026-08</v>
      </c>
      <c r="J4027" s="7" t="str">
        <f>VLOOKUP(C4027,'[1]T. Apoyo Sistema'!$B$1:$C$89,2,0)</f>
        <v>SI</v>
      </c>
    </row>
    <row r="4028" spans="1:10" x14ac:dyDescent="0.25">
      <c r="A4028" s="4" t="str">
        <f>CONCATENATE(B4028,"-",C4028,"-",D4028)</f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>TEXT(B4028,"yyyy-mm")</f>
        <v>2026-08</v>
      </c>
      <c r="J4028" s="7" t="str">
        <f>VLOOKUP(C4028,'[1]T. Apoyo Sistema'!$B$1:$C$89,2,0)</f>
        <v>SI</v>
      </c>
    </row>
    <row r="4029" spans="1:10" x14ac:dyDescent="0.25">
      <c r="A4029" s="4" t="str">
        <f>CONCATENATE(B4029,"-",C4029,"-",D4029)</f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>TEXT(B4029,"yyyy-mm")</f>
        <v>2026-08</v>
      </c>
      <c r="J4029" s="7" t="str">
        <f>VLOOKUP(C4029,'[1]T. Apoyo Sistema'!$B$1:$C$89,2,0)</f>
        <v>SI</v>
      </c>
    </row>
    <row r="4030" spans="1:10" x14ac:dyDescent="0.25">
      <c r="A4030" s="4" t="str">
        <f>CONCATENATE(B4030,"-",C4030,"-",D4030)</f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>TEXT(B4030,"yyyy-mm")</f>
        <v>2026-08</v>
      </c>
      <c r="J4030" s="7" t="str">
        <f>VLOOKUP(C4030,'[1]T. Apoyo Sistema'!$B$1:$C$89,2,0)</f>
        <v>SI</v>
      </c>
    </row>
    <row r="4031" spans="1:10" x14ac:dyDescent="0.25">
      <c r="A4031" s="4" t="str">
        <f>CONCATENATE(B4031,"-",C4031,"-",D4031)</f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>TEXT(B4031,"yyyy-mm")</f>
        <v>2026-08</v>
      </c>
      <c r="J4031" s="7" t="str">
        <f>VLOOKUP(C4031,'[1]T. Apoyo Sistema'!$B$1:$C$89,2,0)</f>
        <v>SI</v>
      </c>
    </row>
    <row r="4032" spans="1:10" x14ac:dyDescent="0.25">
      <c r="A4032" s="4" t="str">
        <f>CONCATENATE(B4032,"-",C4032,"-",D4032)</f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>TEXT(B4032,"yyyy-mm")</f>
        <v>2026-08</v>
      </c>
      <c r="J4032" s="7" t="str">
        <f>VLOOKUP(C4032,'[1]T. Apoyo Sistema'!$B$1:$C$89,2,0)</f>
        <v>SI</v>
      </c>
    </row>
    <row r="4033" spans="1:10" x14ac:dyDescent="0.25">
      <c r="A4033" s="4" t="str">
        <f>CONCATENATE(B4033,"-",C4033,"-",D4033)</f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>TEXT(B4033,"yyyy-mm")</f>
        <v>2026-08</v>
      </c>
      <c r="J4033" s="7" t="str">
        <f>VLOOKUP(C4033,'[1]T. Apoyo Sistema'!$B$1:$C$89,2,0)</f>
        <v>SI</v>
      </c>
    </row>
    <row r="4034" spans="1:10" x14ac:dyDescent="0.25">
      <c r="A4034" s="4" t="str">
        <f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>TEXT(B4034,"yyyy-mm")</f>
        <v>2026-08</v>
      </c>
      <c r="J4034" s="7" t="str">
        <f>VLOOKUP(C4034,'[1]T. Apoyo Sistema'!$B$1:$C$89,2,0)</f>
        <v>SI</v>
      </c>
    </row>
    <row r="4035" spans="1:10" x14ac:dyDescent="0.25">
      <c r="A4035" s="4" t="str">
        <f>CONCATENATE(B4035,"-",C4035,"-",D4035)</f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>TEXT(B4035,"yyyy-mm")</f>
        <v>2026-08</v>
      </c>
      <c r="J4035" s="7" t="str">
        <f>VLOOKUP(C4035,'[1]T. Apoyo Sistema'!$B$1:$C$89,2,0)</f>
        <v>SI</v>
      </c>
    </row>
    <row r="4036" spans="1:10" x14ac:dyDescent="0.25">
      <c r="A4036" s="4" t="str">
        <f>CONCATENATE(B4036,"-",C4036,"-",D4036)</f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>TEXT(B4036,"yyyy-mm")</f>
        <v>2026-08</v>
      </c>
      <c r="J4036" s="7" t="str">
        <f>VLOOKUP(C4036,'[1]T. Apoyo Sistema'!$B$1:$C$89,2,0)</f>
        <v>SI</v>
      </c>
    </row>
    <row r="4037" spans="1:10" x14ac:dyDescent="0.25">
      <c r="A4037" s="4" t="str">
        <f>CONCATENATE(B4037,"-",C4037,"-",D4037)</f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>TEXT(B4037,"yyyy-mm")</f>
        <v>2026-08</v>
      </c>
      <c r="J4037" s="7" t="str">
        <f>VLOOKUP(C4037,'[1]T. Apoyo Sistema'!$B$1:$C$89,2,0)</f>
        <v>SI</v>
      </c>
    </row>
    <row r="4038" spans="1:10" x14ac:dyDescent="0.25">
      <c r="A4038" s="4" t="str">
        <f>CONCATENATE(B4038,"-",C4038,"-",D4038)</f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>TEXT(B4038,"yyyy-mm")</f>
        <v>2026-08</v>
      </c>
      <c r="J4038" s="7" t="str">
        <f>VLOOKUP(C4038,'[1]T. Apoyo Sistema'!$B$1:$C$89,2,0)</f>
        <v>SI</v>
      </c>
    </row>
    <row r="4039" spans="1:10" x14ac:dyDescent="0.25">
      <c r="A4039" s="4" t="str">
        <f>CONCATENATE(B4039,"-",C4039,"-",D4039)</f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>TEXT(B4039,"yyyy-mm")</f>
        <v>2026-08</v>
      </c>
      <c r="J4039" s="7" t="str">
        <f>VLOOKUP(C4039,'[1]T. Apoyo Sistema'!$B$1:$C$89,2,0)</f>
        <v>SI</v>
      </c>
    </row>
    <row r="4040" spans="1:10" x14ac:dyDescent="0.25">
      <c r="A4040" s="4" t="str">
        <f>CONCATENATE(B4040,"-",C4040,"-",D4040)</f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>TEXT(B4040,"yyyy-mm")</f>
        <v>2026-08</v>
      </c>
      <c r="J4040" s="7" t="str">
        <f>VLOOKUP(C4040,'[1]T. Apoyo Sistema'!$B$1:$C$89,2,0)</f>
        <v>SI</v>
      </c>
    </row>
    <row r="4041" spans="1:10" x14ac:dyDescent="0.25">
      <c r="A4041" s="4" t="str">
        <f>CONCATENATE(B4041,"-",C4041,"-",D4041)</f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>TEXT(B4041,"yyyy-mm")</f>
        <v>2026-08</v>
      </c>
      <c r="J4041" s="7" t="str">
        <f>VLOOKUP(C4041,'[1]T. Apoyo Sistema'!$B$1:$C$89,2,0)</f>
        <v>SI</v>
      </c>
    </row>
    <row r="4042" spans="1:10" x14ac:dyDescent="0.25">
      <c r="A4042" s="4" t="str">
        <f>CONCATENATE(B4042,"-",C4042,"-",D4042)</f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>TEXT(B4042,"yyyy-mm")</f>
        <v>2026-08</v>
      </c>
      <c r="J4042" s="7" t="str">
        <f>VLOOKUP(C4042,'[1]T. Apoyo Sistema'!$B$1:$C$89,2,0)</f>
        <v>SI</v>
      </c>
    </row>
    <row r="4043" spans="1:10" x14ac:dyDescent="0.25">
      <c r="A4043" s="4" t="str">
        <f>CONCATENATE(B4043,"-",C4043,"-",D4043)</f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>TEXT(B4043,"yyyy-mm")</f>
        <v>2026-08</v>
      </c>
      <c r="J4043" s="7" t="str">
        <f>VLOOKUP(C4043,'[1]T. Apoyo Sistema'!$B$1:$C$89,2,0)</f>
        <v>SI</v>
      </c>
    </row>
    <row r="4044" spans="1:10" x14ac:dyDescent="0.25">
      <c r="A4044" s="4" t="str">
        <f>CONCATENATE(B4044,"-",C4044,"-",D4044)</f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>TEXT(B4044,"yyyy-mm")</f>
        <v>2026-08</v>
      </c>
      <c r="J4044" s="7" t="str">
        <f>VLOOKUP(C4044,'[1]T. Apoyo Sistema'!$B$1:$C$89,2,0)</f>
        <v>SI</v>
      </c>
    </row>
    <row r="4045" spans="1:10" x14ac:dyDescent="0.25">
      <c r="A4045" s="4" t="str">
        <f>CONCATENATE(B4045,"-",C4045,"-",D4045)</f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>TEXT(B4045,"yyyy-mm")</f>
        <v>2026-08</v>
      </c>
      <c r="J4045" s="7" t="str">
        <f>VLOOKUP(C4045,'[1]T. Apoyo Sistema'!$B$1:$C$89,2,0)</f>
        <v>SI</v>
      </c>
    </row>
    <row r="4046" spans="1:10" x14ac:dyDescent="0.25">
      <c r="A4046" s="4" t="str">
        <f>CONCATENATE(B4046,"-",C4046,"-",D4046)</f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>TEXT(B4046,"yyyy-mm")</f>
        <v>2026-08</v>
      </c>
      <c r="J4046" s="7" t="str">
        <f>VLOOKUP(C4046,'[1]T. Apoyo Sistema'!$B$1:$C$89,2,0)</f>
        <v>SI</v>
      </c>
    </row>
    <row r="4047" spans="1:10" x14ac:dyDescent="0.25">
      <c r="A4047" s="4" t="str">
        <f>CONCATENATE(B4047,"-",C4047,"-",D4047)</f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>TEXT(B4047,"yyyy-mm")</f>
        <v>2026-08</v>
      </c>
      <c r="J4047" s="7" t="str">
        <f>VLOOKUP(C4047,'[1]T. Apoyo Sistema'!$B$1:$C$89,2,0)</f>
        <v>SI</v>
      </c>
    </row>
    <row r="4048" spans="1:10" x14ac:dyDescent="0.25">
      <c r="A4048" s="4" t="str">
        <f>CONCATENATE(B4048,"-",C4048,"-",D4048)</f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>TEXT(B4048,"yyyy-mm")</f>
        <v>2026-08</v>
      </c>
      <c r="J4048" s="7" t="str">
        <f>VLOOKUP(C4048,'[1]T. Apoyo Sistema'!$B$1:$C$89,2,0)</f>
        <v>SI</v>
      </c>
    </row>
    <row r="4049" spans="1:10" x14ac:dyDescent="0.25">
      <c r="A4049" s="4" t="str">
        <f>CONCATENATE(B4049,"-",C4049,"-",D4049)</f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>TEXT(B4049,"yyyy-mm")</f>
        <v>2026-08</v>
      </c>
      <c r="J4049" s="7" t="str">
        <f>VLOOKUP(C4049,'[1]T. Apoyo Sistema'!$B$1:$C$89,2,0)</f>
        <v>SI</v>
      </c>
    </row>
    <row r="4050" spans="1:10" x14ac:dyDescent="0.25">
      <c r="A4050" s="4" t="str">
        <f>CONCATENATE(B4050,"-",C4050,"-",D4050)</f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>TEXT(B4050,"yyyy-mm")</f>
        <v>2026-08</v>
      </c>
      <c r="J4050" s="7" t="str">
        <f>VLOOKUP(C4050,'[1]T. Apoyo Sistema'!$B$1:$C$89,2,0)</f>
        <v>SI</v>
      </c>
    </row>
    <row r="4051" spans="1:10" x14ac:dyDescent="0.25">
      <c r="A4051" s="4" t="str">
        <f>CONCATENATE(B4051,"-",C4051,"-",D4051)</f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>TEXT(B4051,"yyyy-mm")</f>
        <v>2026-08</v>
      </c>
      <c r="J4051" s="7" t="str">
        <f>VLOOKUP(C4051,'[1]T. Apoyo Sistema'!$B$1:$C$89,2,0)</f>
        <v>SI</v>
      </c>
    </row>
    <row r="4052" spans="1:10" x14ac:dyDescent="0.25">
      <c r="A4052" s="4" t="str">
        <f>CONCATENATE(B4052,"-",C4052,"-",D4052)</f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>TEXT(B4052,"yyyy-mm")</f>
        <v>2026-08</v>
      </c>
      <c r="J4052" s="7" t="str">
        <f>VLOOKUP(C4052,'[1]T. Apoyo Sistema'!$B$1:$C$89,2,0)</f>
        <v>SI</v>
      </c>
    </row>
    <row r="4053" spans="1:10" x14ac:dyDescent="0.25">
      <c r="A4053" s="4" t="str">
        <f>CONCATENATE(B4053,"-",C4053,"-",D4053)</f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>TEXT(B4053,"yyyy-mm")</f>
        <v>2026-08</v>
      </c>
      <c r="J4053" s="7" t="str">
        <f>VLOOKUP(C4053,'[1]T. Apoyo Sistema'!$B$1:$C$89,2,0)</f>
        <v>SI</v>
      </c>
    </row>
    <row r="4054" spans="1:10" x14ac:dyDescent="0.25">
      <c r="A4054" s="4" t="str">
        <f>CONCATENATE(B4054,"-",C4054,"-",D4054)</f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>TEXT(B4054,"yyyy-mm")</f>
        <v>2026-08</v>
      </c>
      <c r="J4054" s="7" t="str">
        <f>VLOOKUP(C4054,'[1]T. Apoyo Sistema'!$B$1:$C$89,2,0)</f>
        <v>SI</v>
      </c>
    </row>
    <row r="4055" spans="1:10" x14ac:dyDescent="0.25">
      <c r="A4055" s="4" t="str">
        <f>CONCATENATE(B4055,"-",C4055,"-",D4055)</f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>TEXT(B4055,"yyyy-mm")</f>
        <v>2026-08</v>
      </c>
      <c r="J4055" s="7" t="str">
        <f>VLOOKUP(C4055,'[1]T. Apoyo Sistema'!$B$1:$C$89,2,0)</f>
        <v>SI</v>
      </c>
    </row>
    <row r="4056" spans="1:10" x14ac:dyDescent="0.25">
      <c r="A4056" s="4" t="str">
        <f>CONCATENATE(B4056,"-",C4056,"-",D4056)</f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>TEXT(B4056,"yyyy-mm")</f>
        <v>2026-08</v>
      </c>
      <c r="J4056" s="7" t="str">
        <f>VLOOKUP(C4056,'[1]T. Apoyo Sistema'!$B$1:$C$89,2,0)</f>
        <v>SI</v>
      </c>
    </row>
    <row r="4057" spans="1:10" x14ac:dyDescent="0.25">
      <c r="A4057" s="4" t="str">
        <f>CONCATENATE(B4057,"-",C4057,"-",D4057)</f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>TEXT(B4057,"yyyy-mm")</f>
        <v>2026-08</v>
      </c>
      <c r="J4057" s="7" t="str">
        <f>VLOOKUP(C4057,'[1]T. Apoyo Sistema'!$B$1:$C$89,2,0)</f>
        <v>SI</v>
      </c>
    </row>
    <row r="4058" spans="1:10" x14ac:dyDescent="0.25">
      <c r="A4058" s="4" t="str">
        <f>CONCATENATE(B4058,"-",C4058,"-",D4058)</f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>TEXT(B4058,"yyyy-mm")</f>
        <v>2026-08</v>
      </c>
      <c r="J4058" s="7" t="str">
        <f>VLOOKUP(C4058,'[1]T. Apoyo Sistema'!$B$1:$C$89,2,0)</f>
        <v>SI</v>
      </c>
    </row>
    <row r="4059" spans="1:10" x14ac:dyDescent="0.25">
      <c r="A4059" s="4" t="str">
        <f>CONCATENATE(B4059,"-",C4059,"-",D4059)</f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>TEXT(B4059,"yyyy-mm")</f>
        <v>2026-08</v>
      </c>
      <c r="J4059" s="7" t="str">
        <f>VLOOKUP(C4059,'[1]T. Apoyo Sistema'!$B$1:$C$89,2,0)</f>
        <v>SI</v>
      </c>
    </row>
    <row r="4060" spans="1:10" x14ac:dyDescent="0.25">
      <c r="A4060" s="4" t="str">
        <f>CONCATENATE(B4060,"-",C4060,"-",D4060)</f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>TEXT(B4060,"yyyy-mm")</f>
        <v>2026-08</v>
      </c>
      <c r="J4060" s="7" t="str">
        <f>VLOOKUP(C4060,'[1]T. Apoyo Sistema'!$B$1:$C$89,2,0)</f>
        <v>SI</v>
      </c>
    </row>
    <row r="4061" spans="1:10" x14ac:dyDescent="0.25">
      <c r="A4061" s="4" t="str">
        <f>CONCATENATE(B4061,"-",C4061,"-",D4061)</f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>TEXT(B4061,"yyyy-mm")</f>
        <v>2026-08</v>
      </c>
      <c r="J4061" s="7" t="str">
        <f>VLOOKUP(C4061,'[1]T. Apoyo Sistema'!$B$1:$C$89,2,0)</f>
        <v>SI</v>
      </c>
    </row>
    <row r="4062" spans="1:10" x14ac:dyDescent="0.25">
      <c r="A4062" s="4" t="str">
        <f>CONCATENATE(B4062,"-",C4062,"-",D4062)</f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>TEXT(B4062,"yyyy-mm")</f>
        <v>2026-08</v>
      </c>
      <c r="J4062" s="7" t="str">
        <f>VLOOKUP(C4062,'[1]T. Apoyo Sistema'!$B$1:$C$89,2,0)</f>
        <v>SI</v>
      </c>
    </row>
    <row r="4063" spans="1:10" x14ac:dyDescent="0.25">
      <c r="A4063" s="4" t="str">
        <f>CONCATENATE(B4063,"-",C4063,"-",D4063)</f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>TEXT(B4063,"yyyy-mm")</f>
        <v>2026-08</v>
      </c>
      <c r="J4063" s="7" t="str">
        <f>VLOOKUP(C4063,'[1]T. Apoyo Sistema'!$B$1:$C$89,2,0)</f>
        <v>SI</v>
      </c>
    </row>
    <row r="4064" spans="1:10" x14ac:dyDescent="0.25">
      <c r="A4064" s="4" t="str">
        <f>CONCATENATE(B4064,"-",C4064,"-",D4064)</f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>TEXT(B4064,"yyyy-mm")</f>
        <v>2026-08</v>
      </c>
      <c r="J4064" s="7" t="str">
        <f>VLOOKUP(C4064,'[1]T. Apoyo Sistema'!$B$1:$C$89,2,0)</f>
        <v>SI</v>
      </c>
    </row>
    <row r="4065" spans="1:10" x14ac:dyDescent="0.25">
      <c r="A4065" s="4" t="str">
        <f>CONCATENATE(B4065,"-",C4065,"-",D4065)</f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>TEXT(B4065,"yyyy-mm")</f>
        <v>2026-08</v>
      </c>
      <c r="J4065" s="7" t="str">
        <f>VLOOKUP(C4065,'[1]T. Apoyo Sistema'!$B$1:$C$89,2,0)</f>
        <v>SI</v>
      </c>
    </row>
    <row r="4066" spans="1:10" x14ac:dyDescent="0.25">
      <c r="A4066" s="4" t="str">
        <f>CONCATENATE(B4066,"-",C4066,"-",D4066)</f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>TEXT(B4066,"yyyy-mm")</f>
        <v>2026-08</v>
      </c>
      <c r="J4066" s="7" t="str">
        <f>VLOOKUP(C4066,'[1]T. Apoyo Sistema'!$B$1:$C$89,2,0)</f>
        <v>SI</v>
      </c>
    </row>
    <row r="4067" spans="1:10" x14ac:dyDescent="0.25">
      <c r="A4067" s="4" t="str">
        <f>CONCATENATE(B4067,"-",C4067,"-",D4067)</f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>TEXT(B4067,"yyyy-mm")</f>
        <v>2026-08</v>
      </c>
      <c r="J4067" s="7" t="str">
        <f>VLOOKUP(C4067,'[1]T. Apoyo Sistema'!$B$1:$C$89,2,0)</f>
        <v>SI</v>
      </c>
    </row>
    <row r="4068" spans="1:10" x14ac:dyDescent="0.25">
      <c r="A4068" s="4" t="str">
        <f>CONCATENATE(B4068,"-",C4068,"-",D4068)</f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>TEXT(B4068,"yyyy-mm")</f>
        <v>2026-08</v>
      </c>
      <c r="J4068" s="7" t="str">
        <f>VLOOKUP(C4068,'[1]T. Apoyo Sistema'!$B$1:$C$89,2,0)</f>
        <v>SI</v>
      </c>
    </row>
    <row r="4069" spans="1:10" x14ac:dyDescent="0.25">
      <c r="A4069" s="4" t="str">
        <f>CONCATENATE(B4069,"-",C4069,"-",D4069)</f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>TEXT(B4069,"yyyy-mm")</f>
        <v>2026-08</v>
      </c>
      <c r="J4069" s="7" t="str">
        <f>VLOOKUP(C4069,'[1]T. Apoyo Sistema'!$B$1:$C$89,2,0)</f>
        <v>SI</v>
      </c>
    </row>
    <row r="4070" spans="1:10" x14ac:dyDescent="0.25">
      <c r="A4070" s="4" t="str">
        <f>CONCATENATE(B4070,"-",C4070,"-",D4070)</f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>TEXT(B4070,"yyyy-mm")</f>
        <v>2026-08</v>
      </c>
      <c r="J4070" s="7" t="str">
        <f>VLOOKUP(C4070,'[1]T. Apoyo Sistema'!$B$1:$C$89,2,0)</f>
        <v>SI</v>
      </c>
    </row>
    <row r="4071" spans="1:10" x14ac:dyDescent="0.25">
      <c r="A4071" s="4" t="str">
        <f>CONCATENATE(B4071,"-",C4071,"-",D4071)</f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>TEXT(B4071,"yyyy-mm")</f>
        <v>2026-08</v>
      </c>
      <c r="J4071" s="7" t="str">
        <f>VLOOKUP(C4071,'[1]T. Apoyo Sistema'!$B$1:$C$89,2,0)</f>
        <v>SI</v>
      </c>
    </row>
    <row r="4072" spans="1:10" x14ac:dyDescent="0.25">
      <c r="A4072" s="4" t="str">
        <f>CONCATENATE(B4072,"-",C4072,"-",D4072)</f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>TEXT(B4072,"yyyy-mm")</f>
        <v>2026-08</v>
      </c>
      <c r="J4072" s="7" t="str">
        <f>VLOOKUP(C4072,'[1]T. Apoyo Sistema'!$B$1:$C$89,2,0)</f>
        <v>SI</v>
      </c>
    </row>
    <row r="4073" spans="1:10" x14ac:dyDescent="0.25">
      <c r="A4073" s="4" t="str">
        <f>CONCATENATE(B4073,"-",C4073,"-",D4073)</f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>TEXT(B4073,"yyyy-mm")</f>
        <v>2026-08</v>
      </c>
      <c r="J4073" s="7" t="str">
        <f>VLOOKUP(C4073,'[1]T. Apoyo Sistema'!$B$1:$C$89,2,0)</f>
        <v>SI</v>
      </c>
    </row>
    <row r="4074" spans="1:10" x14ac:dyDescent="0.25">
      <c r="A4074" s="4" t="str">
        <f>CONCATENATE(B4074,"-",C4074,"-",D4074)</f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>TEXT(B4074,"yyyy-mm")</f>
        <v>2026-08</v>
      </c>
      <c r="J4074" s="7" t="str">
        <f>VLOOKUP(C4074,'[1]T. Apoyo Sistema'!$B$1:$C$89,2,0)</f>
        <v>SI</v>
      </c>
    </row>
    <row r="4075" spans="1:10" x14ac:dyDescent="0.25">
      <c r="A4075" s="4" t="str">
        <f>CONCATENATE(B4075,"-",C4075,"-",D4075)</f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>TEXT(B4075,"yyyy-mm")</f>
        <v>2026-08</v>
      </c>
      <c r="J4075" s="7" t="str">
        <f>VLOOKUP(C4075,'[1]T. Apoyo Sistema'!$B$1:$C$89,2,0)</f>
        <v>SI</v>
      </c>
    </row>
    <row r="4076" spans="1:10" x14ac:dyDescent="0.25">
      <c r="A4076" s="4" t="str">
        <f>CONCATENATE(B4076,"-",C4076,"-",D4076)</f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>TEXT(B4076,"yyyy-mm")</f>
        <v>2026-08</v>
      </c>
      <c r="J4076" s="7" t="str">
        <f>VLOOKUP(C4076,'[1]T. Apoyo Sistema'!$B$1:$C$89,2,0)</f>
        <v>SI</v>
      </c>
    </row>
    <row r="4077" spans="1:10" x14ac:dyDescent="0.25">
      <c r="A4077" s="4" t="str">
        <f>CONCATENATE(B4077,"-",C4077,"-",D4077)</f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>TEXT(B4077,"yyyy-mm")</f>
        <v>2026-08</v>
      </c>
      <c r="J4077" s="7" t="str">
        <f>VLOOKUP(C4077,'[1]T. Apoyo Sistema'!$B$1:$C$89,2,0)</f>
        <v>SI</v>
      </c>
    </row>
    <row r="4078" spans="1:10" x14ac:dyDescent="0.25">
      <c r="A4078" s="4" t="str">
        <f>CONCATENATE(B4078,"-",C4078,"-",D4078)</f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>TEXT(B4078,"yyyy-mm")</f>
        <v>2026-08</v>
      </c>
      <c r="J4078" s="7" t="str">
        <f>VLOOKUP(C4078,'[1]T. Apoyo Sistema'!$B$1:$C$89,2,0)</f>
        <v>SI</v>
      </c>
    </row>
    <row r="4079" spans="1:10" x14ac:dyDescent="0.25">
      <c r="A4079" s="4" t="str">
        <f>CONCATENATE(B4079,"-",C4079,"-",D4079)</f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>TEXT(B4079,"yyyy-mm")</f>
        <v>2026-08</v>
      </c>
      <c r="J4079" s="7" t="str">
        <f>VLOOKUP(C4079,'[1]T. Apoyo Sistema'!$B$1:$C$89,2,0)</f>
        <v>SI</v>
      </c>
    </row>
    <row r="4080" spans="1:10" x14ac:dyDescent="0.25">
      <c r="A4080" s="4" t="str">
        <f>CONCATENATE(B4080,"-",C4080,"-",D4080)</f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>TEXT(B4080,"yyyy-mm")</f>
        <v>2026-08</v>
      </c>
      <c r="J4080" s="7" t="str">
        <f>VLOOKUP(C4080,'[1]T. Apoyo Sistema'!$B$1:$C$89,2,0)</f>
        <v>SI</v>
      </c>
    </row>
    <row r="4081" spans="1:10" x14ac:dyDescent="0.25">
      <c r="A4081" s="4" t="str">
        <f>CONCATENATE(B4081,"-",C4081,"-",D4081)</f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>TEXT(B4081,"yyyy-mm")</f>
        <v>2026-08</v>
      </c>
      <c r="J4081" s="7" t="str">
        <f>VLOOKUP(C4081,'[1]T. Apoyo Sistema'!$B$1:$C$89,2,0)</f>
        <v>SI</v>
      </c>
    </row>
    <row r="4082" spans="1:10" x14ac:dyDescent="0.25">
      <c r="A4082" s="4" t="str">
        <f>CONCATENATE(B4082,"-",C4082,"-",D4082)</f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>TEXT(B4082,"yyyy-mm")</f>
        <v>2026-08</v>
      </c>
      <c r="J4082" s="7" t="str">
        <f>VLOOKUP(C4082,'[1]T. Apoyo Sistema'!$B$1:$C$89,2,0)</f>
        <v>SI</v>
      </c>
    </row>
    <row r="4083" spans="1:10" x14ac:dyDescent="0.25">
      <c r="A4083" s="4" t="str">
        <f>CONCATENATE(B4083,"-",C4083,"-",D4083)</f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>TEXT(B4083,"yyyy-mm")</f>
        <v>2026-08</v>
      </c>
      <c r="J4083" s="7" t="str">
        <f>VLOOKUP(C4083,'[1]T. Apoyo Sistema'!$B$1:$C$89,2,0)</f>
        <v>SI</v>
      </c>
    </row>
    <row r="4084" spans="1:10" x14ac:dyDescent="0.25">
      <c r="A4084" s="4" t="str">
        <f>CONCATENATE(B4084,"-",C4084,"-",D4084)</f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>TEXT(B4084,"yyyy-mm")</f>
        <v>2026-08</v>
      </c>
      <c r="J4084" s="7" t="str">
        <f>VLOOKUP(C4084,'[1]T. Apoyo Sistema'!$B$1:$C$89,2,0)</f>
        <v>SI</v>
      </c>
    </row>
    <row r="4085" spans="1:10" x14ac:dyDescent="0.25">
      <c r="A4085" s="4" t="str">
        <f>CONCATENATE(B4085,"-",C4085,"-",D4085)</f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>TEXT(B4085,"yyyy-mm")</f>
        <v>2026-08</v>
      </c>
      <c r="J4085" s="7" t="str">
        <f>VLOOKUP(C4085,'[1]T. Apoyo Sistema'!$B$1:$C$89,2,0)</f>
        <v>SI</v>
      </c>
    </row>
    <row r="4086" spans="1:10" x14ac:dyDescent="0.25">
      <c r="A4086" s="4" t="str">
        <f>CONCATENATE(B4086,"-",C4086,"-",D4086)</f>
        <v>46261-POX58-com1</v>
      </c>
      <c r="B4086" s="16">
        <v>46261</v>
      </c>
      <c r="C4086" s="10" t="s">
        <v>103</v>
      </c>
      <c r="D4086" s="10" t="s">
        <v>71</v>
      </c>
      <c r="E4086" s="10">
        <v>0</v>
      </c>
      <c r="F4086" s="10">
        <v>0</v>
      </c>
      <c r="G4086" s="10">
        <v>5.2833333333333332</v>
      </c>
      <c r="H4086" s="10">
        <v>0</v>
      </c>
      <c r="I4086" s="4" t="s">
        <v>13</v>
      </c>
      <c r="J4086" s="7" t="str">
        <f>VLOOKUP(C4086,'[1]T. Apoyo Sistema'!$B$1:$C$89,2,0)</f>
        <v>SI</v>
      </c>
    </row>
    <row r="4087" spans="1:10" x14ac:dyDescent="0.25">
      <c r="A4087" s="4" t="str">
        <f>CONCATENATE(B4087,"-",C4087,"-",D4087)</f>
        <v>46261-POX58-com2</v>
      </c>
      <c r="B4087" s="16">
        <v>46261</v>
      </c>
      <c r="C4087" s="10" t="s">
        <v>103</v>
      </c>
      <c r="D4087" s="10" t="s">
        <v>72</v>
      </c>
      <c r="E4087" s="10">
        <v>0</v>
      </c>
      <c r="F4087" s="10">
        <v>0</v>
      </c>
      <c r="G4087" s="10">
        <v>5.2833333333333332</v>
      </c>
      <c r="H4087" s="10">
        <v>0</v>
      </c>
      <c r="I4087" s="4" t="s">
        <v>13</v>
      </c>
      <c r="J4087" s="7" t="str">
        <f>VLOOKUP(C4087,'[1]T. Apoyo Sistema'!$B$1:$C$89,2,0)</f>
        <v>SI</v>
      </c>
    </row>
    <row r="4088" spans="1:10" x14ac:dyDescent="0.25">
      <c r="A4088" s="4" t="str">
        <f>CONCATENATE(B4088,"-",C4088,"-",D4088)</f>
        <v>46261-POX58-com3</v>
      </c>
      <c r="B4088" s="16">
        <v>46261</v>
      </c>
      <c r="C4088" s="10" t="s">
        <v>103</v>
      </c>
      <c r="D4088" s="10" t="s">
        <v>77</v>
      </c>
      <c r="E4088" s="10">
        <v>0</v>
      </c>
      <c r="F4088" s="10">
        <v>0</v>
      </c>
      <c r="G4088" s="10">
        <v>5.2833333333333332</v>
      </c>
      <c r="H4088" s="10">
        <v>0</v>
      </c>
      <c r="I4088" s="4" t="s">
        <v>13</v>
      </c>
      <c r="J4088" s="7" t="str">
        <f>VLOOKUP(C4088,'[1]T. Apoyo Sistema'!$B$1:$C$89,2,0)</f>
        <v>SI</v>
      </c>
    </row>
    <row r="4089" spans="1:10" x14ac:dyDescent="0.25">
      <c r="A4089" s="4" t="str">
        <f>CONCATENATE(B4089,"-",C4089,"-",D4089)</f>
        <v>46261-POX58-com4</v>
      </c>
      <c r="B4089" s="16">
        <v>46261</v>
      </c>
      <c r="C4089" s="10" t="s">
        <v>103</v>
      </c>
      <c r="D4089" s="10" t="s">
        <v>78</v>
      </c>
      <c r="E4089" s="10">
        <v>0</v>
      </c>
      <c r="F4089" s="10">
        <v>0</v>
      </c>
      <c r="G4089" s="10">
        <v>5.2833333333333332</v>
      </c>
      <c r="H4089" s="10">
        <v>0</v>
      </c>
      <c r="I4089" s="4" t="s">
        <v>13</v>
      </c>
      <c r="J4089" s="7" t="str">
        <f>VLOOKUP(C4089,'[1]T. Apoyo Sistema'!$B$1:$C$89,2,0)</f>
        <v>SI</v>
      </c>
    </row>
    <row r="4090" spans="1:10" x14ac:dyDescent="0.25">
      <c r="A4090" s="4" t="str">
        <f>CONCATENATE(B4090,"-",C4090,"-",D4090)</f>
        <v>46261-POX58-gen1</v>
      </c>
      <c r="B4090" s="16">
        <v>46261</v>
      </c>
      <c r="C4090" s="10" t="s">
        <v>103</v>
      </c>
      <c r="D4090" s="10" t="s">
        <v>59</v>
      </c>
      <c r="E4090" s="10">
        <v>0</v>
      </c>
      <c r="F4090" s="10">
        <v>0</v>
      </c>
      <c r="G4090" s="10">
        <v>5.2833333333333332</v>
      </c>
      <c r="H4090" s="10">
        <v>0</v>
      </c>
      <c r="I4090" s="4" t="s">
        <v>13</v>
      </c>
      <c r="J4090" s="7" t="str">
        <f>VLOOKUP(C4090,'[1]T. Apoyo Sistema'!$B$1:$C$89,2,0)</f>
        <v>SI</v>
      </c>
    </row>
    <row r="4091" spans="1:10" x14ac:dyDescent="0.25">
      <c r="A4091" s="4" t="str">
        <f>CONCATENATE(B4091,"-",C4091,"-",D4091)</f>
        <v>46261-POX58-gen2</v>
      </c>
      <c r="B4091" s="16">
        <v>46261</v>
      </c>
      <c r="C4091" s="10" t="s">
        <v>103</v>
      </c>
      <c r="D4091" s="10" t="s">
        <v>73</v>
      </c>
      <c r="E4091" s="10">
        <v>0</v>
      </c>
      <c r="F4091" s="10">
        <v>0</v>
      </c>
      <c r="G4091" s="10">
        <v>5.2833333333333332</v>
      </c>
      <c r="H4091" s="10">
        <v>0</v>
      </c>
      <c r="I4091" s="4" t="s">
        <v>13</v>
      </c>
      <c r="J4091" s="7" t="str">
        <f>VLOOKUP(C4091,'[1]T. Apoyo Sistema'!$B$1:$C$89,2,0)</f>
        <v>SI</v>
      </c>
    </row>
    <row r="4092" spans="1:10" x14ac:dyDescent="0.25">
      <c r="A4092" s="4" t="str">
        <f>CONCATENATE(B4092,"-",C4092,"-",D4092)</f>
        <v>46261-POX58-motocom1</v>
      </c>
      <c r="B4092" s="16">
        <v>46261</v>
      </c>
      <c r="C4092" s="10" t="s">
        <v>103</v>
      </c>
      <c r="D4092" s="10" t="s">
        <v>104</v>
      </c>
      <c r="E4092" s="10">
        <v>0</v>
      </c>
      <c r="F4092" s="10">
        <v>0</v>
      </c>
      <c r="G4092" s="10">
        <v>5.2833333333333332</v>
      </c>
      <c r="H4092" s="10">
        <v>0</v>
      </c>
      <c r="I4092" s="4" t="s">
        <v>13</v>
      </c>
      <c r="J4092" s="7" t="str">
        <f>VLOOKUP(C4092,'[1]T. Apoyo Sistema'!$B$1:$C$89,2,0)</f>
        <v>SI</v>
      </c>
    </row>
    <row r="4093" spans="1:10" x14ac:dyDescent="0.25">
      <c r="A4093" s="4" t="str">
        <f>CONCATENATE(B4093,"-",C4093,"-",D4093)</f>
        <v>46261-POX58-motocom2</v>
      </c>
      <c r="B4093" s="16">
        <v>46261</v>
      </c>
      <c r="C4093" s="10" t="s">
        <v>103</v>
      </c>
      <c r="D4093" s="10" t="s">
        <v>105</v>
      </c>
      <c r="E4093" s="10">
        <v>0</v>
      </c>
      <c r="F4093" s="10">
        <v>0</v>
      </c>
      <c r="G4093" s="10">
        <v>5.2833333333333332</v>
      </c>
      <c r="H4093" s="10">
        <v>0</v>
      </c>
      <c r="I4093" s="4" t="s">
        <v>13</v>
      </c>
      <c r="J4093" s="7" t="str">
        <f>VLOOKUP(C4093,'[1]T. Apoyo Sistema'!$B$1:$C$89,2,0)</f>
        <v>SI</v>
      </c>
    </row>
    <row r="4094" spans="1:10" x14ac:dyDescent="0.25">
      <c r="A4094" s="4" t="str">
        <f>CONCATENATE(B4094,"-",C4094,"-",D4094)</f>
        <v>46261-POX58-psa1</v>
      </c>
      <c r="B4094" s="16">
        <v>46261</v>
      </c>
      <c r="C4094" s="10" t="s">
        <v>103</v>
      </c>
      <c r="D4094" s="10" t="s">
        <v>60</v>
      </c>
      <c r="E4094" s="10">
        <v>0</v>
      </c>
      <c r="F4094" s="10">
        <v>0</v>
      </c>
      <c r="G4094" s="10">
        <v>5.2833333333333332</v>
      </c>
      <c r="H4094" s="10">
        <v>0</v>
      </c>
      <c r="I4094" s="4" t="s">
        <v>13</v>
      </c>
      <c r="J4094" s="7" t="str">
        <f>VLOOKUP(C4094,'[1]T. Apoyo Sistema'!$B$1:$C$89,2,0)</f>
        <v>SI</v>
      </c>
    </row>
    <row r="4095" spans="1:10" x14ac:dyDescent="0.25">
      <c r="A4095" s="4" t="str">
        <f>CONCATENATE(B4095,"-",C4095,"-",D4095)</f>
        <v>46261-POX58-psa2</v>
      </c>
      <c r="B4095" s="16">
        <v>46261</v>
      </c>
      <c r="C4095" s="10" t="s">
        <v>103</v>
      </c>
      <c r="D4095" s="10" t="s">
        <v>74</v>
      </c>
      <c r="E4095" s="10">
        <v>0</v>
      </c>
      <c r="F4095" s="10">
        <v>0</v>
      </c>
      <c r="G4095" s="10">
        <v>5.2833333333333332</v>
      </c>
      <c r="H4095" s="10">
        <v>0</v>
      </c>
      <c r="I4095" s="4" t="s">
        <v>13</v>
      </c>
      <c r="J4095" s="7" t="str">
        <f>VLOOKUP(C4095,'[1]T. Apoyo Sistema'!$B$1:$C$89,2,0)</f>
        <v>SI</v>
      </c>
    </row>
    <row r="4096" spans="1:10" x14ac:dyDescent="0.25">
      <c r="A4096" s="4" t="str">
        <f>CONCATENATE(B4096,"-",C4096,"-",D4096)</f>
        <v>46261-POX58-psa3</v>
      </c>
      <c r="B4096" s="16">
        <v>46261</v>
      </c>
      <c r="C4096" s="10" t="s">
        <v>103</v>
      </c>
      <c r="D4096" s="10" t="s">
        <v>79</v>
      </c>
      <c r="E4096" s="10">
        <v>0</v>
      </c>
      <c r="F4096" s="10">
        <v>0</v>
      </c>
      <c r="G4096" s="10">
        <v>5.2833333333333332</v>
      </c>
      <c r="H4096" s="10">
        <v>0</v>
      </c>
      <c r="I4096" s="4" t="s">
        <v>13</v>
      </c>
      <c r="J4096" s="7" t="str">
        <f>VLOOKUP(C4096,'[1]T. Apoyo Sistema'!$B$1:$C$89,2,0)</f>
        <v>SI</v>
      </c>
    </row>
    <row r="4097" spans="1:10" x14ac:dyDescent="0.25">
      <c r="A4097" s="4" t="str">
        <f>CONCATENATE(B4097,"-",C4097,"-",D4097)</f>
        <v>46261-POX58-psa4</v>
      </c>
      <c r="B4097" s="16">
        <v>46261</v>
      </c>
      <c r="C4097" s="10" t="s">
        <v>103</v>
      </c>
      <c r="D4097" s="10" t="s">
        <v>80</v>
      </c>
      <c r="E4097" s="10">
        <v>0</v>
      </c>
      <c r="F4097" s="10">
        <v>0</v>
      </c>
      <c r="G4097" s="10">
        <v>5.2833333333333332</v>
      </c>
      <c r="H4097" s="10">
        <v>0</v>
      </c>
      <c r="I4097" s="4" t="s">
        <v>13</v>
      </c>
      <c r="J4097" s="7" t="str">
        <f>VLOOKUP(C4097,'[1]T. Apoyo Sistema'!$B$1:$C$89,2,0)</f>
        <v>SI</v>
      </c>
    </row>
    <row r="4098" spans="1:10" x14ac:dyDescent="0.25">
      <c r="A4098" s="4" t="str">
        <f>CONCATENATE(B4098,"-",C4098,"-",D4098)</f>
        <v>46261-POX58-sec1</v>
      </c>
      <c r="B4098" s="16">
        <v>46261</v>
      </c>
      <c r="C4098" s="10" t="s">
        <v>103</v>
      </c>
      <c r="D4098" s="10" t="s">
        <v>75</v>
      </c>
      <c r="E4098" s="10">
        <v>0</v>
      </c>
      <c r="F4098" s="10">
        <v>0</v>
      </c>
      <c r="G4098" s="10">
        <v>5.2833333333333332</v>
      </c>
      <c r="H4098" s="10">
        <v>0</v>
      </c>
      <c r="I4098" s="4" t="s">
        <v>13</v>
      </c>
      <c r="J4098" s="7" t="str">
        <f>VLOOKUP(C4098,'[1]T. Apoyo Sistema'!$B$1:$C$89,2,0)</f>
        <v>SI</v>
      </c>
    </row>
    <row r="4099" spans="1:10" x14ac:dyDescent="0.25">
      <c r="A4099" s="4" t="str">
        <f>CONCATENATE(B4099,"-",C4099,"-",D4099)</f>
        <v>46261-POX58-sec2</v>
      </c>
      <c r="B4099" s="16">
        <v>46261</v>
      </c>
      <c r="C4099" s="10" t="s">
        <v>103</v>
      </c>
      <c r="D4099" s="10" t="s">
        <v>76</v>
      </c>
      <c r="E4099" s="10">
        <v>0</v>
      </c>
      <c r="F4099" s="10">
        <v>0</v>
      </c>
      <c r="G4099" s="10">
        <v>5.2833333333333332</v>
      </c>
      <c r="H4099" s="10">
        <v>0</v>
      </c>
      <c r="I4099" s="4" t="s">
        <v>13</v>
      </c>
      <c r="J4099" s="7" t="str">
        <f>VLOOKUP(C4099,'[1]T. Apoyo Sistema'!$B$1:$C$89,2,0)</f>
        <v>SI</v>
      </c>
    </row>
    <row r="4100" spans="1:10" x14ac:dyDescent="0.25">
      <c r="A4100" s="4" t="str">
        <f>CONCATENATE(B4100,"-",C4100,"-",D4100)</f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>TEXT(B4100,"yyyy-mm")</f>
        <v>2026-08</v>
      </c>
      <c r="J4100" s="7" t="str">
        <f>VLOOKUP(C4100,'[1]T. Apoyo Sistema'!$B$1:$C$89,2,0)</f>
        <v>SI</v>
      </c>
    </row>
    <row r="4101" spans="1:10" x14ac:dyDescent="0.25">
      <c r="A4101" s="4" t="str">
        <f>CONCATENATE(B4101,"-",C4101,"-",D4101)</f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>TEXT(B4101,"yyyy-mm")</f>
        <v>2026-08</v>
      </c>
      <c r="J4101" s="7" t="str">
        <f>VLOOKUP(C4101,'[1]T. Apoyo Sistema'!$B$1:$C$89,2,0)</f>
        <v>SI</v>
      </c>
    </row>
    <row r="4102" spans="1:10" x14ac:dyDescent="0.25">
      <c r="A4102" s="4" t="str">
        <f>CONCATENATE(B4102,"-",C4102,"-",D4102)</f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>TEXT(B4102,"yyyy-mm")</f>
        <v>2026-08</v>
      </c>
      <c r="J4102" s="7" t="str">
        <f>VLOOKUP(C4102,'[1]T. Apoyo Sistema'!$B$1:$C$89,2,0)</f>
        <v>SI</v>
      </c>
    </row>
    <row r="4103" spans="1:10" x14ac:dyDescent="0.25">
      <c r="A4103" s="4" t="str">
        <f>CONCATENATE(B4103,"-",C4103,"-",D4103)</f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>TEXT(B4103,"yyyy-mm")</f>
        <v>2026-08</v>
      </c>
      <c r="J4103" s="7" t="str">
        <f>VLOOKUP(C4103,'[1]T. Apoyo Sistema'!$B$1:$C$89,2,0)</f>
        <v>SI</v>
      </c>
    </row>
    <row r="4104" spans="1:10" x14ac:dyDescent="0.25">
      <c r="A4104" s="4" t="str">
        <f>CONCATENATE(B4104,"-",C4104,"-",D4104)</f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>TEXT(B4104,"yyyy-mm")</f>
        <v>2026-08</v>
      </c>
      <c r="J4104" s="7" t="str">
        <f>VLOOKUP(C4104,'[1]T. Apoyo Sistema'!$B$1:$C$89,2,0)</f>
        <v>SI</v>
      </c>
    </row>
    <row r="4105" spans="1:10" x14ac:dyDescent="0.25">
      <c r="A4105" s="4" t="str">
        <f>CONCATENATE(B4105,"-",C4105,"-",D4105)</f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>TEXT(B4105,"yyyy-mm")</f>
        <v>2026-08</v>
      </c>
      <c r="J4105" s="7" t="str">
        <f>VLOOKUP(C4105,'[1]T. Apoyo Sistema'!$B$1:$C$89,2,0)</f>
        <v>SI</v>
      </c>
    </row>
    <row r="4106" spans="1:10" x14ac:dyDescent="0.25">
      <c r="A4106" s="4" t="str">
        <f>CONCATENATE(B4106,"-",C4106,"-",D4106)</f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>TEXT(B4106,"yyyy-mm")</f>
        <v>2026-08</v>
      </c>
      <c r="J4106" s="7" t="str">
        <f>VLOOKUP(C4106,'[1]T. Apoyo Sistema'!$B$1:$C$89,2,0)</f>
        <v>SI</v>
      </c>
    </row>
    <row r="4107" spans="1:10" x14ac:dyDescent="0.25">
      <c r="A4107" s="4" t="str">
        <f>CONCATENATE(B4107,"-",C4107,"-",D4107)</f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>TEXT(B4107,"yyyy-mm")</f>
        <v>2026-08</v>
      </c>
      <c r="J4107" s="7" t="str">
        <f>VLOOKUP(C4107,'[1]T. Apoyo Sistema'!$B$1:$C$89,2,0)</f>
        <v>SI</v>
      </c>
    </row>
    <row r="4108" spans="1:10" x14ac:dyDescent="0.25">
      <c r="A4108" s="4" t="str">
        <f>CONCATENATE(B4108,"-",C4108,"-",D4108)</f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>TEXT(B4108,"yyyy-mm")</f>
        <v>2026-08</v>
      </c>
      <c r="J4108" s="7" t="str">
        <f>VLOOKUP(C4108,'[1]T. Apoyo Sistema'!$B$1:$C$89,2,0)</f>
        <v>SI</v>
      </c>
    </row>
    <row r="4109" spans="1:10" x14ac:dyDescent="0.25">
      <c r="A4109" s="4" t="str">
        <f>CONCATENATE(B4109,"-",C4109,"-",D4109)</f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>TEXT(B4109,"yyyy-mm")</f>
        <v>2026-08</v>
      </c>
      <c r="J4109" s="7" t="str">
        <f>VLOOKUP(C4109,'[1]T. Apoyo Sistema'!$B$1:$C$89,2,0)</f>
        <v>SI</v>
      </c>
    </row>
    <row r="4110" spans="1:10" x14ac:dyDescent="0.25">
      <c r="A4110" s="4" t="str">
        <f>CONCATENATE(B4110,"-",C4110,"-",D4110)</f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>TEXT(B4110,"yyyy-mm")</f>
        <v>2026-08</v>
      </c>
      <c r="J4110" s="7" t="str">
        <f>VLOOKUP(C4110,'[1]T. Apoyo Sistema'!$B$1:$C$89,2,0)</f>
        <v>SI</v>
      </c>
    </row>
    <row r="4111" spans="1:10" x14ac:dyDescent="0.25">
      <c r="A4111" s="4" t="str">
        <f>CONCATENATE(B4111,"-",C4111,"-",D4111)</f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>TEXT(B4111,"yyyy-mm")</f>
        <v>2026-08</v>
      </c>
      <c r="J4111" s="7" t="str">
        <f>VLOOKUP(C4111,'[1]T. Apoyo Sistema'!$B$1:$C$89,2,0)</f>
        <v>SI</v>
      </c>
    </row>
    <row r="4112" spans="1:10" x14ac:dyDescent="0.25">
      <c r="A4112" s="4" t="str">
        <f>CONCATENATE(B4112,"-",C4112,"-",D4112)</f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>TEXT(B4112,"yyyy-mm")</f>
        <v>2026-08</v>
      </c>
      <c r="J4112" s="7" t="str">
        <f>VLOOKUP(C4112,'[1]T. Apoyo Sistema'!$B$1:$C$89,2,0)</f>
        <v>SI</v>
      </c>
    </row>
    <row r="4113" spans="1:10" x14ac:dyDescent="0.25">
      <c r="A4113" s="4" t="str">
        <f>CONCATENATE(B4113,"-",C4113,"-",D4113)</f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>TEXT(B4113,"yyyy-mm")</f>
        <v>2026-08</v>
      </c>
      <c r="J4113" s="7" t="str">
        <f>VLOOKUP(C4113,'[1]T. Apoyo Sistema'!$B$1:$C$89,2,0)</f>
        <v>SI</v>
      </c>
    </row>
    <row r="4114" spans="1:10" x14ac:dyDescent="0.25">
      <c r="A4114" s="4" t="str">
        <f>CONCATENATE(B4114,"-",C4114,"-",D4114)</f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>TEXT(B4114,"yyyy-mm")</f>
        <v>2026-08</v>
      </c>
      <c r="J4114" s="7" t="str">
        <f>VLOOKUP(C4114,'[1]T. Apoyo Sistema'!$B$1:$C$89,2,0)</f>
        <v>SI</v>
      </c>
    </row>
    <row r="4115" spans="1:10" x14ac:dyDescent="0.25">
      <c r="A4115" s="4" t="str">
        <f>CONCATENATE(B4115,"-",C4115,"-",D4115)</f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>TEXT(B4115,"yyyy-mm")</f>
        <v>2026-08</v>
      </c>
      <c r="J4115" s="7" t="str">
        <f>VLOOKUP(C4115,'[1]T. Apoyo Sistema'!$B$1:$C$89,2,0)</f>
        <v>SI</v>
      </c>
    </row>
    <row r="4116" spans="1:10" x14ac:dyDescent="0.25">
      <c r="A4116" s="4" t="str">
        <f>CONCATENATE(B4116,"-",C4116,"-",D4116)</f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>TEXT(B4116,"yyyy-mm")</f>
        <v>2026-08</v>
      </c>
      <c r="J4116" s="7" t="str">
        <f>VLOOKUP(C4116,'[1]T. Apoyo Sistema'!$B$1:$C$89,2,0)</f>
        <v>SI</v>
      </c>
    </row>
    <row r="4117" spans="1:10" x14ac:dyDescent="0.25">
      <c r="A4117" s="4" t="str">
        <f>CONCATENATE(B4117,"-",C4117,"-",D4117)</f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>TEXT(B4117,"yyyy-mm")</f>
        <v>2026-08</v>
      </c>
      <c r="J4117" s="7" t="str">
        <f>VLOOKUP(C4117,'[1]T. Apoyo Sistema'!$B$1:$C$89,2,0)</f>
        <v>SI</v>
      </c>
    </row>
    <row r="4118" spans="1:10" x14ac:dyDescent="0.25">
      <c r="A4118" s="4" t="str">
        <f>CONCATENATE(B4118,"-",C4118,"-",D4118)</f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>TEXT(B4118,"yyyy-mm")</f>
        <v>2026-08</v>
      </c>
      <c r="J4118" s="7" t="str">
        <f>VLOOKUP(C4118,'[1]T. Apoyo Sistema'!$B$1:$C$89,2,0)</f>
        <v>SI</v>
      </c>
    </row>
    <row r="4119" spans="1:10" x14ac:dyDescent="0.25">
      <c r="A4119" s="4" t="str">
        <f>CONCATENATE(B4119,"-",C4119,"-",D4119)</f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>TEXT(B4119,"yyyy-mm")</f>
        <v>2026-08</v>
      </c>
      <c r="J4119" s="7" t="str">
        <f>VLOOKUP(C4119,'[1]T. Apoyo Sistema'!$B$1:$C$89,2,0)</f>
        <v>SI</v>
      </c>
    </row>
    <row r="4120" spans="1:10" x14ac:dyDescent="0.25">
      <c r="A4120" s="4" t="str">
        <f>CONCATENATE(B4120,"-",C4120,"-",D4120)</f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>TEXT(B4120,"yyyy-mm")</f>
        <v>2026-08</v>
      </c>
      <c r="J4120" s="7" t="str">
        <f>VLOOKUP(C4120,'[1]T. Apoyo Sistema'!$B$1:$C$89,2,0)</f>
        <v>SI</v>
      </c>
    </row>
    <row r="4121" spans="1:10" x14ac:dyDescent="0.25">
      <c r="A4121" s="4" t="str">
        <f>CONCATENATE(B4121,"-",C4121,"-",D4121)</f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>TEXT(B4121,"yyyy-mm")</f>
        <v>2026-08</v>
      </c>
      <c r="J4121" s="7" t="str">
        <f>VLOOKUP(C4121,'[1]T. Apoyo Sistema'!$B$1:$C$89,2,0)</f>
        <v>SI</v>
      </c>
    </row>
    <row r="4122" spans="1:10" x14ac:dyDescent="0.25">
      <c r="A4122" s="4" t="str">
        <f>CONCATENATE(B4122,"-",C4122,"-",D4122)</f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>TEXT(B4122,"yyyy-mm")</f>
        <v>2026-08</v>
      </c>
      <c r="J4122" s="7" t="str">
        <f>VLOOKUP(C4122,'[1]T. Apoyo Sistema'!$B$1:$C$89,2,0)</f>
        <v>SI</v>
      </c>
    </row>
    <row r="4123" spans="1:10" x14ac:dyDescent="0.25">
      <c r="A4123" s="4" t="str">
        <f>CONCATENATE(B4123,"-",C4123,"-",D4123)</f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>TEXT(B4123,"yyyy-mm")</f>
        <v>2026-08</v>
      </c>
      <c r="J4123" s="7" t="str">
        <f>VLOOKUP(C4123,'[1]T. Apoyo Sistema'!$B$1:$C$89,2,0)</f>
        <v>SI</v>
      </c>
    </row>
    <row r="4124" spans="1:10" x14ac:dyDescent="0.25">
      <c r="A4124" s="4" t="str">
        <f>CONCATENATE(B4124,"-",C4124,"-",D4124)</f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>TEXT(B4124,"yyyy-mm")</f>
        <v>2026-08</v>
      </c>
      <c r="J4124" s="7" t="str">
        <f>VLOOKUP(C4124,'[1]T. Apoyo Sistema'!$B$1:$C$89,2,0)</f>
        <v>SI</v>
      </c>
    </row>
    <row r="4125" spans="1:10" x14ac:dyDescent="0.25">
      <c r="A4125" s="4" t="str">
        <f>CONCATENATE(B4125,"-",C4125,"-",D4125)</f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>TEXT(B4125,"yyyy-mm")</f>
        <v>2026-08</v>
      </c>
      <c r="J4125" s="7" t="str">
        <f>VLOOKUP(C4125,'[1]T. Apoyo Sistema'!$B$1:$C$89,2,0)</f>
        <v>SI</v>
      </c>
    </row>
    <row r="4126" spans="1:10" x14ac:dyDescent="0.25">
      <c r="A4126" s="4" t="str">
        <f>CONCATENATE(B4126,"-",C4126,"-",D4126)</f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>TEXT(B4126,"yyyy-mm")</f>
        <v>2026-08</v>
      </c>
      <c r="J4126" s="7" t="str">
        <f>VLOOKUP(C4126,'[1]T. Apoyo Sistema'!$B$1:$C$89,2,0)</f>
        <v>SI</v>
      </c>
    </row>
    <row r="4127" spans="1:10" x14ac:dyDescent="0.25">
      <c r="A4127" s="4" t="str">
        <f>CONCATENATE(B4127,"-",C4127,"-",D4127)</f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>TEXT(B4127,"yyyy-mm")</f>
        <v>2026-08</v>
      </c>
      <c r="J4127" s="7" t="str">
        <f>VLOOKUP(C4127,'[1]T. Apoyo Sistema'!$B$1:$C$89,2,0)</f>
        <v>SI</v>
      </c>
    </row>
    <row r="4128" spans="1:10" x14ac:dyDescent="0.25">
      <c r="A4128" s="4" t="str">
        <f>CONCATENATE(B4128,"-",C4128,"-",D4128)</f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>TEXT(B4128,"yyyy-mm")</f>
        <v>2026-08</v>
      </c>
      <c r="J4128" s="7" t="str">
        <f>VLOOKUP(C4128,'[1]T. Apoyo Sistema'!$B$1:$C$89,2,0)</f>
        <v>SI</v>
      </c>
    </row>
    <row r="4129" spans="1:10" x14ac:dyDescent="0.25">
      <c r="A4129" s="4" t="str">
        <f>CONCATENATE(B4129,"-",C4129,"-",D4129)</f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>TEXT(B4129,"yyyy-mm")</f>
        <v>2026-08</v>
      </c>
      <c r="J4129" s="7" t="str">
        <f>VLOOKUP(C4129,'[1]T. Apoyo Sistema'!$B$1:$C$89,2,0)</f>
        <v>SI</v>
      </c>
    </row>
    <row r="4130" spans="1:10" x14ac:dyDescent="0.25">
      <c r="A4130" s="4" t="str">
        <f>CONCATENATE(B4130,"-",C4130,"-",D4130)</f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>TEXT(B4130,"yyyy-mm")</f>
        <v>2026-08</v>
      </c>
      <c r="J4130" s="7" t="str">
        <f>VLOOKUP(C4130,'[1]T. Apoyo Sistema'!$B$1:$C$89,2,0)</f>
        <v>SI</v>
      </c>
    </row>
    <row r="4131" spans="1:10" x14ac:dyDescent="0.25">
      <c r="A4131" s="4" t="str">
        <f>CONCATENATE(B4131,"-",C4131,"-",D4131)</f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>TEXT(B4131,"yyyy-mm")</f>
        <v>2026-08</v>
      </c>
      <c r="J4131" s="7" t="str">
        <f>VLOOKUP(C4131,'[1]T. Apoyo Sistema'!$B$1:$C$89,2,0)</f>
        <v>SI</v>
      </c>
    </row>
    <row r="4132" spans="1:10" x14ac:dyDescent="0.25">
      <c r="A4132" s="4" t="str">
        <f>CONCATENATE(B4132,"-",C4132,"-",D4132)</f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>TEXT(B4132,"yyyy-mm")</f>
        <v>2026-08</v>
      </c>
      <c r="J4132" s="7" t="str">
        <f>VLOOKUP(C4132,'[1]T. Apoyo Sistema'!$B$1:$C$89,2,0)</f>
        <v>SI</v>
      </c>
    </row>
    <row r="4133" spans="1:10" x14ac:dyDescent="0.25">
      <c r="A4133" s="4" t="str">
        <f>CONCATENATE(B4133,"-",C4133,"-",D4133)</f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>TEXT(B4133,"yyyy-mm")</f>
        <v>2026-08</v>
      </c>
      <c r="J4133" s="7" t="str">
        <f>VLOOKUP(C4133,'[1]T. Apoyo Sistema'!$B$1:$C$89,2,0)</f>
        <v>SI</v>
      </c>
    </row>
    <row r="4134" spans="1:10" x14ac:dyDescent="0.25">
      <c r="A4134" s="4" t="str">
        <f>CONCATENATE(B4134,"-",C4134,"-",D4134)</f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>TEXT(B4134,"yyyy-mm")</f>
        <v>2026-08</v>
      </c>
      <c r="J4134" s="7" t="str">
        <f>VLOOKUP(C4134,'[1]T. Apoyo Sistema'!$B$1:$C$89,2,0)</f>
        <v>SI</v>
      </c>
    </row>
    <row r="4135" spans="1:10" x14ac:dyDescent="0.25">
      <c r="A4135" s="4" t="str">
        <f>CONCATENATE(B4135,"-",C4135,"-",D4135)</f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>TEXT(B4135,"yyyy-mm")</f>
        <v>2026-08</v>
      </c>
      <c r="J4135" s="7" t="str">
        <f>VLOOKUP(C4135,'[1]T. Apoyo Sistema'!$B$1:$C$89,2,0)</f>
        <v>SI</v>
      </c>
    </row>
    <row r="4136" spans="1:10" x14ac:dyDescent="0.25">
      <c r="A4136" s="4" t="str">
        <f>CONCATENATE(B4136,"-",C4136,"-",D4136)</f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>TEXT(B4136,"yyyy-mm")</f>
        <v>2026-08</v>
      </c>
      <c r="J4136" s="7" t="str">
        <f>VLOOKUP(C4136,'[1]T. Apoyo Sistema'!$B$1:$C$89,2,0)</f>
        <v>SI</v>
      </c>
    </row>
    <row r="4137" spans="1:10" x14ac:dyDescent="0.25">
      <c r="A4137" s="4" t="str">
        <f>CONCATENATE(B4137,"-",C4137,"-",D4137)</f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>TEXT(B4137,"yyyy-mm")</f>
        <v>2026-08</v>
      </c>
      <c r="J4137" s="7" t="str">
        <f>VLOOKUP(C4137,'[1]T. Apoyo Sistema'!$B$1:$C$89,2,0)</f>
        <v>SI</v>
      </c>
    </row>
    <row r="4138" spans="1:10" x14ac:dyDescent="0.25">
      <c r="A4138" s="4" t="str">
        <f>CONCATENATE(B4138,"-",C4138,"-",D4138)</f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>TEXT(B4138,"yyyy-mm")</f>
        <v>2026-08</v>
      </c>
      <c r="J4138" s="7" t="str">
        <f>VLOOKUP(C4138,'[1]T. Apoyo Sistema'!$B$1:$C$89,2,0)</f>
        <v>SI</v>
      </c>
    </row>
    <row r="4139" spans="1:10" x14ac:dyDescent="0.25">
      <c r="A4139" s="4" t="str">
        <f>CONCATENATE(B4139,"-",C4139,"-",D4139)</f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>TEXT(B4139,"yyyy-mm")</f>
        <v>2026-08</v>
      </c>
      <c r="J4139" s="7" t="str">
        <f>VLOOKUP(C4139,'[1]T. Apoyo Sistema'!$B$1:$C$89,2,0)</f>
        <v>SI</v>
      </c>
    </row>
    <row r="4140" spans="1:10" x14ac:dyDescent="0.25">
      <c r="A4140" s="4" t="str">
        <f>CONCATENATE(B4140,"-",C4140,"-",D4140)</f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>TEXT(B4140,"yyyy-mm")</f>
        <v>2026-08</v>
      </c>
      <c r="J4140" s="7" t="str">
        <f>VLOOKUP(C4140,'[1]T. Apoyo Sistema'!$B$1:$C$89,2,0)</f>
        <v>SI</v>
      </c>
    </row>
    <row r="4141" spans="1:10" x14ac:dyDescent="0.25">
      <c r="A4141" s="4" t="str">
        <f>CONCATENATE(B4141,"-",C4141,"-",D4141)</f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>TEXT(B4141,"yyyy-mm")</f>
        <v>2026-08</v>
      </c>
      <c r="J4141" s="7" t="str">
        <f>VLOOKUP(C4141,'[1]T. Apoyo Sistema'!$B$1:$C$89,2,0)</f>
        <v>SI</v>
      </c>
    </row>
    <row r="4142" spans="1:10" x14ac:dyDescent="0.25">
      <c r="A4142" s="4" t="str">
        <f>CONCATENATE(B4142,"-",C4142,"-",D4142)</f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>TEXT(B4142,"yyyy-mm")</f>
        <v>2026-08</v>
      </c>
      <c r="J4142" s="7" t="str">
        <f>VLOOKUP(C4142,'[1]T. Apoyo Sistema'!$B$1:$C$89,2,0)</f>
        <v>SI</v>
      </c>
    </row>
    <row r="4143" spans="1:10" x14ac:dyDescent="0.25">
      <c r="A4143" s="4" t="str">
        <f>CONCATENATE(B4143,"-",C4143,"-",D4143)</f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>TEXT(B4143,"yyyy-mm")</f>
        <v>2026-08</v>
      </c>
      <c r="J4143" s="7" t="str">
        <f>VLOOKUP(C4143,'[1]T. Apoyo Sistema'!$B$1:$C$89,2,0)</f>
        <v>SI</v>
      </c>
    </row>
    <row r="4144" spans="1:10" x14ac:dyDescent="0.25">
      <c r="A4144" s="4" t="str">
        <f>CONCATENATE(B4144,"-",C4144,"-",D4144)</f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>TEXT(B4144,"yyyy-mm")</f>
        <v>2026-08</v>
      </c>
      <c r="J4144" s="7" t="str">
        <f>VLOOKUP(C4144,'[1]T. Apoyo Sistema'!$B$1:$C$89,2,0)</f>
        <v>SI</v>
      </c>
    </row>
    <row r="4145" spans="1:10" x14ac:dyDescent="0.25">
      <c r="A4145" s="4" t="str">
        <f>CONCATENATE(B4145,"-",C4145,"-",D4145)</f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>TEXT(B4145,"yyyy-mm")</f>
        <v>2026-08</v>
      </c>
      <c r="J4145" s="7" t="str">
        <f>VLOOKUP(C4145,'[1]T. Apoyo Sistema'!$B$1:$C$89,2,0)</f>
        <v>SI</v>
      </c>
    </row>
    <row r="4146" spans="1:10" x14ac:dyDescent="0.25">
      <c r="A4146" s="4" t="str">
        <f>CONCATENATE(B4146,"-",C4146,"-",D4146)</f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>TEXT(B4146,"yyyy-mm")</f>
        <v>2026-08</v>
      </c>
      <c r="J4146" s="7" t="str">
        <f>VLOOKUP(C4146,'[1]T. Apoyo Sistema'!$B$1:$C$89,2,0)</f>
        <v>SI</v>
      </c>
    </row>
    <row r="4147" spans="1:10" x14ac:dyDescent="0.25">
      <c r="A4147" s="4" t="str">
        <f>CONCATENATE(B4147,"-",C4147,"-",D4147)</f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>TEXT(B4147,"yyyy-mm")</f>
        <v>2026-08</v>
      </c>
      <c r="J4147" s="7" t="str">
        <f>VLOOKUP(C4147,'[1]T. Apoyo Sistema'!$B$1:$C$89,2,0)</f>
        <v>SI</v>
      </c>
    </row>
    <row r="4148" spans="1:10" x14ac:dyDescent="0.25">
      <c r="A4148" s="4" t="str">
        <f>CONCATENATE(B4148,"-",C4148,"-",D4148)</f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>TEXT(B4148,"yyyy-mm")</f>
        <v>2026-08</v>
      </c>
      <c r="J4148" s="7" t="str">
        <f>VLOOKUP(C4148,'[1]T. Apoyo Sistema'!$B$1:$C$89,2,0)</f>
        <v>SI</v>
      </c>
    </row>
    <row r="4149" spans="1:10" x14ac:dyDescent="0.25">
      <c r="A4149" s="4" t="str">
        <f>CONCATENATE(B4149,"-",C4149,"-",D4149)</f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>TEXT(B4149,"yyyy-mm")</f>
        <v>2026-08</v>
      </c>
      <c r="J4149" s="7" t="str">
        <f>VLOOKUP(C4149,'[1]T. Apoyo Sistema'!$B$1:$C$89,2,0)</f>
        <v>SI</v>
      </c>
    </row>
    <row r="4150" spans="1:10" x14ac:dyDescent="0.25">
      <c r="A4150" s="4" t="str">
        <f>CONCATENATE(B4150,"-",C4150,"-",D4150)</f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>TEXT(B4150,"yyyy-mm")</f>
        <v>2026-08</v>
      </c>
      <c r="J4150" s="7" t="str">
        <f>VLOOKUP(C4150,'[1]T. Apoyo Sistema'!$B$1:$C$89,2,0)</f>
        <v>SI</v>
      </c>
    </row>
    <row r="4151" spans="1:10" x14ac:dyDescent="0.25">
      <c r="A4151" s="4" t="str">
        <f>CONCATENATE(B4151,"-",C4151,"-",D4151)</f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>TEXT(B4151,"yyyy-mm")</f>
        <v>2026-08</v>
      </c>
      <c r="J4151" s="7" t="str">
        <f>VLOOKUP(C4151,'[1]T. Apoyo Sistema'!$B$1:$C$89,2,0)</f>
        <v>SI</v>
      </c>
    </row>
    <row r="4152" spans="1:10" x14ac:dyDescent="0.25">
      <c r="A4152" s="4" t="str">
        <f>CONCATENATE(B4152,"-",C4152,"-",D4152)</f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>TEXT(B4152,"yyyy-mm")</f>
        <v>2026-08</v>
      </c>
      <c r="J4152" s="7" t="str">
        <f>VLOOKUP(C4152,'[1]T. Apoyo Sistema'!$B$1:$C$89,2,0)</f>
        <v>SI</v>
      </c>
    </row>
    <row r="4153" spans="1:10" x14ac:dyDescent="0.25">
      <c r="A4153" s="4" t="str">
        <f>CONCATENATE(B4153,"-",C4153,"-",D4153)</f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>TEXT(B4153,"yyyy-mm")</f>
        <v>2026-08</v>
      </c>
      <c r="J4153" s="7" t="str">
        <f>VLOOKUP(C4153,'[1]T. Apoyo Sistema'!$B$1:$C$89,2,0)</f>
        <v>SI</v>
      </c>
    </row>
    <row r="4154" spans="1:10" x14ac:dyDescent="0.25">
      <c r="A4154" s="4" t="str">
        <f>CONCATENATE(B4154,"-",C4154,"-",D4154)</f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>TEXT(B4154,"yyyy-mm")</f>
        <v>2026-08</v>
      </c>
      <c r="J4154" s="7" t="str">
        <f>VLOOKUP(C4154,'[1]T. Apoyo Sistema'!$B$1:$C$89,2,0)</f>
        <v>SI</v>
      </c>
    </row>
    <row r="4155" spans="1:10" x14ac:dyDescent="0.25">
      <c r="A4155" s="4" t="str">
        <f>CONCATENATE(B4155,"-",C4155,"-",D4155)</f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>TEXT(B4155,"yyyy-mm")</f>
        <v>2026-08</v>
      </c>
      <c r="J4155" s="7" t="str">
        <f>VLOOKUP(C4155,'[1]T. Apoyo Sistema'!$B$1:$C$89,2,0)</f>
        <v>SI</v>
      </c>
    </row>
    <row r="4156" spans="1:10" x14ac:dyDescent="0.25">
      <c r="A4156" s="4" t="str">
        <f>CONCATENATE(B4156,"-",C4156,"-",D4156)</f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>TEXT(B4156,"yyyy-mm")</f>
        <v>2026-08</v>
      </c>
      <c r="J4156" s="7" t="str">
        <f>VLOOKUP(C4156,'[1]T. Apoyo Sistema'!$B$1:$C$89,2,0)</f>
        <v>SI</v>
      </c>
    </row>
    <row r="4157" spans="1:10" x14ac:dyDescent="0.25">
      <c r="A4157" s="4" t="str">
        <f>CONCATENATE(B4157,"-",C4157,"-",D4157)</f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>TEXT(B4157,"yyyy-mm")</f>
        <v>2026-08</v>
      </c>
      <c r="J4157" s="7" t="str">
        <f>VLOOKUP(C4157,'[1]T. Apoyo Sistema'!$B$1:$C$89,2,0)</f>
        <v>SI</v>
      </c>
    </row>
    <row r="4158" spans="1:10" x14ac:dyDescent="0.25">
      <c r="A4158" s="4" t="str">
        <f>CONCATENATE(B4158,"-",C4158,"-",D4158)</f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>TEXT(B4158,"yyyy-mm")</f>
        <v>2026-08</v>
      </c>
      <c r="J4158" s="7" t="str">
        <f>VLOOKUP(C4158,'[1]T. Apoyo Sistema'!$B$1:$C$89,2,0)</f>
        <v>SI</v>
      </c>
    </row>
    <row r="4159" spans="1:10" x14ac:dyDescent="0.25">
      <c r="A4159" s="4" t="str">
        <f>CONCATENATE(B4159,"-",C4159,"-",D4159)</f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>TEXT(B4159,"yyyy-mm")</f>
        <v>2026-08</v>
      </c>
      <c r="J4159" s="7" t="str">
        <f>VLOOKUP(C4159,'[1]T. Apoyo Sistema'!$B$1:$C$89,2,0)</f>
        <v>SI</v>
      </c>
    </row>
    <row r="4160" spans="1:10" x14ac:dyDescent="0.25">
      <c r="A4160" s="4" t="str">
        <f>CONCATENATE(B4160,"-",C4160,"-",D4160)</f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>TEXT(B4160,"yyyy-mm")</f>
        <v>2026-08</v>
      </c>
      <c r="J4160" s="7" t="str">
        <f>VLOOKUP(C4160,'[1]T. Apoyo Sistema'!$B$1:$C$89,2,0)</f>
        <v>SI</v>
      </c>
    </row>
    <row r="4161" spans="1:10" x14ac:dyDescent="0.25">
      <c r="A4161" s="4" t="str">
        <f>CONCATENATE(B4161,"-",C4161,"-",D4161)</f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>TEXT(B4161,"yyyy-mm")</f>
        <v>2026-08</v>
      </c>
      <c r="J4161" s="7" t="str">
        <f>VLOOKUP(C4161,'[1]T. Apoyo Sistema'!$B$1:$C$89,2,0)</f>
        <v>SI</v>
      </c>
    </row>
    <row r="4162" spans="1:10" x14ac:dyDescent="0.25">
      <c r="A4162" s="4" t="str">
        <f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>TEXT(B4162,"yyyy-mm")</f>
        <v>2026-08</v>
      </c>
      <c r="J4162" s="7" t="str">
        <f>VLOOKUP(C4162,'[1]T. Apoyo Sistema'!$B$1:$C$89,2,0)</f>
        <v>SI</v>
      </c>
    </row>
    <row r="4163" spans="1:10" x14ac:dyDescent="0.25">
      <c r="A4163" s="4" t="str">
        <f>CONCATENATE(B4163,"-",C4163,"-",D4163)</f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>TEXT(B4163,"yyyy-mm")</f>
        <v>2026-08</v>
      </c>
      <c r="J4163" s="7" t="str">
        <f>VLOOKUP(C4163,'[1]T. Apoyo Sistema'!$B$1:$C$89,2,0)</f>
        <v>SI</v>
      </c>
    </row>
    <row r="4164" spans="1:10" x14ac:dyDescent="0.25">
      <c r="A4164" s="4" t="str">
        <f>CONCATENATE(B4164,"-",C4164,"-",D4164)</f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>TEXT(B4164,"yyyy-mm")</f>
        <v>2026-08</v>
      </c>
      <c r="J4164" s="7" t="str">
        <f>VLOOKUP(C4164,'[1]T. Apoyo Sistema'!$B$1:$C$89,2,0)</f>
        <v>SI</v>
      </c>
    </row>
    <row r="4165" spans="1:10" x14ac:dyDescent="0.25">
      <c r="A4165" s="4" t="str">
        <f>CONCATENATE(B4165,"-",C4165,"-",D4165)</f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>TEXT(B4165,"yyyy-mm")</f>
        <v>2026-08</v>
      </c>
      <c r="J4165" s="7" t="str">
        <f>VLOOKUP(C4165,'[1]T. Apoyo Sistema'!$B$1:$C$89,2,0)</f>
        <v>SI</v>
      </c>
    </row>
    <row r="4166" spans="1:10" x14ac:dyDescent="0.25">
      <c r="A4166" s="4" t="str">
        <f>CONCATENATE(B4166,"-",C4166,"-",D4166)</f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>TEXT(B4166,"yyyy-mm")</f>
        <v>2026-08</v>
      </c>
      <c r="J4166" s="7" t="str">
        <f>VLOOKUP(C4166,'[1]T. Apoyo Sistema'!$B$1:$C$89,2,0)</f>
        <v>SI</v>
      </c>
    </row>
    <row r="4167" spans="1:10" x14ac:dyDescent="0.25">
      <c r="A4167" s="4" t="str">
        <f>CONCATENATE(B4167,"-",C4167,"-",D4167)</f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>TEXT(B4167,"yyyy-mm")</f>
        <v>2026-08</v>
      </c>
      <c r="J4167" s="7" t="str">
        <f>VLOOKUP(C4167,'[1]T. Apoyo Sistema'!$B$1:$C$89,2,0)</f>
        <v>SI</v>
      </c>
    </row>
    <row r="4168" spans="1:10" x14ac:dyDescent="0.25">
      <c r="A4168" s="4" t="str">
        <f>CONCATENATE(B4168,"-",C4168,"-",D4168)</f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>TEXT(B4168,"yyyy-mm")</f>
        <v>2026-08</v>
      </c>
      <c r="J4168" s="7" t="str">
        <f>VLOOKUP(C4168,'[1]T. Apoyo Sistema'!$B$1:$C$89,2,0)</f>
        <v>SI</v>
      </c>
    </row>
    <row r="4169" spans="1:10" x14ac:dyDescent="0.25">
      <c r="A4169" s="4" t="str">
        <f>CONCATENATE(B4169,"-",C4169,"-",D4169)</f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>TEXT(B4169,"yyyy-mm")</f>
        <v>2026-08</v>
      </c>
      <c r="J4169" s="7" t="str">
        <f>VLOOKUP(C4169,'[1]T. Apoyo Sistema'!$B$1:$C$89,2,0)</f>
        <v>SI</v>
      </c>
    </row>
    <row r="4170" spans="1:10" x14ac:dyDescent="0.25">
      <c r="A4170" s="4" t="str">
        <f>CONCATENATE(B4170,"-",C4170,"-",D4170)</f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>TEXT(B4170,"yyyy-mm")</f>
        <v>2026-08</v>
      </c>
      <c r="J4170" s="7" t="str">
        <f>VLOOKUP(C4170,'[1]T. Apoyo Sistema'!$B$1:$C$89,2,0)</f>
        <v>SI</v>
      </c>
    </row>
    <row r="4171" spans="1:10" x14ac:dyDescent="0.25">
      <c r="A4171" s="4" t="str">
        <f>CONCATENATE(B4171,"-",C4171,"-",D4171)</f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>TEXT(B4171,"yyyy-mm")</f>
        <v>2026-08</v>
      </c>
      <c r="J4171" s="7" t="str">
        <f>VLOOKUP(C4171,'[1]T. Apoyo Sistema'!$B$1:$C$89,2,0)</f>
        <v>SI</v>
      </c>
    </row>
    <row r="4172" spans="1:10" x14ac:dyDescent="0.25">
      <c r="A4172" s="4" t="str">
        <f>CONCATENATE(B4172,"-",C4172,"-",D4172)</f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>TEXT(B4172,"yyyy-mm")</f>
        <v>2026-08</v>
      </c>
      <c r="J4172" s="7" t="str">
        <f>VLOOKUP(C4172,'[1]T. Apoyo Sistema'!$B$1:$C$89,2,0)</f>
        <v>SI</v>
      </c>
    </row>
    <row r="4173" spans="1:10" x14ac:dyDescent="0.25">
      <c r="A4173" s="4" t="str">
        <f>CONCATENATE(B4173,"-",C4173,"-",D4173)</f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>TEXT(B4173,"yyyy-mm")</f>
        <v>2026-08</v>
      </c>
      <c r="J4173" s="7" t="str">
        <f>VLOOKUP(C4173,'[1]T. Apoyo Sistema'!$B$1:$C$89,2,0)</f>
        <v>SI</v>
      </c>
    </row>
    <row r="4174" spans="1:10" x14ac:dyDescent="0.25">
      <c r="A4174" s="4" t="str">
        <f>CONCATENATE(B4174,"-",C4174,"-",D4174)</f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>TEXT(B4174,"yyyy-mm")</f>
        <v>2026-08</v>
      </c>
      <c r="J4174" s="7" t="str">
        <f>VLOOKUP(C4174,'[1]T. Apoyo Sistema'!$B$1:$C$89,2,0)</f>
        <v>SI</v>
      </c>
    </row>
    <row r="4175" spans="1:10" x14ac:dyDescent="0.25">
      <c r="A4175" s="4" t="str">
        <f>CONCATENATE(B4175,"-",C4175,"-",D4175)</f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>TEXT(B4175,"yyyy-mm")</f>
        <v>2026-08</v>
      </c>
      <c r="J4175" s="7" t="str">
        <f>VLOOKUP(C4175,'[1]T. Apoyo Sistema'!$B$1:$C$89,2,0)</f>
        <v>SI</v>
      </c>
    </row>
    <row r="4176" spans="1:10" x14ac:dyDescent="0.25">
      <c r="A4176" s="4" t="str">
        <f>CONCATENATE(B4176,"-",C4176,"-",D4176)</f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>TEXT(B4176,"yyyy-mm")</f>
        <v>2026-08</v>
      </c>
      <c r="J4176" s="7" t="str">
        <f>VLOOKUP(C4176,'[1]T. Apoyo Sistema'!$B$1:$C$89,2,0)</f>
        <v>SI</v>
      </c>
    </row>
    <row r="4177" spans="1:10" x14ac:dyDescent="0.25">
      <c r="A4177" s="4" t="str">
        <f>CONCATENATE(B4177,"-",C4177,"-",D4177)</f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>TEXT(B4177,"yyyy-mm")</f>
        <v>2026-08</v>
      </c>
      <c r="J4177" s="7" t="str">
        <f>VLOOKUP(C4177,'[1]T. Apoyo Sistema'!$B$1:$C$89,2,0)</f>
        <v>SI</v>
      </c>
    </row>
    <row r="4178" spans="1:10" x14ac:dyDescent="0.25">
      <c r="A4178" s="4" t="str">
        <f>CONCATENATE(B4178,"-",C4178,"-",D4178)</f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>TEXT(B4178,"yyyy-mm")</f>
        <v>2026-08</v>
      </c>
      <c r="J4178" s="7" t="str">
        <f>VLOOKUP(C4178,'[1]T. Apoyo Sistema'!$B$1:$C$89,2,0)</f>
        <v>SI</v>
      </c>
    </row>
    <row r="4179" spans="1:10" x14ac:dyDescent="0.25">
      <c r="A4179" s="4" t="str">
        <f>CONCATENATE(B4179,"-",C4179,"-",D4179)</f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>TEXT(B4179,"yyyy-mm")</f>
        <v>2026-08</v>
      </c>
      <c r="J4179" s="7" t="str">
        <f>VLOOKUP(C4179,'[1]T. Apoyo Sistema'!$B$1:$C$89,2,0)</f>
        <v>SI</v>
      </c>
    </row>
    <row r="4180" spans="1:10" x14ac:dyDescent="0.25">
      <c r="A4180" s="4" t="str">
        <f>CONCATENATE(B4180,"-",C4180,"-",D4180)</f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>TEXT(B4180,"yyyy-mm")</f>
        <v>2026-08</v>
      </c>
      <c r="J4180" s="7" t="str">
        <f>VLOOKUP(C4180,'[1]T. Apoyo Sistema'!$B$1:$C$89,2,0)</f>
        <v>SI</v>
      </c>
    </row>
    <row r="4181" spans="1:10" x14ac:dyDescent="0.25">
      <c r="A4181" s="4" t="str">
        <f>CONCATENATE(B4181,"-",C4181,"-",D4181)</f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>TEXT(B4181,"yyyy-mm")</f>
        <v>2026-08</v>
      </c>
      <c r="J4181" s="7" t="str">
        <f>VLOOKUP(C4181,'[1]T. Apoyo Sistema'!$B$1:$C$89,2,0)</f>
        <v>SI</v>
      </c>
    </row>
    <row r="4182" spans="1:10" x14ac:dyDescent="0.25">
      <c r="A4182" s="4" t="str">
        <f>CONCATENATE(B4182,"-",C4182,"-",D4182)</f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>TEXT(B4182,"yyyy-mm")</f>
        <v>2026-08</v>
      </c>
      <c r="J4182" s="7" t="str">
        <f>VLOOKUP(C4182,'[1]T. Apoyo Sistema'!$B$1:$C$89,2,0)</f>
        <v>SI</v>
      </c>
    </row>
    <row r="4183" spans="1:10" x14ac:dyDescent="0.25">
      <c r="A4183" s="4" t="str">
        <f>CONCATENATE(B4183,"-",C4183,"-",D4183)</f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>TEXT(B4183,"yyyy-mm")</f>
        <v>2026-08</v>
      </c>
      <c r="J4183" s="7" t="str">
        <f>VLOOKUP(C4183,'[1]T. Apoyo Sistema'!$B$1:$C$89,2,0)</f>
        <v>SI</v>
      </c>
    </row>
    <row r="4184" spans="1:10" x14ac:dyDescent="0.25">
      <c r="A4184" s="4" t="str">
        <f>CONCATENATE(B4184,"-",C4184,"-",D4184)</f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>TEXT(B4184,"yyyy-mm")</f>
        <v>2026-08</v>
      </c>
      <c r="J4184" s="7" t="str">
        <f>VLOOKUP(C4184,'[1]T. Apoyo Sistema'!$B$1:$C$89,2,0)</f>
        <v>SI</v>
      </c>
    </row>
    <row r="4185" spans="1:10" x14ac:dyDescent="0.25">
      <c r="A4185" s="4" t="str">
        <f>CONCATENATE(B4185,"-",C4185,"-",D4185)</f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>TEXT(B4185,"yyyy-mm")</f>
        <v>2026-08</v>
      </c>
      <c r="J4185" s="7" t="str">
        <f>VLOOKUP(C4185,'[1]T. Apoyo Sistema'!$B$1:$C$89,2,0)</f>
        <v>SI</v>
      </c>
    </row>
    <row r="4186" spans="1:10" x14ac:dyDescent="0.25">
      <c r="A4186" s="4" t="str">
        <f>CONCATENATE(B4186,"-",C4186,"-",D4186)</f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>TEXT(B4186,"yyyy-mm")</f>
        <v>2026-08</v>
      </c>
      <c r="J4186" s="7" t="str">
        <f>VLOOKUP(C4186,'[1]T. Apoyo Sistema'!$B$1:$C$89,2,0)</f>
        <v>SI</v>
      </c>
    </row>
    <row r="4187" spans="1:10" x14ac:dyDescent="0.25">
      <c r="A4187" s="4" t="str">
        <f>CONCATENATE(B4187,"-",C4187,"-",D4187)</f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>TEXT(B4187,"yyyy-mm")</f>
        <v>2026-08</v>
      </c>
      <c r="J4187" s="7" t="str">
        <f>VLOOKUP(C4187,'[1]T. Apoyo Sistema'!$B$1:$C$89,2,0)</f>
        <v>SI</v>
      </c>
    </row>
    <row r="4188" spans="1:10" x14ac:dyDescent="0.25">
      <c r="A4188" s="4" t="str">
        <f>CONCATENATE(B4188,"-",C4188,"-",D4188)</f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>TEXT(B4188,"yyyy-mm")</f>
        <v>2026-08</v>
      </c>
      <c r="J4188" s="7" t="str">
        <f>VLOOKUP(C4188,'[1]T. Apoyo Sistema'!$B$1:$C$89,2,0)</f>
        <v>SI</v>
      </c>
    </row>
    <row r="4189" spans="1:10" x14ac:dyDescent="0.25">
      <c r="A4189" s="4" t="str">
        <f>CONCATENATE(B4189,"-",C4189,"-",D4189)</f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>TEXT(B4189,"yyyy-mm")</f>
        <v>2026-08</v>
      </c>
      <c r="J4189" s="7" t="str">
        <f>VLOOKUP(C4189,'[1]T. Apoyo Sistema'!$B$1:$C$89,2,0)</f>
        <v>SI</v>
      </c>
    </row>
    <row r="4190" spans="1:10" x14ac:dyDescent="0.25">
      <c r="A4190" s="4" t="str">
        <f>CONCATENATE(B4190,"-",C4190,"-",D4190)</f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>TEXT(B4190,"yyyy-mm")</f>
        <v>2026-08</v>
      </c>
      <c r="J4190" s="7" t="str">
        <f>VLOOKUP(C4190,'[1]T. Apoyo Sistema'!$B$1:$C$89,2,0)</f>
        <v>SI</v>
      </c>
    </row>
    <row r="4191" spans="1:10" x14ac:dyDescent="0.25">
      <c r="A4191" s="4" t="str">
        <f>CONCATENATE(B4191,"-",C4191,"-",D4191)</f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>TEXT(B4191,"yyyy-mm")</f>
        <v>2026-08</v>
      </c>
      <c r="J4191" s="7" t="str">
        <f>VLOOKUP(C4191,'[1]T. Apoyo Sistema'!$B$1:$C$89,2,0)</f>
        <v>SI</v>
      </c>
    </row>
    <row r="4192" spans="1:10" x14ac:dyDescent="0.25">
      <c r="A4192" s="4" t="str">
        <f>CONCATENATE(B4192,"-",C4192,"-",D4192)</f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>TEXT(B4192,"yyyy-mm")</f>
        <v>2026-08</v>
      </c>
      <c r="J4192" s="7" t="str">
        <f>VLOOKUP(C4192,'[1]T. Apoyo Sistema'!$B$1:$C$89,2,0)</f>
        <v>SI</v>
      </c>
    </row>
    <row r="4193" spans="1:10" x14ac:dyDescent="0.25">
      <c r="A4193" s="4" t="str">
        <f>CONCATENATE(B4193,"-",C4193,"-",D4193)</f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>TEXT(B4193,"yyyy-mm")</f>
        <v>2026-08</v>
      </c>
      <c r="J4193" s="7" t="str">
        <f>VLOOKUP(C4193,'[1]T. Apoyo Sistema'!$B$1:$C$89,2,0)</f>
        <v>SI</v>
      </c>
    </row>
    <row r="4194" spans="1:10" x14ac:dyDescent="0.25">
      <c r="A4194" s="4" t="str">
        <f>CONCATENATE(B4194,"-",C4194,"-",D4194)</f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>TEXT(B4194,"yyyy-mm")</f>
        <v>2026-08</v>
      </c>
      <c r="J4194" s="7" t="str">
        <f>VLOOKUP(C4194,'[1]T. Apoyo Sistema'!$B$1:$C$89,2,0)</f>
        <v>SI</v>
      </c>
    </row>
    <row r="4195" spans="1:10" x14ac:dyDescent="0.25">
      <c r="A4195" s="4" t="str">
        <f>CONCATENATE(B4195,"-",C4195,"-",D4195)</f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>TEXT(B4195,"yyyy-mm")</f>
        <v>2026-08</v>
      </c>
      <c r="J4195" s="7" t="str">
        <f>VLOOKUP(C4195,'[1]T. Apoyo Sistema'!$B$1:$C$89,2,0)</f>
        <v>SI</v>
      </c>
    </row>
    <row r="4196" spans="1:10" x14ac:dyDescent="0.25">
      <c r="A4196" s="4" t="str">
        <f>CONCATENATE(B4196,"-",C4196,"-",D4196)</f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>TEXT(B4196,"yyyy-mm")</f>
        <v>2026-08</v>
      </c>
      <c r="J4196" s="7" t="str">
        <f>VLOOKUP(C4196,'[1]T. Apoyo Sistema'!$B$1:$C$89,2,0)</f>
        <v>SI</v>
      </c>
    </row>
    <row r="4197" spans="1:10" x14ac:dyDescent="0.25">
      <c r="A4197" s="4" t="str">
        <f>CONCATENATE(B4197,"-",C4197,"-",D4197)</f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>TEXT(B4197,"yyyy-mm")</f>
        <v>2026-08</v>
      </c>
      <c r="J4197" s="7" t="str">
        <f>VLOOKUP(C4197,'[1]T. Apoyo Sistema'!$B$1:$C$89,2,0)</f>
        <v>SI</v>
      </c>
    </row>
    <row r="4198" spans="1:10" x14ac:dyDescent="0.25">
      <c r="A4198" s="4" t="str">
        <f>CONCATENATE(B4198,"-",C4198,"-",D4198)</f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>TEXT(B4198,"yyyy-mm")</f>
        <v>2026-08</v>
      </c>
      <c r="J4198" s="7" t="str">
        <f>VLOOKUP(C4198,'[1]T. Apoyo Sistema'!$B$1:$C$89,2,0)</f>
        <v>SI</v>
      </c>
    </row>
    <row r="4199" spans="1:10" x14ac:dyDescent="0.25">
      <c r="A4199" s="4" t="str">
        <f>CONCATENATE(B4199,"-",C4199,"-",D4199)</f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>TEXT(B4199,"yyyy-mm")</f>
        <v>2026-08</v>
      </c>
      <c r="J4199" s="7" t="str">
        <f>VLOOKUP(C4199,'[1]T. Apoyo Sistema'!$B$1:$C$89,2,0)</f>
        <v>SI</v>
      </c>
    </row>
    <row r="4200" spans="1:10" x14ac:dyDescent="0.25">
      <c r="A4200" s="4" t="str">
        <f>CONCATENATE(B4200,"-",C4200,"-",D4200)</f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>TEXT(B4200,"yyyy-mm")</f>
        <v>2026-08</v>
      </c>
      <c r="J4200" s="7" t="str">
        <f>VLOOKUP(C4200,'[1]T. Apoyo Sistema'!$B$1:$C$89,2,0)</f>
        <v>SI</v>
      </c>
    </row>
    <row r="4201" spans="1:10" x14ac:dyDescent="0.25">
      <c r="A4201" s="4" t="str">
        <f>CONCATENATE(B4201,"-",C4201,"-",D4201)</f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>TEXT(B4201,"yyyy-mm")</f>
        <v>2026-08</v>
      </c>
      <c r="J4201" s="7" t="str">
        <f>VLOOKUP(C4201,'[1]T. Apoyo Sistema'!$B$1:$C$89,2,0)</f>
        <v>SI</v>
      </c>
    </row>
    <row r="4202" spans="1:10" x14ac:dyDescent="0.25">
      <c r="A4202" s="4" t="str">
        <f>CONCATENATE(B4202,"-",C4202,"-",D4202)</f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>TEXT(B4202,"yyyy-mm")</f>
        <v>2026-08</v>
      </c>
      <c r="J4202" s="7" t="str">
        <f>VLOOKUP(C4202,'[1]T. Apoyo Sistema'!$B$1:$C$89,2,0)</f>
        <v>SI</v>
      </c>
    </row>
    <row r="4203" spans="1:10" x14ac:dyDescent="0.25">
      <c r="A4203" s="4" t="str">
        <f>CONCATENATE(B4203,"-",C4203,"-",D4203)</f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>TEXT(B4203,"yyyy-mm")</f>
        <v>2026-08</v>
      </c>
      <c r="J4203" s="7" t="str">
        <f>VLOOKUP(C4203,'[1]T. Apoyo Sistema'!$B$1:$C$89,2,0)</f>
        <v>SI</v>
      </c>
    </row>
    <row r="4204" spans="1:10" x14ac:dyDescent="0.25">
      <c r="A4204" s="4" t="str">
        <f>CONCATENATE(B4204,"-",C4204,"-",D4204)</f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>TEXT(B4204,"yyyy-mm")</f>
        <v>2026-08</v>
      </c>
      <c r="J4204" s="7" t="str">
        <f>VLOOKUP(C4204,'[1]T. Apoyo Sistema'!$B$1:$C$89,2,0)</f>
        <v>SI</v>
      </c>
    </row>
    <row r="4205" spans="1:10" x14ac:dyDescent="0.25">
      <c r="A4205" s="4" t="str">
        <f>CONCATENATE(B4205,"-",C4205,"-",D4205)</f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>TEXT(B4205,"yyyy-mm")</f>
        <v>2026-08</v>
      </c>
      <c r="J4205" s="7" t="str">
        <f>VLOOKUP(C4205,'[1]T. Apoyo Sistema'!$B$1:$C$89,2,0)</f>
        <v>SI</v>
      </c>
    </row>
    <row r="4206" spans="1:10" x14ac:dyDescent="0.25">
      <c r="A4206" s="4" t="str">
        <f>CONCATENATE(B4206,"-",C4206,"-",D4206)</f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>TEXT(B4206,"yyyy-mm")</f>
        <v>2026-08</v>
      </c>
      <c r="J4206" s="7" t="str">
        <f>VLOOKUP(C4206,'[1]T. Apoyo Sistema'!$B$1:$C$89,2,0)</f>
        <v>SI</v>
      </c>
    </row>
    <row r="4207" spans="1:10" x14ac:dyDescent="0.25">
      <c r="A4207" s="4" t="str">
        <f>CONCATENATE(B4207,"-",C4207,"-",D4207)</f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>TEXT(B4207,"yyyy-mm")</f>
        <v>2026-08</v>
      </c>
      <c r="J4207" s="7" t="str">
        <f>VLOOKUP(C4207,'[1]T. Apoyo Sistema'!$B$1:$C$89,2,0)</f>
        <v>SI</v>
      </c>
    </row>
    <row r="4208" spans="1:10" x14ac:dyDescent="0.25">
      <c r="A4208" s="4" t="str">
        <f>CONCATENATE(B4208,"-",C4208,"-",D4208)</f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>TEXT(B4208,"yyyy-mm")</f>
        <v>2026-08</v>
      </c>
      <c r="J4208" s="7" t="str">
        <f>VLOOKUP(C4208,'[1]T. Apoyo Sistema'!$B$1:$C$89,2,0)</f>
        <v>SI</v>
      </c>
    </row>
    <row r="4209" spans="1:10" x14ac:dyDescent="0.25">
      <c r="A4209" s="4" t="str">
        <f>CONCATENATE(B4209,"-",C4209,"-",D4209)</f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>TEXT(B4209,"yyyy-mm")</f>
        <v>2026-08</v>
      </c>
      <c r="J4209" s="7" t="str">
        <f>VLOOKUP(C4209,'[1]T. Apoyo Sistema'!$B$1:$C$89,2,0)</f>
        <v>SI</v>
      </c>
    </row>
    <row r="4210" spans="1:10" x14ac:dyDescent="0.25">
      <c r="A4210" s="4" t="str">
        <f>CONCATENATE(B4210,"-",C4210,"-",D4210)</f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>TEXT(B4210,"yyyy-mm")</f>
        <v>2026-08</v>
      </c>
      <c r="J4210" s="7" t="str">
        <f>VLOOKUP(C4210,'[1]T. Apoyo Sistema'!$B$1:$C$89,2,0)</f>
        <v>SI</v>
      </c>
    </row>
    <row r="4211" spans="1:10" x14ac:dyDescent="0.25">
      <c r="A4211" s="4" t="str">
        <f>CONCATENATE(B4211,"-",C4211,"-",D4211)</f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>TEXT(B4211,"yyyy-mm")</f>
        <v>2026-08</v>
      </c>
      <c r="J4211" s="7" t="str">
        <f>VLOOKUP(C4211,'[1]T. Apoyo Sistema'!$B$1:$C$89,2,0)</f>
        <v>SI</v>
      </c>
    </row>
    <row r="4212" spans="1:10" x14ac:dyDescent="0.25">
      <c r="A4212" s="4" t="str">
        <f>CONCATENATE(B4212,"-",C4212,"-",D4212)</f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>TEXT(B4212,"yyyy-mm")</f>
        <v>2026-08</v>
      </c>
      <c r="J4212" s="7" t="str">
        <f>VLOOKUP(C4212,'[1]T. Apoyo Sistema'!$B$1:$C$89,2,0)</f>
        <v>SI</v>
      </c>
    </row>
    <row r="4213" spans="1:10" x14ac:dyDescent="0.25">
      <c r="A4213" s="4" t="str">
        <f>CONCATENATE(B4213,"-",C4213,"-",D4213)</f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>TEXT(B4213,"yyyy-mm")</f>
        <v>2026-08</v>
      </c>
      <c r="J4213" s="7" t="str">
        <f>VLOOKUP(C4213,'[1]T. Apoyo Sistema'!$B$1:$C$89,2,0)</f>
        <v>SI</v>
      </c>
    </row>
    <row r="4214" spans="1:10" x14ac:dyDescent="0.25">
      <c r="A4214" s="4" t="str">
        <f>CONCATENATE(B4214,"-",C4214,"-",D4214)</f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>TEXT(B4214,"yyyy-mm")</f>
        <v>2026-08</v>
      </c>
      <c r="J4214" s="7" t="str">
        <f>VLOOKUP(C4214,'[1]T. Apoyo Sistema'!$B$1:$C$89,2,0)</f>
        <v>SI</v>
      </c>
    </row>
    <row r="4215" spans="1:10" x14ac:dyDescent="0.25">
      <c r="A4215" s="4" t="str">
        <f>CONCATENATE(B4215,"-",C4215,"-",D4215)</f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>TEXT(B4215,"yyyy-mm")</f>
        <v>2026-08</v>
      </c>
      <c r="J4215" s="7" t="str">
        <f>VLOOKUP(C4215,'[1]T. Apoyo Sistema'!$B$1:$C$89,2,0)</f>
        <v>SI</v>
      </c>
    </row>
    <row r="4216" spans="1:10" x14ac:dyDescent="0.25">
      <c r="A4216" s="4" t="str">
        <f>CONCATENATE(B4216,"-",C4216,"-",D4216)</f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>TEXT(B4216,"yyyy-mm")</f>
        <v>2026-08</v>
      </c>
      <c r="J4216" s="7" t="str">
        <f>VLOOKUP(C4216,'[1]T. Apoyo Sistema'!$B$1:$C$89,2,0)</f>
        <v>SI</v>
      </c>
    </row>
    <row r="4217" spans="1:10" x14ac:dyDescent="0.25">
      <c r="A4217" s="4" t="str">
        <f>CONCATENATE(B4217,"-",C4217,"-",D4217)</f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>TEXT(B4217,"yyyy-mm")</f>
        <v>2026-08</v>
      </c>
      <c r="J4217" s="7" t="str">
        <f>VLOOKUP(C4217,'[1]T. Apoyo Sistema'!$B$1:$C$89,2,0)</f>
        <v>SI</v>
      </c>
    </row>
    <row r="4218" spans="1:10" x14ac:dyDescent="0.25">
      <c r="A4218" s="4" t="str">
        <f>CONCATENATE(B4218,"-",C4218,"-",D4218)</f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>TEXT(B4218,"yyyy-mm")</f>
        <v>2026-08</v>
      </c>
      <c r="J4218" s="7" t="str">
        <f>VLOOKUP(C4218,'[1]T. Apoyo Sistema'!$B$1:$C$89,2,0)</f>
        <v>SI</v>
      </c>
    </row>
    <row r="4219" spans="1:10" x14ac:dyDescent="0.25">
      <c r="A4219" s="4" t="str">
        <f>CONCATENATE(B4219,"-",C4219,"-",D4219)</f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>TEXT(B4219,"yyyy-mm")</f>
        <v>2026-08</v>
      </c>
      <c r="J4219" s="7" t="str">
        <f>VLOOKUP(C4219,'[1]T. Apoyo Sistema'!$B$1:$C$89,2,0)</f>
        <v>SI</v>
      </c>
    </row>
    <row r="4220" spans="1:10" x14ac:dyDescent="0.25">
      <c r="A4220" s="4" t="str">
        <f>CONCATENATE(B4220,"-",C4220,"-",D4220)</f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>TEXT(B4220,"yyyy-mm")</f>
        <v>2026-08</v>
      </c>
      <c r="J4220" s="7" t="str">
        <f>VLOOKUP(C4220,'[1]T. Apoyo Sistema'!$B$1:$C$89,2,0)</f>
        <v>SI</v>
      </c>
    </row>
    <row r="4221" spans="1:10" x14ac:dyDescent="0.25">
      <c r="A4221" s="4" t="str">
        <f>CONCATENATE(B4221,"-",C4221,"-",D4221)</f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>TEXT(B4221,"yyyy-mm")</f>
        <v>2026-08</v>
      </c>
      <c r="J4221" s="7" t="str">
        <f>VLOOKUP(C4221,'[1]T. Apoyo Sistema'!$B$1:$C$89,2,0)</f>
        <v>SI</v>
      </c>
    </row>
    <row r="4222" spans="1:10" x14ac:dyDescent="0.25">
      <c r="A4222" s="4" t="str">
        <f>CONCATENATE(B4222,"-",C4222,"-",D4222)</f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>TEXT(B4222,"yyyy-mm")</f>
        <v>2026-08</v>
      </c>
      <c r="J4222" s="7" t="str">
        <f>VLOOKUP(C4222,'[1]T. Apoyo Sistema'!$B$1:$C$89,2,0)</f>
        <v>SI</v>
      </c>
    </row>
    <row r="4223" spans="1:10" x14ac:dyDescent="0.25">
      <c r="A4223" s="4" t="str">
        <f>CONCATENATE(B4223,"-",C4223,"-",D4223)</f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>TEXT(B4223,"yyyy-mm")</f>
        <v>2026-08</v>
      </c>
      <c r="J4223" s="7" t="str">
        <f>VLOOKUP(C4223,'[1]T. Apoyo Sistema'!$B$1:$C$89,2,0)</f>
        <v>SI</v>
      </c>
    </row>
    <row r="4224" spans="1:10" x14ac:dyDescent="0.25">
      <c r="A4224" s="4" t="str">
        <f>CONCATENATE(B4224,"-",C4224,"-",D4224)</f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>TEXT(B4224,"yyyy-mm")</f>
        <v>2026-08</v>
      </c>
      <c r="J4224" s="7" t="str">
        <f>VLOOKUP(C4224,'[1]T. Apoyo Sistema'!$B$1:$C$89,2,0)</f>
        <v>SI</v>
      </c>
    </row>
    <row r="4225" spans="1:10" x14ac:dyDescent="0.25">
      <c r="A4225" s="4" t="str">
        <f>CONCATENATE(B4225,"-",C4225,"-",D4225)</f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>TEXT(B4225,"yyyy-mm")</f>
        <v>2026-08</v>
      </c>
      <c r="J4225" s="7" t="str">
        <f>VLOOKUP(C4225,'[1]T. Apoyo Sistema'!$B$1:$C$89,2,0)</f>
        <v>SI</v>
      </c>
    </row>
    <row r="4226" spans="1:10" x14ac:dyDescent="0.25">
      <c r="A4226" s="4" t="str">
        <f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>TEXT(B4226,"yyyy-mm")</f>
        <v>2026-08</v>
      </c>
      <c r="J4226" s="7" t="str">
        <f>VLOOKUP(C4226,'[1]T. Apoyo Sistema'!$B$1:$C$89,2,0)</f>
        <v>SI</v>
      </c>
    </row>
    <row r="4227" spans="1:10" x14ac:dyDescent="0.25">
      <c r="A4227" s="4" t="str">
        <f>CONCATENATE(B4227,"-",C4227,"-",D4227)</f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>TEXT(B4227,"yyyy-mm")</f>
        <v>2026-08</v>
      </c>
      <c r="J4227" s="7" t="str">
        <f>VLOOKUP(C4227,'[1]T. Apoyo Sistema'!$B$1:$C$89,2,0)</f>
        <v>SI</v>
      </c>
    </row>
    <row r="4228" spans="1:10" x14ac:dyDescent="0.25">
      <c r="A4228" s="4" t="str">
        <f>CONCATENATE(B4228,"-",C4228,"-",D4228)</f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>TEXT(B4228,"yyyy-mm")</f>
        <v>2026-08</v>
      </c>
      <c r="J4228" s="7" t="str">
        <f>VLOOKUP(C4228,'[1]T. Apoyo Sistema'!$B$1:$C$89,2,0)</f>
        <v>SI</v>
      </c>
    </row>
    <row r="4229" spans="1:10" x14ac:dyDescent="0.25">
      <c r="A4229" s="4" t="str">
        <f>CONCATENATE(B4229,"-",C4229,"-",D4229)</f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>TEXT(B4229,"yyyy-mm")</f>
        <v>2026-08</v>
      </c>
      <c r="J4229" s="7" t="str">
        <f>VLOOKUP(C4229,'[1]T. Apoyo Sistema'!$B$1:$C$89,2,0)</f>
        <v>SI</v>
      </c>
    </row>
    <row r="4230" spans="1:10" x14ac:dyDescent="0.25">
      <c r="A4230" s="4" t="str">
        <f>CONCATENATE(B4230,"-",C4230,"-",D4230)</f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>TEXT(B4230,"yyyy-mm")</f>
        <v>2026-08</v>
      </c>
      <c r="J4230" s="7" t="str">
        <f>VLOOKUP(C4230,'[1]T. Apoyo Sistema'!$B$1:$C$89,2,0)</f>
        <v>SI</v>
      </c>
    </row>
    <row r="4231" spans="1:10" x14ac:dyDescent="0.25">
      <c r="A4231" s="4" t="str">
        <f>CONCATENATE(B4231,"-",C4231,"-",D4231)</f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>TEXT(B4231,"yyyy-mm")</f>
        <v>2026-08</v>
      </c>
      <c r="J4231" s="7" t="str">
        <f>VLOOKUP(C4231,'[1]T. Apoyo Sistema'!$B$1:$C$89,2,0)</f>
        <v>SI</v>
      </c>
    </row>
    <row r="4232" spans="1:10" x14ac:dyDescent="0.25">
      <c r="A4232" s="4" t="str">
        <f>CONCATENATE(B4232,"-",C4232,"-",D4232)</f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>TEXT(B4232,"yyyy-mm")</f>
        <v>2026-08</v>
      </c>
      <c r="J4232" s="7" t="str">
        <f>VLOOKUP(C4232,'[1]T. Apoyo Sistema'!$B$1:$C$89,2,0)</f>
        <v>SI</v>
      </c>
    </row>
    <row r="4233" spans="1:10" x14ac:dyDescent="0.25">
      <c r="A4233" s="4" t="str">
        <f>CONCATENATE(B4233,"-",C4233,"-",D4233)</f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>TEXT(B4233,"yyyy-mm")</f>
        <v>2026-08</v>
      </c>
      <c r="J4233" s="7" t="str">
        <f>VLOOKUP(C4233,'[1]T. Apoyo Sistema'!$B$1:$C$89,2,0)</f>
        <v>SI</v>
      </c>
    </row>
    <row r="4234" spans="1:10" x14ac:dyDescent="0.25">
      <c r="A4234" s="4" t="str">
        <f>CONCATENATE(B4234,"-",C4234,"-",D4234)</f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>TEXT(B4234,"yyyy-mm")</f>
        <v>2026-08</v>
      </c>
      <c r="J4234" s="7" t="str">
        <f>VLOOKUP(C4234,'[1]T. Apoyo Sistema'!$B$1:$C$89,2,0)</f>
        <v>SI</v>
      </c>
    </row>
    <row r="4235" spans="1:10" x14ac:dyDescent="0.25">
      <c r="A4235" s="4" t="str">
        <f>CONCATENATE(B4235,"-",C4235,"-",D4235)</f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>TEXT(B4235,"yyyy-mm")</f>
        <v>2026-08</v>
      </c>
      <c r="J4235" s="7" t="str">
        <f>VLOOKUP(C4235,'[1]T. Apoyo Sistema'!$B$1:$C$89,2,0)</f>
        <v>SI</v>
      </c>
    </row>
    <row r="4236" spans="1:10" x14ac:dyDescent="0.25">
      <c r="A4236" s="4" t="str">
        <f>CONCATENATE(B4236,"-",C4236,"-",D4236)</f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>TEXT(B4236,"yyyy-mm")</f>
        <v>2026-08</v>
      </c>
      <c r="J4236" s="7" t="str">
        <f>VLOOKUP(C4236,'[1]T. Apoyo Sistema'!$B$1:$C$89,2,0)</f>
        <v>SI</v>
      </c>
    </row>
    <row r="4237" spans="1:10" x14ac:dyDescent="0.25">
      <c r="A4237" s="4" t="str">
        <f>CONCATENATE(B4237,"-",C4237,"-",D4237)</f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>TEXT(B4237,"yyyy-mm")</f>
        <v>2026-08</v>
      </c>
      <c r="J4237" s="7" t="str">
        <f>VLOOKUP(C4237,'[1]T. Apoyo Sistema'!$B$1:$C$89,2,0)</f>
        <v>SI</v>
      </c>
    </row>
    <row r="4238" spans="1:10" x14ac:dyDescent="0.25">
      <c r="A4238" s="4" t="str">
        <f>CONCATENATE(B4238,"-",C4238,"-",D4238)</f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>TEXT(B4238,"yyyy-mm")</f>
        <v>2026-08</v>
      </c>
      <c r="J4238" s="7" t="str">
        <f>VLOOKUP(C4238,'[1]T. Apoyo Sistema'!$B$1:$C$89,2,0)</f>
        <v>SI</v>
      </c>
    </row>
    <row r="4239" spans="1:10" x14ac:dyDescent="0.25">
      <c r="A4239" s="4" t="str">
        <f>CONCATENATE(B4239,"-",C4239,"-",D4239)</f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>TEXT(B4239,"yyyy-mm")</f>
        <v>2026-08</v>
      </c>
      <c r="J4239" s="7" t="str">
        <f>VLOOKUP(C4239,'[1]T. Apoyo Sistema'!$B$1:$C$89,2,0)</f>
        <v>SI</v>
      </c>
    </row>
    <row r="4240" spans="1:10" x14ac:dyDescent="0.25">
      <c r="A4240" s="4" t="str">
        <f>CONCATENATE(B4240,"-",C4240,"-",D4240)</f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>TEXT(B4240,"yyyy-mm")</f>
        <v>2026-08</v>
      </c>
      <c r="J4240" s="7" t="str">
        <f>VLOOKUP(C4240,'[1]T. Apoyo Sistema'!$B$1:$C$89,2,0)</f>
        <v>SI</v>
      </c>
    </row>
    <row r="4241" spans="1:10" x14ac:dyDescent="0.25">
      <c r="A4241" s="4" t="str">
        <f>CONCATENATE(B4241,"-",C4241,"-",D4241)</f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>TEXT(B4241,"yyyy-mm")</f>
        <v>2026-08</v>
      </c>
      <c r="J4241" s="7" t="str">
        <f>VLOOKUP(C4241,'[1]T. Apoyo Sistema'!$B$1:$C$89,2,0)</f>
        <v>SI</v>
      </c>
    </row>
    <row r="4242" spans="1:10" x14ac:dyDescent="0.25">
      <c r="A4242" s="4" t="str">
        <f>CONCATENATE(B4242,"-",C4242,"-",D4242)</f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>TEXT(B4242,"yyyy-mm")</f>
        <v>2026-08</v>
      </c>
      <c r="J4242" s="7" t="str">
        <f>VLOOKUP(C4242,'[1]T. Apoyo Sistema'!$B$1:$C$89,2,0)</f>
        <v>SI</v>
      </c>
    </row>
    <row r="4243" spans="1:10" x14ac:dyDescent="0.25">
      <c r="A4243" s="4" t="str">
        <f>CONCATENATE(B4243,"-",C4243,"-",D4243)</f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>TEXT(B4243,"yyyy-mm")</f>
        <v>2026-08</v>
      </c>
      <c r="J4243" s="7" t="str">
        <f>VLOOKUP(C4243,'[1]T. Apoyo Sistema'!$B$1:$C$89,2,0)</f>
        <v>SI</v>
      </c>
    </row>
    <row r="4244" spans="1:10" x14ac:dyDescent="0.25">
      <c r="A4244" s="4" t="str">
        <f>CONCATENATE(B4244,"-",C4244,"-",D4244)</f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>TEXT(B4244,"yyyy-mm")</f>
        <v>2026-08</v>
      </c>
      <c r="J4244" s="7" t="str">
        <f>VLOOKUP(C4244,'[1]T. Apoyo Sistema'!$B$1:$C$89,2,0)</f>
        <v>SI</v>
      </c>
    </row>
    <row r="4245" spans="1:10" x14ac:dyDescent="0.25">
      <c r="A4245" s="4" t="str">
        <f>CONCATENATE(B4245,"-",C4245,"-",D4245)</f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>TEXT(B4245,"yyyy-mm")</f>
        <v>2026-08</v>
      </c>
      <c r="J4245" s="7" t="str">
        <f>VLOOKUP(C4245,'[1]T. Apoyo Sistema'!$B$1:$C$89,2,0)</f>
        <v>SI</v>
      </c>
    </row>
    <row r="4246" spans="1:10" x14ac:dyDescent="0.25">
      <c r="A4246" s="4" t="str">
        <f>CONCATENATE(B4246,"-",C4246,"-",D4246)</f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>TEXT(B4246,"yyyy-mm")</f>
        <v>2026-08</v>
      </c>
      <c r="J4246" s="7" t="str">
        <f>VLOOKUP(C4246,'[1]T. Apoyo Sistema'!$B$1:$C$89,2,0)</f>
        <v>SI</v>
      </c>
    </row>
    <row r="4247" spans="1:10" x14ac:dyDescent="0.25">
      <c r="A4247" s="4" t="str">
        <f>CONCATENATE(B4247,"-",C4247,"-",D4247)</f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>TEXT(B4247,"yyyy-mm")</f>
        <v>2026-08</v>
      </c>
      <c r="J4247" s="7" t="str">
        <f>VLOOKUP(C4247,'[1]T. Apoyo Sistema'!$B$1:$C$89,2,0)</f>
        <v>SI</v>
      </c>
    </row>
    <row r="4248" spans="1:10" x14ac:dyDescent="0.25">
      <c r="A4248" s="4" t="str">
        <f>CONCATENATE(B4248,"-",C4248,"-",D4248)</f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>TEXT(B4248,"yyyy-mm")</f>
        <v>2026-08</v>
      </c>
      <c r="J4248" s="7" t="str">
        <f>VLOOKUP(C4248,'[1]T. Apoyo Sistema'!$B$1:$C$89,2,0)</f>
        <v>SI</v>
      </c>
    </row>
    <row r="4249" spans="1:10" x14ac:dyDescent="0.25">
      <c r="A4249" s="4" t="str">
        <f>CONCATENATE(B4249,"-",C4249,"-",D4249)</f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>TEXT(B4249,"yyyy-mm")</f>
        <v>2026-08</v>
      </c>
      <c r="J4249" s="7" t="str">
        <f>VLOOKUP(C4249,'[1]T. Apoyo Sistema'!$B$1:$C$89,2,0)</f>
        <v>SI</v>
      </c>
    </row>
    <row r="4250" spans="1:10" x14ac:dyDescent="0.25">
      <c r="A4250" s="4" t="str">
        <f>CONCATENATE(B4250,"-",C4250,"-",D4250)</f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>TEXT(B4250,"yyyy-mm")</f>
        <v>2026-08</v>
      </c>
      <c r="J4250" s="7" t="str">
        <f>VLOOKUP(C4250,'[1]T. Apoyo Sistema'!$B$1:$C$89,2,0)</f>
        <v>SI</v>
      </c>
    </row>
    <row r="4251" spans="1:10" x14ac:dyDescent="0.25">
      <c r="A4251" s="4" t="str">
        <f>CONCATENATE(B4251,"-",C4251,"-",D4251)</f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>TEXT(B4251,"yyyy-mm")</f>
        <v>2026-08</v>
      </c>
      <c r="J4251" s="7" t="str">
        <f>VLOOKUP(C4251,'[1]T. Apoyo Sistema'!$B$1:$C$89,2,0)</f>
        <v>SI</v>
      </c>
    </row>
    <row r="4252" spans="1:10" x14ac:dyDescent="0.25">
      <c r="A4252" s="4" t="str">
        <f>CONCATENATE(B4252,"-",C4252,"-",D4252)</f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>TEXT(B4252,"yyyy-mm")</f>
        <v>2026-08</v>
      </c>
      <c r="J4252" s="7" t="str">
        <f>VLOOKUP(C4252,'[1]T. Apoyo Sistema'!$B$1:$C$89,2,0)</f>
        <v>SI</v>
      </c>
    </row>
    <row r="4253" spans="1:10" x14ac:dyDescent="0.25">
      <c r="A4253" s="4" t="str">
        <f>CONCATENATE(B4253,"-",C4253,"-",D4253)</f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>TEXT(B4253,"yyyy-mm")</f>
        <v>2026-08</v>
      </c>
      <c r="J4253" s="7" t="str">
        <f>VLOOKUP(C4253,'[1]T. Apoyo Sistema'!$B$1:$C$89,2,0)</f>
        <v>SI</v>
      </c>
    </row>
    <row r="4254" spans="1:10" x14ac:dyDescent="0.25">
      <c r="A4254" s="4" t="str">
        <f>CONCATENATE(B4254,"-",C4254,"-",D4254)</f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>TEXT(B4254,"yyyy-mm")</f>
        <v>2026-08</v>
      </c>
      <c r="J4254" s="7" t="str">
        <f>VLOOKUP(C4254,'[1]T. Apoyo Sistema'!$B$1:$C$89,2,0)</f>
        <v>SI</v>
      </c>
    </row>
    <row r="4255" spans="1:10" x14ac:dyDescent="0.25">
      <c r="A4255" s="4" t="str">
        <f>CONCATENATE(B4255,"-",C4255,"-",D4255)</f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>TEXT(B4255,"yyyy-mm")</f>
        <v>2026-08</v>
      </c>
      <c r="J4255" s="7" t="str">
        <f>VLOOKUP(C4255,'[1]T. Apoyo Sistema'!$B$1:$C$89,2,0)</f>
        <v>SI</v>
      </c>
    </row>
    <row r="4256" spans="1:10" x14ac:dyDescent="0.25">
      <c r="A4256" s="4" t="str">
        <f>CONCATENATE(B4256,"-",C4256,"-",D4256)</f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>TEXT(B4256,"yyyy-mm")</f>
        <v>2026-08</v>
      </c>
      <c r="J4256" s="7" t="str">
        <f>VLOOKUP(C4256,'[1]T. Apoyo Sistema'!$B$1:$C$89,2,0)</f>
        <v>SI</v>
      </c>
    </row>
    <row r="4257" spans="1:10" x14ac:dyDescent="0.25">
      <c r="A4257" s="4" t="str">
        <f>CONCATENATE(B4257,"-",C4257,"-",D4257)</f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>TEXT(B4257,"yyyy-mm")</f>
        <v>2026-08</v>
      </c>
      <c r="J4257" s="7" t="str">
        <f>VLOOKUP(C4257,'[1]T. Apoyo Sistema'!$B$1:$C$89,2,0)</f>
        <v>SI</v>
      </c>
    </row>
    <row r="4258" spans="1:10" x14ac:dyDescent="0.25">
      <c r="A4258" s="4" t="str">
        <f>CONCATENATE(B4258,"-",C4258,"-",D4258)</f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>TEXT(B4258,"yyyy-mm")</f>
        <v>2026-08</v>
      </c>
      <c r="J4258" s="7" t="str">
        <f>VLOOKUP(C4258,'[1]T. Apoyo Sistema'!$B$1:$C$89,2,0)</f>
        <v>SI</v>
      </c>
    </row>
    <row r="4259" spans="1:10" x14ac:dyDescent="0.25">
      <c r="A4259" s="4" t="str">
        <f>CONCATENATE(B4259,"-",C4259,"-",D4259)</f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>TEXT(B4259,"yyyy-mm")</f>
        <v>2026-08</v>
      </c>
      <c r="J4259" s="7" t="str">
        <f>VLOOKUP(C4259,'[1]T. Apoyo Sistema'!$B$1:$C$89,2,0)</f>
        <v>SI</v>
      </c>
    </row>
    <row r="4260" spans="1:10" x14ac:dyDescent="0.25">
      <c r="A4260" s="4" t="str">
        <f>CONCATENATE(B4260,"-",C4260,"-",D4260)</f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>TEXT(B4260,"yyyy-mm")</f>
        <v>2026-08</v>
      </c>
      <c r="J4260" s="7" t="str">
        <f>VLOOKUP(C4260,'[1]T. Apoyo Sistema'!$B$1:$C$89,2,0)</f>
        <v>SI</v>
      </c>
    </row>
    <row r="4261" spans="1:10" x14ac:dyDescent="0.25">
      <c r="A4261" s="4" t="str">
        <f>CONCATENATE(B4261,"-",C4261,"-",D4261)</f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>TEXT(B4261,"yyyy-mm")</f>
        <v>2026-08</v>
      </c>
      <c r="J4261" s="7" t="str">
        <f>VLOOKUP(C4261,'[1]T. Apoyo Sistema'!$B$1:$C$89,2,0)</f>
        <v>SI</v>
      </c>
    </row>
    <row r="4262" spans="1:10" x14ac:dyDescent="0.25">
      <c r="A4262" s="4" t="str">
        <f>CONCATENATE(B4262,"-",C4262,"-",D4262)</f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>TEXT(B4262,"yyyy-mm")</f>
        <v>2026-08</v>
      </c>
      <c r="J4262" s="7" t="str">
        <f>VLOOKUP(C4262,'[1]T. Apoyo Sistema'!$B$1:$C$89,2,0)</f>
        <v>SI</v>
      </c>
    </row>
    <row r="4263" spans="1:10" x14ac:dyDescent="0.25">
      <c r="A4263" s="4" t="str">
        <f>CONCATENATE(B4263,"-",C4263,"-",D4263)</f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>TEXT(B4263,"yyyy-mm")</f>
        <v>2026-08</v>
      </c>
      <c r="J4263" s="7" t="str">
        <f>VLOOKUP(C4263,'[1]T. Apoyo Sistema'!$B$1:$C$89,2,0)</f>
        <v>SI</v>
      </c>
    </row>
    <row r="4264" spans="1:10" x14ac:dyDescent="0.25">
      <c r="A4264" s="4" t="str">
        <f>CONCATENATE(B4264,"-",C4264,"-",D4264)</f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>TEXT(B4264,"yyyy-mm")</f>
        <v>2026-08</v>
      </c>
      <c r="J4264" s="7" t="str">
        <f>VLOOKUP(C4264,'[1]T. Apoyo Sistema'!$B$1:$C$89,2,0)</f>
        <v>SI</v>
      </c>
    </row>
    <row r="4265" spans="1:10" x14ac:dyDescent="0.25">
      <c r="A4265" s="4" t="str">
        <f>CONCATENATE(B4265,"-",C4265,"-",D4265)</f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>TEXT(B4265,"yyyy-mm")</f>
        <v>2026-08</v>
      </c>
      <c r="J4265" s="7" t="str">
        <f>VLOOKUP(C4265,'[1]T. Apoyo Sistema'!$B$1:$C$89,2,0)</f>
        <v>SI</v>
      </c>
    </row>
    <row r="4266" spans="1:10" x14ac:dyDescent="0.25">
      <c r="A4266" s="4" t="str">
        <f>CONCATENATE(B4266,"-",C4266,"-",D4266)</f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>TEXT(B4266,"yyyy-mm")</f>
        <v>2026-08</v>
      </c>
      <c r="J4266" s="7" t="str">
        <f>VLOOKUP(C4266,'[1]T. Apoyo Sistema'!$B$1:$C$89,2,0)</f>
        <v>SI</v>
      </c>
    </row>
    <row r="4267" spans="1:10" x14ac:dyDescent="0.25">
      <c r="A4267" s="4" t="str">
        <f>CONCATENATE(B4267,"-",C4267,"-",D4267)</f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>TEXT(B4267,"yyyy-mm")</f>
        <v>2026-08</v>
      </c>
      <c r="J4267" s="7" t="str">
        <f>VLOOKUP(C4267,'[1]T. Apoyo Sistema'!$B$1:$C$89,2,0)</f>
        <v>SI</v>
      </c>
    </row>
    <row r="4268" spans="1:10" x14ac:dyDescent="0.25">
      <c r="A4268" s="4" t="str">
        <f>CONCATENATE(B4268,"-",C4268,"-",D4268)</f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>TEXT(B4268,"yyyy-mm")</f>
        <v>2026-08</v>
      </c>
      <c r="J4268" s="7" t="str">
        <f>VLOOKUP(C4268,'[1]T. Apoyo Sistema'!$B$1:$C$89,2,0)</f>
        <v>SI</v>
      </c>
    </row>
    <row r="4269" spans="1:10" x14ac:dyDescent="0.25">
      <c r="A4269" s="4" t="str">
        <f>CONCATENATE(B4269,"-",C4269,"-",D4269)</f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>TEXT(B4269,"yyyy-mm")</f>
        <v>2026-08</v>
      </c>
      <c r="J4269" s="7" t="str">
        <f>VLOOKUP(C4269,'[1]T. Apoyo Sistema'!$B$1:$C$89,2,0)</f>
        <v>SI</v>
      </c>
    </row>
    <row r="4270" spans="1:10" x14ac:dyDescent="0.25">
      <c r="A4270" s="4" t="str">
        <f>CONCATENATE(B4270,"-",C4270,"-",D4270)</f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>TEXT(B4270,"yyyy-mm")</f>
        <v>2026-08</v>
      </c>
      <c r="J4270" s="7" t="str">
        <f>VLOOKUP(C4270,'[1]T. Apoyo Sistema'!$B$1:$C$89,2,0)</f>
        <v>SI</v>
      </c>
    </row>
    <row r="4271" spans="1:10" x14ac:dyDescent="0.25">
      <c r="A4271" s="4" t="str">
        <f>CONCATENATE(B4271,"-",C4271,"-",D4271)</f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>TEXT(B4271,"yyyy-mm")</f>
        <v>2026-08</v>
      </c>
      <c r="J4271" s="7" t="str">
        <f>VLOOKUP(C4271,'[1]T. Apoyo Sistema'!$B$1:$C$89,2,0)</f>
        <v>SI</v>
      </c>
    </row>
    <row r="4272" spans="1:10" x14ac:dyDescent="0.25">
      <c r="A4272" s="4" t="str">
        <f>CONCATENATE(B4272,"-",C4272,"-",D4272)</f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>TEXT(B4272,"yyyy-mm")</f>
        <v>2026-08</v>
      </c>
      <c r="J4272" s="7" t="str">
        <f>VLOOKUP(C4272,'[1]T. Apoyo Sistema'!$B$1:$C$89,2,0)</f>
        <v>SI</v>
      </c>
    </row>
    <row r="4273" spans="1:10" x14ac:dyDescent="0.25">
      <c r="A4273" s="4" t="str">
        <f>CONCATENATE(B4273,"-",C4273,"-",D4273)</f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>TEXT(B4273,"yyyy-mm")</f>
        <v>2026-08</v>
      </c>
      <c r="J4273" s="7" t="str">
        <f>VLOOKUP(C4273,'[1]T. Apoyo Sistema'!$B$1:$C$89,2,0)</f>
        <v>SI</v>
      </c>
    </row>
    <row r="4274" spans="1:10" x14ac:dyDescent="0.25">
      <c r="A4274" s="4" t="str">
        <f>CONCATENATE(B4274,"-",C4274,"-",D4274)</f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>TEXT(B4274,"yyyy-mm")</f>
        <v>2026-08</v>
      </c>
      <c r="J4274" s="7" t="str">
        <f>VLOOKUP(C4274,'[1]T. Apoyo Sistema'!$B$1:$C$89,2,0)</f>
        <v>SI</v>
      </c>
    </row>
    <row r="4275" spans="1:10" x14ac:dyDescent="0.25">
      <c r="A4275" s="4" t="str">
        <f>CONCATENATE(B4275,"-",C4275,"-",D4275)</f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>TEXT(B4275,"yyyy-mm")</f>
        <v>2026-08</v>
      </c>
      <c r="J4275" s="7" t="str">
        <f>VLOOKUP(C4275,'[1]T. Apoyo Sistema'!$B$1:$C$89,2,0)</f>
        <v>SI</v>
      </c>
    </row>
    <row r="4276" spans="1:10" x14ac:dyDescent="0.25">
      <c r="A4276" s="4" t="str">
        <f>CONCATENATE(B4276,"-",C4276,"-",D4276)</f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>TEXT(B4276,"yyyy-mm")</f>
        <v>2026-08</v>
      </c>
      <c r="J4276" s="7" t="str">
        <f>VLOOKUP(C4276,'[1]T. Apoyo Sistema'!$B$1:$C$89,2,0)</f>
        <v>SI</v>
      </c>
    </row>
    <row r="4277" spans="1:10" x14ac:dyDescent="0.25">
      <c r="A4277" s="4" t="str">
        <f>CONCATENATE(B4277,"-",C4277,"-",D4277)</f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>TEXT(B4277,"yyyy-mm")</f>
        <v>2026-08</v>
      </c>
      <c r="J4277" s="7" t="str">
        <f>VLOOKUP(C4277,'[1]T. Apoyo Sistema'!$B$1:$C$89,2,0)</f>
        <v>SI</v>
      </c>
    </row>
    <row r="4278" spans="1:10" x14ac:dyDescent="0.25">
      <c r="A4278" s="4" t="str">
        <f>CONCATENATE(B4278,"-",C4278,"-",D4278)</f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>TEXT(B4278,"yyyy-mm")</f>
        <v>2026-08</v>
      </c>
      <c r="J4278" s="7" t="str">
        <f>VLOOKUP(C4278,'[1]T. Apoyo Sistema'!$B$1:$C$89,2,0)</f>
        <v>SI</v>
      </c>
    </row>
    <row r="4279" spans="1:10" x14ac:dyDescent="0.25">
      <c r="A4279" s="4" t="str">
        <f>CONCATENATE(B4279,"-",C4279,"-",D4279)</f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>TEXT(B4279,"yyyy-mm")</f>
        <v>2026-08</v>
      </c>
      <c r="J4279" s="7" t="str">
        <f>VLOOKUP(C4279,'[1]T. Apoyo Sistema'!$B$1:$C$89,2,0)</f>
        <v>SI</v>
      </c>
    </row>
    <row r="4280" spans="1:10" x14ac:dyDescent="0.25">
      <c r="A4280" s="4" t="str">
        <f>CONCATENATE(B4280,"-",C4280,"-",D4280)</f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>TEXT(B4280,"yyyy-mm")</f>
        <v>2026-08</v>
      </c>
      <c r="J4280" s="7" t="str">
        <f>VLOOKUP(C4280,'[1]T. Apoyo Sistema'!$B$1:$C$89,2,0)</f>
        <v>SI</v>
      </c>
    </row>
    <row r="4281" spans="1:10" x14ac:dyDescent="0.25">
      <c r="A4281" s="4" t="str">
        <f>CONCATENATE(B4281,"-",C4281,"-",D4281)</f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>TEXT(B4281,"yyyy-mm")</f>
        <v>2026-08</v>
      </c>
      <c r="J4281" s="7" t="str">
        <f>VLOOKUP(C4281,'[1]T. Apoyo Sistema'!$B$1:$C$89,2,0)</f>
        <v>SI</v>
      </c>
    </row>
    <row r="4282" spans="1:10" x14ac:dyDescent="0.25">
      <c r="A4282" s="4" t="str">
        <f>CONCATENATE(B4282,"-",C4282,"-",D4282)</f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>TEXT(B4282,"yyyy-mm")</f>
        <v>2026-08</v>
      </c>
      <c r="J4282" s="7" t="str">
        <f>VLOOKUP(C4282,'[1]T. Apoyo Sistema'!$B$1:$C$89,2,0)</f>
        <v>SI</v>
      </c>
    </row>
    <row r="4283" spans="1:10" x14ac:dyDescent="0.25">
      <c r="A4283" s="4" t="str">
        <f>CONCATENATE(B4283,"-",C4283,"-",D4283)</f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>TEXT(B4283,"yyyy-mm")</f>
        <v>2026-08</v>
      </c>
      <c r="J4283" s="7" t="str">
        <f>VLOOKUP(C4283,'[1]T. Apoyo Sistema'!$B$1:$C$89,2,0)</f>
        <v>SI</v>
      </c>
    </row>
    <row r="4284" spans="1:10" x14ac:dyDescent="0.25">
      <c r="A4284" s="4" t="str">
        <f>CONCATENATE(B4284,"-",C4284,"-",D4284)</f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>TEXT(B4284,"yyyy-mm")</f>
        <v>2026-08</v>
      </c>
      <c r="J4284" s="7" t="str">
        <f>VLOOKUP(C4284,'[1]T. Apoyo Sistema'!$B$1:$C$89,2,0)</f>
        <v>SI</v>
      </c>
    </row>
    <row r="4285" spans="1:10" x14ac:dyDescent="0.25">
      <c r="A4285" s="4" t="str">
        <f>CONCATENATE(B4285,"-",C4285,"-",D4285)</f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>TEXT(B4285,"yyyy-mm")</f>
        <v>2026-08</v>
      </c>
      <c r="J4285" s="7" t="str">
        <f>VLOOKUP(C4285,'[1]T. Apoyo Sistema'!$B$1:$C$89,2,0)</f>
        <v>SI</v>
      </c>
    </row>
    <row r="4286" spans="1:10" x14ac:dyDescent="0.25">
      <c r="A4286" s="4" t="str">
        <f>CONCATENATE(B4286,"-",C4286,"-",D4286)</f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>TEXT(B4286,"yyyy-mm")</f>
        <v>2026-08</v>
      </c>
      <c r="J4286" s="7" t="str">
        <f>VLOOKUP(C4286,'[1]T. Apoyo Sistema'!$B$1:$C$89,2,0)</f>
        <v>SI</v>
      </c>
    </row>
    <row r="4287" spans="1:10" x14ac:dyDescent="0.25">
      <c r="A4287" s="4" t="str">
        <f>CONCATENATE(B4287,"-",C4287,"-",D4287)</f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>TEXT(B4287,"yyyy-mm")</f>
        <v>2026-08</v>
      </c>
      <c r="J4287" s="7" t="str">
        <f>VLOOKUP(C4287,'[1]T. Apoyo Sistema'!$B$1:$C$89,2,0)</f>
        <v>SI</v>
      </c>
    </row>
    <row r="4288" spans="1:10" x14ac:dyDescent="0.25">
      <c r="A4288" s="4" t="str">
        <f>CONCATENATE(B4288,"-",C4288,"-",D4288)</f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>TEXT(B4288,"yyyy-mm")</f>
        <v>2026-08</v>
      </c>
      <c r="J4288" s="7" t="str">
        <f>VLOOKUP(C4288,'[1]T. Apoyo Sistema'!$B$1:$C$89,2,0)</f>
        <v>SI</v>
      </c>
    </row>
    <row r="4289" spans="1:10" x14ac:dyDescent="0.25">
      <c r="A4289" s="4" t="str">
        <f>CONCATENATE(B4289,"-",C4289,"-",D4289)</f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>TEXT(B4289,"yyyy-mm")</f>
        <v>2026-08</v>
      </c>
      <c r="J4289" s="7" t="str">
        <f>VLOOKUP(C4289,'[1]T. Apoyo Sistema'!$B$1:$C$89,2,0)</f>
        <v>SI</v>
      </c>
    </row>
    <row r="4290" spans="1:10" x14ac:dyDescent="0.25">
      <c r="A4290" s="4" t="str">
        <f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>TEXT(B4290,"yyyy-mm")</f>
        <v>2026-08</v>
      </c>
      <c r="J4290" s="7" t="str">
        <f>VLOOKUP(C4290,'[1]T. Apoyo Sistema'!$B$1:$C$89,2,0)</f>
        <v>SI</v>
      </c>
    </row>
    <row r="4291" spans="1:10" x14ac:dyDescent="0.25">
      <c r="A4291" s="4" t="str">
        <f>CONCATENATE(B4291,"-",C4291,"-",D4291)</f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>TEXT(B4291,"yyyy-mm")</f>
        <v>2026-08</v>
      </c>
      <c r="J4291" s="7" t="str">
        <f>VLOOKUP(C4291,'[1]T. Apoyo Sistema'!$B$1:$C$89,2,0)</f>
        <v>SI</v>
      </c>
    </row>
    <row r="4292" spans="1:10" x14ac:dyDescent="0.25">
      <c r="A4292" s="4" t="str">
        <f>CONCATENATE(B4292,"-",C4292,"-",D4292)</f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>TEXT(B4292,"yyyy-mm")</f>
        <v>2026-08</v>
      </c>
      <c r="J4292" s="7" t="str">
        <f>VLOOKUP(C4292,'[1]T. Apoyo Sistema'!$B$1:$C$89,2,0)</f>
        <v>SI</v>
      </c>
    </row>
    <row r="4293" spans="1:10" x14ac:dyDescent="0.25">
      <c r="A4293" s="4" t="str">
        <f>CONCATENATE(B4293,"-",C4293,"-",D4293)</f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>TEXT(B4293,"yyyy-mm")</f>
        <v>2026-08</v>
      </c>
      <c r="J4293" s="7" t="str">
        <f>VLOOKUP(C4293,'[1]T. Apoyo Sistema'!$B$1:$C$89,2,0)</f>
        <v>SI</v>
      </c>
    </row>
    <row r="4294" spans="1:10" x14ac:dyDescent="0.25">
      <c r="A4294" s="4" t="str">
        <f>CONCATENATE(B4294,"-",C4294,"-",D4294)</f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>TEXT(B4294,"yyyy-mm")</f>
        <v>2026-08</v>
      </c>
      <c r="J4294" s="7" t="str">
        <f>VLOOKUP(C4294,'[1]T. Apoyo Sistema'!$B$1:$C$89,2,0)</f>
        <v>SI</v>
      </c>
    </row>
    <row r="4295" spans="1:10" x14ac:dyDescent="0.25">
      <c r="A4295" s="4" t="str">
        <f>CONCATENATE(B4295,"-",C4295,"-",D4295)</f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>TEXT(B4295,"yyyy-mm")</f>
        <v>2026-08</v>
      </c>
      <c r="J4295" s="7" t="str">
        <f>VLOOKUP(C4295,'[1]T. Apoyo Sistema'!$B$1:$C$89,2,0)</f>
        <v>SI</v>
      </c>
    </row>
    <row r="4296" spans="1:10" x14ac:dyDescent="0.25">
      <c r="A4296" s="4" t="str">
        <f>CONCATENATE(B4296,"-",C4296,"-",D4296)</f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>TEXT(B4296,"yyyy-mm")</f>
        <v>2026-08</v>
      </c>
      <c r="J4296" s="7" t="str">
        <f>VLOOKUP(C4296,'[1]T. Apoyo Sistema'!$B$1:$C$89,2,0)</f>
        <v>SI</v>
      </c>
    </row>
    <row r="4297" spans="1:10" x14ac:dyDescent="0.25">
      <c r="A4297" s="4" t="str">
        <f>CONCATENATE(B4297,"-",C4297,"-",D4297)</f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>TEXT(B4297,"yyyy-mm")</f>
        <v>2026-08</v>
      </c>
      <c r="J4297" s="7" t="str">
        <f>VLOOKUP(C4297,'[1]T. Apoyo Sistema'!$B$1:$C$89,2,0)</f>
        <v>SI</v>
      </c>
    </row>
    <row r="4298" spans="1:10" x14ac:dyDescent="0.25">
      <c r="A4298" s="4" t="str">
        <f>CONCATENATE(B4298,"-",C4298,"-",D4298)</f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>TEXT(B4298,"yyyy-mm")</f>
        <v>2026-08</v>
      </c>
      <c r="J4298" s="7" t="str">
        <f>VLOOKUP(C4298,'[1]T. Apoyo Sistema'!$B$1:$C$89,2,0)</f>
        <v>SI</v>
      </c>
    </row>
    <row r="4299" spans="1:10" x14ac:dyDescent="0.25">
      <c r="A4299" s="4" t="str">
        <f>CONCATENATE(B4299,"-",C4299,"-",D4299)</f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>TEXT(B4299,"yyyy-mm")</f>
        <v>2026-08</v>
      </c>
      <c r="J4299" s="7" t="str">
        <f>VLOOKUP(C4299,'[1]T. Apoyo Sistema'!$B$1:$C$89,2,0)</f>
        <v>SI</v>
      </c>
    </row>
    <row r="4300" spans="1:10" x14ac:dyDescent="0.25">
      <c r="A4300" s="4" t="str">
        <f>CONCATENATE(B4300,"-",C4300,"-",D4300)</f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>TEXT(B4300,"yyyy-mm")</f>
        <v>2026-08</v>
      </c>
      <c r="J4300" s="7" t="str">
        <f>VLOOKUP(C4300,'[1]T. Apoyo Sistema'!$B$1:$C$89,2,0)</f>
        <v>SI</v>
      </c>
    </row>
    <row r="4301" spans="1:10" x14ac:dyDescent="0.25">
      <c r="A4301" s="4" t="str">
        <f>CONCATENATE(B4301,"-",C4301,"-",D4301)</f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>TEXT(B4301,"yyyy-mm")</f>
        <v>2026-08</v>
      </c>
      <c r="J4301" s="7" t="str">
        <f>VLOOKUP(C4301,'[1]T. Apoyo Sistema'!$B$1:$C$89,2,0)</f>
        <v>SI</v>
      </c>
    </row>
    <row r="4302" spans="1:10" x14ac:dyDescent="0.25">
      <c r="A4302" s="4" t="str">
        <f>CONCATENATE(B4302,"-",C4302,"-",D4302)</f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>TEXT(B4302,"yyyy-mm")</f>
        <v>2026-08</v>
      </c>
      <c r="J4302" s="7" t="str">
        <f>VLOOKUP(C4302,'[1]T. Apoyo Sistema'!$B$1:$C$89,2,0)</f>
        <v>SI</v>
      </c>
    </row>
    <row r="4303" spans="1:10" x14ac:dyDescent="0.25">
      <c r="A4303" s="4" t="str">
        <f>CONCATENATE(B4303,"-",C4303,"-",D4303)</f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>TEXT(B4303,"yyyy-mm")</f>
        <v>2026-08</v>
      </c>
      <c r="J4303" s="7" t="str">
        <f>VLOOKUP(C4303,'[1]T. Apoyo Sistema'!$B$1:$C$89,2,0)</f>
        <v>SI</v>
      </c>
    </row>
    <row r="4304" spans="1:10" x14ac:dyDescent="0.25">
      <c r="A4304" s="4" t="str">
        <f>CONCATENATE(B4304,"-",C4304,"-",D4304)</f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>TEXT(B4304,"yyyy-mm")</f>
        <v>2026-08</v>
      </c>
      <c r="J4304" s="7" t="str">
        <f>VLOOKUP(C4304,'[1]T. Apoyo Sistema'!$B$1:$C$89,2,0)</f>
        <v>SI</v>
      </c>
    </row>
    <row r="4305" spans="1:10" x14ac:dyDescent="0.25">
      <c r="A4305" s="4" t="str">
        <f>CONCATENATE(B4305,"-",C4305,"-",D4305)</f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>TEXT(B4305,"yyyy-mm")</f>
        <v>2026-08</v>
      </c>
      <c r="J4305" s="7" t="str">
        <f>VLOOKUP(C4305,'[1]T. Apoyo Sistema'!$B$1:$C$89,2,0)</f>
        <v>SI</v>
      </c>
    </row>
    <row r="4306" spans="1:10" x14ac:dyDescent="0.25">
      <c r="A4306" s="4" t="str">
        <f>CONCATENATE(B4306,"-",C4306,"-",D4306)</f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>TEXT(B4306,"yyyy-mm")</f>
        <v>2026-08</v>
      </c>
      <c r="J4306" s="7" t="str">
        <f>VLOOKUP(C4306,'[1]T. Apoyo Sistema'!$B$1:$C$89,2,0)</f>
        <v>SI</v>
      </c>
    </row>
    <row r="4307" spans="1:10" x14ac:dyDescent="0.25">
      <c r="A4307" s="4" t="str">
        <f>CONCATENATE(B4307,"-",C4307,"-",D4307)</f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>TEXT(B4307,"yyyy-mm")</f>
        <v>2026-08</v>
      </c>
      <c r="J4307" s="7" t="str">
        <f>VLOOKUP(C4307,'[1]T. Apoyo Sistema'!$B$1:$C$89,2,0)</f>
        <v>SI</v>
      </c>
    </row>
    <row r="4308" spans="1:10" x14ac:dyDescent="0.25">
      <c r="A4308" s="4" t="str">
        <f>CONCATENATE(B4308,"-",C4308,"-",D4308)</f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>TEXT(B4308,"yyyy-mm")</f>
        <v>2026-08</v>
      </c>
      <c r="J4308" s="7" t="str">
        <f>VLOOKUP(C4308,'[1]T. Apoyo Sistema'!$B$1:$C$89,2,0)</f>
        <v>SI</v>
      </c>
    </row>
    <row r="4309" spans="1:10" x14ac:dyDescent="0.25">
      <c r="A4309" s="4" t="str">
        <f>CONCATENATE(B4309,"-",C4309,"-",D4309)</f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>TEXT(B4309,"yyyy-mm")</f>
        <v>2026-08</v>
      </c>
      <c r="J4309" s="7" t="str">
        <f>VLOOKUP(C4309,'[1]T. Apoyo Sistema'!$B$1:$C$89,2,0)</f>
        <v>SI</v>
      </c>
    </row>
    <row r="4310" spans="1:10" x14ac:dyDescent="0.25">
      <c r="A4310" s="4" t="str">
        <f>CONCATENATE(B4310,"-",C4310,"-",D4310)</f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>TEXT(B4310,"yyyy-mm")</f>
        <v>2026-08</v>
      </c>
      <c r="J4310" s="7" t="str">
        <f>VLOOKUP(C4310,'[1]T. Apoyo Sistema'!$B$1:$C$89,2,0)</f>
        <v>SI</v>
      </c>
    </row>
    <row r="4311" spans="1:10" x14ac:dyDescent="0.25">
      <c r="A4311" s="4" t="str">
        <f>CONCATENATE(B4311,"-",C4311,"-",D4311)</f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>TEXT(B4311,"yyyy-mm")</f>
        <v>2026-08</v>
      </c>
      <c r="J4311" s="7" t="str">
        <f>VLOOKUP(C4311,'[1]T. Apoyo Sistema'!$B$1:$C$89,2,0)</f>
        <v>SI</v>
      </c>
    </row>
    <row r="4312" spans="1:10" x14ac:dyDescent="0.25">
      <c r="A4312" s="4" t="str">
        <f>CONCATENATE(B4312,"-",C4312,"-",D4312)</f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>TEXT(B4312,"yyyy-mm")</f>
        <v>2026-08</v>
      </c>
      <c r="J4312" s="7" t="str">
        <f>VLOOKUP(C4312,'[1]T. Apoyo Sistema'!$B$1:$C$89,2,0)</f>
        <v>SI</v>
      </c>
    </row>
    <row r="4313" spans="1:10" x14ac:dyDescent="0.25">
      <c r="A4313" s="4" t="str">
        <f>CONCATENATE(B4313,"-",C4313,"-",D4313)</f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>TEXT(B4313,"yyyy-mm")</f>
        <v>2026-08</v>
      </c>
      <c r="J4313" s="7" t="str">
        <f>VLOOKUP(C4313,'[1]T. Apoyo Sistema'!$B$1:$C$89,2,0)</f>
        <v>SI</v>
      </c>
    </row>
    <row r="4314" spans="1:10" x14ac:dyDescent="0.25">
      <c r="A4314" s="4" t="str">
        <f>CONCATENATE(B4314,"-",C4314,"-",D4314)</f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>TEXT(B4314,"yyyy-mm")</f>
        <v>2026-08</v>
      </c>
      <c r="J4314" s="7" t="str">
        <f>VLOOKUP(C4314,'[1]T. Apoyo Sistema'!$B$1:$C$89,2,0)</f>
        <v>SI</v>
      </c>
    </row>
    <row r="4315" spans="1:10" x14ac:dyDescent="0.25">
      <c r="A4315" s="4" t="str">
        <f>CONCATENATE(B4315,"-",C4315,"-",D4315)</f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>TEXT(B4315,"yyyy-mm")</f>
        <v>2026-08</v>
      </c>
      <c r="J4315" s="7" t="str">
        <f>VLOOKUP(C4315,'[1]T. Apoyo Sistema'!$B$1:$C$89,2,0)</f>
        <v>SI</v>
      </c>
    </row>
    <row r="4316" spans="1:10" x14ac:dyDescent="0.25">
      <c r="A4316" s="4" t="str">
        <f>CONCATENATE(B4316,"-",C4316,"-",D4316)</f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>TEXT(B4316,"yyyy-mm")</f>
        <v>2026-08</v>
      </c>
      <c r="J4316" s="7" t="str">
        <f>VLOOKUP(C4316,'[1]T. Apoyo Sistema'!$B$1:$C$89,2,0)</f>
        <v>SI</v>
      </c>
    </row>
    <row r="4317" spans="1:10" x14ac:dyDescent="0.25">
      <c r="A4317" s="4" t="str">
        <f>CONCATENATE(B4317,"-",C4317,"-",D4317)</f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>TEXT(B4317,"yyyy-mm")</f>
        <v>2026-08</v>
      </c>
      <c r="J4317" s="7" t="str">
        <f>VLOOKUP(C4317,'[1]T. Apoyo Sistema'!$B$1:$C$89,2,0)</f>
        <v>SI</v>
      </c>
    </row>
    <row r="4318" spans="1:10" x14ac:dyDescent="0.25">
      <c r="A4318" s="4" t="str">
        <f>CONCATENATE(B4318,"-",C4318,"-",D4318)</f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>TEXT(B4318,"yyyy-mm")</f>
        <v>2026-08</v>
      </c>
      <c r="J4318" s="7" t="str">
        <f>VLOOKUP(C4318,'[1]T. Apoyo Sistema'!$B$1:$C$89,2,0)</f>
        <v>SI</v>
      </c>
    </row>
    <row r="4319" spans="1:10" x14ac:dyDescent="0.25">
      <c r="A4319" s="4" t="str">
        <f>CONCATENATE(B4319,"-",C4319,"-",D4319)</f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>TEXT(B4319,"yyyy-mm")</f>
        <v>2026-08</v>
      </c>
      <c r="J4319" s="7" t="str">
        <f>VLOOKUP(C4319,'[1]T. Apoyo Sistema'!$B$1:$C$89,2,0)</f>
        <v>SI</v>
      </c>
    </row>
    <row r="4320" spans="1:10" x14ac:dyDescent="0.25">
      <c r="A4320" s="4" t="str">
        <f>CONCATENATE(B4320,"-",C4320,"-",D4320)</f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>TEXT(B4320,"yyyy-mm")</f>
        <v>2026-08</v>
      </c>
      <c r="J4320" s="7" t="str">
        <f>VLOOKUP(C4320,'[1]T. Apoyo Sistema'!$B$1:$C$89,2,0)</f>
        <v>SI</v>
      </c>
    </row>
    <row r="4321" spans="1:10" x14ac:dyDescent="0.25">
      <c r="A4321" s="4" t="str">
        <f>CONCATENATE(B4321,"-",C4321,"-",D4321)</f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>TEXT(B4321,"yyyy-mm")</f>
        <v>2026-08</v>
      </c>
      <c r="J4321" s="7" t="str">
        <f>VLOOKUP(C4321,'[1]T. Apoyo Sistema'!$B$1:$C$89,2,0)</f>
        <v>SI</v>
      </c>
    </row>
    <row r="4322" spans="1:10" x14ac:dyDescent="0.25">
      <c r="A4322" s="4" t="str">
        <f>CONCATENATE(B4322,"-",C4322,"-",D4322)</f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>TEXT(B4322,"yyyy-mm")</f>
        <v>2026-08</v>
      </c>
      <c r="J4322" s="7" t="str">
        <f>VLOOKUP(C4322,'[1]T. Apoyo Sistema'!$B$1:$C$89,2,0)</f>
        <v>SI</v>
      </c>
    </row>
    <row r="4323" spans="1:10" x14ac:dyDescent="0.25">
      <c r="A4323" s="4" t="str">
        <f>CONCATENATE(B4323,"-",C4323,"-",D4323)</f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>TEXT(B4323,"yyyy-mm")</f>
        <v>2026-08</v>
      </c>
      <c r="J4323" s="7" t="str">
        <f>VLOOKUP(C4323,'[1]T. Apoyo Sistema'!$B$1:$C$89,2,0)</f>
        <v>SI</v>
      </c>
    </row>
    <row r="4324" spans="1:10" x14ac:dyDescent="0.25">
      <c r="A4324" s="4" t="str">
        <f>CONCATENATE(B4324,"-",C4324,"-",D4324)</f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>TEXT(B4324,"yyyy-mm")</f>
        <v>2026-08</v>
      </c>
      <c r="J4324" s="7" t="str">
        <f>VLOOKUP(C4324,'[1]T. Apoyo Sistema'!$B$1:$C$89,2,0)</f>
        <v>SI</v>
      </c>
    </row>
    <row r="4325" spans="1:10" x14ac:dyDescent="0.25">
      <c r="A4325" s="4" t="str">
        <f>CONCATENATE(B4325,"-",C4325,"-",D4325)</f>
        <v>46252-POX60-bbd1</v>
      </c>
      <c r="B4325" s="15">
        <v>46252</v>
      </c>
      <c r="C4325" s="10" t="s">
        <v>23</v>
      </c>
      <c r="D4325" s="10" t="s">
        <v>69</v>
      </c>
      <c r="E4325" s="10">
        <v>0</v>
      </c>
      <c r="F4325" s="12">
        <v>0</v>
      </c>
      <c r="G4325" s="12">
        <v>5.3166666666666664</v>
      </c>
      <c r="H4325" s="12">
        <v>0</v>
      </c>
      <c r="I4325" s="4" t="str">
        <f>TEXT(B4325,"yyyy-mm")</f>
        <v>2026-08</v>
      </c>
      <c r="J4325" s="7" t="str">
        <f>VLOOKUP(C4325,'[1]T. Apoyo Sistema'!$B$1:$C$89,2,0)</f>
        <v>SI</v>
      </c>
    </row>
    <row r="4326" spans="1:10" x14ac:dyDescent="0.25">
      <c r="A4326" s="4" t="str">
        <f>CONCATENATE(B4326,"-",C4326,"-",D4326)</f>
        <v>46252-POX60-bbd2</v>
      </c>
      <c r="B4326" s="15">
        <v>46252</v>
      </c>
      <c r="C4326" s="10" t="s">
        <v>23</v>
      </c>
      <c r="D4326" s="10" t="s">
        <v>70</v>
      </c>
      <c r="E4326" s="10">
        <v>0</v>
      </c>
      <c r="F4326" s="12">
        <v>0</v>
      </c>
      <c r="G4326" s="12">
        <v>5.3166666666666664</v>
      </c>
      <c r="H4326" s="12">
        <v>0</v>
      </c>
      <c r="I4326" s="4" t="str">
        <f>TEXT(B4326,"yyyy-mm")</f>
        <v>2026-08</v>
      </c>
      <c r="J4326" s="7" t="str">
        <f>VLOOKUP(C4326,'[1]T. Apoyo Sistema'!$B$1:$C$89,2,0)</f>
        <v>SI</v>
      </c>
    </row>
    <row r="4327" spans="1:10" x14ac:dyDescent="0.25">
      <c r="A4327" s="4" t="str">
        <f>CONCATENATE(B4327,"-",C4327,"-",D4327)</f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>TEXT(B4327,"yyyy-mm")</f>
        <v>2026-08</v>
      </c>
      <c r="J4327" s="7" t="str">
        <f>VLOOKUP(C4327,'[1]T. Apoyo Sistema'!$B$1:$C$89,2,0)</f>
        <v>SI</v>
      </c>
    </row>
    <row r="4328" spans="1:10" x14ac:dyDescent="0.25">
      <c r="A4328" s="4" t="str">
        <f>CONCATENATE(B4328,"-",C4328,"-",D4328)</f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>TEXT(B4328,"yyyy-mm")</f>
        <v>2026-08</v>
      </c>
      <c r="J4328" s="7" t="str">
        <f>VLOOKUP(C4328,'[1]T. Apoyo Sistema'!$B$1:$C$89,2,0)</f>
        <v>SI</v>
      </c>
    </row>
    <row r="4329" spans="1:10" x14ac:dyDescent="0.25">
      <c r="A4329" s="4" t="str">
        <f>CONCATENATE(B4329,"-",C4329,"-",D4329)</f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>TEXT(B4329,"yyyy-mm")</f>
        <v>2026-08</v>
      </c>
      <c r="J4329" s="7" t="str">
        <f>VLOOKUP(C4329,'[1]T. Apoyo Sistema'!$B$1:$C$89,2,0)</f>
        <v>SI</v>
      </c>
    </row>
    <row r="4330" spans="1:10" x14ac:dyDescent="0.25">
      <c r="A4330" s="4" t="str">
        <f>CONCATENATE(B4330,"-",C4330,"-",D4330)</f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>TEXT(B4330,"yyyy-mm")</f>
        <v>2026-08</v>
      </c>
      <c r="J4330" s="7" t="str">
        <f>VLOOKUP(C4330,'[1]T. Apoyo Sistema'!$B$1:$C$89,2,0)</f>
        <v>SI</v>
      </c>
    </row>
    <row r="4331" spans="1:10" x14ac:dyDescent="0.25">
      <c r="A4331" s="4" t="str">
        <f>CONCATENATE(B4331,"-",C4331,"-",D4331)</f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>TEXT(B4331,"yyyy-mm")</f>
        <v>2026-08</v>
      </c>
      <c r="J4331" s="7" t="str">
        <f>VLOOKUP(C4331,'[1]T. Apoyo Sistema'!$B$1:$C$89,2,0)</f>
        <v>SI</v>
      </c>
    </row>
    <row r="4332" spans="1:10" x14ac:dyDescent="0.25">
      <c r="A4332" s="4" t="str">
        <f>CONCATENATE(B4332,"-",C4332,"-",D4332)</f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>TEXT(B4332,"yyyy-mm")</f>
        <v>2026-08</v>
      </c>
      <c r="J4332" s="7" t="str">
        <f>VLOOKUP(C4332,'[1]T. Apoyo Sistema'!$B$1:$C$89,2,0)</f>
        <v>SI</v>
      </c>
    </row>
    <row r="4333" spans="1:10" x14ac:dyDescent="0.25">
      <c r="A4333" s="4" t="str">
        <f>CONCATENATE(B4333,"-",C4333,"-",D4333)</f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>TEXT(B4333,"yyyy-mm")</f>
        <v>2026-08</v>
      </c>
      <c r="J4333" s="7" t="str">
        <f>VLOOKUP(C4333,'[1]T. Apoyo Sistema'!$B$1:$C$89,2,0)</f>
        <v>SI</v>
      </c>
    </row>
    <row r="4334" spans="1:10" x14ac:dyDescent="0.25">
      <c r="A4334" s="4" t="str">
        <f>CONCATENATE(B4334,"-",C4334,"-",D4334)</f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>TEXT(B4334,"yyyy-mm")</f>
        <v>2026-08</v>
      </c>
      <c r="J4334" s="7" t="str">
        <f>VLOOKUP(C4334,'[1]T. Apoyo Sistema'!$B$1:$C$89,2,0)</f>
        <v>SI</v>
      </c>
    </row>
    <row r="4335" spans="1:10" x14ac:dyDescent="0.25">
      <c r="A4335" s="4" t="str">
        <f>CONCATENATE(B4335,"-",C4335,"-",D4335)</f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>TEXT(B4335,"yyyy-mm")</f>
        <v>2026-08</v>
      </c>
      <c r="J4335" s="7" t="str">
        <f>VLOOKUP(C4335,'[1]T. Apoyo Sistema'!$B$1:$C$89,2,0)</f>
        <v>SI</v>
      </c>
    </row>
    <row r="4336" spans="1:10" x14ac:dyDescent="0.25">
      <c r="A4336" s="4" t="str">
        <f>CONCATENATE(B4336,"-",C4336,"-",D4336)</f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>TEXT(B4336,"yyyy-mm")</f>
        <v>2026-08</v>
      </c>
      <c r="J4336" s="7" t="str">
        <f>VLOOKUP(C4336,'[1]T. Apoyo Sistema'!$B$1:$C$89,2,0)</f>
        <v>SI</v>
      </c>
    </row>
    <row r="4337" spans="1:10" x14ac:dyDescent="0.25">
      <c r="A4337" s="4" t="str">
        <f>CONCATENATE(B4337,"-",C4337,"-",D4337)</f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>TEXT(B4337,"yyyy-mm")</f>
        <v>2026-08</v>
      </c>
      <c r="J4337" s="7" t="str">
        <f>VLOOKUP(C4337,'[1]T. Apoyo Sistema'!$B$1:$C$89,2,0)</f>
        <v>SI</v>
      </c>
    </row>
    <row r="4338" spans="1:10" x14ac:dyDescent="0.25">
      <c r="A4338" s="4" t="str">
        <f>CONCATENATE(B4338,"-",C4338,"-",D4338)</f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>TEXT(B4338,"yyyy-mm")</f>
        <v>2026-08</v>
      </c>
      <c r="J4338" s="7" t="str">
        <f>VLOOKUP(C4338,'[1]T. Apoyo Sistema'!$B$1:$C$89,2,0)</f>
        <v>SI</v>
      </c>
    </row>
    <row r="4339" spans="1:10" x14ac:dyDescent="0.25">
      <c r="A4339" s="4" t="str">
        <f>CONCATENATE(B4339,"-",C4339,"-",D4339)</f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>TEXT(B4339,"yyyy-mm")</f>
        <v>2026-08</v>
      </c>
      <c r="J4339" s="7" t="str">
        <f>VLOOKUP(C4339,'[1]T. Apoyo Sistema'!$B$1:$C$89,2,0)</f>
        <v>SI</v>
      </c>
    </row>
    <row r="4340" spans="1:10" x14ac:dyDescent="0.25">
      <c r="A4340" s="4" t="str">
        <f>CONCATENATE(B4340,"-",C4340,"-",D4340)</f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>TEXT(B4340,"yyyy-mm")</f>
        <v>2026-08</v>
      </c>
      <c r="J4340" s="7" t="str">
        <f>VLOOKUP(C4340,'[1]T. Apoyo Sistema'!$B$1:$C$89,2,0)</f>
        <v>SI</v>
      </c>
    </row>
    <row r="4341" spans="1:10" x14ac:dyDescent="0.25">
      <c r="A4341" s="4" t="str">
        <f>CONCATENATE(B4341,"-",C4341,"-",D4341)</f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>TEXT(B4341,"yyyy-mm")</f>
        <v>2026-08</v>
      </c>
      <c r="J4341" s="7" t="str">
        <f>VLOOKUP(C4341,'[1]T. Apoyo Sistema'!$B$1:$C$89,2,0)</f>
        <v>SI</v>
      </c>
    </row>
    <row r="4342" spans="1:10" x14ac:dyDescent="0.25">
      <c r="A4342" s="4" t="str">
        <f>CONCATENATE(B4342,"-",C4342,"-",D4342)</f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>TEXT(B4342,"yyyy-mm")</f>
        <v>2026-08</v>
      </c>
      <c r="J4342" s="7" t="str">
        <f>VLOOKUP(C4342,'[1]T. Apoyo Sistema'!$B$1:$C$89,2,0)</f>
        <v>SI</v>
      </c>
    </row>
    <row r="4343" spans="1:10" x14ac:dyDescent="0.25">
      <c r="A4343" s="4" t="str">
        <f>CONCATENATE(B4343,"-",C4343,"-",D4343)</f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>TEXT(B4343,"yyyy-mm")</f>
        <v>2026-08</v>
      </c>
      <c r="J4343" s="7" t="str">
        <f>VLOOKUP(C4343,'[1]T. Apoyo Sistema'!$B$1:$C$89,2,0)</f>
        <v>SI</v>
      </c>
    </row>
    <row r="4344" spans="1:10" x14ac:dyDescent="0.25">
      <c r="A4344" s="4" t="str">
        <f>CONCATENATE(B4344,"-",C4344,"-",D4344)</f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>TEXT(B4344,"yyyy-mm")</f>
        <v>2026-08</v>
      </c>
      <c r="J4344" s="7" t="str">
        <f>VLOOKUP(C4344,'[1]T. Apoyo Sistema'!$B$1:$C$89,2,0)</f>
        <v>SI</v>
      </c>
    </row>
    <row r="4345" spans="1:10" x14ac:dyDescent="0.25">
      <c r="A4345" s="4" t="str">
        <f>CONCATENATE(B4345,"-",C4345,"-",D4345)</f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>TEXT(B4345,"yyyy-mm")</f>
        <v>2026-08</v>
      </c>
      <c r="J4345" s="7" t="str">
        <f>VLOOKUP(C4345,'[1]T. Apoyo Sistema'!$B$1:$C$89,2,0)</f>
        <v>SI</v>
      </c>
    </row>
    <row r="4346" spans="1:10" x14ac:dyDescent="0.25">
      <c r="A4346" s="4" t="str">
        <f>CONCATENATE(B4346,"-",C4346,"-",D4346)</f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>TEXT(B4346,"yyyy-mm")</f>
        <v>2026-08</v>
      </c>
      <c r="J4346" s="7" t="str">
        <f>VLOOKUP(C4346,'[1]T. Apoyo Sistema'!$B$1:$C$89,2,0)</f>
        <v>SI</v>
      </c>
    </row>
    <row r="4347" spans="1:10" x14ac:dyDescent="0.25">
      <c r="A4347" s="4" t="str">
        <f>CONCATENATE(B4347,"-",C4347,"-",D4347)</f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>TEXT(B4347,"yyyy-mm")</f>
        <v>2026-08</v>
      </c>
      <c r="J4347" s="7" t="str">
        <f>VLOOKUP(C4347,'[1]T. Apoyo Sistema'!$B$1:$C$89,2,0)</f>
        <v>SI</v>
      </c>
    </row>
    <row r="4348" spans="1:10" x14ac:dyDescent="0.25">
      <c r="A4348" s="4" t="str">
        <f>CONCATENATE(B4348,"-",C4348,"-",D4348)</f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>TEXT(B4348,"yyyy-mm")</f>
        <v>2026-08</v>
      </c>
      <c r="J4348" s="7" t="str">
        <f>VLOOKUP(C4348,'[1]T. Apoyo Sistema'!$B$1:$C$89,2,0)</f>
        <v>SI</v>
      </c>
    </row>
    <row r="4349" spans="1:10" x14ac:dyDescent="0.25">
      <c r="A4349" s="4" t="str">
        <f>CONCATENATE(B4349,"-",C4349,"-",D4349)</f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>TEXT(B4349,"yyyy-mm")</f>
        <v>2026-08</v>
      </c>
      <c r="J4349" s="7" t="str">
        <f>VLOOKUP(C4349,'[1]T. Apoyo Sistema'!$B$1:$C$89,2,0)</f>
        <v>SI</v>
      </c>
    </row>
    <row r="4350" spans="1:10" x14ac:dyDescent="0.25">
      <c r="A4350" s="4" t="str">
        <f>CONCATENATE(B4350,"-",C4350,"-",D4350)</f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>TEXT(B4350,"yyyy-mm")</f>
        <v>2026-08</v>
      </c>
      <c r="J4350" s="7" t="str">
        <f>VLOOKUP(C4350,'[1]T. Apoyo Sistema'!$B$1:$C$89,2,0)</f>
        <v>SI</v>
      </c>
    </row>
    <row r="4351" spans="1:10" x14ac:dyDescent="0.25">
      <c r="A4351" s="4" t="str">
        <f>CONCATENATE(B4351,"-",C4351,"-",D4351)</f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>TEXT(B4351,"yyyy-mm")</f>
        <v>2026-08</v>
      </c>
      <c r="J4351" s="7" t="str">
        <f>VLOOKUP(C4351,'[1]T. Apoyo Sistema'!$B$1:$C$89,2,0)</f>
        <v>SI</v>
      </c>
    </row>
    <row r="4352" spans="1:10" x14ac:dyDescent="0.25">
      <c r="A4352" s="4" t="str">
        <f>CONCATENATE(B4352,"-",C4352,"-",D4352)</f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>TEXT(B4352,"yyyy-mm")</f>
        <v>2026-08</v>
      </c>
      <c r="J4352" s="7" t="str">
        <f>VLOOKUP(C4352,'[1]T. Apoyo Sistema'!$B$1:$C$89,2,0)</f>
        <v>SI</v>
      </c>
    </row>
    <row r="4353" spans="1:10" x14ac:dyDescent="0.25">
      <c r="A4353" s="4" t="str">
        <f>CONCATENATE(B4353,"-",C4353,"-",D4353)</f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>TEXT(B4353,"yyyy-mm")</f>
        <v>2026-08</v>
      </c>
      <c r="J4353" s="7" t="str">
        <f>VLOOKUP(C4353,'[1]T. Apoyo Sistema'!$B$1:$C$89,2,0)</f>
        <v>SI</v>
      </c>
    </row>
    <row r="4354" spans="1:10" x14ac:dyDescent="0.25">
      <c r="A4354" s="4" t="str">
        <f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>TEXT(B4354,"yyyy-mm")</f>
        <v>2026-08</v>
      </c>
      <c r="J4354" s="7" t="str">
        <f>VLOOKUP(C4354,'[1]T. Apoyo Sistema'!$B$1:$C$89,2,0)</f>
        <v>SI</v>
      </c>
    </row>
    <row r="4355" spans="1:10" x14ac:dyDescent="0.25">
      <c r="A4355" s="4" t="str">
        <f>CONCATENATE(B4355,"-",C4355,"-",D4355)</f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>TEXT(B4355,"yyyy-mm")</f>
        <v>2026-08</v>
      </c>
      <c r="J4355" s="7" t="str">
        <f>VLOOKUP(C4355,'[1]T. Apoyo Sistema'!$B$1:$C$89,2,0)</f>
        <v>SI</v>
      </c>
    </row>
    <row r="4356" spans="1:10" x14ac:dyDescent="0.25">
      <c r="A4356" s="4" t="str">
        <f>CONCATENATE(B4356,"-",C4356,"-",D4356)</f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>TEXT(B4356,"yyyy-mm")</f>
        <v>2026-08</v>
      </c>
      <c r="J4356" s="7" t="str">
        <f>VLOOKUP(C4356,'[1]T. Apoyo Sistema'!$B$1:$C$89,2,0)</f>
        <v>SI</v>
      </c>
    </row>
    <row r="4357" spans="1:10" x14ac:dyDescent="0.25">
      <c r="A4357" s="4" t="str">
        <f>CONCATENATE(B4357,"-",C4357,"-",D4357)</f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>TEXT(B4357,"yyyy-mm")</f>
        <v>2026-08</v>
      </c>
      <c r="J4357" s="7" t="str">
        <f>VLOOKUP(C4357,'[1]T. Apoyo Sistema'!$B$1:$C$89,2,0)</f>
        <v>SI</v>
      </c>
    </row>
    <row r="4358" spans="1:10" x14ac:dyDescent="0.25">
      <c r="A4358" s="4" t="str">
        <f>CONCATENATE(B4358,"-",C4358,"-",D4358)</f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>TEXT(B4358,"yyyy-mm")</f>
        <v>2026-08</v>
      </c>
      <c r="J4358" s="7" t="str">
        <f>VLOOKUP(C4358,'[1]T. Apoyo Sistema'!$B$1:$C$89,2,0)</f>
        <v>SI</v>
      </c>
    </row>
    <row r="4359" spans="1:10" x14ac:dyDescent="0.25">
      <c r="A4359" s="4" t="str">
        <f>CONCATENATE(B4359,"-",C4359,"-",D4359)</f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>TEXT(B4359,"yyyy-mm")</f>
        <v>2026-08</v>
      </c>
      <c r="J4359" s="7" t="str">
        <f>VLOOKUP(C4359,'[1]T. Apoyo Sistema'!$B$1:$C$89,2,0)</f>
        <v>SI</v>
      </c>
    </row>
    <row r="4360" spans="1:10" x14ac:dyDescent="0.25">
      <c r="A4360" s="4" t="str">
        <f>CONCATENATE(B4360,"-",C4360,"-",D4360)</f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>TEXT(B4360,"yyyy-mm")</f>
        <v>2026-08</v>
      </c>
      <c r="J4360" s="7" t="str">
        <f>VLOOKUP(C4360,'[1]T. Apoyo Sistema'!$B$1:$C$89,2,0)</f>
        <v>SI</v>
      </c>
    </row>
    <row r="4361" spans="1:10" x14ac:dyDescent="0.25">
      <c r="A4361" s="4" t="str">
        <f>CONCATENATE(B4361,"-",C4361,"-",D4361)</f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>TEXT(B4361,"yyyy-mm")</f>
        <v>2026-08</v>
      </c>
      <c r="J4361" s="7" t="str">
        <f>VLOOKUP(C4361,'[1]T. Apoyo Sistema'!$B$1:$C$89,2,0)</f>
        <v>SI</v>
      </c>
    </row>
    <row r="4362" spans="1:10" x14ac:dyDescent="0.25">
      <c r="A4362" s="4" t="str">
        <f>CONCATENATE(B4362,"-",C4362,"-",D4362)</f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>TEXT(B4362,"yyyy-mm")</f>
        <v>2026-08</v>
      </c>
      <c r="J4362" s="7" t="str">
        <f>VLOOKUP(C4362,'[1]T. Apoyo Sistema'!$B$1:$C$89,2,0)</f>
        <v>SI</v>
      </c>
    </row>
    <row r="4363" spans="1:10" x14ac:dyDescent="0.25">
      <c r="A4363" s="4" t="str">
        <f>CONCATENATE(B4363,"-",C4363,"-",D4363)</f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>TEXT(B4363,"yyyy-mm")</f>
        <v>2026-08</v>
      </c>
      <c r="J4363" s="7" t="str">
        <f>VLOOKUP(C4363,'[1]T. Apoyo Sistema'!$B$1:$C$89,2,0)</f>
        <v>SI</v>
      </c>
    </row>
    <row r="4364" spans="1:10" x14ac:dyDescent="0.25">
      <c r="A4364" s="4" t="str">
        <f>CONCATENATE(B4364,"-",C4364,"-",D4364)</f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>TEXT(B4364,"yyyy-mm")</f>
        <v>2026-08</v>
      </c>
      <c r="J4364" s="7" t="str">
        <f>VLOOKUP(C4364,'[1]T. Apoyo Sistema'!$B$1:$C$89,2,0)</f>
        <v>SI</v>
      </c>
    </row>
    <row r="4365" spans="1:10" x14ac:dyDescent="0.25">
      <c r="A4365" s="4" t="str">
        <f>CONCATENATE(B4365,"-",C4365,"-",D4365)</f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>TEXT(B4365,"yyyy-mm")</f>
        <v>2026-08</v>
      </c>
      <c r="J4365" s="7" t="str">
        <f>VLOOKUP(C4365,'[1]T. Apoyo Sistema'!$B$1:$C$89,2,0)</f>
        <v>SI</v>
      </c>
    </row>
    <row r="4366" spans="1:10" x14ac:dyDescent="0.25">
      <c r="A4366" s="4" t="str">
        <f>CONCATENATE(B4366,"-",C4366,"-",D4366)</f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>TEXT(B4366,"yyyy-mm")</f>
        <v>2026-08</v>
      </c>
      <c r="J4366" s="7" t="str">
        <f>VLOOKUP(C4366,'[1]T. Apoyo Sistema'!$B$1:$C$89,2,0)</f>
        <v>SI</v>
      </c>
    </row>
    <row r="4367" spans="1:10" x14ac:dyDescent="0.25">
      <c r="A4367" s="4" t="str">
        <f>CONCATENATE(B4367,"-",C4367,"-",D4367)</f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>TEXT(B4367,"yyyy-mm")</f>
        <v>2026-08</v>
      </c>
      <c r="J4367" s="7" t="str">
        <f>VLOOKUP(C4367,'[1]T. Apoyo Sistema'!$B$1:$C$89,2,0)</f>
        <v>SI</v>
      </c>
    </row>
    <row r="4368" spans="1:10" x14ac:dyDescent="0.25">
      <c r="A4368" s="4" t="str">
        <f>CONCATENATE(B4368,"-",C4368,"-",D4368)</f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>TEXT(B4368,"yyyy-mm")</f>
        <v>2026-08</v>
      </c>
      <c r="J4368" s="7" t="str">
        <f>VLOOKUP(C4368,'[1]T. Apoyo Sistema'!$B$1:$C$89,2,0)</f>
        <v>SI</v>
      </c>
    </row>
    <row r="4369" spans="1:10" x14ac:dyDescent="0.25">
      <c r="A4369" s="4" t="str">
        <f>CONCATENATE(B4369,"-",C4369,"-",D4369)</f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>TEXT(B4369,"yyyy-mm")</f>
        <v>2026-08</v>
      </c>
      <c r="J4369" s="7" t="str">
        <f>VLOOKUP(C4369,'[1]T. Apoyo Sistema'!$B$1:$C$89,2,0)</f>
        <v>SI</v>
      </c>
    </row>
    <row r="4370" spans="1:10" x14ac:dyDescent="0.25">
      <c r="A4370" s="4" t="str">
        <f>CONCATENATE(B4370,"-",C4370,"-",D4370)</f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>TEXT(B4370,"yyyy-mm")</f>
        <v>2026-08</v>
      </c>
      <c r="J4370" s="7" t="str">
        <f>VLOOKUP(C4370,'[1]T. Apoyo Sistema'!$B$1:$C$89,2,0)</f>
        <v>SI</v>
      </c>
    </row>
    <row r="4371" spans="1:10" x14ac:dyDescent="0.25">
      <c r="A4371" s="4" t="str">
        <f>CONCATENATE(B4371,"-",C4371,"-",D4371)</f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>TEXT(B4371,"yyyy-mm")</f>
        <v>2026-08</v>
      </c>
      <c r="J4371" s="7" t="str">
        <f>VLOOKUP(C4371,'[1]T. Apoyo Sistema'!$B$1:$C$89,2,0)</f>
        <v>SI</v>
      </c>
    </row>
    <row r="4372" spans="1:10" x14ac:dyDescent="0.25">
      <c r="A4372" s="4" t="str">
        <f>CONCATENATE(B4372,"-",C4372,"-",D4372)</f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>TEXT(B4372,"yyyy-mm")</f>
        <v>2026-08</v>
      </c>
      <c r="J4372" s="7" t="str">
        <f>VLOOKUP(C4372,'[1]T. Apoyo Sistema'!$B$1:$C$89,2,0)</f>
        <v>SI</v>
      </c>
    </row>
    <row r="4373" spans="1:10" x14ac:dyDescent="0.25">
      <c r="A4373" s="4" t="str">
        <f>CONCATENATE(B4373,"-",C4373,"-",D4373)</f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>TEXT(B4373,"yyyy-mm")</f>
        <v>2026-08</v>
      </c>
      <c r="J4373" s="7" t="str">
        <f>VLOOKUP(C4373,'[1]T. Apoyo Sistema'!$B$1:$C$89,2,0)</f>
        <v>SI</v>
      </c>
    </row>
    <row r="4374" spans="1:10" x14ac:dyDescent="0.25">
      <c r="A4374" s="4" t="str">
        <f>CONCATENATE(B4374,"-",C4374,"-",D4374)</f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>TEXT(B4374,"yyyy-mm")</f>
        <v>2026-08</v>
      </c>
      <c r="J4374" s="7" t="str">
        <f>VLOOKUP(C4374,'[1]T. Apoyo Sistema'!$B$1:$C$89,2,0)</f>
        <v>SI</v>
      </c>
    </row>
    <row r="4375" spans="1:10" x14ac:dyDescent="0.25">
      <c r="A4375" s="4" t="str">
        <f>CONCATENATE(B4375,"-",C4375,"-",D4375)</f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>TEXT(B4375,"yyyy-mm")</f>
        <v>2026-08</v>
      </c>
      <c r="J4375" s="7" t="str">
        <f>VLOOKUP(C4375,'[1]T. Apoyo Sistema'!$B$1:$C$89,2,0)</f>
        <v>SI</v>
      </c>
    </row>
    <row r="4376" spans="1:10" x14ac:dyDescent="0.25">
      <c r="A4376" s="4" t="str">
        <f>CONCATENATE(B4376,"-",C4376,"-",D4376)</f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>TEXT(B4376,"yyyy-mm")</f>
        <v>2026-08</v>
      </c>
      <c r="J4376" s="7" t="str">
        <f>VLOOKUP(C4376,'[1]T. Apoyo Sistema'!$B$1:$C$89,2,0)</f>
        <v>SI</v>
      </c>
    </row>
    <row r="4377" spans="1:10" x14ac:dyDescent="0.25">
      <c r="A4377" s="4" t="str">
        <f>CONCATENATE(B4377,"-",C4377,"-",D4377)</f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>TEXT(B4377,"yyyy-mm")</f>
        <v>2026-08</v>
      </c>
      <c r="J4377" s="7" t="str">
        <f>VLOOKUP(C4377,'[1]T. Apoyo Sistema'!$B$1:$C$89,2,0)</f>
        <v>SI</v>
      </c>
    </row>
    <row r="4378" spans="1:10" x14ac:dyDescent="0.25">
      <c r="A4378" s="4" t="str">
        <f>CONCATENATE(B4378,"-",C4378,"-",D4378)</f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>TEXT(B4378,"yyyy-mm")</f>
        <v>2026-08</v>
      </c>
      <c r="J4378" s="7" t="str">
        <f>VLOOKUP(C4378,'[1]T. Apoyo Sistema'!$B$1:$C$89,2,0)</f>
        <v>SI</v>
      </c>
    </row>
    <row r="4379" spans="1:10" x14ac:dyDescent="0.25">
      <c r="A4379" s="4" t="str">
        <f>CONCATENATE(B4379,"-",C4379,"-",D4379)</f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>TEXT(B4379,"yyyy-mm")</f>
        <v>2026-08</v>
      </c>
      <c r="J4379" s="7" t="str">
        <f>VLOOKUP(C4379,'[1]T. Apoyo Sistema'!$B$1:$C$89,2,0)</f>
        <v>SI</v>
      </c>
    </row>
    <row r="4380" spans="1:10" x14ac:dyDescent="0.25">
      <c r="A4380" s="4" t="str">
        <f>CONCATENATE(B4380,"-",C4380,"-",D4380)</f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>TEXT(B4380,"yyyy-mm")</f>
        <v>2026-08</v>
      </c>
      <c r="J4380" s="7" t="str">
        <f>VLOOKUP(C4380,'[1]T. Apoyo Sistema'!$B$1:$C$89,2,0)</f>
        <v>SI</v>
      </c>
    </row>
    <row r="4381" spans="1:10" x14ac:dyDescent="0.25">
      <c r="A4381" s="4" t="str">
        <f>CONCATENATE(B4381,"-",C4381,"-",D4381)</f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>TEXT(B4381,"yyyy-mm")</f>
        <v>2026-08</v>
      </c>
      <c r="J4381" s="7" t="str">
        <f>VLOOKUP(C4381,'[1]T. Apoyo Sistema'!$B$1:$C$89,2,0)</f>
        <v>SI</v>
      </c>
    </row>
    <row r="4382" spans="1:10" x14ac:dyDescent="0.25">
      <c r="A4382" s="4" t="str">
        <f>CONCATENATE(B4382,"-",C4382,"-",D4382)</f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>TEXT(B4382,"yyyy-mm")</f>
        <v>2026-08</v>
      </c>
      <c r="J4382" s="7" t="str">
        <f>VLOOKUP(C4382,'[1]T. Apoyo Sistema'!$B$1:$C$89,2,0)</f>
        <v>SI</v>
      </c>
    </row>
    <row r="4383" spans="1:10" x14ac:dyDescent="0.25">
      <c r="A4383" s="4" t="str">
        <f>CONCATENATE(B4383,"-",C4383,"-",D4383)</f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>TEXT(B4383,"yyyy-mm")</f>
        <v>2026-08</v>
      </c>
      <c r="J4383" s="7" t="str">
        <f>VLOOKUP(C4383,'[1]T. Apoyo Sistema'!$B$1:$C$89,2,0)</f>
        <v>SI</v>
      </c>
    </row>
    <row r="4384" spans="1:10" x14ac:dyDescent="0.25">
      <c r="A4384" s="4" t="str">
        <f>CONCATENATE(B4384,"-",C4384,"-",D4384)</f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>TEXT(B4384,"yyyy-mm")</f>
        <v>2026-08</v>
      </c>
      <c r="J4384" s="7" t="str">
        <f>VLOOKUP(C4384,'[1]T. Apoyo Sistema'!$B$1:$C$89,2,0)</f>
        <v>SI</v>
      </c>
    </row>
    <row r="4385" spans="1:10" x14ac:dyDescent="0.25">
      <c r="A4385" s="4" t="str">
        <f>CONCATENATE(B4385,"-",C4385,"-",D4385)</f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>TEXT(B4385,"yyyy-mm")</f>
        <v>2026-08</v>
      </c>
      <c r="J4385" s="7" t="str">
        <f>VLOOKUP(C4385,'[1]T. Apoyo Sistema'!$B$1:$C$89,2,0)</f>
        <v>SI</v>
      </c>
    </row>
    <row r="4386" spans="1:10" x14ac:dyDescent="0.25">
      <c r="A4386" s="4" t="str">
        <f>CONCATENATE(B4386,"-",C4386,"-",D4386)</f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>TEXT(B4386,"yyyy-mm")</f>
        <v>2026-08</v>
      </c>
      <c r="J4386" s="7" t="str">
        <f>VLOOKUP(C4386,'[1]T. Apoyo Sistema'!$B$1:$C$89,2,0)</f>
        <v>SI</v>
      </c>
    </row>
    <row r="4387" spans="1:10" x14ac:dyDescent="0.25">
      <c r="A4387" s="4" t="str">
        <f>CONCATENATE(B4387,"-",C4387,"-",D4387)</f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>TEXT(B4387,"yyyy-mm")</f>
        <v>2026-08</v>
      </c>
      <c r="J4387" s="7" t="str">
        <f>VLOOKUP(C4387,'[1]T. Apoyo Sistema'!$B$1:$C$89,2,0)</f>
        <v>SI</v>
      </c>
    </row>
    <row r="4388" spans="1:10" x14ac:dyDescent="0.25">
      <c r="A4388" s="4" t="str">
        <f>CONCATENATE(B4388,"-",C4388,"-",D4388)</f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>TEXT(B4388,"yyyy-mm")</f>
        <v>2026-08</v>
      </c>
      <c r="J4388" s="7" t="str">
        <f>VLOOKUP(C4388,'[1]T. Apoyo Sistema'!$B$1:$C$89,2,0)</f>
        <v>SI</v>
      </c>
    </row>
    <row r="4389" spans="1:10" x14ac:dyDescent="0.25">
      <c r="A4389" s="4" t="str">
        <f>CONCATENATE(B4389,"-",C4389,"-",D4389)</f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>TEXT(B4389,"yyyy-mm")</f>
        <v>2026-08</v>
      </c>
      <c r="J4389" s="7" t="str">
        <f>VLOOKUP(C4389,'[1]T. Apoyo Sistema'!$B$1:$C$89,2,0)</f>
        <v>SI</v>
      </c>
    </row>
    <row r="4390" spans="1:10" x14ac:dyDescent="0.25">
      <c r="A4390" s="4" t="str">
        <f>CONCATENATE(B4390,"-",C4390,"-",D4390)</f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>TEXT(B4390,"yyyy-mm")</f>
        <v>2026-08</v>
      </c>
      <c r="J4390" s="7" t="str">
        <f>VLOOKUP(C4390,'[1]T. Apoyo Sistema'!$B$1:$C$89,2,0)</f>
        <v>SI</v>
      </c>
    </row>
    <row r="4391" spans="1:10" x14ac:dyDescent="0.25">
      <c r="A4391" s="4" t="str">
        <f>CONCATENATE(B4391,"-",C4391,"-",D4391)</f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>TEXT(B4391,"yyyy-mm")</f>
        <v>2026-08</v>
      </c>
      <c r="J4391" s="7" t="str">
        <f>VLOOKUP(C4391,'[1]T. Apoyo Sistema'!$B$1:$C$89,2,0)</f>
        <v>SI</v>
      </c>
    </row>
    <row r="4392" spans="1:10" x14ac:dyDescent="0.25">
      <c r="A4392" s="4" t="str">
        <f>CONCATENATE(B4392,"-",C4392,"-",D4392)</f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>TEXT(B4392,"yyyy-mm")</f>
        <v>2026-08</v>
      </c>
      <c r="J4392" s="7" t="str">
        <f>VLOOKUP(C4392,'[1]T. Apoyo Sistema'!$B$1:$C$89,2,0)</f>
        <v>SI</v>
      </c>
    </row>
    <row r="4393" spans="1:10" x14ac:dyDescent="0.25">
      <c r="A4393" s="4" t="str">
        <f>CONCATENATE(B4393,"-",C4393,"-",D4393)</f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>TEXT(B4393,"yyyy-mm")</f>
        <v>2026-08</v>
      </c>
      <c r="J4393" s="7" t="str">
        <f>VLOOKUP(C4393,'[1]T. Apoyo Sistema'!$B$1:$C$89,2,0)</f>
        <v>SI</v>
      </c>
    </row>
    <row r="4394" spans="1:10" x14ac:dyDescent="0.25">
      <c r="A4394" s="4" t="str">
        <f>CONCATENATE(B4394,"-",C4394,"-",D4394)</f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>TEXT(B4394,"yyyy-mm")</f>
        <v>2026-08</v>
      </c>
      <c r="J4394" s="7" t="str">
        <f>VLOOKUP(C4394,'[1]T. Apoyo Sistema'!$B$1:$C$89,2,0)</f>
        <v>SI</v>
      </c>
    </row>
    <row r="4395" spans="1:10" x14ac:dyDescent="0.25">
      <c r="A4395" s="4" t="str">
        <f>CONCATENATE(B4395,"-",C4395,"-",D4395)</f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>TEXT(B4395,"yyyy-mm")</f>
        <v>2026-08</v>
      </c>
      <c r="J4395" s="7" t="str">
        <f>VLOOKUP(C4395,'[1]T. Apoyo Sistema'!$B$1:$C$89,2,0)</f>
        <v>SI</v>
      </c>
    </row>
    <row r="4396" spans="1:10" x14ac:dyDescent="0.25">
      <c r="A4396" s="4" t="str">
        <f>CONCATENATE(B4396,"-",C4396,"-",D4396)</f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>TEXT(B4396,"yyyy-mm")</f>
        <v>2026-08</v>
      </c>
      <c r="J4396" s="7" t="str">
        <f>VLOOKUP(C4396,'[1]T. Apoyo Sistema'!$B$1:$C$89,2,0)</f>
        <v>SI</v>
      </c>
    </row>
    <row r="4397" spans="1:10" x14ac:dyDescent="0.25">
      <c r="A4397" s="4" t="str">
        <f>CONCATENATE(B4397,"-",C4397,"-",D4397)</f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>TEXT(B4397,"yyyy-mm")</f>
        <v>2026-08</v>
      </c>
      <c r="J4397" s="7" t="str">
        <f>VLOOKUP(C4397,'[1]T. Apoyo Sistema'!$B$1:$C$89,2,0)</f>
        <v>SI</v>
      </c>
    </row>
    <row r="4398" spans="1:10" x14ac:dyDescent="0.25">
      <c r="A4398" s="4" t="str">
        <f>CONCATENATE(B4398,"-",C4398,"-",D4398)</f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>TEXT(B4398,"yyyy-mm")</f>
        <v>2026-08</v>
      </c>
      <c r="J4398" s="7" t="str">
        <f>VLOOKUP(C4398,'[1]T. Apoyo Sistema'!$B$1:$C$89,2,0)</f>
        <v>SI</v>
      </c>
    </row>
    <row r="4399" spans="1:10" x14ac:dyDescent="0.25">
      <c r="A4399" s="4" t="str">
        <f>CONCATENATE(B4399,"-",C4399,"-",D4399)</f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>TEXT(B4399,"yyyy-mm")</f>
        <v>2026-08</v>
      </c>
      <c r="J4399" s="7" t="str">
        <f>VLOOKUP(C4399,'[1]T. Apoyo Sistema'!$B$1:$C$89,2,0)</f>
        <v>SI</v>
      </c>
    </row>
    <row r="4400" spans="1:10" x14ac:dyDescent="0.25">
      <c r="A4400" s="4" t="str">
        <f>CONCATENATE(B4400,"-",C4400,"-",D4400)</f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>TEXT(B4400,"yyyy-mm")</f>
        <v>2026-08</v>
      </c>
      <c r="J4400" s="7" t="str">
        <f>VLOOKUP(C4400,'[1]T. Apoyo Sistema'!$B$1:$C$89,2,0)</f>
        <v>SI</v>
      </c>
    </row>
    <row r="4401" spans="1:10" x14ac:dyDescent="0.25">
      <c r="A4401" s="4" t="str">
        <f>CONCATENATE(B4401,"-",C4401,"-",D4401)</f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>TEXT(B4401,"yyyy-mm")</f>
        <v>2026-08</v>
      </c>
      <c r="J4401" s="7" t="str">
        <f>VLOOKUP(C4401,'[1]T. Apoyo Sistema'!$B$1:$C$89,2,0)</f>
        <v>SI</v>
      </c>
    </row>
    <row r="4402" spans="1:10" x14ac:dyDescent="0.25">
      <c r="A4402" s="4" t="str">
        <f>CONCATENATE(B4402,"-",C4402,"-",D4402)</f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>TEXT(B4402,"yyyy-mm")</f>
        <v>2026-08</v>
      </c>
      <c r="J4402" s="7" t="str">
        <f>VLOOKUP(C4402,'[1]T. Apoyo Sistema'!$B$1:$C$89,2,0)</f>
        <v>SI</v>
      </c>
    </row>
    <row r="4403" spans="1:10" x14ac:dyDescent="0.25">
      <c r="A4403" s="4" t="str">
        <f>CONCATENATE(B4403,"-",C4403,"-",D4403)</f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>TEXT(B4403,"yyyy-mm")</f>
        <v>2026-08</v>
      </c>
      <c r="J4403" s="7" t="str">
        <f>VLOOKUP(C4403,'[1]T. Apoyo Sistema'!$B$1:$C$89,2,0)</f>
        <v>SI</v>
      </c>
    </row>
    <row r="4404" spans="1:10" x14ac:dyDescent="0.25">
      <c r="A4404" s="4" t="str">
        <f>CONCATENATE(B4404,"-",C4404,"-",D4404)</f>
        <v>46252-POX60-com1</v>
      </c>
      <c r="B4404" s="15">
        <v>46252</v>
      </c>
      <c r="C4404" s="10" t="s">
        <v>23</v>
      </c>
      <c r="D4404" s="10" t="s">
        <v>71</v>
      </c>
      <c r="E4404" s="10">
        <v>0</v>
      </c>
      <c r="F4404" s="12">
        <v>0.85</v>
      </c>
      <c r="G4404" s="12">
        <v>4.4666666666666668</v>
      </c>
      <c r="H4404" s="12">
        <v>0</v>
      </c>
      <c r="I4404" s="4" t="str">
        <f>TEXT(B4404,"yyyy-mm")</f>
        <v>2026-08</v>
      </c>
      <c r="J4404" s="7" t="str">
        <f>VLOOKUP(C4404,'[1]T. Apoyo Sistema'!$B$1:$C$89,2,0)</f>
        <v>SI</v>
      </c>
    </row>
    <row r="4405" spans="1:10" x14ac:dyDescent="0.25">
      <c r="A4405" s="4" t="str">
        <f>CONCATENATE(B4405,"-",C4405,"-",D4405)</f>
        <v>46252-POX60-com2</v>
      </c>
      <c r="B4405" s="15">
        <v>46252</v>
      </c>
      <c r="C4405" s="10" t="s">
        <v>23</v>
      </c>
      <c r="D4405" s="10" t="s">
        <v>72</v>
      </c>
      <c r="E4405" s="10">
        <v>0</v>
      </c>
      <c r="F4405" s="12">
        <v>0.83333333333333337</v>
      </c>
      <c r="G4405" s="12">
        <v>4.4833333333333334</v>
      </c>
      <c r="H4405" s="12">
        <v>0</v>
      </c>
      <c r="I4405" s="4" t="str">
        <f>TEXT(B4405,"yyyy-mm")</f>
        <v>2026-08</v>
      </c>
      <c r="J4405" s="7" t="str">
        <f>VLOOKUP(C4405,'[1]T. Apoyo Sistema'!$B$1:$C$89,2,0)</f>
        <v>SI</v>
      </c>
    </row>
    <row r="4406" spans="1:10" x14ac:dyDescent="0.25">
      <c r="A4406" s="4" t="str">
        <f>CONCATENATE(B4406,"-",C4406,"-",D4406)</f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>TEXT(B4406,"yyyy-mm")</f>
        <v>2026-08</v>
      </c>
      <c r="J4406" s="7" t="str">
        <f>VLOOKUP(C4406,'[1]T. Apoyo Sistema'!$B$1:$C$89,2,0)</f>
        <v>SI</v>
      </c>
    </row>
    <row r="4407" spans="1:10" x14ac:dyDescent="0.25">
      <c r="A4407" s="4" t="str">
        <f>CONCATENATE(B4407,"-",C4407,"-",D4407)</f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>TEXT(B4407,"yyyy-mm")</f>
        <v>2026-08</v>
      </c>
      <c r="J4407" s="7" t="str">
        <f>VLOOKUP(C4407,'[1]T. Apoyo Sistema'!$B$1:$C$89,2,0)</f>
        <v>SI</v>
      </c>
    </row>
    <row r="4408" spans="1:10" x14ac:dyDescent="0.25">
      <c r="A4408" s="4" t="str">
        <f>CONCATENATE(B4408,"-",C4408,"-",D4408)</f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>TEXT(B4408,"yyyy-mm")</f>
        <v>2026-08</v>
      </c>
      <c r="J4408" s="7" t="str">
        <f>VLOOKUP(C4408,'[1]T. Apoyo Sistema'!$B$1:$C$89,2,0)</f>
        <v>SI</v>
      </c>
    </row>
    <row r="4409" spans="1:10" x14ac:dyDescent="0.25">
      <c r="A4409" s="4" t="str">
        <f>CONCATENATE(B4409,"-",C4409,"-",D4409)</f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>TEXT(B4409,"yyyy-mm")</f>
        <v>2026-08</v>
      </c>
      <c r="J4409" s="7" t="str">
        <f>VLOOKUP(C4409,'[1]T. Apoyo Sistema'!$B$1:$C$89,2,0)</f>
        <v>SI</v>
      </c>
    </row>
    <row r="4410" spans="1:10" x14ac:dyDescent="0.25">
      <c r="A4410" s="4" t="str">
        <f>CONCATENATE(B4410,"-",C4410,"-",D4410)</f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>TEXT(B4410,"yyyy-mm")</f>
        <v>2026-08</v>
      </c>
      <c r="J4410" s="7" t="str">
        <f>VLOOKUP(C4410,'[1]T. Apoyo Sistema'!$B$1:$C$89,2,0)</f>
        <v>SI</v>
      </c>
    </row>
    <row r="4411" spans="1:10" x14ac:dyDescent="0.25">
      <c r="A4411" s="4" t="str">
        <f>CONCATENATE(B4411,"-",C4411,"-",D4411)</f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>TEXT(B4411,"yyyy-mm")</f>
        <v>2026-08</v>
      </c>
      <c r="J4411" s="7" t="str">
        <f>VLOOKUP(C4411,'[1]T. Apoyo Sistema'!$B$1:$C$89,2,0)</f>
        <v>SI</v>
      </c>
    </row>
    <row r="4412" spans="1:10" x14ac:dyDescent="0.25">
      <c r="A4412" s="4" t="str">
        <f>CONCATENATE(B4412,"-",C4412,"-",D4412)</f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>TEXT(B4412,"yyyy-mm")</f>
        <v>2026-08</v>
      </c>
      <c r="J4412" s="7" t="str">
        <f>VLOOKUP(C4412,'[1]T. Apoyo Sistema'!$B$1:$C$89,2,0)</f>
        <v>SI</v>
      </c>
    </row>
    <row r="4413" spans="1:10" x14ac:dyDescent="0.25">
      <c r="A4413" s="4" t="str">
        <f>CONCATENATE(B4413,"-",C4413,"-",D4413)</f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>TEXT(B4413,"yyyy-mm")</f>
        <v>2026-08</v>
      </c>
      <c r="J4413" s="7" t="str">
        <f>VLOOKUP(C4413,'[1]T. Apoyo Sistema'!$B$1:$C$89,2,0)</f>
        <v>SI</v>
      </c>
    </row>
    <row r="4414" spans="1:10" x14ac:dyDescent="0.25">
      <c r="A4414" s="4" t="str">
        <f>CONCATENATE(B4414,"-",C4414,"-",D4414)</f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>TEXT(B4414,"yyyy-mm")</f>
        <v>2026-08</v>
      </c>
      <c r="J4414" s="7" t="str">
        <f>VLOOKUP(C4414,'[1]T. Apoyo Sistema'!$B$1:$C$89,2,0)</f>
        <v>SI</v>
      </c>
    </row>
    <row r="4415" spans="1:10" x14ac:dyDescent="0.25">
      <c r="A4415" s="4" t="str">
        <f>CONCATENATE(B4415,"-",C4415,"-",D4415)</f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>TEXT(B4415,"yyyy-mm")</f>
        <v>2026-08</v>
      </c>
      <c r="J4415" s="7" t="str">
        <f>VLOOKUP(C4415,'[1]T. Apoyo Sistema'!$B$1:$C$89,2,0)</f>
        <v>SI</v>
      </c>
    </row>
    <row r="4416" spans="1:10" x14ac:dyDescent="0.25">
      <c r="A4416" s="4" t="str">
        <f>CONCATENATE(B4416,"-",C4416,"-",D4416)</f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>TEXT(B4416,"yyyy-mm")</f>
        <v>2026-08</v>
      </c>
      <c r="J4416" s="7" t="str">
        <f>VLOOKUP(C4416,'[1]T. Apoyo Sistema'!$B$1:$C$89,2,0)</f>
        <v>SI</v>
      </c>
    </row>
    <row r="4417" spans="1:10" x14ac:dyDescent="0.25">
      <c r="A4417" s="4" t="str">
        <f>CONCATENATE(B4417,"-",C4417,"-",D4417)</f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>TEXT(B4417,"yyyy-mm")</f>
        <v>2026-08</v>
      </c>
      <c r="J4417" s="7" t="str">
        <f>VLOOKUP(C4417,'[1]T. Apoyo Sistema'!$B$1:$C$89,2,0)</f>
        <v>SI</v>
      </c>
    </row>
    <row r="4418" spans="1:10" x14ac:dyDescent="0.25">
      <c r="A4418" s="4" t="str">
        <f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>TEXT(B4418,"yyyy-mm")</f>
        <v>2026-08</v>
      </c>
      <c r="J4418" s="7" t="str">
        <f>VLOOKUP(C4418,'[1]T. Apoyo Sistema'!$B$1:$C$89,2,0)</f>
        <v>SI</v>
      </c>
    </row>
    <row r="4419" spans="1:10" x14ac:dyDescent="0.25">
      <c r="A4419" s="4" t="str">
        <f>CONCATENATE(B4419,"-",C4419,"-",D4419)</f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>TEXT(B4419,"yyyy-mm")</f>
        <v>2026-08</v>
      </c>
      <c r="J4419" s="7" t="str">
        <f>VLOOKUP(C4419,'[1]T. Apoyo Sistema'!$B$1:$C$89,2,0)</f>
        <v>SI</v>
      </c>
    </row>
    <row r="4420" spans="1:10" x14ac:dyDescent="0.25">
      <c r="A4420" s="4" t="str">
        <f>CONCATENATE(B4420,"-",C4420,"-",D4420)</f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>TEXT(B4420,"yyyy-mm")</f>
        <v>2026-08</v>
      </c>
      <c r="J4420" s="7" t="str">
        <f>VLOOKUP(C4420,'[1]T. Apoyo Sistema'!$B$1:$C$89,2,0)</f>
        <v>SI</v>
      </c>
    </row>
    <row r="4421" spans="1:10" x14ac:dyDescent="0.25">
      <c r="A4421" s="4" t="str">
        <f>CONCATENATE(B4421,"-",C4421,"-",D4421)</f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>TEXT(B4421,"yyyy-mm")</f>
        <v>2026-08</v>
      </c>
      <c r="J4421" s="7" t="str">
        <f>VLOOKUP(C4421,'[1]T. Apoyo Sistema'!$B$1:$C$89,2,0)</f>
        <v>SI</v>
      </c>
    </row>
    <row r="4422" spans="1:10" x14ac:dyDescent="0.25">
      <c r="A4422" s="4" t="str">
        <f>CONCATENATE(B4422,"-",C4422,"-",D4422)</f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>TEXT(B4422,"yyyy-mm")</f>
        <v>2026-08</v>
      </c>
      <c r="J4422" s="7" t="str">
        <f>VLOOKUP(C4422,'[1]T. Apoyo Sistema'!$B$1:$C$89,2,0)</f>
        <v>SI</v>
      </c>
    </row>
    <row r="4423" spans="1:10" x14ac:dyDescent="0.25">
      <c r="A4423" s="4" t="str">
        <f>CONCATENATE(B4423,"-",C4423,"-",D4423)</f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>TEXT(B4423,"yyyy-mm")</f>
        <v>2026-08</v>
      </c>
      <c r="J4423" s="7" t="str">
        <f>VLOOKUP(C4423,'[1]T. Apoyo Sistema'!$B$1:$C$89,2,0)</f>
        <v>SI</v>
      </c>
    </row>
    <row r="4424" spans="1:10" x14ac:dyDescent="0.25">
      <c r="A4424" s="4" t="str">
        <f>CONCATENATE(B4424,"-",C4424,"-",D4424)</f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>TEXT(B4424,"yyyy-mm")</f>
        <v>2026-08</v>
      </c>
      <c r="J4424" s="7" t="str">
        <f>VLOOKUP(C4424,'[1]T. Apoyo Sistema'!$B$1:$C$89,2,0)</f>
        <v>SI</v>
      </c>
    </row>
    <row r="4425" spans="1:10" x14ac:dyDescent="0.25">
      <c r="A4425" s="4" t="str">
        <f>CONCATENATE(B4425,"-",C4425,"-",D4425)</f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>TEXT(B4425,"yyyy-mm")</f>
        <v>2026-08</v>
      </c>
      <c r="J4425" s="7" t="str">
        <f>VLOOKUP(C4425,'[1]T. Apoyo Sistema'!$B$1:$C$89,2,0)</f>
        <v>SI</v>
      </c>
    </row>
    <row r="4426" spans="1:10" x14ac:dyDescent="0.25">
      <c r="A4426" s="4" t="str">
        <f>CONCATENATE(B4426,"-",C4426,"-",D4426)</f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>TEXT(B4426,"yyyy-mm")</f>
        <v>2026-08</v>
      </c>
      <c r="J4426" s="7" t="str">
        <f>VLOOKUP(C4426,'[1]T. Apoyo Sistema'!$B$1:$C$89,2,0)</f>
        <v>SI</v>
      </c>
    </row>
    <row r="4427" spans="1:10" x14ac:dyDescent="0.25">
      <c r="A4427" s="4" t="str">
        <f>CONCATENATE(B4427,"-",C4427,"-",D4427)</f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>TEXT(B4427,"yyyy-mm")</f>
        <v>2026-08</v>
      </c>
      <c r="J4427" s="7" t="str">
        <f>VLOOKUP(C4427,'[1]T. Apoyo Sistema'!$B$1:$C$89,2,0)</f>
        <v>SI</v>
      </c>
    </row>
    <row r="4428" spans="1:10" x14ac:dyDescent="0.25">
      <c r="A4428" s="4" t="str">
        <f>CONCATENATE(B4428,"-",C4428,"-",D4428)</f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>TEXT(B4428,"yyyy-mm")</f>
        <v>2026-08</v>
      </c>
      <c r="J4428" s="7" t="str">
        <f>VLOOKUP(C4428,'[1]T. Apoyo Sistema'!$B$1:$C$89,2,0)</f>
        <v>SI</v>
      </c>
    </row>
    <row r="4429" spans="1:10" x14ac:dyDescent="0.25">
      <c r="A4429" s="4" t="str">
        <f>CONCATENATE(B4429,"-",C4429,"-",D4429)</f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>TEXT(B4429,"yyyy-mm")</f>
        <v>2026-08</v>
      </c>
      <c r="J4429" s="7" t="str">
        <f>VLOOKUP(C4429,'[1]T. Apoyo Sistema'!$B$1:$C$89,2,0)</f>
        <v>SI</v>
      </c>
    </row>
    <row r="4430" spans="1:10" x14ac:dyDescent="0.25">
      <c r="A4430" s="4" t="str">
        <f>CONCATENATE(B4430,"-",C4430,"-",D4430)</f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>TEXT(B4430,"yyyy-mm")</f>
        <v>2026-08</v>
      </c>
      <c r="J4430" s="7" t="str">
        <f>VLOOKUP(C4430,'[1]T. Apoyo Sistema'!$B$1:$C$89,2,0)</f>
        <v>SI</v>
      </c>
    </row>
    <row r="4431" spans="1:10" x14ac:dyDescent="0.25">
      <c r="A4431" s="4" t="str">
        <f>CONCATENATE(B4431,"-",C4431,"-",D4431)</f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>TEXT(B4431,"yyyy-mm")</f>
        <v>2026-08</v>
      </c>
      <c r="J4431" s="7" t="str">
        <f>VLOOKUP(C4431,'[1]T. Apoyo Sistema'!$B$1:$C$89,2,0)</f>
        <v>SI</v>
      </c>
    </row>
    <row r="4432" spans="1:10" x14ac:dyDescent="0.25">
      <c r="A4432" s="4" t="str">
        <f>CONCATENATE(B4432,"-",C4432,"-",D4432)</f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>TEXT(B4432,"yyyy-mm")</f>
        <v>2026-08</v>
      </c>
      <c r="J4432" s="7" t="str">
        <f>VLOOKUP(C4432,'[1]T. Apoyo Sistema'!$B$1:$C$89,2,0)</f>
        <v>SI</v>
      </c>
    </row>
    <row r="4433" spans="1:10" x14ac:dyDescent="0.25">
      <c r="A4433" s="4" t="str">
        <f>CONCATENATE(B4433,"-",C4433,"-",D4433)</f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>TEXT(B4433,"yyyy-mm")</f>
        <v>2026-08</v>
      </c>
      <c r="J4433" s="7" t="str">
        <f>VLOOKUP(C4433,'[1]T. Apoyo Sistema'!$B$1:$C$89,2,0)</f>
        <v>SI</v>
      </c>
    </row>
    <row r="4434" spans="1:10" x14ac:dyDescent="0.25">
      <c r="A4434" s="4" t="str">
        <f>CONCATENATE(B4434,"-",C4434,"-",D4434)</f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>TEXT(B4434,"yyyy-mm")</f>
        <v>2026-08</v>
      </c>
      <c r="J4434" s="7" t="str">
        <f>VLOOKUP(C4434,'[1]T. Apoyo Sistema'!$B$1:$C$89,2,0)</f>
        <v>SI</v>
      </c>
    </row>
    <row r="4435" spans="1:10" x14ac:dyDescent="0.25">
      <c r="A4435" s="4" t="str">
        <f>CONCATENATE(B4435,"-",C4435,"-",D4435)</f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>TEXT(B4435,"yyyy-mm")</f>
        <v>2026-08</v>
      </c>
      <c r="J4435" s="7" t="str">
        <f>VLOOKUP(C4435,'[1]T. Apoyo Sistema'!$B$1:$C$89,2,0)</f>
        <v>SI</v>
      </c>
    </row>
    <row r="4436" spans="1:10" x14ac:dyDescent="0.25">
      <c r="A4436" s="4" t="str">
        <f>CONCATENATE(B4436,"-",C4436,"-",D4436)</f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>TEXT(B4436,"yyyy-mm")</f>
        <v>2026-08</v>
      </c>
      <c r="J4436" s="7" t="str">
        <f>VLOOKUP(C4436,'[1]T. Apoyo Sistema'!$B$1:$C$89,2,0)</f>
        <v>SI</v>
      </c>
    </row>
    <row r="4437" spans="1:10" x14ac:dyDescent="0.25">
      <c r="A4437" s="4" t="str">
        <f>CONCATENATE(B4437,"-",C4437,"-",D4437)</f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>TEXT(B4437,"yyyy-mm")</f>
        <v>2026-08</v>
      </c>
      <c r="J4437" s="7" t="str">
        <f>VLOOKUP(C4437,'[1]T. Apoyo Sistema'!$B$1:$C$89,2,0)</f>
        <v>SI</v>
      </c>
    </row>
    <row r="4438" spans="1:10" x14ac:dyDescent="0.25">
      <c r="A4438" s="4" t="str">
        <f>CONCATENATE(B4438,"-",C4438,"-",D4438)</f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>TEXT(B4438,"yyyy-mm")</f>
        <v>2026-08</v>
      </c>
      <c r="J4438" s="7" t="str">
        <f>VLOOKUP(C4438,'[1]T. Apoyo Sistema'!$B$1:$C$89,2,0)</f>
        <v>SI</v>
      </c>
    </row>
    <row r="4439" spans="1:10" x14ac:dyDescent="0.25">
      <c r="A4439" s="4" t="str">
        <f>CONCATENATE(B4439,"-",C4439,"-",D4439)</f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>TEXT(B4439,"yyyy-mm")</f>
        <v>2026-08</v>
      </c>
      <c r="J4439" s="7" t="str">
        <f>VLOOKUP(C4439,'[1]T. Apoyo Sistema'!$B$1:$C$89,2,0)</f>
        <v>SI</v>
      </c>
    </row>
    <row r="4440" spans="1:10" x14ac:dyDescent="0.25">
      <c r="A4440" s="4" t="str">
        <f>CONCATENATE(B4440,"-",C4440,"-",D4440)</f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>TEXT(B4440,"yyyy-mm")</f>
        <v>2026-08</v>
      </c>
      <c r="J4440" s="7" t="str">
        <f>VLOOKUP(C4440,'[1]T. Apoyo Sistema'!$B$1:$C$89,2,0)</f>
        <v>SI</v>
      </c>
    </row>
    <row r="4441" spans="1:10" x14ac:dyDescent="0.25">
      <c r="A4441" s="4" t="str">
        <f>CONCATENATE(B4441,"-",C4441,"-",D4441)</f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>TEXT(B4441,"yyyy-mm")</f>
        <v>2026-08</v>
      </c>
      <c r="J4441" s="7" t="str">
        <f>VLOOKUP(C4441,'[1]T. Apoyo Sistema'!$B$1:$C$89,2,0)</f>
        <v>SI</v>
      </c>
    </row>
    <row r="4442" spans="1:10" x14ac:dyDescent="0.25">
      <c r="A4442" s="4" t="str">
        <f>CONCATENATE(B4442,"-",C4442,"-",D4442)</f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>TEXT(B4442,"yyyy-mm")</f>
        <v>2026-08</v>
      </c>
      <c r="J4442" s="7" t="str">
        <f>VLOOKUP(C4442,'[1]T. Apoyo Sistema'!$B$1:$C$89,2,0)</f>
        <v>SI</v>
      </c>
    </row>
    <row r="4443" spans="1:10" x14ac:dyDescent="0.25">
      <c r="A4443" s="4" t="str">
        <f>CONCATENATE(B4443,"-",C4443,"-",D4443)</f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>TEXT(B4443,"yyyy-mm")</f>
        <v>2026-08</v>
      </c>
      <c r="J4443" s="7" t="str">
        <f>VLOOKUP(C4443,'[1]T. Apoyo Sistema'!$B$1:$C$89,2,0)</f>
        <v>SI</v>
      </c>
    </row>
    <row r="4444" spans="1:10" x14ac:dyDescent="0.25">
      <c r="A4444" s="4" t="str">
        <f>CONCATENATE(B4444,"-",C4444,"-",D4444)</f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>TEXT(B4444,"yyyy-mm")</f>
        <v>2026-08</v>
      </c>
      <c r="J4444" s="7" t="str">
        <f>VLOOKUP(C4444,'[1]T. Apoyo Sistema'!$B$1:$C$89,2,0)</f>
        <v>SI</v>
      </c>
    </row>
    <row r="4445" spans="1:10" x14ac:dyDescent="0.25">
      <c r="A4445" s="4" t="str">
        <f>CONCATENATE(B4445,"-",C4445,"-",D4445)</f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>TEXT(B4445,"yyyy-mm")</f>
        <v>2026-08</v>
      </c>
      <c r="J4445" s="7" t="str">
        <f>VLOOKUP(C4445,'[1]T. Apoyo Sistema'!$B$1:$C$89,2,0)</f>
        <v>SI</v>
      </c>
    </row>
    <row r="4446" spans="1:10" x14ac:dyDescent="0.25">
      <c r="A4446" s="4" t="str">
        <f>CONCATENATE(B4446,"-",C4446,"-",D4446)</f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>TEXT(B4446,"yyyy-mm")</f>
        <v>2026-08</v>
      </c>
      <c r="J4446" s="7" t="str">
        <f>VLOOKUP(C4446,'[1]T. Apoyo Sistema'!$B$1:$C$89,2,0)</f>
        <v>SI</v>
      </c>
    </row>
    <row r="4447" spans="1:10" x14ac:dyDescent="0.25">
      <c r="A4447" s="4" t="str">
        <f>CONCATENATE(B4447,"-",C4447,"-",D4447)</f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>TEXT(B4447,"yyyy-mm")</f>
        <v>2026-08</v>
      </c>
      <c r="J4447" s="7" t="str">
        <f>VLOOKUP(C4447,'[1]T. Apoyo Sistema'!$B$1:$C$89,2,0)</f>
        <v>SI</v>
      </c>
    </row>
    <row r="4448" spans="1:10" x14ac:dyDescent="0.25">
      <c r="A4448" s="4" t="str">
        <f>CONCATENATE(B4448,"-",C4448,"-",D4448)</f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>TEXT(B4448,"yyyy-mm")</f>
        <v>2026-08</v>
      </c>
      <c r="J4448" s="7" t="str">
        <f>VLOOKUP(C4448,'[1]T. Apoyo Sistema'!$B$1:$C$89,2,0)</f>
        <v>SI</v>
      </c>
    </row>
    <row r="4449" spans="1:10" x14ac:dyDescent="0.25">
      <c r="A4449" s="4" t="str">
        <f>CONCATENATE(B4449,"-",C4449,"-",D4449)</f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>TEXT(B4449,"yyyy-mm")</f>
        <v>2026-08</v>
      </c>
      <c r="J4449" s="7" t="str">
        <f>VLOOKUP(C4449,'[1]T. Apoyo Sistema'!$B$1:$C$89,2,0)</f>
        <v>SI</v>
      </c>
    </row>
    <row r="4450" spans="1:10" x14ac:dyDescent="0.25">
      <c r="A4450" s="4" t="str">
        <f>CONCATENATE(B4450,"-",C4450,"-",D4450)</f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>TEXT(B4450,"yyyy-mm")</f>
        <v>2026-08</v>
      </c>
      <c r="J4450" s="7" t="str">
        <f>VLOOKUP(C4450,'[1]T. Apoyo Sistema'!$B$1:$C$89,2,0)</f>
        <v>SI</v>
      </c>
    </row>
    <row r="4451" spans="1:10" x14ac:dyDescent="0.25">
      <c r="A4451" s="4" t="str">
        <f>CONCATENATE(B4451,"-",C4451,"-",D4451)</f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>TEXT(B4451,"yyyy-mm")</f>
        <v>2026-08</v>
      </c>
      <c r="J4451" s="7" t="str">
        <f>VLOOKUP(C4451,'[1]T. Apoyo Sistema'!$B$1:$C$89,2,0)</f>
        <v>SI</v>
      </c>
    </row>
    <row r="4452" spans="1:10" x14ac:dyDescent="0.25">
      <c r="A4452" s="4" t="str">
        <f>CONCATENATE(B4452,"-",C4452,"-",D4452)</f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>TEXT(B4452,"yyyy-mm")</f>
        <v>2026-08</v>
      </c>
      <c r="J4452" s="7" t="str">
        <f>VLOOKUP(C4452,'[1]T. Apoyo Sistema'!$B$1:$C$89,2,0)</f>
        <v>SI</v>
      </c>
    </row>
    <row r="4453" spans="1:10" x14ac:dyDescent="0.25">
      <c r="A4453" s="4" t="str">
        <f>CONCATENATE(B4453,"-",C4453,"-",D4453)</f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>TEXT(B4453,"yyyy-mm")</f>
        <v>2026-08</v>
      </c>
      <c r="J4453" s="7" t="str">
        <f>VLOOKUP(C4453,'[1]T. Apoyo Sistema'!$B$1:$C$89,2,0)</f>
        <v>SI</v>
      </c>
    </row>
    <row r="4454" spans="1:10" x14ac:dyDescent="0.25">
      <c r="A4454" s="4" t="str">
        <f>CONCATENATE(B4454,"-",C4454,"-",D4454)</f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>TEXT(B4454,"yyyy-mm")</f>
        <v>2026-08</v>
      </c>
      <c r="J4454" s="7" t="str">
        <f>VLOOKUP(C4454,'[1]T. Apoyo Sistema'!$B$1:$C$89,2,0)</f>
        <v>SI</v>
      </c>
    </row>
    <row r="4455" spans="1:10" x14ac:dyDescent="0.25">
      <c r="A4455" s="4" t="str">
        <f>CONCATENATE(B4455,"-",C4455,"-",D4455)</f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>TEXT(B4455,"yyyy-mm")</f>
        <v>2026-08</v>
      </c>
      <c r="J4455" s="7" t="str">
        <f>VLOOKUP(C4455,'[1]T. Apoyo Sistema'!$B$1:$C$89,2,0)</f>
        <v>SI</v>
      </c>
    </row>
    <row r="4456" spans="1:10" x14ac:dyDescent="0.25">
      <c r="A4456" s="4" t="str">
        <f>CONCATENATE(B4456,"-",C4456,"-",D4456)</f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>TEXT(B4456,"yyyy-mm")</f>
        <v>2026-08</v>
      </c>
      <c r="J4456" s="7" t="str">
        <f>VLOOKUP(C4456,'[1]T. Apoyo Sistema'!$B$1:$C$89,2,0)</f>
        <v>SI</v>
      </c>
    </row>
    <row r="4457" spans="1:10" x14ac:dyDescent="0.25">
      <c r="A4457" s="4" t="str">
        <f>CONCATENATE(B4457,"-",C4457,"-",D4457)</f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>TEXT(B4457,"yyyy-mm")</f>
        <v>2026-08</v>
      </c>
      <c r="J4457" s="7" t="str">
        <f>VLOOKUP(C4457,'[1]T. Apoyo Sistema'!$B$1:$C$89,2,0)</f>
        <v>SI</v>
      </c>
    </row>
    <row r="4458" spans="1:10" x14ac:dyDescent="0.25">
      <c r="A4458" s="4" t="str">
        <f>CONCATENATE(B4458,"-",C4458,"-",D4458)</f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>TEXT(B4458,"yyyy-mm")</f>
        <v>2026-08</v>
      </c>
      <c r="J4458" s="7" t="str">
        <f>VLOOKUP(C4458,'[1]T. Apoyo Sistema'!$B$1:$C$89,2,0)</f>
        <v>SI</v>
      </c>
    </row>
    <row r="4459" spans="1:10" x14ac:dyDescent="0.25">
      <c r="A4459" s="4" t="str">
        <f>CONCATENATE(B4459,"-",C4459,"-",D4459)</f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>TEXT(B4459,"yyyy-mm")</f>
        <v>2026-08</v>
      </c>
      <c r="J4459" s="7" t="str">
        <f>VLOOKUP(C4459,'[1]T. Apoyo Sistema'!$B$1:$C$89,2,0)</f>
        <v>SI</v>
      </c>
    </row>
    <row r="4460" spans="1:10" x14ac:dyDescent="0.25">
      <c r="A4460" s="4" t="str">
        <f>CONCATENATE(B4460,"-",C4460,"-",D4460)</f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>TEXT(B4460,"yyyy-mm")</f>
        <v>2026-08</v>
      </c>
      <c r="J4460" s="7" t="str">
        <f>VLOOKUP(C4460,'[1]T. Apoyo Sistema'!$B$1:$C$89,2,0)</f>
        <v>SI</v>
      </c>
    </row>
    <row r="4461" spans="1:10" x14ac:dyDescent="0.25">
      <c r="A4461" s="4" t="str">
        <f>CONCATENATE(B4461,"-",C4461,"-",D4461)</f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>TEXT(B4461,"yyyy-mm")</f>
        <v>2026-08</v>
      </c>
      <c r="J4461" s="7" t="str">
        <f>VLOOKUP(C4461,'[1]T. Apoyo Sistema'!$B$1:$C$89,2,0)</f>
        <v>SI</v>
      </c>
    </row>
    <row r="4462" spans="1:10" x14ac:dyDescent="0.25">
      <c r="A4462" s="4" t="str">
        <f>CONCATENATE(B4462,"-",C4462,"-",D4462)</f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>TEXT(B4462,"yyyy-mm")</f>
        <v>2026-08</v>
      </c>
      <c r="J4462" s="7" t="str">
        <f>VLOOKUP(C4462,'[1]T. Apoyo Sistema'!$B$1:$C$89,2,0)</f>
        <v>SI</v>
      </c>
    </row>
    <row r="4463" spans="1:10" x14ac:dyDescent="0.25">
      <c r="A4463" s="4" t="str">
        <f>CONCATENATE(B4463,"-",C4463,"-",D4463)</f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>TEXT(B4463,"yyyy-mm")</f>
        <v>2026-08</v>
      </c>
      <c r="J4463" s="7" t="str">
        <f>VLOOKUP(C4463,'[1]T. Apoyo Sistema'!$B$1:$C$89,2,0)</f>
        <v>SI</v>
      </c>
    </row>
    <row r="4464" spans="1:10" x14ac:dyDescent="0.25">
      <c r="A4464" s="4" t="str">
        <f>CONCATENATE(B4464,"-",C4464,"-",D4464)</f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>TEXT(B4464,"yyyy-mm")</f>
        <v>2026-08</v>
      </c>
      <c r="J4464" s="7" t="str">
        <f>VLOOKUP(C4464,'[1]T. Apoyo Sistema'!$B$1:$C$89,2,0)</f>
        <v>SI</v>
      </c>
    </row>
    <row r="4465" spans="1:10" x14ac:dyDescent="0.25">
      <c r="A4465" s="4" t="str">
        <f>CONCATENATE(B4465,"-",C4465,"-",D4465)</f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>TEXT(B4465,"yyyy-mm")</f>
        <v>2026-08</v>
      </c>
      <c r="J4465" s="7" t="str">
        <f>VLOOKUP(C4465,'[1]T. Apoyo Sistema'!$B$1:$C$89,2,0)</f>
        <v>SI</v>
      </c>
    </row>
    <row r="4466" spans="1:10" x14ac:dyDescent="0.25">
      <c r="A4466" s="4" t="str">
        <f>CONCATENATE(B4466,"-",C4466,"-",D4466)</f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>TEXT(B4466,"yyyy-mm")</f>
        <v>2026-08</v>
      </c>
      <c r="J4466" s="7" t="str">
        <f>VLOOKUP(C4466,'[1]T. Apoyo Sistema'!$B$1:$C$89,2,0)</f>
        <v>SI</v>
      </c>
    </row>
    <row r="4467" spans="1:10" x14ac:dyDescent="0.25">
      <c r="A4467" s="4" t="str">
        <f>CONCATENATE(B4467,"-",C4467,"-",D4467)</f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>TEXT(B4467,"yyyy-mm")</f>
        <v>2026-08</v>
      </c>
      <c r="J4467" s="7" t="str">
        <f>VLOOKUP(C4467,'[1]T. Apoyo Sistema'!$B$1:$C$89,2,0)</f>
        <v>SI</v>
      </c>
    </row>
    <row r="4468" spans="1:10" x14ac:dyDescent="0.25">
      <c r="A4468" s="4" t="str">
        <f>CONCATENATE(B4468,"-",C4468,"-",D4468)</f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>TEXT(B4468,"yyyy-mm")</f>
        <v>2026-08</v>
      </c>
      <c r="J4468" s="7" t="str">
        <f>VLOOKUP(C4468,'[1]T. Apoyo Sistema'!$B$1:$C$89,2,0)</f>
        <v>SI</v>
      </c>
    </row>
    <row r="4469" spans="1:10" x14ac:dyDescent="0.25">
      <c r="A4469" s="4" t="str">
        <f>CONCATENATE(B4469,"-",C4469,"-",D4469)</f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>TEXT(B4469,"yyyy-mm")</f>
        <v>2026-08</v>
      </c>
      <c r="J4469" s="7" t="str">
        <f>VLOOKUP(C4469,'[1]T. Apoyo Sistema'!$B$1:$C$89,2,0)</f>
        <v>SI</v>
      </c>
    </row>
    <row r="4470" spans="1:10" x14ac:dyDescent="0.25">
      <c r="A4470" s="4" t="str">
        <f>CONCATENATE(B4470,"-",C4470,"-",D4470)</f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>TEXT(B4470,"yyyy-mm")</f>
        <v>2026-08</v>
      </c>
      <c r="J4470" s="7" t="str">
        <f>VLOOKUP(C4470,'[1]T. Apoyo Sistema'!$B$1:$C$89,2,0)</f>
        <v>SI</v>
      </c>
    </row>
    <row r="4471" spans="1:10" x14ac:dyDescent="0.25">
      <c r="A4471" s="4" t="str">
        <f>CONCATENATE(B4471,"-",C4471,"-",D4471)</f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>TEXT(B4471,"yyyy-mm")</f>
        <v>2026-08</v>
      </c>
      <c r="J4471" s="7" t="str">
        <f>VLOOKUP(C4471,'[1]T. Apoyo Sistema'!$B$1:$C$89,2,0)</f>
        <v>SI</v>
      </c>
    </row>
    <row r="4472" spans="1:10" x14ac:dyDescent="0.25">
      <c r="A4472" s="4" t="str">
        <f>CONCATENATE(B4472,"-",C4472,"-",D4472)</f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>TEXT(B4472,"yyyy-mm")</f>
        <v>2026-08</v>
      </c>
      <c r="J4472" s="7" t="str">
        <f>VLOOKUP(C4472,'[1]T. Apoyo Sistema'!$B$1:$C$89,2,0)</f>
        <v>SI</v>
      </c>
    </row>
    <row r="4473" spans="1:10" x14ac:dyDescent="0.25">
      <c r="A4473" s="4" t="str">
        <f>CONCATENATE(B4473,"-",C4473,"-",D4473)</f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>TEXT(B4473,"yyyy-mm")</f>
        <v>2026-08</v>
      </c>
      <c r="J4473" s="7" t="str">
        <f>VLOOKUP(C4473,'[1]T. Apoyo Sistema'!$B$1:$C$89,2,0)</f>
        <v>SI</v>
      </c>
    </row>
    <row r="4474" spans="1:10" x14ac:dyDescent="0.25">
      <c r="A4474" s="4" t="str">
        <f>CONCATENATE(B4474,"-",C4474,"-",D4474)</f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>TEXT(B4474,"yyyy-mm")</f>
        <v>2026-08</v>
      </c>
      <c r="J4474" s="7" t="str">
        <f>VLOOKUP(C4474,'[1]T. Apoyo Sistema'!$B$1:$C$89,2,0)</f>
        <v>SI</v>
      </c>
    </row>
    <row r="4475" spans="1:10" x14ac:dyDescent="0.25">
      <c r="A4475" s="4" t="str">
        <f>CONCATENATE(B4475,"-",C4475,"-",D4475)</f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>TEXT(B4475,"yyyy-mm")</f>
        <v>2026-08</v>
      </c>
      <c r="J4475" s="7" t="str">
        <f>VLOOKUP(C4475,'[1]T. Apoyo Sistema'!$B$1:$C$89,2,0)</f>
        <v>SI</v>
      </c>
    </row>
    <row r="4476" spans="1:10" x14ac:dyDescent="0.25">
      <c r="A4476" s="4" t="str">
        <f>CONCATENATE(B4476,"-",C4476,"-",D4476)</f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>TEXT(B4476,"yyyy-mm")</f>
        <v>2026-08</v>
      </c>
      <c r="J4476" s="7" t="str">
        <f>VLOOKUP(C4476,'[1]T. Apoyo Sistema'!$B$1:$C$89,2,0)</f>
        <v>SI</v>
      </c>
    </row>
    <row r="4477" spans="1:10" x14ac:dyDescent="0.25">
      <c r="A4477" s="4" t="str">
        <f>CONCATENATE(B4477,"-",C4477,"-",D4477)</f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>TEXT(B4477,"yyyy-mm")</f>
        <v>2026-08</v>
      </c>
      <c r="J4477" s="7" t="str">
        <f>VLOOKUP(C4477,'[1]T. Apoyo Sistema'!$B$1:$C$89,2,0)</f>
        <v>SI</v>
      </c>
    </row>
    <row r="4478" spans="1:10" x14ac:dyDescent="0.25">
      <c r="A4478" s="4" t="str">
        <f>CONCATENATE(B4478,"-",C4478,"-",D4478)</f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>TEXT(B4478,"yyyy-mm")</f>
        <v>2026-08</v>
      </c>
      <c r="J4478" s="7" t="str">
        <f>VLOOKUP(C4478,'[1]T. Apoyo Sistema'!$B$1:$C$89,2,0)</f>
        <v>SI</v>
      </c>
    </row>
    <row r="4479" spans="1:10" x14ac:dyDescent="0.25">
      <c r="A4479" s="4" t="str">
        <f>CONCATENATE(B4479,"-",C4479,"-",D4479)</f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>TEXT(B4479,"yyyy-mm")</f>
        <v>2026-08</v>
      </c>
      <c r="J4479" s="7" t="str">
        <f>VLOOKUP(C4479,'[1]T. Apoyo Sistema'!$B$1:$C$89,2,0)</f>
        <v>SI</v>
      </c>
    </row>
    <row r="4480" spans="1:10" x14ac:dyDescent="0.25">
      <c r="A4480" s="4" t="str">
        <f>CONCATENATE(B4480,"-",C4480,"-",D4480)</f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>TEXT(B4480,"yyyy-mm")</f>
        <v>2026-08</v>
      </c>
      <c r="J4480" s="7" t="str">
        <f>VLOOKUP(C4480,'[1]T. Apoyo Sistema'!$B$1:$C$89,2,0)</f>
        <v>SI</v>
      </c>
    </row>
    <row r="4481" spans="1:10" x14ac:dyDescent="0.25">
      <c r="A4481" s="4" t="str">
        <f>CONCATENATE(B4481,"-",C4481,"-",D4481)</f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>TEXT(B4481,"yyyy-mm")</f>
        <v>2026-08</v>
      </c>
      <c r="J4481" s="7" t="str">
        <f>VLOOKUP(C4481,'[1]T. Apoyo Sistema'!$B$1:$C$89,2,0)</f>
        <v>SI</v>
      </c>
    </row>
    <row r="4482" spans="1:10" x14ac:dyDescent="0.25">
      <c r="A4482" s="4" t="str">
        <f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>TEXT(B4482,"yyyy-mm")</f>
        <v>2026-08</v>
      </c>
      <c r="J4482" s="7" t="str">
        <f>VLOOKUP(C4482,'[1]T. Apoyo Sistema'!$B$1:$C$89,2,0)</f>
        <v>NO</v>
      </c>
    </row>
    <row r="4483" spans="1:10" x14ac:dyDescent="0.25">
      <c r="A4483" s="4" t="str">
        <f>CONCATENATE(B4483,"-",C4483,"-",D4483)</f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>TEXT(B4483,"yyyy-mm")</f>
        <v>2026-08</v>
      </c>
      <c r="J4483" s="7" t="str">
        <f>VLOOKUP(C4483,'[1]T. Apoyo Sistema'!$B$1:$C$89,2,0)</f>
        <v>NO</v>
      </c>
    </row>
    <row r="4484" spans="1:10" x14ac:dyDescent="0.25">
      <c r="A4484" s="4" t="str">
        <f>CONCATENATE(B4484,"-",C4484,"-",D4484)</f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>TEXT(B4484,"yyyy-mm")</f>
        <v>2026-08</v>
      </c>
      <c r="J4484" s="7" t="str">
        <f>VLOOKUP(C4484,'[1]T. Apoyo Sistema'!$B$1:$C$89,2,0)</f>
        <v>NO</v>
      </c>
    </row>
    <row r="4485" spans="1:10" x14ac:dyDescent="0.25">
      <c r="A4485" s="4" t="str">
        <f>CONCATENATE(B4485,"-",C4485,"-",D4485)</f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>TEXT(B4485,"yyyy-mm")</f>
        <v>2026-08</v>
      </c>
      <c r="J4485" s="7" t="str">
        <f>VLOOKUP(C4485,'[1]T. Apoyo Sistema'!$B$1:$C$89,2,0)</f>
        <v>NO</v>
      </c>
    </row>
    <row r="4486" spans="1:10" x14ac:dyDescent="0.25">
      <c r="A4486" s="4" t="str">
        <f>CONCATENATE(B4486,"-",C4486,"-",D4486)</f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>TEXT(B4486,"yyyy-mm")</f>
        <v>2026-08</v>
      </c>
      <c r="J4486" s="7" t="str">
        <f>VLOOKUP(C4486,'[1]T. Apoyo Sistema'!$B$1:$C$89,2,0)</f>
        <v>NO</v>
      </c>
    </row>
    <row r="4487" spans="1:10" x14ac:dyDescent="0.25">
      <c r="A4487" s="4" t="str">
        <f>CONCATENATE(B4487,"-",C4487,"-",D4487)</f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>TEXT(B4487,"yyyy-mm")</f>
        <v>2026-08</v>
      </c>
      <c r="J4487" s="7" t="str">
        <f>VLOOKUP(C4487,'[1]T. Apoyo Sistema'!$B$1:$C$89,2,0)</f>
        <v>NO</v>
      </c>
    </row>
    <row r="4488" spans="1:10" x14ac:dyDescent="0.25">
      <c r="A4488" s="4" t="str">
        <f>CONCATENATE(B4488,"-",C4488,"-",D4488)</f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>TEXT(B4488,"yyyy-mm")</f>
        <v>2026-08</v>
      </c>
      <c r="J4488" s="7" t="str">
        <f>VLOOKUP(C4488,'[1]T. Apoyo Sistema'!$B$1:$C$89,2,0)</f>
        <v>NO</v>
      </c>
    </row>
    <row r="4489" spans="1:10" x14ac:dyDescent="0.25">
      <c r="A4489" s="4" t="str">
        <f>CONCATENATE(B4489,"-",C4489,"-",D4489)</f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>TEXT(B4489,"yyyy-mm")</f>
        <v>2026-08</v>
      </c>
      <c r="J4489" s="7" t="str">
        <f>VLOOKUP(C4489,'[1]T. Apoyo Sistema'!$B$1:$C$89,2,0)</f>
        <v>NO</v>
      </c>
    </row>
    <row r="4490" spans="1:10" x14ac:dyDescent="0.25">
      <c r="A4490" s="4" t="str">
        <f>CONCATENATE(B4490,"-",C4490,"-",D4490)</f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>TEXT(B4490,"yyyy-mm")</f>
        <v>2026-08</v>
      </c>
      <c r="J4490" s="7" t="str">
        <f>VLOOKUP(C4490,'[1]T. Apoyo Sistema'!$B$1:$C$89,2,0)</f>
        <v>NO</v>
      </c>
    </row>
    <row r="4491" spans="1:10" x14ac:dyDescent="0.25">
      <c r="A4491" s="4" t="str">
        <f>CONCATENATE(B4491,"-",C4491,"-",D4491)</f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>TEXT(B4491,"yyyy-mm")</f>
        <v>2026-08</v>
      </c>
      <c r="J4491" s="7" t="str">
        <f>VLOOKUP(C4491,'[1]T. Apoyo Sistema'!$B$1:$C$89,2,0)</f>
        <v>NO</v>
      </c>
    </row>
    <row r="4492" spans="1:10" x14ac:dyDescent="0.25">
      <c r="A4492" s="4" t="str">
        <f>CONCATENATE(B4492,"-",C4492,"-",D4492)</f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>TEXT(B4492,"yyyy-mm")</f>
        <v>2026-08</v>
      </c>
      <c r="J4492" s="7" t="str">
        <f>VLOOKUP(C4492,'[1]T. Apoyo Sistema'!$B$1:$C$89,2,0)</f>
        <v>NO</v>
      </c>
    </row>
    <row r="4493" spans="1:10" x14ac:dyDescent="0.25">
      <c r="A4493" s="4" t="str">
        <f>CONCATENATE(B4493,"-",C4493,"-",D4493)</f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>TEXT(B4493,"yyyy-mm")</f>
        <v>2026-08</v>
      </c>
      <c r="J4493" s="7" t="str">
        <f>VLOOKUP(C4493,'[1]T. Apoyo Sistema'!$B$1:$C$89,2,0)</f>
        <v>NO</v>
      </c>
    </row>
    <row r="4494" spans="1:10" x14ac:dyDescent="0.25">
      <c r="A4494" s="4" t="str">
        <f>CONCATENATE(B4494,"-",C4494,"-",D4494)</f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>TEXT(B4494,"yyyy-mm")</f>
        <v>2026-08</v>
      </c>
      <c r="J4494" s="7" t="str">
        <f>VLOOKUP(C4494,'[1]T. Apoyo Sistema'!$B$1:$C$89,2,0)</f>
        <v>NO</v>
      </c>
    </row>
    <row r="4495" spans="1:10" x14ac:dyDescent="0.25">
      <c r="A4495" s="4" t="str">
        <f>CONCATENATE(B4495,"-",C4495,"-",D4495)</f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>TEXT(B4495,"yyyy-mm")</f>
        <v>2026-08</v>
      </c>
      <c r="J4495" s="7" t="str">
        <f>VLOOKUP(C4495,'[1]T. Apoyo Sistema'!$B$1:$C$89,2,0)</f>
        <v>NO</v>
      </c>
    </row>
    <row r="4496" spans="1:10" x14ac:dyDescent="0.25">
      <c r="A4496" s="4" t="str">
        <f>CONCATENATE(B4496,"-",C4496,"-",D4496)</f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>TEXT(B4496,"yyyy-mm")</f>
        <v>2026-08</v>
      </c>
      <c r="J4496" s="7" t="str">
        <f>VLOOKUP(C4496,'[1]T. Apoyo Sistema'!$B$1:$C$89,2,0)</f>
        <v>NO</v>
      </c>
    </row>
    <row r="4497" spans="1:10" x14ac:dyDescent="0.25">
      <c r="A4497" s="4" t="str">
        <f>CONCATENATE(B4497,"-",C4497,"-",D4497)</f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>TEXT(B4497,"yyyy-mm")</f>
        <v>2026-08</v>
      </c>
      <c r="J4497" s="7" t="str">
        <f>VLOOKUP(C4497,'[1]T. Apoyo Sistema'!$B$1:$C$89,2,0)</f>
        <v>NO</v>
      </c>
    </row>
    <row r="4498" spans="1:10" x14ac:dyDescent="0.25">
      <c r="A4498" s="4" t="str">
        <f>CONCATENATE(B4498,"-",C4498,"-",D4498)</f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>TEXT(B4498,"yyyy-mm")</f>
        <v>2026-08</v>
      </c>
      <c r="J4498" s="7" t="str">
        <f>VLOOKUP(C4498,'[1]T. Apoyo Sistema'!$B$1:$C$89,2,0)</f>
        <v>NO</v>
      </c>
    </row>
    <row r="4499" spans="1:10" x14ac:dyDescent="0.25">
      <c r="A4499" s="4" t="str">
        <f>CONCATENATE(B4499,"-",C4499,"-",D4499)</f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>TEXT(B4499,"yyyy-mm")</f>
        <v>2026-08</v>
      </c>
      <c r="J4499" s="7" t="str">
        <f>VLOOKUP(C4499,'[1]T. Apoyo Sistema'!$B$1:$C$89,2,0)</f>
        <v>NO</v>
      </c>
    </row>
    <row r="4500" spans="1:10" x14ac:dyDescent="0.25">
      <c r="A4500" s="4" t="str">
        <f>CONCATENATE(B4500,"-",C4500,"-",D4500)</f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>TEXT(B4500,"yyyy-mm")</f>
        <v>2026-08</v>
      </c>
      <c r="J4500" s="7" t="str">
        <f>VLOOKUP(C4500,'[1]T. Apoyo Sistema'!$B$1:$C$89,2,0)</f>
        <v>SI</v>
      </c>
    </row>
    <row r="4501" spans="1:10" x14ac:dyDescent="0.25">
      <c r="A4501" s="4" t="str">
        <f>CONCATENATE(B4501,"-",C4501,"-",D4501)</f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>TEXT(B4501,"yyyy-mm")</f>
        <v>2026-08</v>
      </c>
      <c r="J4501" s="7" t="str">
        <f>VLOOKUP(C4501,'[1]T. Apoyo Sistema'!$B$1:$C$89,2,0)</f>
        <v>SI</v>
      </c>
    </row>
    <row r="4502" spans="1:10" x14ac:dyDescent="0.25">
      <c r="A4502" s="4" t="str">
        <f>CONCATENATE(B4502,"-",C4502,"-",D4502)</f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>TEXT(B4502,"yyyy-mm")</f>
        <v>2026-08</v>
      </c>
      <c r="J4502" s="7" t="str">
        <f>VLOOKUP(C4502,'[1]T. Apoyo Sistema'!$B$1:$C$89,2,0)</f>
        <v>SI</v>
      </c>
    </row>
    <row r="4503" spans="1:10" x14ac:dyDescent="0.25">
      <c r="A4503" s="4" t="str">
        <f>CONCATENATE(B4503,"-",C4503,"-",D4503)</f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>TEXT(B4503,"yyyy-mm")</f>
        <v>2026-08</v>
      </c>
      <c r="J4503" s="7" t="str">
        <f>VLOOKUP(C4503,'[1]T. Apoyo Sistema'!$B$1:$C$89,2,0)</f>
        <v>SI</v>
      </c>
    </row>
    <row r="4504" spans="1:10" x14ac:dyDescent="0.25">
      <c r="A4504" s="4" t="str">
        <f>CONCATENATE(B4504,"-",C4504,"-",D4504)</f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>TEXT(B4504,"yyyy-mm")</f>
        <v>2026-08</v>
      </c>
      <c r="J4504" s="7" t="str">
        <f>VLOOKUP(C4504,'[1]T. Apoyo Sistema'!$B$1:$C$89,2,0)</f>
        <v>SI</v>
      </c>
    </row>
    <row r="4505" spans="1:10" x14ac:dyDescent="0.25">
      <c r="A4505" s="4" t="str">
        <f>CONCATENATE(B4505,"-",C4505,"-",D4505)</f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>TEXT(B4505,"yyyy-mm")</f>
        <v>2026-08</v>
      </c>
      <c r="J4505" s="7" t="str">
        <f>VLOOKUP(C4505,'[1]T. Apoyo Sistema'!$B$1:$C$89,2,0)</f>
        <v>SI</v>
      </c>
    </row>
    <row r="4506" spans="1:10" x14ac:dyDescent="0.25">
      <c r="A4506" s="4" t="str">
        <f>CONCATENATE(B4506,"-",C4506,"-",D4506)</f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>TEXT(B4506,"yyyy-mm")</f>
        <v>2026-08</v>
      </c>
      <c r="J4506" s="7" t="str">
        <f>VLOOKUP(C4506,'[1]T. Apoyo Sistema'!$B$1:$C$89,2,0)</f>
        <v>SI</v>
      </c>
    </row>
    <row r="4507" spans="1:10" x14ac:dyDescent="0.25">
      <c r="A4507" s="4" t="str">
        <f>CONCATENATE(B4507,"-",C4507,"-",D4507)</f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>TEXT(B4507,"yyyy-mm")</f>
        <v>2026-08</v>
      </c>
      <c r="J4507" s="7" t="str">
        <f>VLOOKUP(C4507,'[1]T. Apoyo Sistema'!$B$1:$C$89,2,0)</f>
        <v>SI</v>
      </c>
    </row>
    <row r="4508" spans="1:10" x14ac:dyDescent="0.25">
      <c r="A4508" s="4" t="str">
        <f>CONCATENATE(B4508,"-",C4508,"-",D4508)</f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>TEXT(B4508,"yyyy-mm")</f>
        <v>2026-08</v>
      </c>
      <c r="J4508" s="7" t="str">
        <f>VLOOKUP(C4508,'[1]T. Apoyo Sistema'!$B$1:$C$89,2,0)</f>
        <v>SI</v>
      </c>
    </row>
    <row r="4509" spans="1:10" x14ac:dyDescent="0.25">
      <c r="A4509" s="4" t="str">
        <f>CONCATENATE(B4509,"-",C4509,"-",D4509)</f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>TEXT(B4509,"yyyy-mm")</f>
        <v>2026-08</v>
      </c>
      <c r="J4509" s="7" t="str">
        <f>VLOOKUP(C4509,'[1]T. Apoyo Sistema'!$B$1:$C$89,2,0)</f>
        <v>SI</v>
      </c>
    </row>
    <row r="4510" spans="1:10" x14ac:dyDescent="0.25">
      <c r="A4510" s="4" t="str">
        <f>CONCATENATE(B4510,"-",C4510,"-",D4510)</f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>TEXT(B4510,"yyyy-mm")</f>
        <v>2026-08</v>
      </c>
      <c r="J4510" s="7" t="str">
        <f>VLOOKUP(C4510,'[1]T. Apoyo Sistema'!$B$1:$C$89,2,0)</f>
        <v>SI</v>
      </c>
    </row>
    <row r="4511" spans="1:10" x14ac:dyDescent="0.25">
      <c r="A4511" s="4" t="str">
        <f>CONCATENATE(B4511,"-",C4511,"-",D4511)</f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>TEXT(B4511,"yyyy-mm")</f>
        <v>2026-08</v>
      </c>
      <c r="J4511" s="7" t="str">
        <f>VLOOKUP(C4511,'[1]T. Apoyo Sistema'!$B$1:$C$89,2,0)</f>
        <v>SI</v>
      </c>
    </row>
    <row r="4512" spans="1:10" x14ac:dyDescent="0.25">
      <c r="A4512" s="4" t="str">
        <f>CONCATENATE(B4512,"-",C4512,"-",D4512)</f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>TEXT(B4512,"yyyy-mm")</f>
        <v>2026-08</v>
      </c>
      <c r="J4512" s="7" t="str">
        <f>VLOOKUP(C4512,'[1]T. Apoyo Sistema'!$B$1:$C$89,2,0)</f>
        <v>SI</v>
      </c>
    </row>
    <row r="4513" spans="1:10" x14ac:dyDescent="0.25">
      <c r="A4513" s="4" t="str">
        <f>CONCATENATE(B4513,"-",C4513,"-",D4513)</f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>TEXT(B4513,"yyyy-mm")</f>
        <v>2026-08</v>
      </c>
      <c r="J4513" s="7" t="str">
        <f>VLOOKUP(C4513,'[1]T. Apoyo Sistema'!$B$1:$C$89,2,0)</f>
        <v>SI</v>
      </c>
    </row>
    <row r="4514" spans="1:10" x14ac:dyDescent="0.25">
      <c r="A4514" s="4" t="str">
        <f>CONCATENATE(B4514,"-",C4514,"-",D4514)</f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>TEXT(B4514,"yyyy-mm")</f>
        <v>2026-08</v>
      </c>
      <c r="J4514" s="7" t="str">
        <f>VLOOKUP(C4514,'[1]T. Apoyo Sistema'!$B$1:$C$89,2,0)</f>
        <v>SI</v>
      </c>
    </row>
    <row r="4515" spans="1:10" x14ac:dyDescent="0.25">
      <c r="A4515" s="4" t="str">
        <f>CONCATENATE(B4515,"-",C4515,"-",D4515)</f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>TEXT(B4515,"yyyy-mm")</f>
        <v>2026-08</v>
      </c>
      <c r="J4515" s="7" t="str">
        <f>VLOOKUP(C4515,'[1]T. Apoyo Sistema'!$B$1:$C$89,2,0)</f>
        <v>SI</v>
      </c>
    </row>
    <row r="4516" spans="1:10" x14ac:dyDescent="0.25">
      <c r="A4516" s="4" t="str">
        <f>CONCATENATE(B4516,"-",C4516,"-",D4516)</f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>TEXT(B4516,"yyyy-mm")</f>
        <v>2026-08</v>
      </c>
      <c r="J4516" s="7" t="str">
        <f>VLOOKUP(C4516,'[1]T. Apoyo Sistema'!$B$1:$C$89,2,0)</f>
        <v>SI</v>
      </c>
    </row>
    <row r="4517" spans="1:10" x14ac:dyDescent="0.25">
      <c r="A4517" s="4" t="str">
        <f>CONCATENATE(B4517,"-",C4517,"-",D4517)</f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>TEXT(B4517,"yyyy-mm")</f>
        <v>2026-08</v>
      </c>
      <c r="J4517" s="7" t="str">
        <f>VLOOKUP(C4517,'[1]T. Apoyo Sistema'!$B$1:$C$89,2,0)</f>
        <v>SI</v>
      </c>
    </row>
    <row r="4518" spans="1:10" x14ac:dyDescent="0.25">
      <c r="A4518" s="4" t="str">
        <f>CONCATENATE(B4518,"-",C4518,"-",D4518)</f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>TEXT(B4518,"yyyy-mm")</f>
        <v>2026-08</v>
      </c>
      <c r="J4518" s="7" t="str">
        <f>VLOOKUP(C4518,'[1]T. Apoyo Sistema'!$B$1:$C$89,2,0)</f>
        <v>SI</v>
      </c>
    </row>
    <row r="4519" spans="1:10" x14ac:dyDescent="0.25">
      <c r="A4519" s="4" t="str">
        <f>CONCATENATE(B4519,"-",C4519,"-",D4519)</f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>TEXT(B4519,"yyyy-mm")</f>
        <v>2026-08</v>
      </c>
      <c r="J4519" s="7" t="str">
        <f>VLOOKUP(C4519,'[1]T. Apoyo Sistema'!$B$1:$C$89,2,0)</f>
        <v>SI</v>
      </c>
    </row>
    <row r="4520" spans="1:10" x14ac:dyDescent="0.25">
      <c r="A4520" s="4" t="str">
        <f>CONCATENATE(B4520,"-",C4520,"-",D4520)</f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>TEXT(B4520,"yyyy-mm")</f>
        <v>2026-08</v>
      </c>
      <c r="J4520" s="7" t="str">
        <f>VLOOKUP(C4520,'[1]T. Apoyo Sistema'!$B$1:$C$89,2,0)</f>
        <v>SI</v>
      </c>
    </row>
    <row r="4521" spans="1:10" x14ac:dyDescent="0.25">
      <c r="A4521" s="4" t="str">
        <f>CONCATENATE(B4521,"-",C4521,"-",D4521)</f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>TEXT(B4521,"yyyy-mm")</f>
        <v>2026-08</v>
      </c>
      <c r="J4521" s="7" t="str">
        <f>VLOOKUP(C4521,'[1]T. Apoyo Sistema'!$B$1:$C$89,2,0)</f>
        <v>SI</v>
      </c>
    </row>
    <row r="4522" spans="1:10" x14ac:dyDescent="0.25">
      <c r="A4522" s="4" t="str">
        <f>CONCATENATE(B4522,"-",C4522,"-",D4522)</f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>TEXT(B4522,"yyyy-mm")</f>
        <v>2026-08</v>
      </c>
      <c r="J4522" s="7" t="str">
        <f>VLOOKUP(C4522,'[1]T. Apoyo Sistema'!$B$1:$C$89,2,0)</f>
        <v>SI</v>
      </c>
    </row>
    <row r="4523" spans="1:10" x14ac:dyDescent="0.25">
      <c r="A4523" s="4" t="str">
        <f>CONCATENATE(B4523,"-",C4523,"-",D4523)</f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>TEXT(B4523,"yyyy-mm")</f>
        <v>2026-08</v>
      </c>
      <c r="J4523" s="7" t="str">
        <f>VLOOKUP(C4523,'[1]T. Apoyo Sistema'!$B$1:$C$89,2,0)</f>
        <v>SI</v>
      </c>
    </row>
    <row r="4524" spans="1:10" x14ac:dyDescent="0.25">
      <c r="A4524" s="4" t="str">
        <f>CONCATENATE(B4524,"-",C4524,"-",D4524)</f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>TEXT(B4524,"yyyy-mm")</f>
        <v>2026-08</v>
      </c>
      <c r="J4524" s="7" t="str">
        <f>VLOOKUP(C4524,'[1]T. Apoyo Sistema'!$B$1:$C$89,2,0)</f>
        <v>SI</v>
      </c>
    </row>
    <row r="4525" spans="1:10" x14ac:dyDescent="0.25">
      <c r="A4525" s="4" t="str">
        <f>CONCATENATE(B4525,"-",C4525,"-",D4525)</f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>TEXT(B4525,"yyyy-mm")</f>
        <v>2026-08</v>
      </c>
      <c r="J4525" s="7" t="str">
        <f>VLOOKUP(C4525,'[1]T. Apoyo Sistema'!$B$1:$C$89,2,0)</f>
        <v>SI</v>
      </c>
    </row>
    <row r="4526" spans="1:10" x14ac:dyDescent="0.25">
      <c r="A4526" s="4" t="str">
        <f>CONCATENATE(B4526,"-",C4526,"-",D4526)</f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>TEXT(B4526,"yyyy-mm")</f>
        <v>2026-08</v>
      </c>
      <c r="J4526" s="7" t="str">
        <f>VLOOKUP(C4526,'[1]T. Apoyo Sistema'!$B$1:$C$89,2,0)</f>
        <v>SI</v>
      </c>
    </row>
    <row r="4527" spans="1:10" x14ac:dyDescent="0.25">
      <c r="A4527" s="4" t="str">
        <f>CONCATENATE(B4527,"-",C4527,"-",D4527)</f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>TEXT(B4527,"yyyy-mm")</f>
        <v>2026-08</v>
      </c>
      <c r="J4527" s="7" t="str">
        <f>VLOOKUP(C4527,'[1]T. Apoyo Sistema'!$B$1:$C$89,2,0)</f>
        <v>SI</v>
      </c>
    </row>
    <row r="4528" spans="1:10" x14ac:dyDescent="0.25">
      <c r="A4528" s="4" t="str">
        <f>CONCATENATE(B4528,"-",C4528,"-",D4528)</f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>TEXT(B4528,"yyyy-mm")</f>
        <v>2026-08</v>
      </c>
      <c r="J4528" s="7" t="str">
        <f>VLOOKUP(C4528,'[1]T. Apoyo Sistema'!$B$1:$C$89,2,0)</f>
        <v>SI</v>
      </c>
    </row>
    <row r="4529" spans="1:10" x14ac:dyDescent="0.25">
      <c r="A4529" s="4" t="str">
        <f>CONCATENATE(B4529,"-",C4529,"-",D4529)</f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>TEXT(B4529,"yyyy-mm")</f>
        <v>2026-08</v>
      </c>
      <c r="J4529" s="7" t="str">
        <f>VLOOKUP(C4529,'[1]T. Apoyo Sistema'!$B$1:$C$89,2,0)</f>
        <v>SI</v>
      </c>
    </row>
    <row r="4530" spans="1:10" x14ac:dyDescent="0.25">
      <c r="A4530" s="4" t="str">
        <f>CONCATENATE(B4530,"-",C4530,"-",D4530)</f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>TEXT(B4530,"yyyy-mm")</f>
        <v>2026-08</v>
      </c>
      <c r="J4530" s="7" t="str">
        <f>VLOOKUP(C4530,'[1]T. Apoyo Sistema'!$B$1:$C$89,2,0)</f>
        <v>SI</v>
      </c>
    </row>
    <row r="4531" spans="1:10" x14ac:dyDescent="0.25">
      <c r="A4531" s="4" t="str">
        <f>CONCATENATE(B4531,"-",C4531,"-",D4531)</f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>TEXT(B4531,"yyyy-mm")</f>
        <v>2026-08</v>
      </c>
      <c r="J4531" s="7" t="str">
        <f>VLOOKUP(C4531,'[1]T. Apoyo Sistema'!$B$1:$C$89,2,0)</f>
        <v>SI</v>
      </c>
    </row>
    <row r="4532" spans="1:10" x14ac:dyDescent="0.25">
      <c r="A4532" s="4" t="str">
        <f>CONCATENATE(B4532,"-",C4532,"-",D4532)</f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>TEXT(B4532,"yyyy-mm")</f>
        <v>2026-08</v>
      </c>
      <c r="J4532" s="7" t="str">
        <f>VLOOKUP(C4532,'[1]T. Apoyo Sistema'!$B$1:$C$89,2,0)</f>
        <v>SI</v>
      </c>
    </row>
    <row r="4533" spans="1:10" x14ac:dyDescent="0.25">
      <c r="A4533" s="4" t="str">
        <f>CONCATENATE(B4533,"-",C4533,"-",D4533)</f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>TEXT(B4533,"yyyy-mm")</f>
        <v>2026-08</v>
      </c>
      <c r="J4533" s="7" t="str">
        <f>VLOOKUP(C4533,'[1]T. Apoyo Sistema'!$B$1:$C$89,2,0)</f>
        <v>SI</v>
      </c>
    </row>
    <row r="4534" spans="1:10" x14ac:dyDescent="0.25">
      <c r="A4534" s="4" t="str">
        <f>CONCATENATE(B4534,"-",C4534,"-",D4534)</f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>TEXT(B4534,"yyyy-mm")</f>
        <v>2026-08</v>
      </c>
      <c r="J4534" s="7" t="str">
        <f>VLOOKUP(C4534,'[1]T. Apoyo Sistema'!$B$1:$C$89,2,0)</f>
        <v>SI</v>
      </c>
    </row>
    <row r="4535" spans="1:10" x14ac:dyDescent="0.25">
      <c r="A4535" s="4" t="str">
        <f>CONCATENATE(B4535,"-",C4535,"-",D4535)</f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>TEXT(B4535,"yyyy-mm")</f>
        <v>2026-08</v>
      </c>
      <c r="J4535" s="7" t="str">
        <f>VLOOKUP(C4535,'[1]T. Apoyo Sistema'!$B$1:$C$89,2,0)</f>
        <v>SI</v>
      </c>
    </row>
    <row r="4536" spans="1:10" x14ac:dyDescent="0.25">
      <c r="A4536" s="4" t="str">
        <f>CONCATENATE(B4536,"-",C4536,"-",D4536)</f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>TEXT(B4536,"yyyy-mm")</f>
        <v>2026-08</v>
      </c>
      <c r="J4536" s="7" t="str">
        <f>VLOOKUP(C4536,'[1]T. Apoyo Sistema'!$B$1:$C$89,2,0)</f>
        <v>SI</v>
      </c>
    </row>
    <row r="4537" spans="1:10" x14ac:dyDescent="0.25">
      <c r="A4537" s="4" t="str">
        <f>CONCATENATE(B4537,"-",C4537,"-",D4537)</f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>TEXT(B4537,"yyyy-mm")</f>
        <v>2026-08</v>
      </c>
      <c r="J4537" s="7" t="str">
        <f>VLOOKUP(C4537,'[1]T. Apoyo Sistema'!$B$1:$C$89,2,0)</f>
        <v>SI</v>
      </c>
    </row>
    <row r="4538" spans="1:10" x14ac:dyDescent="0.25">
      <c r="A4538" s="4" t="str">
        <f>CONCATENATE(B4538,"-",C4538,"-",D4538)</f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>TEXT(B4538,"yyyy-mm")</f>
        <v>2026-08</v>
      </c>
      <c r="J4538" s="7" t="str">
        <f>VLOOKUP(C4538,'[1]T. Apoyo Sistema'!$B$1:$C$89,2,0)</f>
        <v>SI</v>
      </c>
    </row>
    <row r="4539" spans="1:10" x14ac:dyDescent="0.25">
      <c r="A4539" s="4" t="str">
        <f>CONCATENATE(B4539,"-",C4539,"-",D4539)</f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>TEXT(B4539,"yyyy-mm")</f>
        <v>2026-08</v>
      </c>
      <c r="J4539" s="7" t="str">
        <f>VLOOKUP(C4539,'[1]T. Apoyo Sistema'!$B$1:$C$89,2,0)</f>
        <v>SI</v>
      </c>
    </row>
    <row r="4540" spans="1:10" x14ac:dyDescent="0.25">
      <c r="A4540" s="4" t="str">
        <f>CONCATENATE(B4540,"-",C4540,"-",D4540)</f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>TEXT(B4540,"yyyy-mm")</f>
        <v>2026-08</v>
      </c>
      <c r="J4540" s="7" t="str">
        <f>VLOOKUP(C4540,'[1]T. Apoyo Sistema'!$B$1:$C$89,2,0)</f>
        <v>SI</v>
      </c>
    </row>
    <row r="4541" spans="1:10" x14ac:dyDescent="0.25">
      <c r="A4541" s="4" t="str">
        <f>CONCATENATE(B4541,"-",C4541,"-",D4541)</f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>TEXT(B4541,"yyyy-mm")</f>
        <v>2026-08</v>
      </c>
      <c r="J4541" s="7" t="str">
        <f>VLOOKUP(C4541,'[1]T. Apoyo Sistema'!$B$1:$C$89,2,0)</f>
        <v>SI</v>
      </c>
    </row>
    <row r="4542" spans="1:10" x14ac:dyDescent="0.25">
      <c r="A4542" s="4" t="str">
        <f>CONCATENATE(B4542,"-",C4542,"-",D4542)</f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>TEXT(B4542,"yyyy-mm")</f>
        <v>2026-08</v>
      </c>
      <c r="J4542" s="7" t="str">
        <f>VLOOKUP(C4542,'[1]T. Apoyo Sistema'!$B$1:$C$89,2,0)</f>
        <v>SI</v>
      </c>
    </row>
    <row r="4543" spans="1:10" x14ac:dyDescent="0.25">
      <c r="A4543" s="4" t="str">
        <f>CONCATENATE(B4543,"-",C4543,"-",D4543)</f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>TEXT(B4543,"yyyy-mm")</f>
        <v>2026-08</v>
      </c>
      <c r="J4543" s="7" t="str">
        <f>VLOOKUP(C4543,'[1]T. Apoyo Sistema'!$B$1:$C$89,2,0)</f>
        <v>SI</v>
      </c>
    </row>
    <row r="4544" spans="1:10" x14ac:dyDescent="0.25">
      <c r="A4544" s="4" t="str">
        <f>CONCATENATE(B4544,"-",C4544,"-",D4544)</f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>TEXT(B4544,"yyyy-mm")</f>
        <v>2026-08</v>
      </c>
      <c r="J4544" s="7" t="str">
        <f>VLOOKUP(C4544,'[1]T. Apoyo Sistema'!$B$1:$C$89,2,0)</f>
        <v>SI</v>
      </c>
    </row>
    <row r="4545" spans="1:10" x14ac:dyDescent="0.25">
      <c r="A4545" s="4" t="str">
        <f>CONCATENATE(B4545,"-",C4545,"-",D4545)</f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>TEXT(B4545,"yyyy-mm")</f>
        <v>2026-08</v>
      </c>
      <c r="J4545" s="7" t="str">
        <f>VLOOKUP(C4545,'[1]T. Apoyo Sistema'!$B$1:$C$89,2,0)</f>
        <v>SI</v>
      </c>
    </row>
    <row r="4546" spans="1:10" x14ac:dyDescent="0.25">
      <c r="A4546" s="4" t="str">
        <f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>TEXT(B4546,"yyyy-mm")</f>
        <v>2026-08</v>
      </c>
      <c r="J4546" s="7" t="str">
        <f>VLOOKUP(C4546,'[1]T. Apoyo Sistema'!$B$1:$C$89,2,0)</f>
        <v>SI</v>
      </c>
    </row>
    <row r="4547" spans="1:10" x14ac:dyDescent="0.25">
      <c r="A4547" s="4" t="str">
        <f>CONCATENATE(B4547,"-",C4547,"-",D4547)</f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>TEXT(B4547,"yyyy-mm")</f>
        <v>2026-08</v>
      </c>
      <c r="J4547" s="7" t="str">
        <f>VLOOKUP(C4547,'[1]T. Apoyo Sistema'!$B$1:$C$89,2,0)</f>
        <v>SI</v>
      </c>
    </row>
    <row r="4548" spans="1:10" x14ac:dyDescent="0.25">
      <c r="A4548" s="4" t="str">
        <f>CONCATENATE(B4548,"-",C4548,"-",D4548)</f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>TEXT(B4548,"yyyy-mm")</f>
        <v>2026-08</v>
      </c>
      <c r="J4548" s="7" t="str">
        <f>VLOOKUP(C4548,'[1]T. Apoyo Sistema'!$B$1:$C$89,2,0)</f>
        <v>SI</v>
      </c>
    </row>
    <row r="4549" spans="1:10" x14ac:dyDescent="0.25">
      <c r="A4549" s="4" t="str">
        <f>CONCATENATE(B4549,"-",C4549,"-",D4549)</f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>TEXT(B4549,"yyyy-mm")</f>
        <v>2026-08</v>
      </c>
      <c r="J4549" s="7" t="str">
        <f>VLOOKUP(C4549,'[1]T. Apoyo Sistema'!$B$1:$C$89,2,0)</f>
        <v>SI</v>
      </c>
    </row>
    <row r="4550" spans="1:10" x14ac:dyDescent="0.25">
      <c r="A4550" s="4" t="str">
        <f>CONCATENATE(B4550,"-",C4550,"-",D4550)</f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>TEXT(B4550,"yyyy-mm")</f>
        <v>2026-08</v>
      </c>
      <c r="J4550" s="7" t="str">
        <f>VLOOKUP(C4550,'[1]T. Apoyo Sistema'!$B$1:$C$89,2,0)</f>
        <v>SI</v>
      </c>
    </row>
    <row r="4551" spans="1:10" x14ac:dyDescent="0.25">
      <c r="A4551" s="4" t="str">
        <f>CONCATENATE(B4551,"-",C4551,"-",D4551)</f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>TEXT(B4551,"yyyy-mm")</f>
        <v>2026-08</v>
      </c>
      <c r="J4551" s="7" t="str">
        <f>VLOOKUP(C4551,'[1]T. Apoyo Sistema'!$B$1:$C$89,2,0)</f>
        <v>SI</v>
      </c>
    </row>
    <row r="4552" spans="1:10" x14ac:dyDescent="0.25">
      <c r="A4552" s="4" t="str">
        <f>CONCATENATE(B4552,"-",C4552,"-",D4552)</f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>TEXT(B4552,"yyyy-mm")</f>
        <v>2026-08</v>
      </c>
      <c r="J4552" s="7" t="str">
        <f>VLOOKUP(C4552,'[1]T. Apoyo Sistema'!$B$1:$C$89,2,0)</f>
        <v>NO</v>
      </c>
    </row>
    <row r="4553" spans="1:10" x14ac:dyDescent="0.25">
      <c r="A4553" s="4" t="str">
        <f>CONCATENATE(B4553,"-",C4553,"-",D4553)</f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>TEXT(B4553,"yyyy-mm")</f>
        <v>2026-08</v>
      </c>
      <c r="J4553" s="7" t="str">
        <f>VLOOKUP(C4553,'[1]T. Apoyo Sistema'!$B$1:$C$89,2,0)</f>
        <v>NO</v>
      </c>
    </row>
    <row r="4554" spans="1:10" x14ac:dyDescent="0.25">
      <c r="A4554" s="4" t="str">
        <f>CONCATENATE(B4554,"-",C4554,"-",D4554)</f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>TEXT(B4554,"yyyy-mm")</f>
        <v>2026-08</v>
      </c>
      <c r="J4554" s="7" t="str">
        <f>VLOOKUP(C4554,'[1]T. Apoyo Sistema'!$B$1:$C$89,2,0)</f>
        <v>NO</v>
      </c>
    </row>
    <row r="4555" spans="1:10" x14ac:dyDescent="0.25">
      <c r="A4555" s="4" t="str">
        <f>CONCATENATE(B4555,"-",C4555,"-",D4555)</f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>TEXT(B4555,"yyyy-mm")</f>
        <v>2026-08</v>
      </c>
      <c r="J4555" s="7" t="str">
        <f>VLOOKUP(C4555,'[1]T. Apoyo Sistema'!$B$1:$C$89,2,0)</f>
        <v>NO</v>
      </c>
    </row>
    <row r="4556" spans="1:10" x14ac:dyDescent="0.25">
      <c r="A4556" s="4" t="str">
        <f>CONCATENATE(B4556,"-",C4556,"-",D4556)</f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>TEXT(B4556,"yyyy-mm")</f>
        <v>2026-08</v>
      </c>
      <c r="J4556" s="7" t="str">
        <f>VLOOKUP(C4556,'[1]T. Apoyo Sistema'!$B$1:$C$89,2,0)</f>
        <v>NO</v>
      </c>
    </row>
    <row r="4557" spans="1:10" x14ac:dyDescent="0.25">
      <c r="A4557" s="4" t="str">
        <f>CONCATENATE(B4557,"-",C4557,"-",D4557)</f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>TEXT(B4557,"yyyy-mm")</f>
        <v>2026-08</v>
      </c>
      <c r="J4557" s="7" t="str">
        <f>VLOOKUP(C4557,'[1]T. Apoyo Sistema'!$B$1:$C$89,2,0)</f>
        <v>NO</v>
      </c>
    </row>
    <row r="4558" spans="1:10" x14ac:dyDescent="0.25">
      <c r="A4558" s="4" t="str">
        <f>CONCATENATE(B4558,"-",C4558,"-",D4558)</f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>TEXT(B4558,"yyyy-mm")</f>
        <v>2026-08</v>
      </c>
      <c r="J4558" s="7" t="str">
        <f>VLOOKUP(C4558,'[1]T. Apoyo Sistema'!$B$1:$C$89,2,0)</f>
        <v>NO</v>
      </c>
    </row>
    <row r="4559" spans="1:10" x14ac:dyDescent="0.25">
      <c r="A4559" s="4" t="str">
        <f>CONCATENATE(B4559,"-",C4559,"-",D4559)</f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>TEXT(B4559,"yyyy-mm")</f>
        <v>2026-08</v>
      </c>
      <c r="J4559" s="7" t="str">
        <f>VLOOKUP(C4559,'[1]T. Apoyo Sistema'!$B$1:$C$89,2,0)</f>
        <v>NO</v>
      </c>
    </row>
    <row r="4560" spans="1:10" x14ac:dyDescent="0.25">
      <c r="A4560" s="4" t="str">
        <f>CONCATENATE(B4560,"-",C4560,"-",D4560)</f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>TEXT(B4560,"yyyy-mm")</f>
        <v>2026-08</v>
      </c>
      <c r="J4560" s="7" t="str">
        <f>VLOOKUP(C4560,'[1]T. Apoyo Sistema'!$B$1:$C$89,2,0)</f>
        <v>NO</v>
      </c>
    </row>
    <row r="4561" spans="1:10" x14ac:dyDescent="0.25">
      <c r="A4561" s="4" t="str">
        <f>CONCATENATE(B4561,"-",C4561,"-",D4561)</f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>TEXT(B4561,"yyyy-mm")</f>
        <v>2026-08</v>
      </c>
      <c r="J4561" s="7" t="str">
        <f>VLOOKUP(C4561,'[1]T. Apoyo Sistema'!$B$1:$C$89,2,0)</f>
        <v>NO</v>
      </c>
    </row>
    <row r="4562" spans="1:10" x14ac:dyDescent="0.25">
      <c r="A4562" s="4" t="str">
        <f>CONCATENATE(B4562,"-",C4562,"-",D4562)</f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>TEXT(B4562,"yyyy-mm")</f>
        <v>2026-08</v>
      </c>
      <c r="J4562" s="7" t="str">
        <f>VLOOKUP(C4562,'[1]T. Apoyo Sistema'!$B$1:$C$89,2,0)</f>
        <v>NO</v>
      </c>
    </row>
    <row r="4563" spans="1:10" x14ac:dyDescent="0.25">
      <c r="A4563" s="4" t="str">
        <f>CONCATENATE(B4563,"-",C4563,"-",D4563)</f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>TEXT(B4563,"yyyy-mm")</f>
        <v>2026-08</v>
      </c>
      <c r="J4563" s="7" t="str">
        <f>VLOOKUP(C4563,'[1]T. Apoyo Sistema'!$B$1:$C$89,2,0)</f>
        <v>NO</v>
      </c>
    </row>
    <row r="4564" spans="1:10" x14ac:dyDescent="0.25">
      <c r="A4564" s="4" t="str">
        <f>CONCATENATE(B4564,"-",C4564,"-",D4564)</f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>TEXT(B4564,"yyyy-mm")</f>
        <v>2026-08</v>
      </c>
      <c r="J4564" s="7" t="str">
        <f>VLOOKUP(C4564,'[1]T. Apoyo Sistema'!$B$1:$C$89,2,0)</f>
        <v>NO</v>
      </c>
    </row>
    <row r="4565" spans="1:10" x14ac:dyDescent="0.25">
      <c r="A4565" s="4" t="str">
        <f>CONCATENATE(B4565,"-",C4565,"-",D4565)</f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>TEXT(B4565,"yyyy-mm")</f>
        <v>2026-08</v>
      </c>
      <c r="J4565" s="7" t="str">
        <f>VLOOKUP(C4565,'[1]T. Apoyo Sistema'!$B$1:$C$89,2,0)</f>
        <v>NO</v>
      </c>
    </row>
    <row r="4566" spans="1:10" x14ac:dyDescent="0.25">
      <c r="A4566" s="4" t="str">
        <f>CONCATENATE(B4566,"-",C4566,"-",D4566)</f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>TEXT(B4566,"yyyy-mm")</f>
        <v>2026-08</v>
      </c>
      <c r="J4566" s="7" t="str">
        <f>VLOOKUP(C4566,'[1]T. Apoyo Sistema'!$B$1:$C$89,2,0)</f>
        <v>SI</v>
      </c>
    </row>
    <row r="4567" spans="1:10" x14ac:dyDescent="0.25">
      <c r="A4567" s="4" t="str">
        <f>CONCATENATE(B4567,"-",C4567,"-",D4567)</f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>TEXT(B4567,"yyyy-mm")</f>
        <v>2026-08</v>
      </c>
      <c r="J4567" s="7" t="str">
        <f>VLOOKUP(C4567,'[1]T. Apoyo Sistema'!$B$1:$C$89,2,0)</f>
        <v>SI</v>
      </c>
    </row>
    <row r="4568" spans="1:10" x14ac:dyDescent="0.25">
      <c r="A4568" s="4" t="str">
        <f>CONCATENATE(B4568,"-",C4568,"-",D4568)</f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>TEXT(B4568,"yyyy-mm")</f>
        <v>2026-08</v>
      </c>
      <c r="J4568" s="7" t="str">
        <f>VLOOKUP(C4568,'[1]T. Apoyo Sistema'!$B$1:$C$89,2,0)</f>
        <v>SI</v>
      </c>
    </row>
    <row r="4569" spans="1:10" x14ac:dyDescent="0.25">
      <c r="A4569" s="4" t="str">
        <f>CONCATENATE(B4569,"-",C4569,"-",D4569)</f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>TEXT(B4569,"yyyy-mm")</f>
        <v>2026-08</v>
      </c>
      <c r="J4569" s="7" t="str">
        <f>VLOOKUP(C4569,'[1]T. Apoyo Sistema'!$B$1:$C$89,2,0)</f>
        <v>SI</v>
      </c>
    </row>
    <row r="4570" spans="1:10" x14ac:dyDescent="0.25">
      <c r="A4570" s="4" t="str">
        <f>CONCATENATE(B4570,"-",C4570,"-",D4570)</f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>TEXT(B4570,"yyyy-mm")</f>
        <v>2026-08</v>
      </c>
      <c r="J4570" s="7" t="str">
        <f>VLOOKUP(C4570,'[1]T. Apoyo Sistema'!$B$1:$C$89,2,0)</f>
        <v>SI</v>
      </c>
    </row>
    <row r="4571" spans="1:10" x14ac:dyDescent="0.25">
      <c r="A4571" s="4" t="str">
        <f>CONCATENATE(B4571,"-",C4571,"-",D4571)</f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>TEXT(B4571,"yyyy-mm")</f>
        <v>2026-08</v>
      </c>
      <c r="J4571" s="7" t="str">
        <f>VLOOKUP(C4571,'[1]T. Apoyo Sistema'!$B$1:$C$89,2,0)</f>
        <v>SI</v>
      </c>
    </row>
    <row r="4572" spans="1:10" x14ac:dyDescent="0.25">
      <c r="A4572" s="4" t="str">
        <f>CONCATENATE(B4572,"-",C4572,"-",D4572)</f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>TEXT(B4572,"yyyy-mm")</f>
        <v>2026-08</v>
      </c>
      <c r="J4572" s="7" t="str">
        <f>VLOOKUP(C4572,'[1]T. Apoyo Sistema'!$B$1:$C$89,2,0)</f>
        <v>SI</v>
      </c>
    </row>
    <row r="4573" spans="1:10" x14ac:dyDescent="0.25">
      <c r="A4573" s="4" t="str">
        <f>CONCATENATE(B4573,"-",C4573,"-",D4573)</f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>TEXT(B4573,"yyyy-mm")</f>
        <v>2026-08</v>
      </c>
      <c r="J4573" s="7" t="str">
        <f>VLOOKUP(C4573,'[1]T. Apoyo Sistema'!$B$1:$C$89,2,0)</f>
        <v>SI</v>
      </c>
    </row>
    <row r="4574" spans="1:10" x14ac:dyDescent="0.25">
      <c r="A4574" s="4" t="str">
        <f>CONCATENATE(B4574,"-",C4574,"-",D4574)</f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>TEXT(B4574,"yyyy-mm")</f>
        <v>2026-08</v>
      </c>
      <c r="J4574" s="7" t="str">
        <f>VLOOKUP(C4574,'[1]T. Apoyo Sistema'!$B$1:$C$89,2,0)</f>
        <v>SI</v>
      </c>
    </row>
    <row r="4575" spans="1:10" x14ac:dyDescent="0.25">
      <c r="A4575" s="4" t="str">
        <f>CONCATENATE(B4575,"-",C4575,"-",D4575)</f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>TEXT(B4575,"yyyy-mm")</f>
        <v>2026-08</v>
      </c>
      <c r="J4575" s="7" t="str">
        <f>VLOOKUP(C4575,'[1]T. Apoyo Sistema'!$B$1:$C$89,2,0)</f>
        <v>SI</v>
      </c>
    </row>
    <row r="4576" spans="1:10" x14ac:dyDescent="0.25">
      <c r="A4576" s="4" t="str">
        <f>CONCATENATE(B4576,"-",C4576,"-",D4576)</f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>TEXT(B4576,"yyyy-mm")</f>
        <v>2026-08</v>
      </c>
      <c r="J4576" s="7" t="str">
        <f>VLOOKUP(C4576,'[1]T. Apoyo Sistema'!$B$1:$C$89,2,0)</f>
        <v>SI</v>
      </c>
    </row>
    <row r="4577" spans="1:10" x14ac:dyDescent="0.25">
      <c r="A4577" s="4" t="str">
        <f>CONCATENATE(B4577,"-",C4577,"-",D4577)</f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>TEXT(B4577,"yyyy-mm")</f>
        <v>2026-08</v>
      </c>
      <c r="J4577" s="7" t="str">
        <f>VLOOKUP(C4577,'[1]T. Apoyo Sistema'!$B$1:$C$89,2,0)</f>
        <v>SI</v>
      </c>
    </row>
    <row r="4578" spans="1:10" x14ac:dyDescent="0.25">
      <c r="A4578" s="4" t="str">
        <f>CONCATENATE(B4578,"-",C4578,"-",D4578)</f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>TEXT(B4578,"yyyy-mm")</f>
        <v>2026-08</v>
      </c>
      <c r="J4578" s="7" t="str">
        <f>VLOOKUP(C4578,'[1]T. Apoyo Sistema'!$B$1:$C$89,2,0)</f>
        <v>SI</v>
      </c>
    </row>
    <row r="4579" spans="1:10" x14ac:dyDescent="0.25">
      <c r="A4579" s="4" t="str">
        <f>CONCATENATE(B4579,"-",C4579,"-",D4579)</f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>TEXT(B4579,"yyyy-mm")</f>
        <v>2026-08</v>
      </c>
      <c r="J4579" s="7" t="str">
        <f>VLOOKUP(C4579,'[1]T. Apoyo Sistema'!$B$1:$C$89,2,0)</f>
        <v>SI</v>
      </c>
    </row>
    <row r="4580" spans="1:10" x14ac:dyDescent="0.25">
      <c r="A4580" s="4" t="str">
        <f>CONCATENATE(B4580,"-",C4580,"-",D4580)</f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>TEXT(B4580,"yyyy-mm")</f>
        <v>2026-08</v>
      </c>
      <c r="J4580" s="7" t="str">
        <f>VLOOKUP(C4580,'[1]T. Apoyo Sistema'!$B$1:$C$89,2,0)</f>
        <v>SI</v>
      </c>
    </row>
    <row r="4581" spans="1:10" x14ac:dyDescent="0.25">
      <c r="A4581" s="4" t="str">
        <f>CONCATENATE(B4581,"-",C4581,"-",D4581)</f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>TEXT(B4581,"yyyy-mm")</f>
        <v>2026-08</v>
      </c>
      <c r="J4581" s="7" t="str">
        <f>VLOOKUP(C4581,'[1]T. Apoyo Sistema'!$B$1:$C$89,2,0)</f>
        <v>SI</v>
      </c>
    </row>
    <row r="4582" spans="1:10" x14ac:dyDescent="0.25">
      <c r="A4582" s="4" t="str">
        <f>CONCATENATE(B4582,"-",C4582,"-",D4582)</f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>TEXT(B4582,"yyyy-mm")</f>
        <v>2026-08</v>
      </c>
      <c r="J4582" s="7" t="str">
        <f>VLOOKUP(C4582,'[1]T. Apoyo Sistema'!$B$1:$C$89,2,0)</f>
        <v>SI</v>
      </c>
    </row>
    <row r="4583" spans="1:10" x14ac:dyDescent="0.25">
      <c r="A4583" s="4" t="str">
        <f>CONCATENATE(B4583,"-",C4583,"-",D4583)</f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>TEXT(B4583,"yyyy-mm")</f>
        <v>2026-08</v>
      </c>
      <c r="J4583" s="7" t="str">
        <f>VLOOKUP(C4583,'[1]T. Apoyo Sistema'!$B$1:$C$89,2,0)</f>
        <v>SI</v>
      </c>
    </row>
    <row r="4584" spans="1:10" x14ac:dyDescent="0.25">
      <c r="A4584" s="4" t="str">
        <f>CONCATENATE(B4584,"-",C4584,"-",D4584)</f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>TEXT(B4584,"yyyy-mm")</f>
        <v>2026-08</v>
      </c>
      <c r="J4584" s="7" t="str">
        <f>VLOOKUP(C4584,'[1]T. Apoyo Sistema'!$B$1:$C$89,2,0)</f>
        <v>SI</v>
      </c>
    </row>
    <row r="4585" spans="1:10" x14ac:dyDescent="0.25">
      <c r="A4585" s="4" t="str">
        <f>CONCATENATE(B4585,"-",C4585,"-",D4585)</f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>TEXT(B4585,"yyyy-mm")</f>
        <v>2026-08</v>
      </c>
      <c r="J4585" s="7" t="str">
        <f>VLOOKUP(C4585,'[1]T. Apoyo Sistema'!$B$1:$C$89,2,0)</f>
        <v>SI</v>
      </c>
    </row>
    <row r="4586" spans="1:10" x14ac:dyDescent="0.25">
      <c r="A4586" s="4" t="str">
        <f>CONCATENATE(B4586,"-",C4586,"-",D4586)</f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>TEXT(B4586,"yyyy-mm")</f>
        <v>2026-08</v>
      </c>
      <c r="J4586" s="7" t="str">
        <f>VLOOKUP(C4586,'[1]T. Apoyo Sistema'!$B$1:$C$89,2,0)</f>
        <v>SI</v>
      </c>
    </row>
    <row r="4587" spans="1:10" x14ac:dyDescent="0.25">
      <c r="A4587" s="4" t="str">
        <f>CONCATENATE(B4587,"-",C4587,"-",D4587)</f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>TEXT(B4587,"yyyy-mm")</f>
        <v>2026-08</v>
      </c>
      <c r="J4587" s="7" t="str">
        <f>VLOOKUP(C4587,'[1]T. Apoyo Sistema'!$B$1:$C$89,2,0)</f>
        <v>SI</v>
      </c>
    </row>
    <row r="4588" spans="1:10" x14ac:dyDescent="0.25">
      <c r="A4588" s="4" t="str">
        <f>CONCATENATE(B4588,"-",C4588,"-",D4588)</f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>TEXT(B4588,"yyyy-mm")</f>
        <v>2026-08</v>
      </c>
      <c r="J4588" s="7" t="str">
        <f>VLOOKUP(C4588,'[1]T. Apoyo Sistema'!$B$1:$C$89,2,0)</f>
        <v>SI</v>
      </c>
    </row>
    <row r="4589" spans="1:10" x14ac:dyDescent="0.25">
      <c r="A4589" s="4" t="str">
        <f>CONCATENATE(B4589,"-",C4589,"-",D4589)</f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>TEXT(B4589,"yyyy-mm")</f>
        <v>2026-08</v>
      </c>
      <c r="J4589" s="7" t="str">
        <f>VLOOKUP(C4589,'[1]T. Apoyo Sistema'!$B$1:$C$89,2,0)</f>
        <v>SI</v>
      </c>
    </row>
    <row r="4590" spans="1:10" x14ac:dyDescent="0.25">
      <c r="A4590" s="4" t="str">
        <f>CONCATENATE(B4590,"-",C4590,"-",D4590)</f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>TEXT(B4590,"yyyy-mm")</f>
        <v>2026-08</v>
      </c>
      <c r="J4590" s="7" t="str">
        <f>VLOOKUP(C4590,'[1]T. Apoyo Sistema'!$B$1:$C$89,2,0)</f>
        <v>SI</v>
      </c>
    </row>
    <row r="4591" spans="1:10" x14ac:dyDescent="0.25">
      <c r="A4591" s="4" t="str">
        <f>CONCATENATE(B4591,"-",C4591,"-",D4591)</f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>TEXT(B4591,"yyyy-mm")</f>
        <v>2026-08</v>
      </c>
      <c r="J4591" s="7" t="str">
        <f>VLOOKUP(C4591,'[1]T. Apoyo Sistema'!$B$1:$C$89,2,0)</f>
        <v>SI</v>
      </c>
    </row>
    <row r="4592" spans="1:10" x14ac:dyDescent="0.25">
      <c r="A4592" s="4" t="str">
        <f>CONCATENATE(B4592,"-",C4592,"-",D4592)</f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>TEXT(B4592,"yyyy-mm")</f>
        <v>2026-08</v>
      </c>
      <c r="J4592" s="7" t="str">
        <f>VLOOKUP(C4592,'[1]T. Apoyo Sistema'!$B$1:$C$89,2,0)</f>
        <v>SI</v>
      </c>
    </row>
    <row r="4593" spans="1:10" x14ac:dyDescent="0.25">
      <c r="A4593" s="4" t="str">
        <f>CONCATENATE(B4593,"-",C4593,"-",D4593)</f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>TEXT(B4593,"yyyy-mm")</f>
        <v>2026-08</v>
      </c>
      <c r="J4593" s="7" t="str">
        <f>VLOOKUP(C4593,'[1]T. Apoyo Sistema'!$B$1:$C$89,2,0)</f>
        <v>SI</v>
      </c>
    </row>
    <row r="4594" spans="1:10" x14ac:dyDescent="0.25">
      <c r="A4594" s="4" t="str">
        <f>CONCATENATE(B4594,"-",C4594,"-",D4594)</f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>TEXT(B4594,"yyyy-mm")</f>
        <v>2026-08</v>
      </c>
      <c r="J4594" s="7" t="str">
        <f>VLOOKUP(C4594,'[1]T. Apoyo Sistema'!$B$1:$C$89,2,0)</f>
        <v>SI</v>
      </c>
    </row>
    <row r="4595" spans="1:10" x14ac:dyDescent="0.25">
      <c r="A4595" s="4" t="str">
        <f>CONCATENATE(B4595,"-",C4595,"-",D4595)</f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>TEXT(B4595,"yyyy-mm")</f>
        <v>2026-08</v>
      </c>
      <c r="J4595" s="7" t="str">
        <f>VLOOKUP(C4595,'[1]T. Apoyo Sistema'!$B$1:$C$89,2,0)</f>
        <v>SI</v>
      </c>
    </row>
    <row r="4596" spans="1:10" x14ac:dyDescent="0.25">
      <c r="A4596" s="4" t="str">
        <f>CONCATENATE(B4596,"-",C4596,"-",D4596)</f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>TEXT(B4596,"yyyy-mm")</f>
        <v>2026-08</v>
      </c>
      <c r="J4596" s="7" t="str">
        <f>VLOOKUP(C4596,'[1]T. Apoyo Sistema'!$B$1:$C$89,2,0)</f>
        <v>SI</v>
      </c>
    </row>
    <row r="4597" spans="1:10" x14ac:dyDescent="0.25">
      <c r="A4597" s="4" t="str">
        <f>CONCATENATE(B4597,"-",C4597,"-",D4597)</f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>TEXT(B4597,"yyyy-mm")</f>
        <v>2026-08</v>
      </c>
      <c r="J4597" s="7" t="str">
        <f>VLOOKUP(C4597,'[1]T. Apoyo Sistema'!$B$1:$C$89,2,0)</f>
        <v>SI</v>
      </c>
    </row>
    <row r="4598" spans="1:10" x14ac:dyDescent="0.25">
      <c r="A4598" s="4" t="str">
        <f>CONCATENATE(B4598,"-",C4598,"-",D4598)</f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>TEXT(B4598,"yyyy-mm")</f>
        <v>2026-08</v>
      </c>
      <c r="J4598" s="7" t="str">
        <f>VLOOKUP(C4598,'[1]T. Apoyo Sistema'!$B$1:$C$89,2,0)</f>
        <v>SI</v>
      </c>
    </row>
    <row r="4599" spans="1:10" x14ac:dyDescent="0.25">
      <c r="A4599" s="4" t="str">
        <f>CONCATENATE(B4599,"-",C4599,"-",D4599)</f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>TEXT(B4599,"yyyy-mm")</f>
        <v>2026-08</v>
      </c>
      <c r="J4599" s="7" t="str">
        <f>VLOOKUP(C4599,'[1]T. Apoyo Sistema'!$B$1:$C$89,2,0)</f>
        <v>SI</v>
      </c>
    </row>
    <row r="4600" spans="1:10" x14ac:dyDescent="0.25">
      <c r="A4600" s="4" t="str">
        <f>CONCATENATE(B4600,"-",C4600,"-",D4600)</f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>TEXT(B4600,"yyyy-mm")</f>
        <v>2026-08</v>
      </c>
      <c r="J4600" s="7" t="str">
        <f>VLOOKUP(C4600,'[1]T. Apoyo Sistema'!$B$1:$C$89,2,0)</f>
        <v>SI</v>
      </c>
    </row>
    <row r="4601" spans="1:10" x14ac:dyDescent="0.25">
      <c r="A4601" s="4" t="str">
        <f>CONCATENATE(B4601,"-",C4601,"-",D4601)</f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>TEXT(B4601,"yyyy-mm")</f>
        <v>2026-08</v>
      </c>
      <c r="J4601" s="7" t="str">
        <f>VLOOKUP(C4601,'[1]T. Apoyo Sistema'!$B$1:$C$89,2,0)</f>
        <v>SI</v>
      </c>
    </row>
    <row r="4602" spans="1:10" x14ac:dyDescent="0.25">
      <c r="A4602" s="4" t="str">
        <f>CONCATENATE(B4602,"-",C4602,"-",D4602)</f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>TEXT(B4602,"yyyy-mm")</f>
        <v>2026-08</v>
      </c>
      <c r="J4602" s="7" t="str">
        <f>VLOOKUP(C4602,'[1]T. Apoyo Sistema'!$B$1:$C$89,2,0)</f>
        <v>SI</v>
      </c>
    </row>
    <row r="4603" spans="1:10" x14ac:dyDescent="0.25">
      <c r="A4603" s="4" t="str">
        <f>CONCATENATE(B4603,"-",C4603,"-",D4603)</f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>TEXT(B4603,"yyyy-mm")</f>
        <v>2026-08</v>
      </c>
      <c r="J4603" s="7" t="str">
        <f>VLOOKUP(C4603,'[1]T. Apoyo Sistema'!$B$1:$C$89,2,0)</f>
        <v>SI</v>
      </c>
    </row>
    <row r="4604" spans="1:10" x14ac:dyDescent="0.25">
      <c r="A4604" s="4" t="str">
        <f>CONCATENATE(B4604,"-",C4604,"-",D4604)</f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>TEXT(B4604,"yyyy-mm")</f>
        <v>2026-08</v>
      </c>
      <c r="J4604" s="7" t="str">
        <f>VLOOKUP(C4604,'[1]T. Apoyo Sistema'!$B$1:$C$89,2,0)</f>
        <v>SI</v>
      </c>
    </row>
    <row r="4605" spans="1:10" x14ac:dyDescent="0.25">
      <c r="A4605" s="4" t="str">
        <f>CONCATENATE(B4605,"-",C4605,"-",D4605)</f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>TEXT(B4605,"yyyy-mm")</f>
        <v>2026-08</v>
      </c>
      <c r="J4605" s="7" t="str">
        <f>VLOOKUP(C4605,'[1]T. Apoyo Sistema'!$B$1:$C$89,2,0)</f>
        <v>SI</v>
      </c>
    </row>
    <row r="4606" spans="1:10" x14ac:dyDescent="0.25">
      <c r="A4606" s="4" t="str">
        <f>CONCATENATE(B4606,"-",C4606,"-",D4606)</f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>TEXT(B4606,"yyyy-mm")</f>
        <v>2026-08</v>
      </c>
      <c r="J4606" s="7" t="str">
        <f>VLOOKUP(C4606,'[1]T. Apoyo Sistema'!$B$1:$C$89,2,0)</f>
        <v>SI</v>
      </c>
    </row>
    <row r="4607" spans="1:10" x14ac:dyDescent="0.25">
      <c r="A4607" s="4" t="str">
        <f>CONCATENATE(B4607,"-",C4607,"-",D4607)</f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>TEXT(B4607,"yyyy-mm")</f>
        <v>2026-08</v>
      </c>
      <c r="J4607" s="7" t="str">
        <f>VLOOKUP(C4607,'[1]T. Apoyo Sistema'!$B$1:$C$89,2,0)</f>
        <v>SI</v>
      </c>
    </row>
    <row r="4608" spans="1:10" x14ac:dyDescent="0.25">
      <c r="A4608" s="4" t="str">
        <f>CONCATENATE(B4608,"-",C4608,"-",D4608)</f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>TEXT(B4608,"yyyy-mm")</f>
        <v>2026-08</v>
      </c>
      <c r="J4608" s="7" t="str">
        <f>VLOOKUP(C4608,'[1]T. Apoyo Sistema'!$B$1:$C$89,2,0)</f>
        <v>SI</v>
      </c>
    </row>
    <row r="4609" spans="1:10" x14ac:dyDescent="0.25">
      <c r="A4609" s="4" t="str">
        <f>CONCATENATE(B4609,"-",C4609,"-",D4609)</f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>TEXT(B4609,"yyyy-mm")</f>
        <v>2026-08</v>
      </c>
      <c r="J4609" s="7" t="str">
        <f>VLOOKUP(C4609,'[1]T. Apoyo Sistema'!$B$1:$C$89,2,0)</f>
        <v>SI</v>
      </c>
    </row>
    <row r="4610" spans="1:10" x14ac:dyDescent="0.25">
      <c r="A4610" s="4" t="str">
        <f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>TEXT(B4610,"yyyy-mm")</f>
        <v>2026-08</v>
      </c>
      <c r="J4610" s="7" t="str">
        <f>VLOOKUP(C4610,'[1]T. Apoyo Sistema'!$B$1:$C$89,2,0)</f>
        <v>SI</v>
      </c>
    </row>
    <row r="4611" spans="1:10" x14ac:dyDescent="0.25">
      <c r="A4611" s="4" t="str">
        <f>CONCATENATE(B4611,"-",C4611,"-",D4611)</f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>TEXT(B4611,"yyyy-mm")</f>
        <v>2026-08</v>
      </c>
      <c r="J4611" s="7" t="str">
        <f>VLOOKUP(C4611,'[1]T. Apoyo Sistema'!$B$1:$C$89,2,0)</f>
        <v>SI</v>
      </c>
    </row>
    <row r="4612" spans="1:10" x14ac:dyDescent="0.25">
      <c r="A4612" s="4" t="str">
        <f>CONCATENATE(B4612,"-",C4612,"-",D4612)</f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>TEXT(B4612,"yyyy-mm")</f>
        <v>2026-08</v>
      </c>
      <c r="J4612" s="7" t="str">
        <f>VLOOKUP(C4612,'[1]T. Apoyo Sistema'!$B$1:$C$89,2,0)</f>
        <v>SI</v>
      </c>
    </row>
    <row r="4613" spans="1:10" x14ac:dyDescent="0.25">
      <c r="A4613" s="4" t="str">
        <f>CONCATENATE(B4613,"-",C4613,"-",D4613)</f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>TEXT(B4613,"yyyy-mm")</f>
        <v>2026-08</v>
      </c>
      <c r="J4613" s="7" t="str">
        <f>VLOOKUP(C4613,'[1]T. Apoyo Sistema'!$B$1:$C$89,2,0)</f>
        <v>SI</v>
      </c>
    </row>
    <row r="4614" spans="1:10" x14ac:dyDescent="0.25">
      <c r="A4614" s="4" t="str">
        <f>CONCATENATE(B4614,"-",C4614,"-",D4614)</f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>TEXT(B4614,"yyyy-mm")</f>
        <v>2026-08</v>
      </c>
      <c r="J4614" s="7" t="str">
        <f>VLOOKUP(C4614,'[1]T. Apoyo Sistema'!$B$1:$C$89,2,0)</f>
        <v>SI</v>
      </c>
    </row>
    <row r="4615" spans="1:10" x14ac:dyDescent="0.25">
      <c r="A4615" s="4" t="str">
        <f>CONCATENATE(B4615,"-",C4615,"-",D4615)</f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>TEXT(B4615,"yyyy-mm")</f>
        <v>2026-08</v>
      </c>
      <c r="J4615" s="7" t="str">
        <f>VLOOKUP(C4615,'[1]T. Apoyo Sistema'!$B$1:$C$89,2,0)</f>
        <v>SI</v>
      </c>
    </row>
    <row r="4616" spans="1:10" x14ac:dyDescent="0.25">
      <c r="A4616" s="4" t="str">
        <f>CONCATENATE(B4616,"-",C4616,"-",D4616)</f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>TEXT(B4616,"yyyy-mm")</f>
        <v>2026-08</v>
      </c>
      <c r="J4616" s="7" t="str">
        <f>VLOOKUP(C4616,'[1]T. Apoyo Sistema'!$B$1:$C$89,2,0)</f>
        <v>SI</v>
      </c>
    </row>
    <row r="4617" spans="1:10" x14ac:dyDescent="0.25">
      <c r="A4617" s="4" t="str">
        <f>CONCATENATE(B4617,"-",C4617,"-",D4617)</f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>TEXT(B4617,"yyyy-mm")</f>
        <v>2026-08</v>
      </c>
      <c r="J4617" s="7" t="str">
        <f>VLOOKUP(C4617,'[1]T. Apoyo Sistema'!$B$1:$C$89,2,0)</f>
        <v>SI</v>
      </c>
    </row>
    <row r="4618" spans="1:10" x14ac:dyDescent="0.25">
      <c r="A4618" s="4" t="str">
        <f>CONCATENATE(B4618,"-",C4618,"-",D4618)</f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>TEXT(B4618,"yyyy-mm")</f>
        <v>2026-08</v>
      </c>
      <c r="J4618" s="7" t="str">
        <f>VLOOKUP(C4618,'[1]T. Apoyo Sistema'!$B$1:$C$89,2,0)</f>
        <v>SI</v>
      </c>
    </row>
    <row r="4619" spans="1:10" x14ac:dyDescent="0.25">
      <c r="A4619" s="4" t="str">
        <f>CONCATENATE(B4619,"-",C4619,"-",D4619)</f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>TEXT(B4619,"yyyy-mm")</f>
        <v>2026-08</v>
      </c>
      <c r="J4619" s="7" t="str">
        <f>VLOOKUP(C4619,'[1]T. Apoyo Sistema'!$B$1:$C$89,2,0)</f>
        <v>SI</v>
      </c>
    </row>
    <row r="4620" spans="1:10" x14ac:dyDescent="0.25">
      <c r="A4620" s="4" t="str">
        <f>CONCATENATE(B4620,"-",C4620,"-",D4620)</f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>TEXT(B4620,"yyyy-mm")</f>
        <v>2026-08</v>
      </c>
      <c r="J4620" s="7" t="str">
        <f>VLOOKUP(C4620,'[1]T. Apoyo Sistema'!$B$1:$C$89,2,0)</f>
        <v>SI</v>
      </c>
    </row>
    <row r="4621" spans="1:10" x14ac:dyDescent="0.25">
      <c r="A4621" s="4" t="str">
        <f>CONCATENATE(B4621,"-",C4621,"-",D4621)</f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>TEXT(B4621,"yyyy-mm")</f>
        <v>2026-08</v>
      </c>
      <c r="J4621" s="7" t="str">
        <f>VLOOKUP(C4621,'[1]T. Apoyo Sistema'!$B$1:$C$89,2,0)</f>
        <v>SI</v>
      </c>
    </row>
    <row r="4622" spans="1:10" x14ac:dyDescent="0.25">
      <c r="A4622" s="4" t="str">
        <f>CONCATENATE(B4622,"-",C4622,"-",D4622)</f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>TEXT(B4622,"yyyy-mm")</f>
        <v>2026-08</v>
      </c>
      <c r="J4622" s="7" t="str">
        <f>VLOOKUP(C4622,'[1]T. Apoyo Sistema'!$B$1:$C$89,2,0)</f>
        <v>SI</v>
      </c>
    </row>
    <row r="4623" spans="1:10" x14ac:dyDescent="0.25">
      <c r="A4623" s="4" t="str">
        <f>CONCATENATE(B4623,"-",C4623,"-",D4623)</f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>TEXT(B4623,"yyyy-mm")</f>
        <v>2026-08</v>
      </c>
      <c r="J4623" s="7" t="str">
        <f>VLOOKUP(C4623,'[1]T. Apoyo Sistema'!$B$1:$C$89,2,0)</f>
        <v>SI</v>
      </c>
    </row>
    <row r="4624" spans="1:10" x14ac:dyDescent="0.25">
      <c r="A4624" s="4" t="str">
        <f>CONCATENATE(B4624,"-",C4624,"-",D4624)</f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>TEXT(B4624,"yyyy-mm")</f>
        <v>2026-08</v>
      </c>
      <c r="J4624" s="7" t="str">
        <f>VLOOKUP(C4624,'[1]T. Apoyo Sistema'!$B$1:$C$89,2,0)</f>
        <v>SI</v>
      </c>
    </row>
    <row r="4625" spans="1:10" x14ac:dyDescent="0.25">
      <c r="A4625" s="4" t="str">
        <f>CONCATENATE(B4625,"-",C4625,"-",D4625)</f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>TEXT(B4625,"yyyy-mm")</f>
        <v>2026-08</v>
      </c>
      <c r="J4625" s="7" t="str">
        <f>VLOOKUP(C4625,'[1]T. Apoyo Sistema'!$B$1:$C$89,2,0)</f>
        <v>SI</v>
      </c>
    </row>
    <row r="4626" spans="1:10" x14ac:dyDescent="0.25">
      <c r="A4626" s="4" t="str">
        <f>CONCATENATE(B4626,"-",C4626,"-",D4626)</f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>TEXT(B4626,"yyyy-mm")</f>
        <v>2026-08</v>
      </c>
      <c r="J4626" s="7" t="str">
        <f>VLOOKUP(C4626,'[1]T. Apoyo Sistema'!$B$1:$C$89,2,0)</f>
        <v>SI</v>
      </c>
    </row>
    <row r="4627" spans="1:10" x14ac:dyDescent="0.25">
      <c r="A4627" s="4" t="str">
        <f>CONCATENATE(B4627,"-",C4627,"-",D4627)</f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>TEXT(B4627,"yyyy-mm")</f>
        <v>2026-08</v>
      </c>
      <c r="J4627" s="7" t="str">
        <f>VLOOKUP(C4627,'[1]T. Apoyo Sistema'!$B$1:$C$89,2,0)</f>
        <v>SI</v>
      </c>
    </row>
    <row r="4628" spans="1:10" x14ac:dyDescent="0.25">
      <c r="A4628" s="4" t="str">
        <f>CONCATENATE(B4628,"-",C4628,"-",D4628)</f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>TEXT(B4628,"yyyy-mm")</f>
        <v>2026-08</v>
      </c>
      <c r="J4628" s="7" t="str">
        <f>VLOOKUP(C4628,'[1]T. Apoyo Sistema'!$B$1:$C$89,2,0)</f>
        <v>SI</v>
      </c>
    </row>
    <row r="4629" spans="1:10" x14ac:dyDescent="0.25">
      <c r="A4629" s="4" t="str">
        <f>CONCATENATE(B4629,"-",C4629,"-",D4629)</f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>TEXT(B4629,"yyyy-mm")</f>
        <v>2026-08</v>
      </c>
      <c r="J4629" s="7" t="str">
        <f>VLOOKUP(C4629,'[1]T. Apoyo Sistema'!$B$1:$C$89,2,0)</f>
        <v>SI</v>
      </c>
    </row>
    <row r="4630" spans="1:10" x14ac:dyDescent="0.25">
      <c r="A4630" s="4" t="str">
        <f>CONCATENATE(B4630,"-",C4630,"-",D4630)</f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>TEXT(B4630,"yyyy-mm")</f>
        <v>2026-08</v>
      </c>
      <c r="J4630" s="7" t="str">
        <f>VLOOKUP(C4630,'[1]T. Apoyo Sistema'!$B$1:$C$89,2,0)</f>
        <v>SI</v>
      </c>
    </row>
    <row r="4631" spans="1:10" x14ac:dyDescent="0.25">
      <c r="A4631" s="4" t="str">
        <f>CONCATENATE(B4631,"-",C4631,"-",D4631)</f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>TEXT(B4631,"yyyy-mm")</f>
        <v>2026-08</v>
      </c>
      <c r="J4631" s="7" t="str">
        <f>VLOOKUP(C4631,'[1]T. Apoyo Sistema'!$B$1:$C$89,2,0)</f>
        <v>SI</v>
      </c>
    </row>
    <row r="4632" spans="1:10" x14ac:dyDescent="0.25">
      <c r="A4632" s="4" t="str">
        <f>CONCATENATE(B4632,"-",C4632,"-",D4632)</f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>TEXT(B4632,"yyyy-mm")</f>
        <v>2026-08</v>
      </c>
      <c r="J4632" s="7" t="str">
        <f>VLOOKUP(C4632,'[1]T. Apoyo Sistema'!$B$1:$C$89,2,0)</f>
        <v>SI</v>
      </c>
    </row>
    <row r="4633" spans="1:10" x14ac:dyDescent="0.25">
      <c r="A4633" s="4" t="str">
        <f>CONCATENATE(B4633,"-",C4633,"-",D4633)</f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>TEXT(B4633,"yyyy-mm")</f>
        <v>2026-08</v>
      </c>
      <c r="J4633" s="7" t="str">
        <f>VLOOKUP(C4633,'[1]T. Apoyo Sistema'!$B$1:$C$89,2,0)</f>
        <v>SI</v>
      </c>
    </row>
    <row r="4634" spans="1:10" x14ac:dyDescent="0.25">
      <c r="A4634" s="4" t="str">
        <f>CONCATENATE(B4634,"-",C4634,"-",D4634)</f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>TEXT(B4634,"yyyy-mm")</f>
        <v>2026-08</v>
      </c>
      <c r="J4634" s="7" t="str">
        <f>VLOOKUP(C4634,'[1]T. Apoyo Sistema'!$B$1:$C$89,2,0)</f>
        <v>SI</v>
      </c>
    </row>
    <row r="4635" spans="1:10" x14ac:dyDescent="0.25">
      <c r="A4635" s="4" t="str">
        <f>CONCATENATE(B4635,"-",C4635,"-",D4635)</f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>TEXT(B4635,"yyyy-mm")</f>
        <v>2026-08</v>
      </c>
      <c r="J4635" s="7" t="str">
        <f>VLOOKUP(C4635,'[1]T. Apoyo Sistema'!$B$1:$C$89,2,0)</f>
        <v>SI</v>
      </c>
    </row>
    <row r="4636" spans="1:10" x14ac:dyDescent="0.25">
      <c r="A4636" s="4" t="str">
        <f>CONCATENATE(B4636,"-",C4636,"-",D4636)</f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>TEXT(B4636,"yyyy-mm")</f>
        <v>2026-08</v>
      </c>
      <c r="J4636" s="7" t="str">
        <f>VLOOKUP(C4636,'[1]T. Apoyo Sistema'!$B$1:$C$89,2,0)</f>
        <v>NO</v>
      </c>
    </row>
    <row r="4637" spans="1:10" x14ac:dyDescent="0.25">
      <c r="A4637" s="4" t="str">
        <f>CONCATENATE(B4637,"-",C4637,"-",D4637)</f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>TEXT(B4637,"yyyy-mm")</f>
        <v>2026-08</v>
      </c>
      <c r="J4637" s="7" t="str">
        <f>VLOOKUP(C4637,'[1]T. Apoyo Sistema'!$B$1:$C$89,2,0)</f>
        <v>NO</v>
      </c>
    </row>
    <row r="4638" spans="1:10" x14ac:dyDescent="0.25">
      <c r="A4638" s="4" t="str">
        <f>CONCATENATE(B4638,"-",C4638,"-",D4638)</f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>TEXT(B4638,"yyyy-mm")</f>
        <v>2026-08</v>
      </c>
      <c r="J4638" s="7" t="str">
        <f>VLOOKUP(C4638,'[1]T. Apoyo Sistema'!$B$1:$C$89,2,0)</f>
        <v>NO</v>
      </c>
    </row>
    <row r="4639" spans="1:10" x14ac:dyDescent="0.25">
      <c r="A4639" s="4" t="str">
        <f>CONCATENATE(B4639,"-",C4639,"-",D4639)</f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>TEXT(B4639,"yyyy-mm")</f>
        <v>2026-08</v>
      </c>
      <c r="J4639" s="7" t="str">
        <f>VLOOKUP(C4639,'[1]T. Apoyo Sistema'!$B$1:$C$89,2,0)</f>
        <v>NO</v>
      </c>
    </row>
    <row r="4640" spans="1:10" x14ac:dyDescent="0.25">
      <c r="A4640" s="4" t="str">
        <f>CONCATENATE(B4640,"-",C4640,"-",D4640)</f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>TEXT(B4640,"yyyy-mm")</f>
        <v>2026-08</v>
      </c>
      <c r="J4640" s="7" t="str">
        <f>VLOOKUP(C4640,'[1]T. Apoyo Sistema'!$B$1:$C$89,2,0)</f>
        <v>NO</v>
      </c>
    </row>
    <row r="4641" spans="1:10" x14ac:dyDescent="0.25">
      <c r="A4641" s="4" t="str">
        <f>CONCATENATE(B4641,"-",C4641,"-",D4641)</f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>TEXT(B4641,"yyyy-mm")</f>
        <v>2026-08</v>
      </c>
      <c r="J4641" s="7" t="str">
        <f>VLOOKUP(C4641,'[1]T. Apoyo Sistema'!$B$1:$C$89,2,0)</f>
        <v>NO</v>
      </c>
    </row>
    <row r="4642" spans="1:10" x14ac:dyDescent="0.25">
      <c r="A4642" s="4" t="str">
        <f>CONCATENATE(B4642,"-",C4642,"-",D4642)</f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>TEXT(B4642,"yyyy-mm")</f>
        <v>2026-08</v>
      </c>
      <c r="J4642" s="7" t="str">
        <f>VLOOKUP(C4642,'[1]T. Apoyo Sistema'!$B$1:$C$89,2,0)</f>
        <v>NO</v>
      </c>
    </row>
    <row r="4643" spans="1:10" x14ac:dyDescent="0.25">
      <c r="A4643" s="4" t="str">
        <f>CONCATENATE(B4643,"-",C4643,"-",D4643)</f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>TEXT(B4643,"yyyy-mm")</f>
        <v>2026-08</v>
      </c>
      <c r="J4643" s="7" t="str">
        <f>VLOOKUP(C4643,'[1]T. Apoyo Sistema'!$B$1:$C$89,2,0)</f>
        <v>NO</v>
      </c>
    </row>
    <row r="4644" spans="1:10" x14ac:dyDescent="0.25">
      <c r="A4644" s="4" t="str">
        <f>CONCATENATE(B4644,"-",C4644,"-",D4644)</f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>TEXT(B4644,"yyyy-mm")</f>
        <v>2026-08</v>
      </c>
      <c r="J4644" s="7" t="str">
        <f>VLOOKUP(C4644,'[1]T. Apoyo Sistema'!$B$1:$C$89,2,0)</f>
        <v>NO</v>
      </c>
    </row>
    <row r="4645" spans="1:10" x14ac:dyDescent="0.25">
      <c r="A4645" s="4" t="str">
        <f>CONCATENATE(B4645,"-",C4645,"-",D4645)</f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>TEXT(B4645,"yyyy-mm")</f>
        <v>2026-08</v>
      </c>
      <c r="J4645" s="7" t="str">
        <f>VLOOKUP(C4645,'[1]T. Apoyo Sistema'!$B$1:$C$89,2,0)</f>
        <v>NO</v>
      </c>
    </row>
    <row r="4646" spans="1:10" x14ac:dyDescent="0.25">
      <c r="A4646" s="4" t="str">
        <f>CONCATENATE(B4646,"-",C4646,"-",D4646)</f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>TEXT(B4646,"yyyy-mm")</f>
        <v>2026-08</v>
      </c>
      <c r="J4646" s="7" t="str">
        <f>VLOOKUP(C4646,'[1]T. Apoyo Sistema'!$B$1:$C$89,2,0)</f>
        <v>NO</v>
      </c>
    </row>
    <row r="4647" spans="1:10" x14ac:dyDescent="0.25">
      <c r="A4647" s="4" t="str">
        <f>CONCATENATE(B4647,"-",C4647,"-",D4647)</f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>TEXT(B4647,"yyyy-mm")</f>
        <v>2026-08</v>
      </c>
      <c r="J4647" s="7" t="str">
        <f>VLOOKUP(C4647,'[1]T. Apoyo Sistema'!$B$1:$C$89,2,0)</f>
        <v>NO</v>
      </c>
    </row>
    <row r="4648" spans="1:10" x14ac:dyDescent="0.25">
      <c r="A4648" s="4" t="str">
        <f>CONCATENATE(B4648,"-",C4648,"-",D4648)</f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>TEXT(B4648,"yyyy-mm")</f>
        <v>2026-08</v>
      </c>
      <c r="J4648" s="7" t="str">
        <f>VLOOKUP(C4648,'[1]T. Apoyo Sistema'!$B$1:$C$89,2,0)</f>
        <v>NO</v>
      </c>
    </row>
    <row r="4649" spans="1:10" x14ac:dyDescent="0.25">
      <c r="A4649" s="4" t="str">
        <f>CONCATENATE(B4649,"-",C4649,"-",D4649)</f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>TEXT(B4649,"yyyy-mm")</f>
        <v>2026-08</v>
      </c>
      <c r="J4649" s="7" t="str">
        <f>VLOOKUP(C4649,'[1]T. Apoyo Sistema'!$B$1:$C$89,2,0)</f>
        <v>NO</v>
      </c>
    </row>
    <row r="4650" spans="1:10" x14ac:dyDescent="0.25">
      <c r="A4650" s="4" t="str">
        <f>CONCATENATE(B4650,"-",C4650,"-",D4650)</f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>TEXT(B4650,"yyyy-mm")</f>
        <v>2026-08</v>
      </c>
      <c r="J4650" s="7" t="str">
        <f>VLOOKUP(C4650,'[1]T. Apoyo Sistema'!$B$1:$C$89,2,0)</f>
        <v>SI</v>
      </c>
    </row>
    <row r="4651" spans="1:10" x14ac:dyDescent="0.25">
      <c r="A4651" s="4" t="str">
        <f>CONCATENATE(B4651,"-",C4651,"-",D4651)</f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>TEXT(B4651,"yyyy-mm")</f>
        <v>2026-08</v>
      </c>
      <c r="J4651" s="7" t="str">
        <f>VLOOKUP(C4651,'[1]T. Apoyo Sistema'!$B$1:$C$89,2,0)</f>
        <v>SI</v>
      </c>
    </row>
    <row r="4652" spans="1:10" x14ac:dyDescent="0.25">
      <c r="A4652" s="4" t="str">
        <f>CONCATENATE(B4652,"-",C4652,"-",D4652)</f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>TEXT(B4652,"yyyy-mm")</f>
        <v>2026-08</v>
      </c>
      <c r="J4652" s="7" t="str">
        <f>VLOOKUP(C4652,'[1]T. Apoyo Sistema'!$B$1:$C$89,2,0)</f>
        <v>SI</v>
      </c>
    </row>
    <row r="4653" spans="1:10" x14ac:dyDescent="0.25">
      <c r="A4653" s="4" t="str">
        <f>CONCATENATE(B4653,"-",C4653,"-",D4653)</f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>TEXT(B4653,"yyyy-mm")</f>
        <v>2026-08</v>
      </c>
      <c r="J4653" s="7" t="str">
        <f>VLOOKUP(C4653,'[1]T. Apoyo Sistema'!$B$1:$C$89,2,0)</f>
        <v>SI</v>
      </c>
    </row>
    <row r="4654" spans="1:10" x14ac:dyDescent="0.25">
      <c r="A4654" s="4" t="str">
        <f>CONCATENATE(B4654,"-",C4654,"-",D4654)</f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>TEXT(B4654,"yyyy-mm")</f>
        <v>2026-08</v>
      </c>
      <c r="J4654" s="7" t="str">
        <f>VLOOKUP(C4654,'[1]T. Apoyo Sistema'!$B$1:$C$89,2,0)</f>
        <v>SI</v>
      </c>
    </row>
    <row r="4655" spans="1:10" x14ac:dyDescent="0.25">
      <c r="A4655" s="4" t="str">
        <f>CONCATENATE(B4655,"-",C4655,"-",D4655)</f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>TEXT(B4655,"yyyy-mm")</f>
        <v>2026-08</v>
      </c>
      <c r="J4655" s="7" t="str">
        <f>VLOOKUP(C4655,'[1]T. Apoyo Sistema'!$B$1:$C$89,2,0)</f>
        <v>SI</v>
      </c>
    </row>
    <row r="4656" spans="1:10" x14ac:dyDescent="0.25">
      <c r="A4656" s="4" t="str">
        <f>CONCATENATE(B4656,"-",C4656,"-",D4656)</f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>TEXT(B4656,"yyyy-mm")</f>
        <v>2026-08</v>
      </c>
      <c r="J4656" s="7" t="str">
        <f>VLOOKUP(C4656,'[1]T. Apoyo Sistema'!$B$1:$C$89,2,0)</f>
        <v>SI</v>
      </c>
    </row>
    <row r="4657" spans="1:10" x14ac:dyDescent="0.25">
      <c r="A4657" s="4" t="str">
        <f>CONCATENATE(B4657,"-",C4657,"-",D4657)</f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>TEXT(B4657,"yyyy-mm")</f>
        <v>2026-08</v>
      </c>
      <c r="J4657" s="7" t="str">
        <f>VLOOKUP(C4657,'[1]T. Apoyo Sistema'!$B$1:$C$89,2,0)</f>
        <v>SI</v>
      </c>
    </row>
    <row r="4658" spans="1:10" x14ac:dyDescent="0.25">
      <c r="A4658" s="4" t="str">
        <f>CONCATENATE(B4658,"-",C4658,"-",D4658)</f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>TEXT(B4658,"yyyy-mm")</f>
        <v>2026-08</v>
      </c>
      <c r="J4658" s="7" t="str">
        <f>VLOOKUP(C4658,'[1]T. Apoyo Sistema'!$B$1:$C$89,2,0)</f>
        <v>SI</v>
      </c>
    </row>
    <row r="4659" spans="1:10" x14ac:dyDescent="0.25">
      <c r="A4659" s="4" t="str">
        <f>CONCATENATE(B4659,"-",C4659,"-",D4659)</f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>TEXT(B4659,"yyyy-mm")</f>
        <v>2026-08</v>
      </c>
      <c r="J4659" s="7" t="str">
        <f>VLOOKUP(C4659,'[1]T. Apoyo Sistema'!$B$1:$C$89,2,0)</f>
        <v>SI</v>
      </c>
    </row>
    <row r="4660" spans="1:10" x14ac:dyDescent="0.25">
      <c r="A4660" s="4" t="str">
        <f>CONCATENATE(B4660,"-",C4660,"-",D4660)</f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>TEXT(B4660,"yyyy-mm")</f>
        <v>2026-08</v>
      </c>
      <c r="J4660" s="7" t="str">
        <f>VLOOKUP(C4660,'[1]T. Apoyo Sistema'!$B$1:$C$89,2,0)</f>
        <v>SI</v>
      </c>
    </row>
    <row r="4661" spans="1:10" x14ac:dyDescent="0.25">
      <c r="A4661" s="4" t="str">
        <f>CONCATENATE(B4661,"-",C4661,"-",D4661)</f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>TEXT(B4661,"yyyy-mm")</f>
        <v>2026-08</v>
      </c>
      <c r="J4661" s="7" t="str">
        <f>VLOOKUP(C4661,'[1]T. Apoyo Sistema'!$B$1:$C$89,2,0)</f>
        <v>SI</v>
      </c>
    </row>
    <row r="4662" spans="1:10" x14ac:dyDescent="0.25">
      <c r="A4662" s="4" t="str">
        <f>CONCATENATE(B4662,"-",C4662,"-",D4662)</f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>TEXT(B4662,"yyyy-mm")</f>
        <v>2026-08</v>
      </c>
      <c r="J4662" s="7" t="str">
        <f>VLOOKUP(C4662,'[1]T. Apoyo Sistema'!$B$1:$C$89,2,0)</f>
        <v>SI</v>
      </c>
    </row>
    <row r="4663" spans="1:10" x14ac:dyDescent="0.25">
      <c r="A4663" s="4" t="str">
        <f>CONCATENATE(B4663,"-",C4663,"-",D4663)</f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>TEXT(B4663,"yyyy-mm")</f>
        <v>2026-08</v>
      </c>
      <c r="J4663" s="7" t="str">
        <f>VLOOKUP(C4663,'[1]T. Apoyo Sistema'!$B$1:$C$89,2,0)</f>
        <v>SI</v>
      </c>
    </row>
    <row r="4664" spans="1:10" x14ac:dyDescent="0.25">
      <c r="A4664" s="4" t="str">
        <f>CONCATENATE(B4664,"-",C4664,"-",D4664)</f>
        <v>46252-POX60-com3</v>
      </c>
      <c r="B4664" s="15">
        <v>46252</v>
      </c>
      <c r="C4664" s="10" t="s">
        <v>23</v>
      </c>
      <c r="D4664" s="10" t="s">
        <v>77</v>
      </c>
      <c r="E4664" s="10">
        <v>0</v>
      </c>
      <c r="F4664" s="12">
        <v>0.93333333333333335</v>
      </c>
      <c r="G4664" s="12">
        <v>4.3833333333333329</v>
      </c>
      <c r="H4664" s="12">
        <v>0</v>
      </c>
      <c r="I4664" s="4" t="str">
        <f>TEXT(B4664,"yyyy-mm")</f>
        <v>2026-08</v>
      </c>
      <c r="J4664" s="7" t="str">
        <f>VLOOKUP(C4664,'[1]T. Apoyo Sistema'!$B$1:$C$89,2,0)</f>
        <v>SI</v>
      </c>
    </row>
    <row r="4665" spans="1:10" x14ac:dyDescent="0.25">
      <c r="A4665" s="4" t="str">
        <f>CONCATENATE(B4665,"-",C4665,"-",D4665)</f>
        <v>46252-POX60-gen1</v>
      </c>
      <c r="B4665" s="15">
        <v>46252</v>
      </c>
      <c r="C4665" s="10" t="s">
        <v>23</v>
      </c>
      <c r="D4665" s="10" t="s">
        <v>59</v>
      </c>
      <c r="E4665" s="10">
        <v>0</v>
      </c>
      <c r="F4665" s="12">
        <v>1.2</v>
      </c>
      <c r="G4665" s="12">
        <v>4.1166666666666663</v>
      </c>
      <c r="H4665" s="12">
        <v>0</v>
      </c>
      <c r="I4665" s="4" t="str">
        <f>TEXT(B4665,"yyyy-mm")</f>
        <v>2026-08</v>
      </c>
      <c r="J4665" s="7" t="str">
        <f>VLOOKUP(C4665,'[1]T. Apoyo Sistema'!$B$1:$C$89,2,0)</f>
        <v>SI</v>
      </c>
    </row>
    <row r="4666" spans="1:10" x14ac:dyDescent="0.25">
      <c r="A4666" s="4" t="str">
        <f>CONCATENATE(B4666,"-",C4666,"-",D4666)</f>
        <v>46252-POX60-gen2</v>
      </c>
      <c r="B4666" s="15">
        <v>46252</v>
      </c>
      <c r="C4666" s="10" t="s">
        <v>23</v>
      </c>
      <c r="D4666" s="10" t="s">
        <v>73</v>
      </c>
      <c r="E4666" s="10">
        <v>0</v>
      </c>
      <c r="F4666" s="12">
        <v>0</v>
      </c>
      <c r="G4666" s="12">
        <v>5.3166666666666664</v>
      </c>
      <c r="H4666" s="12">
        <v>0</v>
      </c>
      <c r="I4666" s="4" t="str">
        <f>TEXT(B4666,"yyyy-mm")</f>
        <v>2026-08</v>
      </c>
      <c r="J4666" s="7" t="str">
        <f>VLOOKUP(C4666,'[1]T. Apoyo Sistema'!$B$1:$C$89,2,0)</f>
        <v>SI</v>
      </c>
    </row>
    <row r="4667" spans="1:10" x14ac:dyDescent="0.25">
      <c r="A4667" s="4" t="str">
        <f>CONCATENATE(B4667,"-",C4667,"-",D4667)</f>
        <v>46252-POX60-motocom1</v>
      </c>
      <c r="B4667" s="15">
        <v>46252</v>
      </c>
      <c r="C4667" s="10" t="s">
        <v>23</v>
      </c>
      <c r="D4667" s="10" t="s">
        <v>104</v>
      </c>
      <c r="E4667" s="10">
        <v>0</v>
      </c>
      <c r="F4667" s="12">
        <v>0</v>
      </c>
      <c r="G4667" s="12">
        <v>5.3166666666666664</v>
      </c>
      <c r="H4667" s="12">
        <v>0</v>
      </c>
      <c r="I4667" s="4" t="str">
        <f>TEXT(B4667,"yyyy-mm")</f>
        <v>2026-08</v>
      </c>
      <c r="J4667" s="7" t="str">
        <f>VLOOKUP(C4667,'[1]T. Apoyo Sistema'!$B$1:$C$89,2,0)</f>
        <v>SI</v>
      </c>
    </row>
    <row r="4668" spans="1:10" x14ac:dyDescent="0.25">
      <c r="A4668" s="4" t="str">
        <f>CONCATENATE(B4668,"-",C4668,"-",D4668)</f>
        <v>46252-POX60-motocom2</v>
      </c>
      <c r="B4668" s="15">
        <v>46252</v>
      </c>
      <c r="C4668" s="10" t="s">
        <v>23</v>
      </c>
      <c r="D4668" s="10" t="s">
        <v>105</v>
      </c>
      <c r="E4668" s="10">
        <v>0</v>
      </c>
      <c r="F4668" s="12">
        <v>0</v>
      </c>
      <c r="G4668" s="12">
        <v>5.3166666666666664</v>
      </c>
      <c r="H4668" s="12">
        <v>0</v>
      </c>
      <c r="I4668" s="4" t="str">
        <f>TEXT(B4668,"yyyy-mm")</f>
        <v>2026-08</v>
      </c>
      <c r="J4668" s="7" t="str">
        <f>VLOOKUP(C4668,'[1]T. Apoyo Sistema'!$B$1:$C$89,2,0)</f>
        <v>SI</v>
      </c>
    </row>
    <row r="4669" spans="1:10" x14ac:dyDescent="0.25">
      <c r="A4669" s="4" t="str">
        <f>CONCATENATE(B4669,"-",C4669,"-",D4669)</f>
        <v>46252-POX60-psa1</v>
      </c>
      <c r="B4669" s="15">
        <v>46252</v>
      </c>
      <c r="C4669" s="10" t="s">
        <v>23</v>
      </c>
      <c r="D4669" s="10" t="s">
        <v>60</v>
      </c>
      <c r="E4669" s="10">
        <v>0</v>
      </c>
      <c r="F4669" s="12">
        <v>0.75</v>
      </c>
      <c r="G4669" s="12">
        <v>4.5666666666666664</v>
      </c>
      <c r="H4669" s="12">
        <v>0</v>
      </c>
      <c r="I4669" s="4" t="str">
        <f>TEXT(B4669,"yyyy-mm")</f>
        <v>2026-08</v>
      </c>
      <c r="J4669" s="7" t="str">
        <f>VLOOKUP(C4669,'[1]T. Apoyo Sistema'!$B$1:$C$89,2,0)</f>
        <v>SI</v>
      </c>
    </row>
    <row r="4670" spans="1:10" x14ac:dyDescent="0.25">
      <c r="A4670" s="4" t="str">
        <f>CONCATENATE(B4670,"-",C4670,"-",D4670)</f>
        <v>46252-POX60-psa2</v>
      </c>
      <c r="B4670" s="15">
        <v>46252</v>
      </c>
      <c r="C4670" s="10" t="s">
        <v>23</v>
      </c>
      <c r="D4670" s="10" t="s">
        <v>74</v>
      </c>
      <c r="E4670" s="10">
        <v>0</v>
      </c>
      <c r="F4670" s="12">
        <v>0.75</v>
      </c>
      <c r="G4670" s="12">
        <v>4.5666666666666664</v>
      </c>
      <c r="H4670" s="12">
        <v>0</v>
      </c>
      <c r="I4670" s="4" t="str">
        <f>TEXT(B4670,"yyyy-mm")</f>
        <v>2026-08</v>
      </c>
      <c r="J4670" s="7" t="str">
        <f>VLOOKUP(C4670,'[1]T. Apoyo Sistema'!$B$1:$C$89,2,0)</f>
        <v>SI</v>
      </c>
    </row>
    <row r="4671" spans="1:10" x14ac:dyDescent="0.25">
      <c r="A4671" s="4" t="str">
        <f>CONCATENATE(B4671,"-",C4671,"-",D4671)</f>
        <v>46252-POX60-psa3</v>
      </c>
      <c r="B4671" s="15">
        <v>46252</v>
      </c>
      <c r="C4671" s="10" t="s">
        <v>23</v>
      </c>
      <c r="D4671" s="10" t="s">
        <v>79</v>
      </c>
      <c r="E4671" s="10">
        <v>0</v>
      </c>
      <c r="F4671" s="12">
        <v>0.73333333333333328</v>
      </c>
      <c r="G4671" s="12">
        <v>4.583333333333333</v>
      </c>
      <c r="H4671" s="12">
        <v>0</v>
      </c>
      <c r="I4671" s="4" t="str">
        <f>TEXT(B4671,"yyyy-mm")</f>
        <v>2026-08</v>
      </c>
      <c r="J4671" s="7" t="str">
        <f>VLOOKUP(C4671,'[1]T. Apoyo Sistema'!$B$1:$C$89,2,0)</f>
        <v>SI</v>
      </c>
    </row>
    <row r="4672" spans="1:10" x14ac:dyDescent="0.25">
      <c r="A4672" s="4" t="str">
        <f>CONCATENATE(B4672,"-",C4672,"-",D4672)</f>
        <v>46252-POX60-psa4</v>
      </c>
      <c r="B4672" s="15">
        <v>46252</v>
      </c>
      <c r="C4672" s="10" t="s">
        <v>23</v>
      </c>
      <c r="D4672" s="10" t="s">
        <v>80</v>
      </c>
      <c r="E4672" s="10">
        <v>0</v>
      </c>
      <c r="F4672" s="12">
        <v>0.7</v>
      </c>
      <c r="G4672" s="12">
        <v>4.6166666666666663</v>
      </c>
      <c r="H4672" s="12">
        <v>0</v>
      </c>
      <c r="I4672" s="4" t="str">
        <f>TEXT(B4672,"yyyy-mm")</f>
        <v>2026-08</v>
      </c>
      <c r="J4672" s="7" t="str">
        <f>VLOOKUP(C4672,'[1]T. Apoyo Sistema'!$B$1:$C$89,2,0)</f>
        <v>SI</v>
      </c>
    </row>
    <row r="4673" spans="1:10" x14ac:dyDescent="0.25">
      <c r="A4673" s="4" t="str">
        <f>CONCATENATE(B4673,"-",C4673,"-",D4673)</f>
        <v>46252-POX60-psa5</v>
      </c>
      <c r="B4673" s="15">
        <v>46252</v>
      </c>
      <c r="C4673" s="10" t="s">
        <v>23</v>
      </c>
      <c r="D4673" s="10" t="s">
        <v>92</v>
      </c>
      <c r="E4673" s="10">
        <v>0</v>
      </c>
      <c r="F4673" s="12">
        <v>0.7</v>
      </c>
      <c r="G4673" s="12">
        <v>4.6166666666666663</v>
      </c>
      <c r="H4673" s="12">
        <v>0</v>
      </c>
      <c r="I4673" s="4" t="str">
        <f>TEXT(B4673,"yyyy-mm")</f>
        <v>2026-08</v>
      </c>
      <c r="J4673" s="7" t="str">
        <f>VLOOKUP(C4673,'[1]T. Apoyo Sistema'!$B$1:$C$89,2,0)</f>
        <v>SI</v>
      </c>
    </row>
    <row r="4674" spans="1:10" x14ac:dyDescent="0.25">
      <c r="A4674" s="4" t="str">
        <f>CONCATENATE(B4674,"-",C4674,"-",D4674)</f>
        <v>46252-POX60-psa6</v>
      </c>
      <c r="B4674" s="15">
        <v>46252</v>
      </c>
      <c r="C4674" s="10" t="s">
        <v>23</v>
      </c>
      <c r="D4674" s="10" t="s">
        <v>93</v>
      </c>
      <c r="E4674" s="10">
        <v>0</v>
      </c>
      <c r="F4674" s="12">
        <v>0.31666666666666665</v>
      </c>
      <c r="G4674" s="12">
        <v>5</v>
      </c>
      <c r="H4674" s="12">
        <v>0</v>
      </c>
      <c r="I4674" s="4" t="str">
        <f>TEXT(B4674,"yyyy-mm")</f>
        <v>2026-08</v>
      </c>
      <c r="J4674" s="7" t="str">
        <f>VLOOKUP(C4674,'[1]T. Apoyo Sistema'!$B$1:$C$89,2,0)</f>
        <v>SI</v>
      </c>
    </row>
    <row r="4675" spans="1:10" x14ac:dyDescent="0.25">
      <c r="A4675" s="4" t="str">
        <f>CONCATENATE(B4675,"-",C4675,"-",D4675)</f>
        <v>46252-POX60-sec1</v>
      </c>
      <c r="B4675" s="15">
        <v>46252</v>
      </c>
      <c r="C4675" s="10" t="s">
        <v>23</v>
      </c>
      <c r="D4675" s="10" t="s">
        <v>75</v>
      </c>
      <c r="E4675" s="10">
        <v>0</v>
      </c>
      <c r="F4675" s="12">
        <v>1.0666666666666667</v>
      </c>
      <c r="G4675" s="12">
        <v>4.25</v>
      </c>
      <c r="H4675" s="12">
        <v>0</v>
      </c>
      <c r="I4675" s="4" t="str">
        <f>TEXT(B4675,"yyyy-mm")</f>
        <v>2026-08</v>
      </c>
      <c r="J4675" s="7" t="str">
        <f>VLOOKUP(C4675,'[1]T. Apoyo Sistema'!$B$1:$C$89,2,0)</f>
        <v>SI</v>
      </c>
    </row>
    <row r="4676" spans="1:10" x14ac:dyDescent="0.25">
      <c r="A4676" s="4" t="str">
        <f>CONCATENATE(B4676,"-",C4676,"-",D4676)</f>
        <v>46252-POX60-sec2</v>
      </c>
      <c r="B4676" s="15">
        <v>46252</v>
      </c>
      <c r="C4676" s="10" t="s">
        <v>23</v>
      </c>
      <c r="D4676" s="10" t="s">
        <v>76</v>
      </c>
      <c r="E4676" s="10">
        <v>0</v>
      </c>
      <c r="F4676" s="12">
        <v>1.05</v>
      </c>
      <c r="G4676" s="12">
        <v>4.2666666666666666</v>
      </c>
      <c r="H4676" s="12">
        <v>0</v>
      </c>
      <c r="I4676" s="4" t="str">
        <f>TEXT(B4676,"yyyy-mm")</f>
        <v>2026-08</v>
      </c>
      <c r="J4676" s="7" t="str">
        <f>VLOOKUP(C4676,'[1]T. Apoyo Sistema'!$B$1:$C$89,2,0)</f>
        <v>SI</v>
      </c>
    </row>
    <row r="4677" spans="1:10" x14ac:dyDescent="0.25">
      <c r="A4677" s="4" t="str">
        <f>CONCATENATE(B4677,"-",C4677,"-",D4677)</f>
        <v>46252-POX59-bbd1</v>
      </c>
      <c r="B4677" s="15">
        <v>46252</v>
      </c>
      <c r="C4677" s="10" t="s">
        <v>38</v>
      </c>
      <c r="D4677" s="10" t="s">
        <v>69</v>
      </c>
      <c r="E4677" s="10">
        <v>0</v>
      </c>
      <c r="F4677" s="12">
        <v>0.1</v>
      </c>
      <c r="G4677" s="12">
        <v>5.2333333333333334</v>
      </c>
      <c r="H4677" s="12">
        <v>0</v>
      </c>
      <c r="I4677" s="4" t="str">
        <f>TEXT(B4677,"yyyy-mm")</f>
        <v>2026-08</v>
      </c>
      <c r="J4677" s="7" t="str">
        <f>VLOOKUP(C4677,'[1]T. Apoyo Sistema'!$B$1:$C$89,2,0)</f>
        <v>SI</v>
      </c>
    </row>
    <row r="4678" spans="1:10" x14ac:dyDescent="0.25">
      <c r="A4678" s="4" t="str">
        <f>CONCATENATE(B4678,"-",C4678,"-",D4678)</f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>TEXT(B4678,"yyyy-mm")</f>
        <v>2026-08</v>
      </c>
      <c r="J4678" s="7" t="str">
        <f>VLOOKUP(C4678,'[1]T. Apoyo Sistema'!$B$1:$C$89,2,0)</f>
        <v>SI</v>
      </c>
    </row>
    <row r="4679" spans="1:10" x14ac:dyDescent="0.25">
      <c r="A4679" s="4" t="str">
        <f>CONCATENATE(B4679,"-",C4679,"-",D4679)</f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>TEXT(B4679,"yyyy-mm")</f>
        <v>2026-08</v>
      </c>
      <c r="J4679" s="7" t="str">
        <f>VLOOKUP(C4679,'[1]T. Apoyo Sistema'!$B$1:$C$89,2,0)</f>
        <v>SI</v>
      </c>
    </row>
    <row r="4680" spans="1:10" x14ac:dyDescent="0.25">
      <c r="A4680" s="4" t="str">
        <f>CONCATENATE(B4680,"-",C4680,"-",D4680)</f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>TEXT(B4680,"yyyy-mm")</f>
        <v>2026-08</v>
      </c>
      <c r="J4680" s="7" t="str">
        <f>VLOOKUP(C4680,'[1]T. Apoyo Sistema'!$B$1:$C$89,2,0)</f>
        <v>SI</v>
      </c>
    </row>
    <row r="4681" spans="1:10" x14ac:dyDescent="0.25">
      <c r="A4681" s="4" t="str">
        <f>CONCATENATE(B4681,"-",C4681,"-",D4681)</f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>TEXT(B4681,"yyyy-mm")</f>
        <v>2026-08</v>
      </c>
      <c r="J4681" s="7" t="str">
        <f>VLOOKUP(C4681,'[1]T. Apoyo Sistema'!$B$1:$C$89,2,0)</f>
        <v>SI</v>
      </c>
    </row>
    <row r="4682" spans="1:10" x14ac:dyDescent="0.25">
      <c r="A4682" s="4" t="str">
        <f>CONCATENATE(B4682,"-",C4682,"-",D4682)</f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>TEXT(B4682,"yyyy-mm")</f>
        <v>2026-08</v>
      </c>
      <c r="J4682" s="7" t="str">
        <f>VLOOKUP(C4682,'[1]T. Apoyo Sistema'!$B$1:$C$89,2,0)</f>
        <v>SI</v>
      </c>
    </row>
    <row r="4683" spans="1:10" x14ac:dyDescent="0.25">
      <c r="A4683" s="4" t="str">
        <f>CONCATENATE(B4683,"-",C4683,"-",D4683)</f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>TEXT(B4683,"yyyy-mm")</f>
        <v>2026-08</v>
      </c>
      <c r="J4683" s="7" t="str">
        <f>VLOOKUP(C4683,'[1]T. Apoyo Sistema'!$B$1:$C$89,2,0)</f>
        <v>SI</v>
      </c>
    </row>
    <row r="4684" spans="1:10" x14ac:dyDescent="0.25">
      <c r="A4684" s="4" t="str">
        <f>CONCATENATE(B4684,"-",C4684,"-",D4684)</f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>TEXT(B4684,"yyyy-mm")</f>
        <v>2026-08</v>
      </c>
      <c r="J4684" s="7" t="str">
        <f>VLOOKUP(C4684,'[1]T. Apoyo Sistema'!$B$1:$C$89,2,0)</f>
        <v>SI</v>
      </c>
    </row>
    <row r="4685" spans="1:10" x14ac:dyDescent="0.25">
      <c r="A4685" s="4" t="str">
        <f>CONCATENATE(B4685,"-",C4685,"-",D4685)</f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>TEXT(B4685,"yyyy-mm")</f>
        <v>2026-08</v>
      </c>
      <c r="J4685" s="7" t="str">
        <f>VLOOKUP(C4685,'[1]T. Apoyo Sistema'!$B$1:$C$89,2,0)</f>
        <v>SI</v>
      </c>
    </row>
    <row r="4686" spans="1:10" x14ac:dyDescent="0.25">
      <c r="A4686" s="4" t="str">
        <f>CONCATENATE(B4686,"-",C4686,"-",D4686)</f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>TEXT(B4686,"yyyy-mm")</f>
        <v>2026-08</v>
      </c>
      <c r="J4686" s="7" t="str">
        <f>VLOOKUP(C4686,'[1]T. Apoyo Sistema'!$B$1:$C$89,2,0)</f>
        <v>SI</v>
      </c>
    </row>
    <row r="4687" spans="1:10" x14ac:dyDescent="0.25">
      <c r="A4687" s="4" t="str">
        <f>CONCATENATE(B4687,"-",C4687,"-",D4687)</f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>TEXT(B4687,"yyyy-mm")</f>
        <v>2026-08</v>
      </c>
      <c r="J4687" s="7" t="str">
        <f>VLOOKUP(C4687,'[1]T. Apoyo Sistema'!$B$1:$C$89,2,0)</f>
        <v>SI</v>
      </c>
    </row>
    <row r="4688" spans="1:10" x14ac:dyDescent="0.25">
      <c r="A4688" s="4" t="str">
        <f>CONCATENATE(B4688,"-",C4688,"-",D4688)</f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>TEXT(B4688,"yyyy-mm")</f>
        <v>2026-08</v>
      </c>
      <c r="J4688" s="7" t="str">
        <f>VLOOKUP(C4688,'[1]T. Apoyo Sistema'!$B$1:$C$89,2,0)</f>
        <v>SI</v>
      </c>
    </row>
    <row r="4689" spans="1:10" x14ac:dyDescent="0.25">
      <c r="A4689" s="4" t="str">
        <f>CONCATENATE(B4689,"-",C4689,"-",D4689)</f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>TEXT(B4689,"yyyy-mm")</f>
        <v>2026-08</v>
      </c>
      <c r="J4689" s="7" t="str">
        <f>VLOOKUP(C4689,'[1]T. Apoyo Sistema'!$B$1:$C$89,2,0)</f>
        <v>SI</v>
      </c>
    </row>
    <row r="4690" spans="1:10" x14ac:dyDescent="0.25">
      <c r="A4690" s="4" t="str">
        <f>CONCATENATE(B4690,"-",C4690,"-",D4690)</f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>TEXT(B4690,"yyyy-mm")</f>
        <v>2026-08</v>
      </c>
      <c r="J4690" s="7" t="str">
        <f>VLOOKUP(C4690,'[1]T. Apoyo Sistema'!$B$1:$C$89,2,0)</f>
        <v>SI</v>
      </c>
    </row>
    <row r="4691" spans="1:10" x14ac:dyDescent="0.25">
      <c r="A4691" s="4" t="str">
        <f>CONCATENATE(B4691,"-",C4691,"-",D4691)</f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>TEXT(B4691,"yyyy-mm")</f>
        <v>2026-08</v>
      </c>
      <c r="J4691" s="7" t="str">
        <f>VLOOKUP(C4691,'[1]T. Apoyo Sistema'!$B$1:$C$89,2,0)</f>
        <v>SI</v>
      </c>
    </row>
    <row r="4692" spans="1:10" x14ac:dyDescent="0.25">
      <c r="A4692" s="4" t="str">
        <f>CONCATENATE(B4692,"-",C4692,"-",D4692)</f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>TEXT(B4692,"yyyy-mm")</f>
        <v>2026-08</v>
      </c>
      <c r="J4692" s="7" t="str">
        <f>VLOOKUP(C4692,'[1]T. Apoyo Sistema'!$B$1:$C$89,2,0)</f>
        <v>SI</v>
      </c>
    </row>
    <row r="4693" spans="1:10" x14ac:dyDescent="0.25">
      <c r="A4693" s="4" t="str">
        <f>CONCATENATE(B4693,"-",C4693,"-",D4693)</f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>TEXT(B4693,"yyyy-mm")</f>
        <v>2026-08</v>
      </c>
      <c r="J4693" s="7" t="str">
        <f>VLOOKUP(C4693,'[1]T. Apoyo Sistema'!$B$1:$C$89,2,0)</f>
        <v>SI</v>
      </c>
    </row>
    <row r="4694" spans="1:10" x14ac:dyDescent="0.25">
      <c r="A4694" s="4" t="str">
        <f>CONCATENATE(B4694,"-",C4694,"-",D4694)</f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>TEXT(B4694,"yyyy-mm")</f>
        <v>2026-08</v>
      </c>
      <c r="J4694" s="7" t="str">
        <f>VLOOKUP(C4694,'[1]T. Apoyo Sistema'!$B$1:$C$89,2,0)</f>
        <v>SI</v>
      </c>
    </row>
    <row r="4695" spans="1:10" x14ac:dyDescent="0.25">
      <c r="A4695" s="4" t="str">
        <f>CONCATENATE(B4695,"-",C4695,"-",D4695)</f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>TEXT(B4695,"yyyy-mm")</f>
        <v>2026-08</v>
      </c>
      <c r="J4695" s="7" t="str">
        <f>VLOOKUP(C4695,'[1]T. Apoyo Sistema'!$B$1:$C$89,2,0)</f>
        <v>SI</v>
      </c>
    </row>
    <row r="4696" spans="1:10" x14ac:dyDescent="0.25">
      <c r="A4696" s="4" t="str">
        <f>CONCATENATE(B4696,"-",C4696,"-",D4696)</f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>TEXT(B4696,"yyyy-mm")</f>
        <v>2026-08</v>
      </c>
      <c r="J4696" s="7" t="str">
        <f>VLOOKUP(C4696,'[1]T. Apoyo Sistema'!$B$1:$C$89,2,0)</f>
        <v>SI</v>
      </c>
    </row>
    <row r="4697" spans="1:10" x14ac:dyDescent="0.25">
      <c r="A4697" s="4" t="str">
        <f>CONCATENATE(B4697,"-",C4697,"-",D4697)</f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>TEXT(B4697,"yyyy-mm")</f>
        <v>2026-08</v>
      </c>
      <c r="J4697" s="7" t="str">
        <f>VLOOKUP(C4697,'[1]T. Apoyo Sistema'!$B$1:$C$89,2,0)</f>
        <v>SI</v>
      </c>
    </row>
    <row r="4698" spans="1:10" x14ac:dyDescent="0.25">
      <c r="A4698" s="4" t="str">
        <f>CONCATENATE(B4698,"-",C4698,"-",D4698)</f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>TEXT(B4698,"yyyy-mm")</f>
        <v>2026-08</v>
      </c>
      <c r="J4698" s="7" t="str">
        <f>VLOOKUP(C4698,'[1]T. Apoyo Sistema'!$B$1:$C$89,2,0)</f>
        <v>SI</v>
      </c>
    </row>
    <row r="4699" spans="1:10" x14ac:dyDescent="0.25">
      <c r="A4699" s="4" t="str">
        <f>CONCATENATE(B4699,"-",C4699,"-",D4699)</f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>TEXT(B4699,"yyyy-mm")</f>
        <v>2026-08</v>
      </c>
      <c r="J4699" s="7" t="str">
        <f>VLOOKUP(C4699,'[1]T. Apoyo Sistema'!$B$1:$C$89,2,0)</f>
        <v>SI</v>
      </c>
    </row>
    <row r="4700" spans="1:10" x14ac:dyDescent="0.25">
      <c r="A4700" s="4" t="str">
        <f>CONCATENATE(B4700,"-",C4700,"-",D4700)</f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>TEXT(B4700,"yyyy-mm")</f>
        <v>2026-08</v>
      </c>
      <c r="J4700" s="7" t="str">
        <f>VLOOKUP(C4700,'[1]T. Apoyo Sistema'!$B$1:$C$89,2,0)</f>
        <v>SI</v>
      </c>
    </row>
    <row r="4701" spans="1:10" x14ac:dyDescent="0.25">
      <c r="A4701" s="4" t="str">
        <f>CONCATENATE(B4701,"-",C4701,"-",D4701)</f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>TEXT(B4701,"yyyy-mm")</f>
        <v>2026-08</v>
      </c>
      <c r="J4701" s="7" t="str">
        <f>VLOOKUP(C4701,'[1]T. Apoyo Sistema'!$B$1:$C$89,2,0)</f>
        <v>SI</v>
      </c>
    </row>
    <row r="4702" spans="1:10" x14ac:dyDescent="0.25">
      <c r="A4702" s="4" t="str">
        <f>CONCATENATE(B4702,"-",C4702,"-",D4702)</f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>TEXT(B4702,"yyyy-mm")</f>
        <v>2026-08</v>
      </c>
      <c r="J4702" s="7" t="str">
        <f>VLOOKUP(C4702,'[1]T. Apoyo Sistema'!$B$1:$C$89,2,0)</f>
        <v>SI</v>
      </c>
    </row>
    <row r="4703" spans="1:10" x14ac:dyDescent="0.25">
      <c r="A4703" s="4" t="str">
        <f>CONCATENATE(B4703,"-",C4703,"-",D4703)</f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>TEXT(B4703,"yyyy-mm")</f>
        <v>2026-08</v>
      </c>
      <c r="J4703" s="7" t="str">
        <f>VLOOKUP(C4703,'[1]T. Apoyo Sistema'!$B$1:$C$89,2,0)</f>
        <v>SI</v>
      </c>
    </row>
    <row r="4704" spans="1:10" x14ac:dyDescent="0.25">
      <c r="A4704" s="4" t="str">
        <f>CONCATENATE(B4704,"-",C4704,"-",D4704)</f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>TEXT(B4704,"yyyy-mm")</f>
        <v>2026-08</v>
      </c>
      <c r="J4704" s="7" t="str">
        <f>VLOOKUP(C4704,'[1]T. Apoyo Sistema'!$B$1:$C$89,2,0)</f>
        <v>SI</v>
      </c>
    </row>
    <row r="4705" spans="1:10" x14ac:dyDescent="0.25">
      <c r="A4705" s="4" t="str">
        <f>CONCATENATE(B4705,"-",C4705,"-",D4705)</f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>TEXT(B4705,"yyyy-mm")</f>
        <v>2026-08</v>
      </c>
      <c r="J4705" s="7" t="str">
        <f>VLOOKUP(C4705,'[1]T. Apoyo Sistema'!$B$1:$C$89,2,0)</f>
        <v>SI</v>
      </c>
    </row>
    <row r="4706" spans="1:10" x14ac:dyDescent="0.25">
      <c r="A4706" s="4" t="str">
        <f>CONCATENATE(B4706,"-",C4706,"-",D4706)</f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>TEXT(B4706,"yyyy-mm")</f>
        <v>2026-08</v>
      </c>
      <c r="J4706" s="7" t="str">
        <f>VLOOKUP(C4706,'[1]T. Apoyo Sistema'!$B$1:$C$89,2,0)</f>
        <v>SI</v>
      </c>
    </row>
    <row r="4707" spans="1:10" x14ac:dyDescent="0.25">
      <c r="A4707" s="4" t="str">
        <f>CONCATENATE(B4707,"-",C4707,"-",D4707)</f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>TEXT(B4707,"yyyy-mm")</f>
        <v>2026-08</v>
      </c>
      <c r="J4707" s="7" t="str">
        <f>VLOOKUP(C4707,'[1]T. Apoyo Sistema'!$B$1:$C$89,2,0)</f>
        <v>SI</v>
      </c>
    </row>
    <row r="4708" spans="1:10" x14ac:dyDescent="0.25">
      <c r="A4708" s="4" t="str">
        <f>CONCATENATE(B4708,"-",C4708,"-",D4708)</f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>TEXT(B4708,"yyyy-mm")</f>
        <v>2026-08</v>
      </c>
      <c r="J4708" s="7" t="str">
        <f>VLOOKUP(C4708,'[1]T. Apoyo Sistema'!$B$1:$C$89,2,0)</f>
        <v>SI</v>
      </c>
    </row>
    <row r="4709" spans="1:10" x14ac:dyDescent="0.25">
      <c r="A4709" s="4" t="str">
        <f>CONCATENATE(B4709,"-",C4709,"-",D4709)</f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>TEXT(B4709,"yyyy-mm")</f>
        <v>2026-08</v>
      </c>
      <c r="J4709" s="7" t="str">
        <f>VLOOKUP(C4709,'[1]T. Apoyo Sistema'!$B$1:$C$89,2,0)</f>
        <v>SI</v>
      </c>
    </row>
    <row r="4710" spans="1:10" x14ac:dyDescent="0.25">
      <c r="A4710" s="4" t="str">
        <f>CONCATENATE(B4710,"-",C4710,"-",D4710)</f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>TEXT(B4710,"yyyy-mm")</f>
        <v>2026-08</v>
      </c>
      <c r="J4710" s="7" t="str">
        <f>VLOOKUP(C4710,'[1]T. Apoyo Sistema'!$B$1:$C$89,2,0)</f>
        <v>SI</v>
      </c>
    </row>
    <row r="4711" spans="1:10" x14ac:dyDescent="0.25">
      <c r="A4711" s="4" t="str">
        <f>CONCATENATE(B4711,"-",C4711,"-",D4711)</f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>TEXT(B4711,"yyyy-mm")</f>
        <v>2026-08</v>
      </c>
      <c r="J4711" s="7" t="str">
        <f>VLOOKUP(C4711,'[1]T. Apoyo Sistema'!$B$1:$C$89,2,0)</f>
        <v>SI</v>
      </c>
    </row>
    <row r="4712" spans="1:10" x14ac:dyDescent="0.25">
      <c r="A4712" s="4" t="str">
        <f>CONCATENATE(B4712,"-",C4712,"-",D4712)</f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>TEXT(B4712,"yyyy-mm")</f>
        <v>2026-08</v>
      </c>
      <c r="J4712" s="7" t="str">
        <f>VLOOKUP(C4712,'[1]T. Apoyo Sistema'!$B$1:$C$89,2,0)</f>
        <v>SI</v>
      </c>
    </row>
    <row r="4713" spans="1:10" x14ac:dyDescent="0.25">
      <c r="A4713" s="4" t="str">
        <f>CONCATENATE(B4713,"-",C4713,"-",D4713)</f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>TEXT(B4713,"yyyy-mm")</f>
        <v>2026-08</v>
      </c>
      <c r="J4713" s="7" t="str">
        <f>VLOOKUP(C4713,'[1]T. Apoyo Sistema'!$B$1:$C$89,2,0)</f>
        <v>SI</v>
      </c>
    </row>
    <row r="4714" spans="1:10" x14ac:dyDescent="0.25">
      <c r="A4714" s="4" t="str">
        <f>CONCATENATE(B4714,"-",C4714,"-",D4714)</f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>TEXT(B4714,"yyyy-mm")</f>
        <v>2026-08</v>
      </c>
      <c r="J4714" s="7" t="str">
        <f>VLOOKUP(C4714,'[1]T. Apoyo Sistema'!$B$1:$C$89,2,0)</f>
        <v>SI</v>
      </c>
    </row>
    <row r="4715" spans="1:10" x14ac:dyDescent="0.25">
      <c r="A4715" s="4" t="str">
        <f>CONCATENATE(B4715,"-",C4715,"-",D4715)</f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>TEXT(B4715,"yyyy-mm")</f>
        <v>2026-08</v>
      </c>
      <c r="J4715" s="7" t="str">
        <f>VLOOKUP(C4715,'[1]T. Apoyo Sistema'!$B$1:$C$89,2,0)</f>
        <v>SI</v>
      </c>
    </row>
    <row r="4716" spans="1:10" x14ac:dyDescent="0.25">
      <c r="A4716" s="4" t="str">
        <f>CONCATENATE(B4716,"-",C4716,"-",D4716)</f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>TEXT(B4716,"yyyy-mm")</f>
        <v>2026-08</v>
      </c>
      <c r="J4716" s="7" t="str">
        <f>VLOOKUP(C4716,'[1]T. Apoyo Sistema'!$B$1:$C$89,2,0)</f>
        <v>SI</v>
      </c>
    </row>
    <row r="4717" spans="1:10" x14ac:dyDescent="0.25">
      <c r="A4717" s="4" t="str">
        <f>CONCATENATE(B4717,"-",C4717,"-",D4717)</f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>TEXT(B4717,"yyyy-mm")</f>
        <v>2026-08</v>
      </c>
      <c r="J4717" s="7" t="str">
        <f>VLOOKUP(C4717,'[1]T. Apoyo Sistema'!$B$1:$C$89,2,0)</f>
        <v>SI</v>
      </c>
    </row>
    <row r="4718" spans="1:10" x14ac:dyDescent="0.25">
      <c r="A4718" s="4" t="str">
        <f>CONCATENATE(B4718,"-",C4718,"-",D4718)</f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>TEXT(B4718,"yyyy-mm")</f>
        <v>2026-08</v>
      </c>
      <c r="J4718" s="7" t="str">
        <f>VLOOKUP(C4718,'[1]T. Apoyo Sistema'!$B$1:$C$89,2,0)</f>
        <v>SI</v>
      </c>
    </row>
    <row r="4719" spans="1:10" x14ac:dyDescent="0.25">
      <c r="A4719" s="4" t="str">
        <f>CONCATENATE(B4719,"-",C4719,"-",D4719)</f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>TEXT(B4719,"yyyy-mm")</f>
        <v>2026-08</v>
      </c>
      <c r="J4719" s="7" t="str">
        <f>VLOOKUP(C4719,'[1]T. Apoyo Sistema'!$B$1:$C$89,2,0)</f>
        <v>SI</v>
      </c>
    </row>
    <row r="4720" spans="1:10" x14ac:dyDescent="0.25">
      <c r="A4720" s="4" t="str">
        <f>CONCATENATE(B4720,"-",C4720,"-",D4720)</f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>TEXT(B4720,"yyyy-mm")</f>
        <v>2026-08</v>
      </c>
      <c r="J4720" s="7" t="str">
        <f>VLOOKUP(C4720,'[1]T. Apoyo Sistema'!$B$1:$C$89,2,0)</f>
        <v>SI</v>
      </c>
    </row>
    <row r="4721" spans="1:10" x14ac:dyDescent="0.25">
      <c r="A4721" s="4" t="str">
        <f>CONCATENATE(B4721,"-",C4721,"-",D4721)</f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>TEXT(B4721,"yyyy-mm")</f>
        <v>2026-08</v>
      </c>
      <c r="J4721" s="7" t="str">
        <f>VLOOKUP(C4721,'[1]T. Apoyo Sistema'!$B$1:$C$89,2,0)</f>
        <v>SI</v>
      </c>
    </row>
    <row r="4722" spans="1:10" x14ac:dyDescent="0.25">
      <c r="A4722" s="4" t="str">
        <f>CONCATENATE(B4722,"-",C4722,"-",D4722)</f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>TEXT(B4722,"yyyy-mm")</f>
        <v>2026-08</v>
      </c>
      <c r="J4722" s="7" t="str">
        <f>VLOOKUP(C4722,'[1]T. Apoyo Sistema'!$B$1:$C$89,2,0)</f>
        <v>SI</v>
      </c>
    </row>
    <row r="4723" spans="1:10" x14ac:dyDescent="0.25">
      <c r="A4723" s="4" t="str">
        <f>CONCATENATE(B4723,"-",C4723,"-",D4723)</f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>TEXT(B4723,"yyyy-mm")</f>
        <v>2026-08</v>
      </c>
      <c r="J4723" s="7" t="str">
        <f>VLOOKUP(C4723,'[1]T. Apoyo Sistema'!$B$1:$C$89,2,0)</f>
        <v>SI</v>
      </c>
    </row>
    <row r="4724" spans="1:10" x14ac:dyDescent="0.25">
      <c r="A4724" s="4" t="str">
        <f>CONCATENATE(B4724,"-",C4724,"-",D4724)</f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>TEXT(B4724,"yyyy-mm")</f>
        <v>2026-08</v>
      </c>
      <c r="J4724" s="7" t="str">
        <f>VLOOKUP(C4724,'[1]T. Apoyo Sistema'!$B$1:$C$89,2,0)</f>
        <v>SI</v>
      </c>
    </row>
    <row r="4725" spans="1:10" x14ac:dyDescent="0.25">
      <c r="A4725" s="4" t="str">
        <f>CONCATENATE(B4725,"-",C4725,"-",D4725)</f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>TEXT(B4725,"yyyy-mm")</f>
        <v>2026-08</v>
      </c>
      <c r="J4725" s="7" t="str">
        <f>VLOOKUP(C4725,'[1]T. Apoyo Sistema'!$B$1:$C$89,2,0)</f>
        <v>SI</v>
      </c>
    </row>
    <row r="4726" spans="1:10" x14ac:dyDescent="0.25">
      <c r="A4726" s="4" t="str">
        <f>CONCATENATE(B4726,"-",C4726,"-",D4726)</f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>TEXT(B4726,"yyyy-mm")</f>
        <v>2026-08</v>
      </c>
      <c r="J4726" s="7" t="str">
        <f>VLOOKUP(C4726,'[1]T. Apoyo Sistema'!$B$1:$C$89,2,0)</f>
        <v>SI</v>
      </c>
    </row>
    <row r="4727" spans="1:10" x14ac:dyDescent="0.25">
      <c r="A4727" s="4" t="str">
        <f>CONCATENATE(B4727,"-",C4727,"-",D4727)</f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>TEXT(B4727,"yyyy-mm")</f>
        <v>2026-08</v>
      </c>
      <c r="J4727" s="7" t="str">
        <f>VLOOKUP(C4727,'[1]T. Apoyo Sistema'!$B$1:$C$89,2,0)</f>
        <v>SI</v>
      </c>
    </row>
    <row r="4728" spans="1:10" x14ac:dyDescent="0.25">
      <c r="A4728" s="4" t="str">
        <f>CONCATENATE(B4728,"-",C4728,"-",D4728)</f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>TEXT(B4728,"yyyy-mm")</f>
        <v>2026-08</v>
      </c>
      <c r="J4728" s="7" t="str">
        <f>VLOOKUP(C4728,'[1]T. Apoyo Sistema'!$B$1:$C$89,2,0)</f>
        <v>SI</v>
      </c>
    </row>
    <row r="4729" spans="1:10" x14ac:dyDescent="0.25">
      <c r="A4729" s="4" t="str">
        <f>CONCATENATE(B4729,"-",C4729,"-",D4729)</f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>TEXT(B4729,"yyyy-mm")</f>
        <v>2026-08</v>
      </c>
      <c r="J4729" s="7" t="str">
        <f>VLOOKUP(C4729,'[1]T. Apoyo Sistema'!$B$1:$C$89,2,0)</f>
        <v>SI</v>
      </c>
    </row>
    <row r="4730" spans="1:10" x14ac:dyDescent="0.25">
      <c r="A4730" s="4" t="str">
        <f>CONCATENATE(B4730,"-",C4730,"-",D4730)</f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>TEXT(B4730,"yyyy-mm")</f>
        <v>2026-08</v>
      </c>
      <c r="J4730" s="7" t="str">
        <f>VLOOKUP(C4730,'[1]T. Apoyo Sistema'!$B$1:$C$89,2,0)</f>
        <v>SI</v>
      </c>
    </row>
    <row r="4731" spans="1:10" x14ac:dyDescent="0.25">
      <c r="A4731" s="4" t="str">
        <f>CONCATENATE(B4731,"-",C4731,"-",D4731)</f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>TEXT(B4731,"yyyy-mm")</f>
        <v>2026-08</v>
      </c>
      <c r="J4731" s="7" t="str">
        <f>VLOOKUP(C4731,'[1]T. Apoyo Sistema'!$B$1:$C$89,2,0)</f>
        <v>SI</v>
      </c>
    </row>
    <row r="4732" spans="1:10" x14ac:dyDescent="0.25">
      <c r="A4732" s="4" t="str">
        <f>CONCATENATE(B4732,"-",C4732,"-",D4732)</f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>TEXT(B4732,"yyyy-mm")</f>
        <v>2026-08</v>
      </c>
      <c r="J4732" s="7" t="str">
        <f>VLOOKUP(C4732,'[1]T. Apoyo Sistema'!$B$1:$C$89,2,0)</f>
        <v>SI</v>
      </c>
    </row>
    <row r="4733" spans="1:10" x14ac:dyDescent="0.25">
      <c r="A4733" s="4" t="str">
        <f>CONCATENATE(B4733,"-",C4733,"-",D4733)</f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>TEXT(B4733,"yyyy-mm")</f>
        <v>2026-08</v>
      </c>
      <c r="J4733" s="7" t="str">
        <f>VLOOKUP(C4733,'[1]T. Apoyo Sistema'!$B$1:$C$89,2,0)</f>
        <v>SI</v>
      </c>
    </row>
    <row r="4734" spans="1:10" x14ac:dyDescent="0.25">
      <c r="A4734" s="4" t="str">
        <f>CONCATENATE(B4734,"-",C4734,"-",D4734)</f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>TEXT(B4734,"yyyy-mm")</f>
        <v>2026-08</v>
      </c>
      <c r="J4734" s="7" t="str">
        <f>VLOOKUP(C4734,'[1]T. Apoyo Sistema'!$B$1:$C$89,2,0)</f>
        <v>SI</v>
      </c>
    </row>
    <row r="4735" spans="1:10" x14ac:dyDescent="0.25">
      <c r="A4735" s="4" t="str">
        <f>CONCATENATE(B4735,"-",C4735,"-",D4735)</f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>TEXT(B4735,"yyyy-mm")</f>
        <v>2026-08</v>
      </c>
      <c r="J4735" s="7" t="str">
        <f>VLOOKUP(C4735,'[1]T. Apoyo Sistema'!$B$1:$C$89,2,0)</f>
        <v>SI</v>
      </c>
    </row>
    <row r="4736" spans="1:10" x14ac:dyDescent="0.25">
      <c r="A4736" s="4" t="str">
        <f>CONCATENATE(B4736,"-",C4736,"-",D4736)</f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>TEXT(B4736,"yyyy-mm")</f>
        <v>2026-08</v>
      </c>
      <c r="J4736" s="7" t="str">
        <f>VLOOKUP(C4736,'[1]T. Apoyo Sistema'!$B$1:$C$89,2,0)</f>
        <v>SI</v>
      </c>
    </row>
    <row r="4737" spans="1:10" x14ac:dyDescent="0.25">
      <c r="A4737" s="4" t="str">
        <f>CONCATENATE(B4737,"-",C4737,"-",D4737)</f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>TEXT(B4737,"yyyy-mm")</f>
        <v>2026-08</v>
      </c>
      <c r="J4737" s="7" t="str">
        <f>VLOOKUP(C4737,'[1]T. Apoyo Sistema'!$B$1:$C$89,2,0)</f>
        <v>SI</v>
      </c>
    </row>
    <row r="4738" spans="1:10" x14ac:dyDescent="0.25">
      <c r="A4738" s="4" t="str">
        <f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>TEXT(B4738,"yyyy-mm")</f>
        <v>2026-08</v>
      </c>
      <c r="J4738" s="7" t="str">
        <f>VLOOKUP(C4738,'[1]T. Apoyo Sistema'!$B$1:$C$89,2,0)</f>
        <v>SI</v>
      </c>
    </row>
    <row r="4739" spans="1:10" x14ac:dyDescent="0.25">
      <c r="A4739" s="4" t="str">
        <f>CONCATENATE(B4739,"-",C4739,"-",D4739)</f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>TEXT(B4739,"yyyy-mm")</f>
        <v>2026-08</v>
      </c>
      <c r="J4739" s="7" t="str">
        <f>VLOOKUP(C4739,'[1]T. Apoyo Sistema'!$B$1:$C$89,2,0)</f>
        <v>SI</v>
      </c>
    </row>
    <row r="4740" spans="1:10" x14ac:dyDescent="0.25">
      <c r="A4740" s="4" t="str">
        <f>CONCATENATE(B4740,"-",C4740,"-",D4740)</f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>TEXT(B4740,"yyyy-mm")</f>
        <v>2026-08</v>
      </c>
      <c r="J4740" s="7" t="str">
        <f>VLOOKUP(C4740,'[1]T. Apoyo Sistema'!$B$1:$C$89,2,0)</f>
        <v>SI</v>
      </c>
    </row>
    <row r="4741" spans="1:10" x14ac:dyDescent="0.25">
      <c r="A4741" s="4" t="str">
        <f>CONCATENATE(B4741,"-",C4741,"-",D4741)</f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>TEXT(B4741,"yyyy-mm")</f>
        <v>2026-08</v>
      </c>
      <c r="J4741" s="7" t="str">
        <f>VLOOKUP(C4741,'[1]T. Apoyo Sistema'!$B$1:$C$89,2,0)</f>
        <v>SI</v>
      </c>
    </row>
    <row r="4742" spans="1:10" x14ac:dyDescent="0.25">
      <c r="A4742" s="4" t="str">
        <f>CONCATENATE(B4742,"-",C4742,"-",D4742)</f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>TEXT(B4742,"yyyy-mm")</f>
        <v>2026-08</v>
      </c>
      <c r="J4742" s="7" t="str">
        <f>VLOOKUP(C4742,'[1]T. Apoyo Sistema'!$B$1:$C$89,2,0)</f>
        <v>SI</v>
      </c>
    </row>
    <row r="4743" spans="1:10" x14ac:dyDescent="0.25">
      <c r="A4743" s="4" t="str">
        <f>CONCATENATE(B4743,"-",C4743,"-",D4743)</f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>TEXT(B4743,"yyyy-mm")</f>
        <v>2026-08</v>
      </c>
      <c r="J4743" s="7" t="str">
        <f>VLOOKUP(C4743,'[1]T. Apoyo Sistema'!$B$1:$C$89,2,0)</f>
        <v>SI</v>
      </c>
    </row>
    <row r="4744" spans="1:10" x14ac:dyDescent="0.25">
      <c r="A4744" s="4" t="str">
        <f>CONCATENATE(B4744,"-",C4744,"-",D4744)</f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>TEXT(B4744,"yyyy-mm")</f>
        <v>2026-08</v>
      </c>
      <c r="J4744" s="7" t="str">
        <f>VLOOKUP(C4744,'[1]T. Apoyo Sistema'!$B$1:$C$89,2,0)</f>
        <v>SI</v>
      </c>
    </row>
    <row r="4745" spans="1:10" x14ac:dyDescent="0.25">
      <c r="A4745" s="4" t="str">
        <f>CONCATENATE(B4745,"-",C4745,"-",D4745)</f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>TEXT(B4745,"yyyy-mm")</f>
        <v>2026-08</v>
      </c>
      <c r="J4745" s="7" t="str">
        <f>VLOOKUP(C4745,'[1]T. Apoyo Sistema'!$B$1:$C$89,2,0)</f>
        <v>SI</v>
      </c>
    </row>
    <row r="4746" spans="1:10" x14ac:dyDescent="0.25">
      <c r="A4746" s="4" t="str">
        <f>CONCATENATE(B4746,"-",C4746,"-",D4746)</f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>TEXT(B4746,"yyyy-mm")</f>
        <v>2026-08</v>
      </c>
      <c r="J4746" s="7" t="str">
        <f>VLOOKUP(C4746,'[1]T. Apoyo Sistema'!$B$1:$C$89,2,0)</f>
        <v>SI</v>
      </c>
    </row>
    <row r="4747" spans="1:10" x14ac:dyDescent="0.25">
      <c r="A4747" s="4" t="str">
        <f>CONCATENATE(B4747,"-",C4747,"-",D4747)</f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>TEXT(B4747,"yyyy-mm")</f>
        <v>2026-08</v>
      </c>
      <c r="J4747" s="7" t="str">
        <f>VLOOKUP(C4747,'[1]T. Apoyo Sistema'!$B$1:$C$89,2,0)</f>
        <v>SI</v>
      </c>
    </row>
    <row r="4748" spans="1:10" x14ac:dyDescent="0.25">
      <c r="A4748" s="4" t="str">
        <f>CONCATENATE(B4748,"-",C4748,"-",D4748)</f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>TEXT(B4748,"yyyy-mm")</f>
        <v>2026-08</v>
      </c>
      <c r="J4748" s="7" t="str">
        <f>VLOOKUP(C4748,'[1]T. Apoyo Sistema'!$B$1:$C$89,2,0)</f>
        <v>SI</v>
      </c>
    </row>
    <row r="4749" spans="1:10" x14ac:dyDescent="0.25">
      <c r="A4749" s="4" t="str">
        <f>CONCATENATE(B4749,"-",C4749,"-",D4749)</f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>TEXT(B4749,"yyyy-mm")</f>
        <v>2026-08</v>
      </c>
      <c r="J4749" s="7" t="str">
        <f>VLOOKUP(C4749,'[1]T. Apoyo Sistema'!$B$1:$C$89,2,0)</f>
        <v>SI</v>
      </c>
    </row>
    <row r="4750" spans="1:10" x14ac:dyDescent="0.25">
      <c r="A4750" s="4" t="str">
        <f>CONCATENATE(B4750,"-",C4750,"-",D4750)</f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>TEXT(B4750,"yyyy-mm")</f>
        <v>2026-08</v>
      </c>
      <c r="J4750" s="7" t="str">
        <f>VLOOKUP(C4750,'[1]T. Apoyo Sistema'!$B$1:$C$89,2,0)</f>
        <v>SI</v>
      </c>
    </row>
    <row r="4751" spans="1:10" x14ac:dyDescent="0.25">
      <c r="A4751" s="4" t="str">
        <f>CONCATENATE(B4751,"-",C4751,"-",D4751)</f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>TEXT(B4751,"yyyy-mm")</f>
        <v>2026-08</v>
      </c>
      <c r="J4751" s="7" t="str">
        <f>VLOOKUP(C4751,'[1]T. Apoyo Sistema'!$B$1:$C$89,2,0)</f>
        <v>SI</v>
      </c>
    </row>
    <row r="4752" spans="1:10" x14ac:dyDescent="0.25">
      <c r="A4752" s="4" t="str">
        <f>CONCATENATE(B4752,"-",C4752,"-",D4752)</f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>TEXT(B4752,"yyyy-mm")</f>
        <v>2026-08</v>
      </c>
      <c r="J4752" s="7" t="str">
        <f>VLOOKUP(C4752,'[1]T. Apoyo Sistema'!$B$1:$C$89,2,0)</f>
        <v>SI</v>
      </c>
    </row>
    <row r="4753" spans="1:10" x14ac:dyDescent="0.25">
      <c r="A4753" s="4" t="str">
        <f>CONCATENATE(B4753,"-",C4753,"-",D4753)</f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>TEXT(B4753,"yyyy-mm")</f>
        <v>2026-08</v>
      </c>
      <c r="J4753" s="7" t="str">
        <f>VLOOKUP(C4753,'[1]T. Apoyo Sistema'!$B$1:$C$89,2,0)</f>
        <v>SI</v>
      </c>
    </row>
    <row r="4754" spans="1:10" x14ac:dyDescent="0.25">
      <c r="A4754" s="4" t="str">
        <f>CONCATENATE(B4754,"-",C4754,"-",D4754)</f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>TEXT(B4754,"yyyy-mm")</f>
        <v>2026-08</v>
      </c>
      <c r="J4754" s="7" t="str">
        <f>VLOOKUP(C4754,'[1]T. Apoyo Sistema'!$B$1:$C$89,2,0)</f>
        <v>SI</v>
      </c>
    </row>
    <row r="4755" spans="1:10" x14ac:dyDescent="0.25">
      <c r="A4755" s="4" t="str">
        <f>CONCATENATE(B4755,"-",C4755,"-",D4755)</f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>TEXT(B4755,"yyyy-mm")</f>
        <v>2026-08</v>
      </c>
      <c r="J4755" s="7" t="str">
        <f>VLOOKUP(C4755,'[1]T. Apoyo Sistema'!$B$1:$C$89,2,0)</f>
        <v>SI</v>
      </c>
    </row>
    <row r="4756" spans="1:10" x14ac:dyDescent="0.25">
      <c r="A4756" s="4" t="str">
        <f>CONCATENATE(B4756,"-",C4756,"-",D4756)</f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>TEXT(B4756,"yyyy-mm")</f>
        <v>2026-08</v>
      </c>
      <c r="J4756" s="7" t="str">
        <f>VLOOKUP(C4756,'[1]T. Apoyo Sistema'!$B$1:$C$89,2,0)</f>
        <v>SI</v>
      </c>
    </row>
    <row r="4757" spans="1:10" x14ac:dyDescent="0.25">
      <c r="A4757" s="4" t="str">
        <f>CONCATENATE(B4757,"-",C4757,"-",D4757)</f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>TEXT(B4757,"yyyy-mm")</f>
        <v>2026-08</v>
      </c>
      <c r="J4757" s="7" t="str">
        <f>VLOOKUP(C4757,'[1]T. Apoyo Sistema'!$B$1:$C$89,2,0)</f>
        <v>SI</v>
      </c>
    </row>
    <row r="4758" spans="1:10" x14ac:dyDescent="0.25">
      <c r="A4758" s="4" t="str">
        <f>CONCATENATE(B4758,"-",C4758,"-",D4758)</f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>TEXT(B4758,"yyyy-mm")</f>
        <v>2026-08</v>
      </c>
      <c r="J4758" s="7" t="str">
        <f>VLOOKUP(C4758,'[1]T. Apoyo Sistema'!$B$1:$C$89,2,0)</f>
        <v>SI</v>
      </c>
    </row>
    <row r="4759" spans="1:10" x14ac:dyDescent="0.25">
      <c r="A4759" s="4" t="str">
        <f>CONCATENATE(B4759,"-",C4759,"-",D4759)</f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>TEXT(B4759,"yyyy-mm")</f>
        <v>2026-08</v>
      </c>
      <c r="J4759" s="7" t="str">
        <f>VLOOKUP(C4759,'[1]T. Apoyo Sistema'!$B$1:$C$89,2,0)</f>
        <v>SI</v>
      </c>
    </row>
    <row r="4760" spans="1:10" x14ac:dyDescent="0.25">
      <c r="A4760" s="4" t="str">
        <f>CONCATENATE(B4760,"-",C4760,"-",D4760)</f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>TEXT(B4760,"yyyy-mm")</f>
        <v>2026-08</v>
      </c>
      <c r="J4760" s="7" t="str">
        <f>VLOOKUP(C4760,'[1]T. Apoyo Sistema'!$B$1:$C$89,2,0)</f>
        <v>SI</v>
      </c>
    </row>
    <row r="4761" spans="1:10" x14ac:dyDescent="0.25">
      <c r="A4761" s="4" t="str">
        <f>CONCATENATE(B4761,"-",C4761,"-",D4761)</f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>TEXT(B4761,"yyyy-mm")</f>
        <v>2026-08</v>
      </c>
      <c r="J4761" s="7" t="str">
        <f>VLOOKUP(C4761,'[1]T. Apoyo Sistema'!$B$1:$C$89,2,0)</f>
        <v>SI</v>
      </c>
    </row>
    <row r="4762" spans="1:10" x14ac:dyDescent="0.25">
      <c r="A4762" s="4" t="str">
        <f>CONCATENATE(B4762,"-",C4762,"-",D4762)</f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>TEXT(B4762,"yyyy-mm")</f>
        <v>2026-08</v>
      </c>
      <c r="J4762" s="7" t="str">
        <f>VLOOKUP(C4762,'[1]T. Apoyo Sistema'!$B$1:$C$89,2,0)</f>
        <v>SI</v>
      </c>
    </row>
    <row r="4763" spans="1:10" x14ac:dyDescent="0.25">
      <c r="A4763" s="4" t="str">
        <f>CONCATENATE(B4763,"-",C4763,"-",D4763)</f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>TEXT(B4763,"yyyy-mm")</f>
        <v>2026-08</v>
      </c>
      <c r="J4763" s="7" t="str">
        <f>VLOOKUP(C4763,'[1]T. Apoyo Sistema'!$B$1:$C$89,2,0)</f>
        <v>SI</v>
      </c>
    </row>
    <row r="4764" spans="1:10" x14ac:dyDescent="0.25">
      <c r="A4764" s="4" t="str">
        <f>CONCATENATE(B4764,"-",C4764,"-",D4764)</f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>TEXT(B4764,"yyyy-mm")</f>
        <v>2026-08</v>
      </c>
      <c r="J4764" s="7" t="str">
        <f>VLOOKUP(C4764,'[1]T. Apoyo Sistema'!$B$1:$C$89,2,0)</f>
        <v>SI</v>
      </c>
    </row>
    <row r="4765" spans="1:10" x14ac:dyDescent="0.25">
      <c r="A4765" s="4" t="str">
        <f>CONCATENATE(B4765,"-",C4765,"-",D4765)</f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>TEXT(B4765,"yyyy-mm")</f>
        <v>2026-08</v>
      </c>
      <c r="J4765" s="7" t="str">
        <f>VLOOKUP(C4765,'[1]T. Apoyo Sistema'!$B$1:$C$89,2,0)</f>
        <v>SI</v>
      </c>
    </row>
    <row r="4766" spans="1:10" x14ac:dyDescent="0.25">
      <c r="A4766" s="4" t="str">
        <f>CONCATENATE(B4766,"-",C4766,"-",D4766)</f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>TEXT(B4766,"yyyy-mm")</f>
        <v>2026-08</v>
      </c>
      <c r="J4766" s="7" t="str">
        <f>VLOOKUP(C4766,'[1]T. Apoyo Sistema'!$B$1:$C$89,2,0)</f>
        <v>SI</v>
      </c>
    </row>
    <row r="4767" spans="1:10" x14ac:dyDescent="0.25">
      <c r="A4767" s="4" t="str">
        <f>CONCATENATE(B4767,"-",C4767,"-",D4767)</f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>TEXT(B4767,"yyyy-mm")</f>
        <v>2026-08</v>
      </c>
      <c r="J4767" s="7" t="str">
        <f>VLOOKUP(C4767,'[1]T. Apoyo Sistema'!$B$1:$C$89,2,0)</f>
        <v>SI</v>
      </c>
    </row>
    <row r="4768" spans="1:10" x14ac:dyDescent="0.25">
      <c r="A4768" s="4" t="str">
        <f>CONCATENATE(B4768,"-",C4768,"-",D4768)</f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>TEXT(B4768,"yyyy-mm")</f>
        <v>2026-08</v>
      </c>
      <c r="J4768" s="7" t="str">
        <f>VLOOKUP(C4768,'[1]T. Apoyo Sistema'!$B$1:$C$89,2,0)</f>
        <v>SI</v>
      </c>
    </row>
    <row r="4769" spans="1:10" x14ac:dyDescent="0.25">
      <c r="A4769" s="4" t="str">
        <f>CONCATENATE(B4769,"-",C4769,"-",D4769)</f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>TEXT(B4769,"yyyy-mm")</f>
        <v>2026-08</v>
      </c>
      <c r="J4769" s="7" t="str">
        <f>VLOOKUP(C4769,'[1]T. Apoyo Sistema'!$B$1:$C$89,2,0)</f>
        <v>SI</v>
      </c>
    </row>
    <row r="4770" spans="1:10" x14ac:dyDescent="0.25">
      <c r="A4770" s="4" t="str">
        <f>CONCATENATE(B4770,"-",C4770,"-",D4770)</f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>TEXT(B4770,"yyyy-mm")</f>
        <v>2026-08</v>
      </c>
      <c r="J4770" s="7" t="str">
        <f>VLOOKUP(C4770,'[1]T. Apoyo Sistema'!$B$1:$C$89,2,0)</f>
        <v>SI</v>
      </c>
    </row>
    <row r="4771" spans="1:10" x14ac:dyDescent="0.25">
      <c r="A4771" s="4" t="str">
        <f>CONCATENATE(B4771,"-",C4771,"-",D4771)</f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>TEXT(B4771,"yyyy-mm")</f>
        <v>2026-08</v>
      </c>
      <c r="J4771" s="7" t="str">
        <f>VLOOKUP(C4771,'[1]T. Apoyo Sistema'!$B$1:$C$89,2,0)</f>
        <v>SI</v>
      </c>
    </row>
    <row r="4772" spans="1:10" x14ac:dyDescent="0.25">
      <c r="A4772" s="4" t="str">
        <f>CONCATENATE(B4772,"-",C4772,"-",D4772)</f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>TEXT(B4772,"yyyy-mm")</f>
        <v>2026-08</v>
      </c>
      <c r="J4772" s="7" t="str">
        <f>VLOOKUP(C4772,'[1]T. Apoyo Sistema'!$B$1:$C$89,2,0)</f>
        <v>SI</v>
      </c>
    </row>
    <row r="4773" spans="1:10" x14ac:dyDescent="0.25">
      <c r="A4773" s="4" t="str">
        <f>CONCATENATE(B4773,"-",C4773,"-",D4773)</f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>TEXT(B4773,"yyyy-mm")</f>
        <v>2026-08</v>
      </c>
      <c r="J4773" s="7" t="str">
        <f>VLOOKUP(C4773,'[1]T. Apoyo Sistema'!$B$1:$C$89,2,0)</f>
        <v>SI</v>
      </c>
    </row>
    <row r="4774" spans="1:10" x14ac:dyDescent="0.25">
      <c r="A4774" s="4" t="str">
        <f>CONCATENATE(B4774,"-",C4774,"-",D4774)</f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>TEXT(B4774,"yyyy-mm")</f>
        <v>2026-08</v>
      </c>
      <c r="J4774" s="7" t="str">
        <f>VLOOKUP(C4774,'[1]T. Apoyo Sistema'!$B$1:$C$89,2,0)</f>
        <v>SI</v>
      </c>
    </row>
    <row r="4775" spans="1:10" x14ac:dyDescent="0.25">
      <c r="A4775" s="4" t="str">
        <f>CONCATENATE(B4775,"-",C4775,"-",D4775)</f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>TEXT(B4775,"yyyy-mm")</f>
        <v>2026-08</v>
      </c>
      <c r="J4775" s="7" t="str">
        <f>VLOOKUP(C4775,'[1]T. Apoyo Sistema'!$B$1:$C$89,2,0)</f>
        <v>SI</v>
      </c>
    </row>
    <row r="4776" spans="1:10" x14ac:dyDescent="0.25">
      <c r="A4776" s="4" t="str">
        <f>CONCATENATE(B4776,"-",C4776,"-",D4776)</f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>TEXT(B4776,"yyyy-mm")</f>
        <v>2026-08</v>
      </c>
      <c r="J4776" s="7" t="str">
        <f>VLOOKUP(C4776,'[1]T. Apoyo Sistema'!$B$1:$C$89,2,0)</f>
        <v>SI</v>
      </c>
    </row>
    <row r="4777" spans="1:10" x14ac:dyDescent="0.25">
      <c r="A4777" s="4" t="str">
        <f>CONCATENATE(B4777,"-",C4777,"-",D4777)</f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>TEXT(B4777,"yyyy-mm")</f>
        <v>2026-08</v>
      </c>
      <c r="J4777" s="7" t="str">
        <f>VLOOKUP(C4777,'[1]T. Apoyo Sistema'!$B$1:$C$89,2,0)</f>
        <v>SI</v>
      </c>
    </row>
    <row r="4778" spans="1:10" x14ac:dyDescent="0.25">
      <c r="A4778" s="4" t="str">
        <f>CONCATENATE(B4778,"-",C4778,"-",D4778)</f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>TEXT(B4778,"yyyy-mm")</f>
        <v>2026-08</v>
      </c>
      <c r="J4778" s="7" t="str">
        <f>VLOOKUP(C4778,'[1]T. Apoyo Sistema'!$B$1:$C$89,2,0)</f>
        <v>SI</v>
      </c>
    </row>
    <row r="4779" spans="1:10" x14ac:dyDescent="0.25">
      <c r="A4779" s="4" t="str">
        <f>CONCATENATE(B4779,"-",C4779,"-",D4779)</f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>TEXT(B4779,"yyyy-mm")</f>
        <v>2026-08</v>
      </c>
      <c r="J4779" s="7" t="str">
        <f>VLOOKUP(C4779,'[1]T. Apoyo Sistema'!$B$1:$C$89,2,0)</f>
        <v>SI</v>
      </c>
    </row>
    <row r="4780" spans="1:10" x14ac:dyDescent="0.25">
      <c r="A4780" s="4" t="str">
        <f>CONCATENATE(B4780,"-",C4780,"-",D4780)</f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>TEXT(B4780,"yyyy-mm")</f>
        <v>2026-08</v>
      </c>
      <c r="J4780" s="7" t="str">
        <f>VLOOKUP(C4780,'[1]T. Apoyo Sistema'!$B$1:$C$89,2,0)</f>
        <v>SI</v>
      </c>
    </row>
    <row r="4781" spans="1:10" x14ac:dyDescent="0.25">
      <c r="A4781" s="4" t="str">
        <f>CONCATENATE(B4781,"-",C4781,"-",D4781)</f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>TEXT(B4781,"yyyy-mm")</f>
        <v>2026-08</v>
      </c>
      <c r="J4781" s="7" t="str">
        <f>VLOOKUP(C4781,'[1]T. Apoyo Sistema'!$B$1:$C$89,2,0)</f>
        <v>SI</v>
      </c>
    </row>
    <row r="4782" spans="1:10" x14ac:dyDescent="0.25">
      <c r="A4782" s="4" t="str">
        <f>CONCATENATE(B4782,"-",C4782,"-",D4782)</f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>TEXT(B4782,"yyyy-mm")</f>
        <v>2026-08</v>
      </c>
      <c r="J4782" s="7" t="str">
        <f>VLOOKUP(C4782,'[1]T. Apoyo Sistema'!$B$1:$C$89,2,0)</f>
        <v>SI</v>
      </c>
    </row>
    <row r="4783" spans="1:10" x14ac:dyDescent="0.25">
      <c r="A4783" s="4" t="str">
        <f>CONCATENATE(B4783,"-",C4783,"-",D4783)</f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>TEXT(B4783,"yyyy-mm")</f>
        <v>2026-08</v>
      </c>
      <c r="J4783" s="7" t="str">
        <f>VLOOKUP(C4783,'[1]T. Apoyo Sistema'!$B$1:$C$89,2,0)</f>
        <v>SI</v>
      </c>
    </row>
    <row r="4784" spans="1:10" x14ac:dyDescent="0.25">
      <c r="A4784" s="4" t="str">
        <f>CONCATENATE(B4784,"-",C4784,"-",D4784)</f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>TEXT(B4784,"yyyy-mm")</f>
        <v>2026-08</v>
      </c>
      <c r="J4784" s="7" t="str">
        <f>VLOOKUP(C4784,'[1]T. Apoyo Sistema'!$B$1:$C$89,2,0)</f>
        <v>SI</v>
      </c>
    </row>
    <row r="4785" spans="1:10" x14ac:dyDescent="0.25">
      <c r="A4785" s="4" t="str">
        <f>CONCATENATE(B4785,"-",C4785,"-",D4785)</f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>TEXT(B4785,"yyyy-mm")</f>
        <v>2026-08</v>
      </c>
      <c r="J4785" s="7" t="str">
        <f>VLOOKUP(C4785,'[1]T. Apoyo Sistema'!$B$1:$C$89,2,0)</f>
        <v>SI</v>
      </c>
    </row>
    <row r="4786" spans="1:10" x14ac:dyDescent="0.25">
      <c r="A4786" s="4" t="str">
        <f>CONCATENATE(B4786,"-",C4786,"-",D4786)</f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>TEXT(B4786,"yyyy-mm")</f>
        <v>2026-08</v>
      </c>
      <c r="J4786" s="7" t="str">
        <f>VLOOKUP(C4786,'[1]T. Apoyo Sistema'!$B$1:$C$89,2,0)</f>
        <v>SI</v>
      </c>
    </row>
    <row r="4787" spans="1:10" x14ac:dyDescent="0.25">
      <c r="A4787" s="4" t="str">
        <f>CONCATENATE(B4787,"-",C4787,"-",D4787)</f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>TEXT(B4787,"yyyy-mm")</f>
        <v>2026-08</v>
      </c>
      <c r="J4787" s="7" t="str">
        <f>VLOOKUP(C4787,'[1]T. Apoyo Sistema'!$B$1:$C$89,2,0)</f>
        <v>SI</v>
      </c>
    </row>
    <row r="4788" spans="1:10" x14ac:dyDescent="0.25">
      <c r="A4788" s="4" t="str">
        <f>CONCATENATE(B4788,"-",C4788,"-",D4788)</f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>TEXT(B4788,"yyyy-mm")</f>
        <v>2026-08</v>
      </c>
      <c r="J4788" s="7" t="str">
        <f>VLOOKUP(C4788,'[1]T. Apoyo Sistema'!$B$1:$C$89,2,0)</f>
        <v>SI</v>
      </c>
    </row>
    <row r="4789" spans="1:10" x14ac:dyDescent="0.25">
      <c r="A4789" s="4" t="str">
        <f>CONCATENATE(B4789,"-",C4789,"-",D4789)</f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>TEXT(B4789,"yyyy-mm")</f>
        <v>2026-08</v>
      </c>
      <c r="J4789" s="7" t="str">
        <f>VLOOKUP(C4789,'[1]T. Apoyo Sistema'!$B$1:$C$89,2,0)</f>
        <v>SI</v>
      </c>
    </row>
    <row r="4790" spans="1:10" x14ac:dyDescent="0.25">
      <c r="A4790" s="4" t="str">
        <f>CONCATENATE(B4790,"-",C4790,"-",D4790)</f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>TEXT(B4790,"yyyy-mm")</f>
        <v>2026-08</v>
      </c>
      <c r="J4790" s="7" t="str">
        <f>VLOOKUP(C4790,'[1]T. Apoyo Sistema'!$B$1:$C$89,2,0)</f>
        <v>SI</v>
      </c>
    </row>
    <row r="4791" spans="1:10" x14ac:dyDescent="0.25">
      <c r="A4791" s="4" t="str">
        <f>CONCATENATE(B4791,"-",C4791,"-",D4791)</f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>TEXT(B4791,"yyyy-mm")</f>
        <v>2026-08</v>
      </c>
      <c r="J4791" s="7" t="str">
        <f>VLOOKUP(C4791,'[1]T. Apoyo Sistema'!$B$1:$C$89,2,0)</f>
        <v>SI</v>
      </c>
    </row>
    <row r="4792" spans="1:10" x14ac:dyDescent="0.25">
      <c r="A4792" s="4" t="str">
        <f>CONCATENATE(B4792,"-",C4792,"-",D4792)</f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>TEXT(B4792,"yyyy-mm")</f>
        <v>2026-08</v>
      </c>
      <c r="J4792" s="7" t="str">
        <f>VLOOKUP(C4792,'[1]T. Apoyo Sistema'!$B$1:$C$89,2,0)</f>
        <v>SI</v>
      </c>
    </row>
    <row r="4793" spans="1:10" x14ac:dyDescent="0.25">
      <c r="A4793" s="4" t="str">
        <f>CONCATENATE(B4793,"-",C4793,"-",D4793)</f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>TEXT(B4793,"yyyy-mm")</f>
        <v>2026-08</v>
      </c>
      <c r="J4793" s="7" t="str">
        <f>VLOOKUP(C4793,'[1]T. Apoyo Sistema'!$B$1:$C$89,2,0)</f>
        <v>SI</v>
      </c>
    </row>
    <row r="4794" spans="1:10" x14ac:dyDescent="0.25">
      <c r="A4794" s="4" t="str">
        <f>CONCATENATE(B4794,"-",C4794,"-",D4794)</f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>TEXT(B4794,"yyyy-mm")</f>
        <v>2026-08</v>
      </c>
      <c r="J4794" s="7" t="str">
        <f>VLOOKUP(C4794,'[1]T. Apoyo Sistema'!$B$1:$C$89,2,0)</f>
        <v>SI</v>
      </c>
    </row>
    <row r="4795" spans="1:10" x14ac:dyDescent="0.25">
      <c r="A4795" s="4" t="str">
        <f>CONCATENATE(B4795,"-",C4795,"-",D4795)</f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>TEXT(B4795,"yyyy-mm")</f>
        <v>2026-08</v>
      </c>
      <c r="J4795" s="7" t="str">
        <f>VLOOKUP(C4795,'[1]T. Apoyo Sistema'!$B$1:$C$89,2,0)</f>
        <v>SI</v>
      </c>
    </row>
    <row r="4796" spans="1:10" x14ac:dyDescent="0.25">
      <c r="A4796" s="4" t="str">
        <f>CONCATENATE(B4796,"-",C4796,"-",D4796)</f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>TEXT(B4796,"yyyy-mm")</f>
        <v>2026-08</v>
      </c>
      <c r="J4796" s="7" t="str">
        <f>VLOOKUP(C4796,'[1]T. Apoyo Sistema'!$B$1:$C$89,2,0)</f>
        <v>SI</v>
      </c>
    </row>
    <row r="4797" spans="1:10" x14ac:dyDescent="0.25">
      <c r="A4797" s="4" t="str">
        <f>CONCATENATE(B4797,"-",C4797,"-",D4797)</f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>TEXT(B4797,"yyyy-mm")</f>
        <v>2026-08</v>
      </c>
      <c r="J4797" s="7" t="str">
        <f>VLOOKUP(C4797,'[1]T. Apoyo Sistema'!$B$1:$C$89,2,0)</f>
        <v>SI</v>
      </c>
    </row>
    <row r="4798" spans="1:10" x14ac:dyDescent="0.25">
      <c r="A4798" s="4" t="str">
        <f>CONCATENATE(B4798,"-",C4798,"-",D4798)</f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>TEXT(B4798,"yyyy-mm")</f>
        <v>2026-08</v>
      </c>
      <c r="J4798" s="7" t="str">
        <f>VLOOKUP(C4798,'[1]T. Apoyo Sistema'!$B$1:$C$89,2,0)</f>
        <v>SI</v>
      </c>
    </row>
    <row r="4799" spans="1:10" x14ac:dyDescent="0.25">
      <c r="A4799" s="4" t="str">
        <f>CONCATENATE(B4799,"-",C4799,"-",D4799)</f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>TEXT(B4799,"yyyy-mm")</f>
        <v>2026-08</v>
      </c>
      <c r="J4799" s="7" t="str">
        <f>VLOOKUP(C4799,'[1]T. Apoyo Sistema'!$B$1:$C$89,2,0)</f>
        <v>SI</v>
      </c>
    </row>
    <row r="4800" spans="1:10" x14ac:dyDescent="0.25">
      <c r="A4800" s="4" t="str">
        <f>CONCATENATE(B4800,"-",C4800,"-",D4800)</f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>TEXT(B4800,"yyyy-mm")</f>
        <v>2026-08</v>
      </c>
      <c r="J4800" s="7" t="str">
        <f>VLOOKUP(C4800,'[1]T. Apoyo Sistema'!$B$1:$C$89,2,0)</f>
        <v>SI</v>
      </c>
    </row>
    <row r="4801" spans="1:10" x14ac:dyDescent="0.25">
      <c r="A4801" s="4" t="str">
        <f>CONCATENATE(B4801,"-",C4801,"-",D4801)</f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>TEXT(B4801,"yyyy-mm")</f>
        <v>2026-08</v>
      </c>
      <c r="J4801" s="7" t="str">
        <f>VLOOKUP(C4801,'[1]T. Apoyo Sistema'!$B$1:$C$89,2,0)</f>
        <v>SI</v>
      </c>
    </row>
    <row r="4802" spans="1:10" x14ac:dyDescent="0.25">
      <c r="A4802" s="4" t="str">
        <f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>TEXT(B4802,"yyyy-mm")</f>
        <v>2026-08</v>
      </c>
      <c r="J4802" s="7" t="str">
        <f>VLOOKUP(C4802,'[1]T. Apoyo Sistema'!$B$1:$C$89,2,0)</f>
        <v>SI</v>
      </c>
    </row>
    <row r="4803" spans="1:10" x14ac:dyDescent="0.25">
      <c r="A4803" s="4" t="str">
        <f>CONCATENATE(B4803,"-",C4803,"-",D4803)</f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>TEXT(B4803,"yyyy-mm")</f>
        <v>2026-08</v>
      </c>
      <c r="J4803" s="7" t="str">
        <f>VLOOKUP(C4803,'[1]T. Apoyo Sistema'!$B$1:$C$89,2,0)</f>
        <v>SI</v>
      </c>
    </row>
    <row r="4804" spans="1:10" x14ac:dyDescent="0.25">
      <c r="A4804" s="4" t="str">
        <f>CONCATENATE(B4804,"-",C4804,"-",D4804)</f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>TEXT(B4804,"yyyy-mm")</f>
        <v>2026-08</v>
      </c>
      <c r="J4804" s="7" t="str">
        <f>VLOOKUP(C4804,'[1]T. Apoyo Sistema'!$B$1:$C$89,2,0)</f>
        <v>SI</v>
      </c>
    </row>
    <row r="4805" spans="1:10" x14ac:dyDescent="0.25">
      <c r="A4805" s="4" t="str">
        <f>CONCATENATE(B4805,"-",C4805,"-",D4805)</f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>TEXT(B4805,"yyyy-mm")</f>
        <v>2026-08</v>
      </c>
      <c r="J4805" s="7" t="str">
        <f>VLOOKUP(C4805,'[1]T. Apoyo Sistema'!$B$1:$C$89,2,0)</f>
        <v>SI</v>
      </c>
    </row>
    <row r="4806" spans="1:10" x14ac:dyDescent="0.25">
      <c r="A4806" s="4" t="str">
        <f>CONCATENATE(B4806,"-",C4806,"-",D4806)</f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>TEXT(B4806,"yyyy-mm")</f>
        <v>2026-08</v>
      </c>
      <c r="J4806" s="7" t="str">
        <f>VLOOKUP(C4806,'[1]T. Apoyo Sistema'!$B$1:$C$89,2,0)</f>
        <v>SI</v>
      </c>
    </row>
    <row r="4807" spans="1:10" x14ac:dyDescent="0.25">
      <c r="A4807" s="4" t="str">
        <f>CONCATENATE(B4807,"-",C4807,"-",D4807)</f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>TEXT(B4807,"yyyy-mm")</f>
        <v>2026-08</v>
      </c>
      <c r="J4807" s="7" t="str">
        <f>VLOOKUP(C4807,'[1]T. Apoyo Sistema'!$B$1:$C$89,2,0)</f>
        <v>SI</v>
      </c>
    </row>
    <row r="4808" spans="1:10" x14ac:dyDescent="0.25">
      <c r="A4808" s="4" t="str">
        <f>CONCATENATE(B4808,"-",C4808,"-",D4808)</f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>TEXT(B4808,"yyyy-mm")</f>
        <v>2026-08</v>
      </c>
      <c r="J4808" s="7" t="str">
        <f>VLOOKUP(C4808,'[1]T. Apoyo Sistema'!$B$1:$C$89,2,0)</f>
        <v>SI</v>
      </c>
    </row>
    <row r="4809" spans="1:10" x14ac:dyDescent="0.25">
      <c r="A4809" s="4" t="str">
        <f>CONCATENATE(B4809,"-",C4809,"-",D4809)</f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>TEXT(B4809,"yyyy-mm")</f>
        <v>2026-08</v>
      </c>
      <c r="J4809" s="7" t="str">
        <f>VLOOKUP(C4809,'[1]T. Apoyo Sistema'!$B$1:$C$89,2,0)</f>
        <v>SI</v>
      </c>
    </row>
    <row r="4810" spans="1:10" x14ac:dyDescent="0.25">
      <c r="A4810" s="4" t="str">
        <f>CONCATENATE(B4810,"-",C4810,"-",D4810)</f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>TEXT(B4810,"yyyy-mm")</f>
        <v>2026-08</v>
      </c>
      <c r="J4810" s="7" t="str">
        <f>VLOOKUP(C4810,'[1]T. Apoyo Sistema'!$B$1:$C$89,2,0)</f>
        <v>SI</v>
      </c>
    </row>
    <row r="4811" spans="1:10" x14ac:dyDescent="0.25">
      <c r="A4811" s="4" t="str">
        <f>CONCATENATE(B4811,"-",C4811,"-",D4811)</f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>TEXT(B4811,"yyyy-mm")</f>
        <v>2026-08</v>
      </c>
      <c r="J4811" s="7" t="str">
        <f>VLOOKUP(C4811,'[1]T. Apoyo Sistema'!$B$1:$C$89,2,0)</f>
        <v>SI</v>
      </c>
    </row>
    <row r="4812" spans="1:10" x14ac:dyDescent="0.25">
      <c r="A4812" s="4" t="str">
        <f>CONCATENATE(B4812,"-",C4812,"-",D4812)</f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>TEXT(B4812,"yyyy-mm")</f>
        <v>2026-08</v>
      </c>
      <c r="J4812" s="7" t="str">
        <f>VLOOKUP(C4812,'[1]T. Apoyo Sistema'!$B$1:$C$89,2,0)</f>
        <v>SI</v>
      </c>
    </row>
    <row r="4813" spans="1:10" x14ac:dyDescent="0.25">
      <c r="A4813" s="4" t="str">
        <f>CONCATENATE(B4813,"-",C4813,"-",D4813)</f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>TEXT(B4813,"yyyy-mm")</f>
        <v>2026-08</v>
      </c>
      <c r="J4813" s="7" t="str">
        <f>VLOOKUP(C4813,'[1]T. Apoyo Sistema'!$B$1:$C$89,2,0)</f>
        <v>SI</v>
      </c>
    </row>
    <row r="4814" spans="1:10" x14ac:dyDescent="0.25">
      <c r="A4814" s="4" t="str">
        <f>CONCATENATE(B4814,"-",C4814,"-",D4814)</f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>TEXT(B4814,"yyyy-mm")</f>
        <v>2026-08</v>
      </c>
      <c r="J4814" s="7" t="str">
        <f>VLOOKUP(C4814,'[1]T. Apoyo Sistema'!$B$1:$C$89,2,0)</f>
        <v>SI</v>
      </c>
    </row>
    <row r="4815" spans="1:10" x14ac:dyDescent="0.25">
      <c r="A4815" s="4" t="str">
        <f>CONCATENATE(B4815,"-",C4815,"-",D4815)</f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>TEXT(B4815,"yyyy-mm")</f>
        <v>2026-08</v>
      </c>
      <c r="J4815" s="7" t="str">
        <f>VLOOKUP(C4815,'[1]T. Apoyo Sistema'!$B$1:$C$89,2,0)</f>
        <v>SI</v>
      </c>
    </row>
    <row r="4816" spans="1:10" x14ac:dyDescent="0.25">
      <c r="A4816" s="4" t="str">
        <f>CONCATENATE(B4816,"-",C4816,"-",D4816)</f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>TEXT(B4816,"yyyy-mm")</f>
        <v>2026-08</v>
      </c>
      <c r="J4816" s="7" t="str">
        <f>VLOOKUP(C4816,'[1]T. Apoyo Sistema'!$B$1:$C$89,2,0)</f>
        <v>SI</v>
      </c>
    </row>
    <row r="4817" spans="1:10" x14ac:dyDescent="0.25">
      <c r="A4817" s="4" t="str">
        <f>CONCATENATE(B4817,"-",C4817,"-",D4817)</f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>TEXT(B4817,"yyyy-mm")</f>
        <v>2026-08</v>
      </c>
      <c r="J4817" s="7" t="str">
        <f>VLOOKUP(C4817,'[1]T. Apoyo Sistema'!$B$1:$C$89,2,0)</f>
        <v>SI</v>
      </c>
    </row>
    <row r="4818" spans="1:10" x14ac:dyDescent="0.25">
      <c r="A4818" s="4" t="str">
        <f>CONCATENATE(B4818,"-",C4818,"-",D4818)</f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>TEXT(B4818,"yyyy-mm")</f>
        <v>2026-08</v>
      </c>
      <c r="J4818" s="7" t="str">
        <f>VLOOKUP(C4818,'[1]T. Apoyo Sistema'!$B$1:$C$89,2,0)</f>
        <v>SI</v>
      </c>
    </row>
    <row r="4819" spans="1:10" x14ac:dyDescent="0.25">
      <c r="A4819" s="4" t="str">
        <f>CONCATENATE(B4819,"-",C4819,"-",D4819)</f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>TEXT(B4819,"yyyy-mm")</f>
        <v>2026-08</v>
      </c>
      <c r="J4819" s="7" t="str">
        <f>VLOOKUP(C4819,'[1]T. Apoyo Sistema'!$B$1:$C$89,2,0)</f>
        <v>SI</v>
      </c>
    </row>
    <row r="4820" spans="1:10" x14ac:dyDescent="0.25">
      <c r="A4820" s="4" t="str">
        <f>CONCATENATE(B4820,"-",C4820,"-",D4820)</f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>TEXT(B4820,"yyyy-mm")</f>
        <v>2026-08</v>
      </c>
      <c r="J4820" s="7" t="str">
        <f>VLOOKUP(C4820,'[1]T. Apoyo Sistema'!$B$1:$C$89,2,0)</f>
        <v>SI</v>
      </c>
    </row>
    <row r="4821" spans="1:10" x14ac:dyDescent="0.25">
      <c r="A4821" s="4" t="str">
        <f>CONCATENATE(B4821,"-",C4821,"-",D4821)</f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>TEXT(B4821,"yyyy-mm")</f>
        <v>2026-08</v>
      </c>
      <c r="J4821" s="7" t="str">
        <f>VLOOKUP(C4821,'[1]T. Apoyo Sistema'!$B$1:$C$89,2,0)</f>
        <v>SI</v>
      </c>
    </row>
    <row r="4822" spans="1:10" x14ac:dyDescent="0.25">
      <c r="A4822" s="4" t="str">
        <f>CONCATENATE(B4822,"-",C4822,"-",D4822)</f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>TEXT(B4822,"yyyy-mm")</f>
        <v>2026-08</v>
      </c>
      <c r="J4822" s="7" t="str">
        <f>VLOOKUP(C4822,'[1]T. Apoyo Sistema'!$B$1:$C$89,2,0)</f>
        <v>SI</v>
      </c>
    </row>
    <row r="4823" spans="1:10" x14ac:dyDescent="0.25">
      <c r="A4823" s="4" t="str">
        <f>CONCATENATE(B4823,"-",C4823,"-",D4823)</f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>TEXT(B4823,"yyyy-mm")</f>
        <v>2026-08</v>
      </c>
      <c r="J4823" s="7" t="str">
        <f>VLOOKUP(C4823,'[1]T. Apoyo Sistema'!$B$1:$C$89,2,0)</f>
        <v>SI</v>
      </c>
    </row>
    <row r="4824" spans="1:10" x14ac:dyDescent="0.25">
      <c r="A4824" s="4" t="str">
        <f>CONCATENATE(B4824,"-",C4824,"-",D4824)</f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>TEXT(B4824,"yyyy-mm")</f>
        <v>2026-08</v>
      </c>
      <c r="J4824" s="7" t="str">
        <f>VLOOKUP(C4824,'[1]T. Apoyo Sistema'!$B$1:$C$89,2,0)</f>
        <v>SI</v>
      </c>
    </row>
    <row r="4825" spans="1:10" x14ac:dyDescent="0.25">
      <c r="A4825" s="4" t="str">
        <f>CONCATENATE(B4825,"-",C4825,"-",D4825)</f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>TEXT(B4825,"yyyy-mm")</f>
        <v>2026-08</v>
      </c>
      <c r="J4825" s="7" t="str">
        <f>VLOOKUP(C4825,'[1]T. Apoyo Sistema'!$B$1:$C$89,2,0)</f>
        <v>SI</v>
      </c>
    </row>
    <row r="4826" spans="1:10" x14ac:dyDescent="0.25">
      <c r="A4826" s="4" t="str">
        <f>CONCATENATE(B4826,"-",C4826,"-",D4826)</f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>TEXT(B4826,"yyyy-mm")</f>
        <v>2026-08</v>
      </c>
      <c r="J4826" s="7" t="str">
        <f>VLOOKUP(C4826,'[1]T. Apoyo Sistema'!$B$1:$C$89,2,0)</f>
        <v>SI</v>
      </c>
    </row>
    <row r="4827" spans="1:10" x14ac:dyDescent="0.25">
      <c r="A4827" s="4" t="str">
        <f>CONCATENATE(B4827,"-",C4827,"-",D4827)</f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>TEXT(B4827,"yyyy-mm")</f>
        <v>2026-08</v>
      </c>
      <c r="J4827" s="7" t="str">
        <f>VLOOKUP(C4827,'[1]T. Apoyo Sistema'!$B$1:$C$89,2,0)</f>
        <v>SI</v>
      </c>
    </row>
    <row r="4828" spans="1:10" x14ac:dyDescent="0.25">
      <c r="A4828" s="4" t="str">
        <f>CONCATENATE(B4828,"-",C4828,"-",D4828)</f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>TEXT(B4828,"yyyy-mm")</f>
        <v>2026-08</v>
      </c>
      <c r="J4828" s="7" t="str">
        <f>VLOOKUP(C4828,'[1]T. Apoyo Sistema'!$B$1:$C$89,2,0)</f>
        <v>SI</v>
      </c>
    </row>
    <row r="4829" spans="1:10" x14ac:dyDescent="0.25">
      <c r="A4829" s="4" t="str">
        <f>CONCATENATE(B4829,"-",C4829,"-",D4829)</f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>TEXT(B4829,"yyyy-mm")</f>
        <v>2026-08</v>
      </c>
      <c r="J4829" s="7" t="str">
        <f>VLOOKUP(C4829,'[1]T. Apoyo Sistema'!$B$1:$C$89,2,0)</f>
        <v>SI</v>
      </c>
    </row>
    <row r="4830" spans="1:10" x14ac:dyDescent="0.25">
      <c r="A4830" s="4" t="str">
        <f>CONCATENATE(B4830,"-",C4830,"-",D4830)</f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>TEXT(B4830,"yyyy-mm")</f>
        <v>2026-08</v>
      </c>
      <c r="J4830" s="7" t="str">
        <f>VLOOKUP(C4830,'[1]T. Apoyo Sistema'!$B$1:$C$89,2,0)</f>
        <v>SI</v>
      </c>
    </row>
    <row r="4831" spans="1:10" x14ac:dyDescent="0.25">
      <c r="A4831" s="4" t="str">
        <f>CONCATENATE(B4831,"-",C4831,"-",D4831)</f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>TEXT(B4831,"yyyy-mm")</f>
        <v>2026-08</v>
      </c>
      <c r="J4831" s="7" t="str">
        <f>VLOOKUP(C4831,'[1]T. Apoyo Sistema'!$B$1:$C$89,2,0)</f>
        <v>SI</v>
      </c>
    </row>
    <row r="4832" spans="1:10" x14ac:dyDescent="0.25">
      <c r="A4832" s="4" t="str">
        <f>CONCATENATE(B4832,"-",C4832,"-",D4832)</f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>TEXT(B4832,"yyyy-mm")</f>
        <v>2026-08</v>
      </c>
      <c r="J4832" s="7" t="str">
        <f>VLOOKUP(C4832,'[1]T. Apoyo Sistema'!$B$1:$C$89,2,0)</f>
        <v>SI</v>
      </c>
    </row>
    <row r="4833" spans="1:10" x14ac:dyDescent="0.25">
      <c r="A4833" s="4" t="str">
        <f>CONCATENATE(B4833,"-",C4833,"-",D4833)</f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>TEXT(B4833,"yyyy-mm")</f>
        <v>2026-08</v>
      </c>
      <c r="J4833" s="7" t="str">
        <f>VLOOKUP(C4833,'[1]T. Apoyo Sistema'!$B$1:$C$89,2,0)</f>
        <v>SI</v>
      </c>
    </row>
    <row r="4834" spans="1:10" x14ac:dyDescent="0.25">
      <c r="A4834" s="4" t="str">
        <f>CONCATENATE(B4834,"-",C4834,"-",D4834)</f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>TEXT(B4834,"yyyy-mm")</f>
        <v>2026-08</v>
      </c>
      <c r="J4834" s="7" t="str">
        <f>VLOOKUP(C4834,'[1]T. Apoyo Sistema'!$B$1:$C$89,2,0)</f>
        <v>SI</v>
      </c>
    </row>
    <row r="4835" spans="1:10" x14ac:dyDescent="0.25">
      <c r="A4835" s="4" t="str">
        <f>CONCATENATE(B4835,"-",C4835,"-",D4835)</f>
        <v>46252-POX59-bbd2</v>
      </c>
      <c r="B4835" s="15">
        <v>46252</v>
      </c>
      <c r="C4835" s="10" t="s">
        <v>38</v>
      </c>
      <c r="D4835" s="10" t="s">
        <v>70</v>
      </c>
      <c r="E4835" s="10">
        <v>0</v>
      </c>
      <c r="F4835" s="12">
        <v>0</v>
      </c>
      <c r="G4835" s="12">
        <v>5.333333333333333</v>
      </c>
      <c r="H4835" s="12">
        <v>0</v>
      </c>
      <c r="I4835" s="4" t="str">
        <f>TEXT(B4835,"yyyy-mm")</f>
        <v>2026-08</v>
      </c>
      <c r="J4835" s="7" t="str">
        <f>VLOOKUP(C4835,'[1]T. Apoyo Sistema'!$B$1:$C$89,2,0)</f>
        <v>SI</v>
      </c>
    </row>
    <row r="4836" spans="1:10" x14ac:dyDescent="0.25">
      <c r="A4836" s="4" t="str">
        <f>CONCATENATE(B4836,"-",C4836,"-",D4836)</f>
        <v>46252-POX59-com1</v>
      </c>
      <c r="B4836" s="15">
        <v>46252</v>
      </c>
      <c r="C4836" s="10" t="s">
        <v>38</v>
      </c>
      <c r="D4836" s="10" t="s">
        <v>71</v>
      </c>
      <c r="E4836" s="10">
        <v>0</v>
      </c>
      <c r="F4836" s="12">
        <v>5.333333333333333</v>
      </c>
      <c r="G4836" s="12">
        <v>0</v>
      </c>
      <c r="H4836" s="12">
        <v>0</v>
      </c>
      <c r="I4836" s="4" t="str">
        <f>TEXT(B4836,"yyyy-mm")</f>
        <v>2026-08</v>
      </c>
      <c r="J4836" s="7" t="str">
        <f>VLOOKUP(C4836,'[1]T. Apoyo Sistema'!$B$1:$C$89,2,0)</f>
        <v>SI</v>
      </c>
    </row>
    <row r="4837" spans="1:10" x14ac:dyDescent="0.25">
      <c r="A4837" s="4" t="str">
        <f>CONCATENATE(B4837,"-",C4837,"-",D4837)</f>
        <v>46252-POX59-com2</v>
      </c>
      <c r="B4837" s="15">
        <v>46252</v>
      </c>
      <c r="C4837" s="10" t="s">
        <v>38</v>
      </c>
      <c r="D4837" s="10" t="s">
        <v>72</v>
      </c>
      <c r="E4837" s="10">
        <v>0</v>
      </c>
      <c r="F4837" s="12">
        <v>5.333333333333333</v>
      </c>
      <c r="G4837" s="12">
        <v>0</v>
      </c>
      <c r="H4837" s="12">
        <v>0</v>
      </c>
      <c r="I4837" s="4" t="str">
        <f>TEXT(B4837,"yyyy-mm")</f>
        <v>2026-08</v>
      </c>
      <c r="J4837" s="7" t="str">
        <f>VLOOKUP(C4837,'[1]T. Apoyo Sistema'!$B$1:$C$89,2,0)</f>
        <v>SI</v>
      </c>
    </row>
    <row r="4838" spans="1:10" x14ac:dyDescent="0.25">
      <c r="A4838" s="4" t="str">
        <f>CONCATENATE(B4838,"-",C4838,"-",D4838)</f>
        <v>46252-POX59-com3</v>
      </c>
      <c r="B4838" s="15">
        <v>46252</v>
      </c>
      <c r="C4838" s="10" t="s">
        <v>38</v>
      </c>
      <c r="D4838" s="10" t="s">
        <v>77</v>
      </c>
      <c r="E4838" s="10">
        <v>0</v>
      </c>
      <c r="F4838" s="12">
        <v>5.333333333333333</v>
      </c>
      <c r="G4838" s="12">
        <v>0</v>
      </c>
      <c r="H4838" s="12">
        <v>0</v>
      </c>
      <c r="I4838" s="4" t="str">
        <f>TEXT(B4838,"yyyy-mm")</f>
        <v>2026-08</v>
      </c>
      <c r="J4838" s="7" t="str">
        <f>VLOOKUP(C4838,'[1]T. Apoyo Sistema'!$B$1:$C$89,2,0)</f>
        <v>SI</v>
      </c>
    </row>
    <row r="4839" spans="1:10" x14ac:dyDescent="0.25">
      <c r="A4839" s="4" t="str">
        <f>CONCATENATE(B4839,"-",C4839,"-",D4839)</f>
        <v>46252-POX59-gen1</v>
      </c>
      <c r="B4839" s="15">
        <v>46252</v>
      </c>
      <c r="C4839" s="10" t="s">
        <v>38</v>
      </c>
      <c r="D4839" s="10" t="s">
        <v>59</v>
      </c>
      <c r="E4839" s="10">
        <v>0</v>
      </c>
      <c r="F4839" s="12">
        <v>5.333333333333333</v>
      </c>
      <c r="G4839" s="12">
        <v>0</v>
      </c>
      <c r="H4839" s="12">
        <v>0</v>
      </c>
      <c r="I4839" s="4" t="str">
        <f>TEXT(B4839,"yyyy-mm")</f>
        <v>2026-08</v>
      </c>
      <c r="J4839" s="7" t="str">
        <f>VLOOKUP(C4839,'[1]T. Apoyo Sistema'!$B$1:$C$89,2,0)</f>
        <v>SI</v>
      </c>
    </row>
    <row r="4840" spans="1:10" x14ac:dyDescent="0.25">
      <c r="A4840" s="4" t="str">
        <f>CONCATENATE(B4840,"-",C4840,"-",D4840)</f>
        <v>46252-POX59-gen2</v>
      </c>
      <c r="B4840" s="15">
        <v>46252</v>
      </c>
      <c r="C4840" s="10" t="s">
        <v>38</v>
      </c>
      <c r="D4840" s="10" t="s">
        <v>73</v>
      </c>
      <c r="E4840" s="10">
        <v>0</v>
      </c>
      <c r="F4840" s="12">
        <v>0</v>
      </c>
      <c r="G4840" s="12">
        <v>5.333333333333333</v>
      </c>
      <c r="H4840" s="12">
        <v>0</v>
      </c>
      <c r="I4840" s="4" t="str">
        <f>TEXT(B4840,"yyyy-mm")</f>
        <v>2026-08</v>
      </c>
      <c r="J4840" s="7" t="str">
        <f>VLOOKUP(C4840,'[1]T. Apoyo Sistema'!$B$1:$C$89,2,0)</f>
        <v>SI</v>
      </c>
    </row>
    <row r="4841" spans="1:10" x14ac:dyDescent="0.25">
      <c r="A4841" s="4" t="str">
        <f>CONCATENATE(B4841,"-",C4841,"-",D4841)</f>
        <v>46252-POX59-psa1</v>
      </c>
      <c r="B4841" s="15">
        <v>46252</v>
      </c>
      <c r="C4841" s="10" t="s">
        <v>38</v>
      </c>
      <c r="D4841" s="10" t="s">
        <v>60</v>
      </c>
      <c r="E4841" s="10">
        <v>0</v>
      </c>
      <c r="F4841" s="12">
        <v>5.333333333333333</v>
      </c>
      <c r="G4841" s="12">
        <v>0</v>
      </c>
      <c r="H4841" s="12">
        <v>0</v>
      </c>
      <c r="I4841" s="4" t="str">
        <f>TEXT(B4841,"yyyy-mm")</f>
        <v>2026-08</v>
      </c>
      <c r="J4841" s="7" t="str">
        <f>VLOOKUP(C4841,'[1]T. Apoyo Sistema'!$B$1:$C$89,2,0)</f>
        <v>SI</v>
      </c>
    </row>
    <row r="4842" spans="1:10" x14ac:dyDescent="0.25">
      <c r="A4842" s="4" t="str">
        <f>CONCATENATE(B4842,"-",C4842,"-",D4842)</f>
        <v>46252-POX59-psa2</v>
      </c>
      <c r="B4842" s="15">
        <v>46252</v>
      </c>
      <c r="C4842" s="10" t="s">
        <v>38</v>
      </c>
      <c r="D4842" s="10" t="s">
        <v>74</v>
      </c>
      <c r="E4842" s="10">
        <v>0</v>
      </c>
      <c r="F4842" s="12">
        <v>5.333333333333333</v>
      </c>
      <c r="G4842" s="12">
        <v>0</v>
      </c>
      <c r="H4842" s="12">
        <v>0</v>
      </c>
      <c r="I4842" s="4" t="str">
        <f>TEXT(B4842,"yyyy-mm")</f>
        <v>2026-08</v>
      </c>
      <c r="J4842" s="7" t="str">
        <f>VLOOKUP(C4842,'[1]T. Apoyo Sistema'!$B$1:$C$89,2,0)</f>
        <v>SI</v>
      </c>
    </row>
    <row r="4843" spans="1:10" x14ac:dyDescent="0.25">
      <c r="A4843" s="4" t="str">
        <f>CONCATENATE(B4843,"-",C4843,"-",D4843)</f>
        <v>46252-POX59-psa3</v>
      </c>
      <c r="B4843" s="15">
        <v>46252</v>
      </c>
      <c r="C4843" s="10" t="s">
        <v>38</v>
      </c>
      <c r="D4843" s="10" t="s">
        <v>79</v>
      </c>
      <c r="E4843" s="10">
        <v>0</v>
      </c>
      <c r="F4843" s="12">
        <v>5.333333333333333</v>
      </c>
      <c r="G4843" s="12">
        <v>0</v>
      </c>
      <c r="H4843" s="12">
        <v>0</v>
      </c>
      <c r="I4843" s="4" t="str">
        <f>TEXT(B4843,"yyyy-mm")</f>
        <v>2026-08</v>
      </c>
      <c r="J4843" s="7" t="str">
        <f>VLOOKUP(C4843,'[1]T. Apoyo Sistema'!$B$1:$C$89,2,0)</f>
        <v>SI</v>
      </c>
    </row>
    <row r="4844" spans="1:10" x14ac:dyDescent="0.25">
      <c r="A4844" s="4" t="str">
        <f>CONCATENATE(B4844,"-",C4844,"-",D4844)</f>
        <v>46252-POX59-psa4</v>
      </c>
      <c r="B4844" s="15">
        <v>46252</v>
      </c>
      <c r="C4844" s="10" t="s">
        <v>38</v>
      </c>
      <c r="D4844" s="10" t="s">
        <v>80</v>
      </c>
      <c r="E4844" s="10">
        <v>0</v>
      </c>
      <c r="F4844" s="12">
        <v>5.333333333333333</v>
      </c>
      <c r="G4844" s="12">
        <v>0</v>
      </c>
      <c r="H4844" s="12">
        <v>0</v>
      </c>
      <c r="I4844" s="4" t="str">
        <f>TEXT(B4844,"yyyy-mm")</f>
        <v>2026-08</v>
      </c>
      <c r="J4844" s="7" t="str">
        <f>VLOOKUP(C4844,'[1]T. Apoyo Sistema'!$B$1:$C$89,2,0)</f>
        <v>SI</v>
      </c>
    </row>
    <row r="4845" spans="1:10" x14ac:dyDescent="0.25">
      <c r="A4845" s="4" t="str">
        <f>CONCATENATE(B4845,"-",C4845,"-",D4845)</f>
        <v>46252-POX59-psa5</v>
      </c>
      <c r="B4845" s="15">
        <v>46252</v>
      </c>
      <c r="C4845" s="10" t="s">
        <v>38</v>
      </c>
      <c r="D4845" s="10" t="s">
        <v>92</v>
      </c>
      <c r="E4845" s="10">
        <v>0</v>
      </c>
      <c r="F4845" s="12">
        <v>5.333333333333333</v>
      </c>
      <c r="G4845" s="12">
        <v>0</v>
      </c>
      <c r="H4845" s="12">
        <v>0</v>
      </c>
      <c r="I4845" s="4" t="str">
        <f>TEXT(B4845,"yyyy-mm")</f>
        <v>2026-08</v>
      </c>
      <c r="J4845" s="7" t="str">
        <f>VLOOKUP(C4845,'[1]T. Apoyo Sistema'!$B$1:$C$89,2,0)</f>
        <v>SI</v>
      </c>
    </row>
    <row r="4846" spans="1:10" x14ac:dyDescent="0.25">
      <c r="A4846" s="4" t="str">
        <f>CONCATENATE(B4846,"-",C4846,"-",D4846)</f>
        <v>46252-POX59-psa6</v>
      </c>
      <c r="B4846" s="15">
        <v>46252</v>
      </c>
      <c r="C4846" s="10" t="s">
        <v>38</v>
      </c>
      <c r="D4846" s="10" t="s">
        <v>93</v>
      </c>
      <c r="E4846" s="10">
        <v>0</v>
      </c>
      <c r="F4846" s="12">
        <v>5.333333333333333</v>
      </c>
      <c r="G4846" s="12">
        <v>0</v>
      </c>
      <c r="H4846" s="12">
        <v>0</v>
      </c>
      <c r="I4846" s="4" t="str">
        <f>TEXT(B4846,"yyyy-mm")</f>
        <v>2026-08</v>
      </c>
      <c r="J4846" s="7" t="str">
        <f>VLOOKUP(C4846,'[1]T. Apoyo Sistema'!$B$1:$C$89,2,0)</f>
        <v>SI</v>
      </c>
    </row>
    <row r="4847" spans="1:10" x14ac:dyDescent="0.25">
      <c r="A4847" s="4" t="str">
        <f>CONCATENATE(B4847,"-",C4847,"-",D4847)</f>
        <v>46252-POX59-sec1</v>
      </c>
      <c r="B4847" s="15">
        <v>46252</v>
      </c>
      <c r="C4847" s="10" t="s">
        <v>38</v>
      </c>
      <c r="D4847" s="10" t="s">
        <v>75</v>
      </c>
      <c r="E4847" s="10">
        <v>0</v>
      </c>
      <c r="F4847" s="12">
        <v>5.333333333333333</v>
      </c>
      <c r="G4847" s="12">
        <v>0</v>
      </c>
      <c r="H4847" s="12">
        <v>0</v>
      </c>
      <c r="I4847" s="4" t="str">
        <f>TEXT(B4847,"yyyy-mm")</f>
        <v>2026-08</v>
      </c>
      <c r="J4847" s="7" t="str">
        <f>VLOOKUP(C4847,'[1]T. Apoyo Sistema'!$B$1:$C$89,2,0)</f>
        <v>SI</v>
      </c>
    </row>
    <row r="4848" spans="1:10" x14ac:dyDescent="0.25">
      <c r="A4848" s="4" t="str">
        <f>CONCATENATE(B4848,"-",C4848,"-",D4848)</f>
        <v>46252-POX59-sec2</v>
      </c>
      <c r="B4848" s="15">
        <v>46252</v>
      </c>
      <c r="C4848" s="10" t="s">
        <v>38</v>
      </c>
      <c r="D4848" s="10" t="s">
        <v>76</v>
      </c>
      <c r="E4848" s="10">
        <v>0</v>
      </c>
      <c r="F4848" s="12">
        <v>5.333333333333333</v>
      </c>
      <c r="G4848" s="12">
        <v>0</v>
      </c>
      <c r="H4848" s="12">
        <v>0</v>
      </c>
      <c r="I4848" s="4" t="str">
        <f>TEXT(B4848,"yyyy-mm")</f>
        <v>2026-08</v>
      </c>
      <c r="J4848" s="7" t="str">
        <f>VLOOKUP(C4848,'[1]T. Apoyo Sistema'!$B$1:$C$89,2,0)</f>
        <v>SI</v>
      </c>
    </row>
    <row r="4849" spans="1:10" x14ac:dyDescent="0.25">
      <c r="A4849" s="4" t="str">
        <f>CONCATENATE(B4849,"-",C4849,"-",D4849)</f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>TEXT(B4849,"yyyy-mm")</f>
        <v>2026-08</v>
      </c>
      <c r="J4849" s="7" t="str">
        <f>VLOOKUP(C4849,'[1]T. Apoyo Sistema'!$B$1:$C$89,2,0)</f>
        <v>SI</v>
      </c>
    </row>
    <row r="4850" spans="1:10" x14ac:dyDescent="0.25">
      <c r="A4850" s="4" t="str">
        <f>CONCATENATE(B4850,"-",C4850,"-",D4850)</f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>TEXT(B4850,"yyyy-mm")</f>
        <v>2026-08</v>
      </c>
      <c r="J4850" s="7" t="str">
        <f>VLOOKUP(C4850,'[1]T. Apoyo Sistema'!$B$1:$C$89,2,0)</f>
        <v>SI</v>
      </c>
    </row>
    <row r="4851" spans="1:10" x14ac:dyDescent="0.25">
      <c r="A4851" s="4" t="str">
        <f>CONCATENATE(B4851,"-",C4851,"-",D4851)</f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>TEXT(B4851,"yyyy-mm")</f>
        <v>2026-08</v>
      </c>
      <c r="J4851" s="7" t="str">
        <f>VLOOKUP(C4851,'[1]T. Apoyo Sistema'!$B$1:$C$89,2,0)</f>
        <v>SI</v>
      </c>
    </row>
    <row r="4852" spans="1:10" x14ac:dyDescent="0.25">
      <c r="A4852" s="4" t="str">
        <f>CONCATENATE(B4852,"-",C4852,"-",D4852)</f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>TEXT(B4852,"yyyy-mm")</f>
        <v>2026-08</v>
      </c>
      <c r="J4852" s="7" t="str">
        <f>VLOOKUP(C4852,'[1]T. Apoyo Sistema'!$B$1:$C$89,2,0)</f>
        <v>SI</v>
      </c>
    </row>
    <row r="4853" spans="1:10" x14ac:dyDescent="0.25">
      <c r="A4853" s="4" t="str">
        <f>CONCATENATE(B4853,"-",C4853,"-",D4853)</f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>TEXT(B4853,"yyyy-mm")</f>
        <v>2026-08</v>
      </c>
      <c r="J4853" s="7" t="str">
        <f>VLOOKUP(C4853,'[1]T. Apoyo Sistema'!$B$1:$C$89,2,0)</f>
        <v>SI</v>
      </c>
    </row>
    <row r="4854" spans="1:10" x14ac:dyDescent="0.25">
      <c r="A4854" s="4" t="str">
        <f>CONCATENATE(B4854,"-",C4854,"-",D4854)</f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>TEXT(B4854,"yyyy-mm")</f>
        <v>2026-08</v>
      </c>
      <c r="J4854" s="7" t="str">
        <f>VLOOKUP(C4854,'[1]T. Apoyo Sistema'!$B$1:$C$89,2,0)</f>
        <v>SI</v>
      </c>
    </row>
    <row r="4855" spans="1:10" x14ac:dyDescent="0.25">
      <c r="A4855" s="4" t="str">
        <f>CONCATENATE(B4855,"-",C4855,"-",D4855)</f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>TEXT(B4855,"yyyy-mm")</f>
        <v>2026-08</v>
      </c>
      <c r="J4855" s="7" t="str">
        <f>VLOOKUP(C4855,'[1]T. Apoyo Sistema'!$B$1:$C$89,2,0)</f>
        <v>SI</v>
      </c>
    </row>
    <row r="4856" spans="1:10" x14ac:dyDescent="0.25">
      <c r="A4856" s="4" t="str">
        <f>CONCATENATE(B4856,"-",C4856,"-",D4856)</f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>TEXT(B4856,"yyyy-mm")</f>
        <v>2026-08</v>
      </c>
      <c r="J4856" s="7" t="str">
        <f>VLOOKUP(C4856,'[1]T. Apoyo Sistema'!$B$1:$C$89,2,0)</f>
        <v>SI</v>
      </c>
    </row>
    <row r="4857" spans="1:10" x14ac:dyDescent="0.25">
      <c r="A4857" s="4" t="str">
        <f>CONCATENATE(B4857,"-",C4857,"-",D4857)</f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>TEXT(B4857,"yyyy-mm")</f>
        <v>2026-08</v>
      </c>
      <c r="J4857" s="7" t="str">
        <f>VLOOKUP(C4857,'[1]T. Apoyo Sistema'!$B$1:$C$89,2,0)</f>
        <v>SI</v>
      </c>
    </row>
    <row r="4858" spans="1:10" x14ac:dyDescent="0.25">
      <c r="A4858" s="4" t="str">
        <f>CONCATENATE(B4858,"-",C4858,"-",D4858)</f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>TEXT(B4858,"yyyy-mm")</f>
        <v>2026-08</v>
      </c>
      <c r="J4858" s="7" t="str">
        <f>VLOOKUP(C4858,'[1]T. Apoyo Sistema'!$B$1:$C$89,2,0)</f>
        <v>SI</v>
      </c>
    </row>
    <row r="4859" spans="1:10" x14ac:dyDescent="0.25">
      <c r="A4859" s="4" t="str">
        <f>CONCATENATE(B4859,"-",C4859,"-",D4859)</f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>TEXT(B4859,"yyyy-mm")</f>
        <v>2026-08</v>
      </c>
      <c r="J4859" s="7" t="str">
        <f>VLOOKUP(C4859,'[1]T. Apoyo Sistema'!$B$1:$C$89,2,0)</f>
        <v>SI</v>
      </c>
    </row>
    <row r="4860" spans="1:10" x14ac:dyDescent="0.25">
      <c r="A4860" s="4" t="str">
        <f>CONCATENATE(B4860,"-",C4860,"-",D4860)</f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>TEXT(B4860,"yyyy-mm")</f>
        <v>2026-08</v>
      </c>
      <c r="J4860" s="7" t="str">
        <f>VLOOKUP(C4860,'[1]T. Apoyo Sistema'!$B$1:$C$89,2,0)</f>
        <v>SI</v>
      </c>
    </row>
    <row r="4861" spans="1:10" x14ac:dyDescent="0.25">
      <c r="A4861" s="4" t="str">
        <f>CONCATENATE(B4861,"-",C4861,"-",D4861)</f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>TEXT(B4861,"yyyy-mm")</f>
        <v>2026-08</v>
      </c>
      <c r="J4861" s="7" t="str">
        <f>VLOOKUP(C4861,'[1]T. Apoyo Sistema'!$B$1:$C$89,2,0)</f>
        <v>SI</v>
      </c>
    </row>
    <row r="4862" spans="1:10" x14ac:dyDescent="0.25">
      <c r="A4862" s="4" t="str">
        <f>CONCATENATE(B4862,"-",C4862,"-",D4862)</f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>TEXT(B4862,"yyyy-mm")</f>
        <v>2026-08</v>
      </c>
      <c r="J4862" s="7" t="str">
        <f>VLOOKUP(C4862,'[1]T. Apoyo Sistema'!$B$1:$C$89,2,0)</f>
        <v>SI</v>
      </c>
    </row>
    <row r="4863" spans="1:10" x14ac:dyDescent="0.25">
      <c r="A4863" s="4" t="str">
        <f>CONCATENATE(B4863,"-",C4863,"-",D4863)</f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>TEXT(B4863,"yyyy-mm")</f>
        <v>2026-08</v>
      </c>
      <c r="J4863" s="7" t="str">
        <f>VLOOKUP(C4863,'[1]T. Apoyo Sistema'!$B$1:$C$89,2,0)</f>
        <v>SI</v>
      </c>
    </row>
    <row r="4864" spans="1:10" x14ac:dyDescent="0.25">
      <c r="A4864" s="4" t="str">
        <f>CONCATENATE(B4864,"-",C4864,"-",D4864)</f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>TEXT(B4864,"yyyy-mm")</f>
        <v>2026-08</v>
      </c>
      <c r="J4864" s="7" t="str">
        <f>VLOOKUP(C4864,'[1]T. Apoyo Sistema'!$B$1:$C$89,2,0)</f>
        <v>SI</v>
      </c>
    </row>
    <row r="4865" spans="1:10" x14ac:dyDescent="0.25">
      <c r="A4865" s="4" t="str">
        <f>CONCATENATE(B4865,"-",C4865,"-",D4865)</f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>TEXT(B4865,"yyyy-mm")</f>
        <v>2026-08</v>
      </c>
      <c r="J4865" s="7" t="str">
        <f>VLOOKUP(C4865,'[1]T. Apoyo Sistema'!$B$1:$C$89,2,0)</f>
        <v>SI</v>
      </c>
    </row>
    <row r="4866" spans="1:10" x14ac:dyDescent="0.25">
      <c r="A4866" s="4" t="str">
        <f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>TEXT(B4866,"yyyy-mm")</f>
        <v>2026-08</v>
      </c>
      <c r="J4866" s="7" t="str">
        <f>VLOOKUP(C4866,'[1]T. Apoyo Sistema'!$B$1:$C$89,2,0)</f>
        <v>SI</v>
      </c>
    </row>
    <row r="4867" spans="1:10" x14ac:dyDescent="0.25">
      <c r="A4867" s="4" t="str">
        <f>CONCATENATE(B4867,"-",C4867,"-",D4867)</f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>TEXT(B4867,"yyyy-mm")</f>
        <v>2026-08</v>
      </c>
      <c r="J4867" s="7" t="str">
        <f>VLOOKUP(C4867,'[1]T. Apoyo Sistema'!$B$1:$C$89,2,0)</f>
        <v>SI</v>
      </c>
    </row>
    <row r="4868" spans="1:10" x14ac:dyDescent="0.25">
      <c r="A4868" s="4" t="str">
        <f>CONCATENATE(B4868,"-",C4868,"-",D4868)</f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>TEXT(B4868,"yyyy-mm")</f>
        <v>2026-08</v>
      </c>
      <c r="J4868" s="7" t="str">
        <f>VLOOKUP(C4868,'[1]T. Apoyo Sistema'!$B$1:$C$89,2,0)</f>
        <v>SI</v>
      </c>
    </row>
    <row r="4869" spans="1:10" x14ac:dyDescent="0.25">
      <c r="A4869" s="4" t="str">
        <f>CONCATENATE(B4869,"-",C4869,"-",D4869)</f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>TEXT(B4869,"yyyy-mm")</f>
        <v>2026-08</v>
      </c>
      <c r="J4869" s="7" t="str">
        <f>VLOOKUP(C4869,'[1]T. Apoyo Sistema'!$B$1:$C$89,2,0)</f>
        <v>SI</v>
      </c>
    </row>
    <row r="4870" spans="1:10" x14ac:dyDescent="0.25">
      <c r="A4870" s="4" t="str">
        <f>CONCATENATE(B4870,"-",C4870,"-",D4870)</f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>TEXT(B4870,"yyyy-mm")</f>
        <v>2026-08</v>
      </c>
      <c r="J4870" s="7" t="str">
        <f>VLOOKUP(C4870,'[1]T. Apoyo Sistema'!$B$1:$C$89,2,0)</f>
        <v>SI</v>
      </c>
    </row>
    <row r="4871" spans="1:10" x14ac:dyDescent="0.25">
      <c r="A4871" s="4" t="str">
        <f>CONCATENATE(B4871,"-",C4871,"-",D4871)</f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>TEXT(B4871,"yyyy-mm")</f>
        <v>2026-08</v>
      </c>
      <c r="J4871" s="7" t="str">
        <f>VLOOKUP(C4871,'[1]T. Apoyo Sistema'!$B$1:$C$89,2,0)</f>
        <v>SI</v>
      </c>
    </row>
    <row r="4872" spans="1:10" x14ac:dyDescent="0.25">
      <c r="A4872" s="4" t="str">
        <f>CONCATENATE(B4872,"-",C4872,"-",D4872)</f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>TEXT(B4872,"yyyy-mm")</f>
        <v>2026-08</v>
      </c>
      <c r="J4872" s="7" t="str">
        <f>VLOOKUP(C4872,'[1]T. Apoyo Sistema'!$B$1:$C$89,2,0)</f>
        <v>SI</v>
      </c>
    </row>
    <row r="4873" spans="1:10" x14ac:dyDescent="0.25">
      <c r="A4873" s="4" t="str">
        <f>CONCATENATE(B4873,"-",C4873,"-",D4873)</f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>TEXT(B4873,"yyyy-mm")</f>
        <v>2026-08</v>
      </c>
      <c r="J4873" s="7" t="str">
        <f>VLOOKUP(C4873,'[1]T. Apoyo Sistema'!$B$1:$C$89,2,0)</f>
        <v>SI</v>
      </c>
    </row>
    <row r="4874" spans="1:10" x14ac:dyDescent="0.25">
      <c r="A4874" s="4" t="str">
        <f>CONCATENATE(B4874,"-",C4874,"-",D4874)</f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>TEXT(B4874,"yyyy-mm")</f>
        <v>2026-08</v>
      </c>
      <c r="J4874" s="7" t="str">
        <f>VLOOKUP(C4874,'[1]T. Apoyo Sistema'!$B$1:$C$89,2,0)</f>
        <v>SI</v>
      </c>
    </row>
    <row r="4875" spans="1:10" x14ac:dyDescent="0.25">
      <c r="A4875" s="4" t="str">
        <f>CONCATENATE(B4875,"-",C4875,"-",D4875)</f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>TEXT(B4875,"yyyy-mm")</f>
        <v>2026-08</v>
      </c>
      <c r="J4875" s="7" t="str">
        <f>VLOOKUP(C4875,'[1]T. Apoyo Sistema'!$B$1:$C$89,2,0)</f>
        <v>SI</v>
      </c>
    </row>
    <row r="4876" spans="1:10" x14ac:dyDescent="0.25">
      <c r="A4876" s="4" t="str">
        <f>CONCATENATE(B4876,"-",C4876,"-",D4876)</f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>TEXT(B4876,"yyyy-mm")</f>
        <v>2026-08</v>
      </c>
      <c r="J4876" s="7" t="str">
        <f>VLOOKUP(C4876,'[1]T. Apoyo Sistema'!$B$1:$C$89,2,0)</f>
        <v>SI</v>
      </c>
    </row>
    <row r="4877" spans="1:10" x14ac:dyDescent="0.25">
      <c r="A4877" s="4" t="str">
        <f>CONCATENATE(B4877,"-",C4877,"-",D4877)</f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>TEXT(B4877,"yyyy-mm")</f>
        <v>2026-08</v>
      </c>
      <c r="J4877" s="7" t="str">
        <f>VLOOKUP(C4877,'[1]T. Apoyo Sistema'!$B$1:$C$89,2,0)</f>
        <v>SI</v>
      </c>
    </row>
    <row r="4878" spans="1:10" x14ac:dyDescent="0.25">
      <c r="A4878" s="4" t="str">
        <f>CONCATENATE(B4878,"-",C4878,"-",D4878)</f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>TEXT(B4878,"yyyy-mm")</f>
        <v>2026-08</v>
      </c>
      <c r="J4878" s="7" t="str">
        <f>VLOOKUP(C4878,'[1]T. Apoyo Sistema'!$B$1:$C$89,2,0)</f>
        <v>SI</v>
      </c>
    </row>
    <row r="4879" spans="1:10" x14ac:dyDescent="0.25">
      <c r="A4879" s="4" t="str">
        <f>CONCATENATE(B4879,"-",C4879,"-",D4879)</f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>TEXT(B4879,"yyyy-mm")</f>
        <v>2026-08</v>
      </c>
      <c r="J4879" s="7" t="str">
        <f>VLOOKUP(C4879,'[1]T. Apoyo Sistema'!$B$1:$C$89,2,0)</f>
        <v>SI</v>
      </c>
    </row>
    <row r="4880" spans="1:10" x14ac:dyDescent="0.25">
      <c r="A4880" s="4" t="str">
        <f>CONCATENATE(B4880,"-",C4880,"-",D4880)</f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>TEXT(B4880,"yyyy-mm")</f>
        <v>2026-08</v>
      </c>
      <c r="J4880" s="7" t="str">
        <f>VLOOKUP(C4880,'[1]T. Apoyo Sistema'!$B$1:$C$89,2,0)</f>
        <v>SI</v>
      </c>
    </row>
    <row r="4881" spans="1:10" x14ac:dyDescent="0.25">
      <c r="A4881" s="4" t="str">
        <f>CONCATENATE(B4881,"-",C4881,"-",D4881)</f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>TEXT(B4881,"yyyy-mm")</f>
        <v>2026-08</v>
      </c>
      <c r="J4881" s="7" t="str">
        <f>VLOOKUP(C4881,'[1]T. Apoyo Sistema'!$B$1:$C$89,2,0)</f>
        <v>SI</v>
      </c>
    </row>
    <row r="4882" spans="1:10" x14ac:dyDescent="0.25">
      <c r="A4882" s="4" t="str">
        <f>CONCATENATE(B4882,"-",C4882,"-",D4882)</f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>TEXT(B4882,"yyyy-mm")</f>
        <v>2026-08</v>
      </c>
      <c r="J4882" s="7" t="str">
        <f>VLOOKUP(C4882,'[1]T. Apoyo Sistema'!$B$1:$C$89,2,0)</f>
        <v>SI</v>
      </c>
    </row>
    <row r="4883" spans="1:10" x14ac:dyDescent="0.25">
      <c r="A4883" s="4" t="str">
        <f>CONCATENATE(B4883,"-",C4883,"-",D4883)</f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>TEXT(B4883,"yyyy-mm")</f>
        <v>2026-08</v>
      </c>
      <c r="J4883" s="7" t="str">
        <f>VLOOKUP(C4883,'[1]T. Apoyo Sistema'!$B$1:$C$89,2,0)</f>
        <v>SI</v>
      </c>
    </row>
    <row r="4884" spans="1:10" x14ac:dyDescent="0.25">
      <c r="A4884" s="4" t="str">
        <f>CONCATENATE(B4884,"-",C4884,"-",D4884)</f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>TEXT(B4884,"yyyy-mm")</f>
        <v>2026-08</v>
      </c>
      <c r="J4884" s="7" t="str">
        <f>VLOOKUP(C4884,'[1]T. Apoyo Sistema'!$B$1:$C$89,2,0)</f>
        <v>SI</v>
      </c>
    </row>
    <row r="4885" spans="1:10" x14ac:dyDescent="0.25">
      <c r="A4885" s="4" t="str">
        <f>CONCATENATE(B4885,"-",C4885,"-",D4885)</f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>TEXT(B4885,"yyyy-mm")</f>
        <v>2026-08</v>
      </c>
      <c r="J4885" s="7" t="str">
        <f>VLOOKUP(C4885,'[1]T. Apoyo Sistema'!$B$1:$C$89,2,0)</f>
        <v>SI</v>
      </c>
    </row>
    <row r="4886" spans="1:10" x14ac:dyDescent="0.25">
      <c r="A4886" s="4" t="str">
        <f>CONCATENATE(B4886,"-",C4886,"-",D4886)</f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>TEXT(B4886,"yyyy-mm")</f>
        <v>2026-08</v>
      </c>
      <c r="J4886" s="7" t="str">
        <f>VLOOKUP(C4886,'[1]T. Apoyo Sistema'!$B$1:$C$89,2,0)</f>
        <v>SI</v>
      </c>
    </row>
    <row r="4887" spans="1:10" x14ac:dyDescent="0.25">
      <c r="A4887" s="4" t="str">
        <f>CONCATENATE(B4887,"-",C4887,"-",D4887)</f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>TEXT(B4887,"yyyy-mm")</f>
        <v>2026-08</v>
      </c>
      <c r="J4887" s="7" t="str">
        <f>VLOOKUP(C4887,'[1]T. Apoyo Sistema'!$B$1:$C$89,2,0)</f>
        <v>SI</v>
      </c>
    </row>
    <row r="4888" spans="1:10" x14ac:dyDescent="0.25">
      <c r="A4888" s="4" t="str">
        <f>CONCATENATE(B4888,"-",C4888,"-",D4888)</f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>TEXT(B4888,"yyyy-mm")</f>
        <v>2026-08</v>
      </c>
      <c r="J4888" s="7" t="str">
        <f>VLOOKUP(C4888,'[1]T. Apoyo Sistema'!$B$1:$C$89,2,0)</f>
        <v>SI</v>
      </c>
    </row>
    <row r="4889" spans="1:10" x14ac:dyDescent="0.25">
      <c r="A4889" s="4" t="str">
        <f>CONCATENATE(B4889,"-",C4889,"-",D4889)</f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>TEXT(B4889,"yyyy-mm")</f>
        <v>2026-08</v>
      </c>
      <c r="J4889" s="7" t="str">
        <f>VLOOKUP(C4889,'[1]T. Apoyo Sistema'!$B$1:$C$89,2,0)</f>
        <v>SI</v>
      </c>
    </row>
    <row r="4890" spans="1:10" x14ac:dyDescent="0.25">
      <c r="A4890" s="4" t="str">
        <f>CONCATENATE(B4890,"-",C4890,"-",D4890)</f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>TEXT(B4890,"yyyy-mm")</f>
        <v>2026-08</v>
      </c>
      <c r="J4890" s="7" t="str">
        <f>VLOOKUP(C4890,'[1]T. Apoyo Sistema'!$B$1:$C$89,2,0)</f>
        <v>SI</v>
      </c>
    </row>
    <row r="4891" spans="1:10" x14ac:dyDescent="0.25">
      <c r="A4891" s="4" t="str">
        <f>CONCATENATE(B4891,"-",C4891,"-",D4891)</f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>TEXT(B4891,"yyyy-mm")</f>
        <v>2026-08</v>
      </c>
      <c r="J4891" s="7" t="str">
        <f>VLOOKUP(C4891,'[1]T. Apoyo Sistema'!$B$1:$C$89,2,0)</f>
        <v>SI</v>
      </c>
    </row>
    <row r="4892" spans="1:10" x14ac:dyDescent="0.25">
      <c r="A4892" s="4" t="str">
        <f>CONCATENATE(B4892,"-",C4892,"-",D4892)</f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>TEXT(B4892,"yyyy-mm")</f>
        <v>2026-08</v>
      </c>
      <c r="J4892" s="7" t="str">
        <f>VLOOKUP(C4892,'[1]T. Apoyo Sistema'!$B$1:$C$89,2,0)</f>
        <v>SI</v>
      </c>
    </row>
    <row r="4893" spans="1:10" x14ac:dyDescent="0.25">
      <c r="A4893" s="4" t="str">
        <f>CONCATENATE(B4893,"-",C4893,"-",D4893)</f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>TEXT(B4893,"yyyy-mm")</f>
        <v>2026-08</v>
      </c>
      <c r="J4893" s="7" t="str">
        <f>VLOOKUP(C4893,'[1]T. Apoyo Sistema'!$B$1:$C$89,2,0)</f>
        <v>SI</v>
      </c>
    </row>
    <row r="4894" spans="1:10" x14ac:dyDescent="0.25">
      <c r="A4894" s="4" t="str">
        <f>CONCATENATE(B4894,"-",C4894,"-",D4894)</f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>TEXT(B4894,"yyyy-mm")</f>
        <v>2026-08</v>
      </c>
      <c r="J4894" s="7" t="str">
        <f>VLOOKUP(C4894,'[1]T. Apoyo Sistema'!$B$1:$C$89,2,0)</f>
        <v>SI</v>
      </c>
    </row>
    <row r="4895" spans="1:10" x14ac:dyDescent="0.25">
      <c r="A4895" s="4" t="str">
        <f>CONCATENATE(B4895,"-",C4895,"-",D4895)</f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>TEXT(B4895,"yyyy-mm")</f>
        <v>2026-08</v>
      </c>
      <c r="J4895" s="7" t="str">
        <f>VLOOKUP(C4895,'[1]T. Apoyo Sistema'!$B$1:$C$89,2,0)</f>
        <v>SI</v>
      </c>
    </row>
    <row r="4896" spans="1:10" x14ac:dyDescent="0.25">
      <c r="A4896" s="4" t="str">
        <f>CONCATENATE(B4896,"-",C4896,"-",D4896)</f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>TEXT(B4896,"yyyy-mm")</f>
        <v>2026-08</v>
      </c>
      <c r="J4896" s="7" t="str">
        <f>VLOOKUP(C4896,'[1]T. Apoyo Sistema'!$B$1:$C$89,2,0)</f>
        <v>SI</v>
      </c>
    </row>
    <row r="4897" spans="1:10" x14ac:dyDescent="0.25">
      <c r="A4897" s="4" t="str">
        <f>CONCATENATE(B4897,"-",C4897,"-",D4897)</f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>TEXT(B4897,"yyyy-mm")</f>
        <v>2026-08</v>
      </c>
      <c r="J4897" s="7" t="str">
        <f>VLOOKUP(C4897,'[1]T. Apoyo Sistema'!$B$1:$C$89,2,0)</f>
        <v>SI</v>
      </c>
    </row>
    <row r="4898" spans="1:10" x14ac:dyDescent="0.25">
      <c r="A4898" s="4" t="str">
        <f>CONCATENATE(B4898,"-",C4898,"-",D4898)</f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>TEXT(B4898,"yyyy-mm")</f>
        <v>2026-08</v>
      </c>
      <c r="J4898" s="7" t="str">
        <f>VLOOKUP(C4898,'[1]T. Apoyo Sistema'!$B$1:$C$89,2,0)</f>
        <v>SI</v>
      </c>
    </row>
    <row r="4899" spans="1:10" x14ac:dyDescent="0.25">
      <c r="A4899" s="4" t="str">
        <f>CONCATENATE(B4899,"-",C4899,"-",D4899)</f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>TEXT(B4899,"yyyy-mm")</f>
        <v>2026-08</v>
      </c>
      <c r="J4899" s="7" t="str">
        <f>VLOOKUP(C4899,'[1]T. Apoyo Sistema'!$B$1:$C$89,2,0)</f>
        <v>SI</v>
      </c>
    </row>
    <row r="4900" spans="1:10" x14ac:dyDescent="0.25">
      <c r="A4900" s="4" t="str">
        <f>CONCATENATE(B4900,"-",C4900,"-",D4900)</f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>TEXT(B4900,"yyyy-mm")</f>
        <v>2026-08</v>
      </c>
      <c r="J4900" s="7" t="str">
        <f>VLOOKUP(C4900,'[1]T. Apoyo Sistema'!$B$1:$C$89,2,0)</f>
        <v>SI</v>
      </c>
    </row>
    <row r="4901" spans="1:10" x14ac:dyDescent="0.25">
      <c r="A4901" s="4" t="str">
        <f>CONCATENATE(B4901,"-",C4901,"-",D4901)</f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>TEXT(B4901,"yyyy-mm")</f>
        <v>2026-08</v>
      </c>
      <c r="J4901" s="7" t="str">
        <f>VLOOKUP(C4901,'[1]T. Apoyo Sistema'!$B$1:$C$89,2,0)</f>
        <v>SI</v>
      </c>
    </row>
    <row r="4902" spans="1:10" x14ac:dyDescent="0.25">
      <c r="A4902" s="4" t="str">
        <f>CONCATENATE(B4902,"-",C4902,"-",D4902)</f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>TEXT(B4902,"yyyy-mm")</f>
        <v>2026-08</v>
      </c>
      <c r="J4902" s="7" t="str">
        <f>VLOOKUP(C4902,'[1]T. Apoyo Sistema'!$B$1:$C$89,2,0)</f>
        <v>SI</v>
      </c>
    </row>
    <row r="4903" spans="1:10" x14ac:dyDescent="0.25">
      <c r="A4903" s="4" t="str">
        <f>CONCATENATE(B4903,"-",C4903,"-",D4903)</f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>TEXT(B4903,"yyyy-mm")</f>
        <v>2026-08</v>
      </c>
      <c r="J4903" s="7" t="str">
        <f>VLOOKUP(C4903,'[1]T. Apoyo Sistema'!$B$1:$C$89,2,0)</f>
        <v>SI</v>
      </c>
    </row>
    <row r="4904" spans="1:10" x14ac:dyDescent="0.25">
      <c r="A4904" s="4" t="str">
        <f>CONCATENATE(B4904,"-",C4904,"-",D4904)</f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>TEXT(B4904,"yyyy-mm")</f>
        <v>2026-08</v>
      </c>
      <c r="J4904" s="7" t="str">
        <f>VLOOKUP(C4904,'[1]T. Apoyo Sistema'!$B$1:$C$89,2,0)</f>
        <v>SI</v>
      </c>
    </row>
    <row r="4905" spans="1:10" x14ac:dyDescent="0.25">
      <c r="A4905" s="4" t="str">
        <f>CONCATENATE(B4905,"-",C4905,"-",D4905)</f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>TEXT(B4905,"yyyy-mm")</f>
        <v>2026-08</v>
      </c>
      <c r="J4905" s="7" t="str">
        <f>VLOOKUP(C4905,'[1]T. Apoyo Sistema'!$B$1:$C$89,2,0)</f>
        <v>SI</v>
      </c>
    </row>
    <row r="4906" spans="1:10" x14ac:dyDescent="0.25">
      <c r="A4906" s="4" t="str">
        <f>CONCATENATE(B4906,"-",C4906,"-",D4906)</f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>TEXT(B4906,"yyyy-mm")</f>
        <v>2026-08</v>
      </c>
      <c r="J4906" s="7" t="str">
        <f>VLOOKUP(C4906,'[1]T. Apoyo Sistema'!$B$1:$C$89,2,0)</f>
        <v>SI</v>
      </c>
    </row>
    <row r="4907" spans="1:10" x14ac:dyDescent="0.25">
      <c r="A4907" s="4" t="str">
        <f>CONCATENATE(B4907,"-",C4907,"-",D4907)</f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>TEXT(B4907,"yyyy-mm")</f>
        <v>2026-08</v>
      </c>
      <c r="J4907" s="7" t="str">
        <f>VLOOKUP(C4907,'[1]T. Apoyo Sistema'!$B$1:$C$89,2,0)</f>
        <v>SI</v>
      </c>
    </row>
    <row r="4908" spans="1:10" x14ac:dyDescent="0.25">
      <c r="A4908" s="4" t="str">
        <f>CONCATENATE(B4908,"-",C4908,"-",D4908)</f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>TEXT(B4908,"yyyy-mm")</f>
        <v>2026-08</v>
      </c>
      <c r="J4908" s="7" t="str">
        <f>VLOOKUP(C4908,'[1]T. Apoyo Sistema'!$B$1:$C$89,2,0)</f>
        <v>SI</v>
      </c>
    </row>
    <row r="4909" spans="1:10" x14ac:dyDescent="0.25">
      <c r="A4909" s="4" t="str">
        <f>CONCATENATE(B4909,"-",C4909,"-",D4909)</f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>TEXT(B4909,"yyyy-mm")</f>
        <v>2026-08</v>
      </c>
      <c r="J4909" s="7" t="str">
        <f>VLOOKUP(C4909,'[1]T. Apoyo Sistema'!$B$1:$C$89,2,0)</f>
        <v>SI</v>
      </c>
    </row>
    <row r="4910" spans="1:10" x14ac:dyDescent="0.25">
      <c r="A4910" s="4" t="str">
        <f>CONCATENATE(B4910,"-",C4910,"-",D4910)</f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>TEXT(B4910,"yyyy-mm")</f>
        <v>2026-08</v>
      </c>
      <c r="J4910" s="7" t="str">
        <f>VLOOKUP(C4910,'[1]T. Apoyo Sistema'!$B$1:$C$89,2,0)</f>
        <v>SI</v>
      </c>
    </row>
    <row r="4911" spans="1:10" x14ac:dyDescent="0.25">
      <c r="A4911" s="4" t="str">
        <f>CONCATENATE(B4911,"-",C4911,"-",D4911)</f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>TEXT(B4911,"yyyy-mm")</f>
        <v>2026-08</v>
      </c>
      <c r="J4911" s="7" t="str">
        <f>VLOOKUP(C4911,'[1]T. Apoyo Sistema'!$B$1:$C$89,2,0)</f>
        <v>SI</v>
      </c>
    </row>
    <row r="4912" spans="1:10" x14ac:dyDescent="0.25">
      <c r="A4912" s="4" t="str">
        <f>CONCATENATE(B4912,"-",C4912,"-",D4912)</f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>TEXT(B4912,"yyyy-mm")</f>
        <v>2026-08</v>
      </c>
      <c r="J4912" s="7" t="str">
        <f>VLOOKUP(C4912,'[1]T. Apoyo Sistema'!$B$1:$C$89,2,0)</f>
        <v>SI</v>
      </c>
    </row>
    <row r="4913" spans="1:10" x14ac:dyDescent="0.25">
      <c r="A4913" s="4" t="str">
        <f>CONCATENATE(B4913,"-",C4913,"-",D4913)</f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>TEXT(B4913,"yyyy-mm")</f>
        <v>2026-08</v>
      </c>
      <c r="J4913" s="7" t="str">
        <f>VLOOKUP(C4913,'[1]T. Apoyo Sistema'!$B$1:$C$89,2,0)</f>
        <v>SI</v>
      </c>
    </row>
    <row r="4914" spans="1:10" x14ac:dyDescent="0.25">
      <c r="A4914" s="4" t="str">
        <f>CONCATENATE(B4914,"-",C4914,"-",D4914)</f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>TEXT(B4914,"yyyy-mm")</f>
        <v>2026-08</v>
      </c>
      <c r="J4914" s="7" t="str">
        <f>VLOOKUP(C4914,'[1]T. Apoyo Sistema'!$B$1:$C$89,2,0)</f>
        <v>SI</v>
      </c>
    </row>
    <row r="4915" spans="1:10" x14ac:dyDescent="0.25">
      <c r="A4915" s="4" t="str">
        <f>CONCATENATE(B4915,"-",C4915,"-",D4915)</f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>TEXT(B4915,"yyyy-mm")</f>
        <v>2026-08</v>
      </c>
      <c r="J4915" s="7" t="str">
        <f>VLOOKUP(C4915,'[1]T. Apoyo Sistema'!$B$1:$C$89,2,0)</f>
        <v>SI</v>
      </c>
    </row>
    <row r="4916" spans="1:10" x14ac:dyDescent="0.25">
      <c r="A4916" s="4" t="str">
        <f>CONCATENATE(B4916,"-",C4916,"-",D4916)</f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>TEXT(B4916,"yyyy-mm")</f>
        <v>2026-08</v>
      </c>
      <c r="J4916" s="7" t="str">
        <f>VLOOKUP(C4916,'[1]T. Apoyo Sistema'!$B$1:$C$89,2,0)</f>
        <v>SI</v>
      </c>
    </row>
    <row r="4917" spans="1:10" x14ac:dyDescent="0.25">
      <c r="A4917" s="4" t="str">
        <f>CONCATENATE(B4917,"-",C4917,"-",D4917)</f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>TEXT(B4917,"yyyy-mm")</f>
        <v>2026-08</v>
      </c>
      <c r="J4917" s="7" t="str">
        <f>VLOOKUP(C4917,'[1]T. Apoyo Sistema'!$B$1:$C$89,2,0)</f>
        <v>SI</v>
      </c>
    </row>
    <row r="4918" spans="1:10" x14ac:dyDescent="0.25">
      <c r="A4918" s="4" t="str">
        <f>CONCATENATE(B4918,"-",C4918,"-",D4918)</f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>TEXT(B4918,"yyyy-mm")</f>
        <v>2026-08</v>
      </c>
      <c r="J4918" s="7" t="str">
        <f>VLOOKUP(C4918,'[1]T. Apoyo Sistema'!$B$1:$C$89,2,0)</f>
        <v>SI</v>
      </c>
    </row>
    <row r="4919" spans="1:10" x14ac:dyDescent="0.25">
      <c r="A4919" s="4" t="str">
        <f>CONCATENATE(B4919,"-",C4919,"-",D4919)</f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>TEXT(B4919,"yyyy-mm")</f>
        <v>2026-08</v>
      </c>
      <c r="J4919" s="7" t="str">
        <f>VLOOKUP(C4919,'[1]T. Apoyo Sistema'!$B$1:$C$89,2,0)</f>
        <v>SI</v>
      </c>
    </row>
    <row r="4920" spans="1:10" x14ac:dyDescent="0.25">
      <c r="A4920" s="4" t="str">
        <f>CONCATENATE(B4920,"-",C4920,"-",D4920)</f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>TEXT(B4920,"yyyy-mm")</f>
        <v>2026-08</v>
      </c>
      <c r="J4920" s="7" t="str">
        <f>VLOOKUP(C4920,'[1]T. Apoyo Sistema'!$B$1:$C$89,2,0)</f>
        <v>SI</v>
      </c>
    </row>
    <row r="4921" spans="1:10" x14ac:dyDescent="0.25">
      <c r="A4921" s="4" t="str">
        <f>CONCATENATE(B4921,"-",C4921,"-",D4921)</f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>TEXT(B4921,"yyyy-mm")</f>
        <v>2026-08</v>
      </c>
      <c r="J4921" s="7" t="str">
        <f>VLOOKUP(C4921,'[1]T. Apoyo Sistema'!$B$1:$C$89,2,0)</f>
        <v>SI</v>
      </c>
    </row>
    <row r="4922" spans="1:10" x14ac:dyDescent="0.25">
      <c r="A4922" s="4" t="str">
        <f>CONCATENATE(B4922,"-",C4922,"-",D4922)</f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>TEXT(B4922,"yyyy-mm")</f>
        <v>2026-08</v>
      </c>
      <c r="J4922" s="7" t="str">
        <f>VLOOKUP(C4922,'[1]T. Apoyo Sistema'!$B$1:$C$89,2,0)</f>
        <v>SI</v>
      </c>
    </row>
    <row r="4923" spans="1:10" x14ac:dyDescent="0.25">
      <c r="A4923" s="4" t="str">
        <f>CONCATENATE(B4923,"-",C4923,"-",D4923)</f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>TEXT(B4923,"yyyy-mm")</f>
        <v>2026-08</v>
      </c>
      <c r="J4923" s="7" t="str">
        <f>VLOOKUP(C4923,'[1]T. Apoyo Sistema'!$B$1:$C$89,2,0)</f>
        <v>SI</v>
      </c>
    </row>
    <row r="4924" spans="1:10" x14ac:dyDescent="0.25">
      <c r="A4924" s="4" t="str">
        <f>CONCATENATE(B4924,"-",C4924,"-",D4924)</f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>TEXT(B4924,"yyyy-mm")</f>
        <v>2026-08</v>
      </c>
      <c r="J4924" s="7" t="str">
        <f>VLOOKUP(C4924,'[1]T. Apoyo Sistema'!$B$1:$C$89,2,0)</f>
        <v>SI</v>
      </c>
    </row>
    <row r="4925" spans="1:10" x14ac:dyDescent="0.25">
      <c r="A4925" s="4" t="str">
        <f>CONCATENATE(B4925,"-",C4925,"-",D4925)</f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>TEXT(B4925,"yyyy-mm")</f>
        <v>2026-08</v>
      </c>
      <c r="J4925" s="7" t="str">
        <f>VLOOKUP(C4925,'[1]T. Apoyo Sistema'!$B$1:$C$89,2,0)</f>
        <v>SI</v>
      </c>
    </row>
    <row r="4926" spans="1:10" x14ac:dyDescent="0.25">
      <c r="A4926" s="4" t="str">
        <f>CONCATENATE(B4926,"-",C4926,"-",D4926)</f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>TEXT(B4926,"yyyy-mm")</f>
        <v>2026-08</v>
      </c>
      <c r="J4926" s="7" t="str">
        <f>VLOOKUP(C4926,'[1]T. Apoyo Sistema'!$B$1:$C$89,2,0)</f>
        <v>SI</v>
      </c>
    </row>
    <row r="4927" spans="1:10" x14ac:dyDescent="0.25">
      <c r="A4927" s="4" t="str">
        <f>CONCATENATE(B4927,"-",C4927,"-",D4927)</f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>TEXT(B4927,"yyyy-mm")</f>
        <v>2026-08</v>
      </c>
      <c r="J4927" s="7" t="str">
        <f>VLOOKUP(C4927,'[1]T. Apoyo Sistema'!$B$1:$C$89,2,0)</f>
        <v>SI</v>
      </c>
    </row>
    <row r="4928" spans="1:10" x14ac:dyDescent="0.25">
      <c r="A4928" s="4" t="str">
        <f>CONCATENATE(B4928,"-",C4928,"-",D4928)</f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>TEXT(B4928,"yyyy-mm")</f>
        <v>2026-08</v>
      </c>
      <c r="J4928" s="7" t="str">
        <f>VLOOKUP(C4928,'[1]T. Apoyo Sistema'!$B$1:$C$89,2,0)</f>
        <v>SI</v>
      </c>
    </row>
    <row r="4929" spans="1:10" x14ac:dyDescent="0.25">
      <c r="A4929" s="4" t="str">
        <f>CONCATENATE(B4929,"-",C4929,"-",D4929)</f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>TEXT(B4929,"yyyy-mm")</f>
        <v>2026-08</v>
      </c>
      <c r="J4929" s="7" t="str">
        <f>VLOOKUP(C4929,'[1]T. Apoyo Sistema'!$B$1:$C$89,2,0)</f>
        <v>SI</v>
      </c>
    </row>
    <row r="4930" spans="1:10" x14ac:dyDescent="0.25">
      <c r="A4930" s="4" t="str">
        <f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>TEXT(B4930,"yyyy-mm")</f>
        <v>2026-08</v>
      </c>
      <c r="J4930" s="7" t="str">
        <f>VLOOKUP(C4930,'[1]T. Apoyo Sistema'!$B$1:$C$89,2,0)</f>
        <v>SI</v>
      </c>
    </row>
    <row r="4931" spans="1:10" x14ac:dyDescent="0.25">
      <c r="A4931" s="4" t="str">
        <f>CONCATENATE(B4931,"-",C4931,"-",D4931)</f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>TEXT(B4931,"yyyy-mm")</f>
        <v>2026-08</v>
      </c>
      <c r="J4931" s="7" t="str">
        <f>VLOOKUP(C4931,'[1]T. Apoyo Sistema'!$B$1:$C$89,2,0)</f>
        <v>SI</v>
      </c>
    </row>
    <row r="4932" spans="1:10" x14ac:dyDescent="0.25">
      <c r="A4932" s="4" t="str">
        <f>CONCATENATE(B4932,"-",C4932,"-",D4932)</f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>TEXT(B4932,"yyyy-mm")</f>
        <v>2026-08</v>
      </c>
      <c r="J4932" s="7" t="str">
        <f>VLOOKUP(C4932,'[1]T. Apoyo Sistema'!$B$1:$C$89,2,0)</f>
        <v>SI</v>
      </c>
    </row>
    <row r="4933" spans="1:10" x14ac:dyDescent="0.25">
      <c r="A4933" s="4" t="str">
        <f>CONCATENATE(B4933,"-",C4933,"-",D4933)</f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>TEXT(B4933,"yyyy-mm")</f>
        <v>2026-08</v>
      </c>
      <c r="J4933" s="7" t="str">
        <f>VLOOKUP(C4933,'[1]T. Apoyo Sistema'!$B$1:$C$89,2,0)</f>
        <v>SI</v>
      </c>
    </row>
    <row r="4934" spans="1:10" x14ac:dyDescent="0.25">
      <c r="A4934" s="4" t="str">
        <f>CONCATENATE(B4934,"-",C4934,"-",D4934)</f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>TEXT(B4934,"yyyy-mm")</f>
        <v>2026-08</v>
      </c>
      <c r="J4934" s="7" t="str">
        <f>VLOOKUP(C4934,'[1]T. Apoyo Sistema'!$B$1:$C$89,2,0)</f>
        <v>SI</v>
      </c>
    </row>
    <row r="4935" spans="1:10" x14ac:dyDescent="0.25">
      <c r="A4935" s="4" t="str">
        <f>CONCATENATE(B4935,"-",C4935,"-",D4935)</f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>TEXT(B4935,"yyyy-mm")</f>
        <v>2026-08</v>
      </c>
      <c r="J4935" s="7" t="str">
        <f>VLOOKUP(C4935,'[1]T. Apoyo Sistema'!$B$1:$C$89,2,0)</f>
        <v>SI</v>
      </c>
    </row>
    <row r="4936" spans="1:10" x14ac:dyDescent="0.25">
      <c r="A4936" s="4" t="str">
        <f>CONCATENATE(B4936,"-",C4936,"-",D4936)</f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>TEXT(B4936,"yyyy-mm")</f>
        <v>2026-08</v>
      </c>
      <c r="J4936" s="7" t="str">
        <f>VLOOKUP(C4936,'[1]T. Apoyo Sistema'!$B$1:$C$89,2,0)</f>
        <v>SI</v>
      </c>
    </row>
    <row r="4937" spans="1:10" x14ac:dyDescent="0.25">
      <c r="A4937" s="4" t="str">
        <f>CONCATENATE(B4937,"-",C4937,"-",D4937)</f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>TEXT(B4937,"yyyy-mm")</f>
        <v>2026-08</v>
      </c>
      <c r="J4937" s="7" t="str">
        <f>VLOOKUP(C4937,'[1]T. Apoyo Sistema'!$B$1:$C$89,2,0)</f>
        <v>SI</v>
      </c>
    </row>
    <row r="4938" spans="1:10" x14ac:dyDescent="0.25">
      <c r="A4938" s="4" t="str">
        <f>CONCATENATE(B4938,"-",C4938,"-",D4938)</f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>TEXT(B4938,"yyyy-mm")</f>
        <v>2026-08</v>
      </c>
      <c r="J4938" s="7" t="str">
        <f>VLOOKUP(C4938,'[1]T. Apoyo Sistema'!$B$1:$C$89,2,0)</f>
        <v>SI</v>
      </c>
    </row>
    <row r="4939" spans="1:10" x14ac:dyDescent="0.25">
      <c r="A4939" s="4" t="str">
        <f>CONCATENATE(B4939,"-",C4939,"-",D4939)</f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>TEXT(B4939,"yyyy-mm")</f>
        <v>2026-08</v>
      </c>
      <c r="J4939" s="7" t="str">
        <f>VLOOKUP(C4939,'[1]T. Apoyo Sistema'!$B$1:$C$89,2,0)</f>
        <v>SI</v>
      </c>
    </row>
    <row r="4940" spans="1:10" x14ac:dyDescent="0.25">
      <c r="A4940" s="4" t="str">
        <f>CONCATENATE(B4940,"-",C4940,"-",D4940)</f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>TEXT(B4940,"yyyy-mm")</f>
        <v>2026-08</v>
      </c>
      <c r="J4940" s="7" t="str">
        <f>VLOOKUP(C4940,'[1]T. Apoyo Sistema'!$B$1:$C$89,2,0)</f>
        <v>SI</v>
      </c>
    </row>
    <row r="4941" spans="1:10" x14ac:dyDescent="0.25">
      <c r="A4941" s="4" t="str">
        <f>CONCATENATE(B4941,"-",C4941,"-",D4941)</f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>TEXT(B4941,"yyyy-mm")</f>
        <v>2026-08</v>
      </c>
      <c r="J4941" s="7" t="str">
        <f>VLOOKUP(C4941,'[1]T. Apoyo Sistema'!$B$1:$C$89,2,0)</f>
        <v>SI</v>
      </c>
    </row>
    <row r="4942" spans="1:10" x14ac:dyDescent="0.25">
      <c r="A4942" s="4" t="str">
        <f>CONCATENATE(B4942,"-",C4942,"-",D4942)</f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>TEXT(B4942,"yyyy-mm")</f>
        <v>2026-08</v>
      </c>
      <c r="J4942" s="7" t="str">
        <f>VLOOKUP(C4942,'[1]T. Apoyo Sistema'!$B$1:$C$89,2,0)</f>
        <v>SI</v>
      </c>
    </row>
    <row r="4943" spans="1:10" x14ac:dyDescent="0.25">
      <c r="A4943" s="4" t="str">
        <f>CONCATENATE(B4943,"-",C4943,"-",D4943)</f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>TEXT(B4943,"yyyy-mm")</f>
        <v>2026-08</v>
      </c>
      <c r="J4943" s="7" t="str">
        <f>VLOOKUP(C4943,'[1]T. Apoyo Sistema'!$B$1:$C$89,2,0)</f>
        <v>SI</v>
      </c>
    </row>
    <row r="4944" spans="1:10" x14ac:dyDescent="0.25">
      <c r="A4944" s="4" t="str">
        <f>CONCATENATE(B4944,"-",C4944,"-",D4944)</f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>TEXT(B4944,"yyyy-mm")</f>
        <v>2026-08</v>
      </c>
      <c r="J4944" s="7" t="str">
        <f>VLOOKUP(C4944,'[1]T. Apoyo Sistema'!$B$1:$C$89,2,0)</f>
        <v>SI</v>
      </c>
    </row>
    <row r="4945" spans="1:10" x14ac:dyDescent="0.25">
      <c r="A4945" s="4" t="str">
        <f>CONCATENATE(B4945,"-",C4945,"-",D4945)</f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>TEXT(B4945,"yyyy-mm")</f>
        <v>2026-08</v>
      </c>
      <c r="J4945" s="7" t="str">
        <f>VLOOKUP(C4945,'[1]T. Apoyo Sistema'!$B$1:$C$89,2,0)</f>
        <v>SI</v>
      </c>
    </row>
    <row r="4946" spans="1:10" x14ac:dyDescent="0.25">
      <c r="A4946" s="4" t="str">
        <f>CONCATENATE(B4946,"-",C4946,"-",D4946)</f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>TEXT(B4946,"yyyy-mm")</f>
        <v>2026-08</v>
      </c>
      <c r="J4946" s="7" t="str">
        <f>VLOOKUP(C4946,'[1]T. Apoyo Sistema'!$B$1:$C$89,2,0)</f>
        <v>SI</v>
      </c>
    </row>
    <row r="4947" spans="1:10" x14ac:dyDescent="0.25">
      <c r="A4947" s="4" t="str">
        <f>CONCATENATE(B4947,"-",C4947,"-",D4947)</f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>TEXT(B4947,"yyyy-mm")</f>
        <v>2026-08</v>
      </c>
      <c r="J4947" s="7" t="str">
        <f>VLOOKUP(C4947,'[1]T. Apoyo Sistema'!$B$1:$C$89,2,0)</f>
        <v>SI</v>
      </c>
    </row>
    <row r="4948" spans="1:10" x14ac:dyDescent="0.25">
      <c r="A4948" s="4" t="str">
        <f>CONCATENATE(B4948,"-",C4948,"-",D4948)</f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>TEXT(B4948,"yyyy-mm")</f>
        <v>2026-08</v>
      </c>
      <c r="J4948" s="7" t="str">
        <f>VLOOKUP(C4948,'[1]T. Apoyo Sistema'!$B$1:$C$89,2,0)</f>
        <v>SI</v>
      </c>
    </row>
    <row r="4949" spans="1:10" x14ac:dyDescent="0.25">
      <c r="A4949" s="4" t="str">
        <f>CONCATENATE(B4949,"-",C4949,"-",D4949)</f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>TEXT(B4949,"yyyy-mm")</f>
        <v>2026-08</v>
      </c>
      <c r="J4949" s="7" t="str">
        <f>VLOOKUP(C4949,'[1]T. Apoyo Sistema'!$B$1:$C$89,2,0)</f>
        <v>SI</v>
      </c>
    </row>
    <row r="4950" spans="1:10" x14ac:dyDescent="0.25">
      <c r="A4950" s="4" t="str">
        <f>CONCATENATE(B4950,"-",C4950,"-",D4950)</f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>TEXT(B4950,"yyyy-mm")</f>
        <v>2026-08</v>
      </c>
      <c r="J4950" s="7" t="str">
        <f>VLOOKUP(C4950,'[1]T. Apoyo Sistema'!$B$1:$C$89,2,0)</f>
        <v>SI</v>
      </c>
    </row>
    <row r="4951" spans="1:10" x14ac:dyDescent="0.25">
      <c r="A4951" s="4" t="str">
        <f>CONCATENATE(B4951,"-",C4951,"-",D4951)</f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>TEXT(B4951,"yyyy-mm")</f>
        <v>2026-08</v>
      </c>
      <c r="J4951" s="7" t="str">
        <f>VLOOKUP(C4951,'[1]T. Apoyo Sistema'!$B$1:$C$89,2,0)</f>
        <v>SI</v>
      </c>
    </row>
    <row r="4952" spans="1:10" x14ac:dyDescent="0.25">
      <c r="A4952" s="4" t="str">
        <f>CONCATENATE(B4952,"-",C4952,"-",D4952)</f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>TEXT(B4952,"yyyy-mm")</f>
        <v>2026-08</v>
      </c>
      <c r="J4952" s="7" t="str">
        <f>VLOOKUP(C4952,'[1]T. Apoyo Sistema'!$B$1:$C$89,2,0)</f>
        <v>SI</v>
      </c>
    </row>
    <row r="4953" spans="1:10" x14ac:dyDescent="0.25">
      <c r="A4953" s="4" t="str">
        <f>CONCATENATE(B4953,"-",C4953,"-",D4953)</f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>TEXT(B4953,"yyyy-mm")</f>
        <v>2026-08</v>
      </c>
      <c r="J4953" s="7" t="str">
        <f>VLOOKUP(C4953,'[1]T. Apoyo Sistema'!$B$1:$C$89,2,0)</f>
        <v>SI</v>
      </c>
    </row>
    <row r="4954" spans="1:10" x14ac:dyDescent="0.25">
      <c r="A4954" s="4" t="str">
        <f>CONCATENATE(B4954,"-",C4954,"-",D4954)</f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>TEXT(B4954,"yyyy-mm")</f>
        <v>2026-08</v>
      </c>
      <c r="J4954" s="7" t="str">
        <f>VLOOKUP(C4954,'[1]T. Apoyo Sistema'!$B$1:$C$89,2,0)</f>
        <v>SI</v>
      </c>
    </row>
    <row r="4955" spans="1:10" x14ac:dyDescent="0.25">
      <c r="A4955" s="4" t="str">
        <f>CONCATENATE(B4955,"-",C4955,"-",D4955)</f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>TEXT(B4955,"yyyy-mm")</f>
        <v>2026-08</v>
      </c>
      <c r="J4955" s="7" t="str">
        <f>VLOOKUP(C4955,'[1]T. Apoyo Sistema'!$B$1:$C$89,2,0)</f>
        <v>SI</v>
      </c>
    </row>
    <row r="4956" spans="1:10" x14ac:dyDescent="0.25">
      <c r="A4956" s="4" t="str">
        <f>CONCATENATE(B4956,"-",C4956,"-",D4956)</f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>TEXT(B4956,"yyyy-mm")</f>
        <v>2026-08</v>
      </c>
      <c r="J4956" s="7" t="str">
        <f>VLOOKUP(C4956,'[1]T. Apoyo Sistema'!$B$1:$C$89,2,0)</f>
        <v>SI</v>
      </c>
    </row>
    <row r="4957" spans="1:10" x14ac:dyDescent="0.25">
      <c r="A4957" s="4" t="str">
        <f>CONCATENATE(B4957,"-",C4957,"-",D4957)</f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>TEXT(B4957,"yyyy-mm")</f>
        <v>2026-08</v>
      </c>
      <c r="J4957" s="7" t="str">
        <f>VLOOKUP(C4957,'[1]T. Apoyo Sistema'!$B$1:$C$89,2,0)</f>
        <v>SI</v>
      </c>
    </row>
    <row r="4958" spans="1:10" x14ac:dyDescent="0.25">
      <c r="A4958" s="4" t="str">
        <f>CONCATENATE(B4958,"-",C4958,"-",D4958)</f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>TEXT(B4958,"yyyy-mm")</f>
        <v>2026-08</v>
      </c>
      <c r="J4958" s="7" t="str">
        <f>VLOOKUP(C4958,'[1]T. Apoyo Sistema'!$B$1:$C$89,2,0)</f>
        <v>SI</v>
      </c>
    </row>
    <row r="4959" spans="1:10" x14ac:dyDescent="0.25">
      <c r="A4959" s="4" t="str">
        <f>CONCATENATE(B4959,"-",C4959,"-",D4959)</f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>TEXT(B4959,"yyyy-mm")</f>
        <v>2026-08</v>
      </c>
      <c r="J4959" s="7" t="str">
        <f>VLOOKUP(C4959,'[1]T. Apoyo Sistema'!$B$1:$C$89,2,0)</f>
        <v>SI</v>
      </c>
    </row>
    <row r="4960" spans="1:10" x14ac:dyDescent="0.25">
      <c r="A4960" s="4" t="str">
        <f>CONCATENATE(B4960,"-",C4960,"-",D4960)</f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>TEXT(B4960,"yyyy-mm")</f>
        <v>2026-08</v>
      </c>
      <c r="J4960" s="7" t="str">
        <f>VLOOKUP(C4960,'[1]T. Apoyo Sistema'!$B$1:$C$89,2,0)</f>
        <v>SI</v>
      </c>
    </row>
    <row r="4961" spans="1:10" x14ac:dyDescent="0.25">
      <c r="A4961" s="4" t="str">
        <f>CONCATENATE(B4961,"-",C4961,"-",D4961)</f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>TEXT(B4961,"yyyy-mm")</f>
        <v>2026-08</v>
      </c>
      <c r="J4961" s="7" t="str">
        <f>VLOOKUP(C4961,'[1]T. Apoyo Sistema'!$B$1:$C$89,2,0)</f>
        <v>SI</v>
      </c>
    </row>
    <row r="4962" spans="1:10" x14ac:dyDescent="0.25">
      <c r="A4962" s="4" t="str">
        <f>CONCATENATE(B4962,"-",C4962,"-",D4962)</f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>TEXT(B4962,"yyyy-mm")</f>
        <v>2026-08</v>
      </c>
      <c r="J4962" s="7" t="str">
        <f>VLOOKUP(C4962,'[1]T. Apoyo Sistema'!$B$1:$C$89,2,0)</f>
        <v>SI</v>
      </c>
    </row>
    <row r="4963" spans="1:10" x14ac:dyDescent="0.25">
      <c r="A4963" s="4" t="str">
        <f>CONCATENATE(B4963,"-",C4963,"-",D4963)</f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>TEXT(B4963,"yyyy-mm")</f>
        <v>2026-08</v>
      </c>
      <c r="J4963" s="7" t="str">
        <f>VLOOKUP(C4963,'[1]T. Apoyo Sistema'!$B$1:$C$89,2,0)</f>
        <v>SI</v>
      </c>
    </row>
    <row r="4964" spans="1:10" x14ac:dyDescent="0.25">
      <c r="A4964" s="4" t="str">
        <f>CONCATENATE(B4964,"-",C4964,"-",D4964)</f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>TEXT(B4964,"yyyy-mm")</f>
        <v>2026-08</v>
      </c>
      <c r="J4964" s="7" t="str">
        <f>VLOOKUP(C4964,'[1]T. Apoyo Sistema'!$B$1:$C$89,2,0)</f>
        <v>SI</v>
      </c>
    </row>
    <row r="4965" spans="1:10" x14ac:dyDescent="0.25">
      <c r="A4965" s="4" t="str">
        <f>CONCATENATE(B4965,"-",C4965,"-",D4965)</f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>TEXT(B4965,"yyyy-mm")</f>
        <v>2026-08</v>
      </c>
      <c r="J4965" s="7" t="str">
        <f>VLOOKUP(C4965,'[1]T. Apoyo Sistema'!$B$1:$C$89,2,0)</f>
        <v>SI</v>
      </c>
    </row>
    <row r="4966" spans="1:10" x14ac:dyDescent="0.25">
      <c r="A4966" s="4" t="str">
        <f>CONCATENATE(B4966,"-",C4966,"-",D4966)</f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>TEXT(B4966,"yyyy-mm")</f>
        <v>2026-08</v>
      </c>
      <c r="J4966" s="7" t="str">
        <f>VLOOKUP(C4966,'[1]T. Apoyo Sistema'!$B$1:$C$89,2,0)</f>
        <v>SI</v>
      </c>
    </row>
    <row r="4967" spans="1:10" x14ac:dyDescent="0.25">
      <c r="A4967" s="4" t="str">
        <f>CONCATENATE(B4967,"-",C4967,"-",D4967)</f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>TEXT(B4967,"yyyy-mm")</f>
        <v>2026-08</v>
      </c>
      <c r="J4967" s="7" t="str">
        <f>VLOOKUP(C4967,'[1]T. Apoyo Sistema'!$B$1:$C$89,2,0)</f>
        <v>SI</v>
      </c>
    </row>
    <row r="4968" spans="1:10" x14ac:dyDescent="0.25">
      <c r="A4968" s="4" t="str">
        <f>CONCATENATE(B4968,"-",C4968,"-",D4968)</f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>TEXT(B4968,"yyyy-mm")</f>
        <v>2026-08</v>
      </c>
      <c r="J4968" s="7" t="str">
        <f>VLOOKUP(C4968,'[1]T. Apoyo Sistema'!$B$1:$C$89,2,0)</f>
        <v>SI</v>
      </c>
    </row>
    <row r="4969" spans="1:10" x14ac:dyDescent="0.25">
      <c r="A4969" s="4" t="str">
        <f>CONCATENATE(B4969,"-",C4969,"-",D4969)</f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>TEXT(B4969,"yyyy-mm")</f>
        <v>2026-08</v>
      </c>
      <c r="J4969" s="7" t="str">
        <f>VLOOKUP(C4969,'[1]T. Apoyo Sistema'!$B$1:$C$89,2,0)</f>
        <v>SI</v>
      </c>
    </row>
    <row r="4970" spans="1:10" x14ac:dyDescent="0.25">
      <c r="A4970" s="4" t="str">
        <f>CONCATENATE(B4970,"-",C4970,"-",D4970)</f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>TEXT(B4970,"yyyy-mm")</f>
        <v>2026-08</v>
      </c>
      <c r="J4970" s="7" t="str">
        <f>VLOOKUP(C4970,'[1]T. Apoyo Sistema'!$B$1:$C$89,2,0)</f>
        <v>SI</v>
      </c>
    </row>
    <row r="4971" spans="1:10" x14ac:dyDescent="0.25">
      <c r="A4971" s="4" t="str">
        <f>CONCATENATE(B4971,"-",C4971,"-",D4971)</f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>TEXT(B4971,"yyyy-mm")</f>
        <v>2026-08</v>
      </c>
      <c r="J4971" s="7" t="str">
        <f>VLOOKUP(C4971,'[1]T. Apoyo Sistema'!$B$1:$C$89,2,0)</f>
        <v>SI</v>
      </c>
    </row>
    <row r="4972" spans="1:10" x14ac:dyDescent="0.25">
      <c r="A4972" s="4" t="str">
        <f>CONCATENATE(B4972,"-",C4972,"-",D4972)</f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>TEXT(B4972,"yyyy-mm")</f>
        <v>2026-08</v>
      </c>
      <c r="J4972" s="7" t="str">
        <f>VLOOKUP(C4972,'[1]T. Apoyo Sistema'!$B$1:$C$89,2,0)</f>
        <v>SI</v>
      </c>
    </row>
    <row r="4973" spans="1:10" x14ac:dyDescent="0.25">
      <c r="A4973" s="4" t="str">
        <f>CONCATENATE(B4973,"-",C4973,"-",D4973)</f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>TEXT(B4973,"yyyy-mm")</f>
        <v>2026-08</v>
      </c>
      <c r="J4973" s="7" t="str">
        <f>VLOOKUP(C4973,'[1]T. Apoyo Sistema'!$B$1:$C$89,2,0)</f>
        <v>SI</v>
      </c>
    </row>
    <row r="4974" spans="1:10" x14ac:dyDescent="0.25">
      <c r="A4974" s="4" t="str">
        <f>CONCATENATE(B4974,"-",C4974,"-",D4974)</f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>TEXT(B4974,"yyyy-mm")</f>
        <v>2026-08</v>
      </c>
      <c r="J4974" s="7" t="str">
        <f>VLOOKUP(C4974,'[1]T. Apoyo Sistema'!$B$1:$C$89,2,0)</f>
        <v>SI</v>
      </c>
    </row>
    <row r="4975" spans="1:10" x14ac:dyDescent="0.25">
      <c r="A4975" s="4" t="str">
        <f>CONCATENATE(B4975,"-",C4975,"-",D4975)</f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>TEXT(B4975,"yyyy-mm")</f>
        <v>2026-08</v>
      </c>
      <c r="J4975" s="7" t="str">
        <f>VLOOKUP(C4975,'[1]T. Apoyo Sistema'!$B$1:$C$89,2,0)</f>
        <v>SI</v>
      </c>
    </row>
    <row r="4976" spans="1:10" x14ac:dyDescent="0.25">
      <c r="A4976" s="4" t="str">
        <f>CONCATENATE(B4976,"-",C4976,"-",D4976)</f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>TEXT(B4976,"yyyy-mm")</f>
        <v>2026-08</v>
      </c>
      <c r="J4976" s="7" t="str">
        <f>VLOOKUP(C4976,'[1]T. Apoyo Sistema'!$B$1:$C$89,2,0)</f>
        <v>SI</v>
      </c>
    </row>
    <row r="4977" spans="1:10" x14ac:dyDescent="0.25">
      <c r="A4977" s="4" t="str">
        <f>CONCATENATE(B4977,"-",C4977,"-",D4977)</f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>TEXT(B4977,"yyyy-mm")</f>
        <v>2026-08</v>
      </c>
      <c r="J4977" s="7" t="str">
        <f>VLOOKUP(C4977,'[1]T. Apoyo Sistema'!$B$1:$C$89,2,0)</f>
        <v>SI</v>
      </c>
    </row>
    <row r="4978" spans="1:10" x14ac:dyDescent="0.25">
      <c r="A4978" s="4" t="str">
        <f>CONCATENATE(B4978,"-",C4978,"-",D4978)</f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>TEXT(B4978,"yyyy-mm")</f>
        <v>2026-08</v>
      </c>
      <c r="J4978" s="7" t="str">
        <f>VLOOKUP(C4978,'[1]T. Apoyo Sistema'!$B$1:$C$89,2,0)</f>
        <v>SI</v>
      </c>
    </row>
    <row r="4979" spans="1:10" x14ac:dyDescent="0.25">
      <c r="A4979" s="4" t="str">
        <f>CONCATENATE(B4979,"-",C4979,"-",D4979)</f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>TEXT(B4979,"yyyy-mm")</f>
        <v>2026-08</v>
      </c>
      <c r="J4979" s="7" t="str">
        <f>VLOOKUP(C4979,'[1]T. Apoyo Sistema'!$B$1:$C$89,2,0)</f>
        <v>SI</v>
      </c>
    </row>
    <row r="4980" spans="1:10" x14ac:dyDescent="0.25">
      <c r="A4980" s="4" t="str">
        <f>CONCATENATE(B4980,"-",C4980,"-",D4980)</f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>TEXT(B4980,"yyyy-mm")</f>
        <v>2026-08</v>
      </c>
      <c r="J4980" s="7" t="str">
        <f>VLOOKUP(C4980,'[1]T. Apoyo Sistema'!$B$1:$C$89,2,0)</f>
        <v>SI</v>
      </c>
    </row>
    <row r="4981" spans="1:10" x14ac:dyDescent="0.25">
      <c r="A4981" s="4" t="str">
        <f>CONCATENATE(B4981,"-",C4981,"-",D4981)</f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>TEXT(B4981,"yyyy-mm")</f>
        <v>2026-08</v>
      </c>
      <c r="J4981" s="7" t="str">
        <f>VLOOKUP(C4981,'[1]T. Apoyo Sistema'!$B$1:$C$89,2,0)</f>
        <v>SI</v>
      </c>
    </row>
    <row r="4982" spans="1:10" x14ac:dyDescent="0.25">
      <c r="A4982" s="4" t="str">
        <f>CONCATENATE(B4982,"-",C4982,"-",D4982)</f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>TEXT(B4982,"yyyy-mm")</f>
        <v>2026-08</v>
      </c>
      <c r="J4982" s="7" t="str">
        <f>VLOOKUP(C4982,'[1]T. Apoyo Sistema'!$B$1:$C$89,2,0)</f>
        <v>SI</v>
      </c>
    </row>
    <row r="4983" spans="1:10" x14ac:dyDescent="0.25">
      <c r="A4983" s="4" t="str">
        <f>CONCATENATE(B4983,"-",C4983,"-",D4983)</f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>TEXT(B4983,"yyyy-mm")</f>
        <v>2026-08</v>
      </c>
      <c r="J4983" s="7" t="str">
        <f>VLOOKUP(C4983,'[1]T. Apoyo Sistema'!$B$1:$C$89,2,0)</f>
        <v>SI</v>
      </c>
    </row>
    <row r="4984" spans="1:10" x14ac:dyDescent="0.25">
      <c r="A4984" s="4" t="str">
        <f>CONCATENATE(B4984,"-",C4984,"-",D4984)</f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>TEXT(B4984,"yyyy-mm")</f>
        <v>2026-08</v>
      </c>
      <c r="J4984" s="7" t="str">
        <f>VLOOKUP(C4984,'[1]T. Apoyo Sistema'!$B$1:$C$89,2,0)</f>
        <v>SI</v>
      </c>
    </row>
    <row r="4985" spans="1:10" x14ac:dyDescent="0.25">
      <c r="A4985" s="4" t="str">
        <f>CONCATENATE(B4985,"-",C4985,"-",D4985)</f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>TEXT(B4985,"yyyy-mm")</f>
        <v>2026-08</v>
      </c>
      <c r="J4985" s="7" t="str">
        <f>VLOOKUP(C4985,'[1]T. Apoyo Sistema'!$B$1:$C$89,2,0)</f>
        <v>SI</v>
      </c>
    </row>
    <row r="4986" spans="1:10" x14ac:dyDescent="0.25">
      <c r="A4986" s="4" t="str">
        <f>CONCATENATE(B4986,"-",C4986,"-",D4986)</f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>TEXT(B4986,"yyyy-mm")</f>
        <v>2026-08</v>
      </c>
      <c r="J4986" s="7" t="str">
        <f>VLOOKUP(C4986,'[1]T. Apoyo Sistema'!$B$1:$C$89,2,0)</f>
        <v>SI</v>
      </c>
    </row>
    <row r="4987" spans="1:10" x14ac:dyDescent="0.25">
      <c r="A4987" s="4" t="str">
        <f>CONCATENATE(B4987,"-",C4987,"-",D4987)</f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>TEXT(B4987,"yyyy-mm")</f>
        <v>2026-08</v>
      </c>
      <c r="J4987" s="7" t="str">
        <f>VLOOKUP(C4987,'[1]T. Apoyo Sistema'!$B$1:$C$89,2,0)</f>
        <v>SI</v>
      </c>
    </row>
    <row r="4988" spans="1:10" x14ac:dyDescent="0.25">
      <c r="A4988" s="4" t="str">
        <f>CONCATENATE(B4988,"-",C4988,"-",D4988)</f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>TEXT(B4988,"yyyy-mm")</f>
        <v>2026-08</v>
      </c>
      <c r="J4988" s="7" t="str">
        <f>VLOOKUP(C4988,'[1]T. Apoyo Sistema'!$B$1:$C$89,2,0)</f>
        <v>SI</v>
      </c>
    </row>
    <row r="4989" spans="1:10" x14ac:dyDescent="0.25">
      <c r="A4989" s="4" t="str">
        <f>CONCATENATE(B4989,"-",C4989,"-",D4989)</f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>TEXT(B4989,"yyyy-mm")</f>
        <v>2026-08</v>
      </c>
      <c r="J4989" s="7" t="str">
        <f>VLOOKUP(C4989,'[1]T. Apoyo Sistema'!$B$1:$C$89,2,0)</f>
        <v>SI</v>
      </c>
    </row>
    <row r="4990" spans="1:10" x14ac:dyDescent="0.25">
      <c r="A4990" s="4" t="str">
        <f>CONCATENATE(B4990,"-",C4990,"-",D4990)</f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>TEXT(B4990,"yyyy-mm")</f>
        <v>2026-08</v>
      </c>
      <c r="J4990" s="7" t="str">
        <f>VLOOKUP(C4990,'[1]T. Apoyo Sistema'!$B$1:$C$89,2,0)</f>
        <v>SI</v>
      </c>
    </row>
    <row r="4991" spans="1:10" x14ac:dyDescent="0.25">
      <c r="A4991" s="4" t="str">
        <f>CONCATENATE(B4991,"-",C4991,"-",D4991)</f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>TEXT(B4991,"yyyy-mm")</f>
        <v>2026-08</v>
      </c>
      <c r="J4991" s="7" t="str">
        <f>VLOOKUP(C4991,'[1]T. Apoyo Sistema'!$B$1:$C$89,2,0)</f>
        <v>SI</v>
      </c>
    </row>
    <row r="4992" spans="1:10" x14ac:dyDescent="0.25">
      <c r="A4992" s="4" t="str">
        <f>CONCATENATE(B4992,"-",C4992,"-",D4992)</f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>TEXT(B4992,"yyyy-mm")</f>
        <v>2026-08</v>
      </c>
      <c r="J4992" s="7" t="str">
        <f>VLOOKUP(C4992,'[1]T. Apoyo Sistema'!$B$1:$C$89,2,0)</f>
        <v>SI</v>
      </c>
    </row>
    <row r="4993" spans="1:10" x14ac:dyDescent="0.25">
      <c r="A4993" s="4" t="str">
        <f>CONCATENATE(B4993,"-",C4993,"-",D4993)</f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>TEXT(B4993,"yyyy-mm")</f>
        <v>2026-08</v>
      </c>
      <c r="J4993" s="7" t="str">
        <f>VLOOKUP(C4993,'[1]T. Apoyo Sistema'!$B$1:$C$89,2,0)</f>
        <v>SI</v>
      </c>
    </row>
    <row r="4994" spans="1:10" x14ac:dyDescent="0.25">
      <c r="A4994" s="4" t="str">
        <f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>TEXT(B4994,"yyyy-mm")</f>
        <v>2026-08</v>
      </c>
      <c r="J4994" s="7" t="str">
        <f>VLOOKUP(C4994,'[1]T. Apoyo Sistema'!$B$1:$C$89,2,0)</f>
        <v>SI</v>
      </c>
    </row>
    <row r="4995" spans="1:10" x14ac:dyDescent="0.25">
      <c r="A4995" s="4" t="str">
        <f>CONCATENATE(B4995,"-",C4995,"-",D4995)</f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>TEXT(B4995,"yyyy-mm")</f>
        <v>2026-08</v>
      </c>
      <c r="J4995" s="7" t="str">
        <f>VLOOKUP(C4995,'[1]T. Apoyo Sistema'!$B$1:$C$89,2,0)</f>
        <v>SI</v>
      </c>
    </row>
    <row r="4996" spans="1:10" x14ac:dyDescent="0.25">
      <c r="A4996" s="4" t="str">
        <f>CONCATENATE(B4996,"-",C4996,"-",D4996)</f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>TEXT(B4996,"yyyy-mm")</f>
        <v>2026-08</v>
      </c>
      <c r="J4996" s="7" t="str">
        <f>VLOOKUP(C4996,'[1]T. Apoyo Sistema'!$B$1:$C$89,2,0)</f>
        <v>SI</v>
      </c>
    </row>
    <row r="4997" spans="1:10" x14ac:dyDescent="0.25">
      <c r="A4997" s="4" t="str">
        <f>CONCATENATE(B4997,"-",C4997,"-",D4997)</f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>TEXT(B4997,"yyyy-mm")</f>
        <v>2026-08</v>
      </c>
      <c r="J4997" s="7" t="str">
        <f>VLOOKUP(C4997,'[1]T. Apoyo Sistema'!$B$1:$C$89,2,0)</f>
        <v>SI</v>
      </c>
    </row>
    <row r="4998" spans="1:10" x14ac:dyDescent="0.25">
      <c r="A4998" s="4" t="str">
        <f>CONCATENATE(B4998,"-",C4998,"-",D4998)</f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>TEXT(B4998,"yyyy-mm")</f>
        <v>2026-08</v>
      </c>
      <c r="J4998" s="7" t="str">
        <f>VLOOKUP(C4998,'[1]T. Apoyo Sistema'!$B$1:$C$89,2,0)</f>
        <v>SI</v>
      </c>
    </row>
    <row r="4999" spans="1:10" x14ac:dyDescent="0.25">
      <c r="A4999" s="4" t="str">
        <f>CONCATENATE(B4999,"-",C4999,"-",D4999)</f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>TEXT(B4999,"yyyy-mm")</f>
        <v>2026-08</v>
      </c>
      <c r="J4999" s="7" t="str">
        <f>VLOOKUP(C4999,'[1]T. Apoyo Sistema'!$B$1:$C$89,2,0)</f>
        <v>SI</v>
      </c>
    </row>
    <row r="5000" spans="1:10" x14ac:dyDescent="0.25">
      <c r="A5000" s="4" t="str">
        <f>CONCATENATE(B5000,"-",C5000,"-",D5000)</f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>TEXT(B5000,"yyyy-mm")</f>
        <v>2026-08</v>
      </c>
      <c r="J5000" s="7" t="str">
        <f>VLOOKUP(C5000,'[1]T. Apoyo Sistema'!$B$1:$C$89,2,0)</f>
        <v>SI</v>
      </c>
    </row>
    <row r="5001" spans="1:10" x14ac:dyDescent="0.25">
      <c r="A5001" s="4" t="str">
        <f>CONCATENATE(B5001,"-",C5001,"-",D5001)</f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>TEXT(B5001,"yyyy-mm")</f>
        <v>2026-08</v>
      </c>
      <c r="J5001" s="7" t="str">
        <f>VLOOKUP(C5001,'[1]T. Apoyo Sistema'!$B$1:$C$89,2,0)</f>
        <v>SI</v>
      </c>
    </row>
    <row r="5002" spans="1:10" x14ac:dyDescent="0.25">
      <c r="A5002" s="4" t="str">
        <f>CONCATENATE(B5002,"-",C5002,"-",D5002)</f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>TEXT(B5002,"yyyy-mm")</f>
        <v>2026-08</v>
      </c>
      <c r="J5002" s="7" t="str">
        <f>VLOOKUP(C5002,'[1]T. Apoyo Sistema'!$B$1:$C$89,2,0)</f>
        <v>SI</v>
      </c>
    </row>
    <row r="5003" spans="1:10" x14ac:dyDescent="0.25">
      <c r="A5003" s="4" t="str">
        <f>CONCATENATE(B5003,"-",C5003,"-",D5003)</f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>TEXT(B5003,"yyyy-mm")</f>
        <v>2026-08</v>
      </c>
      <c r="J5003" s="7" t="str">
        <f>VLOOKUP(C5003,'[1]T. Apoyo Sistema'!$B$1:$C$89,2,0)</f>
        <v>SI</v>
      </c>
    </row>
    <row r="5004" spans="1:10" x14ac:dyDescent="0.25">
      <c r="A5004" s="4" t="str">
        <f>CONCATENATE(B5004,"-",C5004,"-",D5004)</f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>TEXT(B5004,"yyyy-mm")</f>
        <v>2026-08</v>
      </c>
      <c r="J5004" s="7" t="str">
        <f>VLOOKUP(C5004,'[1]T. Apoyo Sistema'!$B$1:$C$89,2,0)</f>
        <v>SI</v>
      </c>
    </row>
    <row r="5005" spans="1:10" x14ac:dyDescent="0.25">
      <c r="A5005" s="4" t="str">
        <f>CONCATENATE(B5005,"-",C5005,"-",D5005)</f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>TEXT(B5005,"yyyy-mm")</f>
        <v>2026-08</v>
      </c>
      <c r="J5005" s="7" t="str">
        <f>VLOOKUP(C5005,'[1]T. Apoyo Sistema'!$B$1:$C$89,2,0)</f>
        <v>SI</v>
      </c>
    </row>
    <row r="5006" spans="1:10" x14ac:dyDescent="0.25">
      <c r="A5006" s="4" t="str">
        <f>CONCATENATE(B5006,"-",C5006,"-",D5006)</f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>TEXT(B5006,"yyyy-mm")</f>
        <v>2026-08</v>
      </c>
      <c r="J5006" s="7" t="str">
        <f>VLOOKUP(C5006,'[1]T. Apoyo Sistema'!$B$1:$C$89,2,0)</f>
        <v>SI</v>
      </c>
    </row>
    <row r="5007" spans="1:10" x14ac:dyDescent="0.25">
      <c r="A5007" s="4" t="str">
        <f>CONCATENATE(B5007,"-",C5007,"-",D5007)</f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>TEXT(B5007,"yyyy-mm")</f>
        <v>2026-08</v>
      </c>
      <c r="J5007" s="7" t="str">
        <f>VLOOKUP(C5007,'[1]T. Apoyo Sistema'!$B$1:$C$89,2,0)</f>
        <v>SI</v>
      </c>
    </row>
    <row r="5008" spans="1:10" x14ac:dyDescent="0.25">
      <c r="A5008" s="4" t="str">
        <f>CONCATENATE(B5008,"-",C5008,"-",D5008)</f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>TEXT(B5008,"yyyy-mm")</f>
        <v>2026-08</v>
      </c>
      <c r="J5008" s="7" t="str">
        <f>VLOOKUP(C5008,'[1]T. Apoyo Sistema'!$B$1:$C$89,2,0)</f>
        <v>SI</v>
      </c>
    </row>
    <row r="5009" spans="1:10" x14ac:dyDescent="0.25">
      <c r="A5009" s="4" t="str">
        <f>CONCATENATE(B5009,"-",C5009,"-",D5009)</f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>TEXT(B5009,"yyyy-mm")</f>
        <v>2026-08</v>
      </c>
      <c r="J5009" s="7" t="str">
        <f>VLOOKUP(C5009,'[1]T. Apoyo Sistema'!$B$1:$C$89,2,0)</f>
        <v>SI</v>
      </c>
    </row>
    <row r="5010" spans="1:10" x14ac:dyDescent="0.25">
      <c r="A5010" s="4" t="str">
        <f>CONCATENATE(B5010,"-",C5010,"-",D5010)</f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>TEXT(B5010,"yyyy-mm")</f>
        <v>2026-08</v>
      </c>
      <c r="J5010" s="7" t="str">
        <f>VLOOKUP(C5010,'[1]T. Apoyo Sistema'!$B$1:$C$89,2,0)</f>
        <v>SI</v>
      </c>
    </row>
    <row r="5011" spans="1:10" x14ac:dyDescent="0.25">
      <c r="A5011" s="4" t="str">
        <f>CONCATENATE(B5011,"-",C5011,"-",D5011)</f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>TEXT(B5011,"yyyy-mm")</f>
        <v>2026-08</v>
      </c>
      <c r="J5011" s="7" t="str">
        <f>VLOOKUP(C5011,'[1]T. Apoyo Sistema'!$B$1:$C$89,2,0)</f>
        <v>SI</v>
      </c>
    </row>
    <row r="5012" spans="1:10" x14ac:dyDescent="0.25">
      <c r="A5012" s="4" t="str">
        <f>CONCATENATE(B5012,"-",C5012,"-",D5012)</f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>TEXT(B5012,"yyyy-mm")</f>
        <v>2026-08</v>
      </c>
      <c r="J5012" s="7" t="str">
        <f>VLOOKUP(C5012,'[1]T. Apoyo Sistema'!$B$1:$C$89,2,0)</f>
        <v>SI</v>
      </c>
    </row>
    <row r="5013" spans="1:10" x14ac:dyDescent="0.25">
      <c r="A5013" s="4" t="str">
        <f>CONCATENATE(B5013,"-",C5013,"-",D5013)</f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>TEXT(B5013,"yyyy-mm")</f>
        <v>2026-08</v>
      </c>
      <c r="J5013" s="7" t="str">
        <f>VLOOKUP(C5013,'[1]T. Apoyo Sistema'!$B$1:$C$89,2,0)</f>
        <v>SI</v>
      </c>
    </row>
    <row r="5014" spans="1:10" x14ac:dyDescent="0.25">
      <c r="A5014" s="4" t="str">
        <f>CONCATENATE(B5014,"-",C5014,"-",D5014)</f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>TEXT(B5014,"yyyy-mm")</f>
        <v>2026-08</v>
      </c>
      <c r="J5014" s="7" t="str">
        <f>VLOOKUP(C5014,'[1]T. Apoyo Sistema'!$B$1:$C$89,2,0)</f>
        <v>SI</v>
      </c>
    </row>
    <row r="5015" spans="1:10" x14ac:dyDescent="0.25">
      <c r="A5015" s="4" t="str">
        <f>CONCATENATE(B5015,"-",C5015,"-",D5015)</f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>TEXT(B5015,"yyyy-mm")</f>
        <v>2026-08</v>
      </c>
      <c r="J5015" s="7" t="str">
        <f>VLOOKUP(C5015,'[1]T. Apoyo Sistema'!$B$1:$C$89,2,0)</f>
        <v>SI</v>
      </c>
    </row>
    <row r="5016" spans="1:10" x14ac:dyDescent="0.25">
      <c r="A5016" s="4" t="str">
        <f>CONCATENATE(B5016,"-",C5016,"-",D5016)</f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>TEXT(B5016,"yyyy-mm")</f>
        <v>2026-08</v>
      </c>
      <c r="J5016" s="7" t="str">
        <f>VLOOKUP(C5016,'[1]T. Apoyo Sistema'!$B$1:$C$89,2,0)</f>
        <v>SI</v>
      </c>
    </row>
    <row r="5017" spans="1:10" x14ac:dyDescent="0.25">
      <c r="A5017" s="4" t="str">
        <f>CONCATENATE(B5017,"-",C5017,"-",D5017)</f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>TEXT(B5017,"yyyy-mm")</f>
        <v>2026-08</v>
      </c>
      <c r="J5017" s="7" t="str">
        <f>VLOOKUP(C5017,'[1]T. Apoyo Sistema'!$B$1:$C$89,2,0)</f>
        <v>SI</v>
      </c>
    </row>
    <row r="5018" spans="1:10" x14ac:dyDescent="0.25">
      <c r="A5018" s="4" t="str">
        <f>CONCATENATE(B5018,"-",C5018,"-",D5018)</f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>TEXT(B5018,"yyyy-mm")</f>
        <v>2026-08</v>
      </c>
      <c r="J5018" s="7" t="str">
        <f>VLOOKUP(C5018,'[1]T. Apoyo Sistema'!$B$1:$C$89,2,0)</f>
        <v>SI</v>
      </c>
    </row>
    <row r="5019" spans="1:10" x14ac:dyDescent="0.25">
      <c r="A5019" s="4" t="str">
        <f>CONCATENATE(B5019,"-",C5019,"-",D5019)</f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>TEXT(B5019,"yyyy-mm")</f>
        <v>2026-08</v>
      </c>
      <c r="J5019" s="7" t="str">
        <f>VLOOKUP(C5019,'[1]T. Apoyo Sistema'!$B$1:$C$89,2,0)</f>
        <v>SI</v>
      </c>
    </row>
    <row r="5020" spans="1:10" x14ac:dyDescent="0.25">
      <c r="A5020" s="4" t="str">
        <f>CONCATENATE(B5020,"-",C5020,"-",D5020)</f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>TEXT(B5020,"yyyy-mm")</f>
        <v>2026-08</v>
      </c>
      <c r="J5020" s="7" t="str">
        <f>VLOOKUP(C5020,'[1]T. Apoyo Sistema'!$B$1:$C$89,2,0)</f>
        <v>SI</v>
      </c>
    </row>
    <row r="5021" spans="1:10" x14ac:dyDescent="0.25">
      <c r="A5021" s="4" t="str">
        <f>CONCATENATE(B5021,"-",C5021,"-",D5021)</f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>TEXT(B5021,"yyyy-mm")</f>
        <v>2026-08</v>
      </c>
      <c r="J5021" s="7" t="str">
        <f>VLOOKUP(C5021,'[1]T. Apoyo Sistema'!$B$1:$C$89,2,0)</f>
        <v>SI</v>
      </c>
    </row>
    <row r="5022" spans="1:10" x14ac:dyDescent="0.25">
      <c r="A5022" s="4" t="str">
        <f>CONCATENATE(B5022,"-",C5022,"-",D5022)</f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>TEXT(B5022,"yyyy-mm")</f>
        <v>2026-08</v>
      </c>
      <c r="J5022" s="7" t="str">
        <f>VLOOKUP(C5022,'[1]T. Apoyo Sistema'!$B$1:$C$89,2,0)</f>
        <v>SI</v>
      </c>
    </row>
    <row r="5023" spans="1:10" x14ac:dyDescent="0.25">
      <c r="A5023" s="4" t="str">
        <f>CONCATENATE(B5023,"-",C5023,"-",D5023)</f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>TEXT(B5023,"yyyy-mm")</f>
        <v>2026-08</v>
      </c>
      <c r="J5023" s="7" t="str">
        <f>VLOOKUP(C5023,'[1]T. Apoyo Sistema'!$B$1:$C$89,2,0)</f>
        <v>SI</v>
      </c>
    </row>
    <row r="5024" spans="1:10" x14ac:dyDescent="0.25">
      <c r="A5024" s="4" t="str">
        <f>CONCATENATE(B5024,"-",C5024,"-",D5024)</f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>TEXT(B5024,"yyyy-mm")</f>
        <v>2026-08</v>
      </c>
      <c r="J5024" s="7" t="str">
        <f>VLOOKUP(C5024,'[1]T. Apoyo Sistema'!$B$1:$C$89,2,0)</f>
        <v>SI</v>
      </c>
    </row>
    <row r="5025" spans="1:10" x14ac:dyDescent="0.25">
      <c r="A5025" s="4" t="str">
        <f>CONCATENATE(B5025,"-",C5025,"-",D5025)</f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>TEXT(B5025,"yyyy-mm")</f>
        <v>2026-08</v>
      </c>
      <c r="J5025" s="7" t="str">
        <f>VLOOKUP(C5025,'[1]T. Apoyo Sistema'!$B$1:$C$89,2,0)</f>
        <v>SI</v>
      </c>
    </row>
    <row r="5026" spans="1:10" x14ac:dyDescent="0.25">
      <c r="A5026" s="4" t="str">
        <f>CONCATENATE(B5026,"-",C5026,"-",D5026)</f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>TEXT(B5026,"yyyy-mm")</f>
        <v>2026-08</v>
      </c>
      <c r="J5026" s="7" t="str">
        <f>VLOOKUP(C5026,'[1]T. Apoyo Sistema'!$B$1:$C$89,2,0)</f>
        <v>SI</v>
      </c>
    </row>
    <row r="5027" spans="1:10" x14ac:dyDescent="0.25">
      <c r="A5027" s="4" t="str">
        <f>CONCATENATE(B5027,"-",C5027,"-",D5027)</f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>TEXT(B5027,"yyyy-mm")</f>
        <v>2026-08</v>
      </c>
      <c r="J5027" s="7" t="str">
        <f>VLOOKUP(C5027,'[1]T. Apoyo Sistema'!$B$1:$C$89,2,0)</f>
        <v>SI</v>
      </c>
    </row>
    <row r="5028" spans="1:10" x14ac:dyDescent="0.25">
      <c r="A5028" s="4" t="str">
        <f>CONCATENATE(B5028,"-",C5028,"-",D5028)</f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>TEXT(B5028,"yyyy-mm")</f>
        <v>2026-08</v>
      </c>
      <c r="J5028" s="7" t="str">
        <f>VLOOKUP(C5028,'[1]T. Apoyo Sistema'!$B$1:$C$89,2,0)</f>
        <v>SI</v>
      </c>
    </row>
    <row r="5029" spans="1:10" x14ac:dyDescent="0.25">
      <c r="A5029" s="4" t="str">
        <f>CONCATENATE(B5029,"-",C5029,"-",D5029)</f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>TEXT(B5029,"yyyy-mm")</f>
        <v>2026-08</v>
      </c>
      <c r="J5029" s="7" t="str">
        <f>VLOOKUP(C5029,'[1]T. Apoyo Sistema'!$B$1:$C$89,2,0)</f>
        <v>SI</v>
      </c>
    </row>
    <row r="5030" spans="1:10" x14ac:dyDescent="0.25">
      <c r="A5030" s="4" t="str">
        <f>CONCATENATE(B5030,"-",C5030,"-",D5030)</f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>TEXT(B5030,"yyyy-mm")</f>
        <v>2026-08</v>
      </c>
      <c r="J5030" s="7" t="str">
        <f>VLOOKUP(C5030,'[1]T. Apoyo Sistema'!$B$1:$C$89,2,0)</f>
        <v>SI</v>
      </c>
    </row>
    <row r="5031" spans="1:10" x14ac:dyDescent="0.25">
      <c r="A5031" s="4" t="str">
        <f>CONCATENATE(B5031,"-",C5031,"-",D5031)</f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>TEXT(B5031,"yyyy-mm")</f>
        <v>2026-08</v>
      </c>
      <c r="J5031" s="7" t="str">
        <f>VLOOKUP(C5031,'[1]T. Apoyo Sistema'!$B$1:$C$89,2,0)</f>
        <v>SI</v>
      </c>
    </row>
    <row r="5032" spans="1:10" x14ac:dyDescent="0.25">
      <c r="A5032" s="4" t="str">
        <f>CONCATENATE(B5032,"-",C5032,"-",D5032)</f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>TEXT(B5032,"yyyy-mm")</f>
        <v>2026-08</v>
      </c>
      <c r="J5032" s="7" t="str">
        <f>VLOOKUP(C5032,'[1]T. Apoyo Sistema'!$B$1:$C$89,2,0)</f>
        <v>SI</v>
      </c>
    </row>
    <row r="5033" spans="1:10" x14ac:dyDescent="0.25">
      <c r="A5033" s="4" t="str">
        <f>CONCATENATE(B5033,"-",C5033,"-",D5033)</f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>TEXT(B5033,"yyyy-mm")</f>
        <v>2026-08</v>
      </c>
      <c r="J5033" s="7" t="str">
        <f>VLOOKUP(C5033,'[1]T. Apoyo Sistema'!$B$1:$C$89,2,0)</f>
        <v>SI</v>
      </c>
    </row>
    <row r="5034" spans="1:10" x14ac:dyDescent="0.25">
      <c r="A5034" s="4" t="str">
        <f>CONCATENATE(B5034,"-",C5034,"-",D5034)</f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>TEXT(B5034,"yyyy-mm")</f>
        <v>2026-08</v>
      </c>
      <c r="J5034" s="7" t="str">
        <f>VLOOKUP(C5034,'[1]T. Apoyo Sistema'!$B$1:$C$89,2,0)</f>
        <v>SI</v>
      </c>
    </row>
    <row r="5035" spans="1:10" x14ac:dyDescent="0.25">
      <c r="A5035" s="4" t="str">
        <f>CONCATENATE(B5035,"-",C5035,"-",D5035)</f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>TEXT(B5035,"yyyy-mm")</f>
        <v>2026-08</v>
      </c>
      <c r="J5035" s="7" t="str">
        <f>VLOOKUP(C5035,'[1]T. Apoyo Sistema'!$B$1:$C$89,2,0)</f>
        <v>SI</v>
      </c>
    </row>
    <row r="5036" spans="1:10" x14ac:dyDescent="0.25">
      <c r="A5036" s="4" t="str">
        <f>CONCATENATE(B5036,"-",C5036,"-",D5036)</f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>TEXT(B5036,"yyyy-mm")</f>
        <v>2026-08</v>
      </c>
      <c r="J5036" s="7" t="str">
        <f>VLOOKUP(C5036,'[1]T. Apoyo Sistema'!$B$1:$C$89,2,0)</f>
        <v>SI</v>
      </c>
    </row>
    <row r="5037" spans="1:10" x14ac:dyDescent="0.25">
      <c r="A5037" s="4" t="str">
        <f>CONCATENATE(B5037,"-",C5037,"-",D5037)</f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>TEXT(B5037,"yyyy-mm")</f>
        <v>2026-08</v>
      </c>
      <c r="J5037" s="7" t="str">
        <f>VLOOKUP(C5037,'[1]T. Apoyo Sistema'!$B$1:$C$89,2,0)</f>
        <v>SI</v>
      </c>
    </row>
    <row r="5038" spans="1:10" x14ac:dyDescent="0.25">
      <c r="A5038" s="4" t="str">
        <f>CONCATENATE(B5038,"-",C5038,"-",D5038)</f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>TEXT(B5038,"yyyy-mm")</f>
        <v>2026-08</v>
      </c>
      <c r="J5038" s="7" t="str">
        <f>VLOOKUP(C5038,'[1]T. Apoyo Sistema'!$B$1:$C$89,2,0)</f>
        <v>SI</v>
      </c>
    </row>
    <row r="5039" spans="1:10" x14ac:dyDescent="0.25">
      <c r="A5039" s="4" t="str">
        <f>CONCATENATE(B5039,"-",C5039,"-",D5039)</f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>TEXT(B5039,"yyyy-mm")</f>
        <v>2026-08</v>
      </c>
      <c r="J5039" s="7" t="str">
        <f>VLOOKUP(C5039,'[1]T. Apoyo Sistema'!$B$1:$C$89,2,0)</f>
        <v>SI</v>
      </c>
    </row>
    <row r="5040" spans="1:10" x14ac:dyDescent="0.25">
      <c r="A5040" s="4" t="str">
        <f>CONCATENATE(B5040,"-",C5040,"-",D5040)</f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>TEXT(B5040,"yyyy-mm")</f>
        <v>2026-08</v>
      </c>
      <c r="J5040" s="7" t="str">
        <f>VLOOKUP(C5040,'[1]T. Apoyo Sistema'!$B$1:$C$89,2,0)</f>
        <v>SI</v>
      </c>
    </row>
    <row r="5041" spans="1:10" x14ac:dyDescent="0.25">
      <c r="A5041" s="4" t="str">
        <f>CONCATENATE(B5041,"-",C5041,"-",D5041)</f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>TEXT(B5041,"yyyy-mm")</f>
        <v>2026-08</v>
      </c>
      <c r="J5041" s="7" t="str">
        <f>VLOOKUP(C5041,'[1]T. Apoyo Sistema'!$B$1:$C$89,2,0)</f>
        <v>SI</v>
      </c>
    </row>
    <row r="5042" spans="1:10" x14ac:dyDescent="0.25">
      <c r="A5042" s="4" t="str">
        <f>CONCATENATE(B5042,"-",C5042,"-",D5042)</f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>TEXT(B5042,"yyyy-mm")</f>
        <v>2026-08</v>
      </c>
      <c r="J5042" s="7" t="str">
        <f>VLOOKUP(C5042,'[1]T. Apoyo Sistema'!$B$1:$C$89,2,0)</f>
        <v>SI</v>
      </c>
    </row>
    <row r="5043" spans="1:10" x14ac:dyDescent="0.25">
      <c r="A5043" s="4" t="str">
        <f>CONCATENATE(B5043,"-",C5043,"-",D5043)</f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>TEXT(B5043,"yyyy-mm")</f>
        <v>2026-08</v>
      </c>
      <c r="J5043" s="7" t="str">
        <f>VLOOKUP(C5043,'[1]T. Apoyo Sistema'!$B$1:$C$89,2,0)</f>
        <v>SI</v>
      </c>
    </row>
    <row r="5044" spans="1:10" x14ac:dyDescent="0.25">
      <c r="A5044" s="4" t="str">
        <f>CONCATENATE(B5044,"-",C5044,"-",D5044)</f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>TEXT(B5044,"yyyy-mm")</f>
        <v>2026-08</v>
      </c>
      <c r="J5044" s="7" t="str">
        <f>VLOOKUP(C5044,'[1]T. Apoyo Sistema'!$B$1:$C$89,2,0)</f>
        <v>SI</v>
      </c>
    </row>
    <row r="5045" spans="1:10" x14ac:dyDescent="0.25">
      <c r="A5045" s="4" t="str">
        <f>CONCATENATE(B5045,"-",C5045,"-",D5045)</f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>TEXT(B5045,"yyyy-mm")</f>
        <v>2026-08</v>
      </c>
      <c r="J5045" s="7" t="str">
        <f>VLOOKUP(C5045,'[1]T. Apoyo Sistema'!$B$1:$C$89,2,0)</f>
        <v>SI</v>
      </c>
    </row>
    <row r="5046" spans="1:10" x14ac:dyDescent="0.25">
      <c r="A5046" s="4" t="str">
        <f>CONCATENATE(B5046,"-",C5046,"-",D5046)</f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>TEXT(B5046,"yyyy-mm")</f>
        <v>2026-08</v>
      </c>
      <c r="J5046" s="7" t="str">
        <f>VLOOKUP(C5046,'[1]T. Apoyo Sistema'!$B$1:$C$89,2,0)</f>
        <v>SI</v>
      </c>
    </row>
    <row r="5047" spans="1:10" x14ac:dyDescent="0.25">
      <c r="A5047" s="4" t="str">
        <f>CONCATENATE(B5047,"-",C5047,"-",D5047)</f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>TEXT(B5047,"yyyy-mm")</f>
        <v>2026-08</v>
      </c>
      <c r="J5047" s="7" t="str">
        <f>VLOOKUP(C5047,'[1]T. Apoyo Sistema'!$B$1:$C$89,2,0)</f>
        <v>SI</v>
      </c>
    </row>
    <row r="5048" spans="1:10" x14ac:dyDescent="0.25">
      <c r="A5048" s="4" t="str">
        <f>CONCATENATE(B5048,"-",C5048,"-",D5048)</f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>TEXT(B5048,"yyyy-mm")</f>
        <v>2026-08</v>
      </c>
      <c r="J5048" s="7" t="str">
        <f>VLOOKUP(C5048,'[1]T. Apoyo Sistema'!$B$1:$C$89,2,0)</f>
        <v>SI</v>
      </c>
    </row>
    <row r="5049" spans="1:10" x14ac:dyDescent="0.25">
      <c r="A5049" s="4" t="str">
        <f>CONCATENATE(B5049,"-",C5049,"-",D5049)</f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>TEXT(B5049,"yyyy-mm")</f>
        <v>2026-08</v>
      </c>
      <c r="J5049" s="7" t="str">
        <f>VLOOKUP(C5049,'[1]T. Apoyo Sistema'!$B$1:$C$89,2,0)</f>
        <v>SI</v>
      </c>
    </row>
    <row r="5050" spans="1:10" x14ac:dyDescent="0.25">
      <c r="A5050" s="4" t="str">
        <f>CONCATENATE(B5050,"-",C5050,"-",D5050)</f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>TEXT(B5050,"yyyy-mm")</f>
        <v>2026-08</v>
      </c>
      <c r="J5050" s="7" t="str">
        <f>VLOOKUP(C5050,'[1]T. Apoyo Sistema'!$B$1:$C$89,2,0)</f>
        <v>SI</v>
      </c>
    </row>
    <row r="5051" spans="1:10" x14ac:dyDescent="0.25">
      <c r="A5051" s="4" t="str">
        <f>CONCATENATE(B5051,"-",C5051,"-",D5051)</f>
        <v>46252-POX63-sec1</v>
      </c>
      <c r="B5051" s="15">
        <v>46252</v>
      </c>
      <c r="C5051" s="10" t="s">
        <v>11</v>
      </c>
      <c r="D5051" s="10" t="s">
        <v>75</v>
      </c>
      <c r="E5051" s="10">
        <v>0</v>
      </c>
      <c r="F5051" s="12">
        <v>1.3833333333333333</v>
      </c>
      <c r="G5051" s="12">
        <v>4.0999999999999996</v>
      </c>
      <c r="H5051" s="12">
        <v>0</v>
      </c>
      <c r="I5051" s="4" t="str">
        <f>TEXT(B5051,"yyyy-mm")</f>
        <v>2026-08</v>
      </c>
      <c r="J5051" s="7" t="str">
        <f>VLOOKUP(C5051,'[1]T. Apoyo Sistema'!$B$1:$C$89,2,0)</f>
        <v>SI</v>
      </c>
    </row>
    <row r="5052" spans="1:10" x14ac:dyDescent="0.25">
      <c r="A5052" s="4" t="str">
        <f>CONCATENATE(B5052,"-",C5052,"-",D5052)</f>
        <v>46252-POX63-sec2</v>
      </c>
      <c r="B5052" s="15">
        <v>46252</v>
      </c>
      <c r="C5052" s="10" t="s">
        <v>11</v>
      </c>
      <c r="D5052" s="10" t="s">
        <v>76</v>
      </c>
      <c r="E5052" s="10">
        <v>0</v>
      </c>
      <c r="F5052" s="12">
        <v>1.3833333333333333</v>
      </c>
      <c r="G5052" s="12">
        <v>4.0999999999999996</v>
      </c>
      <c r="H5052" s="12">
        <v>0</v>
      </c>
      <c r="I5052" s="4" t="str">
        <f>TEXT(B5052,"yyyy-mm")</f>
        <v>2026-08</v>
      </c>
      <c r="J5052" s="7" t="str">
        <f>VLOOKUP(C5052,'[1]T. Apoyo Sistema'!$B$1:$C$89,2,0)</f>
        <v>SI</v>
      </c>
    </row>
    <row r="5053" spans="1:10" x14ac:dyDescent="0.25">
      <c r="A5053" s="4" t="str">
        <f>CONCATENATE(B5053,"-",C5053,"-",D5053)</f>
        <v>46252-POX63-bbd1</v>
      </c>
      <c r="B5053" s="15">
        <v>46252</v>
      </c>
      <c r="C5053" s="10" t="s">
        <v>11</v>
      </c>
      <c r="D5053" s="10" t="s">
        <v>69</v>
      </c>
      <c r="E5053" s="10">
        <v>0</v>
      </c>
      <c r="F5053" s="12">
        <v>0</v>
      </c>
      <c r="G5053" s="12">
        <v>5.4833333333333334</v>
      </c>
      <c r="H5053" s="12">
        <v>0</v>
      </c>
      <c r="I5053" s="4" t="str">
        <f>TEXT(B5053,"yyyy-mm")</f>
        <v>2026-08</v>
      </c>
      <c r="J5053" s="7" t="str">
        <f>VLOOKUP(C5053,'[1]T. Apoyo Sistema'!$B$1:$C$89,2,0)</f>
        <v>SI</v>
      </c>
    </row>
    <row r="5054" spans="1:10" x14ac:dyDescent="0.25">
      <c r="A5054" s="4" t="str">
        <f>CONCATENATE(B5054,"-",C5054,"-",D5054)</f>
        <v>46252-POX63-bbd2</v>
      </c>
      <c r="B5054" s="15">
        <v>46252</v>
      </c>
      <c r="C5054" s="10" t="s">
        <v>11</v>
      </c>
      <c r="D5054" s="10" t="s">
        <v>70</v>
      </c>
      <c r="E5054" s="10">
        <v>0</v>
      </c>
      <c r="F5054" s="12">
        <v>0</v>
      </c>
      <c r="G5054" s="12">
        <v>5.4833333333333334</v>
      </c>
      <c r="H5054" s="12">
        <v>0</v>
      </c>
      <c r="I5054" s="4" t="str">
        <f>TEXT(B5054,"yyyy-mm")</f>
        <v>2026-08</v>
      </c>
      <c r="J5054" s="7" t="str">
        <f>VLOOKUP(C5054,'[1]T. Apoyo Sistema'!$B$1:$C$89,2,0)</f>
        <v>SI</v>
      </c>
    </row>
    <row r="5055" spans="1:10" x14ac:dyDescent="0.25">
      <c r="A5055" s="4" t="str">
        <f>CONCATENATE(B5055,"-",C5055,"-",D5055)</f>
        <v>46252-POX63-com1</v>
      </c>
      <c r="B5055" s="15">
        <v>46252</v>
      </c>
      <c r="C5055" s="10" t="s">
        <v>11</v>
      </c>
      <c r="D5055" s="10" t="s">
        <v>71</v>
      </c>
      <c r="E5055" s="10">
        <v>0</v>
      </c>
      <c r="F5055" s="12">
        <v>1.2666666666666666</v>
      </c>
      <c r="G5055" s="12">
        <v>4.2166666666666668</v>
      </c>
      <c r="H5055" s="12">
        <v>0</v>
      </c>
      <c r="I5055" s="4" t="str">
        <f>TEXT(B5055,"yyyy-mm")</f>
        <v>2026-08</v>
      </c>
      <c r="J5055" s="7" t="str">
        <f>VLOOKUP(C5055,'[1]T. Apoyo Sistema'!$B$1:$C$89,2,0)</f>
        <v>SI</v>
      </c>
    </row>
    <row r="5056" spans="1:10" x14ac:dyDescent="0.25">
      <c r="A5056" s="4" t="str">
        <f>CONCATENATE(B5056,"-",C5056,"-",D5056)</f>
        <v>46252-POX63-com2</v>
      </c>
      <c r="B5056" s="15">
        <v>46252</v>
      </c>
      <c r="C5056" s="10" t="s">
        <v>11</v>
      </c>
      <c r="D5056" s="10" t="s">
        <v>72</v>
      </c>
      <c r="E5056" s="10">
        <v>0</v>
      </c>
      <c r="F5056" s="12">
        <v>0</v>
      </c>
      <c r="G5056" s="12">
        <v>5.4833333333333334</v>
      </c>
      <c r="H5056" s="12">
        <v>0</v>
      </c>
      <c r="I5056" s="4" t="str">
        <f>TEXT(B5056,"yyyy-mm")</f>
        <v>2026-08</v>
      </c>
      <c r="J5056" s="7" t="str">
        <f>VLOOKUP(C5056,'[1]T. Apoyo Sistema'!$B$1:$C$89,2,0)</f>
        <v>SI</v>
      </c>
    </row>
    <row r="5057" spans="1:10" x14ac:dyDescent="0.25">
      <c r="A5057" s="4" t="str">
        <f>CONCATENATE(B5057,"-",C5057,"-",D5057)</f>
        <v>46252-POX63-com3</v>
      </c>
      <c r="B5057" s="15">
        <v>46252</v>
      </c>
      <c r="C5057" s="10" t="s">
        <v>11</v>
      </c>
      <c r="D5057" s="10" t="s">
        <v>77</v>
      </c>
      <c r="E5057" s="10">
        <v>0</v>
      </c>
      <c r="F5057" s="12">
        <v>0</v>
      </c>
      <c r="G5057" s="12">
        <v>5.4833333333333334</v>
      </c>
      <c r="H5057" s="12">
        <v>0</v>
      </c>
      <c r="I5057" s="4" t="str">
        <f>TEXT(B5057,"yyyy-mm")</f>
        <v>2026-08</v>
      </c>
      <c r="J5057" s="7" t="str">
        <f>VLOOKUP(C5057,'[1]T. Apoyo Sistema'!$B$1:$C$89,2,0)</f>
        <v>SI</v>
      </c>
    </row>
    <row r="5058" spans="1:10" x14ac:dyDescent="0.25">
      <c r="A5058" s="4" t="str">
        <f>CONCATENATE(B5058,"-",C5058,"-",D5058)</f>
        <v>46252-POX63-gen1</v>
      </c>
      <c r="B5058" s="15">
        <v>46252</v>
      </c>
      <c r="C5058" s="10" t="s">
        <v>11</v>
      </c>
      <c r="D5058" s="10" t="s">
        <v>59</v>
      </c>
      <c r="E5058" s="10">
        <v>0</v>
      </c>
      <c r="F5058" s="12">
        <v>1.4666666666666666</v>
      </c>
      <c r="G5058" s="12">
        <v>4.0166666666666666</v>
      </c>
      <c r="H5058" s="12">
        <v>0</v>
      </c>
      <c r="I5058" s="4" t="str">
        <f>TEXT(B5058,"yyyy-mm")</f>
        <v>2026-08</v>
      </c>
      <c r="J5058" s="7" t="str">
        <f>VLOOKUP(C5058,'[1]T. Apoyo Sistema'!$B$1:$C$89,2,0)</f>
        <v>SI</v>
      </c>
    </row>
    <row r="5059" spans="1:10" x14ac:dyDescent="0.25">
      <c r="A5059" s="4" t="str">
        <f>CONCATENATE(B5059,"-",C5059,"-",D5059)</f>
        <v>46252-POX63-gen2</v>
      </c>
      <c r="B5059" s="15">
        <v>46252</v>
      </c>
      <c r="C5059" s="10" t="s">
        <v>11</v>
      </c>
      <c r="D5059" s="10" t="s">
        <v>73</v>
      </c>
      <c r="E5059" s="10">
        <v>0</v>
      </c>
      <c r="F5059" s="12">
        <v>0</v>
      </c>
      <c r="G5059" s="12">
        <v>5.4833333333333334</v>
      </c>
      <c r="H5059" s="12">
        <v>0</v>
      </c>
      <c r="I5059" s="4" t="str">
        <f>TEXT(B5059,"yyyy-mm")</f>
        <v>2026-08</v>
      </c>
      <c r="J5059" s="7" t="str">
        <f>VLOOKUP(C5059,'[1]T. Apoyo Sistema'!$B$1:$C$89,2,0)</f>
        <v>SI</v>
      </c>
    </row>
    <row r="5060" spans="1:10" x14ac:dyDescent="0.25">
      <c r="A5060" s="4" t="str">
        <f>CONCATENATE(B5060,"-",C5060,"-",D5060)</f>
        <v>46252-POX63-psa1</v>
      </c>
      <c r="B5060" s="15">
        <v>46252</v>
      </c>
      <c r="C5060" s="10" t="s">
        <v>11</v>
      </c>
      <c r="D5060" s="10" t="s">
        <v>60</v>
      </c>
      <c r="E5060" s="10">
        <v>0</v>
      </c>
      <c r="F5060" s="12">
        <v>1.1666666666666667</v>
      </c>
      <c r="G5060" s="12">
        <v>4.3166666666666664</v>
      </c>
      <c r="H5060" s="12">
        <v>0</v>
      </c>
      <c r="I5060" s="4" t="str">
        <f>TEXT(B5060,"yyyy-mm")</f>
        <v>2026-08</v>
      </c>
      <c r="J5060" s="7" t="str">
        <f>VLOOKUP(C5060,'[1]T. Apoyo Sistema'!$B$1:$C$89,2,0)</f>
        <v>SI</v>
      </c>
    </row>
    <row r="5061" spans="1:10" x14ac:dyDescent="0.25">
      <c r="A5061" s="4" t="str">
        <f>CONCATENATE(B5061,"-",C5061,"-",D5061)</f>
        <v>46252-POX63-psa2</v>
      </c>
      <c r="B5061" s="15">
        <v>46252</v>
      </c>
      <c r="C5061" s="10" t="s">
        <v>11</v>
      </c>
      <c r="D5061" s="10" t="s">
        <v>74</v>
      </c>
      <c r="E5061" s="10">
        <v>0</v>
      </c>
      <c r="F5061" s="12">
        <v>0</v>
      </c>
      <c r="G5061" s="12">
        <v>5.4833333333333334</v>
      </c>
      <c r="H5061" s="12">
        <v>0</v>
      </c>
      <c r="I5061" s="4" t="str">
        <f>TEXT(B5061,"yyyy-mm")</f>
        <v>2026-08</v>
      </c>
      <c r="J5061" s="7" t="str">
        <f>VLOOKUP(C5061,'[1]T. Apoyo Sistema'!$B$1:$C$89,2,0)</f>
        <v>SI</v>
      </c>
    </row>
    <row r="5062" spans="1:10" x14ac:dyDescent="0.25">
      <c r="A5062" s="4" t="str">
        <f>CONCATENATE(B5062,"-",C5062,"-",D5062)</f>
        <v>46252-POX63-psa3</v>
      </c>
      <c r="B5062" s="15">
        <v>46252</v>
      </c>
      <c r="C5062" s="10" t="s">
        <v>11</v>
      </c>
      <c r="D5062" s="10" t="s">
        <v>79</v>
      </c>
      <c r="E5062" s="10">
        <v>0</v>
      </c>
      <c r="F5062" s="12">
        <v>0</v>
      </c>
      <c r="G5062" s="12">
        <v>5.4833333333333334</v>
      </c>
      <c r="H5062" s="12">
        <v>0</v>
      </c>
      <c r="I5062" s="4" t="str">
        <f>TEXT(B5062,"yyyy-mm")</f>
        <v>2026-08</v>
      </c>
      <c r="J5062" s="7" t="str">
        <f>VLOOKUP(C5062,'[1]T. Apoyo Sistema'!$B$1:$C$89,2,0)</f>
        <v>SI</v>
      </c>
    </row>
    <row r="5063" spans="1:10" x14ac:dyDescent="0.25">
      <c r="A5063" s="4" t="str">
        <f>CONCATENATE(B5063,"-",C5063,"-",D5063)</f>
        <v>46252-POX63-psa4</v>
      </c>
      <c r="B5063" s="15">
        <v>46252</v>
      </c>
      <c r="C5063" s="10" t="s">
        <v>11</v>
      </c>
      <c r="D5063" s="10" t="s">
        <v>80</v>
      </c>
      <c r="E5063" s="10">
        <v>0</v>
      </c>
      <c r="F5063" s="12">
        <v>1.1666666666666667</v>
      </c>
      <c r="G5063" s="12">
        <v>4.3166666666666664</v>
      </c>
      <c r="H5063" s="12">
        <v>0</v>
      </c>
      <c r="I5063" s="4" t="str">
        <f>TEXT(B5063,"yyyy-mm")</f>
        <v>2026-08</v>
      </c>
      <c r="J5063" s="7" t="str">
        <f>VLOOKUP(C5063,'[1]T. Apoyo Sistema'!$B$1:$C$89,2,0)</f>
        <v>SI</v>
      </c>
    </row>
    <row r="5064" spans="1:10" x14ac:dyDescent="0.25">
      <c r="A5064" s="4" t="str">
        <f>CONCATENATE(B5064,"-",C5064,"-",D5064)</f>
        <v>46252-POX63-psa5</v>
      </c>
      <c r="B5064" s="15">
        <v>46252</v>
      </c>
      <c r="C5064" s="10" t="s">
        <v>11</v>
      </c>
      <c r="D5064" s="10" t="s">
        <v>92</v>
      </c>
      <c r="E5064" s="10">
        <v>0</v>
      </c>
      <c r="F5064" s="12">
        <v>0</v>
      </c>
      <c r="G5064" s="12">
        <v>5.4833333333333334</v>
      </c>
      <c r="H5064" s="12">
        <v>0</v>
      </c>
      <c r="I5064" s="4" t="str">
        <f>TEXT(B5064,"yyyy-mm")</f>
        <v>2026-08</v>
      </c>
      <c r="J5064" s="7" t="str">
        <f>VLOOKUP(C5064,'[1]T. Apoyo Sistema'!$B$1:$C$89,2,0)</f>
        <v>SI</v>
      </c>
    </row>
    <row r="5065" spans="1:10" x14ac:dyDescent="0.25">
      <c r="A5065" s="4" t="str">
        <f>CONCATENATE(B5065,"-",C5065,"-",D5065)</f>
        <v>46252-POX63-psa6</v>
      </c>
      <c r="B5065" s="15">
        <v>46252</v>
      </c>
      <c r="C5065" s="10" t="s">
        <v>11</v>
      </c>
      <c r="D5065" s="10" t="s">
        <v>93</v>
      </c>
      <c r="E5065" s="10">
        <v>0</v>
      </c>
      <c r="F5065" s="12">
        <v>0</v>
      </c>
      <c r="G5065" s="12">
        <v>5.4833333333333334</v>
      </c>
      <c r="H5065" s="12">
        <v>0</v>
      </c>
      <c r="I5065" s="4" t="str">
        <f>TEXT(B5065,"yyyy-mm")</f>
        <v>2026-08</v>
      </c>
      <c r="J5065" s="7" t="str">
        <f>VLOOKUP(C5065,'[1]T. Apoyo Sistema'!$B$1:$C$89,2,0)</f>
        <v>SI</v>
      </c>
    </row>
    <row r="5066" spans="1:10" x14ac:dyDescent="0.25">
      <c r="A5066" s="4" t="str">
        <f>CONCATENATE(B5066,"-",C5066,"-",D5066)</f>
        <v>46236-POX30-bbd1</v>
      </c>
      <c r="B5066" s="14">
        <v>46236</v>
      </c>
      <c r="C5066" s="4" t="s">
        <v>47</v>
      </c>
      <c r="D5066" s="4" t="s">
        <v>69</v>
      </c>
      <c r="E5066" s="4">
        <v>0</v>
      </c>
      <c r="F5066" s="6">
        <v>0</v>
      </c>
      <c r="G5066" s="6">
        <v>5.6</v>
      </c>
      <c r="H5066" s="6">
        <v>0</v>
      </c>
      <c r="I5066" s="4" t="str">
        <f>TEXT(B5066,"yyyy-mm")</f>
        <v>2026-08</v>
      </c>
      <c r="J5066" s="7" t="str">
        <f>VLOOKUP(C5066,'[1]T. Apoyo Sistema'!$B$1:$C$89,2,0)</f>
        <v>SI</v>
      </c>
    </row>
    <row r="5067" spans="1:10" x14ac:dyDescent="0.25">
      <c r="A5067" s="4" t="str">
        <f>CONCATENATE(B5067,"-",C5067,"-",D5067)</f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>TEXT(B5067,"yyyy-mm")</f>
        <v>2026-08</v>
      </c>
      <c r="J5067" s="7" t="str">
        <f>VLOOKUP(C5067,'[1]T. Apoyo Sistema'!$B$1:$C$89,2,0)</f>
        <v>SI</v>
      </c>
    </row>
    <row r="5068" spans="1:10" x14ac:dyDescent="0.25">
      <c r="A5068" s="4" t="str">
        <f>CONCATENATE(B5068,"-",C5068,"-",D5068)</f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>TEXT(B5068,"yyyy-mm")</f>
        <v>2026-08</v>
      </c>
      <c r="J5068" s="7" t="str">
        <f>VLOOKUP(C5068,'[1]T. Apoyo Sistema'!$B$1:$C$89,2,0)</f>
        <v>SI</v>
      </c>
    </row>
    <row r="5069" spans="1:10" x14ac:dyDescent="0.25">
      <c r="A5069" s="4" t="str">
        <f>CONCATENATE(B5069,"-",C5069,"-",D5069)</f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>TEXT(B5069,"yyyy-mm")</f>
        <v>2026-08</v>
      </c>
      <c r="J5069" s="7" t="str">
        <f>VLOOKUP(C5069,'[1]T. Apoyo Sistema'!$B$1:$C$89,2,0)</f>
        <v>SI</v>
      </c>
    </row>
    <row r="5070" spans="1:10" x14ac:dyDescent="0.25">
      <c r="A5070" s="4" t="str">
        <f>CONCATENATE(B5070,"-",C5070,"-",D5070)</f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>TEXT(B5070,"yyyy-mm")</f>
        <v>2026-08</v>
      </c>
      <c r="J5070" s="7" t="str">
        <f>VLOOKUP(C5070,'[1]T. Apoyo Sistema'!$B$1:$C$89,2,0)</f>
        <v>SI</v>
      </c>
    </row>
    <row r="5071" spans="1:10" x14ac:dyDescent="0.25">
      <c r="A5071" s="4" t="str">
        <f>CONCATENATE(B5071,"-",C5071,"-",D5071)</f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>TEXT(B5071,"yyyy-mm")</f>
        <v>2026-08</v>
      </c>
      <c r="J5071" s="7" t="str">
        <f>VLOOKUP(C5071,'[1]T. Apoyo Sistema'!$B$1:$C$89,2,0)</f>
        <v>SI</v>
      </c>
    </row>
    <row r="5072" spans="1:10" x14ac:dyDescent="0.25">
      <c r="A5072" s="4" t="str">
        <f>CONCATENATE(B5072,"-",C5072,"-",D5072)</f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>TEXT(B5072,"yyyy-mm")</f>
        <v>2026-08</v>
      </c>
      <c r="J5072" s="7" t="str">
        <f>VLOOKUP(C5072,'[1]T. Apoyo Sistema'!$B$1:$C$89,2,0)</f>
        <v>SI</v>
      </c>
    </row>
    <row r="5073" spans="1:10" x14ac:dyDescent="0.25">
      <c r="A5073" s="4" t="str">
        <f>CONCATENATE(B5073,"-",C5073,"-",D5073)</f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>TEXT(B5073,"yyyy-mm")</f>
        <v>2026-08</v>
      </c>
      <c r="J5073" s="7" t="str">
        <f>VLOOKUP(C5073,'[1]T. Apoyo Sistema'!$B$1:$C$89,2,0)</f>
        <v>SI</v>
      </c>
    </row>
    <row r="5074" spans="1:10" x14ac:dyDescent="0.25">
      <c r="A5074" s="4" t="str">
        <f>CONCATENATE(B5074,"-",C5074,"-",D5074)</f>
        <v>46236-POX30-bbd2</v>
      </c>
      <c r="B5074" s="14">
        <v>46236</v>
      </c>
      <c r="C5074" s="4" t="s">
        <v>47</v>
      </c>
      <c r="D5074" s="4" t="s">
        <v>70</v>
      </c>
      <c r="E5074" s="4">
        <v>0</v>
      </c>
      <c r="F5074" s="6">
        <v>0</v>
      </c>
      <c r="G5074" s="6">
        <v>5.6</v>
      </c>
      <c r="H5074" s="6">
        <v>0</v>
      </c>
      <c r="I5074" s="4" t="str">
        <f>TEXT(B5074,"yyyy-mm")</f>
        <v>2026-08</v>
      </c>
      <c r="J5074" s="7" t="str">
        <f>VLOOKUP(C5074,'[1]T. Apoyo Sistema'!$B$1:$C$89,2,0)</f>
        <v>SI</v>
      </c>
    </row>
    <row r="5075" spans="1:10" x14ac:dyDescent="0.25">
      <c r="A5075" s="4" t="str">
        <f>CONCATENATE(B5075,"-",C5075,"-",D5075)</f>
        <v>46236-POX30-com1</v>
      </c>
      <c r="B5075" s="14">
        <v>46236</v>
      </c>
      <c r="C5075" s="4" t="s">
        <v>47</v>
      </c>
      <c r="D5075" s="4" t="s">
        <v>71</v>
      </c>
      <c r="E5075" s="4">
        <v>0</v>
      </c>
      <c r="F5075" s="6">
        <v>0</v>
      </c>
      <c r="G5075" s="6">
        <v>5.6</v>
      </c>
      <c r="H5075" s="6">
        <v>0</v>
      </c>
      <c r="I5075" s="4" t="str">
        <f>TEXT(B5075,"yyyy-mm")</f>
        <v>2026-08</v>
      </c>
      <c r="J5075" s="7" t="str">
        <f>VLOOKUP(C5075,'[1]T. Apoyo Sistema'!$B$1:$C$89,2,0)</f>
        <v>SI</v>
      </c>
    </row>
    <row r="5076" spans="1:10" x14ac:dyDescent="0.25">
      <c r="A5076" s="4" t="str">
        <f>CONCATENATE(B5076,"-",C5076,"-",D5076)</f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>TEXT(B5076,"yyyy-mm")</f>
        <v>2026-08</v>
      </c>
      <c r="J5076" s="7" t="str">
        <f>VLOOKUP(C5076,'[1]T. Apoyo Sistema'!$B$1:$C$89,2,0)</f>
        <v>SI</v>
      </c>
    </row>
    <row r="5077" spans="1:10" x14ac:dyDescent="0.25">
      <c r="A5077" s="4" t="str">
        <f>CONCATENATE(B5077,"-",C5077,"-",D5077)</f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>TEXT(B5077,"yyyy-mm")</f>
        <v>2026-08</v>
      </c>
      <c r="J5077" s="7" t="str">
        <f>VLOOKUP(C5077,'[1]T. Apoyo Sistema'!$B$1:$C$89,2,0)</f>
        <v>SI</v>
      </c>
    </row>
    <row r="5078" spans="1:10" x14ac:dyDescent="0.25">
      <c r="A5078" s="4" t="str">
        <f>CONCATENATE(B5078,"-",C5078,"-",D5078)</f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>TEXT(B5078,"yyyy-mm")</f>
        <v>2026-08</v>
      </c>
      <c r="J5078" s="7" t="str">
        <f>VLOOKUP(C5078,'[1]T. Apoyo Sistema'!$B$1:$C$89,2,0)</f>
        <v>SI</v>
      </c>
    </row>
    <row r="5079" spans="1:10" x14ac:dyDescent="0.25">
      <c r="A5079" s="4" t="str">
        <f>CONCATENATE(B5079,"-",C5079,"-",D5079)</f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>TEXT(B5079,"yyyy-mm")</f>
        <v>2026-08</v>
      </c>
      <c r="J5079" s="7" t="str">
        <f>VLOOKUP(C5079,'[1]T. Apoyo Sistema'!$B$1:$C$89,2,0)</f>
        <v>SI</v>
      </c>
    </row>
    <row r="5080" spans="1:10" x14ac:dyDescent="0.25">
      <c r="A5080" s="4" t="str">
        <f>CONCATENATE(B5080,"-",C5080,"-",D5080)</f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>TEXT(B5080,"yyyy-mm")</f>
        <v>2026-08</v>
      </c>
      <c r="J5080" s="7" t="str">
        <f>VLOOKUP(C5080,'[1]T. Apoyo Sistema'!$B$1:$C$89,2,0)</f>
        <v>SI</v>
      </c>
    </row>
    <row r="5081" spans="1:10" x14ac:dyDescent="0.25">
      <c r="A5081" s="4" t="str">
        <f>CONCATENATE(B5081,"-",C5081,"-",D5081)</f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>TEXT(B5081,"yyyy-mm")</f>
        <v>2026-08</v>
      </c>
      <c r="J5081" s="7" t="str">
        <f>VLOOKUP(C5081,'[1]T. Apoyo Sistema'!$B$1:$C$89,2,0)</f>
        <v>SI</v>
      </c>
    </row>
    <row r="5082" spans="1:10" x14ac:dyDescent="0.25">
      <c r="A5082" s="4" t="str">
        <f>CONCATENATE(B5082,"-",C5082,"-",D5082)</f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>TEXT(B5082,"yyyy-mm")</f>
        <v>2026-08</v>
      </c>
      <c r="J5082" s="7" t="str">
        <f>VLOOKUP(C5082,'[1]T. Apoyo Sistema'!$B$1:$C$89,2,0)</f>
        <v>SI</v>
      </c>
    </row>
    <row r="5083" spans="1:10" x14ac:dyDescent="0.25">
      <c r="A5083" s="4" t="str">
        <f>CONCATENATE(B5083,"-",C5083,"-",D5083)</f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>TEXT(B5083,"yyyy-mm")</f>
        <v>2026-08</v>
      </c>
      <c r="J5083" s="7" t="str">
        <f>VLOOKUP(C5083,'[1]T. Apoyo Sistema'!$B$1:$C$89,2,0)</f>
        <v>SI</v>
      </c>
    </row>
    <row r="5084" spans="1:10" x14ac:dyDescent="0.25">
      <c r="A5084" s="4" t="str">
        <f>CONCATENATE(B5084,"-",C5084,"-",D5084)</f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>TEXT(B5084,"yyyy-mm")</f>
        <v>2026-08</v>
      </c>
      <c r="J5084" s="7" t="str">
        <f>VLOOKUP(C5084,'[1]T. Apoyo Sistema'!$B$1:$C$89,2,0)</f>
        <v>SI</v>
      </c>
    </row>
    <row r="5085" spans="1:10" x14ac:dyDescent="0.25">
      <c r="A5085" s="4" t="str">
        <f>CONCATENATE(B5085,"-",C5085,"-",D5085)</f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>TEXT(B5085,"yyyy-mm")</f>
        <v>2026-08</v>
      </c>
      <c r="J5085" s="7" t="str">
        <f>VLOOKUP(C5085,'[1]T. Apoyo Sistema'!$B$1:$C$89,2,0)</f>
        <v>SI</v>
      </c>
    </row>
    <row r="5086" spans="1:10" x14ac:dyDescent="0.25">
      <c r="A5086" s="4" t="str">
        <f>CONCATENATE(B5086,"-",C5086,"-",D5086)</f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>TEXT(B5086,"yyyy-mm")</f>
        <v>2026-08</v>
      </c>
      <c r="J5086" s="7" t="str">
        <f>VLOOKUP(C5086,'[1]T. Apoyo Sistema'!$B$1:$C$89,2,0)</f>
        <v>SI</v>
      </c>
    </row>
    <row r="5087" spans="1:10" x14ac:dyDescent="0.25">
      <c r="A5087" s="4" t="str">
        <f>CONCATENATE(B5087,"-",C5087,"-",D5087)</f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>TEXT(B5087,"yyyy-mm")</f>
        <v>2026-08</v>
      </c>
      <c r="J5087" s="7" t="str">
        <f>VLOOKUP(C5087,'[1]T. Apoyo Sistema'!$B$1:$C$89,2,0)</f>
        <v>SI</v>
      </c>
    </row>
    <row r="5088" spans="1:10" x14ac:dyDescent="0.25">
      <c r="A5088" s="4" t="str">
        <f>CONCATENATE(B5088,"-",C5088,"-",D5088)</f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>TEXT(B5088,"yyyy-mm")</f>
        <v>2026-08</v>
      </c>
      <c r="J5088" s="7" t="str">
        <f>VLOOKUP(C5088,'[1]T. Apoyo Sistema'!$B$1:$C$89,2,0)</f>
        <v>SI</v>
      </c>
    </row>
    <row r="5089" spans="1:10" x14ac:dyDescent="0.25">
      <c r="A5089" s="4" t="str">
        <f>CONCATENATE(B5089,"-",C5089,"-",D5089)</f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>TEXT(B5089,"yyyy-mm")</f>
        <v>2026-08</v>
      </c>
      <c r="J5089" s="7" t="str">
        <f>VLOOKUP(C5089,'[1]T. Apoyo Sistema'!$B$1:$C$89,2,0)</f>
        <v>SI</v>
      </c>
    </row>
    <row r="5090" spans="1:10" x14ac:dyDescent="0.25">
      <c r="A5090" s="4" t="str">
        <f>CONCATENATE(B5090,"-",C5090,"-",D5090)</f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>TEXT(B5090,"yyyy-mm")</f>
        <v>2026-08</v>
      </c>
      <c r="J5090" s="7" t="str">
        <f>VLOOKUP(C5090,'[1]T. Apoyo Sistema'!$B$1:$C$89,2,0)</f>
        <v>SI</v>
      </c>
    </row>
    <row r="5091" spans="1:10" x14ac:dyDescent="0.25">
      <c r="A5091" s="4" t="str">
        <f>CONCATENATE(B5091,"-",C5091,"-",D5091)</f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>TEXT(B5091,"yyyy-mm")</f>
        <v>2026-08</v>
      </c>
      <c r="J5091" s="7" t="str">
        <f>VLOOKUP(C5091,'[1]T. Apoyo Sistema'!$B$1:$C$89,2,0)</f>
        <v>SI</v>
      </c>
    </row>
    <row r="5092" spans="1:10" x14ac:dyDescent="0.25">
      <c r="A5092" s="4" t="str">
        <f>CONCATENATE(B5092,"-",C5092,"-",D5092)</f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>TEXT(B5092,"yyyy-mm")</f>
        <v>2026-08</v>
      </c>
      <c r="J5092" s="7" t="str">
        <f>VLOOKUP(C5092,'[1]T. Apoyo Sistema'!$B$1:$C$89,2,0)</f>
        <v>SI</v>
      </c>
    </row>
    <row r="5093" spans="1:10" x14ac:dyDescent="0.25">
      <c r="A5093" s="4" t="str">
        <f>CONCATENATE(B5093,"-",C5093,"-",D5093)</f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>TEXT(B5093,"yyyy-mm")</f>
        <v>2026-08</v>
      </c>
      <c r="J5093" s="7" t="str">
        <f>VLOOKUP(C5093,'[1]T. Apoyo Sistema'!$B$1:$C$89,2,0)</f>
        <v>SI</v>
      </c>
    </row>
    <row r="5094" spans="1:10" x14ac:dyDescent="0.25">
      <c r="A5094" s="4" t="str">
        <f>CONCATENATE(B5094,"-",C5094,"-",D5094)</f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>TEXT(B5094,"yyyy-mm")</f>
        <v>2026-08</v>
      </c>
      <c r="J5094" s="7" t="str">
        <f>VLOOKUP(C5094,'[1]T. Apoyo Sistema'!$B$1:$C$89,2,0)</f>
        <v>SI</v>
      </c>
    </row>
    <row r="5095" spans="1:10" x14ac:dyDescent="0.25">
      <c r="A5095" s="4" t="str">
        <f>CONCATENATE(B5095,"-",C5095,"-",D5095)</f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>TEXT(B5095,"yyyy-mm")</f>
        <v>2026-08</v>
      </c>
      <c r="J5095" s="7" t="str">
        <f>VLOOKUP(C5095,'[1]T. Apoyo Sistema'!$B$1:$C$89,2,0)</f>
        <v>SI</v>
      </c>
    </row>
    <row r="5096" spans="1:10" x14ac:dyDescent="0.25">
      <c r="A5096" s="4" t="str">
        <f>CONCATENATE(B5096,"-",C5096,"-",D5096)</f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>TEXT(B5096,"yyyy-mm")</f>
        <v>2026-08</v>
      </c>
      <c r="J5096" s="7" t="str">
        <f>VLOOKUP(C5096,'[1]T. Apoyo Sistema'!$B$1:$C$89,2,0)</f>
        <v>SI</v>
      </c>
    </row>
    <row r="5097" spans="1:10" x14ac:dyDescent="0.25">
      <c r="A5097" s="4" t="str">
        <f>CONCATENATE(B5097,"-",C5097,"-",D5097)</f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>TEXT(B5097,"yyyy-mm")</f>
        <v>2026-08</v>
      </c>
      <c r="J5097" s="7" t="str">
        <f>VLOOKUP(C5097,'[1]T. Apoyo Sistema'!$B$1:$C$89,2,0)</f>
        <v>SI</v>
      </c>
    </row>
    <row r="5098" spans="1:10" x14ac:dyDescent="0.25">
      <c r="A5098" s="4" t="str">
        <f>CONCATENATE(B5098,"-",C5098,"-",D5098)</f>
        <v>46236-POX30-com2</v>
      </c>
      <c r="B5098" s="14">
        <v>46236</v>
      </c>
      <c r="C5098" s="4" t="s">
        <v>47</v>
      </c>
      <c r="D5098" s="4" t="s">
        <v>72</v>
      </c>
      <c r="E5098" s="4">
        <v>0</v>
      </c>
      <c r="F5098" s="6">
        <v>0</v>
      </c>
      <c r="G5098" s="6">
        <v>5.6</v>
      </c>
      <c r="H5098" s="6">
        <v>0</v>
      </c>
      <c r="I5098" s="4" t="str">
        <f>TEXT(B5098,"yyyy-mm")</f>
        <v>2026-08</v>
      </c>
      <c r="J5098" s="7" t="str">
        <f>VLOOKUP(C5098,'[1]T. Apoyo Sistema'!$B$1:$C$89,2,0)</f>
        <v>SI</v>
      </c>
    </row>
    <row r="5099" spans="1:10" x14ac:dyDescent="0.25">
      <c r="A5099" s="4" t="str">
        <f>CONCATENATE(B5099,"-",C5099,"-",D5099)</f>
        <v>46236-POX30-com3</v>
      </c>
      <c r="B5099" s="14">
        <v>46236</v>
      </c>
      <c r="C5099" s="4" t="s">
        <v>47</v>
      </c>
      <c r="D5099" s="4" t="s">
        <v>77</v>
      </c>
      <c r="E5099" s="4">
        <v>0</v>
      </c>
      <c r="F5099" s="6">
        <v>0</v>
      </c>
      <c r="G5099" s="6">
        <v>5.6</v>
      </c>
      <c r="H5099" s="6">
        <v>0</v>
      </c>
      <c r="I5099" s="4" t="str">
        <f>TEXT(B5099,"yyyy-mm")</f>
        <v>2026-08</v>
      </c>
      <c r="J5099" s="7" t="str">
        <f>VLOOKUP(C5099,'[1]T. Apoyo Sistema'!$B$1:$C$89,2,0)</f>
        <v>SI</v>
      </c>
    </row>
    <row r="5100" spans="1:10" x14ac:dyDescent="0.25">
      <c r="A5100" s="4" t="str">
        <f>CONCATENATE(B5100,"-",C5100,"-",D5100)</f>
        <v>46236-POX30-com4</v>
      </c>
      <c r="B5100" s="14">
        <v>46236</v>
      </c>
      <c r="C5100" s="4" t="s">
        <v>47</v>
      </c>
      <c r="D5100" s="4" t="s">
        <v>78</v>
      </c>
      <c r="E5100" s="4">
        <v>0</v>
      </c>
      <c r="F5100" s="6">
        <v>0</v>
      </c>
      <c r="G5100" s="6">
        <v>5.6</v>
      </c>
      <c r="H5100" s="6">
        <v>0</v>
      </c>
      <c r="I5100" s="4" t="str">
        <f>TEXT(B5100,"yyyy-mm")</f>
        <v>2026-08</v>
      </c>
      <c r="J5100" s="7" t="str">
        <f>VLOOKUP(C5100,'[1]T. Apoyo Sistema'!$B$1:$C$89,2,0)</f>
        <v>SI</v>
      </c>
    </row>
    <row r="5101" spans="1:10" x14ac:dyDescent="0.25">
      <c r="A5101" s="4" t="str">
        <f>CONCATENATE(B5101,"-",C5101,"-",D5101)</f>
        <v>46236-POX30-gen1</v>
      </c>
      <c r="B5101" s="14">
        <v>46236</v>
      </c>
      <c r="C5101" s="4" t="s">
        <v>47</v>
      </c>
      <c r="D5101" s="4" t="s">
        <v>59</v>
      </c>
      <c r="E5101" s="4">
        <v>0</v>
      </c>
      <c r="F5101" s="6">
        <v>0</v>
      </c>
      <c r="G5101" s="6">
        <v>0</v>
      </c>
      <c r="H5101" s="6">
        <v>5.6</v>
      </c>
      <c r="I5101" s="4" t="str">
        <f>TEXT(B5101,"yyyy-mm")</f>
        <v>2026-08</v>
      </c>
      <c r="J5101" s="7" t="str">
        <f>VLOOKUP(C5101,'[1]T. Apoyo Sistema'!$B$1:$C$89,2,0)</f>
        <v>SI</v>
      </c>
    </row>
    <row r="5102" spans="1:10" x14ac:dyDescent="0.25">
      <c r="A5102" s="4" t="str">
        <f>CONCATENATE(B5102,"-",C5102,"-",D5102)</f>
        <v>46236-POX30-gen2</v>
      </c>
      <c r="B5102" s="14">
        <v>46236</v>
      </c>
      <c r="C5102" s="4" t="s">
        <v>47</v>
      </c>
      <c r="D5102" s="4" t="s">
        <v>73</v>
      </c>
      <c r="E5102" s="4">
        <v>0</v>
      </c>
      <c r="F5102" s="6">
        <v>0</v>
      </c>
      <c r="G5102" s="6">
        <v>5.6</v>
      </c>
      <c r="H5102" s="6">
        <v>0</v>
      </c>
      <c r="I5102" s="4" t="str">
        <f>TEXT(B5102,"yyyy-mm")</f>
        <v>2026-08</v>
      </c>
      <c r="J5102" s="7" t="str">
        <f>VLOOKUP(C5102,'[1]T. Apoyo Sistema'!$B$1:$C$89,2,0)</f>
        <v>SI</v>
      </c>
    </row>
    <row r="5103" spans="1:10" x14ac:dyDescent="0.25">
      <c r="A5103" s="4" t="str">
        <f>CONCATENATE(B5103,"-",C5103,"-",D5103)</f>
        <v>46236-POX30-psa1</v>
      </c>
      <c r="B5103" s="14">
        <v>46236</v>
      </c>
      <c r="C5103" s="4" t="s">
        <v>47</v>
      </c>
      <c r="D5103" s="4" t="s">
        <v>60</v>
      </c>
      <c r="E5103" s="4">
        <v>0</v>
      </c>
      <c r="F5103" s="6">
        <v>0</v>
      </c>
      <c r="G5103" s="6">
        <v>5.6</v>
      </c>
      <c r="H5103" s="6">
        <v>0</v>
      </c>
      <c r="I5103" s="4" t="str">
        <f>TEXT(B5103,"yyyy-mm")</f>
        <v>2026-08</v>
      </c>
      <c r="J5103" s="7" t="str">
        <f>VLOOKUP(C5103,'[1]T. Apoyo Sistema'!$B$1:$C$89,2,0)</f>
        <v>SI</v>
      </c>
    </row>
    <row r="5104" spans="1:10" x14ac:dyDescent="0.25">
      <c r="A5104" s="4" t="str">
        <f>CONCATENATE(B5104,"-",C5104,"-",D5104)</f>
        <v>46236-POX30-psa2</v>
      </c>
      <c r="B5104" s="14">
        <v>46236</v>
      </c>
      <c r="C5104" s="4" t="s">
        <v>47</v>
      </c>
      <c r="D5104" s="4" t="s">
        <v>74</v>
      </c>
      <c r="E5104" s="4">
        <v>0</v>
      </c>
      <c r="F5104" s="6">
        <v>0</v>
      </c>
      <c r="G5104" s="6">
        <v>5.6</v>
      </c>
      <c r="H5104" s="6">
        <v>0</v>
      </c>
      <c r="I5104" s="4" t="str">
        <f>TEXT(B5104,"yyyy-mm")</f>
        <v>2026-08</v>
      </c>
      <c r="J5104" s="7" t="str">
        <f>VLOOKUP(C5104,'[1]T. Apoyo Sistema'!$B$1:$C$89,2,0)</f>
        <v>SI</v>
      </c>
    </row>
    <row r="5105" spans="1:10" x14ac:dyDescent="0.25">
      <c r="A5105" s="4" t="str">
        <f>CONCATENATE(B5105,"-",C5105,"-",D5105)</f>
        <v>46236-POX30-psa3</v>
      </c>
      <c r="B5105" s="14">
        <v>46236</v>
      </c>
      <c r="C5105" s="4" t="s">
        <v>47</v>
      </c>
      <c r="D5105" s="4" t="s">
        <v>79</v>
      </c>
      <c r="E5105" s="4">
        <v>0</v>
      </c>
      <c r="F5105" s="6">
        <v>0</v>
      </c>
      <c r="G5105" s="6">
        <v>5.6</v>
      </c>
      <c r="H5105" s="6">
        <v>0</v>
      </c>
      <c r="I5105" s="4" t="str">
        <f>TEXT(B5105,"yyyy-mm")</f>
        <v>2026-08</v>
      </c>
      <c r="J5105" s="7" t="str">
        <f>VLOOKUP(C5105,'[1]T. Apoyo Sistema'!$B$1:$C$89,2,0)</f>
        <v>SI</v>
      </c>
    </row>
    <row r="5106" spans="1:10" x14ac:dyDescent="0.25">
      <c r="A5106" s="4" t="str">
        <f>CONCATENATE(B5106,"-",C5106,"-",D5106)</f>
        <v>46236-POX30-psa4</v>
      </c>
      <c r="B5106" s="14">
        <v>46236</v>
      </c>
      <c r="C5106" s="4" t="s">
        <v>47</v>
      </c>
      <c r="D5106" s="4" t="s">
        <v>80</v>
      </c>
      <c r="E5106" s="4">
        <v>0</v>
      </c>
      <c r="F5106" s="6">
        <v>0</v>
      </c>
      <c r="G5106" s="6">
        <v>5.6</v>
      </c>
      <c r="H5106" s="6">
        <v>0</v>
      </c>
      <c r="I5106" s="4" t="str">
        <f>TEXT(B5106,"yyyy-mm")</f>
        <v>2026-08</v>
      </c>
      <c r="J5106" s="7" t="str">
        <f>VLOOKUP(C5106,'[1]T. Apoyo Sistema'!$B$1:$C$89,2,0)</f>
        <v>SI</v>
      </c>
    </row>
    <row r="5107" spans="1:10" x14ac:dyDescent="0.25">
      <c r="A5107" s="4" t="str">
        <f>CONCATENATE(B5107,"-",C5107,"-",D5107)</f>
        <v>46236-POX30-sec1</v>
      </c>
      <c r="B5107" s="14">
        <v>46236</v>
      </c>
      <c r="C5107" s="4" t="s">
        <v>47</v>
      </c>
      <c r="D5107" s="4" t="s">
        <v>75</v>
      </c>
      <c r="E5107" s="4">
        <v>0</v>
      </c>
      <c r="F5107" s="6">
        <v>0</v>
      </c>
      <c r="G5107" s="6">
        <v>5.6</v>
      </c>
      <c r="H5107" s="6">
        <v>0</v>
      </c>
      <c r="I5107" s="4" t="str">
        <f>TEXT(B5107,"yyyy-mm")</f>
        <v>2026-08</v>
      </c>
      <c r="J5107" s="7" t="str">
        <f>VLOOKUP(C5107,'[1]T. Apoyo Sistema'!$B$1:$C$89,2,0)</f>
        <v>SI</v>
      </c>
    </row>
    <row r="5108" spans="1:10" x14ac:dyDescent="0.25">
      <c r="A5108" s="4" t="str">
        <f>CONCATENATE(B5108,"-",C5108,"-",D5108)</f>
        <v>46236-POX30-sec2</v>
      </c>
      <c r="B5108" s="14">
        <v>46236</v>
      </c>
      <c r="C5108" s="4" t="s">
        <v>47</v>
      </c>
      <c r="D5108" s="4" t="s">
        <v>76</v>
      </c>
      <c r="E5108" s="4">
        <v>0</v>
      </c>
      <c r="F5108" s="6">
        <v>0</v>
      </c>
      <c r="G5108" s="6">
        <v>5.6</v>
      </c>
      <c r="H5108" s="6">
        <v>0</v>
      </c>
      <c r="I5108" s="4" t="str">
        <f>TEXT(B5108,"yyyy-mm")</f>
        <v>2026-08</v>
      </c>
      <c r="J5108" s="7" t="str">
        <f>VLOOKUP(C5108,'[1]T. Apoyo Sistema'!$B$1:$C$89,2,0)</f>
        <v>SI</v>
      </c>
    </row>
    <row r="5109" spans="1:10" x14ac:dyDescent="0.25">
      <c r="A5109" s="4" t="str">
        <f>CONCATENATE(B5109,"-",C5109,"-",D5109)</f>
        <v>46252-OXMPN8-gen1</v>
      </c>
      <c r="B5109" s="15">
        <v>46252</v>
      </c>
      <c r="C5109" s="10" t="s">
        <v>66</v>
      </c>
      <c r="D5109" s="10" t="s">
        <v>59</v>
      </c>
      <c r="E5109" s="10">
        <v>0</v>
      </c>
      <c r="F5109" s="12">
        <v>5.7333333333333334</v>
      </c>
      <c r="G5109" s="12">
        <v>0</v>
      </c>
      <c r="H5109" s="12">
        <v>0</v>
      </c>
      <c r="I5109" s="4" t="str">
        <f>TEXT(B5109,"yyyy-mm")</f>
        <v>2026-08</v>
      </c>
      <c r="J5109" s="7" t="str">
        <f>VLOOKUP(C5109,'[1]T. Apoyo Sistema'!$B$1:$C$89,2,0)</f>
        <v>NO</v>
      </c>
    </row>
    <row r="5110" spans="1:10" x14ac:dyDescent="0.25">
      <c r="A5110" s="4" t="str">
        <f>CONCATENATE(B5110,"-",C5110,"-",D5110)</f>
        <v>46252-OXMPN8-psa1</v>
      </c>
      <c r="B5110" s="15">
        <v>46252</v>
      </c>
      <c r="C5110" s="10" t="s">
        <v>66</v>
      </c>
      <c r="D5110" s="10" t="s">
        <v>60</v>
      </c>
      <c r="E5110" s="10">
        <v>0</v>
      </c>
      <c r="F5110" s="12">
        <v>0</v>
      </c>
      <c r="G5110" s="12">
        <v>5.7333333333333334</v>
      </c>
      <c r="H5110" s="12">
        <v>0</v>
      </c>
      <c r="I5110" s="4" t="str">
        <f>TEXT(B5110,"yyyy-mm")</f>
        <v>2026-08</v>
      </c>
      <c r="J5110" s="7" t="str">
        <f>VLOOKUP(C5110,'[1]T. Apoyo Sistema'!$B$1:$C$89,2,0)</f>
        <v>NO</v>
      </c>
    </row>
    <row r="5111" spans="1:10" x14ac:dyDescent="0.25">
      <c r="A5111" s="4" t="str">
        <f>CONCATENATE(B5111,"-",C5111,"-",D5111)</f>
        <v>46235-POX16-bbd1</v>
      </c>
      <c r="B5111" s="14">
        <v>46235</v>
      </c>
      <c r="C5111" s="4" t="s">
        <v>82</v>
      </c>
      <c r="D5111" s="4" t="s">
        <v>69</v>
      </c>
      <c r="E5111" s="4">
        <v>0</v>
      </c>
      <c r="F5111" s="6">
        <v>0</v>
      </c>
      <c r="G5111" s="6">
        <v>5.8833333333333337</v>
      </c>
      <c r="H5111" s="6">
        <v>0</v>
      </c>
      <c r="I5111" s="4" t="str">
        <f>TEXT(B5111,"yyyy-mm")</f>
        <v>2026-08</v>
      </c>
      <c r="J5111" s="7" t="str">
        <f>VLOOKUP(C5111,'[1]T. Apoyo Sistema'!$B$1:$C$89,2,0)</f>
        <v>NO</v>
      </c>
    </row>
    <row r="5112" spans="1:10" x14ac:dyDescent="0.25">
      <c r="A5112" s="4" t="str">
        <f>CONCATENATE(B5112,"-",C5112,"-",D5112)</f>
        <v>46235-POX16-bbd2</v>
      </c>
      <c r="B5112" s="14">
        <v>46235</v>
      </c>
      <c r="C5112" s="4" t="s">
        <v>82</v>
      </c>
      <c r="D5112" s="4" t="s">
        <v>70</v>
      </c>
      <c r="E5112" s="4">
        <v>0</v>
      </c>
      <c r="F5112" s="6">
        <v>0</v>
      </c>
      <c r="G5112" s="6">
        <v>5.8833333333333337</v>
      </c>
      <c r="H5112" s="6">
        <v>0</v>
      </c>
      <c r="I5112" s="4" t="str">
        <f>TEXT(B5112,"yyyy-mm")</f>
        <v>2026-08</v>
      </c>
      <c r="J5112" s="7" t="str">
        <f>VLOOKUP(C5112,'[1]T. Apoyo Sistema'!$B$1:$C$89,2,0)</f>
        <v>NO</v>
      </c>
    </row>
    <row r="5113" spans="1:10" x14ac:dyDescent="0.25">
      <c r="A5113" s="4" t="str">
        <f>CONCATENATE(B5113,"-",C5113,"-",D5113)</f>
        <v>46235-POX16-com1</v>
      </c>
      <c r="B5113" s="14">
        <v>46235</v>
      </c>
      <c r="C5113" s="4" t="s">
        <v>82</v>
      </c>
      <c r="D5113" s="4" t="s">
        <v>71</v>
      </c>
      <c r="E5113" s="4">
        <v>0</v>
      </c>
      <c r="F5113" s="6">
        <v>0</v>
      </c>
      <c r="G5113" s="6">
        <v>5.8833333333333337</v>
      </c>
      <c r="H5113" s="6">
        <v>0</v>
      </c>
      <c r="I5113" s="4" t="str">
        <f>TEXT(B5113,"yyyy-mm")</f>
        <v>2026-08</v>
      </c>
      <c r="J5113" s="7" t="str">
        <f>VLOOKUP(C5113,'[1]T. Apoyo Sistema'!$B$1:$C$89,2,0)</f>
        <v>NO</v>
      </c>
    </row>
    <row r="5114" spans="1:10" x14ac:dyDescent="0.25">
      <c r="A5114" s="4" t="str">
        <f>CONCATENATE(B5114,"-",C5114,"-",D5114)</f>
        <v>46235-POX16-com2</v>
      </c>
      <c r="B5114" s="14">
        <v>46235</v>
      </c>
      <c r="C5114" s="4" t="s">
        <v>82</v>
      </c>
      <c r="D5114" s="4" t="s">
        <v>72</v>
      </c>
      <c r="E5114" s="4">
        <v>0</v>
      </c>
      <c r="F5114" s="6">
        <v>0</v>
      </c>
      <c r="G5114" s="6">
        <v>5.8833333333333337</v>
      </c>
      <c r="H5114" s="6">
        <v>0</v>
      </c>
      <c r="I5114" s="4" t="str">
        <f>TEXT(B5114,"yyyy-mm")</f>
        <v>2026-08</v>
      </c>
      <c r="J5114" s="7" t="str">
        <f>VLOOKUP(C5114,'[1]T. Apoyo Sistema'!$B$1:$C$89,2,0)</f>
        <v>NO</v>
      </c>
    </row>
    <row r="5115" spans="1:10" x14ac:dyDescent="0.25">
      <c r="A5115" s="4" t="str">
        <f>CONCATENATE(B5115,"-",C5115,"-",D5115)</f>
        <v>46235-POX16-com3</v>
      </c>
      <c r="B5115" s="14">
        <v>46235</v>
      </c>
      <c r="C5115" s="4" t="s">
        <v>82</v>
      </c>
      <c r="D5115" s="4" t="s">
        <v>77</v>
      </c>
      <c r="E5115" s="4">
        <v>0</v>
      </c>
      <c r="F5115" s="6">
        <v>0</v>
      </c>
      <c r="G5115" s="6">
        <v>5.8833333333333337</v>
      </c>
      <c r="H5115" s="6">
        <v>0</v>
      </c>
      <c r="I5115" s="4" t="str">
        <f>TEXT(B5115,"yyyy-mm")</f>
        <v>2026-08</v>
      </c>
      <c r="J5115" s="7" t="str">
        <f>VLOOKUP(C5115,'[1]T. Apoyo Sistema'!$B$1:$C$89,2,0)</f>
        <v>NO</v>
      </c>
    </row>
    <row r="5116" spans="1:10" x14ac:dyDescent="0.25">
      <c r="A5116" s="4" t="str">
        <f>CONCATENATE(B5116,"-",C5116,"-",D5116)</f>
        <v>46235-POX16-com4</v>
      </c>
      <c r="B5116" s="14">
        <v>46235</v>
      </c>
      <c r="C5116" s="4" t="s">
        <v>82</v>
      </c>
      <c r="D5116" s="4" t="s">
        <v>78</v>
      </c>
      <c r="E5116" s="4">
        <v>0</v>
      </c>
      <c r="F5116" s="6">
        <v>0</v>
      </c>
      <c r="G5116" s="6">
        <v>5.8833333333333337</v>
      </c>
      <c r="H5116" s="6">
        <v>0</v>
      </c>
      <c r="I5116" s="4" t="str">
        <f>TEXT(B5116,"yyyy-mm")</f>
        <v>2026-08</v>
      </c>
      <c r="J5116" s="7" t="str">
        <f>VLOOKUP(C5116,'[1]T. Apoyo Sistema'!$B$1:$C$89,2,0)</f>
        <v>NO</v>
      </c>
    </row>
    <row r="5117" spans="1:10" x14ac:dyDescent="0.25">
      <c r="A5117" s="4" t="str">
        <f>CONCATENATE(B5117,"-",C5117,"-",D5117)</f>
        <v>46235-POX16-gen1</v>
      </c>
      <c r="B5117" s="14">
        <v>46235</v>
      </c>
      <c r="C5117" s="4" t="s">
        <v>82</v>
      </c>
      <c r="D5117" s="4" t="s">
        <v>59</v>
      </c>
      <c r="E5117" s="4">
        <v>0</v>
      </c>
      <c r="F5117" s="6">
        <v>0</v>
      </c>
      <c r="G5117" s="6">
        <v>5.8833333333333337</v>
      </c>
      <c r="H5117" s="6">
        <v>0</v>
      </c>
      <c r="I5117" s="4" t="str">
        <f>TEXT(B5117,"yyyy-mm")</f>
        <v>2026-08</v>
      </c>
      <c r="J5117" s="7" t="str">
        <f>VLOOKUP(C5117,'[1]T. Apoyo Sistema'!$B$1:$C$89,2,0)</f>
        <v>NO</v>
      </c>
    </row>
    <row r="5118" spans="1:10" x14ac:dyDescent="0.25">
      <c r="A5118" s="4" t="str">
        <f>CONCATENATE(B5118,"-",C5118,"-",D5118)</f>
        <v>46235-POX16-gen2</v>
      </c>
      <c r="B5118" s="14">
        <v>46235</v>
      </c>
      <c r="C5118" s="4" t="s">
        <v>82</v>
      </c>
      <c r="D5118" s="4" t="s">
        <v>73</v>
      </c>
      <c r="E5118" s="4">
        <v>0</v>
      </c>
      <c r="F5118" s="6">
        <v>0</v>
      </c>
      <c r="G5118" s="6">
        <v>5.8833333333333337</v>
      </c>
      <c r="H5118" s="6">
        <v>0</v>
      </c>
      <c r="I5118" s="4" t="str">
        <f>TEXT(B5118,"yyyy-mm")</f>
        <v>2026-08</v>
      </c>
      <c r="J5118" s="7" t="str">
        <f>VLOOKUP(C5118,'[1]T. Apoyo Sistema'!$B$1:$C$89,2,0)</f>
        <v>NO</v>
      </c>
    </row>
    <row r="5119" spans="1:10" x14ac:dyDescent="0.25">
      <c r="A5119" s="4" t="str">
        <f>CONCATENATE(B5119,"-",C5119,"-",D5119)</f>
        <v>46235-POX16-psa1</v>
      </c>
      <c r="B5119" s="14">
        <v>46235</v>
      </c>
      <c r="C5119" s="4" t="s">
        <v>82</v>
      </c>
      <c r="D5119" s="4" t="s">
        <v>60</v>
      </c>
      <c r="E5119" s="4">
        <v>0</v>
      </c>
      <c r="F5119" s="6">
        <v>0</v>
      </c>
      <c r="G5119" s="6">
        <v>5.8833333333333337</v>
      </c>
      <c r="H5119" s="6">
        <v>0</v>
      </c>
      <c r="I5119" s="4" t="str">
        <f>TEXT(B5119,"yyyy-mm")</f>
        <v>2026-08</v>
      </c>
      <c r="J5119" s="7" t="str">
        <f>VLOOKUP(C5119,'[1]T. Apoyo Sistema'!$B$1:$C$89,2,0)</f>
        <v>NO</v>
      </c>
    </row>
    <row r="5120" spans="1:10" x14ac:dyDescent="0.25">
      <c r="A5120" s="4" t="str">
        <f>CONCATENATE(B5120,"-",C5120,"-",D5120)</f>
        <v>46235-POX16-psa2</v>
      </c>
      <c r="B5120" s="14">
        <v>46235</v>
      </c>
      <c r="C5120" s="4" t="s">
        <v>82</v>
      </c>
      <c r="D5120" s="4" t="s">
        <v>74</v>
      </c>
      <c r="E5120" s="4">
        <v>0</v>
      </c>
      <c r="F5120" s="6">
        <v>0</v>
      </c>
      <c r="G5120" s="6">
        <v>5.8833333333333337</v>
      </c>
      <c r="H5120" s="6">
        <v>0</v>
      </c>
      <c r="I5120" s="4" t="str">
        <f>TEXT(B5120,"yyyy-mm")</f>
        <v>2026-08</v>
      </c>
      <c r="J5120" s="7" t="str">
        <f>VLOOKUP(C5120,'[1]T. Apoyo Sistema'!$B$1:$C$89,2,0)</f>
        <v>NO</v>
      </c>
    </row>
    <row r="5121" spans="1:10" x14ac:dyDescent="0.25">
      <c r="A5121" s="4" t="str">
        <f>CONCATENATE(B5121,"-",C5121,"-",D5121)</f>
        <v>46235-POX16-psa3</v>
      </c>
      <c r="B5121" s="14">
        <v>46235</v>
      </c>
      <c r="C5121" s="4" t="s">
        <v>82</v>
      </c>
      <c r="D5121" s="4" t="s">
        <v>79</v>
      </c>
      <c r="E5121" s="4">
        <v>0</v>
      </c>
      <c r="F5121" s="6">
        <v>0</v>
      </c>
      <c r="G5121" s="6">
        <v>5.8833333333333337</v>
      </c>
      <c r="H5121" s="6">
        <v>0</v>
      </c>
      <c r="I5121" s="4" t="str">
        <f>TEXT(B5121,"yyyy-mm")</f>
        <v>2026-08</v>
      </c>
      <c r="J5121" s="7" t="str">
        <f>VLOOKUP(C5121,'[1]T. Apoyo Sistema'!$B$1:$C$89,2,0)</f>
        <v>NO</v>
      </c>
    </row>
    <row r="5122" spans="1:10" x14ac:dyDescent="0.25">
      <c r="A5122" s="4" t="str">
        <f>CONCATENATE(B5122,"-",C5122,"-",D5122)</f>
        <v>46235-POX16-psa4</v>
      </c>
      <c r="B5122" s="14">
        <v>46235</v>
      </c>
      <c r="C5122" s="4" t="s">
        <v>82</v>
      </c>
      <c r="D5122" s="4" t="s">
        <v>80</v>
      </c>
      <c r="E5122" s="4">
        <v>0</v>
      </c>
      <c r="F5122" s="6">
        <v>0</v>
      </c>
      <c r="G5122" s="6">
        <v>5.8833333333333337</v>
      </c>
      <c r="H5122" s="6">
        <v>0</v>
      </c>
      <c r="I5122" s="4" t="str">
        <f>TEXT(B5122,"yyyy-mm")</f>
        <v>2026-08</v>
      </c>
      <c r="J5122" s="7" t="str">
        <f>VLOOKUP(C5122,'[1]T. Apoyo Sistema'!$B$1:$C$89,2,0)</f>
        <v>NO</v>
      </c>
    </row>
    <row r="5123" spans="1:10" x14ac:dyDescent="0.25">
      <c r="A5123" s="4" t="str">
        <f>CONCATENATE(B5123,"-",C5123,"-",D5123)</f>
        <v>46235-POX16-sec1</v>
      </c>
      <c r="B5123" s="14">
        <v>46235</v>
      </c>
      <c r="C5123" s="4" t="s">
        <v>82</v>
      </c>
      <c r="D5123" s="4" t="s">
        <v>75</v>
      </c>
      <c r="E5123" s="4">
        <v>0</v>
      </c>
      <c r="F5123" s="6">
        <v>0</v>
      </c>
      <c r="G5123" s="6">
        <v>5.8833333333333337</v>
      </c>
      <c r="H5123" s="6">
        <v>0</v>
      </c>
      <c r="I5123" s="4" t="str">
        <f>TEXT(B5123,"yyyy-mm")</f>
        <v>2026-08</v>
      </c>
      <c r="J5123" s="7" t="str">
        <f>VLOOKUP(C5123,'[1]T. Apoyo Sistema'!$B$1:$C$89,2,0)</f>
        <v>NO</v>
      </c>
    </row>
    <row r="5124" spans="1:10" x14ac:dyDescent="0.25">
      <c r="A5124" s="4" t="str">
        <f>CONCATENATE(B5124,"-",C5124,"-",D5124)</f>
        <v>46235-POX16-sec2</v>
      </c>
      <c r="B5124" s="14">
        <v>46235</v>
      </c>
      <c r="C5124" s="4" t="s">
        <v>82</v>
      </c>
      <c r="D5124" s="4" t="s">
        <v>76</v>
      </c>
      <c r="E5124" s="4">
        <v>0</v>
      </c>
      <c r="F5124" s="6">
        <v>0</v>
      </c>
      <c r="G5124" s="6">
        <v>5.8833333333333337</v>
      </c>
      <c r="H5124" s="6">
        <v>0</v>
      </c>
      <c r="I5124" s="4" t="str">
        <f>TEXT(B5124,"yyyy-mm")</f>
        <v>2026-08</v>
      </c>
      <c r="J5124" s="7" t="str">
        <f>VLOOKUP(C5124,'[1]T. Apoyo Sistema'!$B$1:$C$89,2,0)</f>
        <v>NO</v>
      </c>
    </row>
    <row r="5125" spans="1:10" x14ac:dyDescent="0.25">
      <c r="A5125" s="4" t="str">
        <f>CONCATENATE(B5125,"-",C5125,"-",D5125)</f>
        <v>46264-POX8-bbd1</v>
      </c>
      <c r="B5125" s="16">
        <v>46264</v>
      </c>
      <c r="C5125" s="10" t="s">
        <v>113</v>
      </c>
      <c r="D5125" s="10" t="s">
        <v>69</v>
      </c>
      <c r="E5125" s="10">
        <v>0</v>
      </c>
      <c r="F5125" s="10">
        <v>0</v>
      </c>
      <c r="G5125" s="10">
        <v>5.9833333333333334</v>
      </c>
      <c r="H5125" s="10">
        <v>0</v>
      </c>
      <c r="I5125" s="4" t="s">
        <v>13</v>
      </c>
      <c r="J5125" s="7" t="str">
        <f>VLOOKUP(C5125,'[1]T. Apoyo Sistema'!$B$1:$C$89,2,0)</f>
        <v>SI</v>
      </c>
    </row>
    <row r="5126" spans="1:10" x14ac:dyDescent="0.25">
      <c r="A5126" s="4" t="str">
        <f>CONCATENATE(B5126,"-",C5126,"-",D5126)</f>
        <v>46264-POX8-bbd2</v>
      </c>
      <c r="B5126" s="16">
        <v>46264</v>
      </c>
      <c r="C5126" s="10" t="s">
        <v>113</v>
      </c>
      <c r="D5126" s="10" t="s">
        <v>70</v>
      </c>
      <c r="E5126" s="10">
        <v>0</v>
      </c>
      <c r="F5126" s="10">
        <v>0</v>
      </c>
      <c r="G5126" s="10">
        <v>5.9833333333333334</v>
      </c>
      <c r="H5126" s="10">
        <v>0</v>
      </c>
      <c r="I5126" s="4" t="s">
        <v>13</v>
      </c>
      <c r="J5126" s="7" t="str">
        <f>VLOOKUP(C5126,'[1]T. Apoyo Sistema'!$B$1:$C$89,2,0)</f>
        <v>SI</v>
      </c>
    </row>
    <row r="5127" spans="1:10" x14ac:dyDescent="0.25">
      <c r="A5127" s="4" t="str">
        <f>CONCATENATE(B5127,"-",C5127,"-",D5127)</f>
        <v>46264-POX8-com1</v>
      </c>
      <c r="B5127" s="16">
        <v>46264</v>
      </c>
      <c r="C5127" s="10" t="s">
        <v>113</v>
      </c>
      <c r="D5127" s="10" t="s">
        <v>71</v>
      </c>
      <c r="E5127" s="10">
        <v>0</v>
      </c>
      <c r="F5127" s="10">
        <v>0</v>
      </c>
      <c r="G5127" s="10">
        <v>5.9833333333333334</v>
      </c>
      <c r="H5127" s="10">
        <v>0</v>
      </c>
      <c r="I5127" s="4" t="s">
        <v>13</v>
      </c>
      <c r="J5127" s="7" t="str">
        <f>VLOOKUP(C5127,'[1]T. Apoyo Sistema'!$B$1:$C$89,2,0)</f>
        <v>SI</v>
      </c>
    </row>
    <row r="5128" spans="1:10" x14ac:dyDescent="0.25">
      <c r="A5128" s="4" t="str">
        <f>CONCATENATE(B5128,"-",C5128,"-",D5128)</f>
        <v>46264-POX8-com2</v>
      </c>
      <c r="B5128" s="16">
        <v>46264</v>
      </c>
      <c r="C5128" s="10" t="s">
        <v>113</v>
      </c>
      <c r="D5128" s="10" t="s">
        <v>72</v>
      </c>
      <c r="E5128" s="10">
        <v>0</v>
      </c>
      <c r="F5128" s="10">
        <v>0</v>
      </c>
      <c r="G5128" s="10">
        <v>5.9833333333333334</v>
      </c>
      <c r="H5128" s="10">
        <v>0</v>
      </c>
      <c r="I5128" s="4" t="s">
        <v>13</v>
      </c>
      <c r="J5128" s="7" t="str">
        <f>VLOOKUP(C5128,'[1]T. Apoyo Sistema'!$B$1:$C$89,2,0)</f>
        <v>SI</v>
      </c>
    </row>
    <row r="5129" spans="1:10" x14ac:dyDescent="0.25">
      <c r="A5129" s="4" t="str">
        <f>CONCATENATE(B5129,"-",C5129,"-",D5129)</f>
        <v>46264-POX8-com3</v>
      </c>
      <c r="B5129" s="16">
        <v>46264</v>
      </c>
      <c r="C5129" s="10" t="s">
        <v>113</v>
      </c>
      <c r="D5129" s="10" t="s">
        <v>77</v>
      </c>
      <c r="E5129" s="10">
        <v>0</v>
      </c>
      <c r="F5129" s="10">
        <v>0</v>
      </c>
      <c r="G5129" s="10">
        <v>5.9833333333333334</v>
      </c>
      <c r="H5129" s="10">
        <v>0</v>
      </c>
      <c r="I5129" s="4" t="s">
        <v>13</v>
      </c>
      <c r="J5129" s="7" t="str">
        <f>VLOOKUP(C5129,'[1]T. Apoyo Sistema'!$B$1:$C$89,2,0)</f>
        <v>SI</v>
      </c>
    </row>
    <row r="5130" spans="1:10" x14ac:dyDescent="0.25">
      <c r="A5130" s="4" t="str">
        <f>CONCATENATE(B5130,"-",C5130,"-",D5130)</f>
        <v>46264-POX8-com4</v>
      </c>
      <c r="B5130" s="16">
        <v>46264</v>
      </c>
      <c r="C5130" s="10" t="s">
        <v>113</v>
      </c>
      <c r="D5130" s="10" t="s">
        <v>78</v>
      </c>
      <c r="E5130" s="10">
        <v>0</v>
      </c>
      <c r="F5130" s="10">
        <v>0</v>
      </c>
      <c r="G5130" s="10">
        <v>5.9833333333333334</v>
      </c>
      <c r="H5130" s="10">
        <v>0</v>
      </c>
      <c r="I5130" s="4" t="s">
        <v>13</v>
      </c>
      <c r="J5130" s="7" t="str">
        <f>VLOOKUP(C5130,'[1]T. Apoyo Sistema'!$B$1:$C$89,2,0)</f>
        <v>SI</v>
      </c>
    </row>
    <row r="5131" spans="1:10" x14ac:dyDescent="0.25">
      <c r="A5131" s="4" t="str">
        <f>CONCATENATE(B5131,"-",C5131,"-",D5131)</f>
        <v>46264-POX8-gen1</v>
      </c>
      <c r="B5131" s="16">
        <v>46264</v>
      </c>
      <c r="C5131" s="10" t="s">
        <v>113</v>
      </c>
      <c r="D5131" s="10" t="s">
        <v>59</v>
      </c>
      <c r="E5131" s="10">
        <v>0</v>
      </c>
      <c r="F5131" s="10">
        <v>0</v>
      </c>
      <c r="G5131" s="10">
        <v>5.9833333333333334</v>
      </c>
      <c r="H5131" s="10">
        <v>0</v>
      </c>
      <c r="I5131" s="4" t="s">
        <v>13</v>
      </c>
      <c r="J5131" s="7" t="str">
        <f>VLOOKUP(C5131,'[1]T. Apoyo Sistema'!$B$1:$C$89,2,0)</f>
        <v>SI</v>
      </c>
    </row>
    <row r="5132" spans="1:10" x14ac:dyDescent="0.25">
      <c r="A5132" s="4" t="str">
        <f>CONCATENATE(B5132,"-",C5132,"-",D5132)</f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>TEXT(B5132,"yyyy-mm")</f>
        <v>2026-08</v>
      </c>
      <c r="J5132" s="7" t="str">
        <f>VLOOKUP(C5132,'[1]T. Apoyo Sistema'!$B$1:$C$89,2,0)</f>
        <v>SI</v>
      </c>
    </row>
    <row r="5133" spans="1:10" x14ac:dyDescent="0.25">
      <c r="A5133" s="4" t="str">
        <f>CONCATENATE(B5133,"-",C5133,"-",D5133)</f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>TEXT(B5133,"yyyy-mm")</f>
        <v>2026-08</v>
      </c>
      <c r="J5133" s="7" t="str">
        <f>VLOOKUP(C5133,'[1]T. Apoyo Sistema'!$B$1:$C$89,2,0)</f>
        <v>SI</v>
      </c>
    </row>
    <row r="5134" spans="1:10" x14ac:dyDescent="0.25">
      <c r="A5134" s="4" t="str">
        <f>CONCATENATE(B5134,"-",C5134,"-",D5134)</f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>TEXT(B5134,"yyyy-mm")</f>
        <v>2026-08</v>
      </c>
      <c r="J5134" s="7" t="str">
        <f>VLOOKUP(C5134,'[1]T. Apoyo Sistema'!$B$1:$C$89,2,0)</f>
        <v>SI</v>
      </c>
    </row>
    <row r="5135" spans="1:10" x14ac:dyDescent="0.25">
      <c r="A5135" s="4" t="str">
        <f>CONCATENATE(B5135,"-",C5135,"-",D5135)</f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>TEXT(B5135,"yyyy-mm")</f>
        <v>2026-08</v>
      </c>
      <c r="J5135" s="7" t="str">
        <f>VLOOKUP(C5135,'[1]T. Apoyo Sistema'!$B$1:$C$89,2,0)</f>
        <v>SI</v>
      </c>
    </row>
    <row r="5136" spans="1:10" x14ac:dyDescent="0.25">
      <c r="A5136" s="4" t="str">
        <f>CONCATENATE(B5136,"-",C5136,"-",D5136)</f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>TEXT(B5136,"yyyy-mm")</f>
        <v>2026-08</v>
      </c>
      <c r="J5136" s="7" t="str">
        <f>VLOOKUP(C5136,'[1]T. Apoyo Sistema'!$B$1:$C$89,2,0)</f>
        <v>SI</v>
      </c>
    </row>
    <row r="5137" spans="1:10" x14ac:dyDescent="0.25">
      <c r="A5137" s="4" t="str">
        <f>CONCATENATE(B5137,"-",C5137,"-",D5137)</f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>TEXT(B5137,"yyyy-mm")</f>
        <v>2026-08</v>
      </c>
      <c r="J5137" s="7" t="str">
        <f>VLOOKUP(C5137,'[1]T. Apoyo Sistema'!$B$1:$C$89,2,0)</f>
        <v>SI</v>
      </c>
    </row>
    <row r="5138" spans="1:10" x14ac:dyDescent="0.25">
      <c r="A5138" s="4" t="str">
        <f>CONCATENATE(B5138,"-",C5138,"-",D5138)</f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>TEXT(B5138,"yyyy-mm")</f>
        <v>2026-08</v>
      </c>
      <c r="J5138" s="7" t="str">
        <f>VLOOKUP(C5138,'[1]T. Apoyo Sistema'!$B$1:$C$89,2,0)</f>
        <v>SI</v>
      </c>
    </row>
    <row r="5139" spans="1:10" x14ac:dyDescent="0.25">
      <c r="A5139" s="4" t="str">
        <f>CONCATENATE(B5139,"-",C5139,"-",D5139)</f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>TEXT(B5139,"yyyy-mm")</f>
        <v>2026-08</v>
      </c>
      <c r="J5139" s="7" t="str">
        <f>VLOOKUP(C5139,'[1]T. Apoyo Sistema'!$B$1:$C$89,2,0)</f>
        <v>SI</v>
      </c>
    </row>
    <row r="5140" spans="1:10" x14ac:dyDescent="0.25">
      <c r="A5140" s="4" t="str">
        <f>CONCATENATE(B5140,"-",C5140,"-",D5140)</f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>TEXT(B5140,"yyyy-mm")</f>
        <v>2026-08</v>
      </c>
      <c r="J5140" s="7" t="str">
        <f>VLOOKUP(C5140,'[1]T. Apoyo Sistema'!$B$1:$C$89,2,0)</f>
        <v>SI</v>
      </c>
    </row>
    <row r="5141" spans="1:10" x14ac:dyDescent="0.25">
      <c r="A5141" s="4" t="str">
        <f>CONCATENATE(B5141,"-",C5141,"-",D5141)</f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>TEXT(B5141,"yyyy-mm")</f>
        <v>2026-08</v>
      </c>
      <c r="J5141" s="7" t="str">
        <f>VLOOKUP(C5141,'[1]T. Apoyo Sistema'!$B$1:$C$89,2,0)</f>
        <v>SI</v>
      </c>
    </row>
    <row r="5142" spans="1:10" x14ac:dyDescent="0.25">
      <c r="A5142" s="4" t="str">
        <f>CONCATENATE(B5142,"-",C5142,"-",D5142)</f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>TEXT(B5142,"yyyy-mm")</f>
        <v>2026-08</v>
      </c>
      <c r="J5142" s="7" t="str">
        <f>VLOOKUP(C5142,'[1]T. Apoyo Sistema'!$B$1:$C$89,2,0)</f>
        <v>SI</v>
      </c>
    </row>
    <row r="5143" spans="1:10" x14ac:dyDescent="0.25">
      <c r="A5143" s="4" t="str">
        <f>CONCATENATE(B5143,"-",C5143,"-",D5143)</f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>TEXT(B5143,"yyyy-mm")</f>
        <v>2026-08</v>
      </c>
      <c r="J5143" s="7" t="str">
        <f>VLOOKUP(C5143,'[1]T. Apoyo Sistema'!$B$1:$C$89,2,0)</f>
        <v>SI</v>
      </c>
    </row>
    <row r="5144" spans="1:10" x14ac:dyDescent="0.25">
      <c r="A5144" s="4" t="str">
        <f>CONCATENATE(B5144,"-",C5144,"-",D5144)</f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>TEXT(B5144,"yyyy-mm")</f>
        <v>2026-08</v>
      </c>
      <c r="J5144" s="7" t="str">
        <f>VLOOKUP(C5144,'[1]T. Apoyo Sistema'!$B$1:$C$89,2,0)</f>
        <v>SI</v>
      </c>
    </row>
    <row r="5145" spans="1:10" x14ac:dyDescent="0.25">
      <c r="A5145" s="4" t="str">
        <f>CONCATENATE(B5145,"-",C5145,"-",D5145)</f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>TEXT(B5145,"yyyy-mm")</f>
        <v>2026-08</v>
      </c>
      <c r="J5145" s="7" t="str">
        <f>VLOOKUP(C5145,'[1]T. Apoyo Sistema'!$B$1:$C$89,2,0)</f>
        <v>SI</v>
      </c>
    </row>
    <row r="5146" spans="1:10" x14ac:dyDescent="0.25">
      <c r="A5146" s="4" t="str">
        <f>CONCATENATE(B5146,"-",C5146,"-",D5146)</f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>TEXT(B5146,"yyyy-mm")</f>
        <v>2026-08</v>
      </c>
      <c r="J5146" s="7" t="str">
        <f>VLOOKUP(C5146,'[1]T. Apoyo Sistema'!$B$1:$C$89,2,0)</f>
        <v>SI</v>
      </c>
    </row>
    <row r="5147" spans="1:10" x14ac:dyDescent="0.25">
      <c r="A5147" s="4" t="str">
        <f>CONCATENATE(B5147,"-",C5147,"-",D5147)</f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>TEXT(B5147,"yyyy-mm")</f>
        <v>2026-08</v>
      </c>
      <c r="J5147" s="7" t="str">
        <f>VLOOKUP(C5147,'[1]T. Apoyo Sistema'!$B$1:$C$89,2,0)</f>
        <v>SI</v>
      </c>
    </row>
    <row r="5148" spans="1:10" x14ac:dyDescent="0.25">
      <c r="A5148" s="4" t="str">
        <f>CONCATENATE(B5148,"-",C5148,"-",D5148)</f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>TEXT(B5148,"yyyy-mm")</f>
        <v>2026-08</v>
      </c>
      <c r="J5148" s="7" t="str">
        <f>VLOOKUP(C5148,'[1]T. Apoyo Sistema'!$B$1:$C$89,2,0)</f>
        <v>SI</v>
      </c>
    </row>
    <row r="5149" spans="1:10" x14ac:dyDescent="0.25">
      <c r="A5149" s="4" t="str">
        <f>CONCATENATE(B5149,"-",C5149,"-",D5149)</f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>TEXT(B5149,"yyyy-mm")</f>
        <v>2026-08</v>
      </c>
      <c r="J5149" s="7" t="str">
        <f>VLOOKUP(C5149,'[1]T. Apoyo Sistema'!$B$1:$C$89,2,0)</f>
        <v>SI</v>
      </c>
    </row>
    <row r="5150" spans="1:10" x14ac:dyDescent="0.25">
      <c r="A5150" s="4" t="str">
        <f>CONCATENATE(B5150,"-",C5150,"-",D5150)</f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>TEXT(B5150,"yyyy-mm")</f>
        <v>2026-08</v>
      </c>
      <c r="J5150" s="7" t="str">
        <f>VLOOKUP(C5150,'[1]T. Apoyo Sistema'!$B$1:$C$89,2,0)</f>
        <v>SI</v>
      </c>
    </row>
    <row r="5151" spans="1:10" x14ac:dyDescent="0.25">
      <c r="A5151" s="4" t="str">
        <f>CONCATENATE(B5151,"-",C5151,"-",D5151)</f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>TEXT(B5151,"yyyy-mm")</f>
        <v>2026-08</v>
      </c>
      <c r="J5151" s="7" t="str">
        <f>VLOOKUP(C5151,'[1]T. Apoyo Sistema'!$B$1:$C$89,2,0)</f>
        <v>SI</v>
      </c>
    </row>
    <row r="5152" spans="1:10" x14ac:dyDescent="0.25">
      <c r="A5152" s="4" t="str">
        <f>CONCATENATE(B5152,"-",C5152,"-",D5152)</f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>TEXT(B5152,"yyyy-mm")</f>
        <v>2026-08</v>
      </c>
      <c r="J5152" s="7" t="str">
        <f>VLOOKUP(C5152,'[1]T. Apoyo Sistema'!$B$1:$C$89,2,0)</f>
        <v>SI</v>
      </c>
    </row>
    <row r="5153" spans="1:10" x14ac:dyDescent="0.25">
      <c r="A5153" s="4" t="str">
        <f>CONCATENATE(B5153,"-",C5153,"-",D5153)</f>
        <v>46264-POX8-gen2</v>
      </c>
      <c r="B5153" s="16">
        <v>46264</v>
      </c>
      <c r="C5153" s="10" t="s">
        <v>113</v>
      </c>
      <c r="D5153" s="10" t="s">
        <v>73</v>
      </c>
      <c r="E5153" s="10">
        <v>0</v>
      </c>
      <c r="F5153" s="10">
        <v>0</v>
      </c>
      <c r="G5153" s="10">
        <v>5.9833333333333334</v>
      </c>
      <c r="H5153" s="10">
        <v>0</v>
      </c>
      <c r="I5153" s="4" t="s">
        <v>13</v>
      </c>
      <c r="J5153" s="7" t="str">
        <f>VLOOKUP(C5153,'[1]T. Apoyo Sistema'!$B$1:$C$89,2,0)</f>
        <v>SI</v>
      </c>
    </row>
    <row r="5154" spans="1:10" x14ac:dyDescent="0.25">
      <c r="A5154" s="4" t="str">
        <f>CONCATENATE(B5154,"-",C5154,"-",D5154)</f>
        <v>46264-POX8-psa1</v>
      </c>
      <c r="B5154" s="16">
        <v>46264</v>
      </c>
      <c r="C5154" s="10" t="s">
        <v>113</v>
      </c>
      <c r="D5154" s="10" t="s">
        <v>60</v>
      </c>
      <c r="E5154" s="10">
        <v>0</v>
      </c>
      <c r="F5154" s="10">
        <v>0</v>
      </c>
      <c r="G5154" s="10">
        <v>5.9833333333333334</v>
      </c>
      <c r="H5154" s="10">
        <v>0</v>
      </c>
      <c r="I5154" s="4" t="s">
        <v>13</v>
      </c>
      <c r="J5154" s="7" t="str">
        <f>VLOOKUP(C5154,'[1]T. Apoyo Sistema'!$B$1:$C$89,2,0)</f>
        <v>SI</v>
      </c>
    </row>
    <row r="5155" spans="1:10" x14ac:dyDescent="0.25">
      <c r="A5155" s="4" t="str">
        <f>CONCATENATE(B5155,"-",C5155,"-",D5155)</f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>TEXT(B5155,"yyyy-mm")</f>
        <v>2026-08</v>
      </c>
      <c r="J5155" s="7" t="str">
        <f>VLOOKUP(C5155,'[1]T. Apoyo Sistema'!$B$1:$C$89,2,0)</f>
        <v>SI</v>
      </c>
    </row>
    <row r="5156" spans="1:10" x14ac:dyDescent="0.25">
      <c r="A5156" s="4" t="str">
        <f>CONCATENATE(B5156,"-",C5156,"-",D5156)</f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>TEXT(B5156,"yyyy-mm")</f>
        <v>2026-08</v>
      </c>
      <c r="J5156" s="7" t="str">
        <f>VLOOKUP(C5156,'[1]T. Apoyo Sistema'!$B$1:$C$89,2,0)</f>
        <v>SI</v>
      </c>
    </row>
    <row r="5157" spans="1:10" x14ac:dyDescent="0.25">
      <c r="A5157" s="4" t="str">
        <f>CONCATENATE(B5157,"-",C5157,"-",D5157)</f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>TEXT(B5157,"yyyy-mm")</f>
        <v>2026-08</v>
      </c>
      <c r="J5157" s="7" t="str">
        <f>VLOOKUP(C5157,'[1]T. Apoyo Sistema'!$B$1:$C$89,2,0)</f>
        <v>SI</v>
      </c>
    </row>
    <row r="5158" spans="1:10" x14ac:dyDescent="0.25">
      <c r="A5158" s="4" t="str">
        <f>CONCATENATE(B5158,"-",C5158,"-",D5158)</f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>TEXT(B5158,"yyyy-mm")</f>
        <v>2026-08</v>
      </c>
      <c r="J5158" s="7" t="str">
        <f>VLOOKUP(C5158,'[1]T. Apoyo Sistema'!$B$1:$C$89,2,0)</f>
        <v>SI</v>
      </c>
    </row>
    <row r="5159" spans="1:10" x14ac:dyDescent="0.25">
      <c r="A5159" s="4" t="str">
        <f>CONCATENATE(B5159,"-",C5159,"-",D5159)</f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>TEXT(B5159,"yyyy-mm")</f>
        <v>2026-08</v>
      </c>
      <c r="J5159" s="7" t="str">
        <f>VLOOKUP(C5159,'[1]T. Apoyo Sistema'!$B$1:$C$89,2,0)</f>
        <v>SI</v>
      </c>
    </row>
    <row r="5160" spans="1:10" x14ac:dyDescent="0.25">
      <c r="A5160" s="4" t="str">
        <f>CONCATENATE(B5160,"-",C5160,"-",D5160)</f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>TEXT(B5160,"yyyy-mm")</f>
        <v>2026-08</v>
      </c>
      <c r="J5160" s="7" t="str">
        <f>VLOOKUP(C5160,'[1]T. Apoyo Sistema'!$B$1:$C$89,2,0)</f>
        <v>SI</v>
      </c>
    </row>
    <row r="5161" spans="1:10" x14ac:dyDescent="0.25">
      <c r="A5161" s="4" t="str">
        <f>CONCATENATE(B5161,"-",C5161,"-",D5161)</f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>TEXT(B5161,"yyyy-mm")</f>
        <v>2026-08</v>
      </c>
      <c r="J5161" s="7" t="str">
        <f>VLOOKUP(C5161,'[1]T. Apoyo Sistema'!$B$1:$C$89,2,0)</f>
        <v>SI</v>
      </c>
    </row>
    <row r="5162" spans="1:10" x14ac:dyDescent="0.25">
      <c r="A5162" s="4" t="str">
        <f>CONCATENATE(B5162,"-",C5162,"-",D5162)</f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>TEXT(B5162,"yyyy-mm")</f>
        <v>2026-08</v>
      </c>
      <c r="J5162" s="7" t="str">
        <f>VLOOKUP(C5162,'[1]T. Apoyo Sistema'!$B$1:$C$89,2,0)</f>
        <v>SI</v>
      </c>
    </row>
    <row r="5163" spans="1:10" x14ac:dyDescent="0.25">
      <c r="A5163" s="4" t="str">
        <f>CONCATENATE(B5163,"-",C5163,"-",D5163)</f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>TEXT(B5163,"yyyy-mm")</f>
        <v>2026-08</v>
      </c>
      <c r="J5163" s="7" t="str">
        <f>VLOOKUP(C5163,'[1]T. Apoyo Sistema'!$B$1:$C$89,2,0)</f>
        <v>SI</v>
      </c>
    </row>
    <row r="5164" spans="1:10" x14ac:dyDescent="0.25">
      <c r="A5164" s="4" t="str">
        <f>CONCATENATE(B5164,"-",C5164,"-",D5164)</f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>TEXT(B5164,"yyyy-mm")</f>
        <v>2026-08</v>
      </c>
      <c r="J5164" s="7" t="str">
        <f>VLOOKUP(C5164,'[1]T. Apoyo Sistema'!$B$1:$C$89,2,0)</f>
        <v>SI</v>
      </c>
    </row>
    <row r="5165" spans="1:10" x14ac:dyDescent="0.25">
      <c r="A5165" s="4" t="str">
        <f>CONCATENATE(B5165,"-",C5165,"-",D5165)</f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>TEXT(B5165,"yyyy-mm")</f>
        <v>2026-08</v>
      </c>
      <c r="J5165" s="7" t="str">
        <f>VLOOKUP(C5165,'[1]T. Apoyo Sistema'!$B$1:$C$89,2,0)</f>
        <v>SI</v>
      </c>
    </row>
    <row r="5166" spans="1:10" x14ac:dyDescent="0.25">
      <c r="A5166" s="4" t="str">
        <f>CONCATENATE(B5166,"-",C5166,"-",D5166)</f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>TEXT(B5166,"yyyy-mm")</f>
        <v>2026-08</v>
      </c>
      <c r="J5166" s="7" t="str">
        <f>VLOOKUP(C5166,'[1]T. Apoyo Sistema'!$B$1:$C$89,2,0)</f>
        <v>SI</v>
      </c>
    </row>
    <row r="5167" spans="1:10" x14ac:dyDescent="0.25">
      <c r="A5167" s="4" t="str">
        <f>CONCATENATE(B5167,"-",C5167,"-",D5167)</f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>TEXT(B5167,"yyyy-mm")</f>
        <v>2026-08</v>
      </c>
      <c r="J5167" s="7" t="str">
        <f>VLOOKUP(C5167,'[1]T. Apoyo Sistema'!$B$1:$C$89,2,0)</f>
        <v>SI</v>
      </c>
    </row>
    <row r="5168" spans="1:10" x14ac:dyDescent="0.25">
      <c r="A5168" s="4" t="str">
        <f>CONCATENATE(B5168,"-",C5168,"-",D5168)</f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>TEXT(B5168,"yyyy-mm")</f>
        <v>2026-08</v>
      </c>
      <c r="J5168" s="7" t="str">
        <f>VLOOKUP(C5168,'[1]T. Apoyo Sistema'!$B$1:$C$89,2,0)</f>
        <v>SI</v>
      </c>
    </row>
    <row r="5169" spans="1:10" x14ac:dyDescent="0.25">
      <c r="A5169" s="4" t="str">
        <f>CONCATENATE(B5169,"-",C5169,"-",D5169)</f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>TEXT(B5169,"yyyy-mm")</f>
        <v>2026-08</v>
      </c>
      <c r="J5169" s="7" t="str">
        <f>VLOOKUP(C5169,'[1]T. Apoyo Sistema'!$B$1:$C$89,2,0)</f>
        <v>SI</v>
      </c>
    </row>
    <row r="5170" spans="1:10" x14ac:dyDescent="0.25">
      <c r="A5170" s="4" t="str">
        <f>CONCATENATE(B5170,"-",C5170,"-",D5170)</f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>TEXT(B5170,"yyyy-mm")</f>
        <v>2026-08</v>
      </c>
      <c r="J5170" s="7" t="str">
        <f>VLOOKUP(C5170,'[1]T. Apoyo Sistema'!$B$1:$C$89,2,0)</f>
        <v>SI</v>
      </c>
    </row>
    <row r="5171" spans="1:10" x14ac:dyDescent="0.25">
      <c r="A5171" s="4" t="str">
        <f>CONCATENATE(B5171,"-",C5171,"-",D5171)</f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>TEXT(B5171,"yyyy-mm")</f>
        <v>2026-08</v>
      </c>
      <c r="J5171" s="7" t="str">
        <f>VLOOKUP(C5171,'[1]T. Apoyo Sistema'!$B$1:$C$89,2,0)</f>
        <v>SI</v>
      </c>
    </row>
    <row r="5172" spans="1:10" x14ac:dyDescent="0.25">
      <c r="A5172" s="4" t="str">
        <f>CONCATENATE(B5172,"-",C5172,"-",D5172)</f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>TEXT(B5172,"yyyy-mm")</f>
        <v>2026-08</v>
      </c>
      <c r="J5172" s="7" t="str">
        <f>VLOOKUP(C5172,'[1]T. Apoyo Sistema'!$B$1:$C$89,2,0)</f>
        <v>SI</v>
      </c>
    </row>
    <row r="5173" spans="1:10" x14ac:dyDescent="0.25">
      <c r="A5173" s="4" t="str">
        <f>CONCATENATE(B5173,"-",C5173,"-",D5173)</f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>TEXT(B5173,"yyyy-mm")</f>
        <v>2026-08</v>
      </c>
      <c r="J5173" s="7" t="str">
        <f>VLOOKUP(C5173,'[1]T. Apoyo Sistema'!$B$1:$C$89,2,0)</f>
        <v>SI</v>
      </c>
    </row>
    <row r="5174" spans="1:10" x14ac:dyDescent="0.25">
      <c r="A5174" s="4" t="str">
        <f>CONCATENATE(B5174,"-",C5174,"-",D5174)</f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>TEXT(B5174,"yyyy-mm")</f>
        <v>2026-08</v>
      </c>
      <c r="J5174" s="7" t="str">
        <f>VLOOKUP(C5174,'[1]T. Apoyo Sistema'!$B$1:$C$89,2,0)</f>
        <v>SI</v>
      </c>
    </row>
    <row r="5175" spans="1:10" x14ac:dyDescent="0.25">
      <c r="A5175" s="4" t="str">
        <f>CONCATENATE(B5175,"-",C5175,"-",D5175)</f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>TEXT(B5175,"yyyy-mm")</f>
        <v>2026-08</v>
      </c>
      <c r="J5175" s="7" t="str">
        <f>VLOOKUP(C5175,'[1]T. Apoyo Sistema'!$B$1:$C$89,2,0)</f>
        <v>SI</v>
      </c>
    </row>
    <row r="5176" spans="1:10" x14ac:dyDescent="0.25">
      <c r="A5176" s="4" t="str">
        <f>CONCATENATE(B5176,"-",C5176,"-",D5176)</f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>TEXT(B5176,"yyyy-mm")</f>
        <v>2026-08</v>
      </c>
      <c r="J5176" s="7" t="str">
        <f>VLOOKUP(C5176,'[1]T. Apoyo Sistema'!$B$1:$C$89,2,0)</f>
        <v>SI</v>
      </c>
    </row>
    <row r="5177" spans="1:10" x14ac:dyDescent="0.25">
      <c r="A5177" s="4" t="str">
        <f>CONCATENATE(B5177,"-",C5177,"-",D5177)</f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>TEXT(B5177,"yyyy-mm")</f>
        <v>2026-08</v>
      </c>
      <c r="J5177" s="7" t="str">
        <f>VLOOKUP(C5177,'[1]T. Apoyo Sistema'!$B$1:$C$89,2,0)</f>
        <v>SI</v>
      </c>
    </row>
    <row r="5178" spans="1:10" x14ac:dyDescent="0.25">
      <c r="A5178" s="4" t="str">
        <f>CONCATENATE(B5178,"-",C5178,"-",D5178)</f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>TEXT(B5178,"yyyy-mm")</f>
        <v>2026-08</v>
      </c>
      <c r="J5178" s="7" t="str">
        <f>VLOOKUP(C5178,'[1]T. Apoyo Sistema'!$B$1:$C$89,2,0)</f>
        <v>SI</v>
      </c>
    </row>
    <row r="5179" spans="1:10" x14ac:dyDescent="0.25">
      <c r="A5179" s="4" t="str">
        <f>CONCATENATE(B5179,"-",C5179,"-",D5179)</f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>TEXT(B5179,"yyyy-mm")</f>
        <v>2026-08</v>
      </c>
      <c r="J5179" s="7" t="str">
        <f>VLOOKUP(C5179,'[1]T. Apoyo Sistema'!$B$1:$C$89,2,0)</f>
        <v>SI</v>
      </c>
    </row>
    <row r="5180" spans="1:10" x14ac:dyDescent="0.25">
      <c r="A5180" s="4" t="str">
        <f>CONCATENATE(B5180,"-",C5180,"-",D5180)</f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>TEXT(B5180,"yyyy-mm")</f>
        <v>2026-08</v>
      </c>
      <c r="J5180" s="7" t="str">
        <f>VLOOKUP(C5180,'[1]T. Apoyo Sistema'!$B$1:$C$89,2,0)</f>
        <v>SI</v>
      </c>
    </row>
    <row r="5181" spans="1:10" x14ac:dyDescent="0.25">
      <c r="A5181" s="4" t="str">
        <f>CONCATENATE(B5181,"-",C5181,"-",D5181)</f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>TEXT(B5181,"yyyy-mm")</f>
        <v>2026-08</v>
      </c>
      <c r="J5181" s="7" t="str">
        <f>VLOOKUP(C5181,'[1]T. Apoyo Sistema'!$B$1:$C$89,2,0)</f>
        <v>SI</v>
      </c>
    </row>
    <row r="5182" spans="1:10" x14ac:dyDescent="0.25">
      <c r="A5182" s="4" t="str">
        <f>CONCATENATE(B5182,"-",C5182,"-",D5182)</f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>TEXT(B5182,"yyyy-mm")</f>
        <v>2026-08</v>
      </c>
      <c r="J5182" s="7" t="str">
        <f>VLOOKUP(C5182,'[1]T. Apoyo Sistema'!$B$1:$C$89,2,0)</f>
        <v>SI</v>
      </c>
    </row>
    <row r="5183" spans="1:10" x14ac:dyDescent="0.25">
      <c r="A5183" s="4" t="str">
        <f>CONCATENATE(B5183,"-",C5183,"-",D5183)</f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>TEXT(B5183,"yyyy-mm")</f>
        <v>2026-08</v>
      </c>
      <c r="J5183" s="7" t="str">
        <f>VLOOKUP(C5183,'[1]T. Apoyo Sistema'!$B$1:$C$89,2,0)</f>
        <v>SI</v>
      </c>
    </row>
    <row r="5184" spans="1:10" x14ac:dyDescent="0.25">
      <c r="A5184" s="4" t="str">
        <f>CONCATENATE(B5184,"-",C5184,"-",D5184)</f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>TEXT(B5184,"yyyy-mm")</f>
        <v>2026-08</v>
      </c>
      <c r="J5184" s="7" t="str">
        <f>VLOOKUP(C5184,'[1]T. Apoyo Sistema'!$B$1:$C$89,2,0)</f>
        <v>SI</v>
      </c>
    </row>
    <row r="5185" spans="1:10" x14ac:dyDescent="0.25">
      <c r="A5185" s="4" t="str">
        <f>CONCATENATE(B5185,"-",C5185,"-",D5185)</f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>TEXT(B5185,"yyyy-mm")</f>
        <v>2026-08</v>
      </c>
      <c r="J5185" s="7" t="str">
        <f>VLOOKUP(C5185,'[1]T. Apoyo Sistema'!$B$1:$C$89,2,0)</f>
        <v>SI</v>
      </c>
    </row>
    <row r="5186" spans="1:10" x14ac:dyDescent="0.25">
      <c r="A5186" s="4" t="str">
        <f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>TEXT(B5186,"yyyy-mm")</f>
        <v>2026-08</v>
      </c>
      <c r="J5186" s="7" t="str">
        <f>VLOOKUP(C5186,'[1]T. Apoyo Sistema'!$B$1:$C$89,2,0)</f>
        <v>SI</v>
      </c>
    </row>
    <row r="5187" spans="1:10" x14ac:dyDescent="0.25">
      <c r="A5187" s="4" t="str">
        <f>CONCATENATE(B5187,"-",C5187,"-",D5187)</f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>TEXT(B5187,"yyyy-mm")</f>
        <v>2026-08</v>
      </c>
      <c r="J5187" s="7" t="str">
        <f>VLOOKUP(C5187,'[1]T. Apoyo Sistema'!$B$1:$C$89,2,0)</f>
        <v>SI</v>
      </c>
    </row>
    <row r="5188" spans="1:10" x14ac:dyDescent="0.25">
      <c r="A5188" s="4" t="str">
        <f>CONCATENATE(B5188,"-",C5188,"-",D5188)</f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>TEXT(B5188,"yyyy-mm")</f>
        <v>2026-08</v>
      </c>
      <c r="J5188" s="7" t="str">
        <f>VLOOKUP(C5188,'[1]T. Apoyo Sistema'!$B$1:$C$89,2,0)</f>
        <v>SI</v>
      </c>
    </row>
    <row r="5189" spans="1:10" x14ac:dyDescent="0.25">
      <c r="A5189" s="4" t="str">
        <f>CONCATENATE(B5189,"-",C5189,"-",D5189)</f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>TEXT(B5189,"yyyy-mm")</f>
        <v>2026-08</v>
      </c>
      <c r="J5189" s="7" t="str">
        <f>VLOOKUP(C5189,'[1]T. Apoyo Sistema'!$B$1:$C$89,2,0)</f>
        <v>SI</v>
      </c>
    </row>
    <row r="5190" spans="1:10" x14ac:dyDescent="0.25">
      <c r="A5190" s="4" t="str">
        <f>CONCATENATE(B5190,"-",C5190,"-",D5190)</f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>TEXT(B5190,"yyyy-mm")</f>
        <v>2026-08</v>
      </c>
      <c r="J5190" s="7" t="str">
        <f>VLOOKUP(C5190,'[1]T. Apoyo Sistema'!$B$1:$C$89,2,0)</f>
        <v>SI</v>
      </c>
    </row>
    <row r="5191" spans="1:10" x14ac:dyDescent="0.25">
      <c r="A5191" s="4" t="str">
        <f>CONCATENATE(B5191,"-",C5191,"-",D5191)</f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>TEXT(B5191,"yyyy-mm")</f>
        <v>2026-08</v>
      </c>
      <c r="J5191" s="7" t="str">
        <f>VLOOKUP(C5191,'[1]T. Apoyo Sistema'!$B$1:$C$89,2,0)</f>
        <v>SI</v>
      </c>
    </row>
    <row r="5192" spans="1:10" x14ac:dyDescent="0.25">
      <c r="A5192" s="4" t="str">
        <f>CONCATENATE(B5192,"-",C5192,"-",D5192)</f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>TEXT(B5192,"yyyy-mm")</f>
        <v>2026-08</v>
      </c>
      <c r="J5192" s="7" t="str">
        <f>VLOOKUP(C5192,'[1]T. Apoyo Sistema'!$B$1:$C$89,2,0)</f>
        <v>SI</v>
      </c>
    </row>
    <row r="5193" spans="1:10" x14ac:dyDescent="0.25">
      <c r="A5193" s="4" t="str">
        <f>CONCATENATE(B5193,"-",C5193,"-",D5193)</f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>TEXT(B5193,"yyyy-mm")</f>
        <v>2026-08</v>
      </c>
      <c r="J5193" s="7" t="str">
        <f>VLOOKUP(C5193,'[1]T. Apoyo Sistema'!$B$1:$C$89,2,0)</f>
        <v>SI</v>
      </c>
    </row>
    <row r="5194" spans="1:10" x14ac:dyDescent="0.25">
      <c r="A5194" s="4" t="str">
        <f>CONCATENATE(B5194,"-",C5194,"-",D5194)</f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>TEXT(B5194,"yyyy-mm")</f>
        <v>2026-08</v>
      </c>
      <c r="J5194" s="7" t="str">
        <f>VLOOKUP(C5194,'[1]T. Apoyo Sistema'!$B$1:$C$89,2,0)</f>
        <v>SI</v>
      </c>
    </row>
    <row r="5195" spans="1:10" x14ac:dyDescent="0.25">
      <c r="A5195" s="4" t="str">
        <f>CONCATENATE(B5195,"-",C5195,"-",D5195)</f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>TEXT(B5195,"yyyy-mm")</f>
        <v>2026-08</v>
      </c>
      <c r="J5195" s="7" t="str">
        <f>VLOOKUP(C5195,'[1]T. Apoyo Sistema'!$B$1:$C$89,2,0)</f>
        <v>SI</v>
      </c>
    </row>
    <row r="5196" spans="1:10" x14ac:dyDescent="0.25">
      <c r="A5196" s="4" t="str">
        <f>CONCATENATE(B5196,"-",C5196,"-",D5196)</f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>TEXT(B5196,"yyyy-mm")</f>
        <v>2026-08</v>
      </c>
      <c r="J5196" s="7" t="str">
        <f>VLOOKUP(C5196,'[1]T. Apoyo Sistema'!$B$1:$C$89,2,0)</f>
        <v>SI</v>
      </c>
    </row>
    <row r="5197" spans="1:10" x14ac:dyDescent="0.25">
      <c r="A5197" s="4" t="str">
        <f>CONCATENATE(B5197,"-",C5197,"-",D5197)</f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>TEXT(B5197,"yyyy-mm")</f>
        <v>2026-08</v>
      </c>
      <c r="J5197" s="7" t="str">
        <f>VLOOKUP(C5197,'[1]T. Apoyo Sistema'!$B$1:$C$89,2,0)</f>
        <v>SI</v>
      </c>
    </row>
    <row r="5198" spans="1:10" x14ac:dyDescent="0.25">
      <c r="A5198" s="4" t="str">
        <f>CONCATENATE(B5198,"-",C5198,"-",D5198)</f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>TEXT(B5198,"yyyy-mm")</f>
        <v>2026-08</v>
      </c>
      <c r="J5198" s="7" t="str">
        <f>VLOOKUP(C5198,'[1]T. Apoyo Sistema'!$B$1:$C$89,2,0)</f>
        <v>SI</v>
      </c>
    </row>
    <row r="5199" spans="1:10" x14ac:dyDescent="0.25">
      <c r="A5199" s="4" t="str">
        <f>CONCATENATE(B5199,"-",C5199,"-",D5199)</f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>TEXT(B5199,"yyyy-mm")</f>
        <v>2026-08</v>
      </c>
      <c r="J5199" s="7" t="str">
        <f>VLOOKUP(C5199,'[1]T. Apoyo Sistema'!$B$1:$C$89,2,0)</f>
        <v>SI</v>
      </c>
    </row>
    <row r="5200" spans="1:10" x14ac:dyDescent="0.25">
      <c r="A5200" s="4" t="str">
        <f>CONCATENATE(B5200,"-",C5200,"-",D5200)</f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>TEXT(B5200,"yyyy-mm")</f>
        <v>2026-08</v>
      </c>
      <c r="J5200" s="7" t="str">
        <f>VLOOKUP(C5200,'[1]T. Apoyo Sistema'!$B$1:$C$89,2,0)</f>
        <v>SI</v>
      </c>
    </row>
    <row r="5201" spans="1:10" x14ac:dyDescent="0.25">
      <c r="A5201" s="4" t="str">
        <f>CONCATENATE(B5201,"-",C5201,"-",D5201)</f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>TEXT(B5201,"yyyy-mm")</f>
        <v>2026-08</v>
      </c>
      <c r="J5201" s="7" t="str">
        <f>VLOOKUP(C5201,'[1]T. Apoyo Sistema'!$B$1:$C$89,2,0)</f>
        <v>SI</v>
      </c>
    </row>
    <row r="5202" spans="1:10" x14ac:dyDescent="0.25">
      <c r="A5202" s="4" t="str">
        <f>CONCATENATE(B5202,"-",C5202,"-",D5202)</f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>TEXT(B5202,"yyyy-mm")</f>
        <v>2026-08</v>
      </c>
      <c r="J5202" s="7" t="str">
        <f>VLOOKUP(C5202,'[1]T. Apoyo Sistema'!$B$1:$C$89,2,0)</f>
        <v>SI</v>
      </c>
    </row>
    <row r="5203" spans="1:10" x14ac:dyDescent="0.25">
      <c r="A5203" s="4" t="str">
        <f>CONCATENATE(B5203,"-",C5203,"-",D5203)</f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>TEXT(B5203,"yyyy-mm")</f>
        <v>2026-08</v>
      </c>
      <c r="J5203" s="7" t="str">
        <f>VLOOKUP(C5203,'[1]T. Apoyo Sistema'!$B$1:$C$89,2,0)</f>
        <v>SI</v>
      </c>
    </row>
    <row r="5204" spans="1:10" x14ac:dyDescent="0.25">
      <c r="A5204" s="4" t="str">
        <f>CONCATENATE(B5204,"-",C5204,"-",D5204)</f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>TEXT(B5204,"yyyy-mm")</f>
        <v>2026-08</v>
      </c>
      <c r="J5204" s="7" t="str">
        <f>VLOOKUP(C5204,'[1]T. Apoyo Sistema'!$B$1:$C$89,2,0)</f>
        <v>SI</v>
      </c>
    </row>
    <row r="5205" spans="1:10" x14ac:dyDescent="0.25">
      <c r="A5205" s="4" t="str">
        <f>CONCATENATE(B5205,"-",C5205,"-",D5205)</f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>TEXT(B5205,"yyyy-mm")</f>
        <v>2026-08</v>
      </c>
      <c r="J5205" s="7" t="str">
        <f>VLOOKUP(C5205,'[1]T. Apoyo Sistema'!$B$1:$C$89,2,0)</f>
        <v>SI</v>
      </c>
    </row>
    <row r="5206" spans="1:10" x14ac:dyDescent="0.25">
      <c r="A5206" s="4" t="str">
        <f>CONCATENATE(B5206,"-",C5206,"-",D5206)</f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>TEXT(B5206,"yyyy-mm")</f>
        <v>2026-08</v>
      </c>
      <c r="J5206" s="7" t="str">
        <f>VLOOKUP(C5206,'[1]T. Apoyo Sistema'!$B$1:$C$89,2,0)</f>
        <v>SI</v>
      </c>
    </row>
    <row r="5207" spans="1:10" x14ac:dyDescent="0.25">
      <c r="A5207" s="4" t="str">
        <f>CONCATENATE(B5207,"-",C5207,"-",D5207)</f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>TEXT(B5207,"yyyy-mm")</f>
        <v>2026-08</v>
      </c>
      <c r="J5207" s="7" t="str">
        <f>VLOOKUP(C5207,'[1]T. Apoyo Sistema'!$B$1:$C$89,2,0)</f>
        <v>SI</v>
      </c>
    </row>
    <row r="5208" spans="1:10" x14ac:dyDescent="0.25">
      <c r="A5208" s="4" t="str">
        <f>CONCATENATE(B5208,"-",C5208,"-",D5208)</f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>TEXT(B5208,"yyyy-mm")</f>
        <v>2026-08</v>
      </c>
      <c r="J5208" s="7" t="str">
        <f>VLOOKUP(C5208,'[1]T. Apoyo Sistema'!$B$1:$C$89,2,0)</f>
        <v>SI</v>
      </c>
    </row>
    <row r="5209" spans="1:10" x14ac:dyDescent="0.25">
      <c r="A5209" s="4" t="str">
        <f>CONCATENATE(B5209,"-",C5209,"-",D5209)</f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>TEXT(B5209,"yyyy-mm")</f>
        <v>2026-08</v>
      </c>
      <c r="J5209" s="7" t="str">
        <f>VLOOKUP(C5209,'[1]T. Apoyo Sistema'!$B$1:$C$89,2,0)</f>
        <v>SI</v>
      </c>
    </row>
    <row r="5210" spans="1:10" x14ac:dyDescent="0.25">
      <c r="A5210" s="4" t="str">
        <f>CONCATENATE(B5210,"-",C5210,"-",D5210)</f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>TEXT(B5210,"yyyy-mm")</f>
        <v>2026-08</v>
      </c>
      <c r="J5210" s="7" t="str">
        <f>VLOOKUP(C5210,'[1]T. Apoyo Sistema'!$B$1:$C$89,2,0)</f>
        <v>SI</v>
      </c>
    </row>
    <row r="5211" spans="1:10" x14ac:dyDescent="0.25">
      <c r="A5211" s="4" t="str">
        <f>CONCATENATE(B5211,"-",C5211,"-",D5211)</f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>TEXT(B5211,"yyyy-mm")</f>
        <v>2026-08</v>
      </c>
      <c r="J5211" s="7" t="str">
        <f>VLOOKUP(C5211,'[1]T. Apoyo Sistema'!$B$1:$C$89,2,0)</f>
        <v>SI</v>
      </c>
    </row>
    <row r="5212" spans="1:10" x14ac:dyDescent="0.25">
      <c r="A5212" s="4" t="str">
        <f>CONCATENATE(B5212,"-",C5212,"-",D5212)</f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>TEXT(B5212,"yyyy-mm")</f>
        <v>2026-08</v>
      </c>
      <c r="J5212" s="7" t="str">
        <f>VLOOKUP(C5212,'[1]T. Apoyo Sistema'!$B$1:$C$89,2,0)</f>
        <v>SI</v>
      </c>
    </row>
    <row r="5213" spans="1:10" x14ac:dyDescent="0.25">
      <c r="A5213" s="4" t="str">
        <f>CONCATENATE(B5213,"-",C5213,"-",D5213)</f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>TEXT(B5213,"yyyy-mm")</f>
        <v>2026-08</v>
      </c>
      <c r="J5213" s="7" t="str">
        <f>VLOOKUP(C5213,'[1]T. Apoyo Sistema'!$B$1:$C$89,2,0)</f>
        <v>SI</v>
      </c>
    </row>
    <row r="5214" spans="1:10" x14ac:dyDescent="0.25">
      <c r="A5214" s="4" t="str">
        <f>CONCATENATE(B5214,"-",C5214,"-",D5214)</f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>TEXT(B5214,"yyyy-mm")</f>
        <v>2026-08</v>
      </c>
      <c r="J5214" s="7" t="str">
        <f>VLOOKUP(C5214,'[1]T. Apoyo Sistema'!$B$1:$C$89,2,0)</f>
        <v>SI</v>
      </c>
    </row>
    <row r="5215" spans="1:10" x14ac:dyDescent="0.25">
      <c r="A5215" s="4" t="str">
        <f>CONCATENATE(B5215,"-",C5215,"-",D5215)</f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>TEXT(B5215,"yyyy-mm")</f>
        <v>2026-08</v>
      </c>
      <c r="J5215" s="7" t="str">
        <f>VLOOKUP(C5215,'[1]T. Apoyo Sistema'!$B$1:$C$89,2,0)</f>
        <v>SI</v>
      </c>
    </row>
    <row r="5216" spans="1:10" x14ac:dyDescent="0.25">
      <c r="A5216" s="4" t="str">
        <f>CONCATENATE(B5216,"-",C5216,"-",D5216)</f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>TEXT(B5216,"yyyy-mm")</f>
        <v>2026-08</v>
      </c>
      <c r="J5216" s="7" t="str">
        <f>VLOOKUP(C5216,'[1]T. Apoyo Sistema'!$B$1:$C$89,2,0)</f>
        <v>SI</v>
      </c>
    </row>
    <row r="5217" spans="1:10" x14ac:dyDescent="0.25">
      <c r="A5217" s="4" t="str">
        <f>CONCATENATE(B5217,"-",C5217,"-",D5217)</f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>TEXT(B5217,"yyyy-mm")</f>
        <v>2026-08</v>
      </c>
      <c r="J5217" s="7" t="str">
        <f>VLOOKUP(C5217,'[1]T. Apoyo Sistema'!$B$1:$C$89,2,0)</f>
        <v>SI</v>
      </c>
    </row>
    <row r="5218" spans="1:10" x14ac:dyDescent="0.25">
      <c r="A5218" s="4" t="str">
        <f>CONCATENATE(B5218,"-",C5218,"-",D5218)</f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>TEXT(B5218,"yyyy-mm")</f>
        <v>2026-08</v>
      </c>
      <c r="J5218" s="7" t="str">
        <f>VLOOKUP(C5218,'[1]T. Apoyo Sistema'!$B$1:$C$89,2,0)</f>
        <v>SI</v>
      </c>
    </row>
    <row r="5219" spans="1:10" x14ac:dyDescent="0.25">
      <c r="A5219" s="4" t="str">
        <f>CONCATENATE(B5219,"-",C5219,"-",D5219)</f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>TEXT(B5219,"yyyy-mm")</f>
        <v>2026-08</v>
      </c>
      <c r="J5219" s="7" t="str">
        <f>VLOOKUP(C5219,'[1]T. Apoyo Sistema'!$B$1:$C$89,2,0)</f>
        <v>SI</v>
      </c>
    </row>
    <row r="5220" spans="1:10" x14ac:dyDescent="0.25">
      <c r="A5220" s="4" t="str">
        <f>CONCATENATE(B5220,"-",C5220,"-",D5220)</f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>TEXT(B5220,"yyyy-mm")</f>
        <v>2026-08</v>
      </c>
      <c r="J5220" s="7" t="str">
        <f>VLOOKUP(C5220,'[1]T. Apoyo Sistema'!$B$1:$C$89,2,0)</f>
        <v>SI</v>
      </c>
    </row>
    <row r="5221" spans="1:10" x14ac:dyDescent="0.25">
      <c r="A5221" s="4" t="str">
        <f>CONCATENATE(B5221,"-",C5221,"-",D5221)</f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>TEXT(B5221,"yyyy-mm")</f>
        <v>2026-08</v>
      </c>
      <c r="J5221" s="7" t="str">
        <f>VLOOKUP(C5221,'[1]T. Apoyo Sistema'!$B$1:$C$89,2,0)</f>
        <v>SI</v>
      </c>
    </row>
    <row r="5222" spans="1:10" x14ac:dyDescent="0.25">
      <c r="A5222" s="4" t="str">
        <f>CONCATENATE(B5222,"-",C5222,"-",D5222)</f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>TEXT(B5222,"yyyy-mm")</f>
        <v>2026-08</v>
      </c>
      <c r="J5222" s="7" t="str">
        <f>VLOOKUP(C5222,'[1]T. Apoyo Sistema'!$B$1:$C$89,2,0)</f>
        <v>SI</v>
      </c>
    </row>
    <row r="5223" spans="1:10" x14ac:dyDescent="0.25">
      <c r="A5223" s="4" t="str">
        <f>CONCATENATE(B5223,"-",C5223,"-",D5223)</f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>TEXT(B5223,"yyyy-mm")</f>
        <v>2026-08</v>
      </c>
      <c r="J5223" s="7" t="str">
        <f>VLOOKUP(C5223,'[1]T. Apoyo Sistema'!$B$1:$C$89,2,0)</f>
        <v>SI</v>
      </c>
    </row>
    <row r="5224" spans="1:10" x14ac:dyDescent="0.25">
      <c r="A5224" s="4" t="str">
        <f>CONCATENATE(B5224,"-",C5224,"-",D5224)</f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>TEXT(B5224,"yyyy-mm")</f>
        <v>2026-08</v>
      </c>
      <c r="J5224" s="7" t="str">
        <f>VLOOKUP(C5224,'[1]T. Apoyo Sistema'!$B$1:$C$89,2,0)</f>
        <v>SI</v>
      </c>
    </row>
    <row r="5225" spans="1:10" x14ac:dyDescent="0.25">
      <c r="A5225" s="4" t="str">
        <f>CONCATENATE(B5225,"-",C5225,"-",D5225)</f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>TEXT(B5225,"yyyy-mm")</f>
        <v>2026-08</v>
      </c>
      <c r="J5225" s="7" t="str">
        <f>VLOOKUP(C5225,'[1]T. Apoyo Sistema'!$B$1:$C$89,2,0)</f>
        <v>SI</v>
      </c>
    </row>
    <row r="5226" spans="1:10" x14ac:dyDescent="0.25">
      <c r="A5226" s="4" t="str">
        <f>CONCATENATE(B5226,"-",C5226,"-",D5226)</f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>TEXT(B5226,"yyyy-mm")</f>
        <v>2026-08</v>
      </c>
      <c r="J5226" s="7" t="str">
        <f>VLOOKUP(C5226,'[1]T. Apoyo Sistema'!$B$1:$C$89,2,0)</f>
        <v>SI</v>
      </c>
    </row>
    <row r="5227" spans="1:10" x14ac:dyDescent="0.25">
      <c r="A5227" s="4" t="str">
        <f>CONCATENATE(B5227,"-",C5227,"-",D5227)</f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>TEXT(B5227,"yyyy-mm")</f>
        <v>2026-08</v>
      </c>
      <c r="J5227" s="7" t="str">
        <f>VLOOKUP(C5227,'[1]T. Apoyo Sistema'!$B$1:$C$89,2,0)</f>
        <v>SI</v>
      </c>
    </row>
    <row r="5228" spans="1:10" x14ac:dyDescent="0.25">
      <c r="A5228" s="4" t="str">
        <f>CONCATENATE(B5228,"-",C5228,"-",D5228)</f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>TEXT(B5228,"yyyy-mm")</f>
        <v>2026-08</v>
      </c>
      <c r="J5228" s="7" t="str">
        <f>VLOOKUP(C5228,'[1]T. Apoyo Sistema'!$B$1:$C$89,2,0)</f>
        <v>SI</v>
      </c>
    </row>
    <row r="5229" spans="1:10" x14ac:dyDescent="0.25">
      <c r="A5229" s="4" t="str">
        <f>CONCATENATE(B5229,"-",C5229,"-",D5229)</f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>TEXT(B5229,"yyyy-mm")</f>
        <v>2026-08</v>
      </c>
      <c r="J5229" s="7" t="str">
        <f>VLOOKUP(C5229,'[1]T. Apoyo Sistema'!$B$1:$C$89,2,0)</f>
        <v>SI</v>
      </c>
    </row>
    <row r="5230" spans="1:10" x14ac:dyDescent="0.25">
      <c r="A5230" s="4" t="str">
        <f>CONCATENATE(B5230,"-",C5230,"-",D5230)</f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>TEXT(B5230,"yyyy-mm")</f>
        <v>2026-08</v>
      </c>
      <c r="J5230" s="7" t="str">
        <f>VLOOKUP(C5230,'[1]T. Apoyo Sistema'!$B$1:$C$89,2,0)</f>
        <v>SI</v>
      </c>
    </row>
    <row r="5231" spans="1:10" x14ac:dyDescent="0.25">
      <c r="A5231" s="4" t="str">
        <f>CONCATENATE(B5231,"-",C5231,"-",D5231)</f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>TEXT(B5231,"yyyy-mm")</f>
        <v>2026-08</v>
      </c>
      <c r="J5231" s="7" t="str">
        <f>VLOOKUP(C5231,'[1]T. Apoyo Sistema'!$B$1:$C$89,2,0)</f>
        <v>NO</v>
      </c>
    </row>
    <row r="5232" spans="1:10" x14ac:dyDescent="0.25">
      <c r="A5232" s="4" t="str">
        <f>CONCATENATE(B5232,"-",C5232,"-",D5232)</f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>TEXT(B5232,"yyyy-mm")</f>
        <v>2026-08</v>
      </c>
      <c r="J5232" s="7" t="str">
        <f>VLOOKUP(C5232,'[1]T. Apoyo Sistema'!$B$1:$C$89,2,0)</f>
        <v>NO</v>
      </c>
    </row>
    <row r="5233" spans="1:10" x14ac:dyDescent="0.25">
      <c r="A5233" s="4" t="str">
        <f>CONCATENATE(B5233,"-",C5233,"-",D5233)</f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>TEXT(B5233,"yyyy-mm")</f>
        <v>2026-08</v>
      </c>
      <c r="J5233" s="7" t="str">
        <f>VLOOKUP(C5233,'[1]T. Apoyo Sistema'!$B$1:$C$89,2,0)</f>
        <v>NO</v>
      </c>
    </row>
    <row r="5234" spans="1:10" x14ac:dyDescent="0.25">
      <c r="A5234" s="4" t="str">
        <f>CONCATENATE(B5234,"-",C5234,"-",D5234)</f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>TEXT(B5234,"yyyy-mm")</f>
        <v>2026-08</v>
      </c>
      <c r="J5234" s="7" t="str">
        <f>VLOOKUP(C5234,'[1]T. Apoyo Sistema'!$B$1:$C$89,2,0)</f>
        <v>NO</v>
      </c>
    </row>
    <row r="5235" spans="1:10" x14ac:dyDescent="0.25">
      <c r="A5235" s="4" t="str">
        <f>CONCATENATE(B5235,"-",C5235,"-",D5235)</f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>TEXT(B5235,"yyyy-mm")</f>
        <v>2026-08</v>
      </c>
      <c r="J5235" s="7" t="str">
        <f>VLOOKUP(C5235,'[1]T. Apoyo Sistema'!$B$1:$C$89,2,0)</f>
        <v>NO</v>
      </c>
    </row>
    <row r="5236" spans="1:10" x14ac:dyDescent="0.25">
      <c r="A5236" s="4" t="str">
        <f>CONCATENATE(B5236,"-",C5236,"-",D5236)</f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>TEXT(B5236,"yyyy-mm")</f>
        <v>2026-08</v>
      </c>
      <c r="J5236" s="7" t="str">
        <f>VLOOKUP(C5236,'[1]T. Apoyo Sistema'!$B$1:$C$89,2,0)</f>
        <v>NO</v>
      </c>
    </row>
    <row r="5237" spans="1:10" x14ac:dyDescent="0.25">
      <c r="A5237" s="4" t="str">
        <f>CONCATENATE(B5237,"-",C5237,"-",D5237)</f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>TEXT(B5237,"yyyy-mm")</f>
        <v>2026-08</v>
      </c>
      <c r="J5237" s="7" t="str">
        <f>VLOOKUP(C5237,'[1]T. Apoyo Sistema'!$B$1:$C$89,2,0)</f>
        <v>NO</v>
      </c>
    </row>
    <row r="5238" spans="1:10" x14ac:dyDescent="0.25">
      <c r="A5238" s="4" t="str">
        <f>CONCATENATE(B5238,"-",C5238,"-",D5238)</f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>TEXT(B5238,"yyyy-mm")</f>
        <v>2026-08</v>
      </c>
      <c r="J5238" s="7" t="str">
        <f>VLOOKUP(C5238,'[1]T. Apoyo Sistema'!$B$1:$C$89,2,0)</f>
        <v>NO</v>
      </c>
    </row>
    <row r="5239" spans="1:10" x14ac:dyDescent="0.25">
      <c r="A5239" s="4" t="str">
        <f>CONCATENATE(B5239,"-",C5239,"-",D5239)</f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>TEXT(B5239,"yyyy-mm")</f>
        <v>2026-08</v>
      </c>
      <c r="J5239" s="7" t="str">
        <f>VLOOKUP(C5239,'[1]T. Apoyo Sistema'!$B$1:$C$89,2,0)</f>
        <v>NO</v>
      </c>
    </row>
    <row r="5240" spans="1:10" x14ac:dyDescent="0.25">
      <c r="A5240" s="4" t="str">
        <f>CONCATENATE(B5240,"-",C5240,"-",D5240)</f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>TEXT(B5240,"yyyy-mm")</f>
        <v>2026-08</v>
      </c>
      <c r="J5240" s="7" t="str">
        <f>VLOOKUP(C5240,'[1]T. Apoyo Sistema'!$B$1:$C$89,2,0)</f>
        <v>NO</v>
      </c>
    </row>
    <row r="5241" spans="1:10" x14ac:dyDescent="0.25">
      <c r="A5241" s="4" t="str">
        <f>CONCATENATE(B5241,"-",C5241,"-",D5241)</f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>TEXT(B5241,"yyyy-mm")</f>
        <v>2026-08</v>
      </c>
      <c r="J5241" s="7" t="str">
        <f>VLOOKUP(C5241,'[1]T. Apoyo Sistema'!$B$1:$C$89,2,0)</f>
        <v>NO</v>
      </c>
    </row>
    <row r="5242" spans="1:10" x14ac:dyDescent="0.25">
      <c r="A5242" s="4" t="str">
        <f>CONCATENATE(B5242,"-",C5242,"-",D5242)</f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>TEXT(B5242,"yyyy-mm")</f>
        <v>2026-08</v>
      </c>
      <c r="J5242" s="7" t="str">
        <f>VLOOKUP(C5242,'[1]T. Apoyo Sistema'!$B$1:$C$89,2,0)</f>
        <v>NO</v>
      </c>
    </row>
    <row r="5243" spans="1:10" x14ac:dyDescent="0.25">
      <c r="A5243" s="4" t="str">
        <f>CONCATENATE(B5243,"-",C5243,"-",D5243)</f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>TEXT(B5243,"yyyy-mm")</f>
        <v>2026-08</v>
      </c>
      <c r="J5243" s="7" t="str">
        <f>VLOOKUP(C5243,'[1]T. Apoyo Sistema'!$B$1:$C$89,2,0)</f>
        <v>NO</v>
      </c>
    </row>
    <row r="5244" spans="1:10" x14ac:dyDescent="0.25">
      <c r="A5244" s="4" t="str">
        <f>CONCATENATE(B5244,"-",C5244,"-",D5244)</f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>TEXT(B5244,"yyyy-mm")</f>
        <v>2026-08</v>
      </c>
      <c r="J5244" s="7" t="str">
        <f>VLOOKUP(C5244,'[1]T. Apoyo Sistema'!$B$1:$C$89,2,0)</f>
        <v>NO</v>
      </c>
    </row>
    <row r="5245" spans="1:10" x14ac:dyDescent="0.25">
      <c r="A5245" s="4" t="str">
        <f>CONCATENATE(B5245,"-",C5245,"-",D5245)</f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>TEXT(B5245,"yyyy-mm")</f>
        <v>2026-08</v>
      </c>
      <c r="J5245" s="7" t="str">
        <f>VLOOKUP(C5245,'[1]T. Apoyo Sistema'!$B$1:$C$89,2,0)</f>
        <v>NO</v>
      </c>
    </row>
    <row r="5246" spans="1:10" x14ac:dyDescent="0.25">
      <c r="A5246" s="4" t="str">
        <f>CONCATENATE(B5246,"-",C5246,"-",D5246)</f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>TEXT(B5246,"yyyy-mm")</f>
        <v>2026-08</v>
      </c>
      <c r="J5246" s="7" t="str">
        <f>VLOOKUP(C5246,'[1]T. Apoyo Sistema'!$B$1:$C$89,2,0)</f>
        <v>NO</v>
      </c>
    </row>
    <row r="5247" spans="1:10" x14ac:dyDescent="0.25">
      <c r="A5247" s="4" t="str">
        <f>CONCATENATE(B5247,"-",C5247,"-",D5247)</f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>TEXT(B5247,"yyyy-mm")</f>
        <v>2026-08</v>
      </c>
      <c r="J5247" s="7" t="str">
        <f>VLOOKUP(C5247,'[1]T. Apoyo Sistema'!$B$1:$C$89,2,0)</f>
        <v>NO</v>
      </c>
    </row>
    <row r="5248" spans="1:10" x14ac:dyDescent="0.25">
      <c r="A5248" s="4" t="str">
        <f>CONCATENATE(B5248,"-",C5248,"-",D5248)</f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>TEXT(B5248,"yyyy-mm")</f>
        <v>2026-08</v>
      </c>
      <c r="J5248" s="7" t="str">
        <f>VLOOKUP(C5248,'[1]T. Apoyo Sistema'!$B$1:$C$89,2,0)</f>
        <v>NO</v>
      </c>
    </row>
    <row r="5249" spans="1:10" x14ac:dyDescent="0.25">
      <c r="A5249" s="4" t="str">
        <f>CONCATENATE(B5249,"-",C5249,"-",D5249)</f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>TEXT(B5249,"yyyy-mm")</f>
        <v>2026-08</v>
      </c>
      <c r="J5249" s="7" t="str">
        <f>VLOOKUP(C5249,'[1]T. Apoyo Sistema'!$B$1:$C$89,2,0)</f>
        <v>SI</v>
      </c>
    </row>
    <row r="5250" spans="1:10" x14ac:dyDescent="0.25">
      <c r="A5250" s="4" t="str">
        <f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>TEXT(B5250,"yyyy-mm")</f>
        <v>2026-08</v>
      </c>
      <c r="J5250" s="7" t="str">
        <f>VLOOKUP(C5250,'[1]T. Apoyo Sistema'!$B$1:$C$89,2,0)</f>
        <v>SI</v>
      </c>
    </row>
    <row r="5251" spans="1:10" x14ac:dyDescent="0.25">
      <c r="A5251" s="4" t="str">
        <f>CONCATENATE(B5251,"-",C5251,"-",D5251)</f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>TEXT(B5251,"yyyy-mm")</f>
        <v>2026-08</v>
      </c>
      <c r="J5251" s="7" t="str">
        <f>VLOOKUP(C5251,'[1]T. Apoyo Sistema'!$B$1:$C$89,2,0)</f>
        <v>SI</v>
      </c>
    </row>
    <row r="5252" spans="1:10" x14ac:dyDescent="0.25">
      <c r="A5252" s="4" t="str">
        <f>CONCATENATE(B5252,"-",C5252,"-",D5252)</f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>TEXT(B5252,"yyyy-mm")</f>
        <v>2026-08</v>
      </c>
      <c r="J5252" s="7" t="str">
        <f>VLOOKUP(C5252,'[1]T. Apoyo Sistema'!$B$1:$C$89,2,0)</f>
        <v>SI</v>
      </c>
    </row>
    <row r="5253" spans="1:10" x14ac:dyDescent="0.25">
      <c r="A5253" s="4" t="str">
        <f>CONCATENATE(B5253,"-",C5253,"-",D5253)</f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>TEXT(B5253,"yyyy-mm")</f>
        <v>2026-08</v>
      </c>
      <c r="J5253" s="7" t="str">
        <f>VLOOKUP(C5253,'[1]T. Apoyo Sistema'!$B$1:$C$89,2,0)</f>
        <v>SI</v>
      </c>
    </row>
    <row r="5254" spans="1:10" x14ac:dyDescent="0.25">
      <c r="A5254" s="4" t="str">
        <f>CONCATENATE(B5254,"-",C5254,"-",D5254)</f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>TEXT(B5254,"yyyy-mm")</f>
        <v>2026-08</v>
      </c>
      <c r="J5254" s="7" t="str">
        <f>VLOOKUP(C5254,'[1]T. Apoyo Sistema'!$B$1:$C$89,2,0)</f>
        <v>SI</v>
      </c>
    </row>
    <row r="5255" spans="1:10" x14ac:dyDescent="0.25">
      <c r="A5255" s="4" t="str">
        <f>CONCATENATE(B5255,"-",C5255,"-",D5255)</f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>TEXT(B5255,"yyyy-mm")</f>
        <v>2026-08</v>
      </c>
      <c r="J5255" s="7" t="str">
        <f>VLOOKUP(C5255,'[1]T. Apoyo Sistema'!$B$1:$C$89,2,0)</f>
        <v>SI</v>
      </c>
    </row>
    <row r="5256" spans="1:10" x14ac:dyDescent="0.25">
      <c r="A5256" s="4" t="str">
        <f>CONCATENATE(B5256,"-",C5256,"-",D5256)</f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>TEXT(B5256,"yyyy-mm")</f>
        <v>2026-08</v>
      </c>
      <c r="J5256" s="7" t="str">
        <f>VLOOKUP(C5256,'[1]T. Apoyo Sistema'!$B$1:$C$89,2,0)</f>
        <v>SI</v>
      </c>
    </row>
    <row r="5257" spans="1:10" x14ac:dyDescent="0.25">
      <c r="A5257" s="4" t="str">
        <f>CONCATENATE(B5257,"-",C5257,"-",D5257)</f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>TEXT(B5257,"yyyy-mm")</f>
        <v>2026-08</v>
      </c>
      <c r="J5257" s="7" t="str">
        <f>VLOOKUP(C5257,'[1]T. Apoyo Sistema'!$B$1:$C$89,2,0)</f>
        <v>SI</v>
      </c>
    </row>
    <row r="5258" spans="1:10" x14ac:dyDescent="0.25">
      <c r="A5258" s="4" t="str">
        <f>CONCATENATE(B5258,"-",C5258,"-",D5258)</f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>TEXT(B5258,"yyyy-mm")</f>
        <v>2026-08</v>
      </c>
      <c r="J5258" s="7" t="str">
        <f>VLOOKUP(C5258,'[1]T. Apoyo Sistema'!$B$1:$C$89,2,0)</f>
        <v>SI</v>
      </c>
    </row>
    <row r="5259" spans="1:10" x14ac:dyDescent="0.25">
      <c r="A5259" s="4" t="str">
        <f>CONCATENATE(B5259,"-",C5259,"-",D5259)</f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>TEXT(B5259,"yyyy-mm")</f>
        <v>2026-08</v>
      </c>
      <c r="J5259" s="7" t="str">
        <f>VLOOKUP(C5259,'[1]T. Apoyo Sistema'!$B$1:$C$89,2,0)</f>
        <v>SI</v>
      </c>
    </row>
    <row r="5260" spans="1:10" x14ac:dyDescent="0.25">
      <c r="A5260" s="4" t="str">
        <f>CONCATENATE(B5260,"-",C5260,"-",D5260)</f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>TEXT(B5260,"yyyy-mm")</f>
        <v>2026-08</v>
      </c>
      <c r="J5260" s="7" t="str">
        <f>VLOOKUP(C5260,'[1]T. Apoyo Sistema'!$B$1:$C$89,2,0)</f>
        <v>SI</v>
      </c>
    </row>
    <row r="5261" spans="1:10" x14ac:dyDescent="0.25">
      <c r="A5261" s="4" t="str">
        <f>CONCATENATE(B5261,"-",C5261,"-",D5261)</f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>TEXT(B5261,"yyyy-mm")</f>
        <v>2026-08</v>
      </c>
      <c r="J5261" s="7" t="str">
        <f>VLOOKUP(C5261,'[1]T. Apoyo Sistema'!$B$1:$C$89,2,0)</f>
        <v>SI</v>
      </c>
    </row>
    <row r="5262" spans="1:10" x14ac:dyDescent="0.25">
      <c r="A5262" s="4" t="str">
        <f>CONCATENATE(B5262,"-",C5262,"-",D5262)</f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>TEXT(B5262,"yyyy-mm")</f>
        <v>2026-08</v>
      </c>
      <c r="J5262" s="7" t="str">
        <f>VLOOKUP(C5262,'[1]T. Apoyo Sistema'!$B$1:$C$89,2,0)</f>
        <v>SI</v>
      </c>
    </row>
    <row r="5263" spans="1:10" x14ac:dyDescent="0.25">
      <c r="A5263" s="4" t="str">
        <f>CONCATENATE(B5263,"-",C5263,"-",D5263)</f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>TEXT(B5263,"yyyy-mm")</f>
        <v>2026-08</v>
      </c>
      <c r="J5263" s="7" t="str">
        <f>VLOOKUP(C5263,'[1]T. Apoyo Sistema'!$B$1:$C$89,2,0)</f>
        <v>SI</v>
      </c>
    </row>
    <row r="5264" spans="1:10" x14ac:dyDescent="0.25">
      <c r="A5264" s="4" t="str">
        <f>CONCATENATE(B5264,"-",C5264,"-",D5264)</f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>TEXT(B5264,"yyyy-mm")</f>
        <v>2026-08</v>
      </c>
      <c r="J5264" s="7" t="str">
        <f>VLOOKUP(C5264,'[1]T. Apoyo Sistema'!$B$1:$C$89,2,0)</f>
        <v>SI</v>
      </c>
    </row>
    <row r="5265" spans="1:10" x14ac:dyDescent="0.25">
      <c r="A5265" s="4" t="str">
        <f>CONCATENATE(B5265,"-",C5265,"-",D5265)</f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>TEXT(B5265,"yyyy-mm")</f>
        <v>2026-08</v>
      </c>
      <c r="J5265" s="7" t="str">
        <f>VLOOKUP(C5265,'[1]T. Apoyo Sistema'!$B$1:$C$89,2,0)</f>
        <v>SI</v>
      </c>
    </row>
    <row r="5266" spans="1:10" x14ac:dyDescent="0.25">
      <c r="A5266" s="4" t="str">
        <f>CONCATENATE(B5266,"-",C5266,"-",D5266)</f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>TEXT(B5266,"yyyy-mm")</f>
        <v>2026-08</v>
      </c>
      <c r="J5266" s="7" t="str">
        <f>VLOOKUP(C5266,'[1]T. Apoyo Sistema'!$B$1:$C$89,2,0)</f>
        <v>SI</v>
      </c>
    </row>
    <row r="5267" spans="1:10" x14ac:dyDescent="0.25">
      <c r="A5267" s="4" t="str">
        <f>CONCATENATE(B5267,"-",C5267,"-",D5267)</f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>TEXT(B5267,"yyyy-mm")</f>
        <v>2026-08</v>
      </c>
      <c r="J5267" s="7" t="str">
        <f>VLOOKUP(C5267,'[1]T. Apoyo Sistema'!$B$1:$C$89,2,0)</f>
        <v>SI</v>
      </c>
    </row>
    <row r="5268" spans="1:10" x14ac:dyDescent="0.25">
      <c r="A5268" s="4" t="str">
        <f>CONCATENATE(B5268,"-",C5268,"-",D5268)</f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>TEXT(B5268,"yyyy-mm")</f>
        <v>2026-08</v>
      </c>
      <c r="J5268" s="7" t="str">
        <f>VLOOKUP(C5268,'[1]T. Apoyo Sistema'!$B$1:$C$89,2,0)</f>
        <v>SI</v>
      </c>
    </row>
    <row r="5269" spans="1:10" x14ac:dyDescent="0.25">
      <c r="A5269" s="4" t="str">
        <f>CONCATENATE(B5269,"-",C5269,"-",D5269)</f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>TEXT(B5269,"yyyy-mm")</f>
        <v>2026-08</v>
      </c>
      <c r="J5269" s="7" t="str">
        <f>VLOOKUP(C5269,'[1]T. Apoyo Sistema'!$B$1:$C$89,2,0)</f>
        <v>SI</v>
      </c>
    </row>
    <row r="5270" spans="1:10" x14ac:dyDescent="0.25">
      <c r="A5270" s="4" t="str">
        <f>CONCATENATE(B5270,"-",C5270,"-",D5270)</f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>TEXT(B5270,"yyyy-mm")</f>
        <v>2026-08</v>
      </c>
      <c r="J5270" s="7" t="str">
        <f>VLOOKUP(C5270,'[1]T. Apoyo Sistema'!$B$1:$C$89,2,0)</f>
        <v>SI</v>
      </c>
    </row>
    <row r="5271" spans="1:10" x14ac:dyDescent="0.25">
      <c r="A5271" s="4" t="str">
        <f>CONCATENATE(B5271,"-",C5271,"-",D5271)</f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>TEXT(B5271,"yyyy-mm")</f>
        <v>2026-08</v>
      </c>
      <c r="J5271" s="7" t="str">
        <f>VLOOKUP(C5271,'[1]T. Apoyo Sistema'!$B$1:$C$89,2,0)</f>
        <v>SI</v>
      </c>
    </row>
    <row r="5272" spans="1:10" x14ac:dyDescent="0.25">
      <c r="A5272" s="4" t="str">
        <f>CONCATENATE(B5272,"-",C5272,"-",D5272)</f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>TEXT(B5272,"yyyy-mm")</f>
        <v>2026-08</v>
      </c>
      <c r="J5272" s="7" t="str">
        <f>VLOOKUP(C5272,'[1]T. Apoyo Sistema'!$B$1:$C$89,2,0)</f>
        <v>SI</v>
      </c>
    </row>
    <row r="5273" spans="1:10" x14ac:dyDescent="0.25">
      <c r="A5273" s="4" t="str">
        <f>CONCATENATE(B5273,"-",C5273,"-",D5273)</f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>TEXT(B5273,"yyyy-mm")</f>
        <v>2026-08</v>
      </c>
      <c r="J5273" s="7" t="str">
        <f>VLOOKUP(C5273,'[1]T. Apoyo Sistema'!$B$1:$C$89,2,0)</f>
        <v>SI</v>
      </c>
    </row>
    <row r="5274" spans="1:10" x14ac:dyDescent="0.25">
      <c r="A5274" s="4" t="str">
        <f>CONCATENATE(B5274,"-",C5274,"-",D5274)</f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>TEXT(B5274,"yyyy-mm")</f>
        <v>2026-08</v>
      </c>
      <c r="J5274" s="7" t="str">
        <f>VLOOKUP(C5274,'[1]T. Apoyo Sistema'!$B$1:$C$89,2,0)</f>
        <v>SI</v>
      </c>
    </row>
    <row r="5275" spans="1:10" x14ac:dyDescent="0.25">
      <c r="A5275" s="4" t="str">
        <f>CONCATENATE(B5275,"-",C5275,"-",D5275)</f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>TEXT(B5275,"yyyy-mm")</f>
        <v>2026-08</v>
      </c>
      <c r="J5275" s="7" t="str">
        <f>VLOOKUP(C5275,'[1]T. Apoyo Sistema'!$B$1:$C$89,2,0)</f>
        <v>SI</v>
      </c>
    </row>
    <row r="5276" spans="1:10" x14ac:dyDescent="0.25">
      <c r="A5276" s="4" t="str">
        <f>CONCATENATE(B5276,"-",C5276,"-",D5276)</f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>TEXT(B5276,"yyyy-mm")</f>
        <v>2026-08</v>
      </c>
      <c r="J5276" s="7" t="str">
        <f>VLOOKUP(C5276,'[1]T. Apoyo Sistema'!$B$1:$C$89,2,0)</f>
        <v>SI</v>
      </c>
    </row>
    <row r="5277" spans="1:10" x14ac:dyDescent="0.25">
      <c r="A5277" s="4" t="str">
        <f>CONCATENATE(B5277,"-",C5277,"-",D5277)</f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>TEXT(B5277,"yyyy-mm")</f>
        <v>2026-08</v>
      </c>
      <c r="J5277" s="7" t="str">
        <f>VLOOKUP(C5277,'[1]T. Apoyo Sistema'!$B$1:$C$89,2,0)</f>
        <v>SI</v>
      </c>
    </row>
    <row r="5278" spans="1:10" x14ac:dyDescent="0.25">
      <c r="A5278" s="4" t="str">
        <f>CONCATENATE(B5278,"-",C5278,"-",D5278)</f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>TEXT(B5278,"yyyy-mm")</f>
        <v>2026-08</v>
      </c>
      <c r="J5278" s="7" t="str">
        <f>VLOOKUP(C5278,'[1]T. Apoyo Sistema'!$B$1:$C$89,2,0)</f>
        <v>SI</v>
      </c>
    </row>
    <row r="5279" spans="1:10" x14ac:dyDescent="0.25">
      <c r="A5279" s="4" t="str">
        <f>CONCATENATE(B5279,"-",C5279,"-",D5279)</f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>TEXT(B5279,"yyyy-mm")</f>
        <v>2026-08</v>
      </c>
      <c r="J5279" s="7" t="str">
        <f>VLOOKUP(C5279,'[1]T. Apoyo Sistema'!$B$1:$C$89,2,0)</f>
        <v>SI</v>
      </c>
    </row>
    <row r="5280" spans="1:10" x14ac:dyDescent="0.25">
      <c r="A5280" s="4" t="str">
        <f>CONCATENATE(B5280,"-",C5280,"-",D5280)</f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>TEXT(B5280,"yyyy-mm")</f>
        <v>2026-08</v>
      </c>
      <c r="J5280" s="7" t="str">
        <f>VLOOKUP(C5280,'[1]T. Apoyo Sistema'!$B$1:$C$89,2,0)</f>
        <v>SI</v>
      </c>
    </row>
    <row r="5281" spans="1:10" x14ac:dyDescent="0.25">
      <c r="A5281" s="4" t="str">
        <f>CONCATENATE(B5281,"-",C5281,"-",D5281)</f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>TEXT(B5281,"yyyy-mm")</f>
        <v>2026-08</v>
      </c>
      <c r="J5281" s="7" t="str">
        <f>VLOOKUP(C5281,'[1]T. Apoyo Sistema'!$B$1:$C$89,2,0)</f>
        <v>SI</v>
      </c>
    </row>
    <row r="5282" spans="1:10" x14ac:dyDescent="0.25">
      <c r="A5282" s="4" t="str">
        <f>CONCATENATE(B5282,"-",C5282,"-",D5282)</f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>TEXT(B5282,"yyyy-mm")</f>
        <v>2026-08</v>
      </c>
      <c r="J5282" s="7" t="str">
        <f>VLOOKUP(C5282,'[1]T. Apoyo Sistema'!$B$1:$C$89,2,0)</f>
        <v>SI</v>
      </c>
    </row>
    <row r="5283" spans="1:10" x14ac:dyDescent="0.25">
      <c r="A5283" s="4" t="str">
        <f>CONCATENATE(B5283,"-",C5283,"-",D5283)</f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>TEXT(B5283,"yyyy-mm")</f>
        <v>2026-08</v>
      </c>
      <c r="J5283" s="7" t="str">
        <f>VLOOKUP(C5283,'[1]T. Apoyo Sistema'!$B$1:$C$89,2,0)</f>
        <v>SI</v>
      </c>
    </row>
    <row r="5284" spans="1:10" x14ac:dyDescent="0.25">
      <c r="A5284" s="4" t="str">
        <f>CONCATENATE(B5284,"-",C5284,"-",D5284)</f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>TEXT(B5284,"yyyy-mm")</f>
        <v>2026-08</v>
      </c>
      <c r="J5284" s="7" t="str">
        <f>VLOOKUP(C5284,'[1]T. Apoyo Sistema'!$B$1:$C$89,2,0)</f>
        <v>SI</v>
      </c>
    </row>
    <row r="5285" spans="1:10" x14ac:dyDescent="0.25">
      <c r="A5285" s="4" t="str">
        <f>CONCATENATE(B5285,"-",C5285,"-",D5285)</f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>TEXT(B5285,"yyyy-mm")</f>
        <v>2026-08</v>
      </c>
      <c r="J5285" s="7" t="str">
        <f>VLOOKUP(C5285,'[1]T. Apoyo Sistema'!$B$1:$C$89,2,0)</f>
        <v>SI</v>
      </c>
    </row>
    <row r="5286" spans="1:10" x14ac:dyDescent="0.25">
      <c r="A5286" s="4" t="str">
        <f>CONCATENATE(B5286,"-",C5286,"-",D5286)</f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>TEXT(B5286,"yyyy-mm")</f>
        <v>2026-08</v>
      </c>
      <c r="J5286" s="7" t="str">
        <f>VLOOKUP(C5286,'[1]T. Apoyo Sistema'!$B$1:$C$89,2,0)</f>
        <v>SI</v>
      </c>
    </row>
    <row r="5287" spans="1:10" x14ac:dyDescent="0.25">
      <c r="A5287" s="4" t="str">
        <f>CONCATENATE(B5287,"-",C5287,"-",D5287)</f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>TEXT(B5287,"yyyy-mm")</f>
        <v>2026-08</v>
      </c>
      <c r="J5287" s="7" t="str">
        <f>VLOOKUP(C5287,'[1]T. Apoyo Sistema'!$B$1:$C$89,2,0)</f>
        <v>SI</v>
      </c>
    </row>
    <row r="5288" spans="1:10" x14ac:dyDescent="0.25">
      <c r="A5288" s="4" t="str">
        <f>CONCATENATE(B5288,"-",C5288,"-",D5288)</f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>TEXT(B5288,"yyyy-mm")</f>
        <v>2026-08</v>
      </c>
      <c r="J5288" s="7" t="str">
        <f>VLOOKUP(C5288,'[1]T. Apoyo Sistema'!$B$1:$C$89,2,0)</f>
        <v>SI</v>
      </c>
    </row>
    <row r="5289" spans="1:10" x14ac:dyDescent="0.25">
      <c r="A5289" s="4" t="str">
        <f>CONCATENATE(B5289,"-",C5289,"-",D5289)</f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>TEXT(B5289,"yyyy-mm")</f>
        <v>2026-08</v>
      </c>
      <c r="J5289" s="7" t="str">
        <f>VLOOKUP(C5289,'[1]T. Apoyo Sistema'!$B$1:$C$89,2,0)</f>
        <v>SI</v>
      </c>
    </row>
    <row r="5290" spans="1:10" x14ac:dyDescent="0.25">
      <c r="A5290" s="4" t="str">
        <f>CONCATENATE(B5290,"-",C5290,"-",D5290)</f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>TEXT(B5290,"yyyy-mm")</f>
        <v>2026-08</v>
      </c>
      <c r="J5290" s="7" t="str">
        <f>VLOOKUP(C5290,'[1]T. Apoyo Sistema'!$B$1:$C$89,2,0)</f>
        <v>SI</v>
      </c>
    </row>
    <row r="5291" spans="1:10" x14ac:dyDescent="0.25">
      <c r="A5291" s="4" t="str">
        <f>CONCATENATE(B5291,"-",C5291,"-",D5291)</f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>TEXT(B5291,"yyyy-mm")</f>
        <v>2026-08</v>
      </c>
      <c r="J5291" s="7" t="str">
        <f>VLOOKUP(C5291,'[1]T. Apoyo Sistema'!$B$1:$C$89,2,0)</f>
        <v>SI</v>
      </c>
    </row>
    <row r="5292" spans="1:10" x14ac:dyDescent="0.25">
      <c r="A5292" s="4" t="str">
        <f>CONCATENATE(B5292,"-",C5292,"-",D5292)</f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>TEXT(B5292,"yyyy-mm")</f>
        <v>2026-08</v>
      </c>
      <c r="J5292" s="7" t="str">
        <f>VLOOKUP(C5292,'[1]T. Apoyo Sistema'!$B$1:$C$89,2,0)</f>
        <v>SI</v>
      </c>
    </row>
    <row r="5293" spans="1:10" x14ac:dyDescent="0.25">
      <c r="A5293" s="4" t="str">
        <f>CONCATENATE(B5293,"-",C5293,"-",D5293)</f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>TEXT(B5293,"yyyy-mm")</f>
        <v>2026-08</v>
      </c>
      <c r="J5293" s="7" t="str">
        <f>VLOOKUP(C5293,'[1]T. Apoyo Sistema'!$B$1:$C$89,2,0)</f>
        <v>SI</v>
      </c>
    </row>
    <row r="5294" spans="1:10" x14ac:dyDescent="0.25">
      <c r="A5294" s="4" t="str">
        <f>CONCATENATE(B5294,"-",C5294,"-",D5294)</f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>TEXT(B5294,"yyyy-mm")</f>
        <v>2026-08</v>
      </c>
      <c r="J5294" s="7" t="str">
        <f>VLOOKUP(C5294,'[1]T. Apoyo Sistema'!$B$1:$C$89,2,0)</f>
        <v>SI</v>
      </c>
    </row>
    <row r="5295" spans="1:10" x14ac:dyDescent="0.25">
      <c r="A5295" s="4" t="str">
        <f>CONCATENATE(B5295,"-",C5295,"-",D5295)</f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>TEXT(B5295,"yyyy-mm")</f>
        <v>2026-08</v>
      </c>
      <c r="J5295" s="7" t="str">
        <f>VLOOKUP(C5295,'[1]T. Apoyo Sistema'!$B$1:$C$89,2,0)</f>
        <v>SI</v>
      </c>
    </row>
    <row r="5296" spans="1:10" x14ac:dyDescent="0.25">
      <c r="A5296" s="4" t="str">
        <f>CONCATENATE(B5296,"-",C5296,"-",D5296)</f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>TEXT(B5296,"yyyy-mm")</f>
        <v>2026-08</v>
      </c>
      <c r="J5296" s="7" t="str">
        <f>VLOOKUP(C5296,'[1]T. Apoyo Sistema'!$B$1:$C$89,2,0)</f>
        <v>SI</v>
      </c>
    </row>
    <row r="5297" spans="1:10" x14ac:dyDescent="0.25">
      <c r="A5297" s="4" t="str">
        <f>CONCATENATE(B5297,"-",C5297,"-",D5297)</f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>TEXT(B5297,"yyyy-mm")</f>
        <v>2026-08</v>
      </c>
      <c r="J5297" s="7" t="str">
        <f>VLOOKUP(C5297,'[1]T. Apoyo Sistema'!$B$1:$C$89,2,0)</f>
        <v>SI</v>
      </c>
    </row>
    <row r="5298" spans="1:10" x14ac:dyDescent="0.25">
      <c r="A5298" s="4" t="str">
        <f>CONCATENATE(B5298,"-",C5298,"-",D5298)</f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>TEXT(B5298,"yyyy-mm")</f>
        <v>2026-08</v>
      </c>
      <c r="J5298" s="7" t="str">
        <f>VLOOKUP(C5298,'[1]T. Apoyo Sistema'!$B$1:$C$89,2,0)</f>
        <v>SI</v>
      </c>
    </row>
    <row r="5299" spans="1:10" x14ac:dyDescent="0.25">
      <c r="A5299" s="4" t="str">
        <f>CONCATENATE(B5299,"-",C5299,"-",D5299)</f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>TEXT(B5299,"yyyy-mm")</f>
        <v>2026-08</v>
      </c>
      <c r="J5299" s="7" t="str">
        <f>VLOOKUP(C5299,'[1]T. Apoyo Sistema'!$B$1:$C$89,2,0)</f>
        <v>SI</v>
      </c>
    </row>
    <row r="5300" spans="1:10" x14ac:dyDescent="0.25">
      <c r="A5300" s="4" t="str">
        <f>CONCATENATE(B5300,"-",C5300,"-",D5300)</f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>TEXT(B5300,"yyyy-mm")</f>
        <v>2026-08</v>
      </c>
      <c r="J5300" s="7" t="str">
        <f>VLOOKUP(C5300,'[1]T. Apoyo Sistema'!$B$1:$C$89,2,0)</f>
        <v>SI</v>
      </c>
    </row>
    <row r="5301" spans="1:10" x14ac:dyDescent="0.25">
      <c r="A5301" s="4" t="str">
        <f>CONCATENATE(B5301,"-",C5301,"-",D5301)</f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>TEXT(B5301,"yyyy-mm")</f>
        <v>2026-08</v>
      </c>
      <c r="J5301" s="7" t="str">
        <f>VLOOKUP(C5301,'[1]T. Apoyo Sistema'!$B$1:$C$89,2,0)</f>
        <v>NO</v>
      </c>
    </row>
    <row r="5302" spans="1:10" x14ac:dyDescent="0.25">
      <c r="A5302" s="4" t="str">
        <f>CONCATENATE(B5302,"-",C5302,"-",D5302)</f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>TEXT(B5302,"yyyy-mm")</f>
        <v>2026-08</v>
      </c>
      <c r="J5302" s="7" t="str">
        <f>VLOOKUP(C5302,'[1]T. Apoyo Sistema'!$B$1:$C$89,2,0)</f>
        <v>NO</v>
      </c>
    </row>
    <row r="5303" spans="1:10" x14ac:dyDescent="0.25">
      <c r="A5303" s="4" t="str">
        <f>CONCATENATE(B5303,"-",C5303,"-",D5303)</f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>TEXT(B5303,"yyyy-mm")</f>
        <v>2026-08</v>
      </c>
      <c r="J5303" s="7" t="str">
        <f>VLOOKUP(C5303,'[1]T. Apoyo Sistema'!$B$1:$C$89,2,0)</f>
        <v>NO</v>
      </c>
    </row>
    <row r="5304" spans="1:10" x14ac:dyDescent="0.25">
      <c r="A5304" s="4" t="str">
        <f>CONCATENATE(B5304,"-",C5304,"-",D5304)</f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>TEXT(B5304,"yyyy-mm")</f>
        <v>2026-08</v>
      </c>
      <c r="J5304" s="7" t="str">
        <f>VLOOKUP(C5304,'[1]T. Apoyo Sistema'!$B$1:$C$89,2,0)</f>
        <v>NO</v>
      </c>
    </row>
    <row r="5305" spans="1:10" x14ac:dyDescent="0.25">
      <c r="A5305" s="4" t="str">
        <f>CONCATENATE(B5305,"-",C5305,"-",D5305)</f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>TEXT(B5305,"yyyy-mm")</f>
        <v>2026-08</v>
      </c>
      <c r="J5305" s="7" t="str">
        <f>VLOOKUP(C5305,'[1]T. Apoyo Sistema'!$B$1:$C$89,2,0)</f>
        <v>NO</v>
      </c>
    </row>
    <row r="5306" spans="1:10" x14ac:dyDescent="0.25">
      <c r="A5306" s="4" t="str">
        <f>CONCATENATE(B5306,"-",C5306,"-",D5306)</f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>TEXT(B5306,"yyyy-mm")</f>
        <v>2026-08</v>
      </c>
      <c r="J5306" s="7" t="str">
        <f>VLOOKUP(C5306,'[1]T. Apoyo Sistema'!$B$1:$C$89,2,0)</f>
        <v>NO</v>
      </c>
    </row>
    <row r="5307" spans="1:10" x14ac:dyDescent="0.25">
      <c r="A5307" s="4" t="str">
        <f>CONCATENATE(B5307,"-",C5307,"-",D5307)</f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>TEXT(B5307,"yyyy-mm")</f>
        <v>2026-08</v>
      </c>
      <c r="J5307" s="7" t="str">
        <f>VLOOKUP(C5307,'[1]T. Apoyo Sistema'!$B$1:$C$89,2,0)</f>
        <v>NO</v>
      </c>
    </row>
    <row r="5308" spans="1:10" x14ac:dyDescent="0.25">
      <c r="A5308" s="4" t="str">
        <f>CONCATENATE(B5308,"-",C5308,"-",D5308)</f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>TEXT(B5308,"yyyy-mm")</f>
        <v>2026-08</v>
      </c>
      <c r="J5308" s="7" t="str">
        <f>VLOOKUP(C5308,'[1]T. Apoyo Sistema'!$B$1:$C$89,2,0)</f>
        <v>NO</v>
      </c>
    </row>
    <row r="5309" spans="1:10" x14ac:dyDescent="0.25">
      <c r="A5309" s="4" t="str">
        <f>CONCATENATE(B5309,"-",C5309,"-",D5309)</f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>TEXT(B5309,"yyyy-mm")</f>
        <v>2026-08</v>
      </c>
      <c r="J5309" s="7" t="str">
        <f>VLOOKUP(C5309,'[1]T. Apoyo Sistema'!$B$1:$C$89,2,0)</f>
        <v>NO</v>
      </c>
    </row>
    <row r="5310" spans="1:10" x14ac:dyDescent="0.25">
      <c r="A5310" s="4" t="str">
        <f>CONCATENATE(B5310,"-",C5310,"-",D5310)</f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>TEXT(B5310,"yyyy-mm")</f>
        <v>2026-08</v>
      </c>
      <c r="J5310" s="7" t="str">
        <f>VLOOKUP(C5310,'[1]T. Apoyo Sistema'!$B$1:$C$89,2,0)</f>
        <v>NO</v>
      </c>
    </row>
    <row r="5311" spans="1:10" x14ac:dyDescent="0.25">
      <c r="A5311" s="4" t="str">
        <f>CONCATENATE(B5311,"-",C5311,"-",D5311)</f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>TEXT(B5311,"yyyy-mm")</f>
        <v>2026-08</v>
      </c>
      <c r="J5311" s="7" t="str">
        <f>VLOOKUP(C5311,'[1]T. Apoyo Sistema'!$B$1:$C$89,2,0)</f>
        <v>NO</v>
      </c>
    </row>
    <row r="5312" spans="1:10" x14ac:dyDescent="0.25">
      <c r="A5312" s="4" t="str">
        <f>CONCATENATE(B5312,"-",C5312,"-",D5312)</f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>TEXT(B5312,"yyyy-mm")</f>
        <v>2026-08</v>
      </c>
      <c r="J5312" s="7" t="str">
        <f>VLOOKUP(C5312,'[1]T. Apoyo Sistema'!$B$1:$C$89,2,0)</f>
        <v>NO</v>
      </c>
    </row>
    <row r="5313" spans="1:10" x14ac:dyDescent="0.25">
      <c r="A5313" s="4" t="str">
        <f>CONCATENATE(B5313,"-",C5313,"-",D5313)</f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>TEXT(B5313,"yyyy-mm")</f>
        <v>2026-08</v>
      </c>
      <c r="J5313" s="7" t="str">
        <f>VLOOKUP(C5313,'[1]T. Apoyo Sistema'!$B$1:$C$89,2,0)</f>
        <v>NO</v>
      </c>
    </row>
    <row r="5314" spans="1:10" x14ac:dyDescent="0.25">
      <c r="A5314" s="4" t="str">
        <f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>TEXT(B5314,"yyyy-mm")</f>
        <v>2026-08</v>
      </c>
      <c r="J5314" s="7" t="str">
        <f>VLOOKUP(C5314,'[1]T. Apoyo Sistema'!$B$1:$C$89,2,0)</f>
        <v>NO</v>
      </c>
    </row>
    <row r="5315" spans="1:10" x14ac:dyDescent="0.25">
      <c r="A5315" s="4" t="str">
        <f>CONCATENATE(B5315,"-",C5315,"-",D5315)</f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>TEXT(B5315,"yyyy-mm")</f>
        <v>2026-08</v>
      </c>
      <c r="J5315" s="7" t="str">
        <f>VLOOKUP(C5315,'[1]T. Apoyo Sistema'!$B$1:$C$89,2,0)</f>
        <v>SI</v>
      </c>
    </row>
    <row r="5316" spans="1:10" x14ac:dyDescent="0.25">
      <c r="A5316" s="4" t="str">
        <f>CONCATENATE(B5316,"-",C5316,"-",D5316)</f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>TEXT(B5316,"yyyy-mm")</f>
        <v>2026-08</v>
      </c>
      <c r="J5316" s="7" t="str">
        <f>VLOOKUP(C5316,'[1]T. Apoyo Sistema'!$B$1:$C$89,2,0)</f>
        <v>SI</v>
      </c>
    </row>
    <row r="5317" spans="1:10" x14ac:dyDescent="0.25">
      <c r="A5317" s="4" t="str">
        <f>CONCATENATE(B5317,"-",C5317,"-",D5317)</f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>TEXT(B5317,"yyyy-mm")</f>
        <v>2026-08</v>
      </c>
      <c r="J5317" s="7" t="str">
        <f>VLOOKUP(C5317,'[1]T. Apoyo Sistema'!$B$1:$C$89,2,0)</f>
        <v>SI</v>
      </c>
    </row>
    <row r="5318" spans="1:10" x14ac:dyDescent="0.25">
      <c r="A5318" s="4" t="str">
        <f>CONCATENATE(B5318,"-",C5318,"-",D5318)</f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>TEXT(B5318,"yyyy-mm")</f>
        <v>2026-08</v>
      </c>
      <c r="J5318" s="7" t="str">
        <f>VLOOKUP(C5318,'[1]T. Apoyo Sistema'!$B$1:$C$89,2,0)</f>
        <v>SI</v>
      </c>
    </row>
    <row r="5319" spans="1:10" x14ac:dyDescent="0.25">
      <c r="A5319" s="4" t="str">
        <f>CONCATENATE(B5319,"-",C5319,"-",D5319)</f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>TEXT(B5319,"yyyy-mm")</f>
        <v>2026-08</v>
      </c>
      <c r="J5319" s="7" t="str">
        <f>VLOOKUP(C5319,'[1]T. Apoyo Sistema'!$B$1:$C$89,2,0)</f>
        <v>SI</v>
      </c>
    </row>
    <row r="5320" spans="1:10" x14ac:dyDescent="0.25">
      <c r="A5320" s="4" t="str">
        <f>CONCATENATE(B5320,"-",C5320,"-",D5320)</f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>TEXT(B5320,"yyyy-mm")</f>
        <v>2026-08</v>
      </c>
      <c r="J5320" s="7" t="str">
        <f>VLOOKUP(C5320,'[1]T. Apoyo Sistema'!$B$1:$C$89,2,0)</f>
        <v>SI</v>
      </c>
    </row>
    <row r="5321" spans="1:10" x14ac:dyDescent="0.25">
      <c r="A5321" s="4" t="str">
        <f>CONCATENATE(B5321,"-",C5321,"-",D5321)</f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>TEXT(B5321,"yyyy-mm")</f>
        <v>2026-08</v>
      </c>
      <c r="J5321" s="7" t="str">
        <f>VLOOKUP(C5321,'[1]T. Apoyo Sistema'!$B$1:$C$89,2,0)</f>
        <v>SI</v>
      </c>
    </row>
    <row r="5322" spans="1:10" x14ac:dyDescent="0.25">
      <c r="A5322" s="4" t="str">
        <f>CONCATENATE(B5322,"-",C5322,"-",D5322)</f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>TEXT(B5322,"yyyy-mm")</f>
        <v>2026-08</v>
      </c>
      <c r="J5322" s="7" t="str">
        <f>VLOOKUP(C5322,'[1]T. Apoyo Sistema'!$B$1:$C$89,2,0)</f>
        <v>SI</v>
      </c>
    </row>
    <row r="5323" spans="1:10" x14ac:dyDescent="0.25">
      <c r="A5323" s="4" t="str">
        <f>CONCATENATE(B5323,"-",C5323,"-",D5323)</f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>TEXT(B5323,"yyyy-mm")</f>
        <v>2026-08</v>
      </c>
      <c r="J5323" s="7" t="str">
        <f>VLOOKUP(C5323,'[1]T. Apoyo Sistema'!$B$1:$C$89,2,0)</f>
        <v>SI</v>
      </c>
    </row>
    <row r="5324" spans="1:10" x14ac:dyDescent="0.25">
      <c r="A5324" s="4" t="str">
        <f>CONCATENATE(B5324,"-",C5324,"-",D5324)</f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>TEXT(B5324,"yyyy-mm")</f>
        <v>2026-08</v>
      </c>
      <c r="J5324" s="7" t="str">
        <f>VLOOKUP(C5324,'[1]T. Apoyo Sistema'!$B$1:$C$89,2,0)</f>
        <v>SI</v>
      </c>
    </row>
    <row r="5325" spans="1:10" x14ac:dyDescent="0.25">
      <c r="A5325" s="4" t="str">
        <f>CONCATENATE(B5325,"-",C5325,"-",D5325)</f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>TEXT(B5325,"yyyy-mm")</f>
        <v>2026-08</v>
      </c>
      <c r="J5325" s="7" t="str">
        <f>VLOOKUP(C5325,'[1]T. Apoyo Sistema'!$B$1:$C$89,2,0)</f>
        <v>SI</v>
      </c>
    </row>
    <row r="5326" spans="1:10" x14ac:dyDescent="0.25">
      <c r="A5326" s="4" t="str">
        <f>CONCATENATE(B5326,"-",C5326,"-",D5326)</f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>TEXT(B5326,"yyyy-mm")</f>
        <v>2026-08</v>
      </c>
      <c r="J5326" s="7" t="str">
        <f>VLOOKUP(C5326,'[1]T. Apoyo Sistema'!$B$1:$C$89,2,0)</f>
        <v>SI</v>
      </c>
    </row>
    <row r="5327" spans="1:10" x14ac:dyDescent="0.25">
      <c r="A5327" s="4" t="str">
        <f>CONCATENATE(B5327,"-",C5327,"-",D5327)</f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>TEXT(B5327,"yyyy-mm")</f>
        <v>2026-08</v>
      </c>
      <c r="J5327" s="7" t="str">
        <f>VLOOKUP(C5327,'[1]T. Apoyo Sistema'!$B$1:$C$89,2,0)</f>
        <v>SI</v>
      </c>
    </row>
    <row r="5328" spans="1:10" x14ac:dyDescent="0.25">
      <c r="A5328" s="4" t="str">
        <f>CONCATENATE(B5328,"-",C5328,"-",D5328)</f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>TEXT(B5328,"yyyy-mm")</f>
        <v>2026-08</v>
      </c>
      <c r="J5328" s="7" t="str">
        <f>VLOOKUP(C5328,'[1]T. Apoyo Sistema'!$B$1:$C$89,2,0)</f>
        <v>SI</v>
      </c>
    </row>
    <row r="5329" spans="1:10" x14ac:dyDescent="0.25">
      <c r="A5329" s="4" t="str">
        <f>CONCATENATE(B5329,"-",C5329,"-",D5329)</f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>TEXT(B5329,"yyyy-mm")</f>
        <v>2026-08</v>
      </c>
      <c r="J5329" s="7" t="str">
        <f>VLOOKUP(C5329,'[1]T. Apoyo Sistema'!$B$1:$C$89,2,0)</f>
        <v>SI</v>
      </c>
    </row>
    <row r="5330" spans="1:10" x14ac:dyDescent="0.25">
      <c r="A5330" s="4" t="str">
        <f>CONCATENATE(B5330,"-",C5330,"-",D5330)</f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>TEXT(B5330,"yyyy-mm")</f>
        <v>2026-08</v>
      </c>
      <c r="J5330" s="7" t="str">
        <f>VLOOKUP(C5330,'[1]T. Apoyo Sistema'!$B$1:$C$89,2,0)</f>
        <v>SI</v>
      </c>
    </row>
    <row r="5331" spans="1:10" x14ac:dyDescent="0.25">
      <c r="A5331" s="4" t="str">
        <f>CONCATENATE(B5331,"-",C5331,"-",D5331)</f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>TEXT(B5331,"yyyy-mm")</f>
        <v>2026-08</v>
      </c>
      <c r="J5331" s="7" t="str">
        <f>VLOOKUP(C5331,'[1]T. Apoyo Sistema'!$B$1:$C$89,2,0)</f>
        <v>SI</v>
      </c>
    </row>
    <row r="5332" spans="1:10" x14ac:dyDescent="0.25">
      <c r="A5332" s="4" t="str">
        <f>CONCATENATE(B5332,"-",C5332,"-",D5332)</f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>TEXT(B5332,"yyyy-mm")</f>
        <v>2026-08</v>
      </c>
      <c r="J5332" s="7" t="str">
        <f>VLOOKUP(C5332,'[1]T. Apoyo Sistema'!$B$1:$C$89,2,0)</f>
        <v>SI</v>
      </c>
    </row>
    <row r="5333" spans="1:10" x14ac:dyDescent="0.25">
      <c r="A5333" s="4" t="str">
        <f>CONCATENATE(B5333,"-",C5333,"-",D5333)</f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>TEXT(B5333,"yyyy-mm")</f>
        <v>2026-08</v>
      </c>
      <c r="J5333" s="7" t="str">
        <f>VLOOKUP(C5333,'[1]T. Apoyo Sistema'!$B$1:$C$89,2,0)</f>
        <v>SI</v>
      </c>
    </row>
    <row r="5334" spans="1:10" x14ac:dyDescent="0.25">
      <c r="A5334" s="4" t="str">
        <f>CONCATENATE(B5334,"-",C5334,"-",D5334)</f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>TEXT(B5334,"yyyy-mm")</f>
        <v>2026-08</v>
      </c>
      <c r="J5334" s="7" t="str">
        <f>VLOOKUP(C5334,'[1]T. Apoyo Sistema'!$B$1:$C$89,2,0)</f>
        <v>SI</v>
      </c>
    </row>
    <row r="5335" spans="1:10" x14ac:dyDescent="0.25">
      <c r="A5335" s="4" t="str">
        <f>CONCATENATE(B5335,"-",C5335,"-",D5335)</f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>TEXT(B5335,"yyyy-mm")</f>
        <v>2026-08</v>
      </c>
      <c r="J5335" s="7" t="str">
        <f>VLOOKUP(C5335,'[1]T. Apoyo Sistema'!$B$1:$C$89,2,0)</f>
        <v>SI</v>
      </c>
    </row>
    <row r="5336" spans="1:10" x14ac:dyDescent="0.25">
      <c r="A5336" s="4" t="str">
        <f>CONCATENATE(B5336,"-",C5336,"-",D5336)</f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>TEXT(B5336,"yyyy-mm")</f>
        <v>2026-08</v>
      </c>
      <c r="J5336" s="7" t="str">
        <f>VLOOKUP(C5336,'[1]T. Apoyo Sistema'!$B$1:$C$89,2,0)</f>
        <v>SI</v>
      </c>
    </row>
    <row r="5337" spans="1:10" x14ac:dyDescent="0.25">
      <c r="A5337" s="4" t="str">
        <f>CONCATENATE(B5337,"-",C5337,"-",D5337)</f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>TEXT(B5337,"yyyy-mm")</f>
        <v>2026-08</v>
      </c>
      <c r="J5337" s="7" t="str">
        <f>VLOOKUP(C5337,'[1]T. Apoyo Sistema'!$B$1:$C$89,2,0)</f>
        <v>SI</v>
      </c>
    </row>
    <row r="5338" spans="1:10" x14ac:dyDescent="0.25">
      <c r="A5338" s="4" t="str">
        <f>CONCATENATE(B5338,"-",C5338,"-",D5338)</f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>TEXT(B5338,"yyyy-mm")</f>
        <v>2026-08</v>
      </c>
      <c r="J5338" s="7" t="str">
        <f>VLOOKUP(C5338,'[1]T. Apoyo Sistema'!$B$1:$C$89,2,0)</f>
        <v>SI</v>
      </c>
    </row>
    <row r="5339" spans="1:10" x14ac:dyDescent="0.25">
      <c r="A5339" s="4" t="str">
        <f>CONCATENATE(B5339,"-",C5339,"-",D5339)</f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>TEXT(B5339,"yyyy-mm")</f>
        <v>2026-08</v>
      </c>
      <c r="J5339" s="7" t="str">
        <f>VLOOKUP(C5339,'[1]T. Apoyo Sistema'!$B$1:$C$89,2,0)</f>
        <v>SI</v>
      </c>
    </row>
    <row r="5340" spans="1:10" x14ac:dyDescent="0.25">
      <c r="A5340" s="4" t="str">
        <f>CONCATENATE(B5340,"-",C5340,"-",D5340)</f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>TEXT(B5340,"yyyy-mm")</f>
        <v>2026-08</v>
      </c>
      <c r="J5340" s="7" t="str">
        <f>VLOOKUP(C5340,'[1]T. Apoyo Sistema'!$B$1:$C$89,2,0)</f>
        <v>SI</v>
      </c>
    </row>
    <row r="5341" spans="1:10" x14ac:dyDescent="0.25">
      <c r="A5341" s="4" t="str">
        <f>CONCATENATE(B5341,"-",C5341,"-",D5341)</f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>TEXT(B5341,"yyyy-mm")</f>
        <v>2026-08</v>
      </c>
      <c r="J5341" s="7" t="str">
        <f>VLOOKUP(C5341,'[1]T. Apoyo Sistema'!$B$1:$C$89,2,0)</f>
        <v>SI</v>
      </c>
    </row>
    <row r="5342" spans="1:10" x14ac:dyDescent="0.25">
      <c r="A5342" s="4" t="str">
        <f>CONCATENATE(B5342,"-",C5342,"-",D5342)</f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>TEXT(B5342,"yyyy-mm")</f>
        <v>2026-08</v>
      </c>
      <c r="J5342" s="7" t="str">
        <f>VLOOKUP(C5342,'[1]T. Apoyo Sistema'!$B$1:$C$89,2,0)</f>
        <v>SI</v>
      </c>
    </row>
    <row r="5343" spans="1:10" x14ac:dyDescent="0.25">
      <c r="A5343" s="4" t="str">
        <f>CONCATENATE(B5343,"-",C5343,"-",D5343)</f>
        <v>46264-POX8-psa2</v>
      </c>
      <c r="B5343" s="16">
        <v>46264</v>
      </c>
      <c r="C5343" s="10" t="s">
        <v>113</v>
      </c>
      <c r="D5343" s="10" t="s">
        <v>74</v>
      </c>
      <c r="E5343" s="10">
        <v>0</v>
      </c>
      <c r="F5343" s="10">
        <v>0</v>
      </c>
      <c r="G5343" s="10">
        <v>5.9833333333333334</v>
      </c>
      <c r="H5343" s="10">
        <v>0</v>
      </c>
      <c r="I5343" s="4" t="s">
        <v>13</v>
      </c>
      <c r="J5343" s="7" t="str">
        <f>VLOOKUP(C5343,'[1]T. Apoyo Sistema'!$B$1:$C$89,2,0)</f>
        <v>SI</v>
      </c>
    </row>
    <row r="5344" spans="1:10" x14ac:dyDescent="0.25">
      <c r="A5344" s="4" t="str">
        <f>CONCATENATE(B5344,"-",C5344,"-",D5344)</f>
        <v>46264-POX8-psa3</v>
      </c>
      <c r="B5344" s="16">
        <v>46264</v>
      </c>
      <c r="C5344" s="10" t="s">
        <v>113</v>
      </c>
      <c r="D5344" s="10" t="s">
        <v>79</v>
      </c>
      <c r="E5344" s="10">
        <v>0</v>
      </c>
      <c r="F5344" s="10">
        <v>0</v>
      </c>
      <c r="G5344" s="10">
        <v>5.9833333333333334</v>
      </c>
      <c r="H5344" s="10">
        <v>0</v>
      </c>
      <c r="I5344" s="4" t="s">
        <v>13</v>
      </c>
      <c r="J5344" s="7" t="str">
        <f>VLOOKUP(C5344,'[1]T. Apoyo Sistema'!$B$1:$C$89,2,0)</f>
        <v>SI</v>
      </c>
    </row>
    <row r="5345" spans="1:10" x14ac:dyDescent="0.25">
      <c r="A5345" s="4" t="str">
        <f>CONCATENATE(B5345,"-",C5345,"-",D5345)</f>
        <v>46264-POX8-psa4</v>
      </c>
      <c r="B5345" s="16">
        <v>46264</v>
      </c>
      <c r="C5345" s="10" t="s">
        <v>113</v>
      </c>
      <c r="D5345" s="10" t="s">
        <v>80</v>
      </c>
      <c r="E5345" s="10">
        <v>0</v>
      </c>
      <c r="F5345" s="10">
        <v>0</v>
      </c>
      <c r="G5345" s="10">
        <v>5.9833333333333334</v>
      </c>
      <c r="H5345" s="10">
        <v>0</v>
      </c>
      <c r="I5345" s="4" t="s">
        <v>13</v>
      </c>
      <c r="J5345" s="7" t="str">
        <f>VLOOKUP(C5345,'[1]T. Apoyo Sistema'!$B$1:$C$89,2,0)</f>
        <v>SI</v>
      </c>
    </row>
    <row r="5346" spans="1:10" x14ac:dyDescent="0.25">
      <c r="A5346" s="4" t="str">
        <f>CONCATENATE(B5346,"-",C5346,"-",D5346)</f>
        <v>46264-POX8-sec1</v>
      </c>
      <c r="B5346" s="16">
        <v>46264</v>
      </c>
      <c r="C5346" s="10" t="s">
        <v>113</v>
      </c>
      <c r="D5346" s="10" t="s">
        <v>75</v>
      </c>
      <c r="E5346" s="10">
        <v>0</v>
      </c>
      <c r="F5346" s="10">
        <v>0</v>
      </c>
      <c r="G5346" s="10">
        <v>5.9833333333333334</v>
      </c>
      <c r="H5346" s="10">
        <v>0</v>
      </c>
      <c r="I5346" s="4" t="s">
        <v>13</v>
      </c>
      <c r="J5346" s="7" t="str">
        <f>VLOOKUP(C5346,'[1]T. Apoyo Sistema'!$B$1:$C$89,2,0)</f>
        <v>SI</v>
      </c>
    </row>
    <row r="5347" spans="1:10" x14ac:dyDescent="0.25">
      <c r="A5347" s="4" t="str">
        <f>CONCATENATE(B5347,"-",C5347,"-",D5347)</f>
        <v>46264-POX8-sec2</v>
      </c>
      <c r="B5347" s="16">
        <v>46264</v>
      </c>
      <c r="C5347" s="10" t="s">
        <v>113</v>
      </c>
      <c r="D5347" s="10" t="s">
        <v>76</v>
      </c>
      <c r="E5347" s="10">
        <v>0</v>
      </c>
      <c r="F5347" s="10">
        <v>0</v>
      </c>
      <c r="G5347" s="10">
        <v>5.9833333333333334</v>
      </c>
      <c r="H5347" s="10">
        <v>0</v>
      </c>
      <c r="I5347" s="4" t="s">
        <v>13</v>
      </c>
      <c r="J5347" s="7" t="str">
        <f>VLOOKUP(C5347,'[1]T. Apoyo Sistema'!$B$1:$C$89,2,0)</f>
        <v>SI</v>
      </c>
    </row>
    <row r="5348" spans="1:10" x14ac:dyDescent="0.25">
      <c r="A5348" s="4" t="str">
        <f>CONCATENATE(B5348,"-",C5348,"-",D5348)</f>
        <v>46247-POX34-bbd1</v>
      </c>
      <c r="B5348" s="14">
        <v>46247</v>
      </c>
      <c r="C5348" s="4" t="s">
        <v>50</v>
      </c>
      <c r="D5348" s="4" t="s">
        <v>69</v>
      </c>
      <c r="E5348" s="4">
        <v>0</v>
      </c>
      <c r="F5348" s="6">
        <v>0</v>
      </c>
      <c r="G5348" s="6">
        <v>6</v>
      </c>
      <c r="H5348" s="6">
        <v>0</v>
      </c>
      <c r="I5348" s="4" t="str">
        <f>TEXT(B5348,"yyyy-mm")</f>
        <v>2026-08</v>
      </c>
      <c r="J5348" s="7" t="str">
        <f>VLOOKUP(C5348,'[1]T. Apoyo Sistema'!$B$1:$C$89,2,0)</f>
        <v>SI</v>
      </c>
    </row>
    <row r="5349" spans="1:10" x14ac:dyDescent="0.25">
      <c r="A5349" s="4" t="str">
        <f>CONCATENATE(B5349,"-",C5349,"-",D5349)</f>
        <v>46247-POX34-bbd2</v>
      </c>
      <c r="B5349" s="14">
        <v>46247</v>
      </c>
      <c r="C5349" s="4" t="s">
        <v>50</v>
      </c>
      <c r="D5349" s="4" t="s">
        <v>70</v>
      </c>
      <c r="E5349" s="4">
        <v>0</v>
      </c>
      <c r="F5349" s="6">
        <v>0</v>
      </c>
      <c r="G5349" s="6">
        <v>6</v>
      </c>
      <c r="H5349" s="6">
        <v>0</v>
      </c>
      <c r="I5349" s="4" t="str">
        <f>TEXT(B5349,"yyyy-mm")</f>
        <v>2026-08</v>
      </c>
      <c r="J5349" s="7" t="str">
        <f>VLOOKUP(C5349,'[1]T. Apoyo Sistema'!$B$1:$C$89,2,0)</f>
        <v>SI</v>
      </c>
    </row>
    <row r="5350" spans="1:10" x14ac:dyDescent="0.25">
      <c r="A5350" s="4" t="str">
        <f>CONCATENATE(B5350,"-",C5350,"-",D5350)</f>
        <v>46247-POX34-com1</v>
      </c>
      <c r="B5350" s="14">
        <v>46247</v>
      </c>
      <c r="C5350" s="4" t="s">
        <v>50</v>
      </c>
      <c r="D5350" s="4" t="s">
        <v>71</v>
      </c>
      <c r="E5350" s="4">
        <v>0</v>
      </c>
      <c r="F5350" s="6">
        <v>0.56666666666666665</v>
      </c>
      <c r="G5350" s="6">
        <v>5.4333333333333336</v>
      </c>
      <c r="H5350" s="6">
        <v>0</v>
      </c>
      <c r="I5350" s="4" t="str">
        <f>TEXT(B5350,"yyyy-mm")</f>
        <v>2026-08</v>
      </c>
      <c r="J5350" s="7" t="str">
        <f>VLOOKUP(C5350,'[1]T. Apoyo Sistema'!$B$1:$C$89,2,0)</f>
        <v>SI</v>
      </c>
    </row>
    <row r="5351" spans="1:10" x14ac:dyDescent="0.25">
      <c r="A5351" s="4" t="str">
        <f>CONCATENATE(B5351,"-",C5351,"-",D5351)</f>
        <v>46247-POX34-com2</v>
      </c>
      <c r="B5351" s="14">
        <v>46247</v>
      </c>
      <c r="C5351" s="4" t="s">
        <v>50</v>
      </c>
      <c r="D5351" s="4" t="s">
        <v>72</v>
      </c>
      <c r="E5351" s="4">
        <v>0</v>
      </c>
      <c r="F5351" s="6">
        <v>0.56666666666666665</v>
      </c>
      <c r="G5351" s="6">
        <v>5.4333333333333336</v>
      </c>
      <c r="H5351" s="6">
        <v>0</v>
      </c>
      <c r="I5351" s="4" t="str">
        <f>TEXT(B5351,"yyyy-mm")</f>
        <v>2026-08</v>
      </c>
      <c r="J5351" s="7" t="str">
        <f>VLOOKUP(C5351,'[1]T. Apoyo Sistema'!$B$1:$C$89,2,0)</f>
        <v>SI</v>
      </c>
    </row>
    <row r="5352" spans="1:10" x14ac:dyDescent="0.25">
      <c r="A5352" s="4" t="str">
        <f>CONCATENATE(B5352,"-",C5352,"-",D5352)</f>
        <v>46247-POX34-com3</v>
      </c>
      <c r="B5352" s="14">
        <v>46247</v>
      </c>
      <c r="C5352" s="4" t="s">
        <v>50</v>
      </c>
      <c r="D5352" s="4" t="s">
        <v>77</v>
      </c>
      <c r="E5352" s="4">
        <v>0</v>
      </c>
      <c r="F5352" s="6">
        <v>0</v>
      </c>
      <c r="G5352" s="6">
        <v>6</v>
      </c>
      <c r="H5352" s="6">
        <v>0</v>
      </c>
      <c r="I5352" s="4" t="str">
        <f>TEXT(B5352,"yyyy-mm")</f>
        <v>2026-08</v>
      </c>
      <c r="J5352" s="7" t="str">
        <f>VLOOKUP(C5352,'[1]T. Apoyo Sistema'!$B$1:$C$89,2,0)</f>
        <v>SI</v>
      </c>
    </row>
    <row r="5353" spans="1:10" x14ac:dyDescent="0.25">
      <c r="A5353" s="4" t="str">
        <f>CONCATENATE(B5353,"-",C5353,"-",D5353)</f>
        <v>46247-POX34-com4</v>
      </c>
      <c r="B5353" s="14">
        <v>46247</v>
      </c>
      <c r="C5353" s="4" t="s">
        <v>50</v>
      </c>
      <c r="D5353" s="4" t="s">
        <v>78</v>
      </c>
      <c r="E5353" s="4">
        <v>0</v>
      </c>
      <c r="F5353" s="6">
        <v>0.66666666666666663</v>
      </c>
      <c r="G5353" s="6">
        <v>5.333333333333333</v>
      </c>
      <c r="H5353" s="6">
        <v>0</v>
      </c>
      <c r="I5353" s="4" t="str">
        <f>TEXT(B5353,"yyyy-mm")</f>
        <v>2026-08</v>
      </c>
      <c r="J5353" s="7" t="str">
        <f>VLOOKUP(C5353,'[1]T. Apoyo Sistema'!$B$1:$C$89,2,0)</f>
        <v>SI</v>
      </c>
    </row>
    <row r="5354" spans="1:10" x14ac:dyDescent="0.25">
      <c r="A5354" s="4" t="str">
        <f>CONCATENATE(B5354,"-",C5354,"-",D5354)</f>
        <v>46247-POX34-gen1</v>
      </c>
      <c r="B5354" s="14">
        <v>46247</v>
      </c>
      <c r="C5354" s="4" t="s">
        <v>50</v>
      </c>
      <c r="D5354" s="4" t="s">
        <v>59</v>
      </c>
      <c r="E5354" s="4">
        <v>0</v>
      </c>
      <c r="F5354" s="6">
        <v>0</v>
      </c>
      <c r="G5354" s="6">
        <v>0</v>
      </c>
      <c r="H5354" s="6">
        <v>6</v>
      </c>
      <c r="I5354" s="4" t="str">
        <f>TEXT(B5354,"yyyy-mm")</f>
        <v>2026-08</v>
      </c>
      <c r="J5354" s="7" t="str">
        <f>VLOOKUP(C5354,'[1]T. Apoyo Sistema'!$B$1:$C$89,2,0)</f>
        <v>SI</v>
      </c>
    </row>
    <row r="5355" spans="1:10" x14ac:dyDescent="0.25">
      <c r="A5355" s="4" t="str">
        <f>CONCATENATE(B5355,"-",C5355,"-",D5355)</f>
        <v>46247-POX34-gen2</v>
      </c>
      <c r="B5355" s="14">
        <v>46247</v>
      </c>
      <c r="C5355" s="4" t="s">
        <v>50</v>
      </c>
      <c r="D5355" s="4" t="s">
        <v>73</v>
      </c>
      <c r="E5355" s="4">
        <v>0</v>
      </c>
      <c r="F5355" s="6">
        <v>0.8</v>
      </c>
      <c r="G5355" s="6">
        <v>5.2</v>
      </c>
      <c r="H5355" s="6">
        <v>0</v>
      </c>
      <c r="I5355" s="4" t="str">
        <f>TEXT(B5355,"yyyy-mm")</f>
        <v>2026-08</v>
      </c>
      <c r="J5355" s="7" t="str">
        <f>VLOOKUP(C5355,'[1]T. Apoyo Sistema'!$B$1:$C$89,2,0)</f>
        <v>SI</v>
      </c>
    </row>
    <row r="5356" spans="1:10" x14ac:dyDescent="0.25">
      <c r="A5356" s="4" t="str">
        <f>CONCATENATE(B5356,"-",C5356,"-",D5356)</f>
        <v>46247-POX34-psa1</v>
      </c>
      <c r="B5356" s="14">
        <v>46247</v>
      </c>
      <c r="C5356" s="4" t="s">
        <v>50</v>
      </c>
      <c r="D5356" s="4" t="s">
        <v>60</v>
      </c>
      <c r="E5356" s="4">
        <v>0</v>
      </c>
      <c r="F5356" s="6">
        <v>0.5</v>
      </c>
      <c r="G5356" s="6">
        <v>5.5</v>
      </c>
      <c r="H5356" s="6">
        <v>0</v>
      </c>
      <c r="I5356" s="4" t="str">
        <f>TEXT(B5356,"yyyy-mm")</f>
        <v>2026-08</v>
      </c>
      <c r="J5356" s="7" t="str">
        <f>VLOOKUP(C5356,'[1]T. Apoyo Sistema'!$B$1:$C$89,2,0)</f>
        <v>SI</v>
      </c>
    </row>
    <row r="5357" spans="1:10" x14ac:dyDescent="0.25">
      <c r="A5357" s="4" t="str">
        <f>CONCATENATE(B5357,"-",C5357,"-",D5357)</f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>TEXT(B5357,"yyyy-mm")</f>
        <v>2026-08</v>
      </c>
      <c r="J5357" s="7" t="str">
        <f>VLOOKUP(C5357,'[1]T. Apoyo Sistema'!$B$1:$C$89,2,0)</f>
        <v>SI</v>
      </c>
    </row>
    <row r="5358" spans="1:10" x14ac:dyDescent="0.25">
      <c r="A5358" s="4" t="str">
        <f>CONCATENATE(B5358,"-",C5358,"-",D5358)</f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>TEXT(B5358,"yyyy-mm")</f>
        <v>2026-08</v>
      </c>
      <c r="J5358" s="7" t="str">
        <f>VLOOKUP(C5358,'[1]T. Apoyo Sistema'!$B$1:$C$89,2,0)</f>
        <v>SI</v>
      </c>
    </row>
    <row r="5359" spans="1:10" x14ac:dyDescent="0.25">
      <c r="A5359" s="4" t="str">
        <f>CONCATENATE(B5359,"-",C5359,"-",D5359)</f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>TEXT(B5359,"yyyy-mm")</f>
        <v>2026-08</v>
      </c>
      <c r="J5359" s="7" t="str">
        <f>VLOOKUP(C5359,'[1]T. Apoyo Sistema'!$B$1:$C$89,2,0)</f>
        <v>SI</v>
      </c>
    </row>
    <row r="5360" spans="1:10" x14ac:dyDescent="0.25">
      <c r="A5360" s="4" t="str">
        <f>CONCATENATE(B5360,"-",C5360,"-",D5360)</f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>TEXT(B5360,"yyyy-mm")</f>
        <v>2026-08</v>
      </c>
      <c r="J5360" s="7" t="str">
        <f>VLOOKUP(C5360,'[1]T. Apoyo Sistema'!$B$1:$C$89,2,0)</f>
        <v>SI</v>
      </c>
    </row>
    <row r="5361" spans="1:10" x14ac:dyDescent="0.25">
      <c r="A5361" s="4" t="str">
        <f>CONCATENATE(B5361,"-",C5361,"-",D5361)</f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>TEXT(B5361,"yyyy-mm")</f>
        <v>2026-08</v>
      </c>
      <c r="J5361" s="7" t="str">
        <f>VLOOKUP(C5361,'[1]T. Apoyo Sistema'!$B$1:$C$89,2,0)</f>
        <v>SI</v>
      </c>
    </row>
    <row r="5362" spans="1:10" x14ac:dyDescent="0.25">
      <c r="A5362" s="4" t="str">
        <f>CONCATENATE(B5362,"-",C5362,"-",D5362)</f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>TEXT(B5362,"yyyy-mm")</f>
        <v>2026-08</v>
      </c>
      <c r="J5362" s="7" t="str">
        <f>VLOOKUP(C5362,'[1]T. Apoyo Sistema'!$B$1:$C$89,2,0)</f>
        <v>SI</v>
      </c>
    </row>
    <row r="5363" spans="1:10" x14ac:dyDescent="0.25">
      <c r="A5363" s="4" t="str">
        <f>CONCATENATE(B5363,"-",C5363,"-",D5363)</f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>TEXT(B5363,"yyyy-mm")</f>
        <v>2026-08</v>
      </c>
      <c r="J5363" s="7" t="str">
        <f>VLOOKUP(C5363,'[1]T. Apoyo Sistema'!$B$1:$C$89,2,0)</f>
        <v>SI</v>
      </c>
    </row>
    <row r="5364" spans="1:10" x14ac:dyDescent="0.25">
      <c r="A5364" s="4" t="str">
        <f>CONCATENATE(B5364,"-",C5364,"-",D5364)</f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>TEXT(B5364,"yyyy-mm")</f>
        <v>2026-08</v>
      </c>
      <c r="J5364" s="7" t="str">
        <f>VLOOKUP(C5364,'[1]T. Apoyo Sistema'!$B$1:$C$89,2,0)</f>
        <v>SI</v>
      </c>
    </row>
    <row r="5365" spans="1:10" x14ac:dyDescent="0.25">
      <c r="A5365" s="4" t="str">
        <f>CONCATENATE(B5365,"-",C5365,"-",D5365)</f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>TEXT(B5365,"yyyy-mm")</f>
        <v>2026-08</v>
      </c>
      <c r="J5365" s="7" t="str">
        <f>VLOOKUP(C5365,'[1]T. Apoyo Sistema'!$B$1:$C$89,2,0)</f>
        <v>SI</v>
      </c>
    </row>
    <row r="5366" spans="1:10" x14ac:dyDescent="0.25">
      <c r="A5366" s="4" t="str">
        <f>CONCATENATE(B5366,"-",C5366,"-",D5366)</f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>TEXT(B5366,"yyyy-mm")</f>
        <v>2026-08</v>
      </c>
      <c r="J5366" s="7" t="str">
        <f>VLOOKUP(C5366,'[1]T. Apoyo Sistema'!$B$1:$C$89,2,0)</f>
        <v>SI</v>
      </c>
    </row>
    <row r="5367" spans="1:10" x14ac:dyDescent="0.25">
      <c r="A5367" s="4" t="str">
        <f>CONCATENATE(B5367,"-",C5367,"-",D5367)</f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>TEXT(B5367,"yyyy-mm")</f>
        <v>2026-08</v>
      </c>
      <c r="J5367" s="7" t="str">
        <f>VLOOKUP(C5367,'[1]T. Apoyo Sistema'!$B$1:$C$89,2,0)</f>
        <v>SI</v>
      </c>
    </row>
    <row r="5368" spans="1:10" x14ac:dyDescent="0.25">
      <c r="A5368" s="4" t="str">
        <f>CONCATENATE(B5368,"-",C5368,"-",D5368)</f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>TEXT(B5368,"yyyy-mm")</f>
        <v>2026-08</v>
      </c>
      <c r="J5368" s="7" t="str">
        <f>VLOOKUP(C5368,'[1]T. Apoyo Sistema'!$B$1:$C$89,2,0)</f>
        <v>SI</v>
      </c>
    </row>
    <row r="5369" spans="1:10" x14ac:dyDescent="0.25">
      <c r="A5369" s="4" t="str">
        <f>CONCATENATE(B5369,"-",C5369,"-",D5369)</f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>TEXT(B5369,"yyyy-mm")</f>
        <v>2026-08</v>
      </c>
      <c r="J5369" s="7" t="str">
        <f>VLOOKUP(C5369,'[1]T. Apoyo Sistema'!$B$1:$C$89,2,0)</f>
        <v>SI</v>
      </c>
    </row>
    <row r="5370" spans="1:10" x14ac:dyDescent="0.25">
      <c r="A5370" s="4" t="str">
        <f>CONCATENATE(B5370,"-",C5370,"-",D5370)</f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>TEXT(B5370,"yyyy-mm")</f>
        <v>2026-08</v>
      </c>
      <c r="J5370" s="7" t="str">
        <f>VLOOKUP(C5370,'[1]T. Apoyo Sistema'!$B$1:$C$89,2,0)</f>
        <v>SI</v>
      </c>
    </row>
    <row r="5371" spans="1:10" x14ac:dyDescent="0.25">
      <c r="A5371" s="4" t="str">
        <f>CONCATENATE(B5371,"-",C5371,"-",D5371)</f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>TEXT(B5371,"yyyy-mm")</f>
        <v>2026-08</v>
      </c>
      <c r="J5371" s="7" t="str">
        <f>VLOOKUP(C5371,'[1]T. Apoyo Sistema'!$B$1:$C$89,2,0)</f>
        <v>SI</v>
      </c>
    </row>
    <row r="5372" spans="1:10" x14ac:dyDescent="0.25">
      <c r="A5372" s="4" t="str">
        <f>CONCATENATE(B5372,"-",C5372,"-",D5372)</f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>TEXT(B5372,"yyyy-mm")</f>
        <v>2026-08</v>
      </c>
      <c r="J5372" s="7" t="str">
        <f>VLOOKUP(C5372,'[1]T. Apoyo Sistema'!$B$1:$C$89,2,0)</f>
        <v>SI</v>
      </c>
    </row>
    <row r="5373" spans="1:10" x14ac:dyDescent="0.25">
      <c r="A5373" s="4" t="str">
        <f>CONCATENATE(B5373,"-",C5373,"-",D5373)</f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>TEXT(B5373,"yyyy-mm")</f>
        <v>2026-08</v>
      </c>
      <c r="J5373" s="7" t="str">
        <f>VLOOKUP(C5373,'[1]T. Apoyo Sistema'!$B$1:$C$89,2,0)</f>
        <v>SI</v>
      </c>
    </row>
    <row r="5374" spans="1:10" x14ac:dyDescent="0.25">
      <c r="A5374" s="4" t="str">
        <f>CONCATENATE(B5374,"-",C5374,"-",D5374)</f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>TEXT(B5374,"yyyy-mm")</f>
        <v>2026-08</v>
      </c>
      <c r="J5374" s="7" t="str">
        <f>VLOOKUP(C5374,'[1]T. Apoyo Sistema'!$B$1:$C$89,2,0)</f>
        <v>SI</v>
      </c>
    </row>
    <row r="5375" spans="1:10" x14ac:dyDescent="0.25">
      <c r="A5375" s="4" t="str">
        <f>CONCATENATE(B5375,"-",C5375,"-",D5375)</f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>TEXT(B5375,"yyyy-mm")</f>
        <v>2026-08</v>
      </c>
      <c r="J5375" s="7" t="str">
        <f>VLOOKUP(C5375,'[1]T. Apoyo Sistema'!$B$1:$C$89,2,0)</f>
        <v>SI</v>
      </c>
    </row>
    <row r="5376" spans="1:10" x14ac:dyDescent="0.25">
      <c r="A5376" s="4" t="str">
        <f>CONCATENATE(B5376,"-",C5376,"-",D5376)</f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>TEXT(B5376,"yyyy-mm")</f>
        <v>2026-08</v>
      </c>
      <c r="J5376" s="7" t="str">
        <f>VLOOKUP(C5376,'[1]T. Apoyo Sistema'!$B$1:$C$89,2,0)</f>
        <v>SI</v>
      </c>
    </row>
    <row r="5377" spans="1:10" x14ac:dyDescent="0.25">
      <c r="A5377" s="4" t="str">
        <f>CONCATENATE(B5377,"-",C5377,"-",D5377)</f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>TEXT(B5377,"yyyy-mm")</f>
        <v>2026-08</v>
      </c>
      <c r="J5377" s="7" t="str">
        <f>VLOOKUP(C5377,'[1]T. Apoyo Sistema'!$B$1:$C$89,2,0)</f>
        <v>SI</v>
      </c>
    </row>
    <row r="5378" spans="1:10" x14ac:dyDescent="0.25">
      <c r="A5378" s="4" t="str">
        <f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>TEXT(B5378,"yyyy-mm")</f>
        <v>2026-08</v>
      </c>
      <c r="J5378" s="7" t="str">
        <f>VLOOKUP(C5378,'[1]T. Apoyo Sistema'!$B$1:$C$89,2,0)</f>
        <v>SI</v>
      </c>
    </row>
    <row r="5379" spans="1:10" x14ac:dyDescent="0.25">
      <c r="A5379" s="4" t="str">
        <f>CONCATENATE(B5379,"-",C5379,"-",D5379)</f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>TEXT(B5379,"yyyy-mm")</f>
        <v>2026-08</v>
      </c>
      <c r="J5379" s="7" t="str">
        <f>VLOOKUP(C5379,'[1]T. Apoyo Sistema'!$B$1:$C$89,2,0)</f>
        <v>SI</v>
      </c>
    </row>
    <row r="5380" spans="1:10" x14ac:dyDescent="0.25">
      <c r="A5380" s="4" t="str">
        <f>CONCATENATE(B5380,"-",C5380,"-",D5380)</f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>TEXT(B5380,"yyyy-mm")</f>
        <v>2026-08</v>
      </c>
      <c r="J5380" s="7" t="str">
        <f>VLOOKUP(C5380,'[1]T. Apoyo Sistema'!$B$1:$C$89,2,0)</f>
        <v>SI</v>
      </c>
    </row>
    <row r="5381" spans="1:10" x14ac:dyDescent="0.25">
      <c r="A5381" s="4" t="str">
        <f>CONCATENATE(B5381,"-",C5381,"-",D5381)</f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>TEXT(B5381,"yyyy-mm")</f>
        <v>2026-08</v>
      </c>
      <c r="J5381" s="7" t="str">
        <f>VLOOKUP(C5381,'[1]T. Apoyo Sistema'!$B$1:$C$89,2,0)</f>
        <v>SI</v>
      </c>
    </row>
    <row r="5382" spans="1:10" x14ac:dyDescent="0.25">
      <c r="A5382" s="4" t="str">
        <f>CONCATENATE(B5382,"-",C5382,"-",D5382)</f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>TEXT(B5382,"yyyy-mm")</f>
        <v>2026-08</v>
      </c>
      <c r="J5382" s="7" t="str">
        <f>VLOOKUP(C5382,'[1]T. Apoyo Sistema'!$B$1:$C$89,2,0)</f>
        <v>SI</v>
      </c>
    </row>
    <row r="5383" spans="1:10" x14ac:dyDescent="0.25">
      <c r="A5383" s="4" t="str">
        <f>CONCATENATE(B5383,"-",C5383,"-",D5383)</f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>TEXT(B5383,"yyyy-mm")</f>
        <v>2026-08</v>
      </c>
      <c r="J5383" s="7" t="str">
        <f>VLOOKUP(C5383,'[1]T. Apoyo Sistema'!$B$1:$C$89,2,0)</f>
        <v>SI</v>
      </c>
    </row>
    <row r="5384" spans="1:10" x14ac:dyDescent="0.25">
      <c r="A5384" s="4" t="str">
        <f>CONCATENATE(B5384,"-",C5384,"-",D5384)</f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>TEXT(B5384,"yyyy-mm")</f>
        <v>2026-08</v>
      </c>
      <c r="J5384" s="7" t="str">
        <f>VLOOKUP(C5384,'[1]T. Apoyo Sistema'!$B$1:$C$89,2,0)</f>
        <v>SI</v>
      </c>
    </row>
    <row r="5385" spans="1:10" x14ac:dyDescent="0.25">
      <c r="A5385" s="4" t="str">
        <f>CONCATENATE(B5385,"-",C5385,"-",D5385)</f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>TEXT(B5385,"yyyy-mm")</f>
        <v>2026-08</v>
      </c>
      <c r="J5385" s="7" t="str">
        <f>VLOOKUP(C5385,'[1]T. Apoyo Sistema'!$B$1:$C$89,2,0)</f>
        <v>SI</v>
      </c>
    </row>
    <row r="5386" spans="1:10" x14ac:dyDescent="0.25">
      <c r="A5386" s="4" t="str">
        <f>CONCATENATE(B5386,"-",C5386,"-",D5386)</f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>TEXT(B5386,"yyyy-mm")</f>
        <v>2026-08</v>
      </c>
      <c r="J5386" s="7" t="str">
        <f>VLOOKUP(C5386,'[1]T. Apoyo Sistema'!$B$1:$C$89,2,0)</f>
        <v>SI</v>
      </c>
    </row>
    <row r="5387" spans="1:10" x14ac:dyDescent="0.25">
      <c r="A5387" s="4" t="str">
        <f>CONCATENATE(B5387,"-",C5387,"-",D5387)</f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>TEXT(B5387,"yyyy-mm")</f>
        <v>2026-08</v>
      </c>
      <c r="J5387" s="7" t="str">
        <f>VLOOKUP(C5387,'[1]T. Apoyo Sistema'!$B$1:$C$89,2,0)</f>
        <v>SI</v>
      </c>
    </row>
    <row r="5388" spans="1:10" x14ac:dyDescent="0.25">
      <c r="A5388" s="4" t="str">
        <f>CONCATENATE(B5388,"-",C5388,"-",D5388)</f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>TEXT(B5388,"yyyy-mm")</f>
        <v>2026-08</v>
      </c>
      <c r="J5388" s="7" t="str">
        <f>VLOOKUP(C5388,'[1]T. Apoyo Sistema'!$B$1:$C$89,2,0)</f>
        <v>SI</v>
      </c>
    </row>
    <row r="5389" spans="1:10" x14ac:dyDescent="0.25">
      <c r="A5389" s="4" t="str">
        <f>CONCATENATE(B5389,"-",C5389,"-",D5389)</f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>TEXT(B5389,"yyyy-mm")</f>
        <v>2026-08</v>
      </c>
      <c r="J5389" s="7" t="str">
        <f>VLOOKUP(C5389,'[1]T. Apoyo Sistema'!$B$1:$C$89,2,0)</f>
        <v>SI</v>
      </c>
    </row>
    <row r="5390" spans="1:10" x14ac:dyDescent="0.25">
      <c r="A5390" s="4" t="str">
        <f>CONCATENATE(B5390,"-",C5390,"-",D5390)</f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>TEXT(B5390,"yyyy-mm")</f>
        <v>2026-08</v>
      </c>
      <c r="J5390" s="7" t="str">
        <f>VLOOKUP(C5390,'[1]T. Apoyo Sistema'!$B$1:$C$89,2,0)</f>
        <v>SI</v>
      </c>
    </row>
    <row r="5391" spans="1:10" x14ac:dyDescent="0.25">
      <c r="A5391" s="4" t="str">
        <f>CONCATENATE(B5391,"-",C5391,"-",D5391)</f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>TEXT(B5391,"yyyy-mm")</f>
        <v>2026-08</v>
      </c>
      <c r="J5391" s="7" t="str">
        <f>VLOOKUP(C5391,'[1]T. Apoyo Sistema'!$B$1:$C$89,2,0)</f>
        <v>SI</v>
      </c>
    </row>
    <row r="5392" spans="1:10" x14ac:dyDescent="0.25">
      <c r="A5392" s="4" t="str">
        <f>CONCATENATE(B5392,"-",C5392,"-",D5392)</f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>TEXT(B5392,"yyyy-mm")</f>
        <v>2026-08</v>
      </c>
      <c r="J5392" s="7" t="str">
        <f>VLOOKUP(C5392,'[1]T. Apoyo Sistema'!$B$1:$C$89,2,0)</f>
        <v>SI</v>
      </c>
    </row>
    <row r="5393" spans="1:10" x14ac:dyDescent="0.25">
      <c r="A5393" s="4" t="str">
        <f>CONCATENATE(B5393,"-",C5393,"-",D5393)</f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>TEXT(B5393,"yyyy-mm")</f>
        <v>2026-08</v>
      </c>
      <c r="J5393" s="7" t="str">
        <f>VLOOKUP(C5393,'[1]T. Apoyo Sistema'!$B$1:$C$89,2,0)</f>
        <v>SI</v>
      </c>
    </row>
    <row r="5394" spans="1:10" x14ac:dyDescent="0.25">
      <c r="A5394" s="4" t="str">
        <f>CONCATENATE(B5394,"-",C5394,"-",D5394)</f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>TEXT(B5394,"yyyy-mm")</f>
        <v>2026-08</v>
      </c>
      <c r="J5394" s="7" t="str">
        <f>VLOOKUP(C5394,'[1]T. Apoyo Sistema'!$B$1:$C$89,2,0)</f>
        <v>SI</v>
      </c>
    </row>
    <row r="5395" spans="1:10" x14ac:dyDescent="0.25">
      <c r="A5395" s="4" t="str">
        <f>CONCATENATE(B5395,"-",C5395,"-",D5395)</f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>TEXT(B5395,"yyyy-mm")</f>
        <v>2026-08</v>
      </c>
      <c r="J5395" s="7" t="str">
        <f>VLOOKUP(C5395,'[1]T. Apoyo Sistema'!$B$1:$C$89,2,0)</f>
        <v>SI</v>
      </c>
    </row>
    <row r="5396" spans="1:10" x14ac:dyDescent="0.25">
      <c r="A5396" s="4" t="str">
        <f>CONCATENATE(B5396,"-",C5396,"-",D5396)</f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>TEXT(B5396,"yyyy-mm")</f>
        <v>2026-08</v>
      </c>
      <c r="J5396" s="7" t="str">
        <f>VLOOKUP(C5396,'[1]T. Apoyo Sistema'!$B$1:$C$89,2,0)</f>
        <v>SI</v>
      </c>
    </row>
    <row r="5397" spans="1:10" x14ac:dyDescent="0.25">
      <c r="A5397" s="4" t="str">
        <f>CONCATENATE(B5397,"-",C5397,"-",D5397)</f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>TEXT(B5397,"yyyy-mm")</f>
        <v>2026-08</v>
      </c>
      <c r="J5397" s="7" t="str">
        <f>VLOOKUP(C5397,'[1]T. Apoyo Sistema'!$B$1:$C$89,2,0)</f>
        <v>SI</v>
      </c>
    </row>
    <row r="5398" spans="1:10" x14ac:dyDescent="0.25">
      <c r="A5398" s="4" t="str">
        <f>CONCATENATE(B5398,"-",C5398,"-",D5398)</f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>TEXT(B5398,"yyyy-mm")</f>
        <v>2026-08</v>
      </c>
      <c r="J5398" s="7" t="str">
        <f>VLOOKUP(C5398,'[1]T. Apoyo Sistema'!$B$1:$C$89,2,0)</f>
        <v>SI</v>
      </c>
    </row>
    <row r="5399" spans="1:10" x14ac:dyDescent="0.25">
      <c r="A5399" s="4" t="str">
        <f>CONCATENATE(B5399,"-",C5399,"-",D5399)</f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>TEXT(B5399,"yyyy-mm")</f>
        <v>2026-08</v>
      </c>
      <c r="J5399" s="7" t="str">
        <f>VLOOKUP(C5399,'[1]T. Apoyo Sistema'!$B$1:$C$89,2,0)</f>
        <v>NO</v>
      </c>
    </row>
    <row r="5400" spans="1:10" x14ac:dyDescent="0.25">
      <c r="A5400" s="4" t="str">
        <f>CONCATENATE(B5400,"-",C5400,"-",D5400)</f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>TEXT(B5400,"yyyy-mm")</f>
        <v>2026-08</v>
      </c>
      <c r="J5400" s="7" t="str">
        <f>VLOOKUP(C5400,'[1]T. Apoyo Sistema'!$B$1:$C$89,2,0)</f>
        <v>NO</v>
      </c>
    </row>
    <row r="5401" spans="1:10" x14ac:dyDescent="0.25">
      <c r="A5401" s="4" t="str">
        <f>CONCATENATE(B5401,"-",C5401,"-",D5401)</f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>TEXT(B5401,"yyyy-mm")</f>
        <v>2026-08</v>
      </c>
      <c r="J5401" s="7" t="str">
        <f>VLOOKUP(C5401,'[1]T. Apoyo Sistema'!$B$1:$C$89,2,0)</f>
        <v>NO</v>
      </c>
    </row>
    <row r="5402" spans="1:10" x14ac:dyDescent="0.25">
      <c r="A5402" s="4" t="str">
        <f>CONCATENATE(B5402,"-",C5402,"-",D5402)</f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>TEXT(B5402,"yyyy-mm")</f>
        <v>2026-08</v>
      </c>
      <c r="J5402" s="7" t="str">
        <f>VLOOKUP(C5402,'[1]T. Apoyo Sistema'!$B$1:$C$89,2,0)</f>
        <v>NO</v>
      </c>
    </row>
    <row r="5403" spans="1:10" x14ac:dyDescent="0.25">
      <c r="A5403" s="4" t="str">
        <f>CONCATENATE(B5403,"-",C5403,"-",D5403)</f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>TEXT(B5403,"yyyy-mm")</f>
        <v>2026-08</v>
      </c>
      <c r="J5403" s="7" t="str">
        <f>VLOOKUP(C5403,'[1]T. Apoyo Sistema'!$B$1:$C$89,2,0)</f>
        <v>NO</v>
      </c>
    </row>
    <row r="5404" spans="1:10" x14ac:dyDescent="0.25">
      <c r="A5404" s="4" t="str">
        <f>CONCATENATE(B5404,"-",C5404,"-",D5404)</f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>TEXT(B5404,"yyyy-mm")</f>
        <v>2026-08</v>
      </c>
      <c r="J5404" s="7" t="str">
        <f>VLOOKUP(C5404,'[1]T. Apoyo Sistema'!$B$1:$C$89,2,0)</f>
        <v>NO</v>
      </c>
    </row>
    <row r="5405" spans="1:10" x14ac:dyDescent="0.25">
      <c r="A5405" s="4" t="str">
        <f>CONCATENATE(B5405,"-",C5405,"-",D5405)</f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>TEXT(B5405,"yyyy-mm")</f>
        <v>2026-08</v>
      </c>
      <c r="J5405" s="7" t="str">
        <f>VLOOKUP(C5405,'[1]T. Apoyo Sistema'!$B$1:$C$89,2,0)</f>
        <v>NO</v>
      </c>
    </row>
    <row r="5406" spans="1:10" x14ac:dyDescent="0.25">
      <c r="A5406" s="4" t="str">
        <f>CONCATENATE(B5406,"-",C5406,"-",D5406)</f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>TEXT(B5406,"yyyy-mm")</f>
        <v>2026-08</v>
      </c>
      <c r="J5406" s="7" t="str">
        <f>VLOOKUP(C5406,'[1]T. Apoyo Sistema'!$B$1:$C$89,2,0)</f>
        <v>NO</v>
      </c>
    </row>
    <row r="5407" spans="1:10" x14ac:dyDescent="0.25">
      <c r="A5407" s="4" t="str">
        <f>CONCATENATE(B5407,"-",C5407,"-",D5407)</f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>TEXT(B5407,"yyyy-mm")</f>
        <v>2026-08</v>
      </c>
      <c r="J5407" s="7" t="str">
        <f>VLOOKUP(C5407,'[1]T. Apoyo Sistema'!$B$1:$C$89,2,0)</f>
        <v>NO</v>
      </c>
    </row>
    <row r="5408" spans="1:10" x14ac:dyDescent="0.25">
      <c r="A5408" s="4" t="str">
        <f>CONCATENATE(B5408,"-",C5408,"-",D5408)</f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>TEXT(B5408,"yyyy-mm")</f>
        <v>2026-08</v>
      </c>
      <c r="J5408" s="7" t="str">
        <f>VLOOKUP(C5408,'[1]T. Apoyo Sistema'!$B$1:$C$89,2,0)</f>
        <v>NO</v>
      </c>
    </row>
    <row r="5409" spans="1:10" x14ac:dyDescent="0.25">
      <c r="A5409" s="4" t="str">
        <f>CONCATENATE(B5409,"-",C5409,"-",D5409)</f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>TEXT(B5409,"yyyy-mm")</f>
        <v>2026-08</v>
      </c>
      <c r="J5409" s="7" t="str">
        <f>VLOOKUP(C5409,'[1]T. Apoyo Sistema'!$B$1:$C$89,2,0)</f>
        <v>NO</v>
      </c>
    </row>
    <row r="5410" spans="1:10" x14ac:dyDescent="0.25">
      <c r="A5410" s="4" t="str">
        <f>CONCATENATE(B5410,"-",C5410,"-",D5410)</f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>TEXT(B5410,"yyyy-mm")</f>
        <v>2026-08</v>
      </c>
      <c r="J5410" s="7" t="str">
        <f>VLOOKUP(C5410,'[1]T. Apoyo Sistema'!$B$1:$C$89,2,0)</f>
        <v>NO</v>
      </c>
    </row>
    <row r="5411" spans="1:10" x14ac:dyDescent="0.25">
      <c r="A5411" s="4" t="str">
        <f>CONCATENATE(B5411,"-",C5411,"-",D5411)</f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>TEXT(B5411,"yyyy-mm")</f>
        <v>2026-08</v>
      </c>
      <c r="J5411" s="7" t="str">
        <f>VLOOKUP(C5411,'[1]T. Apoyo Sistema'!$B$1:$C$89,2,0)</f>
        <v>NO</v>
      </c>
    </row>
    <row r="5412" spans="1:10" x14ac:dyDescent="0.25">
      <c r="A5412" s="4" t="str">
        <f>CONCATENATE(B5412,"-",C5412,"-",D5412)</f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>TEXT(B5412,"yyyy-mm")</f>
        <v>2026-08</v>
      </c>
      <c r="J5412" s="7" t="str">
        <f>VLOOKUP(C5412,'[1]T. Apoyo Sistema'!$B$1:$C$89,2,0)</f>
        <v>NO</v>
      </c>
    </row>
    <row r="5413" spans="1:10" x14ac:dyDescent="0.25">
      <c r="A5413" s="4" t="str">
        <f>CONCATENATE(B5413,"-",C5413,"-",D5413)</f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>TEXT(B5413,"yyyy-mm")</f>
        <v>2026-08</v>
      </c>
      <c r="J5413" s="7" t="str">
        <f>VLOOKUP(C5413,'[1]T. Apoyo Sistema'!$B$1:$C$89,2,0)</f>
        <v>SI</v>
      </c>
    </row>
    <row r="5414" spans="1:10" x14ac:dyDescent="0.25">
      <c r="A5414" s="4" t="str">
        <f>CONCATENATE(B5414,"-",C5414,"-",D5414)</f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>TEXT(B5414,"yyyy-mm")</f>
        <v>2026-08</v>
      </c>
      <c r="J5414" s="7" t="str">
        <f>VLOOKUP(C5414,'[1]T. Apoyo Sistema'!$B$1:$C$89,2,0)</f>
        <v>SI</v>
      </c>
    </row>
    <row r="5415" spans="1:10" x14ac:dyDescent="0.25">
      <c r="A5415" s="4" t="str">
        <f>CONCATENATE(B5415,"-",C5415,"-",D5415)</f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>TEXT(B5415,"yyyy-mm")</f>
        <v>2026-08</v>
      </c>
      <c r="J5415" s="7" t="str">
        <f>VLOOKUP(C5415,'[1]T. Apoyo Sistema'!$B$1:$C$89,2,0)</f>
        <v>SI</v>
      </c>
    </row>
    <row r="5416" spans="1:10" x14ac:dyDescent="0.25">
      <c r="A5416" s="4" t="str">
        <f>CONCATENATE(B5416,"-",C5416,"-",D5416)</f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>TEXT(B5416,"yyyy-mm")</f>
        <v>2026-08</v>
      </c>
      <c r="J5416" s="7" t="str">
        <f>VLOOKUP(C5416,'[1]T. Apoyo Sistema'!$B$1:$C$89,2,0)</f>
        <v>SI</v>
      </c>
    </row>
    <row r="5417" spans="1:10" x14ac:dyDescent="0.25">
      <c r="A5417" s="4" t="str">
        <f>CONCATENATE(B5417,"-",C5417,"-",D5417)</f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>TEXT(B5417,"yyyy-mm")</f>
        <v>2026-08</v>
      </c>
      <c r="J5417" s="7" t="str">
        <f>VLOOKUP(C5417,'[1]T. Apoyo Sistema'!$B$1:$C$89,2,0)</f>
        <v>SI</v>
      </c>
    </row>
    <row r="5418" spans="1:10" x14ac:dyDescent="0.25">
      <c r="A5418" s="4" t="str">
        <f>CONCATENATE(B5418,"-",C5418,"-",D5418)</f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>TEXT(B5418,"yyyy-mm")</f>
        <v>2026-08</v>
      </c>
      <c r="J5418" s="7" t="str">
        <f>VLOOKUP(C5418,'[1]T. Apoyo Sistema'!$B$1:$C$89,2,0)</f>
        <v>SI</v>
      </c>
    </row>
    <row r="5419" spans="1:10" x14ac:dyDescent="0.25">
      <c r="A5419" s="4" t="str">
        <f>CONCATENATE(B5419,"-",C5419,"-",D5419)</f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>TEXT(B5419,"yyyy-mm")</f>
        <v>2026-08</v>
      </c>
      <c r="J5419" s="7" t="str">
        <f>VLOOKUP(C5419,'[1]T. Apoyo Sistema'!$B$1:$C$89,2,0)</f>
        <v>SI</v>
      </c>
    </row>
    <row r="5420" spans="1:10" x14ac:dyDescent="0.25">
      <c r="A5420" s="4" t="str">
        <f>CONCATENATE(B5420,"-",C5420,"-",D5420)</f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>TEXT(B5420,"yyyy-mm")</f>
        <v>2026-08</v>
      </c>
      <c r="J5420" s="7" t="str">
        <f>VLOOKUP(C5420,'[1]T. Apoyo Sistema'!$B$1:$C$89,2,0)</f>
        <v>SI</v>
      </c>
    </row>
    <row r="5421" spans="1:10" x14ac:dyDescent="0.25">
      <c r="A5421" s="4" t="str">
        <f>CONCATENATE(B5421,"-",C5421,"-",D5421)</f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>TEXT(B5421,"yyyy-mm")</f>
        <v>2026-08</v>
      </c>
      <c r="J5421" s="7" t="str">
        <f>VLOOKUP(C5421,'[1]T. Apoyo Sistema'!$B$1:$C$89,2,0)</f>
        <v>SI</v>
      </c>
    </row>
    <row r="5422" spans="1:10" x14ac:dyDescent="0.25">
      <c r="A5422" s="4" t="str">
        <f>CONCATENATE(B5422,"-",C5422,"-",D5422)</f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>TEXT(B5422,"yyyy-mm")</f>
        <v>2026-08</v>
      </c>
      <c r="J5422" s="7" t="str">
        <f>VLOOKUP(C5422,'[1]T. Apoyo Sistema'!$B$1:$C$89,2,0)</f>
        <v>SI</v>
      </c>
    </row>
    <row r="5423" spans="1:10" x14ac:dyDescent="0.25">
      <c r="A5423" s="4" t="str">
        <f>CONCATENATE(B5423,"-",C5423,"-",D5423)</f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>TEXT(B5423,"yyyy-mm")</f>
        <v>2026-08</v>
      </c>
      <c r="J5423" s="7" t="str">
        <f>VLOOKUP(C5423,'[1]T. Apoyo Sistema'!$B$1:$C$89,2,0)</f>
        <v>SI</v>
      </c>
    </row>
    <row r="5424" spans="1:10" x14ac:dyDescent="0.25">
      <c r="A5424" s="4" t="str">
        <f>CONCATENATE(B5424,"-",C5424,"-",D5424)</f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>TEXT(B5424,"yyyy-mm")</f>
        <v>2026-08</v>
      </c>
      <c r="J5424" s="7" t="str">
        <f>VLOOKUP(C5424,'[1]T. Apoyo Sistema'!$B$1:$C$89,2,0)</f>
        <v>SI</v>
      </c>
    </row>
    <row r="5425" spans="1:10" x14ac:dyDescent="0.25">
      <c r="A5425" s="4" t="str">
        <f>CONCATENATE(B5425,"-",C5425,"-",D5425)</f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>TEXT(B5425,"yyyy-mm")</f>
        <v>2026-08</v>
      </c>
      <c r="J5425" s="7" t="str">
        <f>VLOOKUP(C5425,'[1]T. Apoyo Sistema'!$B$1:$C$89,2,0)</f>
        <v>SI</v>
      </c>
    </row>
    <row r="5426" spans="1:10" x14ac:dyDescent="0.25">
      <c r="A5426" s="4" t="str">
        <f>CONCATENATE(B5426,"-",C5426,"-",D5426)</f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>TEXT(B5426,"yyyy-mm")</f>
        <v>2026-08</v>
      </c>
      <c r="J5426" s="7" t="str">
        <f>VLOOKUP(C5426,'[1]T. Apoyo Sistema'!$B$1:$C$89,2,0)</f>
        <v>SI</v>
      </c>
    </row>
    <row r="5427" spans="1:10" x14ac:dyDescent="0.25">
      <c r="A5427" s="4" t="str">
        <f>CONCATENATE(B5427,"-",C5427,"-",D5427)</f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>TEXT(B5427,"yyyy-mm")</f>
        <v>2026-08</v>
      </c>
      <c r="J5427" s="7" t="str">
        <f>VLOOKUP(C5427,'[1]T. Apoyo Sistema'!$B$1:$C$89,2,0)</f>
        <v>NO</v>
      </c>
    </row>
    <row r="5428" spans="1:10" x14ac:dyDescent="0.25">
      <c r="A5428" s="4" t="str">
        <f>CONCATENATE(B5428,"-",C5428,"-",D5428)</f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>TEXT(B5428,"yyyy-mm")</f>
        <v>2026-08</v>
      </c>
      <c r="J5428" s="7" t="str">
        <f>VLOOKUP(C5428,'[1]T. Apoyo Sistema'!$B$1:$C$89,2,0)</f>
        <v>NO</v>
      </c>
    </row>
    <row r="5429" spans="1:10" x14ac:dyDescent="0.25">
      <c r="A5429" s="4" t="str">
        <f>CONCATENATE(B5429,"-",C5429,"-",D5429)</f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>TEXT(B5429,"yyyy-mm")</f>
        <v>2026-08</v>
      </c>
      <c r="J5429" s="7" t="str">
        <f>VLOOKUP(C5429,'[1]T. Apoyo Sistema'!$B$1:$C$89,2,0)</f>
        <v>NO</v>
      </c>
    </row>
    <row r="5430" spans="1:10" x14ac:dyDescent="0.25">
      <c r="A5430" s="4" t="str">
        <f>CONCATENATE(B5430,"-",C5430,"-",D5430)</f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>TEXT(B5430,"yyyy-mm")</f>
        <v>2026-08</v>
      </c>
      <c r="J5430" s="7" t="str">
        <f>VLOOKUP(C5430,'[1]T. Apoyo Sistema'!$B$1:$C$89,2,0)</f>
        <v>NO</v>
      </c>
    </row>
    <row r="5431" spans="1:10" x14ac:dyDescent="0.25">
      <c r="A5431" s="4" t="str">
        <f>CONCATENATE(B5431,"-",C5431,"-",D5431)</f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>TEXT(B5431,"yyyy-mm")</f>
        <v>2026-08</v>
      </c>
      <c r="J5431" s="7" t="str">
        <f>VLOOKUP(C5431,'[1]T. Apoyo Sistema'!$B$1:$C$89,2,0)</f>
        <v>NO</v>
      </c>
    </row>
    <row r="5432" spans="1:10" x14ac:dyDescent="0.25">
      <c r="A5432" s="4" t="str">
        <f>CONCATENATE(B5432,"-",C5432,"-",D5432)</f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>TEXT(B5432,"yyyy-mm")</f>
        <v>2026-08</v>
      </c>
      <c r="J5432" s="7" t="str">
        <f>VLOOKUP(C5432,'[1]T. Apoyo Sistema'!$B$1:$C$89,2,0)</f>
        <v>NO</v>
      </c>
    </row>
    <row r="5433" spans="1:10" x14ac:dyDescent="0.25">
      <c r="A5433" s="4" t="str">
        <f>CONCATENATE(B5433,"-",C5433,"-",D5433)</f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>TEXT(B5433,"yyyy-mm")</f>
        <v>2026-08</v>
      </c>
      <c r="J5433" s="7" t="str">
        <f>VLOOKUP(C5433,'[1]T. Apoyo Sistema'!$B$1:$C$89,2,0)</f>
        <v>NO</v>
      </c>
    </row>
    <row r="5434" spans="1:10" x14ac:dyDescent="0.25">
      <c r="A5434" s="4" t="str">
        <f>CONCATENATE(B5434,"-",C5434,"-",D5434)</f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>TEXT(B5434,"yyyy-mm")</f>
        <v>2026-08</v>
      </c>
      <c r="J5434" s="7" t="str">
        <f>VLOOKUP(C5434,'[1]T. Apoyo Sistema'!$B$1:$C$89,2,0)</f>
        <v>NO</v>
      </c>
    </row>
    <row r="5435" spans="1:10" x14ac:dyDescent="0.25">
      <c r="A5435" s="4" t="str">
        <f>CONCATENATE(B5435,"-",C5435,"-",D5435)</f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>TEXT(B5435,"yyyy-mm")</f>
        <v>2026-08</v>
      </c>
      <c r="J5435" s="7" t="str">
        <f>VLOOKUP(C5435,'[1]T. Apoyo Sistema'!$B$1:$C$89,2,0)</f>
        <v>NO</v>
      </c>
    </row>
    <row r="5436" spans="1:10" x14ac:dyDescent="0.25">
      <c r="A5436" s="4" t="str">
        <f>CONCATENATE(B5436,"-",C5436,"-",D5436)</f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>TEXT(B5436,"yyyy-mm")</f>
        <v>2026-08</v>
      </c>
      <c r="J5436" s="7" t="str">
        <f>VLOOKUP(C5436,'[1]T. Apoyo Sistema'!$B$1:$C$89,2,0)</f>
        <v>NO</v>
      </c>
    </row>
    <row r="5437" spans="1:10" x14ac:dyDescent="0.25">
      <c r="A5437" s="4" t="str">
        <f>CONCATENATE(B5437,"-",C5437,"-",D5437)</f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>TEXT(B5437,"yyyy-mm")</f>
        <v>2026-08</v>
      </c>
      <c r="J5437" s="7" t="str">
        <f>VLOOKUP(C5437,'[1]T. Apoyo Sistema'!$B$1:$C$89,2,0)</f>
        <v>NO</v>
      </c>
    </row>
    <row r="5438" spans="1:10" x14ac:dyDescent="0.25">
      <c r="A5438" s="4" t="str">
        <f>CONCATENATE(B5438,"-",C5438,"-",D5438)</f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>TEXT(B5438,"yyyy-mm")</f>
        <v>2026-08</v>
      </c>
      <c r="J5438" s="7" t="str">
        <f>VLOOKUP(C5438,'[1]T. Apoyo Sistema'!$B$1:$C$89,2,0)</f>
        <v>NO</v>
      </c>
    </row>
    <row r="5439" spans="1:10" x14ac:dyDescent="0.25">
      <c r="A5439" s="4" t="str">
        <f>CONCATENATE(B5439,"-",C5439,"-",D5439)</f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>TEXT(B5439,"yyyy-mm")</f>
        <v>2026-08</v>
      </c>
      <c r="J5439" s="7" t="str">
        <f>VLOOKUP(C5439,'[1]T. Apoyo Sistema'!$B$1:$C$89,2,0)</f>
        <v>NO</v>
      </c>
    </row>
    <row r="5440" spans="1:10" x14ac:dyDescent="0.25">
      <c r="A5440" s="4" t="str">
        <f>CONCATENATE(B5440,"-",C5440,"-",D5440)</f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>TEXT(B5440,"yyyy-mm")</f>
        <v>2026-08</v>
      </c>
      <c r="J5440" s="7" t="str">
        <f>VLOOKUP(C5440,'[1]T. Apoyo Sistema'!$B$1:$C$89,2,0)</f>
        <v>NO</v>
      </c>
    </row>
    <row r="5441" spans="1:10" x14ac:dyDescent="0.25">
      <c r="A5441" s="4" t="str">
        <f>CONCATENATE(B5441,"-",C5441,"-",D5441)</f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>TEXT(B5441,"yyyy-mm")</f>
        <v>2026-08</v>
      </c>
      <c r="J5441" s="7" t="str">
        <f>VLOOKUP(C5441,'[1]T. Apoyo Sistema'!$B$1:$C$89,2,0)</f>
        <v>SI</v>
      </c>
    </row>
    <row r="5442" spans="1:10" x14ac:dyDescent="0.25">
      <c r="A5442" s="4" t="str">
        <f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>TEXT(B5442,"yyyy-mm")</f>
        <v>2026-08</v>
      </c>
      <c r="J5442" s="7" t="str">
        <f>VLOOKUP(C5442,'[1]T. Apoyo Sistema'!$B$1:$C$89,2,0)</f>
        <v>SI</v>
      </c>
    </row>
    <row r="5443" spans="1:10" x14ac:dyDescent="0.25">
      <c r="A5443" s="4" t="str">
        <f>CONCATENATE(B5443,"-",C5443,"-",D5443)</f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>TEXT(B5443,"yyyy-mm")</f>
        <v>2026-08</v>
      </c>
      <c r="J5443" s="7" t="str">
        <f>VLOOKUP(C5443,'[1]T. Apoyo Sistema'!$B$1:$C$89,2,0)</f>
        <v>SI</v>
      </c>
    </row>
    <row r="5444" spans="1:10" x14ac:dyDescent="0.25">
      <c r="A5444" s="4" t="str">
        <f>CONCATENATE(B5444,"-",C5444,"-",D5444)</f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>TEXT(B5444,"yyyy-mm")</f>
        <v>2026-08</v>
      </c>
      <c r="J5444" s="7" t="str">
        <f>VLOOKUP(C5444,'[1]T. Apoyo Sistema'!$B$1:$C$89,2,0)</f>
        <v>SI</v>
      </c>
    </row>
    <row r="5445" spans="1:10" x14ac:dyDescent="0.25">
      <c r="A5445" s="4" t="str">
        <f>CONCATENATE(B5445,"-",C5445,"-",D5445)</f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>TEXT(B5445,"yyyy-mm")</f>
        <v>2026-08</v>
      </c>
      <c r="J5445" s="7" t="str">
        <f>VLOOKUP(C5445,'[1]T. Apoyo Sistema'!$B$1:$C$89,2,0)</f>
        <v>SI</v>
      </c>
    </row>
    <row r="5446" spans="1:10" x14ac:dyDescent="0.25">
      <c r="A5446" s="4" t="str">
        <f>CONCATENATE(B5446,"-",C5446,"-",D5446)</f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>TEXT(B5446,"yyyy-mm")</f>
        <v>2026-08</v>
      </c>
      <c r="J5446" s="7" t="str">
        <f>VLOOKUP(C5446,'[1]T. Apoyo Sistema'!$B$1:$C$89,2,0)</f>
        <v>SI</v>
      </c>
    </row>
    <row r="5447" spans="1:10" x14ac:dyDescent="0.25">
      <c r="A5447" s="4" t="str">
        <f>CONCATENATE(B5447,"-",C5447,"-",D5447)</f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>TEXT(B5447,"yyyy-mm")</f>
        <v>2026-08</v>
      </c>
      <c r="J5447" s="7" t="str">
        <f>VLOOKUP(C5447,'[1]T. Apoyo Sistema'!$B$1:$C$89,2,0)</f>
        <v>SI</v>
      </c>
    </row>
    <row r="5448" spans="1:10" x14ac:dyDescent="0.25">
      <c r="A5448" s="4" t="str">
        <f>CONCATENATE(B5448,"-",C5448,"-",D5448)</f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>TEXT(B5448,"yyyy-mm")</f>
        <v>2026-08</v>
      </c>
      <c r="J5448" s="7" t="str">
        <f>VLOOKUP(C5448,'[1]T. Apoyo Sistema'!$B$1:$C$89,2,0)</f>
        <v>SI</v>
      </c>
    </row>
    <row r="5449" spans="1:10" x14ac:dyDescent="0.25">
      <c r="A5449" s="4" t="str">
        <f>CONCATENATE(B5449,"-",C5449,"-",D5449)</f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>TEXT(B5449,"yyyy-mm")</f>
        <v>2026-08</v>
      </c>
      <c r="J5449" s="7" t="str">
        <f>VLOOKUP(C5449,'[1]T. Apoyo Sistema'!$B$1:$C$89,2,0)</f>
        <v>SI</v>
      </c>
    </row>
    <row r="5450" spans="1:10" x14ac:dyDescent="0.25">
      <c r="A5450" s="4" t="str">
        <f>CONCATENATE(B5450,"-",C5450,"-",D5450)</f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>TEXT(B5450,"yyyy-mm")</f>
        <v>2026-08</v>
      </c>
      <c r="J5450" s="7" t="str">
        <f>VLOOKUP(C5450,'[1]T. Apoyo Sistema'!$B$1:$C$89,2,0)</f>
        <v>SI</v>
      </c>
    </row>
    <row r="5451" spans="1:10" x14ac:dyDescent="0.25">
      <c r="A5451" s="4" t="str">
        <f>CONCATENATE(B5451,"-",C5451,"-",D5451)</f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>TEXT(B5451,"yyyy-mm")</f>
        <v>2026-08</v>
      </c>
      <c r="J5451" s="7" t="str">
        <f>VLOOKUP(C5451,'[1]T. Apoyo Sistema'!$B$1:$C$89,2,0)</f>
        <v>SI</v>
      </c>
    </row>
    <row r="5452" spans="1:10" x14ac:dyDescent="0.25">
      <c r="A5452" s="4" t="str">
        <f>CONCATENATE(B5452,"-",C5452,"-",D5452)</f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>TEXT(B5452,"yyyy-mm")</f>
        <v>2026-08</v>
      </c>
      <c r="J5452" s="7" t="str">
        <f>VLOOKUP(C5452,'[1]T. Apoyo Sistema'!$B$1:$C$89,2,0)</f>
        <v>SI</v>
      </c>
    </row>
    <row r="5453" spans="1:10" x14ac:dyDescent="0.25">
      <c r="A5453" s="4" t="str">
        <f>CONCATENATE(B5453,"-",C5453,"-",D5453)</f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>TEXT(B5453,"yyyy-mm")</f>
        <v>2026-08</v>
      </c>
      <c r="J5453" s="7" t="str">
        <f>VLOOKUP(C5453,'[1]T. Apoyo Sistema'!$B$1:$C$89,2,0)</f>
        <v>SI</v>
      </c>
    </row>
    <row r="5454" spans="1:10" x14ac:dyDescent="0.25">
      <c r="A5454" s="4" t="str">
        <f>CONCATENATE(B5454,"-",C5454,"-",D5454)</f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>TEXT(B5454,"yyyy-mm")</f>
        <v>2026-08</v>
      </c>
      <c r="J5454" s="7" t="str">
        <f>VLOOKUP(C5454,'[1]T. Apoyo Sistema'!$B$1:$C$89,2,0)</f>
        <v>SI</v>
      </c>
    </row>
    <row r="5455" spans="1:10" x14ac:dyDescent="0.25">
      <c r="A5455" s="4" t="str">
        <f>CONCATENATE(B5455,"-",C5455,"-",D5455)</f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>TEXT(B5455,"yyyy-mm")</f>
        <v>2026-08</v>
      </c>
      <c r="J5455" s="7" t="str">
        <f>VLOOKUP(C5455,'[1]T. Apoyo Sistema'!$B$1:$C$89,2,0)</f>
        <v>SI</v>
      </c>
    </row>
    <row r="5456" spans="1:10" x14ac:dyDescent="0.25">
      <c r="A5456" s="4" t="str">
        <f>CONCATENATE(B5456,"-",C5456,"-",D5456)</f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>TEXT(B5456,"yyyy-mm")</f>
        <v>2026-08</v>
      </c>
      <c r="J5456" s="7" t="str">
        <f>VLOOKUP(C5456,'[1]T. Apoyo Sistema'!$B$1:$C$89,2,0)</f>
        <v>SI</v>
      </c>
    </row>
    <row r="5457" spans="1:10" x14ac:dyDescent="0.25">
      <c r="A5457" s="4" t="str">
        <f>CONCATENATE(B5457,"-",C5457,"-",D5457)</f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>TEXT(B5457,"yyyy-mm")</f>
        <v>2026-08</v>
      </c>
      <c r="J5457" s="7" t="str">
        <f>VLOOKUP(C5457,'[1]T. Apoyo Sistema'!$B$1:$C$89,2,0)</f>
        <v>SI</v>
      </c>
    </row>
    <row r="5458" spans="1:10" x14ac:dyDescent="0.25">
      <c r="A5458" s="4" t="str">
        <f>CONCATENATE(B5458,"-",C5458,"-",D5458)</f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>TEXT(B5458,"yyyy-mm")</f>
        <v>2026-08</v>
      </c>
      <c r="J5458" s="7" t="str">
        <f>VLOOKUP(C5458,'[1]T. Apoyo Sistema'!$B$1:$C$89,2,0)</f>
        <v>SI</v>
      </c>
    </row>
    <row r="5459" spans="1:10" x14ac:dyDescent="0.25">
      <c r="A5459" s="4" t="str">
        <f>CONCATENATE(B5459,"-",C5459,"-",D5459)</f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>TEXT(B5459,"yyyy-mm")</f>
        <v>2026-08</v>
      </c>
      <c r="J5459" s="7" t="str">
        <f>VLOOKUP(C5459,'[1]T. Apoyo Sistema'!$B$1:$C$89,2,0)</f>
        <v>SI</v>
      </c>
    </row>
    <row r="5460" spans="1:10" x14ac:dyDescent="0.25">
      <c r="A5460" s="4" t="str">
        <f>CONCATENATE(B5460,"-",C5460,"-",D5460)</f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>TEXT(B5460,"yyyy-mm")</f>
        <v>2026-08</v>
      </c>
      <c r="J5460" s="7" t="str">
        <f>VLOOKUP(C5460,'[1]T. Apoyo Sistema'!$B$1:$C$89,2,0)</f>
        <v>SI</v>
      </c>
    </row>
    <row r="5461" spans="1:10" x14ac:dyDescent="0.25">
      <c r="A5461" s="4" t="str">
        <f>CONCATENATE(B5461,"-",C5461,"-",D5461)</f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>TEXT(B5461,"yyyy-mm")</f>
        <v>2026-08</v>
      </c>
      <c r="J5461" s="7" t="str">
        <f>VLOOKUP(C5461,'[1]T. Apoyo Sistema'!$B$1:$C$89,2,0)</f>
        <v>SI</v>
      </c>
    </row>
    <row r="5462" spans="1:10" x14ac:dyDescent="0.25">
      <c r="A5462" s="4" t="str">
        <f>CONCATENATE(B5462,"-",C5462,"-",D5462)</f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>TEXT(B5462,"yyyy-mm")</f>
        <v>2026-08</v>
      </c>
      <c r="J5462" s="7" t="str">
        <f>VLOOKUP(C5462,'[1]T. Apoyo Sistema'!$B$1:$C$89,2,0)</f>
        <v>SI</v>
      </c>
    </row>
    <row r="5463" spans="1:10" x14ac:dyDescent="0.25">
      <c r="A5463" s="4" t="str">
        <f>CONCATENATE(B5463,"-",C5463,"-",D5463)</f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>TEXT(B5463,"yyyy-mm")</f>
        <v>2026-08</v>
      </c>
      <c r="J5463" s="7" t="str">
        <f>VLOOKUP(C5463,'[1]T. Apoyo Sistema'!$B$1:$C$89,2,0)</f>
        <v>SI</v>
      </c>
    </row>
    <row r="5464" spans="1:10" x14ac:dyDescent="0.25">
      <c r="A5464" s="4" t="str">
        <f>CONCATENATE(B5464,"-",C5464,"-",D5464)</f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>TEXT(B5464,"yyyy-mm")</f>
        <v>2026-08</v>
      </c>
      <c r="J5464" s="7" t="str">
        <f>VLOOKUP(C5464,'[1]T. Apoyo Sistema'!$B$1:$C$89,2,0)</f>
        <v>SI</v>
      </c>
    </row>
    <row r="5465" spans="1:10" x14ac:dyDescent="0.25">
      <c r="A5465" s="4" t="str">
        <f>CONCATENATE(B5465,"-",C5465,"-",D5465)</f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>TEXT(B5465,"yyyy-mm")</f>
        <v>2026-08</v>
      </c>
      <c r="J5465" s="7" t="str">
        <f>VLOOKUP(C5465,'[1]T. Apoyo Sistema'!$B$1:$C$89,2,0)</f>
        <v>SI</v>
      </c>
    </row>
    <row r="5466" spans="1:10" x14ac:dyDescent="0.25">
      <c r="A5466" s="4" t="str">
        <f>CONCATENATE(B5466,"-",C5466,"-",D5466)</f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>TEXT(B5466,"yyyy-mm")</f>
        <v>2026-08</v>
      </c>
      <c r="J5466" s="7" t="str">
        <f>VLOOKUP(C5466,'[1]T. Apoyo Sistema'!$B$1:$C$89,2,0)</f>
        <v>SI</v>
      </c>
    </row>
    <row r="5467" spans="1:10" x14ac:dyDescent="0.25">
      <c r="A5467" s="4" t="str">
        <f>CONCATENATE(B5467,"-",C5467,"-",D5467)</f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>TEXT(B5467,"yyyy-mm")</f>
        <v>2026-08</v>
      </c>
      <c r="J5467" s="7" t="str">
        <f>VLOOKUP(C5467,'[1]T. Apoyo Sistema'!$B$1:$C$89,2,0)</f>
        <v>SI</v>
      </c>
    </row>
    <row r="5468" spans="1:10" x14ac:dyDescent="0.25">
      <c r="A5468" s="4" t="str">
        <f>CONCATENATE(B5468,"-",C5468,"-",D5468)</f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>TEXT(B5468,"yyyy-mm")</f>
        <v>2026-08</v>
      </c>
      <c r="J5468" s="7" t="str">
        <f>VLOOKUP(C5468,'[1]T. Apoyo Sistema'!$B$1:$C$89,2,0)</f>
        <v>SI</v>
      </c>
    </row>
    <row r="5469" spans="1:10" x14ac:dyDescent="0.25">
      <c r="A5469" s="4" t="str">
        <f>CONCATENATE(B5469,"-",C5469,"-",D5469)</f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>TEXT(B5469,"yyyy-mm")</f>
        <v>2026-08</v>
      </c>
      <c r="J5469" s="7" t="str">
        <f>VLOOKUP(C5469,'[1]T. Apoyo Sistema'!$B$1:$C$89,2,0)</f>
        <v>SI</v>
      </c>
    </row>
    <row r="5470" spans="1:10" x14ac:dyDescent="0.25">
      <c r="A5470" s="4" t="str">
        <f>CONCATENATE(B5470,"-",C5470,"-",D5470)</f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>TEXT(B5470,"yyyy-mm")</f>
        <v>2026-08</v>
      </c>
      <c r="J5470" s="7" t="str">
        <f>VLOOKUP(C5470,'[1]T. Apoyo Sistema'!$B$1:$C$89,2,0)</f>
        <v>SI</v>
      </c>
    </row>
    <row r="5471" spans="1:10" x14ac:dyDescent="0.25">
      <c r="A5471" s="4" t="str">
        <f>CONCATENATE(B5471,"-",C5471,"-",D5471)</f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>TEXT(B5471,"yyyy-mm")</f>
        <v>2026-08</v>
      </c>
      <c r="J5471" s="7" t="str">
        <f>VLOOKUP(C5471,'[1]T. Apoyo Sistema'!$B$1:$C$89,2,0)</f>
        <v>SI</v>
      </c>
    </row>
    <row r="5472" spans="1:10" x14ac:dyDescent="0.25">
      <c r="A5472" s="4" t="str">
        <f>CONCATENATE(B5472,"-",C5472,"-",D5472)</f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>TEXT(B5472,"yyyy-mm")</f>
        <v>2026-08</v>
      </c>
      <c r="J5472" s="7" t="str">
        <f>VLOOKUP(C5472,'[1]T. Apoyo Sistema'!$B$1:$C$89,2,0)</f>
        <v>SI</v>
      </c>
    </row>
    <row r="5473" spans="1:10" x14ac:dyDescent="0.25">
      <c r="A5473" s="4" t="str">
        <f>CONCATENATE(B5473,"-",C5473,"-",D5473)</f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>TEXT(B5473,"yyyy-mm")</f>
        <v>2026-08</v>
      </c>
      <c r="J5473" s="7" t="str">
        <f>VLOOKUP(C5473,'[1]T. Apoyo Sistema'!$B$1:$C$89,2,0)</f>
        <v>SI</v>
      </c>
    </row>
    <row r="5474" spans="1:10" x14ac:dyDescent="0.25">
      <c r="A5474" s="4" t="str">
        <f>CONCATENATE(B5474,"-",C5474,"-",D5474)</f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>TEXT(B5474,"yyyy-mm")</f>
        <v>2026-08</v>
      </c>
      <c r="J5474" s="7" t="str">
        <f>VLOOKUP(C5474,'[1]T. Apoyo Sistema'!$B$1:$C$89,2,0)</f>
        <v>SI</v>
      </c>
    </row>
    <row r="5475" spans="1:10" x14ac:dyDescent="0.25">
      <c r="A5475" s="4" t="str">
        <f>CONCATENATE(B5475,"-",C5475,"-",D5475)</f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>TEXT(B5475,"yyyy-mm")</f>
        <v>2026-08</v>
      </c>
      <c r="J5475" s="7" t="str">
        <f>VLOOKUP(C5475,'[1]T. Apoyo Sistema'!$B$1:$C$89,2,0)</f>
        <v>SI</v>
      </c>
    </row>
    <row r="5476" spans="1:10" x14ac:dyDescent="0.25">
      <c r="A5476" s="4" t="str">
        <f>CONCATENATE(B5476,"-",C5476,"-",D5476)</f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>TEXT(B5476,"yyyy-mm")</f>
        <v>2026-08</v>
      </c>
      <c r="J5476" s="7" t="str">
        <f>VLOOKUP(C5476,'[1]T. Apoyo Sistema'!$B$1:$C$89,2,0)</f>
        <v>SI</v>
      </c>
    </row>
    <row r="5477" spans="1:10" x14ac:dyDescent="0.25">
      <c r="A5477" s="4" t="str">
        <f>CONCATENATE(B5477,"-",C5477,"-",D5477)</f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>TEXT(B5477,"yyyy-mm")</f>
        <v>2026-08</v>
      </c>
      <c r="J5477" s="7" t="str">
        <f>VLOOKUP(C5477,'[1]T. Apoyo Sistema'!$B$1:$C$89,2,0)</f>
        <v>SI</v>
      </c>
    </row>
    <row r="5478" spans="1:10" x14ac:dyDescent="0.25">
      <c r="A5478" s="4" t="str">
        <f>CONCATENATE(B5478,"-",C5478,"-",D5478)</f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>TEXT(B5478,"yyyy-mm")</f>
        <v>2026-08</v>
      </c>
      <c r="J5478" s="7" t="str">
        <f>VLOOKUP(C5478,'[1]T. Apoyo Sistema'!$B$1:$C$89,2,0)</f>
        <v>SI</v>
      </c>
    </row>
    <row r="5479" spans="1:10" x14ac:dyDescent="0.25">
      <c r="A5479" s="4" t="str">
        <f>CONCATENATE(B5479,"-",C5479,"-",D5479)</f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>TEXT(B5479,"yyyy-mm")</f>
        <v>2026-08</v>
      </c>
      <c r="J5479" s="7" t="str">
        <f>VLOOKUP(C5479,'[1]T. Apoyo Sistema'!$B$1:$C$89,2,0)</f>
        <v>SI</v>
      </c>
    </row>
    <row r="5480" spans="1:10" x14ac:dyDescent="0.25">
      <c r="A5480" s="4" t="str">
        <f>CONCATENATE(B5480,"-",C5480,"-",D5480)</f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>TEXT(B5480,"yyyy-mm")</f>
        <v>2026-08</v>
      </c>
      <c r="J5480" s="7" t="str">
        <f>VLOOKUP(C5480,'[1]T. Apoyo Sistema'!$B$1:$C$89,2,0)</f>
        <v>SI</v>
      </c>
    </row>
    <row r="5481" spans="1:10" x14ac:dyDescent="0.25">
      <c r="A5481" s="4" t="str">
        <f>CONCATENATE(B5481,"-",C5481,"-",D5481)</f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>TEXT(B5481,"yyyy-mm")</f>
        <v>2026-08</v>
      </c>
      <c r="J5481" s="7" t="str">
        <f>VLOOKUP(C5481,'[1]T. Apoyo Sistema'!$B$1:$C$89,2,0)</f>
        <v>SI</v>
      </c>
    </row>
    <row r="5482" spans="1:10" x14ac:dyDescent="0.25">
      <c r="A5482" s="4" t="str">
        <f>CONCATENATE(B5482,"-",C5482,"-",D5482)</f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>TEXT(B5482,"yyyy-mm")</f>
        <v>2026-08</v>
      </c>
      <c r="J5482" s="7" t="str">
        <f>VLOOKUP(C5482,'[1]T. Apoyo Sistema'!$B$1:$C$89,2,0)</f>
        <v>SI</v>
      </c>
    </row>
    <row r="5483" spans="1:10" x14ac:dyDescent="0.25">
      <c r="A5483" s="4" t="str">
        <f>CONCATENATE(B5483,"-",C5483,"-",D5483)</f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>TEXT(B5483,"yyyy-mm")</f>
        <v>2026-08</v>
      </c>
      <c r="J5483" s="7" t="str">
        <f>VLOOKUP(C5483,'[1]T. Apoyo Sistema'!$B$1:$C$89,2,0)</f>
        <v>SI</v>
      </c>
    </row>
    <row r="5484" spans="1:10" x14ac:dyDescent="0.25">
      <c r="A5484" s="4" t="str">
        <f>CONCATENATE(B5484,"-",C5484,"-",D5484)</f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>TEXT(B5484,"yyyy-mm")</f>
        <v>2026-08</v>
      </c>
      <c r="J5484" s="7" t="str">
        <f>VLOOKUP(C5484,'[1]T. Apoyo Sistema'!$B$1:$C$89,2,0)</f>
        <v>SI</v>
      </c>
    </row>
    <row r="5485" spans="1:10" x14ac:dyDescent="0.25">
      <c r="A5485" s="4" t="str">
        <f>CONCATENATE(B5485,"-",C5485,"-",D5485)</f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>TEXT(B5485,"yyyy-mm")</f>
        <v>2026-08</v>
      </c>
      <c r="J5485" s="7" t="str">
        <f>VLOOKUP(C5485,'[1]T. Apoyo Sistema'!$B$1:$C$89,2,0)</f>
        <v>SI</v>
      </c>
    </row>
    <row r="5486" spans="1:10" x14ac:dyDescent="0.25">
      <c r="A5486" s="4" t="str">
        <f>CONCATENATE(B5486,"-",C5486,"-",D5486)</f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>TEXT(B5486,"yyyy-mm")</f>
        <v>2026-08</v>
      </c>
      <c r="J5486" s="7" t="str">
        <f>VLOOKUP(C5486,'[1]T. Apoyo Sistema'!$B$1:$C$89,2,0)</f>
        <v>SI</v>
      </c>
    </row>
    <row r="5487" spans="1:10" x14ac:dyDescent="0.25">
      <c r="A5487" s="4" t="str">
        <f>CONCATENATE(B5487,"-",C5487,"-",D5487)</f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>TEXT(B5487,"yyyy-mm")</f>
        <v>2026-08</v>
      </c>
      <c r="J5487" s="7" t="str">
        <f>VLOOKUP(C5487,'[1]T. Apoyo Sistema'!$B$1:$C$89,2,0)</f>
        <v>SI</v>
      </c>
    </row>
    <row r="5488" spans="1:10" x14ac:dyDescent="0.25">
      <c r="A5488" s="4" t="str">
        <f>CONCATENATE(B5488,"-",C5488,"-",D5488)</f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>TEXT(B5488,"yyyy-mm")</f>
        <v>2026-08</v>
      </c>
      <c r="J5488" s="7" t="str">
        <f>VLOOKUP(C5488,'[1]T. Apoyo Sistema'!$B$1:$C$89,2,0)</f>
        <v>SI</v>
      </c>
    </row>
    <row r="5489" spans="1:10" x14ac:dyDescent="0.25">
      <c r="A5489" s="4" t="str">
        <f>CONCATENATE(B5489,"-",C5489,"-",D5489)</f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>TEXT(B5489,"yyyy-mm")</f>
        <v>2026-08</v>
      </c>
      <c r="J5489" s="7" t="str">
        <f>VLOOKUP(C5489,'[1]T. Apoyo Sistema'!$B$1:$C$89,2,0)</f>
        <v>SI</v>
      </c>
    </row>
    <row r="5490" spans="1:10" x14ac:dyDescent="0.25">
      <c r="A5490" s="4" t="str">
        <f>CONCATENATE(B5490,"-",C5490,"-",D5490)</f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>TEXT(B5490,"yyyy-mm")</f>
        <v>2026-08</v>
      </c>
      <c r="J5490" s="7" t="str">
        <f>VLOOKUP(C5490,'[1]T. Apoyo Sistema'!$B$1:$C$89,2,0)</f>
        <v>SI</v>
      </c>
    </row>
    <row r="5491" spans="1:10" x14ac:dyDescent="0.25">
      <c r="A5491" s="4" t="str">
        <f>CONCATENATE(B5491,"-",C5491,"-",D5491)</f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>TEXT(B5491,"yyyy-mm")</f>
        <v>2026-08</v>
      </c>
      <c r="J5491" s="7" t="str">
        <f>VLOOKUP(C5491,'[1]T. Apoyo Sistema'!$B$1:$C$89,2,0)</f>
        <v>SI</v>
      </c>
    </row>
    <row r="5492" spans="1:10" x14ac:dyDescent="0.25">
      <c r="A5492" s="4" t="str">
        <f>CONCATENATE(B5492,"-",C5492,"-",D5492)</f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>TEXT(B5492,"yyyy-mm")</f>
        <v>2026-08</v>
      </c>
      <c r="J5492" s="7" t="str">
        <f>VLOOKUP(C5492,'[1]T. Apoyo Sistema'!$B$1:$C$89,2,0)</f>
        <v>SI</v>
      </c>
    </row>
    <row r="5493" spans="1:10" x14ac:dyDescent="0.25">
      <c r="A5493" s="4" t="str">
        <f>CONCATENATE(B5493,"-",C5493,"-",D5493)</f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>TEXT(B5493,"yyyy-mm")</f>
        <v>2026-08</v>
      </c>
      <c r="J5493" s="7" t="str">
        <f>VLOOKUP(C5493,'[1]T. Apoyo Sistema'!$B$1:$C$89,2,0)</f>
        <v>SI</v>
      </c>
    </row>
    <row r="5494" spans="1:10" x14ac:dyDescent="0.25">
      <c r="A5494" s="4" t="str">
        <f>CONCATENATE(B5494,"-",C5494,"-",D5494)</f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>TEXT(B5494,"yyyy-mm")</f>
        <v>2026-08</v>
      </c>
      <c r="J5494" s="7" t="str">
        <f>VLOOKUP(C5494,'[1]T. Apoyo Sistema'!$B$1:$C$89,2,0)</f>
        <v>SI</v>
      </c>
    </row>
    <row r="5495" spans="1:10" x14ac:dyDescent="0.25">
      <c r="A5495" s="4" t="str">
        <f>CONCATENATE(B5495,"-",C5495,"-",D5495)</f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>TEXT(B5495,"yyyy-mm")</f>
        <v>2026-08</v>
      </c>
      <c r="J5495" s="7" t="str">
        <f>VLOOKUP(C5495,'[1]T. Apoyo Sistema'!$B$1:$C$89,2,0)</f>
        <v>SI</v>
      </c>
    </row>
    <row r="5496" spans="1:10" x14ac:dyDescent="0.25">
      <c r="A5496" s="4" t="str">
        <f>CONCATENATE(B5496,"-",C5496,"-",D5496)</f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>TEXT(B5496,"yyyy-mm")</f>
        <v>2026-08</v>
      </c>
      <c r="J5496" s="7" t="str">
        <f>VLOOKUP(C5496,'[1]T. Apoyo Sistema'!$B$1:$C$89,2,0)</f>
        <v>SI</v>
      </c>
    </row>
    <row r="5497" spans="1:10" x14ac:dyDescent="0.25">
      <c r="A5497" s="4" t="str">
        <f>CONCATENATE(B5497,"-",C5497,"-",D5497)</f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>TEXT(B5497,"yyyy-mm")</f>
        <v>2026-08</v>
      </c>
      <c r="J5497" s="7" t="str">
        <f>VLOOKUP(C5497,'[1]T. Apoyo Sistema'!$B$1:$C$89,2,0)</f>
        <v>SI</v>
      </c>
    </row>
    <row r="5498" spans="1:10" x14ac:dyDescent="0.25">
      <c r="A5498" s="4" t="str">
        <f>CONCATENATE(B5498,"-",C5498,"-",D5498)</f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>TEXT(B5498,"yyyy-mm")</f>
        <v>2026-08</v>
      </c>
      <c r="J5498" s="7" t="str">
        <f>VLOOKUP(C5498,'[1]T. Apoyo Sistema'!$B$1:$C$89,2,0)</f>
        <v>SI</v>
      </c>
    </row>
    <row r="5499" spans="1:10" x14ac:dyDescent="0.25">
      <c r="A5499" s="4" t="str">
        <f>CONCATENATE(B5499,"-",C5499,"-",D5499)</f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>TEXT(B5499,"yyyy-mm")</f>
        <v>2026-08</v>
      </c>
      <c r="J5499" s="7" t="str">
        <f>VLOOKUP(C5499,'[1]T. Apoyo Sistema'!$B$1:$C$89,2,0)</f>
        <v>SI</v>
      </c>
    </row>
    <row r="5500" spans="1:10" x14ac:dyDescent="0.25">
      <c r="A5500" s="4" t="str">
        <f>CONCATENATE(B5500,"-",C5500,"-",D5500)</f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>TEXT(B5500,"yyyy-mm")</f>
        <v>2026-08</v>
      </c>
      <c r="J5500" s="7" t="str">
        <f>VLOOKUP(C5500,'[1]T. Apoyo Sistema'!$B$1:$C$89,2,0)</f>
        <v>SI</v>
      </c>
    </row>
    <row r="5501" spans="1:10" x14ac:dyDescent="0.25">
      <c r="A5501" s="4" t="str">
        <f>CONCATENATE(B5501,"-",C5501,"-",D5501)</f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>TEXT(B5501,"yyyy-mm")</f>
        <v>2026-08</v>
      </c>
      <c r="J5501" s="7" t="str">
        <f>VLOOKUP(C5501,'[1]T. Apoyo Sistema'!$B$1:$C$89,2,0)</f>
        <v>SI</v>
      </c>
    </row>
    <row r="5502" spans="1:10" x14ac:dyDescent="0.25">
      <c r="A5502" s="4" t="str">
        <f>CONCATENATE(B5502,"-",C5502,"-",D5502)</f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>TEXT(B5502,"yyyy-mm")</f>
        <v>2026-08</v>
      </c>
      <c r="J5502" s="7" t="str">
        <f>VLOOKUP(C5502,'[1]T. Apoyo Sistema'!$B$1:$C$89,2,0)</f>
        <v>SI</v>
      </c>
    </row>
    <row r="5503" spans="1:10" x14ac:dyDescent="0.25">
      <c r="A5503" s="4" t="str">
        <f>CONCATENATE(B5503,"-",C5503,"-",D5503)</f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>TEXT(B5503,"yyyy-mm")</f>
        <v>2026-08</v>
      </c>
      <c r="J5503" s="7" t="str">
        <f>VLOOKUP(C5503,'[1]T. Apoyo Sistema'!$B$1:$C$89,2,0)</f>
        <v>SI</v>
      </c>
    </row>
    <row r="5504" spans="1:10" x14ac:dyDescent="0.25">
      <c r="A5504" s="4" t="str">
        <f>CONCATENATE(B5504,"-",C5504,"-",D5504)</f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>TEXT(B5504,"yyyy-mm")</f>
        <v>2026-08</v>
      </c>
      <c r="J5504" s="7" t="str">
        <f>VLOOKUP(C5504,'[1]T. Apoyo Sistema'!$B$1:$C$89,2,0)</f>
        <v>SI</v>
      </c>
    </row>
    <row r="5505" spans="1:10" x14ac:dyDescent="0.25">
      <c r="A5505" s="4" t="str">
        <f>CONCATENATE(B5505,"-",C5505,"-",D5505)</f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>TEXT(B5505,"yyyy-mm")</f>
        <v>2026-08</v>
      </c>
      <c r="J5505" s="7" t="str">
        <f>VLOOKUP(C5505,'[1]T. Apoyo Sistema'!$B$1:$C$89,2,0)</f>
        <v>SI</v>
      </c>
    </row>
    <row r="5506" spans="1:10" x14ac:dyDescent="0.25">
      <c r="A5506" s="4" t="str">
        <f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>TEXT(B5506,"yyyy-mm")</f>
        <v>2026-08</v>
      </c>
      <c r="J5506" s="7" t="str">
        <f>VLOOKUP(C5506,'[1]T. Apoyo Sistema'!$B$1:$C$89,2,0)</f>
        <v>SI</v>
      </c>
    </row>
    <row r="5507" spans="1:10" x14ac:dyDescent="0.25">
      <c r="A5507" s="4" t="str">
        <f>CONCATENATE(B5507,"-",C5507,"-",D5507)</f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>TEXT(B5507,"yyyy-mm")</f>
        <v>2026-08</v>
      </c>
      <c r="J5507" s="7" t="str">
        <f>VLOOKUP(C5507,'[1]T. Apoyo Sistema'!$B$1:$C$89,2,0)</f>
        <v>SI</v>
      </c>
    </row>
    <row r="5508" spans="1:10" x14ac:dyDescent="0.25">
      <c r="A5508" s="4" t="str">
        <f>CONCATENATE(B5508,"-",C5508,"-",D5508)</f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>TEXT(B5508,"yyyy-mm")</f>
        <v>2026-08</v>
      </c>
      <c r="J5508" s="7" t="str">
        <f>VLOOKUP(C5508,'[1]T. Apoyo Sistema'!$B$1:$C$89,2,0)</f>
        <v>SI</v>
      </c>
    </row>
    <row r="5509" spans="1:10" x14ac:dyDescent="0.25">
      <c r="A5509" s="4" t="str">
        <f>CONCATENATE(B5509,"-",C5509,"-",D5509)</f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>TEXT(B5509,"yyyy-mm")</f>
        <v>2026-08</v>
      </c>
      <c r="J5509" s="7" t="str">
        <f>VLOOKUP(C5509,'[1]T. Apoyo Sistema'!$B$1:$C$89,2,0)</f>
        <v>SI</v>
      </c>
    </row>
    <row r="5510" spans="1:10" x14ac:dyDescent="0.25">
      <c r="A5510" s="4" t="str">
        <f>CONCATENATE(B5510,"-",C5510,"-",D5510)</f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>TEXT(B5510,"yyyy-mm")</f>
        <v>2026-08</v>
      </c>
      <c r="J5510" s="7" t="str">
        <f>VLOOKUP(C5510,'[1]T. Apoyo Sistema'!$B$1:$C$89,2,0)</f>
        <v>SI</v>
      </c>
    </row>
    <row r="5511" spans="1:10" x14ac:dyDescent="0.25">
      <c r="A5511" s="4" t="str">
        <f>CONCATENATE(B5511,"-",C5511,"-",D5511)</f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>TEXT(B5511,"yyyy-mm")</f>
        <v>2026-08</v>
      </c>
      <c r="J5511" s="7" t="str">
        <f>VLOOKUP(C5511,'[1]T. Apoyo Sistema'!$B$1:$C$89,2,0)</f>
        <v>SI</v>
      </c>
    </row>
    <row r="5512" spans="1:10" x14ac:dyDescent="0.25">
      <c r="A5512" s="4" t="str">
        <f>CONCATENATE(B5512,"-",C5512,"-",D5512)</f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>TEXT(B5512,"yyyy-mm")</f>
        <v>2026-08</v>
      </c>
      <c r="J5512" s="7" t="str">
        <f>VLOOKUP(C5512,'[1]T. Apoyo Sistema'!$B$1:$C$89,2,0)</f>
        <v>SI</v>
      </c>
    </row>
    <row r="5513" spans="1:10" x14ac:dyDescent="0.25">
      <c r="A5513" s="4" t="str">
        <f>CONCATENATE(B5513,"-",C5513,"-",D5513)</f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>TEXT(B5513,"yyyy-mm")</f>
        <v>2026-08</v>
      </c>
      <c r="J5513" s="7" t="str">
        <f>VLOOKUP(C5513,'[1]T. Apoyo Sistema'!$B$1:$C$89,2,0)</f>
        <v>SI</v>
      </c>
    </row>
    <row r="5514" spans="1:10" x14ac:dyDescent="0.25">
      <c r="A5514" s="4" t="str">
        <f>CONCATENATE(B5514,"-",C5514,"-",D5514)</f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>TEXT(B5514,"yyyy-mm")</f>
        <v>2026-08</v>
      </c>
      <c r="J5514" s="7" t="str">
        <f>VLOOKUP(C5514,'[1]T. Apoyo Sistema'!$B$1:$C$89,2,0)</f>
        <v>SI</v>
      </c>
    </row>
    <row r="5515" spans="1:10" x14ac:dyDescent="0.25">
      <c r="A5515" s="4" t="str">
        <f>CONCATENATE(B5515,"-",C5515,"-",D5515)</f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>TEXT(B5515,"yyyy-mm")</f>
        <v>2026-08</v>
      </c>
      <c r="J5515" s="7" t="str">
        <f>VLOOKUP(C5515,'[1]T. Apoyo Sistema'!$B$1:$C$89,2,0)</f>
        <v>SI</v>
      </c>
    </row>
    <row r="5516" spans="1:10" x14ac:dyDescent="0.25">
      <c r="A5516" s="4" t="str">
        <f>CONCATENATE(B5516,"-",C5516,"-",D5516)</f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>TEXT(B5516,"yyyy-mm")</f>
        <v>2026-08</v>
      </c>
      <c r="J5516" s="7" t="str">
        <f>VLOOKUP(C5516,'[1]T. Apoyo Sistema'!$B$1:$C$89,2,0)</f>
        <v>SI</v>
      </c>
    </row>
    <row r="5517" spans="1:10" x14ac:dyDescent="0.25">
      <c r="A5517" s="4" t="str">
        <f>CONCATENATE(B5517,"-",C5517,"-",D5517)</f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>TEXT(B5517,"yyyy-mm")</f>
        <v>2026-08</v>
      </c>
      <c r="J5517" s="7" t="str">
        <f>VLOOKUP(C5517,'[1]T. Apoyo Sistema'!$B$1:$C$89,2,0)</f>
        <v>SI</v>
      </c>
    </row>
    <row r="5518" spans="1:10" x14ac:dyDescent="0.25">
      <c r="A5518" s="4" t="str">
        <f>CONCATENATE(B5518,"-",C5518,"-",D5518)</f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>TEXT(B5518,"yyyy-mm")</f>
        <v>2026-08</v>
      </c>
      <c r="J5518" s="7" t="str">
        <f>VLOOKUP(C5518,'[1]T. Apoyo Sistema'!$B$1:$C$89,2,0)</f>
        <v>SI</v>
      </c>
    </row>
    <row r="5519" spans="1:10" x14ac:dyDescent="0.25">
      <c r="A5519" s="4" t="str">
        <f>CONCATENATE(B5519,"-",C5519,"-",D5519)</f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>TEXT(B5519,"yyyy-mm")</f>
        <v>2026-08</v>
      </c>
      <c r="J5519" s="7" t="str">
        <f>VLOOKUP(C5519,'[1]T. Apoyo Sistema'!$B$1:$C$89,2,0)</f>
        <v>SI</v>
      </c>
    </row>
    <row r="5520" spans="1:10" x14ac:dyDescent="0.25">
      <c r="A5520" s="4" t="str">
        <f>CONCATENATE(B5520,"-",C5520,"-",D5520)</f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>TEXT(B5520,"yyyy-mm")</f>
        <v>2026-08</v>
      </c>
      <c r="J5520" s="7" t="str">
        <f>VLOOKUP(C5520,'[1]T. Apoyo Sistema'!$B$1:$C$89,2,0)</f>
        <v>SI</v>
      </c>
    </row>
    <row r="5521" spans="1:10" x14ac:dyDescent="0.25">
      <c r="A5521" s="4" t="str">
        <f>CONCATENATE(B5521,"-",C5521,"-",D5521)</f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>TEXT(B5521,"yyyy-mm")</f>
        <v>2026-08</v>
      </c>
      <c r="J5521" s="7" t="str">
        <f>VLOOKUP(C5521,'[1]T. Apoyo Sistema'!$B$1:$C$89,2,0)</f>
        <v>SI</v>
      </c>
    </row>
    <row r="5522" spans="1:10" x14ac:dyDescent="0.25">
      <c r="A5522" s="4" t="str">
        <f>CONCATENATE(B5522,"-",C5522,"-",D5522)</f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>TEXT(B5522,"yyyy-mm")</f>
        <v>2026-08</v>
      </c>
      <c r="J5522" s="7" t="str">
        <f>VLOOKUP(C5522,'[1]T. Apoyo Sistema'!$B$1:$C$89,2,0)</f>
        <v>SI</v>
      </c>
    </row>
    <row r="5523" spans="1:10" x14ac:dyDescent="0.25">
      <c r="A5523" s="4" t="str">
        <f>CONCATENATE(B5523,"-",C5523,"-",D5523)</f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>TEXT(B5523,"yyyy-mm")</f>
        <v>2026-08</v>
      </c>
      <c r="J5523" s="7" t="str">
        <f>VLOOKUP(C5523,'[1]T. Apoyo Sistema'!$B$1:$C$89,2,0)</f>
        <v>SI</v>
      </c>
    </row>
    <row r="5524" spans="1:10" x14ac:dyDescent="0.25">
      <c r="A5524" s="4" t="str">
        <f>CONCATENATE(B5524,"-",C5524,"-",D5524)</f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>TEXT(B5524,"yyyy-mm")</f>
        <v>2026-08</v>
      </c>
      <c r="J5524" s="7" t="str">
        <f>VLOOKUP(C5524,'[1]T. Apoyo Sistema'!$B$1:$C$89,2,0)</f>
        <v>SI</v>
      </c>
    </row>
    <row r="5525" spans="1:10" x14ac:dyDescent="0.25">
      <c r="A5525" s="4" t="str">
        <f>CONCATENATE(B5525,"-",C5525,"-",D5525)</f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>TEXT(B5525,"yyyy-mm")</f>
        <v>2026-08</v>
      </c>
      <c r="J5525" s="7" t="str">
        <f>VLOOKUP(C5525,'[1]T. Apoyo Sistema'!$B$1:$C$89,2,0)</f>
        <v>SI</v>
      </c>
    </row>
    <row r="5526" spans="1:10" x14ac:dyDescent="0.25">
      <c r="A5526" s="4" t="str">
        <f>CONCATENATE(B5526,"-",C5526,"-",D5526)</f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>TEXT(B5526,"yyyy-mm")</f>
        <v>2026-08</v>
      </c>
      <c r="J5526" s="7" t="str">
        <f>VLOOKUP(C5526,'[1]T. Apoyo Sistema'!$B$1:$C$89,2,0)</f>
        <v>SI</v>
      </c>
    </row>
    <row r="5527" spans="1:10" x14ac:dyDescent="0.25">
      <c r="A5527" s="4" t="str">
        <f>CONCATENATE(B5527,"-",C5527,"-",D5527)</f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>TEXT(B5527,"yyyy-mm")</f>
        <v>2026-08</v>
      </c>
      <c r="J5527" s="7" t="str">
        <f>VLOOKUP(C5527,'[1]T. Apoyo Sistema'!$B$1:$C$89,2,0)</f>
        <v>SI</v>
      </c>
    </row>
    <row r="5528" spans="1:10" x14ac:dyDescent="0.25">
      <c r="A5528" s="4" t="str">
        <f>CONCATENATE(B5528,"-",C5528,"-",D5528)</f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>TEXT(B5528,"yyyy-mm")</f>
        <v>2026-08</v>
      </c>
      <c r="J5528" s="7" t="str">
        <f>VLOOKUP(C5528,'[1]T. Apoyo Sistema'!$B$1:$C$89,2,0)</f>
        <v>SI</v>
      </c>
    </row>
    <row r="5529" spans="1:10" x14ac:dyDescent="0.25">
      <c r="A5529" s="4" t="str">
        <f>CONCATENATE(B5529,"-",C5529,"-",D5529)</f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>TEXT(B5529,"yyyy-mm")</f>
        <v>2026-08</v>
      </c>
      <c r="J5529" s="7" t="str">
        <f>VLOOKUP(C5529,'[1]T. Apoyo Sistema'!$B$1:$C$89,2,0)</f>
        <v>SI</v>
      </c>
    </row>
    <row r="5530" spans="1:10" x14ac:dyDescent="0.25">
      <c r="A5530" s="4" t="str">
        <f>CONCATENATE(B5530,"-",C5530,"-",D5530)</f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>TEXT(B5530,"yyyy-mm")</f>
        <v>2026-08</v>
      </c>
      <c r="J5530" s="7" t="str">
        <f>VLOOKUP(C5530,'[1]T. Apoyo Sistema'!$B$1:$C$89,2,0)</f>
        <v>SI</v>
      </c>
    </row>
    <row r="5531" spans="1:10" x14ac:dyDescent="0.25">
      <c r="A5531" s="4" t="str">
        <f>CONCATENATE(B5531,"-",C5531,"-",D5531)</f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>TEXT(B5531,"yyyy-mm")</f>
        <v>2026-08</v>
      </c>
      <c r="J5531" s="7" t="str">
        <f>VLOOKUP(C5531,'[1]T. Apoyo Sistema'!$B$1:$C$89,2,0)</f>
        <v>SI</v>
      </c>
    </row>
    <row r="5532" spans="1:10" x14ac:dyDescent="0.25">
      <c r="A5532" s="4" t="str">
        <f>CONCATENATE(B5532,"-",C5532,"-",D5532)</f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>TEXT(B5532,"yyyy-mm")</f>
        <v>2026-08</v>
      </c>
      <c r="J5532" s="7" t="str">
        <f>VLOOKUP(C5532,'[1]T. Apoyo Sistema'!$B$1:$C$89,2,0)</f>
        <v>SI</v>
      </c>
    </row>
    <row r="5533" spans="1:10" x14ac:dyDescent="0.25">
      <c r="A5533" s="4" t="str">
        <f>CONCATENATE(B5533,"-",C5533,"-",D5533)</f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>TEXT(B5533,"yyyy-mm")</f>
        <v>2026-08</v>
      </c>
      <c r="J5533" s="7" t="str">
        <f>VLOOKUP(C5533,'[1]T. Apoyo Sistema'!$B$1:$C$89,2,0)</f>
        <v>SI</v>
      </c>
    </row>
    <row r="5534" spans="1:10" x14ac:dyDescent="0.25">
      <c r="A5534" s="4" t="str">
        <f>CONCATENATE(B5534,"-",C5534,"-",D5534)</f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>TEXT(B5534,"yyyy-mm")</f>
        <v>2026-08</v>
      </c>
      <c r="J5534" s="7" t="str">
        <f>VLOOKUP(C5534,'[1]T. Apoyo Sistema'!$B$1:$C$89,2,0)</f>
        <v>SI</v>
      </c>
    </row>
    <row r="5535" spans="1:10" x14ac:dyDescent="0.25">
      <c r="A5535" s="4" t="str">
        <f>CONCATENATE(B5535,"-",C5535,"-",D5535)</f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>TEXT(B5535,"yyyy-mm")</f>
        <v>2026-08</v>
      </c>
      <c r="J5535" s="7" t="str">
        <f>VLOOKUP(C5535,'[1]T. Apoyo Sistema'!$B$1:$C$89,2,0)</f>
        <v>SI</v>
      </c>
    </row>
    <row r="5536" spans="1:10" x14ac:dyDescent="0.25">
      <c r="A5536" s="4" t="str">
        <f>CONCATENATE(B5536,"-",C5536,"-",D5536)</f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>TEXT(B5536,"yyyy-mm")</f>
        <v>2026-08</v>
      </c>
      <c r="J5536" s="7" t="str">
        <f>VLOOKUP(C5536,'[1]T. Apoyo Sistema'!$B$1:$C$89,2,0)</f>
        <v>SI</v>
      </c>
    </row>
    <row r="5537" spans="1:10" x14ac:dyDescent="0.25">
      <c r="A5537" s="4" t="str">
        <f>CONCATENATE(B5537,"-",C5537,"-",D5537)</f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>TEXT(B5537,"yyyy-mm")</f>
        <v>2026-08</v>
      </c>
      <c r="J5537" s="7" t="str">
        <f>VLOOKUP(C5537,'[1]T. Apoyo Sistema'!$B$1:$C$89,2,0)</f>
        <v>SI</v>
      </c>
    </row>
    <row r="5538" spans="1:10" x14ac:dyDescent="0.25">
      <c r="A5538" s="4" t="str">
        <f>CONCATENATE(B5538,"-",C5538,"-",D5538)</f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>TEXT(B5538,"yyyy-mm")</f>
        <v>2026-08</v>
      </c>
      <c r="J5538" s="7" t="str">
        <f>VLOOKUP(C5538,'[1]T. Apoyo Sistema'!$B$1:$C$89,2,0)</f>
        <v>SI</v>
      </c>
    </row>
    <row r="5539" spans="1:10" x14ac:dyDescent="0.25">
      <c r="A5539" s="4" t="str">
        <f>CONCATENATE(B5539,"-",C5539,"-",D5539)</f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>TEXT(B5539,"yyyy-mm")</f>
        <v>2026-08</v>
      </c>
      <c r="J5539" s="7" t="str">
        <f>VLOOKUP(C5539,'[1]T. Apoyo Sistema'!$B$1:$C$89,2,0)</f>
        <v>SI</v>
      </c>
    </row>
    <row r="5540" spans="1:10" x14ac:dyDescent="0.25">
      <c r="A5540" s="4" t="str">
        <f>CONCATENATE(B5540,"-",C5540,"-",D5540)</f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>TEXT(B5540,"yyyy-mm")</f>
        <v>2026-08</v>
      </c>
      <c r="J5540" s="7" t="str">
        <f>VLOOKUP(C5540,'[1]T. Apoyo Sistema'!$B$1:$C$89,2,0)</f>
        <v>SI</v>
      </c>
    </row>
    <row r="5541" spans="1:10" x14ac:dyDescent="0.25">
      <c r="A5541" s="4" t="str">
        <f>CONCATENATE(B5541,"-",C5541,"-",D5541)</f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>TEXT(B5541,"yyyy-mm")</f>
        <v>2026-08</v>
      </c>
      <c r="J5541" s="7" t="str">
        <f>VLOOKUP(C5541,'[1]T. Apoyo Sistema'!$B$1:$C$89,2,0)</f>
        <v>SI</v>
      </c>
    </row>
    <row r="5542" spans="1:10" x14ac:dyDescent="0.25">
      <c r="A5542" s="4" t="str">
        <f>CONCATENATE(B5542,"-",C5542,"-",D5542)</f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>TEXT(B5542,"yyyy-mm")</f>
        <v>2026-08</v>
      </c>
      <c r="J5542" s="7" t="str">
        <f>VLOOKUP(C5542,'[1]T. Apoyo Sistema'!$B$1:$C$89,2,0)</f>
        <v>SI</v>
      </c>
    </row>
    <row r="5543" spans="1:10" x14ac:dyDescent="0.25">
      <c r="A5543" s="4" t="str">
        <f>CONCATENATE(B5543,"-",C5543,"-",D5543)</f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>TEXT(B5543,"yyyy-mm")</f>
        <v>2026-08</v>
      </c>
      <c r="J5543" s="7" t="str">
        <f>VLOOKUP(C5543,'[1]T. Apoyo Sistema'!$B$1:$C$89,2,0)</f>
        <v>SI</v>
      </c>
    </row>
    <row r="5544" spans="1:10" x14ac:dyDescent="0.25">
      <c r="A5544" s="4" t="str">
        <f>CONCATENATE(B5544,"-",C5544,"-",D5544)</f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>TEXT(B5544,"yyyy-mm")</f>
        <v>2026-08</v>
      </c>
      <c r="J5544" s="7" t="str">
        <f>VLOOKUP(C5544,'[1]T. Apoyo Sistema'!$B$1:$C$89,2,0)</f>
        <v>SI</v>
      </c>
    </row>
    <row r="5545" spans="1:10" x14ac:dyDescent="0.25">
      <c r="A5545" s="4" t="str">
        <f>CONCATENATE(B5545,"-",C5545,"-",D5545)</f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>TEXT(B5545,"yyyy-mm")</f>
        <v>2026-08</v>
      </c>
      <c r="J5545" s="7" t="str">
        <f>VLOOKUP(C5545,'[1]T. Apoyo Sistema'!$B$1:$C$89,2,0)</f>
        <v>SI</v>
      </c>
    </row>
    <row r="5546" spans="1:10" x14ac:dyDescent="0.25">
      <c r="A5546" s="4" t="str">
        <f>CONCATENATE(B5546,"-",C5546,"-",D5546)</f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>TEXT(B5546,"yyyy-mm")</f>
        <v>2026-08</v>
      </c>
      <c r="J5546" s="7" t="str">
        <f>VLOOKUP(C5546,'[1]T. Apoyo Sistema'!$B$1:$C$89,2,0)</f>
        <v>SI</v>
      </c>
    </row>
    <row r="5547" spans="1:10" x14ac:dyDescent="0.25">
      <c r="A5547" s="4" t="str">
        <f>CONCATENATE(B5547,"-",C5547,"-",D5547)</f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>TEXT(B5547,"yyyy-mm")</f>
        <v>2026-08</v>
      </c>
      <c r="J5547" s="7" t="str">
        <f>VLOOKUP(C5547,'[1]T. Apoyo Sistema'!$B$1:$C$89,2,0)</f>
        <v>SI</v>
      </c>
    </row>
    <row r="5548" spans="1:10" x14ac:dyDescent="0.25">
      <c r="A5548" s="4" t="str">
        <f>CONCATENATE(B5548,"-",C5548,"-",D5548)</f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>TEXT(B5548,"yyyy-mm")</f>
        <v>2026-08</v>
      </c>
      <c r="J5548" s="7" t="str">
        <f>VLOOKUP(C5548,'[1]T. Apoyo Sistema'!$B$1:$C$89,2,0)</f>
        <v>SI</v>
      </c>
    </row>
    <row r="5549" spans="1:10" x14ac:dyDescent="0.25">
      <c r="A5549" s="4" t="str">
        <f>CONCATENATE(B5549,"-",C5549,"-",D5549)</f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>TEXT(B5549,"yyyy-mm")</f>
        <v>2026-08</v>
      </c>
      <c r="J5549" s="7" t="str">
        <f>VLOOKUP(C5549,'[1]T. Apoyo Sistema'!$B$1:$C$89,2,0)</f>
        <v>SI</v>
      </c>
    </row>
    <row r="5550" spans="1:10" x14ac:dyDescent="0.25">
      <c r="A5550" s="4" t="str">
        <f>CONCATENATE(B5550,"-",C5550,"-",D5550)</f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>TEXT(B5550,"yyyy-mm")</f>
        <v>2026-08</v>
      </c>
      <c r="J5550" s="7" t="str">
        <f>VLOOKUP(C5550,'[1]T. Apoyo Sistema'!$B$1:$C$89,2,0)</f>
        <v>SI</v>
      </c>
    </row>
    <row r="5551" spans="1:10" x14ac:dyDescent="0.25">
      <c r="A5551" s="4" t="str">
        <f>CONCATENATE(B5551,"-",C5551,"-",D5551)</f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>TEXT(B5551,"yyyy-mm")</f>
        <v>2026-08</v>
      </c>
      <c r="J5551" s="7" t="str">
        <f>VLOOKUP(C5551,'[1]T. Apoyo Sistema'!$B$1:$C$89,2,0)</f>
        <v>SI</v>
      </c>
    </row>
    <row r="5552" spans="1:10" x14ac:dyDescent="0.25">
      <c r="A5552" s="4" t="str">
        <f>CONCATENATE(B5552,"-",C5552,"-",D5552)</f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>TEXT(B5552,"yyyy-mm")</f>
        <v>2026-08</v>
      </c>
      <c r="J5552" s="7" t="str">
        <f>VLOOKUP(C5552,'[1]T. Apoyo Sistema'!$B$1:$C$89,2,0)</f>
        <v>SI</v>
      </c>
    </row>
    <row r="5553" spans="1:10" x14ac:dyDescent="0.25">
      <c r="A5553" s="4" t="str">
        <f>CONCATENATE(B5553,"-",C5553,"-",D5553)</f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>TEXT(B5553,"yyyy-mm")</f>
        <v>2026-08</v>
      </c>
      <c r="J5553" s="7" t="str">
        <f>VLOOKUP(C5553,'[1]T. Apoyo Sistema'!$B$1:$C$89,2,0)</f>
        <v>SI</v>
      </c>
    </row>
    <row r="5554" spans="1:10" x14ac:dyDescent="0.25">
      <c r="A5554" s="4" t="str">
        <f>CONCATENATE(B5554,"-",C5554,"-",D5554)</f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>TEXT(B5554,"yyyy-mm")</f>
        <v>2026-08</v>
      </c>
      <c r="J5554" s="7" t="str">
        <f>VLOOKUP(C5554,'[1]T. Apoyo Sistema'!$B$1:$C$89,2,0)</f>
        <v>SI</v>
      </c>
    </row>
    <row r="5555" spans="1:10" x14ac:dyDescent="0.25">
      <c r="A5555" s="4" t="str">
        <f>CONCATENATE(B5555,"-",C5555,"-",D5555)</f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>TEXT(B5555,"yyyy-mm")</f>
        <v>2026-08</v>
      </c>
      <c r="J5555" s="7" t="str">
        <f>VLOOKUP(C5555,'[1]T. Apoyo Sistema'!$B$1:$C$89,2,0)</f>
        <v>SI</v>
      </c>
    </row>
    <row r="5556" spans="1:10" x14ac:dyDescent="0.25">
      <c r="A5556" s="4" t="str">
        <f>CONCATENATE(B5556,"-",C5556,"-",D5556)</f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>TEXT(B5556,"yyyy-mm")</f>
        <v>2026-08</v>
      </c>
      <c r="J5556" s="7" t="str">
        <f>VLOOKUP(C5556,'[1]T. Apoyo Sistema'!$B$1:$C$89,2,0)</f>
        <v>SI</v>
      </c>
    </row>
    <row r="5557" spans="1:10" x14ac:dyDescent="0.25">
      <c r="A5557" s="4" t="str">
        <f>CONCATENATE(B5557,"-",C5557,"-",D5557)</f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>TEXT(B5557,"yyyy-mm")</f>
        <v>2026-08</v>
      </c>
      <c r="J5557" s="7" t="str">
        <f>VLOOKUP(C5557,'[1]T. Apoyo Sistema'!$B$1:$C$89,2,0)</f>
        <v>SI</v>
      </c>
    </row>
    <row r="5558" spans="1:10" x14ac:dyDescent="0.25">
      <c r="A5558" s="4" t="str">
        <f>CONCATENATE(B5558,"-",C5558,"-",D5558)</f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>TEXT(B5558,"yyyy-mm")</f>
        <v>2026-08</v>
      </c>
      <c r="J5558" s="7" t="str">
        <f>VLOOKUP(C5558,'[1]T. Apoyo Sistema'!$B$1:$C$89,2,0)</f>
        <v>SI</v>
      </c>
    </row>
    <row r="5559" spans="1:10" x14ac:dyDescent="0.25">
      <c r="A5559" s="4" t="str">
        <f>CONCATENATE(B5559,"-",C5559,"-",D5559)</f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>TEXT(B5559,"yyyy-mm")</f>
        <v>2026-08</v>
      </c>
      <c r="J5559" s="7" t="str">
        <f>VLOOKUP(C5559,'[1]T. Apoyo Sistema'!$B$1:$C$89,2,0)</f>
        <v>SI</v>
      </c>
    </row>
    <row r="5560" spans="1:10" x14ac:dyDescent="0.25">
      <c r="A5560" s="4" t="str">
        <f>CONCATENATE(B5560,"-",C5560,"-",D5560)</f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>TEXT(B5560,"yyyy-mm")</f>
        <v>2026-08</v>
      </c>
      <c r="J5560" s="7" t="str">
        <f>VLOOKUP(C5560,'[1]T. Apoyo Sistema'!$B$1:$C$89,2,0)</f>
        <v>SI</v>
      </c>
    </row>
    <row r="5561" spans="1:10" x14ac:dyDescent="0.25">
      <c r="A5561" s="4" t="str">
        <f>CONCATENATE(B5561,"-",C5561,"-",D5561)</f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>TEXT(B5561,"yyyy-mm")</f>
        <v>2026-08</v>
      </c>
      <c r="J5561" s="7" t="str">
        <f>VLOOKUP(C5561,'[1]T. Apoyo Sistema'!$B$1:$C$89,2,0)</f>
        <v>SI</v>
      </c>
    </row>
    <row r="5562" spans="1:10" x14ac:dyDescent="0.25">
      <c r="A5562" s="4" t="str">
        <f>CONCATENATE(B5562,"-",C5562,"-",D5562)</f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>TEXT(B5562,"yyyy-mm")</f>
        <v>2026-08</v>
      </c>
      <c r="J5562" s="7" t="str">
        <f>VLOOKUP(C5562,'[1]T. Apoyo Sistema'!$B$1:$C$89,2,0)</f>
        <v>SI</v>
      </c>
    </row>
    <row r="5563" spans="1:10" x14ac:dyDescent="0.25">
      <c r="A5563" s="4" t="str">
        <f>CONCATENATE(B5563,"-",C5563,"-",D5563)</f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>TEXT(B5563,"yyyy-mm")</f>
        <v>2026-08</v>
      </c>
      <c r="J5563" s="7" t="str">
        <f>VLOOKUP(C5563,'[1]T. Apoyo Sistema'!$B$1:$C$89,2,0)</f>
        <v>SI</v>
      </c>
    </row>
    <row r="5564" spans="1:10" x14ac:dyDescent="0.25">
      <c r="A5564" s="4" t="str">
        <f>CONCATENATE(B5564,"-",C5564,"-",D5564)</f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>TEXT(B5564,"yyyy-mm")</f>
        <v>2026-08</v>
      </c>
      <c r="J5564" s="7" t="str">
        <f>VLOOKUP(C5564,'[1]T. Apoyo Sistema'!$B$1:$C$89,2,0)</f>
        <v>SI</v>
      </c>
    </row>
    <row r="5565" spans="1:10" x14ac:dyDescent="0.25">
      <c r="A5565" s="4" t="str">
        <f>CONCATENATE(B5565,"-",C5565,"-",D5565)</f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>TEXT(B5565,"yyyy-mm")</f>
        <v>2026-08</v>
      </c>
      <c r="J5565" s="7" t="str">
        <f>VLOOKUP(C5565,'[1]T. Apoyo Sistema'!$B$1:$C$89,2,0)</f>
        <v>SI</v>
      </c>
    </row>
    <row r="5566" spans="1:10" x14ac:dyDescent="0.25">
      <c r="A5566" s="4" t="str">
        <f>CONCATENATE(B5566,"-",C5566,"-",D5566)</f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>TEXT(B5566,"yyyy-mm")</f>
        <v>2026-08</v>
      </c>
      <c r="J5566" s="7" t="str">
        <f>VLOOKUP(C5566,'[1]T. Apoyo Sistema'!$B$1:$C$89,2,0)</f>
        <v>SI</v>
      </c>
    </row>
    <row r="5567" spans="1:10" x14ac:dyDescent="0.25">
      <c r="A5567" s="4" t="str">
        <f>CONCATENATE(B5567,"-",C5567,"-",D5567)</f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>TEXT(B5567,"yyyy-mm")</f>
        <v>2026-08</v>
      </c>
      <c r="J5567" s="7" t="str">
        <f>VLOOKUP(C5567,'[1]T. Apoyo Sistema'!$B$1:$C$89,2,0)</f>
        <v>SI</v>
      </c>
    </row>
    <row r="5568" spans="1:10" x14ac:dyDescent="0.25">
      <c r="A5568" s="4" t="str">
        <f>CONCATENATE(B5568,"-",C5568,"-",D5568)</f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>TEXT(B5568,"yyyy-mm")</f>
        <v>2026-08</v>
      </c>
      <c r="J5568" s="7" t="str">
        <f>VLOOKUP(C5568,'[1]T. Apoyo Sistema'!$B$1:$C$89,2,0)</f>
        <v>SI</v>
      </c>
    </row>
    <row r="5569" spans="1:10" x14ac:dyDescent="0.25">
      <c r="A5569" s="4" t="str">
        <f>CONCATENATE(B5569,"-",C5569,"-",D5569)</f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>TEXT(B5569,"yyyy-mm")</f>
        <v>2026-08</v>
      </c>
      <c r="J5569" s="7" t="str">
        <f>VLOOKUP(C5569,'[1]T. Apoyo Sistema'!$B$1:$C$89,2,0)</f>
        <v>SI</v>
      </c>
    </row>
    <row r="5570" spans="1:10" x14ac:dyDescent="0.25">
      <c r="A5570" s="4" t="str">
        <f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>TEXT(B5570,"yyyy-mm")</f>
        <v>2026-08</v>
      </c>
      <c r="J5570" s="7" t="str">
        <f>VLOOKUP(C5570,'[1]T. Apoyo Sistema'!$B$1:$C$89,2,0)</f>
        <v>SI</v>
      </c>
    </row>
    <row r="5571" spans="1:10" x14ac:dyDescent="0.25">
      <c r="A5571" s="4" t="str">
        <f>CONCATENATE(B5571,"-",C5571,"-",D5571)</f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>TEXT(B5571,"yyyy-mm")</f>
        <v>2026-08</v>
      </c>
      <c r="J5571" s="7" t="str">
        <f>VLOOKUP(C5571,'[1]T. Apoyo Sistema'!$B$1:$C$89,2,0)</f>
        <v>SI</v>
      </c>
    </row>
    <row r="5572" spans="1:10" x14ac:dyDescent="0.25">
      <c r="A5572" s="4" t="str">
        <f>CONCATENATE(B5572,"-",C5572,"-",D5572)</f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>TEXT(B5572,"yyyy-mm")</f>
        <v>2026-08</v>
      </c>
      <c r="J5572" s="7" t="str">
        <f>VLOOKUP(C5572,'[1]T. Apoyo Sistema'!$B$1:$C$89,2,0)</f>
        <v>SI</v>
      </c>
    </row>
    <row r="5573" spans="1:10" x14ac:dyDescent="0.25">
      <c r="A5573" s="4" t="str">
        <f>CONCATENATE(B5573,"-",C5573,"-",D5573)</f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>TEXT(B5573,"yyyy-mm")</f>
        <v>2026-08</v>
      </c>
      <c r="J5573" s="7" t="str">
        <f>VLOOKUP(C5573,'[1]T. Apoyo Sistema'!$B$1:$C$89,2,0)</f>
        <v>SI</v>
      </c>
    </row>
    <row r="5574" spans="1:10" x14ac:dyDescent="0.25">
      <c r="A5574" s="4" t="str">
        <f>CONCATENATE(B5574,"-",C5574,"-",D5574)</f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>TEXT(B5574,"yyyy-mm")</f>
        <v>2026-08</v>
      </c>
      <c r="J5574" s="7" t="str">
        <f>VLOOKUP(C5574,'[1]T. Apoyo Sistema'!$B$1:$C$89,2,0)</f>
        <v>SI</v>
      </c>
    </row>
    <row r="5575" spans="1:10" x14ac:dyDescent="0.25">
      <c r="A5575" s="4" t="str">
        <f>CONCATENATE(B5575,"-",C5575,"-",D5575)</f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>TEXT(B5575,"yyyy-mm")</f>
        <v>2026-08</v>
      </c>
      <c r="J5575" s="7" t="str">
        <f>VLOOKUP(C5575,'[1]T. Apoyo Sistema'!$B$1:$C$89,2,0)</f>
        <v>SI</v>
      </c>
    </row>
    <row r="5576" spans="1:10" x14ac:dyDescent="0.25">
      <c r="A5576" s="4" t="str">
        <f>CONCATENATE(B5576,"-",C5576,"-",D5576)</f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>TEXT(B5576,"yyyy-mm")</f>
        <v>2026-08</v>
      </c>
      <c r="J5576" s="7" t="str">
        <f>VLOOKUP(C5576,'[1]T. Apoyo Sistema'!$B$1:$C$89,2,0)</f>
        <v>SI</v>
      </c>
    </row>
    <row r="5577" spans="1:10" x14ac:dyDescent="0.25">
      <c r="A5577" s="4" t="str">
        <f>CONCATENATE(B5577,"-",C5577,"-",D5577)</f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>TEXT(B5577,"yyyy-mm")</f>
        <v>2026-08</v>
      </c>
      <c r="J5577" s="7" t="str">
        <f>VLOOKUP(C5577,'[1]T. Apoyo Sistema'!$B$1:$C$89,2,0)</f>
        <v>SI</v>
      </c>
    </row>
    <row r="5578" spans="1:10" x14ac:dyDescent="0.25">
      <c r="A5578" s="4" t="str">
        <f>CONCATENATE(B5578,"-",C5578,"-",D5578)</f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>TEXT(B5578,"yyyy-mm")</f>
        <v>2026-08</v>
      </c>
      <c r="J5578" s="7" t="str">
        <f>VLOOKUP(C5578,'[1]T. Apoyo Sistema'!$B$1:$C$89,2,0)</f>
        <v>SI</v>
      </c>
    </row>
    <row r="5579" spans="1:10" x14ac:dyDescent="0.25">
      <c r="A5579" s="4" t="str">
        <f>CONCATENATE(B5579,"-",C5579,"-",D5579)</f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>TEXT(B5579,"yyyy-mm")</f>
        <v>2026-08</v>
      </c>
      <c r="J5579" s="7" t="str">
        <f>VLOOKUP(C5579,'[1]T. Apoyo Sistema'!$B$1:$C$89,2,0)</f>
        <v>SI</v>
      </c>
    </row>
    <row r="5580" spans="1:10" x14ac:dyDescent="0.25">
      <c r="A5580" s="4" t="str">
        <f>CONCATENATE(B5580,"-",C5580,"-",D5580)</f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>TEXT(B5580,"yyyy-mm")</f>
        <v>2026-08</v>
      </c>
      <c r="J5580" s="7" t="str">
        <f>VLOOKUP(C5580,'[1]T. Apoyo Sistema'!$B$1:$C$89,2,0)</f>
        <v>SI</v>
      </c>
    </row>
    <row r="5581" spans="1:10" x14ac:dyDescent="0.25">
      <c r="A5581" s="4" t="str">
        <f>CONCATENATE(B5581,"-",C5581,"-",D5581)</f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>TEXT(B5581,"yyyy-mm")</f>
        <v>2026-08</v>
      </c>
      <c r="J5581" s="7" t="str">
        <f>VLOOKUP(C5581,'[1]T. Apoyo Sistema'!$B$1:$C$89,2,0)</f>
        <v>SI</v>
      </c>
    </row>
    <row r="5582" spans="1:10" x14ac:dyDescent="0.25">
      <c r="A5582" s="4" t="str">
        <f>CONCATENATE(B5582,"-",C5582,"-",D5582)</f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>TEXT(B5582,"yyyy-mm")</f>
        <v>2026-08</v>
      </c>
      <c r="J5582" s="7" t="str">
        <f>VLOOKUP(C5582,'[1]T. Apoyo Sistema'!$B$1:$C$89,2,0)</f>
        <v>SI</v>
      </c>
    </row>
    <row r="5583" spans="1:10" x14ac:dyDescent="0.25">
      <c r="A5583" s="4" t="str">
        <f>CONCATENATE(B5583,"-",C5583,"-",D5583)</f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>TEXT(B5583,"yyyy-mm")</f>
        <v>2026-08</v>
      </c>
      <c r="J5583" s="7" t="str">
        <f>VLOOKUP(C5583,'[1]T. Apoyo Sistema'!$B$1:$C$89,2,0)</f>
        <v>SI</v>
      </c>
    </row>
    <row r="5584" spans="1:10" x14ac:dyDescent="0.25">
      <c r="A5584" s="4" t="str">
        <f>CONCATENATE(B5584,"-",C5584,"-",D5584)</f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>TEXT(B5584,"yyyy-mm")</f>
        <v>2026-08</v>
      </c>
      <c r="J5584" s="7" t="str">
        <f>VLOOKUP(C5584,'[1]T. Apoyo Sistema'!$B$1:$C$89,2,0)</f>
        <v>SI</v>
      </c>
    </row>
    <row r="5585" spans="1:10" x14ac:dyDescent="0.25">
      <c r="A5585" s="4" t="str">
        <f>CONCATENATE(B5585,"-",C5585,"-",D5585)</f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>TEXT(B5585,"yyyy-mm")</f>
        <v>2026-08</v>
      </c>
      <c r="J5585" s="7" t="str">
        <f>VLOOKUP(C5585,'[1]T. Apoyo Sistema'!$B$1:$C$89,2,0)</f>
        <v>SI</v>
      </c>
    </row>
    <row r="5586" spans="1:10" x14ac:dyDescent="0.25">
      <c r="A5586" s="4" t="str">
        <f>CONCATENATE(B5586,"-",C5586,"-",D5586)</f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>TEXT(B5586,"yyyy-mm")</f>
        <v>2026-08</v>
      </c>
      <c r="J5586" s="7" t="str">
        <f>VLOOKUP(C5586,'[1]T. Apoyo Sistema'!$B$1:$C$89,2,0)</f>
        <v>SI</v>
      </c>
    </row>
    <row r="5587" spans="1:10" x14ac:dyDescent="0.25">
      <c r="A5587" s="4" t="str">
        <f>CONCATENATE(B5587,"-",C5587,"-",D5587)</f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>TEXT(B5587,"yyyy-mm")</f>
        <v>2026-08</v>
      </c>
      <c r="J5587" s="7" t="str">
        <f>VLOOKUP(C5587,'[1]T. Apoyo Sistema'!$B$1:$C$89,2,0)</f>
        <v>SI</v>
      </c>
    </row>
    <row r="5588" spans="1:10" x14ac:dyDescent="0.25">
      <c r="A5588" s="4" t="str">
        <f>CONCATENATE(B5588,"-",C5588,"-",D5588)</f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>TEXT(B5588,"yyyy-mm")</f>
        <v>2026-08</v>
      </c>
      <c r="J5588" s="7" t="str">
        <f>VLOOKUP(C5588,'[1]T. Apoyo Sistema'!$B$1:$C$89,2,0)</f>
        <v>SI</v>
      </c>
    </row>
    <row r="5589" spans="1:10" x14ac:dyDescent="0.25">
      <c r="A5589" s="4" t="str">
        <f>CONCATENATE(B5589,"-",C5589,"-",D5589)</f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>TEXT(B5589,"yyyy-mm")</f>
        <v>2026-08</v>
      </c>
      <c r="J5589" s="7" t="str">
        <f>VLOOKUP(C5589,'[1]T. Apoyo Sistema'!$B$1:$C$89,2,0)</f>
        <v>SI</v>
      </c>
    </row>
    <row r="5590" spans="1:10" x14ac:dyDescent="0.25">
      <c r="A5590" s="4" t="str">
        <f>CONCATENATE(B5590,"-",C5590,"-",D5590)</f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>TEXT(B5590,"yyyy-mm")</f>
        <v>2026-08</v>
      </c>
      <c r="J5590" s="7" t="str">
        <f>VLOOKUP(C5590,'[1]T. Apoyo Sistema'!$B$1:$C$89,2,0)</f>
        <v>SI</v>
      </c>
    </row>
    <row r="5591" spans="1:10" x14ac:dyDescent="0.25">
      <c r="A5591" s="4" t="str">
        <f>CONCATENATE(B5591,"-",C5591,"-",D5591)</f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>TEXT(B5591,"yyyy-mm")</f>
        <v>2026-08</v>
      </c>
      <c r="J5591" s="7" t="str">
        <f>VLOOKUP(C5591,'[1]T. Apoyo Sistema'!$B$1:$C$89,2,0)</f>
        <v>SI</v>
      </c>
    </row>
    <row r="5592" spans="1:10" x14ac:dyDescent="0.25">
      <c r="A5592" s="4" t="str">
        <f>CONCATENATE(B5592,"-",C5592,"-",D5592)</f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>TEXT(B5592,"yyyy-mm")</f>
        <v>2026-08</v>
      </c>
      <c r="J5592" s="7" t="str">
        <f>VLOOKUP(C5592,'[1]T. Apoyo Sistema'!$B$1:$C$89,2,0)</f>
        <v>SI</v>
      </c>
    </row>
    <row r="5593" spans="1:10" x14ac:dyDescent="0.25">
      <c r="A5593" s="4" t="str">
        <f>CONCATENATE(B5593,"-",C5593,"-",D5593)</f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>TEXT(B5593,"yyyy-mm")</f>
        <v>2026-08</v>
      </c>
      <c r="J5593" s="7" t="str">
        <f>VLOOKUP(C5593,'[1]T. Apoyo Sistema'!$B$1:$C$89,2,0)</f>
        <v>SI</v>
      </c>
    </row>
    <row r="5594" spans="1:10" x14ac:dyDescent="0.25">
      <c r="A5594" s="4" t="str">
        <f>CONCATENATE(B5594,"-",C5594,"-",D5594)</f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>TEXT(B5594,"yyyy-mm")</f>
        <v>2026-08</v>
      </c>
      <c r="J5594" s="7" t="str">
        <f>VLOOKUP(C5594,'[1]T. Apoyo Sistema'!$B$1:$C$89,2,0)</f>
        <v>SI</v>
      </c>
    </row>
    <row r="5595" spans="1:10" x14ac:dyDescent="0.25">
      <c r="A5595" s="4" t="str">
        <f>CONCATENATE(B5595,"-",C5595,"-",D5595)</f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>TEXT(B5595,"yyyy-mm")</f>
        <v>2026-08</v>
      </c>
      <c r="J5595" s="7" t="str">
        <f>VLOOKUP(C5595,'[1]T. Apoyo Sistema'!$B$1:$C$89,2,0)</f>
        <v>SI</v>
      </c>
    </row>
    <row r="5596" spans="1:10" x14ac:dyDescent="0.25">
      <c r="A5596" s="4" t="str">
        <f>CONCATENATE(B5596,"-",C5596,"-",D5596)</f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>TEXT(B5596,"yyyy-mm")</f>
        <v>2026-08</v>
      </c>
      <c r="J5596" s="7" t="str">
        <f>VLOOKUP(C5596,'[1]T. Apoyo Sistema'!$B$1:$C$89,2,0)</f>
        <v>SI</v>
      </c>
    </row>
    <row r="5597" spans="1:10" x14ac:dyDescent="0.25">
      <c r="A5597" s="4" t="str">
        <f>CONCATENATE(B5597,"-",C5597,"-",D5597)</f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>TEXT(B5597,"yyyy-mm")</f>
        <v>2026-08</v>
      </c>
      <c r="J5597" s="7" t="str">
        <f>VLOOKUP(C5597,'[1]T. Apoyo Sistema'!$B$1:$C$89,2,0)</f>
        <v>SI</v>
      </c>
    </row>
    <row r="5598" spans="1:10" x14ac:dyDescent="0.25">
      <c r="A5598" s="4" t="str">
        <f>CONCATENATE(B5598,"-",C5598,"-",D5598)</f>
        <v>46247-POX34-psa2</v>
      </c>
      <c r="B5598" s="14">
        <v>46247</v>
      </c>
      <c r="C5598" s="4" t="s">
        <v>50</v>
      </c>
      <c r="D5598" s="4" t="s">
        <v>74</v>
      </c>
      <c r="E5598" s="4">
        <v>0</v>
      </c>
      <c r="F5598" s="6">
        <v>0.46666666666666667</v>
      </c>
      <c r="G5598" s="6">
        <v>5.5333333333333332</v>
      </c>
      <c r="H5598" s="6">
        <v>0</v>
      </c>
      <c r="I5598" s="4" t="str">
        <f>TEXT(B5598,"yyyy-mm")</f>
        <v>2026-08</v>
      </c>
      <c r="J5598" s="7" t="str">
        <f>VLOOKUP(C5598,'[1]T. Apoyo Sistema'!$B$1:$C$89,2,0)</f>
        <v>SI</v>
      </c>
    </row>
    <row r="5599" spans="1:10" x14ac:dyDescent="0.25">
      <c r="A5599" s="4" t="str">
        <f>CONCATENATE(B5599,"-",C5599,"-",D5599)</f>
        <v>46247-POX34-psa3</v>
      </c>
      <c r="B5599" s="14">
        <v>46247</v>
      </c>
      <c r="C5599" s="4" t="s">
        <v>50</v>
      </c>
      <c r="D5599" s="4" t="s">
        <v>79</v>
      </c>
      <c r="E5599" s="4">
        <v>0</v>
      </c>
      <c r="F5599" s="6">
        <v>0.5</v>
      </c>
      <c r="G5599" s="6">
        <v>5.5</v>
      </c>
      <c r="H5599" s="6">
        <v>0</v>
      </c>
      <c r="I5599" s="4" t="str">
        <f>TEXT(B5599,"yyyy-mm")</f>
        <v>2026-08</v>
      </c>
      <c r="J5599" s="7" t="str">
        <f>VLOOKUP(C5599,'[1]T. Apoyo Sistema'!$B$1:$C$89,2,0)</f>
        <v>SI</v>
      </c>
    </row>
    <row r="5600" spans="1:10" x14ac:dyDescent="0.25">
      <c r="A5600" s="4" t="str">
        <f>CONCATENATE(B5600,"-",C5600,"-",D5600)</f>
        <v>46247-POX34-psa4</v>
      </c>
      <c r="B5600" s="14">
        <v>46247</v>
      </c>
      <c r="C5600" s="4" t="s">
        <v>50</v>
      </c>
      <c r="D5600" s="4" t="s">
        <v>80</v>
      </c>
      <c r="E5600" s="4">
        <v>0</v>
      </c>
      <c r="F5600" s="6">
        <v>0</v>
      </c>
      <c r="G5600" s="6">
        <v>0</v>
      </c>
      <c r="H5600" s="6">
        <v>6</v>
      </c>
      <c r="I5600" s="4" t="str">
        <f>TEXT(B5600,"yyyy-mm")</f>
        <v>2026-08</v>
      </c>
      <c r="J5600" s="7" t="str">
        <f>VLOOKUP(C5600,'[1]T. Apoyo Sistema'!$B$1:$C$89,2,0)</f>
        <v>SI</v>
      </c>
    </row>
    <row r="5601" spans="1:10" x14ac:dyDescent="0.25">
      <c r="A5601" s="4" t="str">
        <f>CONCATENATE(B5601,"-",C5601,"-",D5601)</f>
        <v>46247-POX34-sec1</v>
      </c>
      <c r="B5601" s="14">
        <v>46247</v>
      </c>
      <c r="C5601" s="4" t="s">
        <v>50</v>
      </c>
      <c r="D5601" s="4" t="s">
        <v>75</v>
      </c>
      <c r="E5601" s="4">
        <v>0</v>
      </c>
      <c r="F5601" s="6">
        <v>0.73333333333333328</v>
      </c>
      <c r="G5601" s="6">
        <v>5.2666666666666666</v>
      </c>
      <c r="H5601" s="6">
        <v>0</v>
      </c>
      <c r="I5601" s="4" t="str">
        <f>TEXT(B5601,"yyyy-mm")</f>
        <v>2026-08</v>
      </c>
      <c r="J5601" s="7" t="str">
        <f>VLOOKUP(C5601,'[1]T. Apoyo Sistema'!$B$1:$C$89,2,0)</f>
        <v>SI</v>
      </c>
    </row>
    <row r="5602" spans="1:10" x14ac:dyDescent="0.25">
      <c r="A5602" s="4" t="str">
        <f>CONCATENATE(B5602,"-",C5602,"-",D5602)</f>
        <v>46247-POX34-sec2</v>
      </c>
      <c r="B5602" s="14">
        <v>46247</v>
      </c>
      <c r="C5602" s="4" t="s">
        <v>50</v>
      </c>
      <c r="D5602" s="4" t="s">
        <v>76</v>
      </c>
      <c r="E5602" s="4">
        <v>0</v>
      </c>
      <c r="F5602" s="6">
        <v>0.73333333333333328</v>
      </c>
      <c r="G5602" s="6">
        <v>5.2666666666666666</v>
      </c>
      <c r="H5602" s="6">
        <v>0</v>
      </c>
      <c r="I5602" s="4" t="str">
        <f>TEXT(B5602,"yyyy-mm")</f>
        <v>2026-08</v>
      </c>
      <c r="J5602" s="7" t="str">
        <f>VLOOKUP(C5602,'[1]T. Apoyo Sistema'!$B$1:$C$89,2,0)</f>
        <v>SI</v>
      </c>
    </row>
    <row r="5603" spans="1:10" x14ac:dyDescent="0.25">
      <c r="A5603" s="4" t="str">
        <f>CONCATENATE(B5603,"-",C5603,"-",D5603)</f>
        <v>46247-POX17-bbd1</v>
      </c>
      <c r="B5603" s="14">
        <v>46247</v>
      </c>
      <c r="C5603" s="4" t="s">
        <v>35</v>
      </c>
      <c r="D5603" s="4" t="s">
        <v>69</v>
      </c>
      <c r="E5603" s="4">
        <v>0</v>
      </c>
      <c r="F5603" s="6">
        <v>0</v>
      </c>
      <c r="G5603" s="6">
        <v>6.1166666666666663</v>
      </c>
      <c r="H5603" s="6">
        <v>0</v>
      </c>
      <c r="I5603" s="4" t="str">
        <f>TEXT(B5603,"yyyy-mm")</f>
        <v>2026-08</v>
      </c>
      <c r="J5603" s="7" t="str">
        <f>VLOOKUP(C5603,'[1]T. Apoyo Sistema'!$B$1:$C$89,2,0)</f>
        <v>SI</v>
      </c>
    </row>
    <row r="5604" spans="1:10" x14ac:dyDescent="0.25">
      <c r="A5604" s="4" t="str">
        <f>CONCATENATE(B5604,"-",C5604,"-",D5604)</f>
        <v>46247-POX17-bbd2</v>
      </c>
      <c r="B5604" s="14">
        <v>46247</v>
      </c>
      <c r="C5604" s="4" t="s">
        <v>35</v>
      </c>
      <c r="D5604" s="4" t="s">
        <v>70</v>
      </c>
      <c r="E5604" s="4">
        <v>0</v>
      </c>
      <c r="F5604" s="6">
        <v>0</v>
      </c>
      <c r="G5604" s="6">
        <v>6.1166666666666663</v>
      </c>
      <c r="H5604" s="6">
        <v>0</v>
      </c>
      <c r="I5604" s="4" t="str">
        <f>TEXT(B5604,"yyyy-mm")</f>
        <v>2026-08</v>
      </c>
      <c r="J5604" s="7" t="str">
        <f>VLOOKUP(C5604,'[1]T. Apoyo Sistema'!$B$1:$C$89,2,0)</f>
        <v>SI</v>
      </c>
    </row>
    <row r="5605" spans="1:10" x14ac:dyDescent="0.25">
      <c r="A5605" s="4" t="str">
        <f>CONCATENATE(B5605,"-",C5605,"-",D5605)</f>
        <v>46247-POX17-com1</v>
      </c>
      <c r="B5605" s="14">
        <v>46247</v>
      </c>
      <c r="C5605" s="4" t="s">
        <v>35</v>
      </c>
      <c r="D5605" s="4" t="s">
        <v>71</v>
      </c>
      <c r="E5605" s="4">
        <v>0</v>
      </c>
      <c r="F5605" s="6">
        <v>0</v>
      </c>
      <c r="G5605" s="6">
        <v>6.1166666666666663</v>
      </c>
      <c r="H5605" s="6">
        <v>0</v>
      </c>
      <c r="I5605" s="4" t="str">
        <f>TEXT(B5605,"yyyy-mm")</f>
        <v>2026-08</v>
      </c>
      <c r="J5605" s="7" t="str">
        <f>VLOOKUP(C5605,'[1]T. Apoyo Sistema'!$B$1:$C$89,2,0)</f>
        <v>SI</v>
      </c>
    </row>
    <row r="5606" spans="1:10" x14ac:dyDescent="0.25">
      <c r="A5606" s="4" t="str">
        <f>CONCATENATE(B5606,"-",C5606,"-",D5606)</f>
        <v>46247-POX17-com2</v>
      </c>
      <c r="B5606" s="14">
        <v>46247</v>
      </c>
      <c r="C5606" s="4" t="s">
        <v>35</v>
      </c>
      <c r="D5606" s="4" t="s">
        <v>72</v>
      </c>
      <c r="E5606" s="4">
        <v>0</v>
      </c>
      <c r="F5606" s="6">
        <v>0</v>
      </c>
      <c r="G5606" s="6">
        <v>6.1166666666666663</v>
      </c>
      <c r="H5606" s="6">
        <v>0</v>
      </c>
      <c r="I5606" s="4" t="str">
        <f>TEXT(B5606,"yyyy-mm")</f>
        <v>2026-08</v>
      </c>
      <c r="J5606" s="7" t="str">
        <f>VLOOKUP(C5606,'[1]T. Apoyo Sistema'!$B$1:$C$89,2,0)</f>
        <v>SI</v>
      </c>
    </row>
    <row r="5607" spans="1:10" x14ac:dyDescent="0.25">
      <c r="A5607" s="4" t="str">
        <f>CONCATENATE(B5607,"-",C5607,"-",D5607)</f>
        <v>46247-POX17-com3</v>
      </c>
      <c r="B5607" s="14">
        <v>46247</v>
      </c>
      <c r="C5607" s="4" t="s">
        <v>35</v>
      </c>
      <c r="D5607" s="4" t="s">
        <v>77</v>
      </c>
      <c r="E5607" s="4">
        <v>0</v>
      </c>
      <c r="F5607" s="6">
        <v>0</v>
      </c>
      <c r="G5607" s="6">
        <v>6.1166666666666663</v>
      </c>
      <c r="H5607" s="6">
        <v>0</v>
      </c>
      <c r="I5607" s="4" t="str">
        <f>TEXT(B5607,"yyyy-mm")</f>
        <v>2026-08</v>
      </c>
      <c r="J5607" s="7" t="str">
        <f>VLOOKUP(C5607,'[1]T. Apoyo Sistema'!$B$1:$C$89,2,0)</f>
        <v>SI</v>
      </c>
    </row>
    <row r="5608" spans="1:10" x14ac:dyDescent="0.25">
      <c r="A5608" s="4" t="str">
        <f>CONCATENATE(B5608,"-",C5608,"-",D5608)</f>
        <v>46247-POX17-com4</v>
      </c>
      <c r="B5608" s="14">
        <v>46247</v>
      </c>
      <c r="C5608" s="4" t="s">
        <v>35</v>
      </c>
      <c r="D5608" s="4" t="s">
        <v>78</v>
      </c>
      <c r="E5608" s="4">
        <v>0</v>
      </c>
      <c r="F5608" s="6">
        <v>0</v>
      </c>
      <c r="G5608" s="6">
        <v>6.1166666666666663</v>
      </c>
      <c r="H5608" s="6">
        <v>0</v>
      </c>
      <c r="I5608" s="4" t="str">
        <f>TEXT(B5608,"yyyy-mm")</f>
        <v>2026-08</v>
      </c>
      <c r="J5608" s="7" t="str">
        <f>VLOOKUP(C5608,'[1]T. Apoyo Sistema'!$B$1:$C$89,2,0)</f>
        <v>SI</v>
      </c>
    </row>
    <row r="5609" spans="1:10" x14ac:dyDescent="0.25">
      <c r="A5609" s="4" t="str">
        <f>CONCATENATE(B5609,"-",C5609,"-",D5609)</f>
        <v>46247-POX17-gen1</v>
      </c>
      <c r="B5609" s="14">
        <v>46247</v>
      </c>
      <c r="C5609" s="4" t="s">
        <v>35</v>
      </c>
      <c r="D5609" s="4" t="s">
        <v>59</v>
      </c>
      <c r="E5609" s="4">
        <v>0</v>
      </c>
      <c r="F5609" s="6">
        <v>0</v>
      </c>
      <c r="G5609" s="6">
        <v>6.1166666666666663</v>
      </c>
      <c r="H5609" s="6">
        <v>0</v>
      </c>
      <c r="I5609" s="4" t="str">
        <f>TEXT(B5609,"yyyy-mm")</f>
        <v>2026-08</v>
      </c>
      <c r="J5609" s="7" t="str">
        <f>VLOOKUP(C5609,'[1]T. Apoyo Sistema'!$B$1:$C$89,2,0)</f>
        <v>SI</v>
      </c>
    </row>
    <row r="5610" spans="1:10" x14ac:dyDescent="0.25">
      <c r="A5610" s="4" t="str">
        <f>CONCATENATE(B5610,"-",C5610,"-",D5610)</f>
        <v>46247-POX17-gen2</v>
      </c>
      <c r="B5610" s="14">
        <v>46247</v>
      </c>
      <c r="C5610" s="4" t="s">
        <v>35</v>
      </c>
      <c r="D5610" s="4" t="s">
        <v>73</v>
      </c>
      <c r="E5610" s="4">
        <v>0</v>
      </c>
      <c r="F5610" s="6">
        <v>0</v>
      </c>
      <c r="G5610" s="6">
        <v>6.1166666666666663</v>
      </c>
      <c r="H5610" s="6">
        <v>0</v>
      </c>
      <c r="I5610" s="4" t="str">
        <f>TEXT(B5610,"yyyy-mm")</f>
        <v>2026-08</v>
      </c>
      <c r="J5610" s="7" t="str">
        <f>VLOOKUP(C5610,'[1]T. Apoyo Sistema'!$B$1:$C$89,2,0)</f>
        <v>SI</v>
      </c>
    </row>
    <row r="5611" spans="1:10" x14ac:dyDescent="0.25">
      <c r="A5611" s="4" t="str">
        <f>CONCATENATE(B5611,"-",C5611,"-",D5611)</f>
        <v>46247-POX17-psa1</v>
      </c>
      <c r="B5611" s="14">
        <v>46247</v>
      </c>
      <c r="C5611" s="4" t="s">
        <v>35</v>
      </c>
      <c r="D5611" s="4" t="s">
        <v>60</v>
      </c>
      <c r="E5611" s="4">
        <v>0</v>
      </c>
      <c r="F5611" s="6">
        <v>0</v>
      </c>
      <c r="G5611" s="6">
        <v>6.1166666666666663</v>
      </c>
      <c r="H5611" s="6">
        <v>0</v>
      </c>
      <c r="I5611" s="4" t="str">
        <f>TEXT(B5611,"yyyy-mm")</f>
        <v>2026-08</v>
      </c>
      <c r="J5611" s="7" t="str">
        <f>VLOOKUP(C5611,'[1]T. Apoyo Sistema'!$B$1:$C$89,2,0)</f>
        <v>SI</v>
      </c>
    </row>
    <row r="5612" spans="1:10" x14ac:dyDescent="0.25">
      <c r="A5612" s="4" t="str">
        <f>CONCATENATE(B5612,"-",C5612,"-",D5612)</f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>TEXT(B5612,"yyyy-mm")</f>
        <v>2026-08</v>
      </c>
      <c r="J5612" s="7" t="str">
        <f>VLOOKUP(C5612,'[1]T. Apoyo Sistema'!$B$1:$C$89,2,0)</f>
        <v>SI</v>
      </c>
    </row>
    <row r="5613" spans="1:10" x14ac:dyDescent="0.25">
      <c r="A5613" s="4" t="str">
        <f>CONCATENATE(B5613,"-",C5613,"-",D5613)</f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>TEXT(B5613,"yyyy-mm")</f>
        <v>2026-08</v>
      </c>
      <c r="J5613" s="7" t="str">
        <f>VLOOKUP(C5613,'[1]T. Apoyo Sistema'!$B$1:$C$89,2,0)</f>
        <v>SI</v>
      </c>
    </row>
    <row r="5614" spans="1:10" x14ac:dyDescent="0.25">
      <c r="A5614" s="4" t="str">
        <f>CONCATENATE(B5614,"-",C5614,"-",D5614)</f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>TEXT(B5614,"yyyy-mm")</f>
        <v>2026-08</v>
      </c>
      <c r="J5614" s="7" t="str">
        <f>VLOOKUP(C5614,'[1]T. Apoyo Sistema'!$B$1:$C$89,2,0)</f>
        <v>SI</v>
      </c>
    </row>
    <row r="5615" spans="1:10" x14ac:dyDescent="0.25">
      <c r="A5615" s="4" t="str">
        <f>CONCATENATE(B5615,"-",C5615,"-",D5615)</f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>TEXT(B5615,"yyyy-mm")</f>
        <v>2026-08</v>
      </c>
      <c r="J5615" s="7" t="str">
        <f>VLOOKUP(C5615,'[1]T. Apoyo Sistema'!$B$1:$C$89,2,0)</f>
        <v>SI</v>
      </c>
    </row>
    <row r="5616" spans="1:10" x14ac:dyDescent="0.25">
      <c r="A5616" s="4" t="str">
        <f>CONCATENATE(B5616,"-",C5616,"-",D5616)</f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>TEXT(B5616,"yyyy-mm")</f>
        <v>2026-08</v>
      </c>
      <c r="J5616" s="7" t="str">
        <f>VLOOKUP(C5616,'[1]T. Apoyo Sistema'!$B$1:$C$89,2,0)</f>
        <v>SI</v>
      </c>
    </row>
    <row r="5617" spans="1:10" x14ac:dyDescent="0.25">
      <c r="A5617" s="4" t="str">
        <f>CONCATENATE(B5617,"-",C5617,"-",D5617)</f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>TEXT(B5617,"yyyy-mm")</f>
        <v>2026-08</v>
      </c>
      <c r="J5617" s="7" t="str">
        <f>VLOOKUP(C5617,'[1]T. Apoyo Sistema'!$B$1:$C$89,2,0)</f>
        <v>SI</v>
      </c>
    </row>
    <row r="5618" spans="1:10" x14ac:dyDescent="0.25">
      <c r="A5618" s="4" t="str">
        <f>CONCATENATE(B5618,"-",C5618,"-",D5618)</f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>TEXT(B5618,"yyyy-mm")</f>
        <v>2026-08</v>
      </c>
      <c r="J5618" s="7" t="str">
        <f>VLOOKUP(C5618,'[1]T. Apoyo Sistema'!$B$1:$C$89,2,0)</f>
        <v>SI</v>
      </c>
    </row>
    <row r="5619" spans="1:10" x14ac:dyDescent="0.25">
      <c r="A5619" s="4" t="str">
        <f>CONCATENATE(B5619,"-",C5619,"-",D5619)</f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>TEXT(B5619,"yyyy-mm")</f>
        <v>2026-08</v>
      </c>
      <c r="J5619" s="7" t="str">
        <f>VLOOKUP(C5619,'[1]T. Apoyo Sistema'!$B$1:$C$89,2,0)</f>
        <v>SI</v>
      </c>
    </row>
    <row r="5620" spans="1:10" x14ac:dyDescent="0.25">
      <c r="A5620" s="4" t="str">
        <f>CONCATENATE(B5620,"-",C5620,"-",D5620)</f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>TEXT(B5620,"yyyy-mm")</f>
        <v>2026-08</v>
      </c>
      <c r="J5620" s="7" t="str">
        <f>VLOOKUP(C5620,'[1]T. Apoyo Sistema'!$B$1:$C$89,2,0)</f>
        <v>SI</v>
      </c>
    </row>
    <row r="5621" spans="1:10" x14ac:dyDescent="0.25">
      <c r="A5621" s="4" t="str">
        <f>CONCATENATE(B5621,"-",C5621,"-",D5621)</f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>TEXT(B5621,"yyyy-mm")</f>
        <v>2026-08</v>
      </c>
      <c r="J5621" s="7" t="str">
        <f>VLOOKUP(C5621,'[1]T. Apoyo Sistema'!$B$1:$C$89,2,0)</f>
        <v>SI</v>
      </c>
    </row>
    <row r="5622" spans="1:10" x14ac:dyDescent="0.25">
      <c r="A5622" s="4" t="str">
        <f>CONCATENATE(B5622,"-",C5622,"-",D5622)</f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>TEXT(B5622,"yyyy-mm")</f>
        <v>2026-08</v>
      </c>
      <c r="J5622" s="7" t="str">
        <f>VLOOKUP(C5622,'[1]T. Apoyo Sistema'!$B$1:$C$89,2,0)</f>
        <v>SI</v>
      </c>
    </row>
    <row r="5623" spans="1:10" x14ac:dyDescent="0.25">
      <c r="A5623" s="4" t="str">
        <f>CONCATENATE(B5623,"-",C5623,"-",D5623)</f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>TEXT(B5623,"yyyy-mm")</f>
        <v>2026-08</v>
      </c>
      <c r="J5623" s="7" t="str">
        <f>VLOOKUP(C5623,'[1]T. Apoyo Sistema'!$B$1:$C$89,2,0)</f>
        <v>SI</v>
      </c>
    </row>
    <row r="5624" spans="1:10" x14ac:dyDescent="0.25">
      <c r="A5624" s="4" t="str">
        <f>CONCATENATE(B5624,"-",C5624,"-",D5624)</f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>TEXT(B5624,"yyyy-mm")</f>
        <v>2026-08</v>
      </c>
      <c r="J5624" s="7" t="str">
        <f>VLOOKUP(C5624,'[1]T. Apoyo Sistema'!$B$1:$C$89,2,0)</f>
        <v>SI</v>
      </c>
    </row>
    <row r="5625" spans="1:10" x14ac:dyDescent="0.25">
      <c r="A5625" s="4" t="str">
        <f>CONCATENATE(B5625,"-",C5625,"-",D5625)</f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>TEXT(B5625,"yyyy-mm")</f>
        <v>2026-08</v>
      </c>
      <c r="J5625" s="7" t="str">
        <f>VLOOKUP(C5625,'[1]T. Apoyo Sistema'!$B$1:$C$89,2,0)</f>
        <v>SI</v>
      </c>
    </row>
    <row r="5626" spans="1:10" x14ac:dyDescent="0.25">
      <c r="A5626" s="4" t="str">
        <f>CONCATENATE(B5626,"-",C5626,"-",D5626)</f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>TEXT(B5626,"yyyy-mm")</f>
        <v>2026-08</v>
      </c>
      <c r="J5626" s="7" t="str">
        <f>VLOOKUP(C5626,'[1]T. Apoyo Sistema'!$B$1:$C$89,2,0)</f>
        <v>SI</v>
      </c>
    </row>
    <row r="5627" spans="1:10" x14ac:dyDescent="0.25">
      <c r="A5627" s="4" t="str">
        <f>CONCATENATE(B5627,"-",C5627,"-",D5627)</f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>TEXT(B5627,"yyyy-mm")</f>
        <v>2026-08</v>
      </c>
      <c r="J5627" s="7" t="str">
        <f>VLOOKUP(C5627,'[1]T. Apoyo Sistema'!$B$1:$C$89,2,0)</f>
        <v>SI</v>
      </c>
    </row>
    <row r="5628" spans="1:10" x14ac:dyDescent="0.25">
      <c r="A5628" s="4" t="str">
        <f>CONCATENATE(B5628,"-",C5628,"-",D5628)</f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>TEXT(B5628,"yyyy-mm")</f>
        <v>2026-08</v>
      </c>
      <c r="J5628" s="7" t="str">
        <f>VLOOKUP(C5628,'[1]T. Apoyo Sistema'!$B$1:$C$89,2,0)</f>
        <v>SI</v>
      </c>
    </row>
    <row r="5629" spans="1:10" x14ac:dyDescent="0.25">
      <c r="A5629" s="4" t="str">
        <f>CONCATENATE(B5629,"-",C5629,"-",D5629)</f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>TEXT(B5629,"yyyy-mm")</f>
        <v>2026-08</v>
      </c>
      <c r="J5629" s="7" t="str">
        <f>VLOOKUP(C5629,'[1]T. Apoyo Sistema'!$B$1:$C$89,2,0)</f>
        <v>SI</v>
      </c>
    </row>
    <row r="5630" spans="1:10" x14ac:dyDescent="0.25">
      <c r="A5630" s="4" t="str">
        <f>CONCATENATE(B5630,"-",C5630,"-",D5630)</f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>TEXT(B5630,"yyyy-mm")</f>
        <v>2026-08</v>
      </c>
      <c r="J5630" s="7" t="str">
        <f>VLOOKUP(C5630,'[1]T. Apoyo Sistema'!$B$1:$C$89,2,0)</f>
        <v>SI</v>
      </c>
    </row>
    <row r="5631" spans="1:10" x14ac:dyDescent="0.25">
      <c r="A5631" s="4" t="str">
        <f>CONCATENATE(B5631,"-",C5631,"-",D5631)</f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>TEXT(B5631,"yyyy-mm")</f>
        <v>2026-08</v>
      </c>
      <c r="J5631" s="7" t="str">
        <f>VLOOKUP(C5631,'[1]T. Apoyo Sistema'!$B$1:$C$89,2,0)</f>
        <v>SI</v>
      </c>
    </row>
    <row r="5632" spans="1:10" x14ac:dyDescent="0.25">
      <c r="A5632" s="4" t="str">
        <f>CONCATENATE(B5632,"-",C5632,"-",D5632)</f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>TEXT(B5632,"yyyy-mm")</f>
        <v>2026-08</v>
      </c>
      <c r="J5632" s="7" t="str">
        <f>VLOOKUP(C5632,'[1]T. Apoyo Sistema'!$B$1:$C$89,2,0)</f>
        <v>SI</v>
      </c>
    </row>
    <row r="5633" spans="1:10" x14ac:dyDescent="0.25">
      <c r="A5633" s="4" t="str">
        <f>CONCATENATE(B5633,"-",C5633,"-",D5633)</f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>TEXT(B5633,"yyyy-mm")</f>
        <v>2026-08</v>
      </c>
      <c r="J5633" s="7" t="str">
        <f>VLOOKUP(C5633,'[1]T. Apoyo Sistema'!$B$1:$C$89,2,0)</f>
        <v>SI</v>
      </c>
    </row>
    <row r="5634" spans="1:10" x14ac:dyDescent="0.25">
      <c r="A5634" s="4" t="str">
        <f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>TEXT(B5634,"yyyy-mm")</f>
        <v>2026-08</v>
      </c>
      <c r="J5634" s="7" t="str">
        <f>VLOOKUP(C5634,'[1]T. Apoyo Sistema'!$B$1:$C$89,2,0)</f>
        <v>SI</v>
      </c>
    </row>
    <row r="5635" spans="1:10" x14ac:dyDescent="0.25">
      <c r="A5635" s="4" t="str">
        <f>CONCATENATE(B5635,"-",C5635,"-",D5635)</f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>TEXT(B5635,"yyyy-mm")</f>
        <v>2026-08</v>
      </c>
      <c r="J5635" s="7" t="str">
        <f>VLOOKUP(C5635,'[1]T. Apoyo Sistema'!$B$1:$C$89,2,0)</f>
        <v>SI</v>
      </c>
    </row>
    <row r="5636" spans="1:10" x14ac:dyDescent="0.25">
      <c r="A5636" s="4" t="str">
        <f>CONCATENATE(B5636,"-",C5636,"-",D5636)</f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>TEXT(B5636,"yyyy-mm")</f>
        <v>2026-08</v>
      </c>
      <c r="J5636" s="7" t="str">
        <f>VLOOKUP(C5636,'[1]T. Apoyo Sistema'!$B$1:$C$89,2,0)</f>
        <v>SI</v>
      </c>
    </row>
    <row r="5637" spans="1:10" x14ac:dyDescent="0.25">
      <c r="A5637" s="4" t="str">
        <f>CONCATENATE(B5637,"-",C5637,"-",D5637)</f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>TEXT(B5637,"yyyy-mm")</f>
        <v>2026-08</v>
      </c>
      <c r="J5637" s="7" t="str">
        <f>VLOOKUP(C5637,'[1]T. Apoyo Sistema'!$B$1:$C$89,2,0)</f>
        <v>SI</v>
      </c>
    </row>
    <row r="5638" spans="1:10" x14ac:dyDescent="0.25">
      <c r="A5638" s="4" t="str">
        <f>CONCATENATE(B5638,"-",C5638,"-",D5638)</f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>TEXT(B5638,"yyyy-mm")</f>
        <v>2026-08</v>
      </c>
      <c r="J5638" s="7" t="str">
        <f>VLOOKUP(C5638,'[1]T. Apoyo Sistema'!$B$1:$C$89,2,0)</f>
        <v>SI</v>
      </c>
    </row>
    <row r="5639" spans="1:10" x14ac:dyDescent="0.25">
      <c r="A5639" s="4" t="str">
        <f>CONCATENATE(B5639,"-",C5639,"-",D5639)</f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>TEXT(B5639,"yyyy-mm")</f>
        <v>2026-08</v>
      </c>
      <c r="J5639" s="7" t="str">
        <f>VLOOKUP(C5639,'[1]T. Apoyo Sistema'!$B$1:$C$89,2,0)</f>
        <v>SI</v>
      </c>
    </row>
    <row r="5640" spans="1:10" x14ac:dyDescent="0.25">
      <c r="A5640" s="4" t="str">
        <f>CONCATENATE(B5640,"-",C5640,"-",D5640)</f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>TEXT(B5640,"yyyy-mm")</f>
        <v>2026-08</v>
      </c>
      <c r="J5640" s="7" t="str">
        <f>VLOOKUP(C5640,'[1]T. Apoyo Sistema'!$B$1:$C$89,2,0)</f>
        <v>SI</v>
      </c>
    </row>
    <row r="5641" spans="1:10" x14ac:dyDescent="0.25">
      <c r="A5641" s="4" t="str">
        <f>CONCATENATE(B5641,"-",C5641,"-",D5641)</f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>TEXT(B5641,"yyyy-mm")</f>
        <v>2026-08</v>
      </c>
      <c r="J5641" s="7" t="str">
        <f>VLOOKUP(C5641,'[1]T. Apoyo Sistema'!$B$1:$C$89,2,0)</f>
        <v>SI</v>
      </c>
    </row>
    <row r="5642" spans="1:10" x14ac:dyDescent="0.25">
      <c r="A5642" s="4" t="str">
        <f>CONCATENATE(B5642,"-",C5642,"-",D5642)</f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>TEXT(B5642,"yyyy-mm")</f>
        <v>2026-08</v>
      </c>
      <c r="J5642" s="7" t="str">
        <f>VLOOKUP(C5642,'[1]T. Apoyo Sistema'!$B$1:$C$89,2,0)</f>
        <v>SI</v>
      </c>
    </row>
    <row r="5643" spans="1:10" x14ac:dyDescent="0.25">
      <c r="A5643" s="4" t="str">
        <f>CONCATENATE(B5643,"-",C5643,"-",D5643)</f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>TEXT(B5643,"yyyy-mm")</f>
        <v>2026-08</v>
      </c>
      <c r="J5643" s="7" t="str">
        <f>VLOOKUP(C5643,'[1]T. Apoyo Sistema'!$B$1:$C$89,2,0)</f>
        <v>SI</v>
      </c>
    </row>
    <row r="5644" spans="1:10" x14ac:dyDescent="0.25">
      <c r="A5644" s="4" t="str">
        <f>CONCATENATE(B5644,"-",C5644,"-",D5644)</f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>TEXT(B5644,"yyyy-mm")</f>
        <v>2026-08</v>
      </c>
      <c r="J5644" s="7" t="str">
        <f>VLOOKUP(C5644,'[1]T. Apoyo Sistema'!$B$1:$C$89,2,0)</f>
        <v>SI</v>
      </c>
    </row>
    <row r="5645" spans="1:10" x14ac:dyDescent="0.25">
      <c r="A5645" s="4" t="str">
        <f>CONCATENATE(B5645,"-",C5645,"-",D5645)</f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>TEXT(B5645,"yyyy-mm")</f>
        <v>2026-08</v>
      </c>
      <c r="J5645" s="7" t="str">
        <f>VLOOKUP(C5645,'[1]T. Apoyo Sistema'!$B$1:$C$89,2,0)</f>
        <v>SI</v>
      </c>
    </row>
    <row r="5646" spans="1:10" x14ac:dyDescent="0.25">
      <c r="A5646" s="4" t="str">
        <f>CONCATENATE(B5646,"-",C5646,"-",D5646)</f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>TEXT(B5646,"yyyy-mm")</f>
        <v>2026-08</v>
      </c>
      <c r="J5646" s="7" t="str">
        <f>VLOOKUP(C5646,'[1]T. Apoyo Sistema'!$B$1:$C$89,2,0)</f>
        <v>SI</v>
      </c>
    </row>
    <row r="5647" spans="1:10" x14ac:dyDescent="0.25">
      <c r="A5647" s="4" t="str">
        <f>CONCATENATE(B5647,"-",C5647,"-",D5647)</f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>TEXT(B5647,"yyyy-mm")</f>
        <v>2026-08</v>
      </c>
      <c r="J5647" s="7" t="str">
        <f>VLOOKUP(C5647,'[1]T. Apoyo Sistema'!$B$1:$C$89,2,0)</f>
        <v>SI</v>
      </c>
    </row>
    <row r="5648" spans="1:10" x14ac:dyDescent="0.25">
      <c r="A5648" s="4" t="str">
        <f>CONCATENATE(B5648,"-",C5648,"-",D5648)</f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>TEXT(B5648,"yyyy-mm")</f>
        <v>2026-08</v>
      </c>
      <c r="J5648" s="7" t="str">
        <f>VLOOKUP(C5648,'[1]T. Apoyo Sistema'!$B$1:$C$89,2,0)</f>
        <v>SI</v>
      </c>
    </row>
    <row r="5649" spans="1:10" x14ac:dyDescent="0.25">
      <c r="A5649" s="4" t="str">
        <f>CONCATENATE(B5649,"-",C5649,"-",D5649)</f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>TEXT(B5649,"yyyy-mm")</f>
        <v>2026-08</v>
      </c>
      <c r="J5649" s="7" t="str">
        <f>VLOOKUP(C5649,'[1]T. Apoyo Sistema'!$B$1:$C$89,2,0)</f>
        <v>SI</v>
      </c>
    </row>
    <row r="5650" spans="1:10" x14ac:dyDescent="0.25">
      <c r="A5650" s="4" t="str">
        <f>CONCATENATE(B5650,"-",C5650,"-",D5650)</f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>TEXT(B5650,"yyyy-mm")</f>
        <v>2026-08</v>
      </c>
      <c r="J5650" s="7" t="str">
        <f>VLOOKUP(C5650,'[1]T. Apoyo Sistema'!$B$1:$C$89,2,0)</f>
        <v>SI</v>
      </c>
    </row>
    <row r="5651" spans="1:10" x14ac:dyDescent="0.25">
      <c r="A5651" s="4" t="str">
        <f>CONCATENATE(B5651,"-",C5651,"-",D5651)</f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>TEXT(B5651,"yyyy-mm")</f>
        <v>2026-08</v>
      </c>
      <c r="J5651" s="7" t="str">
        <f>VLOOKUP(C5651,'[1]T. Apoyo Sistema'!$B$1:$C$89,2,0)</f>
        <v>SI</v>
      </c>
    </row>
    <row r="5652" spans="1:10" x14ac:dyDescent="0.25">
      <c r="A5652" s="4" t="str">
        <f>CONCATENATE(B5652,"-",C5652,"-",D5652)</f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>TEXT(B5652,"yyyy-mm")</f>
        <v>2026-08</v>
      </c>
      <c r="J5652" s="7" t="str">
        <f>VLOOKUP(C5652,'[1]T. Apoyo Sistema'!$B$1:$C$89,2,0)</f>
        <v>SI</v>
      </c>
    </row>
    <row r="5653" spans="1:10" x14ac:dyDescent="0.25">
      <c r="A5653" s="4" t="str">
        <f>CONCATENATE(B5653,"-",C5653,"-",D5653)</f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>TEXT(B5653,"yyyy-mm")</f>
        <v>2026-08</v>
      </c>
      <c r="J5653" s="7" t="str">
        <f>VLOOKUP(C5653,'[1]T. Apoyo Sistema'!$B$1:$C$89,2,0)</f>
        <v>SI</v>
      </c>
    </row>
    <row r="5654" spans="1:10" x14ac:dyDescent="0.25">
      <c r="A5654" s="4" t="str">
        <f>CONCATENATE(B5654,"-",C5654,"-",D5654)</f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>TEXT(B5654,"yyyy-mm")</f>
        <v>2026-08</v>
      </c>
      <c r="J5654" s="7" t="str">
        <f>VLOOKUP(C5654,'[1]T. Apoyo Sistema'!$B$1:$C$89,2,0)</f>
        <v>SI</v>
      </c>
    </row>
    <row r="5655" spans="1:10" x14ac:dyDescent="0.25">
      <c r="A5655" s="4" t="str">
        <f>CONCATENATE(B5655,"-",C5655,"-",D5655)</f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>TEXT(B5655,"yyyy-mm")</f>
        <v>2026-08</v>
      </c>
      <c r="J5655" s="7" t="str">
        <f>VLOOKUP(C5655,'[1]T. Apoyo Sistema'!$B$1:$C$89,2,0)</f>
        <v>SI</v>
      </c>
    </row>
    <row r="5656" spans="1:10" x14ac:dyDescent="0.25">
      <c r="A5656" s="4" t="str">
        <f>CONCATENATE(B5656,"-",C5656,"-",D5656)</f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>TEXT(B5656,"yyyy-mm")</f>
        <v>2026-08</v>
      </c>
      <c r="J5656" s="7" t="str">
        <f>VLOOKUP(C5656,'[1]T. Apoyo Sistema'!$B$1:$C$89,2,0)</f>
        <v>SI</v>
      </c>
    </row>
    <row r="5657" spans="1:10" x14ac:dyDescent="0.25">
      <c r="A5657" s="4" t="str">
        <f>CONCATENATE(B5657,"-",C5657,"-",D5657)</f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>TEXT(B5657,"yyyy-mm")</f>
        <v>2026-08</v>
      </c>
      <c r="J5657" s="7" t="str">
        <f>VLOOKUP(C5657,'[1]T. Apoyo Sistema'!$B$1:$C$89,2,0)</f>
        <v>SI</v>
      </c>
    </row>
    <row r="5658" spans="1:10" x14ac:dyDescent="0.25">
      <c r="A5658" s="4" t="str">
        <f>CONCATENATE(B5658,"-",C5658,"-",D5658)</f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>TEXT(B5658,"yyyy-mm")</f>
        <v>2026-08</v>
      </c>
      <c r="J5658" s="7" t="str">
        <f>VLOOKUP(C5658,'[1]T. Apoyo Sistema'!$B$1:$C$89,2,0)</f>
        <v>SI</v>
      </c>
    </row>
    <row r="5659" spans="1:10" x14ac:dyDescent="0.25">
      <c r="A5659" s="4" t="str">
        <f>CONCATENATE(B5659,"-",C5659,"-",D5659)</f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>TEXT(B5659,"yyyy-mm")</f>
        <v>2026-08</v>
      </c>
      <c r="J5659" s="7" t="str">
        <f>VLOOKUP(C5659,'[1]T. Apoyo Sistema'!$B$1:$C$89,2,0)</f>
        <v>SI</v>
      </c>
    </row>
    <row r="5660" spans="1:10" x14ac:dyDescent="0.25">
      <c r="A5660" s="4" t="str">
        <f>CONCATENATE(B5660,"-",C5660,"-",D5660)</f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>TEXT(B5660,"yyyy-mm")</f>
        <v>2026-08</v>
      </c>
      <c r="J5660" s="7" t="str">
        <f>VLOOKUP(C5660,'[1]T. Apoyo Sistema'!$B$1:$C$89,2,0)</f>
        <v>SI</v>
      </c>
    </row>
    <row r="5661" spans="1:10" x14ac:dyDescent="0.25">
      <c r="A5661" s="4" t="str">
        <f>CONCATENATE(B5661,"-",C5661,"-",D5661)</f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>TEXT(B5661,"yyyy-mm")</f>
        <v>2026-08</v>
      </c>
      <c r="J5661" s="7" t="str">
        <f>VLOOKUP(C5661,'[1]T. Apoyo Sistema'!$B$1:$C$89,2,0)</f>
        <v>SI</v>
      </c>
    </row>
    <row r="5662" spans="1:10" x14ac:dyDescent="0.25">
      <c r="A5662" s="4" t="str">
        <f>CONCATENATE(B5662,"-",C5662,"-",D5662)</f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>TEXT(B5662,"yyyy-mm")</f>
        <v>2026-08</v>
      </c>
      <c r="J5662" s="7" t="str">
        <f>VLOOKUP(C5662,'[1]T. Apoyo Sistema'!$B$1:$C$89,2,0)</f>
        <v>SI</v>
      </c>
    </row>
    <row r="5663" spans="1:10" x14ac:dyDescent="0.25">
      <c r="A5663" s="4" t="str">
        <f>CONCATENATE(B5663,"-",C5663,"-",D5663)</f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>TEXT(B5663,"yyyy-mm")</f>
        <v>2026-08</v>
      </c>
      <c r="J5663" s="7" t="str">
        <f>VLOOKUP(C5663,'[1]T. Apoyo Sistema'!$B$1:$C$89,2,0)</f>
        <v>SI</v>
      </c>
    </row>
    <row r="5664" spans="1:10" x14ac:dyDescent="0.25">
      <c r="A5664" s="4" t="str">
        <f>CONCATENATE(B5664,"-",C5664,"-",D5664)</f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>TEXT(B5664,"yyyy-mm")</f>
        <v>2026-08</v>
      </c>
      <c r="J5664" s="7" t="str">
        <f>VLOOKUP(C5664,'[1]T. Apoyo Sistema'!$B$1:$C$89,2,0)</f>
        <v>SI</v>
      </c>
    </row>
    <row r="5665" spans="1:10" x14ac:dyDescent="0.25">
      <c r="A5665" s="4" t="str">
        <f>CONCATENATE(B5665,"-",C5665,"-",D5665)</f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>TEXT(B5665,"yyyy-mm")</f>
        <v>2026-08</v>
      </c>
      <c r="J5665" s="7" t="str">
        <f>VLOOKUP(C5665,'[1]T. Apoyo Sistema'!$B$1:$C$89,2,0)</f>
        <v>SI</v>
      </c>
    </row>
    <row r="5666" spans="1:10" x14ac:dyDescent="0.25">
      <c r="A5666" s="4" t="str">
        <f>CONCATENATE(B5666,"-",C5666,"-",D5666)</f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>TEXT(B5666,"yyyy-mm")</f>
        <v>2026-08</v>
      </c>
      <c r="J5666" s="7" t="str">
        <f>VLOOKUP(C5666,'[1]T. Apoyo Sistema'!$B$1:$C$89,2,0)</f>
        <v>SI</v>
      </c>
    </row>
    <row r="5667" spans="1:10" x14ac:dyDescent="0.25">
      <c r="A5667" s="4" t="str">
        <f>CONCATENATE(B5667,"-",C5667,"-",D5667)</f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>TEXT(B5667,"yyyy-mm")</f>
        <v>2026-08</v>
      </c>
      <c r="J5667" s="7" t="str">
        <f>VLOOKUP(C5667,'[1]T. Apoyo Sistema'!$B$1:$C$89,2,0)</f>
        <v>SI</v>
      </c>
    </row>
    <row r="5668" spans="1:10" x14ac:dyDescent="0.25">
      <c r="A5668" s="4" t="str">
        <f>CONCATENATE(B5668,"-",C5668,"-",D5668)</f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>TEXT(B5668,"yyyy-mm")</f>
        <v>2026-08</v>
      </c>
      <c r="J5668" s="7" t="str">
        <f>VLOOKUP(C5668,'[1]T. Apoyo Sistema'!$B$1:$C$89,2,0)</f>
        <v>SI</v>
      </c>
    </row>
    <row r="5669" spans="1:10" x14ac:dyDescent="0.25">
      <c r="A5669" s="4" t="str">
        <f>CONCATENATE(B5669,"-",C5669,"-",D5669)</f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>TEXT(B5669,"yyyy-mm")</f>
        <v>2026-08</v>
      </c>
      <c r="J5669" s="7" t="str">
        <f>VLOOKUP(C5669,'[1]T. Apoyo Sistema'!$B$1:$C$89,2,0)</f>
        <v>SI</v>
      </c>
    </row>
    <row r="5670" spans="1:10" x14ac:dyDescent="0.25">
      <c r="A5670" s="4" t="str">
        <f>CONCATENATE(B5670,"-",C5670,"-",D5670)</f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>TEXT(B5670,"yyyy-mm")</f>
        <v>2026-08</v>
      </c>
      <c r="J5670" s="7" t="str">
        <f>VLOOKUP(C5670,'[1]T. Apoyo Sistema'!$B$1:$C$89,2,0)</f>
        <v>SI</v>
      </c>
    </row>
    <row r="5671" spans="1:10" x14ac:dyDescent="0.25">
      <c r="A5671" s="4" t="str">
        <f>CONCATENATE(B5671,"-",C5671,"-",D5671)</f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>TEXT(B5671,"yyyy-mm")</f>
        <v>2026-08</v>
      </c>
      <c r="J5671" s="7" t="str">
        <f>VLOOKUP(C5671,'[1]T. Apoyo Sistema'!$B$1:$C$89,2,0)</f>
        <v>SI</v>
      </c>
    </row>
    <row r="5672" spans="1:10" x14ac:dyDescent="0.25">
      <c r="A5672" s="4" t="str">
        <f>CONCATENATE(B5672,"-",C5672,"-",D5672)</f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>TEXT(B5672,"yyyy-mm")</f>
        <v>2026-08</v>
      </c>
      <c r="J5672" s="7" t="str">
        <f>VLOOKUP(C5672,'[1]T. Apoyo Sistema'!$B$1:$C$89,2,0)</f>
        <v>SI</v>
      </c>
    </row>
    <row r="5673" spans="1:10" x14ac:dyDescent="0.25">
      <c r="A5673" s="4" t="str">
        <f>CONCATENATE(B5673,"-",C5673,"-",D5673)</f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>TEXT(B5673,"yyyy-mm")</f>
        <v>2026-08</v>
      </c>
      <c r="J5673" s="7" t="str">
        <f>VLOOKUP(C5673,'[1]T. Apoyo Sistema'!$B$1:$C$89,2,0)</f>
        <v>SI</v>
      </c>
    </row>
    <row r="5674" spans="1:10" x14ac:dyDescent="0.25">
      <c r="A5674" s="4" t="str">
        <f>CONCATENATE(B5674,"-",C5674,"-",D5674)</f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>TEXT(B5674,"yyyy-mm")</f>
        <v>2026-08</v>
      </c>
      <c r="J5674" s="7" t="str">
        <f>VLOOKUP(C5674,'[1]T. Apoyo Sistema'!$B$1:$C$89,2,0)</f>
        <v>SI</v>
      </c>
    </row>
    <row r="5675" spans="1:10" x14ac:dyDescent="0.25">
      <c r="A5675" s="4" t="str">
        <f>CONCATENATE(B5675,"-",C5675,"-",D5675)</f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>TEXT(B5675,"yyyy-mm")</f>
        <v>2026-08</v>
      </c>
      <c r="J5675" s="7" t="str">
        <f>VLOOKUP(C5675,'[1]T. Apoyo Sistema'!$B$1:$C$89,2,0)</f>
        <v>SI</v>
      </c>
    </row>
    <row r="5676" spans="1:10" x14ac:dyDescent="0.25">
      <c r="A5676" s="4" t="str">
        <f>CONCATENATE(B5676,"-",C5676,"-",D5676)</f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>TEXT(B5676,"yyyy-mm")</f>
        <v>2026-08</v>
      </c>
      <c r="J5676" s="7" t="str">
        <f>VLOOKUP(C5676,'[1]T. Apoyo Sistema'!$B$1:$C$89,2,0)</f>
        <v>SI</v>
      </c>
    </row>
    <row r="5677" spans="1:10" x14ac:dyDescent="0.25">
      <c r="A5677" s="4" t="str">
        <f>CONCATENATE(B5677,"-",C5677,"-",D5677)</f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>TEXT(B5677,"yyyy-mm")</f>
        <v>2026-08</v>
      </c>
      <c r="J5677" s="7" t="str">
        <f>VLOOKUP(C5677,'[1]T. Apoyo Sistema'!$B$1:$C$89,2,0)</f>
        <v>SI</v>
      </c>
    </row>
    <row r="5678" spans="1:10" x14ac:dyDescent="0.25">
      <c r="A5678" s="4" t="str">
        <f>CONCATENATE(B5678,"-",C5678,"-",D5678)</f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>TEXT(B5678,"yyyy-mm")</f>
        <v>2026-08</v>
      </c>
      <c r="J5678" s="7" t="str">
        <f>VLOOKUP(C5678,'[1]T. Apoyo Sistema'!$B$1:$C$89,2,0)</f>
        <v>SI</v>
      </c>
    </row>
    <row r="5679" spans="1:10" x14ac:dyDescent="0.25">
      <c r="A5679" s="4" t="str">
        <f>CONCATENATE(B5679,"-",C5679,"-",D5679)</f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>TEXT(B5679,"yyyy-mm")</f>
        <v>2026-08</v>
      </c>
      <c r="J5679" s="7" t="str">
        <f>VLOOKUP(C5679,'[1]T. Apoyo Sistema'!$B$1:$C$89,2,0)</f>
        <v>SI</v>
      </c>
    </row>
    <row r="5680" spans="1:10" x14ac:dyDescent="0.25">
      <c r="A5680" s="4" t="str">
        <f>CONCATENATE(B5680,"-",C5680,"-",D5680)</f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>TEXT(B5680,"yyyy-mm")</f>
        <v>2026-08</v>
      </c>
      <c r="J5680" s="7" t="str">
        <f>VLOOKUP(C5680,'[1]T. Apoyo Sistema'!$B$1:$C$89,2,0)</f>
        <v>SI</v>
      </c>
    </row>
    <row r="5681" spans="1:10" x14ac:dyDescent="0.25">
      <c r="A5681" s="4" t="str">
        <f>CONCATENATE(B5681,"-",C5681,"-",D5681)</f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>TEXT(B5681,"yyyy-mm")</f>
        <v>2026-08</v>
      </c>
      <c r="J5681" s="7" t="str">
        <f>VLOOKUP(C5681,'[1]T. Apoyo Sistema'!$B$1:$C$89,2,0)</f>
        <v>SI</v>
      </c>
    </row>
    <row r="5682" spans="1:10" x14ac:dyDescent="0.25">
      <c r="A5682" s="4" t="str">
        <f>CONCATENATE(B5682,"-",C5682,"-",D5682)</f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>TEXT(B5682,"yyyy-mm")</f>
        <v>2026-08</v>
      </c>
      <c r="J5682" s="7" t="str">
        <f>VLOOKUP(C5682,'[1]T. Apoyo Sistema'!$B$1:$C$89,2,0)</f>
        <v>SI</v>
      </c>
    </row>
    <row r="5683" spans="1:10" x14ac:dyDescent="0.25">
      <c r="A5683" s="4" t="str">
        <f>CONCATENATE(B5683,"-",C5683,"-",D5683)</f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>TEXT(B5683,"yyyy-mm")</f>
        <v>2026-08</v>
      </c>
      <c r="J5683" s="7" t="str">
        <f>VLOOKUP(C5683,'[1]T. Apoyo Sistema'!$B$1:$C$89,2,0)</f>
        <v>SI</v>
      </c>
    </row>
    <row r="5684" spans="1:10" x14ac:dyDescent="0.25">
      <c r="A5684" s="4" t="str">
        <f>CONCATENATE(B5684,"-",C5684,"-",D5684)</f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>TEXT(B5684,"yyyy-mm")</f>
        <v>2026-08</v>
      </c>
      <c r="J5684" s="7" t="str">
        <f>VLOOKUP(C5684,'[1]T. Apoyo Sistema'!$B$1:$C$89,2,0)</f>
        <v>SI</v>
      </c>
    </row>
    <row r="5685" spans="1:10" x14ac:dyDescent="0.25">
      <c r="A5685" s="4" t="str">
        <f>CONCATENATE(B5685,"-",C5685,"-",D5685)</f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>TEXT(B5685,"yyyy-mm")</f>
        <v>2026-08</v>
      </c>
      <c r="J5685" s="7" t="str">
        <f>VLOOKUP(C5685,'[1]T. Apoyo Sistema'!$B$1:$C$89,2,0)</f>
        <v>SI</v>
      </c>
    </row>
    <row r="5686" spans="1:10" x14ac:dyDescent="0.25">
      <c r="A5686" s="4" t="str">
        <f>CONCATENATE(B5686,"-",C5686,"-",D5686)</f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>TEXT(B5686,"yyyy-mm")</f>
        <v>2026-08</v>
      </c>
      <c r="J5686" s="7" t="str">
        <f>VLOOKUP(C5686,'[1]T. Apoyo Sistema'!$B$1:$C$89,2,0)</f>
        <v>SI</v>
      </c>
    </row>
    <row r="5687" spans="1:10" x14ac:dyDescent="0.25">
      <c r="A5687" s="4" t="str">
        <f>CONCATENATE(B5687,"-",C5687,"-",D5687)</f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>TEXT(B5687,"yyyy-mm")</f>
        <v>2026-08</v>
      </c>
      <c r="J5687" s="7" t="str">
        <f>VLOOKUP(C5687,'[1]T. Apoyo Sistema'!$B$1:$C$89,2,0)</f>
        <v>SI</v>
      </c>
    </row>
    <row r="5688" spans="1:10" x14ac:dyDescent="0.25">
      <c r="A5688" s="4" t="str">
        <f>CONCATENATE(B5688,"-",C5688,"-",D5688)</f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>TEXT(B5688,"yyyy-mm")</f>
        <v>2026-08</v>
      </c>
      <c r="J5688" s="7" t="str">
        <f>VLOOKUP(C5688,'[1]T. Apoyo Sistema'!$B$1:$C$89,2,0)</f>
        <v>SI</v>
      </c>
    </row>
    <row r="5689" spans="1:10" x14ac:dyDescent="0.25">
      <c r="A5689" s="4" t="str">
        <f>CONCATENATE(B5689,"-",C5689,"-",D5689)</f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>TEXT(B5689,"yyyy-mm")</f>
        <v>2026-08</v>
      </c>
      <c r="J5689" s="7" t="str">
        <f>VLOOKUP(C5689,'[1]T. Apoyo Sistema'!$B$1:$C$89,2,0)</f>
        <v>SI</v>
      </c>
    </row>
    <row r="5690" spans="1:10" x14ac:dyDescent="0.25">
      <c r="A5690" s="4" t="str">
        <f>CONCATENATE(B5690,"-",C5690,"-",D5690)</f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>TEXT(B5690,"yyyy-mm")</f>
        <v>2026-08</v>
      </c>
      <c r="J5690" s="7" t="str">
        <f>VLOOKUP(C5690,'[1]T. Apoyo Sistema'!$B$1:$C$89,2,0)</f>
        <v>SI</v>
      </c>
    </row>
    <row r="5691" spans="1:10" x14ac:dyDescent="0.25">
      <c r="A5691" s="4" t="str">
        <f>CONCATENATE(B5691,"-",C5691,"-",D5691)</f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>TEXT(B5691,"yyyy-mm")</f>
        <v>2026-08</v>
      </c>
      <c r="J5691" s="7" t="str">
        <f>VLOOKUP(C5691,'[1]T. Apoyo Sistema'!$B$1:$C$89,2,0)</f>
        <v>SI</v>
      </c>
    </row>
    <row r="5692" spans="1:10" x14ac:dyDescent="0.25">
      <c r="A5692" s="4" t="str">
        <f>CONCATENATE(B5692,"-",C5692,"-",D5692)</f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>TEXT(B5692,"yyyy-mm")</f>
        <v>2026-08</v>
      </c>
      <c r="J5692" s="7" t="str">
        <f>VLOOKUP(C5692,'[1]T. Apoyo Sistema'!$B$1:$C$89,2,0)</f>
        <v>SI</v>
      </c>
    </row>
    <row r="5693" spans="1:10" x14ac:dyDescent="0.25">
      <c r="A5693" s="4" t="str">
        <f>CONCATENATE(B5693,"-",C5693,"-",D5693)</f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>TEXT(B5693,"yyyy-mm")</f>
        <v>2026-08</v>
      </c>
      <c r="J5693" s="7" t="str">
        <f>VLOOKUP(C5693,'[1]T. Apoyo Sistema'!$B$1:$C$89,2,0)</f>
        <v>SI</v>
      </c>
    </row>
    <row r="5694" spans="1:10" x14ac:dyDescent="0.25">
      <c r="A5694" s="4" t="str">
        <f>CONCATENATE(B5694,"-",C5694,"-",D5694)</f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>TEXT(B5694,"yyyy-mm")</f>
        <v>2026-08</v>
      </c>
      <c r="J5694" s="7" t="str">
        <f>VLOOKUP(C5694,'[1]T. Apoyo Sistema'!$B$1:$C$89,2,0)</f>
        <v>SI</v>
      </c>
    </row>
    <row r="5695" spans="1:10" x14ac:dyDescent="0.25">
      <c r="A5695" s="4" t="str">
        <f>CONCATENATE(B5695,"-",C5695,"-",D5695)</f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>TEXT(B5695,"yyyy-mm")</f>
        <v>2026-08</v>
      </c>
      <c r="J5695" s="7" t="str">
        <f>VLOOKUP(C5695,'[1]T. Apoyo Sistema'!$B$1:$C$89,2,0)</f>
        <v>SI</v>
      </c>
    </row>
    <row r="5696" spans="1:10" x14ac:dyDescent="0.25">
      <c r="A5696" s="4" t="str">
        <f>CONCATENATE(B5696,"-",C5696,"-",D5696)</f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>TEXT(B5696,"yyyy-mm")</f>
        <v>2026-08</v>
      </c>
      <c r="J5696" s="7" t="str">
        <f>VLOOKUP(C5696,'[1]T. Apoyo Sistema'!$B$1:$C$89,2,0)</f>
        <v>SI</v>
      </c>
    </row>
    <row r="5697" spans="1:10" x14ac:dyDescent="0.25">
      <c r="A5697" s="4" t="str">
        <f>CONCATENATE(B5697,"-",C5697,"-",D5697)</f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>TEXT(B5697,"yyyy-mm")</f>
        <v>2026-08</v>
      </c>
      <c r="J5697" s="7" t="str">
        <f>VLOOKUP(C5697,'[1]T. Apoyo Sistema'!$B$1:$C$89,2,0)</f>
        <v>SI</v>
      </c>
    </row>
    <row r="5698" spans="1:10" x14ac:dyDescent="0.25">
      <c r="A5698" s="4" t="str">
        <f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>TEXT(B5698,"yyyy-mm")</f>
        <v>2026-08</v>
      </c>
      <c r="J5698" s="7" t="str">
        <f>VLOOKUP(C5698,'[1]T. Apoyo Sistema'!$B$1:$C$89,2,0)</f>
        <v>SI</v>
      </c>
    </row>
    <row r="5699" spans="1:10" x14ac:dyDescent="0.25">
      <c r="A5699" s="4" t="str">
        <f>CONCATENATE(B5699,"-",C5699,"-",D5699)</f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>TEXT(B5699,"yyyy-mm")</f>
        <v>2026-08</v>
      </c>
      <c r="J5699" s="7" t="str">
        <f>VLOOKUP(C5699,'[1]T. Apoyo Sistema'!$B$1:$C$89,2,0)</f>
        <v>SI</v>
      </c>
    </row>
    <row r="5700" spans="1:10" x14ac:dyDescent="0.25">
      <c r="A5700" s="4" t="str">
        <f>CONCATENATE(B5700,"-",C5700,"-",D5700)</f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>TEXT(B5700,"yyyy-mm")</f>
        <v>2026-08</v>
      </c>
      <c r="J5700" s="7" t="str">
        <f>VLOOKUP(C5700,'[1]T. Apoyo Sistema'!$B$1:$C$89,2,0)</f>
        <v>SI</v>
      </c>
    </row>
    <row r="5701" spans="1:10" x14ac:dyDescent="0.25">
      <c r="A5701" s="4" t="str">
        <f>CONCATENATE(B5701,"-",C5701,"-",D5701)</f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>TEXT(B5701,"yyyy-mm")</f>
        <v>2026-08</v>
      </c>
      <c r="J5701" s="7" t="str">
        <f>VLOOKUP(C5701,'[1]T. Apoyo Sistema'!$B$1:$C$89,2,0)</f>
        <v>SI</v>
      </c>
    </row>
    <row r="5702" spans="1:10" x14ac:dyDescent="0.25">
      <c r="A5702" s="4" t="str">
        <f>CONCATENATE(B5702,"-",C5702,"-",D5702)</f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>TEXT(B5702,"yyyy-mm")</f>
        <v>2026-08</v>
      </c>
      <c r="J5702" s="7" t="str">
        <f>VLOOKUP(C5702,'[1]T. Apoyo Sistema'!$B$1:$C$89,2,0)</f>
        <v>SI</v>
      </c>
    </row>
    <row r="5703" spans="1:10" x14ac:dyDescent="0.25">
      <c r="A5703" s="4" t="str">
        <f>CONCATENATE(B5703,"-",C5703,"-",D5703)</f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>TEXT(B5703,"yyyy-mm")</f>
        <v>2026-08</v>
      </c>
      <c r="J5703" s="7" t="str">
        <f>VLOOKUP(C5703,'[1]T. Apoyo Sistema'!$B$1:$C$89,2,0)</f>
        <v>SI</v>
      </c>
    </row>
    <row r="5704" spans="1:10" x14ac:dyDescent="0.25">
      <c r="A5704" s="4" t="str">
        <f>CONCATENATE(B5704,"-",C5704,"-",D5704)</f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>TEXT(B5704,"yyyy-mm")</f>
        <v>2026-08</v>
      </c>
      <c r="J5704" s="7" t="str">
        <f>VLOOKUP(C5704,'[1]T. Apoyo Sistema'!$B$1:$C$89,2,0)</f>
        <v>SI</v>
      </c>
    </row>
    <row r="5705" spans="1:10" x14ac:dyDescent="0.25">
      <c r="A5705" s="4" t="str">
        <f>CONCATENATE(B5705,"-",C5705,"-",D5705)</f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>TEXT(B5705,"yyyy-mm")</f>
        <v>2026-08</v>
      </c>
      <c r="J5705" s="7" t="str">
        <f>VLOOKUP(C5705,'[1]T. Apoyo Sistema'!$B$1:$C$89,2,0)</f>
        <v>SI</v>
      </c>
    </row>
    <row r="5706" spans="1:10" x14ac:dyDescent="0.25">
      <c r="A5706" s="4" t="str">
        <f>CONCATENATE(B5706,"-",C5706,"-",D5706)</f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>TEXT(B5706,"yyyy-mm")</f>
        <v>2026-08</v>
      </c>
      <c r="J5706" s="7" t="str">
        <f>VLOOKUP(C5706,'[1]T. Apoyo Sistema'!$B$1:$C$89,2,0)</f>
        <v>SI</v>
      </c>
    </row>
    <row r="5707" spans="1:10" x14ac:dyDescent="0.25">
      <c r="A5707" s="4" t="str">
        <f>CONCATENATE(B5707,"-",C5707,"-",D5707)</f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>TEXT(B5707,"yyyy-mm")</f>
        <v>2026-08</v>
      </c>
      <c r="J5707" s="7" t="str">
        <f>VLOOKUP(C5707,'[1]T. Apoyo Sistema'!$B$1:$C$89,2,0)</f>
        <v>SI</v>
      </c>
    </row>
    <row r="5708" spans="1:10" x14ac:dyDescent="0.25">
      <c r="A5708" s="4" t="str">
        <f>CONCATENATE(B5708,"-",C5708,"-",D5708)</f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>TEXT(B5708,"yyyy-mm")</f>
        <v>2026-08</v>
      </c>
      <c r="J5708" s="7" t="str">
        <f>VLOOKUP(C5708,'[1]T. Apoyo Sistema'!$B$1:$C$89,2,0)</f>
        <v>SI</v>
      </c>
    </row>
    <row r="5709" spans="1:10" x14ac:dyDescent="0.25">
      <c r="A5709" s="4" t="str">
        <f>CONCATENATE(B5709,"-",C5709,"-",D5709)</f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>TEXT(B5709,"yyyy-mm")</f>
        <v>2026-08</v>
      </c>
      <c r="J5709" s="7" t="str">
        <f>VLOOKUP(C5709,'[1]T. Apoyo Sistema'!$B$1:$C$89,2,0)</f>
        <v>SI</v>
      </c>
    </row>
    <row r="5710" spans="1:10" x14ac:dyDescent="0.25">
      <c r="A5710" s="4" t="str">
        <f>CONCATENATE(B5710,"-",C5710,"-",D5710)</f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>TEXT(B5710,"yyyy-mm")</f>
        <v>2026-08</v>
      </c>
      <c r="J5710" s="7" t="str">
        <f>VLOOKUP(C5710,'[1]T. Apoyo Sistema'!$B$1:$C$89,2,0)</f>
        <v>SI</v>
      </c>
    </row>
    <row r="5711" spans="1:10" x14ac:dyDescent="0.25">
      <c r="A5711" s="4" t="str">
        <f>CONCATENATE(B5711,"-",C5711,"-",D5711)</f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>TEXT(B5711,"yyyy-mm")</f>
        <v>2026-08</v>
      </c>
      <c r="J5711" s="7" t="str">
        <f>VLOOKUP(C5711,'[1]T. Apoyo Sistema'!$B$1:$C$89,2,0)</f>
        <v>SI</v>
      </c>
    </row>
    <row r="5712" spans="1:10" x14ac:dyDescent="0.25">
      <c r="A5712" s="4" t="str">
        <f>CONCATENATE(B5712,"-",C5712,"-",D5712)</f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>TEXT(B5712,"yyyy-mm")</f>
        <v>2026-08</v>
      </c>
      <c r="J5712" s="7" t="str">
        <f>VLOOKUP(C5712,'[1]T. Apoyo Sistema'!$B$1:$C$89,2,0)</f>
        <v>SI</v>
      </c>
    </row>
    <row r="5713" spans="1:10" x14ac:dyDescent="0.25">
      <c r="A5713" s="4" t="str">
        <f>CONCATENATE(B5713,"-",C5713,"-",D5713)</f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>TEXT(B5713,"yyyy-mm")</f>
        <v>2026-08</v>
      </c>
      <c r="J5713" s="7" t="str">
        <f>VLOOKUP(C5713,'[1]T. Apoyo Sistema'!$B$1:$C$89,2,0)</f>
        <v>SI</v>
      </c>
    </row>
    <row r="5714" spans="1:10" x14ac:dyDescent="0.25">
      <c r="A5714" s="4" t="str">
        <f>CONCATENATE(B5714,"-",C5714,"-",D5714)</f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>TEXT(B5714,"yyyy-mm")</f>
        <v>2026-08</v>
      </c>
      <c r="J5714" s="7" t="str">
        <f>VLOOKUP(C5714,'[1]T. Apoyo Sistema'!$B$1:$C$89,2,0)</f>
        <v>SI</v>
      </c>
    </row>
    <row r="5715" spans="1:10" x14ac:dyDescent="0.25">
      <c r="A5715" s="4" t="str">
        <f>CONCATENATE(B5715,"-",C5715,"-",D5715)</f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>TEXT(B5715,"yyyy-mm")</f>
        <v>2026-08</v>
      </c>
      <c r="J5715" s="7" t="str">
        <f>VLOOKUP(C5715,'[1]T. Apoyo Sistema'!$B$1:$C$89,2,0)</f>
        <v>SI</v>
      </c>
    </row>
    <row r="5716" spans="1:10" x14ac:dyDescent="0.25">
      <c r="A5716" s="4" t="str">
        <f>CONCATENATE(B5716,"-",C5716,"-",D5716)</f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>TEXT(B5716,"yyyy-mm")</f>
        <v>2026-08</v>
      </c>
      <c r="J5716" s="7" t="str">
        <f>VLOOKUP(C5716,'[1]T. Apoyo Sistema'!$B$1:$C$89,2,0)</f>
        <v>SI</v>
      </c>
    </row>
    <row r="5717" spans="1:10" x14ac:dyDescent="0.25">
      <c r="A5717" s="4" t="str">
        <f>CONCATENATE(B5717,"-",C5717,"-",D5717)</f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>TEXT(B5717,"yyyy-mm")</f>
        <v>2026-08</v>
      </c>
      <c r="J5717" s="7" t="str">
        <f>VLOOKUP(C5717,'[1]T. Apoyo Sistema'!$B$1:$C$89,2,0)</f>
        <v>SI</v>
      </c>
    </row>
    <row r="5718" spans="1:10" x14ac:dyDescent="0.25">
      <c r="A5718" s="4" t="str">
        <f>CONCATENATE(B5718,"-",C5718,"-",D5718)</f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>TEXT(B5718,"yyyy-mm")</f>
        <v>2026-08</v>
      </c>
      <c r="J5718" s="7" t="str">
        <f>VLOOKUP(C5718,'[1]T. Apoyo Sistema'!$B$1:$C$89,2,0)</f>
        <v>SI</v>
      </c>
    </row>
    <row r="5719" spans="1:10" x14ac:dyDescent="0.25">
      <c r="A5719" s="4" t="str">
        <f>CONCATENATE(B5719,"-",C5719,"-",D5719)</f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>TEXT(B5719,"yyyy-mm")</f>
        <v>2026-08</v>
      </c>
      <c r="J5719" s="7" t="str">
        <f>VLOOKUP(C5719,'[1]T. Apoyo Sistema'!$B$1:$C$89,2,0)</f>
        <v>SI</v>
      </c>
    </row>
    <row r="5720" spans="1:10" x14ac:dyDescent="0.25">
      <c r="A5720" s="4" t="str">
        <f>CONCATENATE(B5720,"-",C5720,"-",D5720)</f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>TEXT(B5720,"yyyy-mm")</f>
        <v>2026-08</v>
      </c>
      <c r="J5720" s="7" t="str">
        <f>VLOOKUP(C5720,'[1]T. Apoyo Sistema'!$B$1:$C$89,2,0)</f>
        <v>SI</v>
      </c>
    </row>
    <row r="5721" spans="1:10" x14ac:dyDescent="0.25">
      <c r="A5721" s="4" t="str">
        <f>CONCATENATE(B5721,"-",C5721,"-",D5721)</f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>TEXT(B5721,"yyyy-mm")</f>
        <v>2026-08</v>
      </c>
      <c r="J5721" s="7" t="str">
        <f>VLOOKUP(C5721,'[1]T. Apoyo Sistema'!$B$1:$C$89,2,0)</f>
        <v>SI</v>
      </c>
    </row>
    <row r="5722" spans="1:10" x14ac:dyDescent="0.25">
      <c r="A5722" s="4" t="str">
        <f>CONCATENATE(B5722,"-",C5722,"-",D5722)</f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>TEXT(B5722,"yyyy-mm")</f>
        <v>2026-08</v>
      </c>
      <c r="J5722" s="7" t="str">
        <f>VLOOKUP(C5722,'[1]T. Apoyo Sistema'!$B$1:$C$89,2,0)</f>
        <v>SI</v>
      </c>
    </row>
    <row r="5723" spans="1:10" x14ac:dyDescent="0.25">
      <c r="A5723" s="4" t="str">
        <f>CONCATENATE(B5723,"-",C5723,"-",D5723)</f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>TEXT(B5723,"yyyy-mm")</f>
        <v>2026-08</v>
      </c>
      <c r="J5723" s="7" t="str">
        <f>VLOOKUP(C5723,'[1]T. Apoyo Sistema'!$B$1:$C$89,2,0)</f>
        <v>SI</v>
      </c>
    </row>
    <row r="5724" spans="1:10" x14ac:dyDescent="0.25">
      <c r="A5724" s="4" t="str">
        <f>CONCATENATE(B5724,"-",C5724,"-",D5724)</f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>TEXT(B5724,"yyyy-mm")</f>
        <v>2026-08</v>
      </c>
      <c r="J5724" s="7" t="str">
        <f>VLOOKUP(C5724,'[1]T. Apoyo Sistema'!$B$1:$C$89,2,0)</f>
        <v>SI</v>
      </c>
    </row>
    <row r="5725" spans="1:10" x14ac:dyDescent="0.25">
      <c r="A5725" s="4" t="str">
        <f>CONCATENATE(B5725,"-",C5725,"-",D5725)</f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>TEXT(B5725,"yyyy-mm")</f>
        <v>2026-08</v>
      </c>
      <c r="J5725" s="7" t="str">
        <f>VLOOKUP(C5725,'[1]T. Apoyo Sistema'!$B$1:$C$89,2,0)</f>
        <v>SI</v>
      </c>
    </row>
    <row r="5726" spans="1:10" x14ac:dyDescent="0.25">
      <c r="A5726" s="4" t="str">
        <f>CONCATENATE(B5726,"-",C5726,"-",D5726)</f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>TEXT(B5726,"yyyy-mm")</f>
        <v>2026-08</v>
      </c>
      <c r="J5726" s="7" t="str">
        <f>VLOOKUP(C5726,'[1]T. Apoyo Sistema'!$B$1:$C$89,2,0)</f>
        <v>SI</v>
      </c>
    </row>
    <row r="5727" spans="1:10" x14ac:dyDescent="0.25">
      <c r="A5727" s="4" t="str">
        <f>CONCATENATE(B5727,"-",C5727,"-",D5727)</f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>TEXT(B5727,"yyyy-mm")</f>
        <v>2026-08</v>
      </c>
      <c r="J5727" s="7" t="str">
        <f>VLOOKUP(C5727,'[1]T. Apoyo Sistema'!$B$1:$C$89,2,0)</f>
        <v>SI</v>
      </c>
    </row>
    <row r="5728" spans="1:10" x14ac:dyDescent="0.25">
      <c r="A5728" s="4" t="str">
        <f>CONCATENATE(B5728,"-",C5728,"-",D5728)</f>
        <v>46247-POX17-psa2</v>
      </c>
      <c r="B5728" s="14">
        <v>46247</v>
      </c>
      <c r="C5728" s="4" t="s">
        <v>35</v>
      </c>
      <c r="D5728" s="4" t="s">
        <v>74</v>
      </c>
      <c r="E5728" s="4">
        <v>0</v>
      </c>
      <c r="F5728" s="6">
        <v>0</v>
      </c>
      <c r="G5728" s="6">
        <v>6.1166666666666663</v>
      </c>
      <c r="H5728" s="6">
        <v>0</v>
      </c>
      <c r="I5728" s="4" t="str">
        <f>TEXT(B5728,"yyyy-mm")</f>
        <v>2026-08</v>
      </c>
      <c r="J5728" s="7" t="str">
        <f>VLOOKUP(C5728,'[1]T. Apoyo Sistema'!$B$1:$C$89,2,0)</f>
        <v>SI</v>
      </c>
    </row>
    <row r="5729" spans="1:10" x14ac:dyDescent="0.25">
      <c r="A5729" s="4" t="str">
        <f>CONCATENATE(B5729,"-",C5729,"-",D5729)</f>
        <v>46247-POX17-psa3</v>
      </c>
      <c r="B5729" s="14">
        <v>46247</v>
      </c>
      <c r="C5729" s="4" t="s">
        <v>35</v>
      </c>
      <c r="D5729" s="4" t="s">
        <v>79</v>
      </c>
      <c r="E5729" s="4">
        <v>0</v>
      </c>
      <c r="F5729" s="6">
        <v>0</v>
      </c>
      <c r="G5729" s="6">
        <v>6.1166666666666663</v>
      </c>
      <c r="H5729" s="6">
        <v>0</v>
      </c>
      <c r="I5729" s="4" t="str">
        <f>TEXT(B5729,"yyyy-mm")</f>
        <v>2026-08</v>
      </c>
      <c r="J5729" s="7" t="str">
        <f>VLOOKUP(C5729,'[1]T. Apoyo Sistema'!$B$1:$C$89,2,0)</f>
        <v>SI</v>
      </c>
    </row>
    <row r="5730" spans="1:10" x14ac:dyDescent="0.25">
      <c r="A5730" s="4" t="str">
        <f>CONCATENATE(B5730,"-",C5730,"-",D5730)</f>
        <v>46247-POX17-psa4</v>
      </c>
      <c r="B5730" s="14">
        <v>46247</v>
      </c>
      <c r="C5730" s="4" t="s">
        <v>35</v>
      </c>
      <c r="D5730" s="4" t="s">
        <v>80</v>
      </c>
      <c r="E5730" s="4">
        <v>0</v>
      </c>
      <c r="F5730" s="6">
        <v>0</v>
      </c>
      <c r="G5730" s="6">
        <v>6.1166666666666663</v>
      </c>
      <c r="H5730" s="6">
        <v>0</v>
      </c>
      <c r="I5730" s="4" t="str">
        <f>TEXT(B5730,"yyyy-mm")</f>
        <v>2026-08</v>
      </c>
      <c r="J5730" s="7" t="str">
        <f>VLOOKUP(C5730,'[1]T. Apoyo Sistema'!$B$1:$C$89,2,0)</f>
        <v>SI</v>
      </c>
    </row>
    <row r="5731" spans="1:10" x14ac:dyDescent="0.25">
      <c r="A5731" s="4" t="str">
        <f>CONCATENATE(B5731,"-",C5731,"-",D5731)</f>
        <v>46247-POX17-sec1</v>
      </c>
      <c r="B5731" s="14">
        <v>46247</v>
      </c>
      <c r="C5731" s="4" t="s">
        <v>35</v>
      </c>
      <c r="D5731" s="4" t="s">
        <v>75</v>
      </c>
      <c r="E5731" s="4">
        <v>0</v>
      </c>
      <c r="F5731" s="6">
        <v>0</v>
      </c>
      <c r="G5731" s="6">
        <v>6.1166666666666663</v>
      </c>
      <c r="H5731" s="6">
        <v>0</v>
      </c>
      <c r="I5731" s="4" t="str">
        <f>TEXT(B5731,"yyyy-mm")</f>
        <v>2026-08</v>
      </c>
      <c r="J5731" s="7" t="str">
        <f>VLOOKUP(C5731,'[1]T. Apoyo Sistema'!$B$1:$C$89,2,0)</f>
        <v>SI</v>
      </c>
    </row>
    <row r="5732" spans="1:10" x14ac:dyDescent="0.25">
      <c r="A5732" s="4" t="str">
        <f>CONCATENATE(B5732,"-",C5732,"-",D5732)</f>
        <v>46247-POX17-sec2</v>
      </c>
      <c r="B5732" s="14">
        <v>46247</v>
      </c>
      <c r="C5732" s="4" t="s">
        <v>35</v>
      </c>
      <c r="D5732" s="4" t="s">
        <v>76</v>
      </c>
      <c r="E5732" s="4">
        <v>0</v>
      </c>
      <c r="F5732" s="6">
        <v>0</v>
      </c>
      <c r="G5732" s="6">
        <v>6.1166666666666663</v>
      </c>
      <c r="H5732" s="6">
        <v>0</v>
      </c>
      <c r="I5732" s="4" t="str">
        <f>TEXT(B5732,"yyyy-mm")</f>
        <v>2026-08</v>
      </c>
      <c r="J5732" s="7" t="str">
        <f>VLOOKUP(C5732,'[1]T. Apoyo Sistema'!$B$1:$C$89,2,0)</f>
        <v>SI</v>
      </c>
    </row>
    <row r="5733" spans="1:10" x14ac:dyDescent="0.25">
      <c r="A5733" s="4" t="str">
        <f>CONCATENATE(B5733,"-",C5733,"-",D5733)</f>
        <v>46252-POX61-bbd1</v>
      </c>
      <c r="B5733" s="15">
        <v>46252</v>
      </c>
      <c r="C5733" s="10" t="s">
        <v>107</v>
      </c>
      <c r="D5733" s="10" t="s">
        <v>69</v>
      </c>
      <c r="E5733" s="10">
        <v>0</v>
      </c>
      <c r="F5733" s="12">
        <v>0</v>
      </c>
      <c r="G5733" s="12">
        <v>6.1166666666666663</v>
      </c>
      <c r="H5733" s="12">
        <v>0</v>
      </c>
      <c r="I5733" s="4" t="str">
        <f>TEXT(B5733,"yyyy-mm")</f>
        <v>2026-08</v>
      </c>
      <c r="J5733" s="7" t="str">
        <f>VLOOKUP(C5733,'[1]T. Apoyo Sistema'!$B$1:$C$89,2,0)</f>
        <v>SI</v>
      </c>
    </row>
    <row r="5734" spans="1:10" x14ac:dyDescent="0.25">
      <c r="A5734" s="4" t="str">
        <f>CONCATENATE(B5734,"-",C5734,"-",D5734)</f>
        <v>46252-POX61-bbd2</v>
      </c>
      <c r="B5734" s="15">
        <v>46252</v>
      </c>
      <c r="C5734" s="10" t="s">
        <v>107</v>
      </c>
      <c r="D5734" s="10" t="s">
        <v>70</v>
      </c>
      <c r="E5734" s="10">
        <v>0</v>
      </c>
      <c r="F5734" s="12">
        <v>0</v>
      </c>
      <c r="G5734" s="12">
        <v>6.1166666666666663</v>
      </c>
      <c r="H5734" s="12">
        <v>0</v>
      </c>
      <c r="I5734" s="4" t="str">
        <f>TEXT(B5734,"yyyy-mm")</f>
        <v>2026-08</v>
      </c>
      <c r="J5734" s="7" t="str">
        <f>VLOOKUP(C5734,'[1]T. Apoyo Sistema'!$B$1:$C$89,2,0)</f>
        <v>SI</v>
      </c>
    </row>
    <row r="5735" spans="1:10" x14ac:dyDescent="0.25">
      <c r="A5735" s="4" t="str">
        <f>CONCATENATE(B5735,"-",C5735,"-",D5735)</f>
        <v>46252-POX61-com1</v>
      </c>
      <c r="B5735" s="15">
        <v>46252</v>
      </c>
      <c r="C5735" s="10" t="s">
        <v>107</v>
      </c>
      <c r="D5735" s="10" t="s">
        <v>71</v>
      </c>
      <c r="E5735" s="10">
        <v>0</v>
      </c>
      <c r="F5735" s="12">
        <v>0</v>
      </c>
      <c r="G5735" s="12">
        <v>6.1166666666666663</v>
      </c>
      <c r="H5735" s="12">
        <v>0</v>
      </c>
      <c r="I5735" s="4" t="str">
        <f>TEXT(B5735,"yyyy-mm")</f>
        <v>2026-08</v>
      </c>
      <c r="J5735" s="7" t="str">
        <f>VLOOKUP(C5735,'[1]T. Apoyo Sistema'!$B$1:$C$89,2,0)</f>
        <v>SI</v>
      </c>
    </row>
    <row r="5736" spans="1:10" x14ac:dyDescent="0.25">
      <c r="A5736" s="4" t="str">
        <f>CONCATENATE(B5736,"-",C5736,"-",D5736)</f>
        <v>46252-POX61-com2</v>
      </c>
      <c r="B5736" s="15">
        <v>46252</v>
      </c>
      <c r="C5736" s="10" t="s">
        <v>107</v>
      </c>
      <c r="D5736" s="10" t="s">
        <v>72</v>
      </c>
      <c r="E5736" s="10">
        <v>0</v>
      </c>
      <c r="F5736" s="12">
        <v>0</v>
      </c>
      <c r="G5736" s="12">
        <v>6.1166666666666663</v>
      </c>
      <c r="H5736" s="12">
        <v>0</v>
      </c>
      <c r="I5736" s="4" t="str">
        <f>TEXT(B5736,"yyyy-mm")</f>
        <v>2026-08</v>
      </c>
      <c r="J5736" s="7" t="str">
        <f>VLOOKUP(C5736,'[1]T. Apoyo Sistema'!$B$1:$C$89,2,0)</f>
        <v>SI</v>
      </c>
    </row>
    <row r="5737" spans="1:10" x14ac:dyDescent="0.25">
      <c r="A5737" s="4" t="str">
        <f>CONCATENATE(B5737,"-",C5737,"-",D5737)</f>
        <v>46252-POX61-com3</v>
      </c>
      <c r="B5737" s="15">
        <v>46252</v>
      </c>
      <c r="C5737" s="10" t="s">
        <v>107</v>
      </c>
      <c r="D5737" s="10" t="s">
        <v>77</v>
      </c>
      <c r="E5737" s="10">
        <v>0</v>
      </c>
      <c r="F5737" s="12">
        <v>0</v>
      </c>
      <c r="G5737" s="12">
        <v>6.1166666666666663</v>
      </c>
      <c r="H5737" s="12">
        <v>0</v>
      </c>
      <c r="I5737" s="4" t="str">
        <f>TEXT(B5737,"yyyy-mm")</f>
        <v>2026-08</v>
      </c>
      <c r="J5737" s="7" t="str">
        <f>VLOOKUP(C5737,'[1]T. Apoyo Sistema'!$B$1:$C$89,2,0)</f>
        <v>SI</v>
      </c>
    </row>
    <row r="5738" spans="1:10" x14ac:dyDescent="0.25">
      <c r="A5738" s="4" t="str">
        <f>CONCATENATE(B5738,"-",C5738,"-",D5738)</f>
        <v>46252-POX61-gen1</v>
      </c>
      <c r="B5738" s="15">
        <v>46252</v>
      </c>
      <c r="C5738" s="10" t="s">
        <v>107</v>
      </c>
      <c r="D5738" s="10" t="s">
        <v>59</v>
      </c>
      <c r="E5738" s="10">
        <v>0</v>
      </c>
      <c r="F5738" s="12">
        <v>0</v>
      </c>
      <c r="G5738" s="12">
        <v>6.1166666666666663</v>
      </c>
      <c r="H5738" s="12">
        <v>0</v>
      </c>
      <c r="I5738" s="4" t="str">
        <f>TEXT(B5738,"yyyy-mm")</f>
        <v>2026-08</v>
      </c>
      <c r="J5738" s="7" t="str">
        <f>VLOOKUP(C5738,'[1]T. Apoyo Sistema'!$B$1:$C$89,2,0)</f>
        <v>SI</v>
      </c>
    </row>
    <row r="5739" spans="1:10" x14ac:dyDescent="0.25">
      <c r="A5739" s="4" t="str">
        <f>CONCATENATE(B5739,"-",C5739,"-",D5739)</f>
        <v>46252-POX61-gen2</v>
      </c>
      <c r="B5739" s="15">
        <v>46252</v>
      </c>
      <c r="C5739" s="10" t="s">
        <v>107</v>
      </c>
      <c r="D5739" s="10" t="s">
        <v>73</v>
      </c>
      <c r="E5739" s="10">
        <v>0</v>
      </c>
      <c r="F5739" s="12">
        <v>0</v>
      </c>
      <c r="G5739" s="12">
        <v>6.1166666666666663</v>
      </c>
      <c r="H5739" s="12">
        <v>0</v>
      </c>
      <c r="I5739" s="4" t="str">
        <f>TEXT(B5739,"yyyy-mm")</f>
        <v>2026-08</v>
      </c>
      <c r="J5739" s="7" t="str">
        <f>VLOOKUP(C5739,'[1]T. Apoyo Sistema'!$B$1:$C$89,2,0)</f>
        <v>SI</v>
      </c>
    </row>
    <row r="5740" spans="1:10" x14ac:dyDescent="0.25">
      <c r="A5740" s="4" t="str">
        <f>CONCATENATE(B5740,"-",C5740,"-",D5740)</f>
        <v>46252-POX61-motocom1</v>
      </c>
      <c r="B5740" s="15">
        <v>46252</v>
      </c>
      <c r="C5740" s="10" t="s">
        <v>107</v>
      </c>
      <c r="D5740" s="10" t="s">
        <v>104</v>
      </c>
      <c r="E5740" s="10">
        <v>0</v>
      </c>
      <c r="F5740" s="12">
        <v>0</v>
      </c>
      <c r="G5740" s="12">
        <v>6.1166666666666663</v>
      </c>
      <c r="H5740" s="12">
        <v>0</v>
      </c>
      <c r="I5740" s="4" t="str">
        <f>TEXT(B5740,"yyyy-mm")</f>
        <v>2026-08</v>
      </c>
      <c r="J5740" s="7" t="str">
        <f>VLOOKUP(C5740,'[1]T. Apoyo Sistema'!$B$1:$C$89,2,0)</f>
        <v>SI</v>
      </c>
    </row>
    <row r="5741" spans="1:10" x14ac:dyDescent="0.25">
      <c r="A5741" s="4" t="str">
        <f>CONCATENATE(B5741,"-",C5741,"-",D5741)</f>
        <v>46252-POX61-motocom2</v>
      </c>
      <c r="B5741" s="15">
        <v>46252</v>
      </c>
      <c r="C5741" s="10" t="s">
        <v>107</v>
      </c>
      <c r="D5741" s="10" t="s">
        <v>105</v>
      </c>
      <c r="E5741" s="10">
        <v>0</v>
      </c>
      <c r="F5741" s="12">
        <v>0</v>
      </c>
      <c r="G5741" s="12">
        <v>6.1166666666666663</v>
      </c>
      <c r="H5741" s="12">
        <v>0</v>
      </c>
      <c r="I5741" s="4" t="str">
        <f>TEXT(B5741,"yyyy-mm")</f>
        <v>2026-08</v>
      </c>
      <c r="J5741" s="7" t="str">
        <f>VLOOKUP(C5741,'[1]T. Apoyo Sistema'!$B$1:$C$89,2,0)</f>
        <v>SI</v>
      </c>
    </row>
    <row r="5742" spans="1:10" x14ac:dyDescent="0.25">
      <c r="A5742" s="4" t="str">
        <f>CONCATENATE(B5742,"-",C5742,"-",D5742)</f>
        <v>46252-POX61-psa1</v>
      </c>
      <c r="B5742" s="15">
        <v>46252</v>
      </c>
      <c r="C5742" s="10" t="s">
        <v>107</v>
      </c>
      <c r="D5742" s="10" t="s">
        <v>60</v>
      </c>
      <c r="E5742" s="10">
        <v>0</v>
      </c>
      <c r="F5742" s="12">
        <v>0</v>
      </c>
      <c r="G5742" s="12">
        <v>6.1166666666666663</v>
      </c>
      <c r="H5742" s="12">
        <v>0</v>
      </c>
      <c r="I5742" s="4" t="str">
        <f>TEXT(B5742,"yyyy-mm")</f>
        <v>2026-08</v>
      </c>
      <c r="J5742" s="7" t="str">
        <f>VLOOKUP(C5742,'[1]T. Apoyo Sistema'!$B$1:$C$89,2,0)</f>
        <v>SI</v>
      </c>
    </row>
    <row r="5743" spans="1:10" x14ac:dyDescent="0.25">
      <c r="A5743" s="4" t="str">
        <f>CONCATENATE(B5743,"-",C5743,"-",D5743)</f>
        <v>46252-POX61-psa2</v>
      </c>
      <c r="B5743" s="15">
        <v>46252</v>
      </c>
      <c r="C5743" s="10" t="s">
        <v>107</v>
      </c>
      <c r="D5743" s="10" t="s">
        <v>74</v>
      </c>
      <c r="E5743" s="10">
        <v>0</v>
      </c>
      <c r="F5743" s="12">
        <v>0</v>
      </c>
      <c r="G5743" s="12">
        <v>6.1166666666666663</v>
      </c>
      <c r="H5743" s="12">
        <v>0</v>
      </c>
      <c r="I5743" s="4" t="str">
        <f>TEXT(B5743,"yyyy-mm")</f>
        <v>2026-08</v>
      </c>
      <c r="J5743" s="7" t="str">
        <f>VLOOKUP(C5743,'[1]T. Apoyo Sistema'!$B$1:$C$89,2,0)</f>
        <v>SI</v>
      </c>
    </row>
    <row r="5744" spans="1:10" x14ac:dyDescent="0.25">
      <c r="A5744" s="4" t="str">
        <f>CONCATENATE(B5744,"-",C5744,"-",D5744)</f>
        <v>46252-POX61-psa3</v>
      </c>
      <c r="B5744" s="15">
        <v>46252</v>
      </c>
      <c r="C5744" s="10" t="s">
        <v>107</v>
      </c>
      <c r="D5744" s="10" t="s">
        <v>79</v>
      </c>
      <c r="E5744" s="10">
        <v>0</v>
      </c>
      <c r="F5744" s="12">
        <v>0</v>
      </c>
      <c r="G5744" s="12">
        <v>6.1166666666666663</v>
      </c>
      <c r="H5744" s="12">
        <v>0</v>
      </c>
      <c r="I5744" s="4" t="str">
        <f>TEXT(B5744,"yyyy-mm")</f>
        <v>2026-08</v>
      </c>
      <c r="J5744" s="7" t="str">
        <f>VLOOKUP(C5744,'[1]T. Apoyo Sistema'!$B$1:$C$89,2,0)</f>
        <v>SI</v>
      </c>
    </row>
    <row r="5745" spans="1:10" x14ac:dyDescent="0.25">
      <c r="A5745" s="4" t="str">
        <f>CONCATENATE(B5745,"-",C5745,"-",D5745)</f>
        <v>46252-POX61-psa4</v>
      </c>
      <c r="B5745" s="15">
        <v>46252</v>
      </c>
      <c r="C5745" s="10" t="s">
        <v>107</v>
      </c>
      <c r="D5745" s="10" t="s">
        <v>80</v>
      </c>
      <c r="E5745" s="10">
        <v>0</v>
      </c>
      <c r="F5745" s="12">
        <v>0</v>
      </c>
      <c r="G5745" s="12">
        <v>6.1166666666666663</v>
      </c>
      <c r="H5745" s="12">
        <v>0</v>
      </c>
      <c r="I5745" s="4" t="str">
        <f>TEXT(B5745,"yyyy-mm")</f>
        <v>2026-08</v>
      </c>
      <c r="J5745" s="7" t="str">
        <f>VLOOKUP(C5745,'[1]T. Apoyo Sistema'!$B$1:$C$89,2,0)</f>
        <v>SI</v>
      </c>
    </row>
    <row r="5746" spans="1:10" x14ac:dyDescent="0.25">
      <c r="A5746" s="4" t="str">
        <f>CONCATENATE(B5746,"-",C5746,"-",D5746)</f>
        <v>46252-POX61-psa5</v>
      </c>
      <c r="B5746" s="15">
        <v>46252</v>
      </c>
      <c r="C5746" s="10" t="s">
        <v>107</v>
      </c>
      <c r="D5746" s="10" t="s">
        <v>92</v>
      </c>
      <c r="E5746" s="10">
        <v>0</v>
      </c>
      <c r="F5746" s="12">
        <v>0</v>
      </c>
      <c r="G5746" s="12">
        <v>6.1166666666666663</v>
      </c>
      <c r="H5746" s="12">
        <v>0</v>
      </c>
      <c r="I5746" s="4" t="str">
        <f>TEXT(B5746,"yyyy-mm")</f>
        <v>2026-08</v>
      </c>
      <c r="J5746" s="7" t="str">
        <f>VLOOKUP(C5746,'[1]T. Apoyo Sistema'!$B$1:$C$89,2,0)</f>
        <v>SI</v>
      </c>
    </row>
    <row r="5747" spans="1:10" x14ac:dyDescent="0.25">
      <c r="A5747" s="4" t="str">
        <f>CONCATENATE(B5747,"-",C5747,"-",D5747)</f>
        <v>46252-POX61-psa6</v>
      </c>
      <c r="B5747" s="15">
        <v>46252</v>
      </c>
      <c r="C5747" s="10" t="s">
        <v>107</v>
      </c>
      <c r="D5747" s="10" t="s">
        <v>93</v>
      </c>
      <c r="E5747" s="10">
        <v>0</v>
      </c>
      <c r="F5747" s="12">
        <v>0</v>
      </c>
      <c r="G5747" s="12">
        <v>6.1166666666666663</v>
      </c>
      <c r="H5747" s="12">
        <v>0</v>
      </c>
      <c r="I5747" s="4" t="str">
        <f>TEXT(B5747,"yyyy-mm")</f>
        <v>2026-08</v>
      </c>
      <c r="J5747" s="7" t="str">
        <f>VLOOKUP(C5747,'[1]T. Apoyo Sistema'!$B$1:$C$89,2,0)</f>
        <v>SI</v>
      </c>
    </row>
    <row r="5748" spans="1:10" x14ac:dyDescent="0.25">
      <c r="A5748" s="4" t="str">
        <f>CONCATENATE(B5748,"-",C5748,"-",D5748)</f>
        <v>46252-POX61-sec1</v>
      </c>
      <c r="B5748" s="15">
        <v>46252</v>
      </c>
      <c r="C5748" s="10" t="s">
        <v>107</v>
      </c>
      <c r="D5748" s="10" t="s">
        <v>75</v>
      </c>
      <c r="E5748" s="10">
        <v>0</v>
      </c>
      <c r="F5748" s="12">
        <v>0</v>
      </c>
      <c r="G5748" s="12">
        <v>6.1166666666666663</v>
      </c>
      <c r="H5748" s="12">
        <v>0</v>
      </c>
      <c r="I5748" s="4" t="str">
        <f>TEXT(B5748,"yyyy-mm")</f>
        <v>2026-08</v>
      </c>
      <c r="J5748" s="7" t="str">
        <f>VLOOKUP(C5748,'[1]T. Apoyo Sistema'!$B$1:$C$89,2,0)</f>
        <v>SI</v>
      </c>
    </row>
    <row r="5749" spans="1:10" x14ac:dyDescent="0.25">
      <c r="A5749" s="4" t="str">
        <f>CONCATENATE(B5749,"-",C5749,"-",D5749)</f>
        <v>46252-POX61-sec2</v>
      </c>
      <c r="B5749" s="15">
        <v>46252</v>
      </c>
      <c r="C5749" s="10" t="s">
        <v>107</v>
      </c>
      <c r="D5749" s="10" t="s">
        <v>76</v>
      </c>
      <c r="E5749" s="10">
        <v>0</v>
      </c>
      <c r="F5749" s="12">
        <v>0</v>
      </c>
      <c r="G5749" s="12">
        <v>6.1166666666666663</v>
      </c>
      <c r="H5749" s="12">
        <v>0</v>
      </c>
      <c r="I5749" s="4" t="str">
        <f>TEXT(B5749,"yyyy-mm")</f>
        <v>2026-08</v>
      </c>
      <c r="J5749" s="7" t="str">
        <f>VLOOKUP(C5749,'[1]T. Apoyo Sistema'!$B$1:$C$89,2,0)</f>
        <v>SI</v>
      </c>
    </row>
    <row r="5750" spans="1:10" x14ac:dyDescent="0.25">
      <c r="A5750" s="4" t="str">
        <f>CONCATENATE(B5750,"-",C5750,"-",D5750)</f>
        <v>46252-POX55-bbd1</v>
      </c>
      <c r="B5750" s="15">
        <v>46252</v>
      </c>
      <c r="C5750" s="10" t="s">
        <v>102</v>
      </c>
      <c r="D5750" s="10" t="s">
        <v>69</v>
      </c>
      <c r="E5750" s="10">
        <v>0</v>
      </c>
      <c r="F5750" s="12">
        <v>0</v>
      </c>
      <c r="G5750" s="12">
        <v>6.15</v>
      </c>
      <c r="H5750" s="12">
        <v>0</v>
      </c>
      <c r="I5750" s="4" t="str">
        <f>TEXT(B5750,"yyyy-mm")</f>
        <v>2026-08</v>
      </c>
      <c r="J5750" s="7" t="str">
        <f>VLOOKUP(C5750,'[1]T. Apoyo Sistema'!$B$1:$C$89,2,0)</f>
        <v>SI</v>
      </c>
    </row>
    <row r="5751" spans="1:10" x14ac:dyDescent="0.25">
      <c r="A5751" s="4" t="str">
        <f>CONCATENATE(B5751,"-",C5751,"-",D5751)</f>
        <v>46252-POX55-bbd2</v>
      </c>
      <c r="B5751" s="15">
        <v>46252</v>
      </c>
      <c r="C5751" s="10" t="s">
        <v>102</v>
      </c>
      <c r="D5751" s="10" t="s">
        <v>70</v>
      </c>
      <c r="E5751" s="10">
        <v>0</v>
      </c>
      <c r="F5751" s="12">
        <v>0</v>
      </c>
      <c r="G5751" s="12">
        <v>6.15</v>
      </c>
      <c r="H5751" s="12">
        <v>0</v>
      </c>
      <c r="I5751" s="4" t="str">
        <f>TEXT(B5751,"yyyy-mm")</f>
        <v>2026-08</v>
      </c>
      <c r="J5751" s="7" t="str">
        <f>VLOOKUP(C5751,'[1]T. Apoyo Sistema'!$B$1:$C$89,2,0)</f>
        <v>SI</v>
      </c>
    </row>
    <row r="5752" spans="1:10" x14ac:dyDescent="0.25">
      <c r="A5752" s="4" t="str">
        <f>CONCATENATE(B5752,"-",C5752,"-",D5752)</f>
        <v>46252-POX55-com1</v>
      </c>
      <c r="B5752" s="15">
        <v>46252</v>
      </c>
      <c r="C5752" s="10" t="s">
        <v>102</v>
      </c>
      <c r="D5752" s="10" t="s">
        <v>71</v>
      </c>
      <c r="E5752" s="10">
        <v>0</v>
      </c>
      <c r="F5752" s="12">
        <v>0</v>
      </c>
      <c r="G5752" s="12">
        <v>6.15</v>
      </c>
      <c r="H5752" s="12">
        <v>0</v>
      </c>
      <c r="I5752" s="4" t="str">
        <f>TEXT(B5752,"yyyy-mm")</f>
        <v>2026-08</v>
      </c>
      <c r="J5752" s="7" t="str">
        <f>VLOOKUP(C5752,'[1]T. Apoyo Sistema'!$B$1:$C$89,2,0)</f>
        <v>SI</v>
      </c>
    </row>
    <row r="5753" spans="1:10" x14ac:dyDescent="0.25">
      <c r="A5753" s="4" t="str">
        <f>CONCATENATE(B5753,"-",C5753,"-",D5753)</f>
        <v>46252-POX55-com2</v>
      </c>
      <c r="B5753" s="15">
        <v>46252</v>
      </c>
      <c r="C5753" s="10" t="s">
        <v>102</v>
      </c>
      <c r="D5753" s="10" t="s">
        <v>72</v>
      </c>
      <c r="E5753" s="10">
        <v>0</v>
      </c>
      <c r="F5753" s="12">
        <v>0</v>
      </c>
      <c r="G5753" s="12">
        <v>6.15</v>
      </c>
      <c r="H5753" s="12">
        <v>0</v>
      </c>
      <c r="I5753" s="4" t="str">
        <f>TEXT(B5753,"yyyy-mm")</f>
        <v>2026-08</v>
      </c>
      <c r="J5753" s="7" t="str">
        <f>VLOOKUP(C5753,'[1]T. Apoyo Sistema'!$B$1:$C$89,2,0)</f>
        <v>SI</v>
      </c>
    </row>
    <row r="5754" spans="1:10" x14ac:dyDescent="0.25">
      <c r="A5754" s="4" t="str">
        <f>CONCATENATE(B5754,"-",C5754,"-",D5754)</f>
        <v>46252-POX55-com3</v>
      </c>
      <c r="B5754" s="15">
        <v>46252</v>
      </c>
      <c r="C5754" s="10" t="s">
        <v>102</v>
      </c>
      <c r="D5754" s="10" t="s">
        <v>77</v>
      </c>
      <c r="E5754" s="10">
        <v>0</v>
      </c>
      <c r="F5754" s="12">
        <v>0</v>
      </c>
      <c r="G5754" s="12">
        <v>6.15</v>
      </c>
      <c r="H5754" s="12">
        <v>0</v>
      </c>
      <c r="I5754" s="4" t="str">
        <f>TEXT(B5754,"yyyy-mm")</f>
        <v>2026-08</v>
      </c>
      <c r="J5754" s="7" t="str">
        <f>VLOOKUP(C5754,'[1]T. Apoyo Sistema'!$B$1:$C$89,2,0)</f>
        <v>SI</v>
      </c>
    </row>
    <row r="5755" spans="1:10" x14ac:dyDescent="0.25">
      <c r="A5755" s="4" t="str">
        <f>CONCATENATE(B5755,"-",C5755,"-",D5755)</f>
        <v>46252-POX55-gen1</v>
      </c>
      <c r="B5755" s="15">
        <v>46252</v>
      </c>
      <c r="C5755" s="10" t="s">
        <v>102</v>
      </c>
      <c r="D5755" s="10" t="s">
        <v>59</v>
      </c>
      <c r="E5755" s="10">
        <v>0</v>
      </c>
      <c r="F5755" s="12">
        <v>0</v>
      </c>
      <c r="G5755" s="12">
        <v>6.15</v>
      </c>
      <c r="H5755" s="12">
        <v>0</v>
      </c>
      <c r="I5755" s="4" t="str">
        <f>TEXT(B5755,"yyyy-mm")</f>
        <v>2026-08</v>
      </c>
      <c r="J5755" s="7" t="str">
        <f>VLOOKUP(C5755,'[1]T. Apoyo Sistema'!$B$1:$C$89,2,0)</f>
        <v>SI</v>
      </c>
    </row>
    <row r="5756" spans="1:10" x14ac:dyDescent="0.25">
      <c r="A5756" s="4" t="str">
        <f>CONCATENATE(B5756,"-",C5756,"-",D5756)</f>
        <v>46252-POX55-gen2</v>
      </c>
      <c r="B5756" s="15">
        <v>46252</v>
      </c>
      <c r="C5756" s="10" t="s">
        <v>102</v>
      </c>
      <c r="D5756" s="10" t="s">
        <v>73</v>
      </c>
      <c r="E5756" s="10">
        <v>0</v>
      </c>
      <c r="F5756" s="12">
        <v>0</v>
      </c>
      <c r="G5756" s="12">
        <v>6.15</v>
      </c>
      <c r="H5756" s="12">
        <v>0</v>
      </c>
      <c r="I5756" s="4" t="str">
        <f>TEXT(B5756,"yyyy-mm")</f>
        <v>2026-08</v>
      </c>
      <c r="J5756" s="7" t="str">
        <f>VLOOKUP(C5756,'[1]T. Apoyo Sistema'!$B$1:$C$89,2,0)</f>
        <v>SI</v>
      </c>
    </row>
    <row r="5757" spans="1:10" x14ac:dyDescent="0.25">
      <c r="A5757" s="4" t="str">
        <f>CONCATENATE(B5757,"-",C5757,"-",D5757)</f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>TEXT(B5757,"yyyy-mm")</f>
        <v>2026-08</v>
      </c>
      <c r="J5757" s="7" t="str">
        <f>VLOOKUP(C5757,'[1]T. Apoyo Sistema'!$B$1:$C$89,2,0)</f>
        <v>SI</v>
      </c>
    </row>
    <row r="5758" spans="1:10" x14ac:dyDescent="0.25">
      <c r="A5758" s="4" t="str">
        <f>CONCATENATE(B5758,"-",C5758,"-",D5758)</f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>TEXT(B5758,"yyyy-mm")</f>
        <v>2026-08</v>
      </c>
      <c r="J5758" s="7" t="str">
        <f>VLOOKUP(C5758,'[1]T. Apoyo Sistema'!$B$1:$C$89,2,0)</f>
        <v>SI</v>
      </c>
    </row>
    <row r="5759" spans="1:10" x14ac:dyDescent="0.25">
      <c r="A5759" s="4" t="str">
        <f>CONCATENATE(B5759,"-",C5759,"-",D5759)</f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>TEXT(B5759,"yyyy-mm")</f>
        <v>2026-08</v>
      </c>
      <c r="J5759" s="7" t="str">
        <f>VLOOKUP(C5759,'[1]T. Apoyo Sistema'!$B$1:$C$89,2,0)</f>
        <v>SI</v>
      </c>
    </row>
    <row r="5760" spans="1:10" x14ac:dyDescent="0.25">
      <c r="A5760" s="4" t="str">
        <f>CONCATENATE(B5760,"-",C5760,"-",D5760)</f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>TEXT(B5760,"yyyy-mm")</f>
        <v>2026-08</v>
      </c>
      <c r="J5760" s="7" t="str">
        <f>VLOOKUP(C5760,'[1]T. Apoyo Sistema'!$B$1:$C$89,2,0)</f>
        <v>SI</v>
      </c>
    </row>
    <row r="5761" spans="1:10" x14ac:dyDescent="0.25">
      <c r="A5761" s="4" t="str">
        <f>CONCATENATE(B5761,"-",C5761,"-",D5761)</f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>TEXT(B5761,"yyyy-mm")</f>
        <v>2026-08</v>
      </c>
      <c r="J5761" s="7" t="str">
        <f>VLOOKUP(C5761,'[1]T. Apoyo Sistema'!$B$1:$C$89,2,0)</f>
        <v>SI</v>
      </c>
    </row>
    <row r="5762" spans="1:10" x14ac:dyDescent="0.25">
      <c r="A5762" s="4" t="str">
        <f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>TEXT(B5762,"yyyy-mm")</f>
        <v>2026-08</v>
      </c>
      <c r="J5762" s="7" t="str">
        <f>VLOOKUP(C5762,'[1]T. Apoyo Sistema'!$B$1:$C$89,2,0)</f>
        <v>SI</v>
      </c>
    </row>
    <row r="5763" spans="1:10" x14ac:dyDescent="0.25">
      <c r="A5763" s="4" t="str">
        <f>CONCATENATE(B5763,"-",C5763,"-",D5763)</f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>TEXT(B5763,"yyyy-mm")</f>
        <v>2026-08</v>
      </c>
      <c r="J5763" s="7" t="str">
        <f>VLOOKUP(C5763,'[1]T. Apoyo Sistema'!$B$1:$C$89,2,0)</f>
        <v>SI</v>
      </c>
    </row>
    <row r="5764" spans="1:10" x14ac:dyDescent="0.25">
      <c r="A5764" s="4" t="str">
        <f>CONCATENATE(B5764,"-",C5764,"-",D5764)</f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>TEXT(B5764,"yyyy-mm")</f>
        <v>2026-08</v>
      </c>
      <c r="J5764" s="7" t="str">
        <f>VLOOKUP(C5764,'[1]T. Apoyo Sistema'!$B$1:$C$89,2,0)</f>
        <v>SI</v>
      </c>
    </row>
    <row r="5765" spans="1:10" x14ac:dyDescent="0.25">
      <c r="A5765" s="4" t="str">
        <f>CONCATENATE(B5765,"-",C5765,"-",D5765)</f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>TEXT(B5765,"yyyy-mm")</f>
        <v>2026-08</v>
      </c>
      <c r="J5765" s="7" t="str">
        <f>VLOOKUP(C5765,'[1]T. Apoyo Sistema'!$B$1:$C$89,2,0)</f>
        <v>SI</v>
      </c>
    </row>
    <row r="5766" spans="1:10" x14ac:dyDescent="0.25">
      <c r="A5766" s="4" t="str">
        <f>CONCATENATE(B5766,"-",C5766,"-",D5766)</f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>TEXT(B5766,"yyyy-mm")</f>
        <v>2026-08</v>
      </c>
      <c r="J5766" s="7" t="str">
        <f>VLOOKUP(C5766,'[1]T. Apoyo Sistema'!$B$1:$C$89,2,0)</f>
        <v>SI</v>
      </c>
    </row>
    <row r="5767" spans="1:10" x14ac:dyDescent="0.25">
      <c r="A5767" s="4" t="str">
        <f>CONCATENATE(B5767,"-",C5767,"-",D5767)</f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>TEXT(B5767,"yyyy-mm")</f>
        <v>2026-08</v>
      </c>
      <c r="J5767" s="7" t="str">
        <f>VLOOKUP(C5767,'[1]T. Apoyo Sistema'!$B$1:$C$89,2,0)</f>
        <v>SI</v>
      </c>
    </row>
    <row r="5768" spans="1:10" x14ac:dyDescent="0.25">
      <c r="A5768" s="4" t="str">
        <f>CONCATENATE(B5768,"-",C5768,"-",D5768)</f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>TEXT(B5768,"yyyy-mm")</f>
        <v>2026-08</v>
      </c>
      <c r="J5768" s="7" t="str">
        <f>VLOOKUP(C5768,'[1]T. Apoyo Sistema'!$B$1:$C$89,2,0)</f>
        <v>SI</v>
      </c>
    </row>
    <row r="5769" spans="1:10" x14ac:dyDescent="0.25">
      <c r="A5769" s="4" t="str">
        <f>CONCATENATE(B5769,"-",C5769,"-",D5769)</f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>TEXT(B5769,"yyyy-mm")</f>
        <v>2026-08</v>
      </c>
      <c r="J5769" s="7" t="str">
        <f>VLOOKUP(C5769,'[1]T. Apoyo Sistema'!$B$1:$C$89,2,0)</f>
        <v>SI</v>
      </c>
    </row>
    <row r="5770" spans="1:10" x14ac:dyDescent="0.25">
      <c r="A5770" s="4" t="str">
        <f>CONCATENATE(B5770,"-",C5770,"-",D5770)</f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>TEXT(B5770,"yyyy-mm")</f>
        <v>2026-08</v>
      </c>
      <c r="J5770" s="7" t="str">
        <f>VLOOKUP(C5770,'[1]T. Apoyo Sistema'!$B$1:$C$89,2,0)</f>
        <v>SI</v>
      </c>
    </row>
    <row r="5771" spans="1:10" x14ac:dyDescent="0.25">
      <c r="A5771" s="4" t="str">
        <f>CONCATENATE(B5771,"-",C5771,"-",D5771)</f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>TEXT(B5771,"yyyy-mm")</f>
        <v>2026-08</v>
      </c>
      <c r="J5771" s="7" t="str">
        <f>VLOOKUP(C5771,'[1]T. Apoyo Sistema'!$B$1:$C$89,2,0)</f>
        <v>SI</v>
      </c>
    </row>
    <row r="5772" spans="1:10" x14ac:dyDescent="0.25">
      <c r="A5772" s="4" t="str">
        <f>CONCATENATE(B5772,"-",C5772,"-",D5772)</f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>TEXT(B5772,"yyyy-mm")</f>
        <v>2026-08</v>
      </c>
      <c r="J5772" s="7" t="str">
        <f>VLOOKUP(C5772,'[1]T. Apoyo Sistema'!$B$1:$C$89,2,0)</f>
        <v>SI</v>
      </c>
    </row>
    <row r="5773" spans="1:10" x14ac:dyDescent="0.25">
      <c r="A5773" s="4" t="str">
        <f>CONCATENATE(B5773,"-",C5773,"-",D5773)</f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>TEXT(B5773,"yyyy-mm")</f>
        <v>2026-08</v>
      </c>
      <c r="J5773" s="7" t="str">
        <f>VLOOKUP(C5773,'[1]T. Apoyo Sistema'!$B$1:$C$89,2,0)</f>
        <v>SI</v>
      </c>
    </row>
    <row r="5774" spans="1:10" x14ac:dyDescent="0.25">
      <c r="A5774" s="4" t="str">
        <f>CONCATENATE(B5774,"-",C5774,"-",D5774)</f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>TEXT(B5774,"yyyy-mm")</f>
        <v>2026-08</v>
      </c>
      <c r="J5774" s="7" t="str">
        <f>VLOOKUP(C5774,'[1]T. Apoyo Sistema'!$B$1:$C$89,2,0)</f>
        <v>SI</v>
      </c>
    </row>
    <row r="5775" spans="1:10" x14ac:dyDescent="0.25">
      <c r="A5775" s="4" t="str">
        <f>CONCATENATE(B5775,"-",C5775,"-",D5775)</f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>TEXT(B5775,"yyyy-mm")</f>
        <v>2026-08</v>
      </c>
      <c r="J5775" s="7" t="str">
        <f>VLOOKUP(C5775,'[1]T. Apoyo Sistema'!$B$1:$C$89,2,0)</f>
        <v>SI</v>
      </c>
    </row>
    <row r="5776" spans="1:10" x14ac:dyDescent="0.25">
      <c r="A5776" s="4" t="str">
        <f>CONCATENATE(B5776,"-",C5776,"-",D5776)</f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>TEXT(B5776,"yyyy-mm")</f>
        <v>2026-08</v>
      </c>
      <c r="J5776" s="7" t="str">
        <f>VLOOKUP(C5776,'[1]T. Apoyo Sistema'!$B$1:$C$89,2,0)</f>
        <v>SI</v>
      </c>
    </row>
    <row r="5777" spans="1:10" x14ac:dyDescent="0.25">
      <c r="A5777" s="4" t="str">
        <f>CONCATENATE(B5777,"-",C5777,"-",D5777)</f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>TEXT(B5777,"yyyy-mm")</f>
        <v>2026-08</v>
      </c>
      <c r="J5777" s="7" t="str">
        <f>VLOOKUP(C5777,'[1]T. Apoyo Sistema'!$B$1:$C$89,2,0)</f>
        <v>SI</v>
      </c>
    </row>
    <row r="5778" spans="1:10" x14ac:dyDescent="0.25">
      <c r="A5778" s="4" t="str">
        <f>CONCATENATE(B5778,"-",C5778,"-",D5778)</f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>TEXT(B5778,"yyyy-mm")</f>
        <v>2026-08</v>
      </c>
      <c r="J5778" s="7" t="str">
        <f>VLOOKUP(C5778,'[1]T. Apoyo Sistema'!$B$1:$C$89,2,0)</f>
        <v>SI</v>
      </c>
    </row>
    <row r="5779" spans="1:10" x14ac:dyDescent="0.25">
      <c r="A5779" s="4" t="str">
        <f>CONCATENATE(B5779,"-",C5779,"-",D5779)</f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>TEXT(B5779,"yyyy-mm")</f>
        <v>2026-08</v>
      </c>
      <c r="J5779" s="7" t="str">
        <f>VLOOKUP(C5779,'[1]T. Apoyo Sistema'!$B$1:$C$89,2,0)</f>
        <v>SI</v>
      </c>
    </row>
    <row r="5780" spans="1:10" x14ac:dyDescent="0.25">
      <c r="A5780" s="4" t="str">
        <f>CONCATENATE(B5780,"-",C5780,"-",D5780)</f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>TEXT(B5780,"yyyy-mm")</f>
        <v>2026-08</v>
      </c>
      <c r="J5780" s="7" t="str">
        <f>VLOOKUP(C5780,'[1]T. Apoyo Sistema'!$B$1:$C$89,2,0)</f>
        <v>SI</v>
      </c>
    </row>
    <row r="5781" spans="1:10" x14ac:dyDescent="0.25">
      <c r="A5781" s="4" t="str">
        <f>CONCATENATE(B5781,"-",C5781,"-",D5781)</f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>TEXT(B5781,"yyyy-mm")</f>
        <v>2026-08</v>
      </c>
      <c r="J5781" s="7" t="str">
        <f>VLOOKUP(C5781,'[1]T. Apoyo Sistema'!$B$1:$C$89,2,0)</f>
        <v>SI</v>
      </c>
    </row>
    <row r="5782" spans="1:10" x14ac:dyDescent="0.25">
      <c r="A5782" s="4" t="str">
        <f>CONCATENATE(B5782,"-",C5782,"-",D5782)</f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>TEXT(B5782,"yyyy-mm")</f>
        <v>2026-08</v>
      </c>
      <c r="J5782" s="7" t="str">
        <f>VLOOKUP(C5782,'[1]T. Apoyo Sistema'!$B$1:$C$89,2,0)</f>
        <v>SI</v>
      </c>
    </row>
    <row r="5783" spans="1:10" x14ac:dyDescent="0.25">
      <c r="A5783" s="4" t="str">
        <f>CONCATENATE(B5783,"-",C5783,"-",D5783)</f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>TEXT(B5783,"yyyy-mm")</f>
        <v>2026-08</v>
      </c>
      <c r="J5783" s="7" t="str">
        <f>VLOOKUP(C5783,'[1]T. Apoyo Sistema'!$B$1:$C$89,2,0)</f>
        <v>SI</v>
      </c>
    </row>
    <row r="5784" spans="1:10" x14ac:dyDescent="0.25">
      <c r="A5784" s="4" t="str">
        <f>CONCATENATE(B5784,"-",C5784,"-",D5784)</f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>TEXT(B5784,"yyyy-mm")</f>
        <v>2026-08</v>
      </c>
      <c r="J5784" s="7" t="str">
        <f>VLOOKUP(C5784,'[1]T. Apoyo Sistema'!$B$1:$C$89,2,0)</f>
        <v>SI</v>
      </c>
    </row>
    <row r="5785" spans="1:10" x14ac:dyDescent="0.25">
      <c r="A5785" s="4" t="str">
        <f>CONCATENATE(B5785,"-",C5785,"-",D5785)</f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>TEXT(B5785,"yyyy-mm")</f>
        <v>2026-08</v>
      </c>
      <c r="J5785" s="7" t="str">
        <f>VLOOKUP(C5785,'[1]T. Apoyo Sistema'!$B$1:$C$89,2,0)</f>
        <v>SI</v>
      </c>
    </row>
    <row r="5786" spans="1:10" x14ac:dyDescent="0.25">
      <c r="A5786" s="4" t="str">
        <f>CONCATENATE(B5786,"-",C5786,"-",D5786)</f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>TEXT(B5786,"yyyy-mm")</f>
        <v>2026-08</v>
      </c>
      <c r="J5786" s="7" t="str">
        <f>VLOOKUP(C5786,'[1]T. Apoyo Sistema'!$B$1:$C$89,2,0)</f>
        <v>SI</v>
      </c>
    </row>
    <row r="5787" spans="1:10" x14ac:dyDescent="0.25">
      <c r="A5787" s="4" t="str">
        <f>CONCATENATE(B5787,"-",C5787,"-",D5787)</f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>TEXT(B5787,"yyyy-mm")</f>
        <v>2026-08</v>
      </c>
      <c r="J5787" s="7" t="str">
        <f>VLOOKUP(C5787,'[1]T. Apoyo Sistema'!$B$1:$C$89,2,0)</f>
        <v>SI</v>
      </c>
    </row>
    <row r="5788" spans="1:10" x14ac:dyDescent="0.25">
      <c r="A5788" s="4" t="str">
        <f>CONCATENATE(B5788,"-",C5788,"-",D5788)</f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>TEXT(B5788,"yyyy-mm")</f>
        <v>2026-08</v>
      </c>
      <c r="J5788" s="7" t="str">
        <f>VLOOKUP(C5788,'[1]T. Apoyo Sistema'!$B$1:$C$89,2,0)</f>
        <v>SI</v>
      </c>
    </row>
    <row r="5789" spans="1:10" x14ac:dyDescent="0.25">
      <c r="A5789" s="4" t="str">
        <f>CONCATENATE(B5789,"-",C5789,"-",D5789)</f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>TEXT(B5789,"yyyy-mm")</f>
        <v>2026-08</v>
      </c>
      <c r="J5789" s="7" t="str">
        <f>VLOOKUP(C5789,'[1]T. Apoyo Sistema'!$B$1:$C$89,2,0)</f>
        <v>SI</v>
      </c>
    </row>
    <row r="5790" spans="1:10" x14ac:dyDescent="0.25">
      <c r="A5790" s="4" t="str">
        <f>CONCATENATE(B5790,"-",C5790,"-",D5790)</f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>TEXT(B5790,"yyyy-mm")</f>
        <v>2026-08</v>
      </c>
      <c r="J5790" s="7" t="str">
        <f>VLOOKUP(C5790,'[1]T. Apoyo Sistema'!$B$1:$C$89,2,0)</f>
        <v>SI</v>
      </c>
    </row>
    <row r="5791" spans="1:10" x14ac:dyDescent="0.25">
      <c r="A5791" s="4" t="str">
        <f>CONCATENATE(B5791,"-",C5791,"-",D5791)</f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>TEXT(B5791,"yyyy-mm")</f>
        <v>2026-08</v>
      </c>
      <c r="J5791" s="7" t="str">
        <f>VLOOKUP(C5791,'[1]T. Apoyo Sistema'!$B$1:$C$89,2,0)</f>
        <v>SI</v>
      </c>
    </row>
    <row r="5792" spans="1:10" x14ac:dyDescent="0.25">
      <c r="A5792" s="4" t="str">
        <f>CONCATENATE(B5792,"-",C5792,"-",D5792)</f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>TEXT(B5792,"yyyy-mm")</f>
        <v>2026-08</v>
      </c>
      <c r="J5792" s="7" t="str">
        <f>VLOOKUP(C5792,'[1]T. Apoyo Sistema'!$B$1:$C$89,2,0)</f>
        <v>SI</v>
      </c>
    </row>
    <row r="5793" spans="1:10" x14ac:dyDescent="0.25">
      <c r="A5793" s="4" t="str">
        <f>CONCATENATE(B5793,"-",C5793,"-",D5793)</f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>TEXT(B5793,"yyyy-mm")</f>
        <v>2026-08</v>
      </c>
      <c r="J5793" s="7" t="str">
        <f>VLOOKUP(C5793,'[1]T. Apoyo Sistema'!$B$1:$C$89,2,0)</f>
        <v>SI</v>
      </c>
    </row>
    <row r="5794" spans="1:10" x14ac:dyDescent="0.25">
      <c r="A5794" s="4" t="str">
        <f>CONCATENATE(B5794,"-",C5794,"-",D5794)</f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>TEXT(B5794,"yyyy-mm")</f>
        <v>2026-08</v>
      </c>
      <c r="J5794" s="7" t="str">
        <f>VLOOKUP(C5794,'[1]T. Apoyo Sistema'!$B$1:$C$89,2,0)</f>
        <v>SI</v>
      </c>
    </row>
    <row r="5795" spans="1:10" x14ac:dyDescent="0.25">
      <c r="A5795" s="4" t="str">
        <f>CONCATENATE(B5795,"-",C5795,"-",D5795)</f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>TEXT(B5795,"yyyy-mm")</f>
        <v>2026-08</v>
      </c>
      <c r="J5795" s="7" t="str">
        <f>VLOOKUP(C5795,'[1]T. Apoyo Sistema'!$B$1:$C$89,2,0)</f>
        <v>SI</v>
      </c>
    </row>
    <row r="5796" spans="1:10" x14ac:dyDescent="0.25">
      <c r="A5796" s="4" t="str">
        <f>CONCATENATE(B5796,"-",C5796,"-",D5796)</f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>TEXT(B5796,"yyyy-mm")</f>
        <v>2026-08</v>
      </c>
      <c r="J5796" s="7" t="str">
        <f>VLOOKUP(C5796,'[1]T. Apoyo Sistema'!$B$1:$C$89,2,0)</f>
        <v>SI</v>
      </c>
    </row>
    <row r="5797" spans="1:10" x14ac:dyDescent="0.25">
      <c r="A5797" s="4" t="str">
        <f>CONCATENATE(B5797,"-",C5797,"-",D5797)</f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>TEXT(B5797,"yyyy-mm")</f>
        <v>2026-08</v>
      </c>
      <c r="J5797" s="7" t="str">
        <f>VLOOKUP(C5797,'[1]T. Apoyo Sistema'!$B$1:$C$89,2,0)</f>
        <v>SI</v>
      </c>
    </row>
    <row r="5798" spans="1:10" x14ac:dyDescent="0.25">
      <c r="A5798" s="4" t="str">
        <f>CONCATENATE(B5798,"-",C5798,"-",D5798)</f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>TEXT(B5798,"yyyy-mm")</f>
        <v>2026-08</v>
      </c>
      <c r="J5798" s="7" t="str">
        <f>VLOOKUP(C5798,'[1]T. Apoyo Sistema'!$B$1:$C$89,2,0)</f>
        <v>SI</v>
      </c>
    </row>
    <row r="5799" spans="1:10" x14ac:dyDescent="0.25">
      <c r="A5799" s="4" t="str">
        <f>CONCATENATE(B5799,"-",C5799,"-",D5799)</f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>TEXT(B5799,"yyyy-mm")</f>
        <v>2026-08</v>
      </c>
      <c r="J5799" s="7" t="str">
        <f>VLOOKUP(C5799,'[1]T. Apoyo Sistema'!$B$1:$C$89,2,0)</f>
        <v>SI</v>
      </c>
    </row>
    <row r="5800" spans="1:10" x14ac:dyDescent="0.25">
      <c r="A5800" s="4" t="str">
        <f>CONCATENATE(B5800,"-",C5800,"-",D5800)</f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>TEXT(B5800,"yyyy-mm")</f>
        <v>2026-08</v>
      </c>
      <c r="J5800" s="7" t="str">
        <f>VLOOKUP(C5800,'[1]T. Apoyo Sistema'!$B$1:$C$89,2,0)</f>
        <v>SI</v>
      </c>
    </row>
    <row r="5801" spans="1:10" x14ac:dyDescent="0.25">
      <c r="A5801" s="4" t="str">
        <f>CONCATENATE(B5801,"-",C5801,"-",D5801)</f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>TEXT(B5801,"yyyy-mm")</f>
        <v>2026-08</v>
      </c>
      <c r="J5801" s="7" t="str">
        <f>VLOOKUP(C5801,'[1]T. Apoyo Sistema'!$B$1:$C$89,2,0)</f>
        <v>SI</v>
      </c>
    </row>
    <row r="5802" spans="1:10" x14ac:dyDescent="0.25">
      <c r="A5802" s="4" t="str">
        <f>CONCATENATE(B5802,"-",C5802,"-",D5802)</f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>TEXT(B5802,"yyyy-mm")</f>
        <v>2026-08</v>
      </c>
      <c r="J5802" s="7" t="str">
        <f>VLOOKUP(C5802,'[1]T. Apoyo Sistema'!$B$1:$C$89,2,0)</f>
        <v>SI</v>
      </c>
    </row>
    <row r="5803" spans="1:10" x14ac:dyDescent="0.25">
      <c r="A5803" s="4" t="str">
        <f>CONCATENATE(B5803,"-",C5803,"-",D5803)</f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>TEXT(B5803,"yyyy-mm")</f>
        <v>2026-08</v>
      </c>
      <c r="J5803" s="7" t="str">
        <f>VLOOKUP(C5803,'[1]T. Apoyo Sistema'!$B$1:$C$89,2,0)</f>
        <v>SI</v>
      </c>
    </row>
    <row r="5804" spans="1:10" x14ac:dyDescent="0.25">
      <c r="A5804" s="4" t="str">
        <f>CONCATENATE(B5804,"-",C5804,"-",D5804)</f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>TEXT(B5804,"yyyy-mm")</f>
        <v>2026-08</v>
      </c>
      <c r="J5804" s="7" t="str">
        <f>VLOOKUP(C5804,'[1]T. Apoyo Sistema'!$B$1:$C$89,2,0)</f>
        <v>SI</v>
      </c>
    </row>
    <row r="5805" spans="1:10" x14ac:dyDescent="0.25">
      <c r="A5805" s="4" t="str">
        <f>CONCATENATE(B5805,"-",C5805,"-",D5805)</f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>TEXT(B5805,"yyyy-mm")</f>
        <v>2026-08</v>
      </c>
      <c r="J5805" s="7" t="str">
        <f>VLOOKUP(C5805,'[1]T. Apoyo Sistema'!$B$1:$C$89,2,0)</f>
        <v>SI</v>
      </c>
    </row>
    <row r="5806" spans="1:10" x14ac:dyDescent="0.25">
      <c r="A5806" s="4" t="str">
        <f>CONCATENATE(B5806,"-",C5806,"-",D5806)</f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>TEXT(B5806,"yyyy-mm")</f>
        <v>2026-08</v>
      </c>
      <c r="J5806" s="7" t="str">
        <f>VLOOKUP(C5806,'[1]T. Apoyo Sistema'!$B$1:$C$89,2,0)</f>
        <v>SI</v>
      </c>
    </row>
    <row r="5807" spans="1:10" x14ac:dyDescent="0.25">
      <c r="A5807" s="4" t="str">
        <f>CONCATENATE(B5807,"-",C5807,"-",D5807)</f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>TEXT(B5807,"yyyy-mm")</f>
        <v>2026-08</v>
      </c>
      <c r="J5807" s="7" t="str">
        <f>VLOOKUP(C5807,'[1]T. Apoyo Sistema'!$B$1:$C$89,2,0)</f>
        <v>SI</v>
      </c>
    </row>
    <row r="5808" spans="1:10" x14ac:dyDescent="0.25">
      <c r="A5808" s="4" t="str">
        <f>CONCATENATE(B5808,"-",C5808,"-",D5808)</f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>TEXT(B5808,"yyyy-mm")</f>
        <v>2026-08</v>
      </c>
      <c r="J5808" s="7" t="str">
        <f>VLOOKUP(C5808,'[1]T. Apoyo Sistema'!$B$1:$C$89,2,0)</f>
        <v>SI</v>
      </c>
    </row>
    <row r="5809" spans="1:10" x14ac:dyDescent="0.25">
      <c r="A5809" s="4" t="str">
        <f>CONCATENATE(B5809,"-",C5809,"-",D5809)</f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>TEXT(B5809,"yyyy-mm")</f>
        <v>2026-08</v>
      </c>
      <c r="J5809" s="7" t="str">
        <f>VLOOKUP(C5809,'[1]T. Apoyo Sistema'!$B$1:$C$89,2,0)</f>
        <v>SI</v>
      </c>
    </row>
    <row r="5810" spans="1:10" x14ac:dyDescent="0.25">
      <c r="A5810" s="4" t="str">
        <f>CONCATENATE(B5810,"-",C5810,"-",D5810)</f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>TEXT(B5810,"yyyy-mm")</f>
        <v>2026-08</v>
      </c>
      <c r="J5810" s="7" t="str">
        <f>VLOOKUP(C5810,'[1]T. Apoyo Sistema'!$B$1:$C$89,2,0)</f>
        <v>SI</v>
      </c>
    </row>
    <row r="5811" spans="1:10" x14ac:dyDescent="0.25">
      <c r="A5811" s="4" t="str">
        <f>CONCATENATE(B5811,"-",C5811,"-",D5811)</f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>TEXT(B5811,"yyyy-mm")</f>
        <v>2026-08</v>
      </c>
      <c r="J5811" s="7" t="str">
        <f>VLOOKUP(C5811,'[1]T. Apoyo Sistema'!$B$1:$C$89,2,0)</f>
        <v>SI</v>
      </c>
    </row>
    <row r="5812" spans="1:10" x14ac:dyDescent="0.25">
      <c r="A5812" s="4" t="str">
        <f>CONCATENATE(B5812,"-",C5812,"-",D5812)</f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>TEXT(B5812,"yyyy-mm")</f>
        <v>2026-08</v>
      </c>
      <c r="J5812" s="7" t="str">
        <f>VLOOKUP(C5812,'[1]T. Apoyo Sistema'!$B$1:$C$89,2,0)</f>
        <v>SI</v>
      </c>
    </row>
    <row r="5813" spans="1:10" x14ac:dyDescent="0.25">
      <c r="A5813" s="4" t="str">
        <f>CONCATENATE(B5813,"-",C5813,"-",D5813)</f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>TEXT(B5813,"yyyy-mm")</f>
        <v>2026-08</v>
      </c>
      <c r="J5813" s="7" t="str">
        <f>VLOOKUP(C5813,'[1]T. Apoyo Sistema'!$B$1:$C$89,2,0)</f>
        <v>SI</v>
      </c>
    </row>
    <row r="5814" spans="1:10" x14ac:dyDescent="0.25">
      <c r="A5814" s="4" t="str">
        <f>CONCATENATE(B5814,"-",C5814,"-",D5814)</f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>TEXT(B5814,"yyyy-mm")</f>
        <v>2026-08</v>
      </c>
      <c r="J5814" s="7" t="str">
        <f>VLOOKUP(C5814,'[1]T. Apoyo Sistema'!$B$1:$C$89,2,0)</f>
        <v>SI</v>
      </c>
    </row>
    <row r="5815" spans="1:10" x14ac:dyDescent="0.25">
      <c r="A5815" s="4" t="str">
        <f>CONCATENATE(B5815,"-",C5815,"-",D5815)</f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>TEXT(B5815,"yyyy-mm")</f>
        <v>2026-08</v>
      </c>
      <c r="J5815" s="7" t="str">
        <f>VLOOKUP(C5815,'[1]T. Apoyo Sistema'!$B$1:$C$89,2,0)</f>
        <v>SI</v>
      </c>
    </row>
    <row r="5816" spans="1:10" x14ac:dyDescent="0.25">
      <c r="A5816" s="4" t="str">
        <f>CONCATENATE(B5816,"-",C5816,"-",D5816)</f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>TEXT(B5816,"yyyy-mm")</f>
        <v>2026-08</v>
      </c>
      <c r="J5816" s="7" t="str">
        <f>VLOOKUP(C5816,'[1]T. Apoyo Sistema'!$B$1:$C$89,2,0)</f>
        <v>SI</v>
      </c>
    </row>
    <row r="5817" spans="1:10" x14ac:dyDescent="0.25">
      <c r="A5817" s="4" t="str">
        <f>CONCATENATE(B5817,"-",C5817,"-",D5817)</f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>TEXT(B5817,"yyyy-mm")</f>
        <v>2026-08</v>
      </c>
      <c r="J5817" s="7" t="str">
        <f>VLOOKUP(C5817,'[1]T. Apoyo Sistema'!$B$1:$C$89,2,0)</f>
        <v>SI</v>
      </c>
    </row>
    <row r="5818" spans="1:10" x14ac:dyDescent="0.25">
      <c r="A5818" s="4" t="str">
        <f>CONCATENATE(B5818,"-",C5818,"-",D5818)</f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>TEXT(B5818,"yyyy-mm")</f>
        <v>2026-08</v>
      </c>
      <c r="J5818" s="7" t="str">
        <f>VLOOKUP(C5818,'[1]T. Apoyo Sistema'!$B$1:$C$89,2,0)</f>
        <v>SI</v>
      </c>
    </row>
    <row r="5819" spans="1:10" x14ac:dyDescent="0.25">
      <c r="A5819" s="4" t="str">
        <f>CONCATENATE(B5819,"-",C5819,"-",D5819)</f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>TEXT(B5819,"yyyy-mm")</f>
        <v>2026-08</v>
      </c>
      <c r="J5819" s="7" t="str">
        <f>VLOOKUP(C5819,'[1]T. Apoyo Sistema'!$B$1:$C$89,2,0)</f>
        <v>SI</v>
      </c>
    </row>
    <row r="5820" spans="1:10" x14ac:dyDescent="0.25">
      <c r="A5820" s="4" t="str">
        <f>CONCATENATE(B5820,"-",C5820,"-",D5820)</f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>TEXT(B5820,"yyyy-mm")</f>
        <v>2026-08</v>
      </c>
      <c r="J5820" s="7" t="str">
        <f>VLOOKUP(C5820,'[1]T. Apoyo Sistema'!$B$1:$C$89,2,0)</f>
        <v>SI</v>
      </c>
    </row>
    <row r="5821" spans="1:10" x14ac:dyDescent="0.25">
      <c r="A5821" s="4" t="str">
        <f>CONCATENATE(B5821,"-",C5821,"-",D5821)</f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>TEXT(B5821,"yyyy-mm")</f>
        <v>2026-08</v>
      </c>
      <c r="J5821" s="7" t="str">
        <f>VLOOKUP(C5821,'[1]T. Apoyo Sistema'!$B$1:$C$89,2,0)</f>
        <v>SI</v>
      </c>
    </row>
    <row r="5822" spans="1:10" x14ac:dyDescent="0.25">
      <c r="A5822" s="4" t="str">
        <f>CONCATENATE(B5822,"-",C5822,"-",D5822)</f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>TEXT(B5822,"yyyy-mm")</f>
        <v>2026-08</v>
      </c>
      <c r="J5822" s="7" t="str">
        <f>VLOOKUP(C5822,'[1]T. Apoyo Sistema'!$B$1:$C$89,2,0)</f>
        <v>SI</v>
      </c>
    </row>
    <row r="5823" spans="1:10" x14ac:dyDescent="0.25">
      <c r="A5823" s="4" t="str">
        <f>CONCATENATE(B5823,"-",C5823,"-",D5823)</f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>TEXT(B5823,"yyyy-mm")</f>
        <v>2026-08</v>
      </c>
      <c r="J5823" s="7" t="str">
        <f>VLOOKUP(C5823,'[1]T. Apoyo Sistema'!$B$1:$C$89,2,0)</f>
        <v>SI</v>
      </c>
    </row>
    <row r="5824" spans="1:10" x14ac:dyDescent="0.25">
      <c r="A5824" s="4" t="str">
        <f>CONCATENATE(B5824,"-",C5824,"-",D5824)</f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>TEXT(B5824,"yyyy-mm")</f>
        <v>2026-08</v>
      </c>
      <c r="J5824" s="7" t="str">
        <f>VLOOKUP(C5824,'[1]T. Apoyo Sistema'!$B$1:$C$89,2,0)</f>
        <v>SI</v>
      </c>
    </row>
    <row r="5825" spans="1:10" x14ac:dyDescent="0.25">
      <c r="A5825" s="4" t="str">
        <f>CONCATENATE(B5825,"-",C5825,"-",D5825)</f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>TEXT(B5825,"yyyy-mm")</f>
        <v>2026-08</v>
      </c>
      <c r="J5825" s="7" t="str">
        <f>VLOOKUP(C5825,'[1]T. Apoyo Sistema'!$B$1:$C$89,2,0)</f>
        <v>SI</v>
      </c>
    </row>
    <row r="5826" spans="1:10" x14ac:dyDescent="0.25">
      <c r="A5826" s="4" t="str">
        <f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>TEXT(B5826,"yyyy-mm")</f>
        <v>2026-08</v>
      </c>
      <c r="J5826" s="7" t="str">
        <f>VLOOKUP(C5826,'[1]T. Apoyo Sistema'!$B$1:$C$89,2,0)</f>
        <v>SI</v>
      </c>
    </row>
    <row r="5827" spans="1:10" x14ac:dyDescent="0.25">
      <c r="A5827" s="4" t="str">
        <f>CONCATENATE(B5827,"-",C5827,"-",D5827)</f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>TEXT(B5827,"yyyy-mm")</f>
        <v>2026-08</v>
      </c>
      <c r="J5827" s="7" t="str">
        <f>VLOOKUP(C5827,'[1]T. Apoyo Sistema'!$B$1:$C$89,2,0)</f>
        <v>SI</v>
      </c>
    </row>
    <row r="5828" spans="1:10" x14ac:dyDescent="0.25">
      <c r="A5828" s="4" t="str">
        <f>CONCATENATE(B5828,"-",C5828,"-",D5828)</f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>TEXT(B5828,"yyyy-mm")</f>
        <v>2026-08</v>
      </c>
      <c r="J5828" s="7" t="str">
        <f>VLOOKUP(C5828,'[1]T. Apoyo Sistema'!$B$1:$C$89,2,0)</f>
        <v>SI</v>
      </c>
    </row>
    <row r="5829" spans="1:10" x14ac:dyDescent="0.25">
      <c r="A5829" s="4" t="str">
        <f>CONCATENATE(B5829,"-",C5829,"-",D5829)</f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>TEXT(B5829,"yyyy-mm")</f>
        <v>2026-08</v>
      </c>
      <c r="J5829" s="7" t="str">
        <f>VLOOKUP(C5829,'[1]T. Apoyo Sistema'!$B$1:$C$89,2,0)</f>
        <v>SI</v>
      </c>
    </row>
    <row r="5830" spans="1:10" x14ac:dyDescent="0.25">
      <c r="A5830" s="4" t="str">
        <f>CONCATENATE(B5830,"-",C5830,"-",D5830)</f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>TEXT(B5830,"yyyy-mm")</f>
        <v>2026-08</v>
      </c>
      <c r="J5830" s="7" t="str">
        <f>VLOOKUP(C5830,'[1]T. Apoyo Sistema'!$B$1:$C$89,2,0)</f>
        <v>SI</v>
      </c>
    </row>
    <row r="5831" spans="1:10" x14ac:dyDescent="0.25">
      <c r="A5831" s="4" t="str">
        <f>CONCATENATE(B5831,"-",C5831,"-",D5831)</f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>TEXT(B5831,"yyyy-mm")</f>
        <v>2026-08</v>
      </c>
      <c r="J5831" s="7" t="str">
        <f>VLOOKUP(C5831,'[1]T. Apoyo Sistema'!$B$1:$C$89,2,0)</f>
        <v>SI</v>
      </c>
    </row>
    <row r="5832" spans="1:10" x14ac:dyDescent="0.25">
      <c r="A5832" s="4" t="str">
        <f>CONCATENATE(B5832,"-",C5832,"-",D5832)</f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>TEXT(B5832,"yyyy-mm")</f>
        <v>2026-08</v>
      </c>
      <c r="J5832" s="7" t="str">
        <f>VLOOKUP(C5832,'[1]T. Apoyo Sistema'!$B$1:$C$89,2,0)</f>
        <v>SI</v>
      </c>
    </row>
    <row r="5833" spans="1:10" x14ac:dyDescent="0.25">
      <c r="A5833" s="4" t="str">
        <f>CONCATENATE(B5833,"-",C5833,"-",D5833)</f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>TEXT(B5833,"yyyy-mm")</f>
        <v>2026-08</v>
      </c>
      <c r="J5833" s="7" t="str">
        <f>VLOOKUP(C5833,'[1]T. Apoyo Sistema'!$B$1:$C$89,2,0)</f>
        <v>SI</v>
      </c>
    </row>
    <row r="5834" spans="1:10" x14ac:dyDescent="0.25">
      <c r="A5834" s="4" t="str">
        <f>CONCATENATE(B5834,"-",C5834,"-",D5834)</f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>TEXT(B5834,"yyyy-mm")</f>
        <v>2026-08</v>
      </c>
      <c r="J5834" s="7" t="str">
        <f>VLOOKUP(C5834,'[1]T. Apoyo Sistema'!$B$1:$C$89,2,0)</f>
        <v>SI</v>
      </c>
    </row>
    <row r="5835" spans="1:10" x14ac:dyDescent="0.25">
      <c r="A5835" s="4" t="str">
        <f>CONCATENATE(B5835,"-",C5835,"-",D5835)</f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>TEXT(B5835,"yyyy-mm")</f>
        <v>2026-08</v>
      </c>
      <c r="J5835" s="7" t="str">
        <f>VLOOKUP(C5835,'[1]T. Apoyo Sistema'!$B$1:$C$89,2,0)</f>
        <v>SI</v>
      </c>
    </row>
    <row r="5836" spans="1:10" x14ac:dyDescent="0.25">
      <c r="A5836" s="4" t="str">
        <f>CONCATENATE(B5836,"-",C5836,"-",D5836)</f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>TEXT(B5836,"yyyy-mm")</f>
        <v>2026-08</v>
      </c>
      <c r="J5836" s="7" t="str">
        <f>VLOOKUP(C5836,'[1]T. Apoyo Sistema'!$B$1:$C$89,2,0)</f>
        <v>SI</v>
      </c>
    </row>
    <row r="5837" spans="1:10" x14ac:dyDescent="0.25">
      <c r="A5837" s="4" t="str">
        <f>CONCATENATE(B5837,"-",C5837,"-",D5837)</f>
        <v>46252-POX55-psa1</v>
      </c>
      <c r="B5837" s="15">
        <v>46252</v>
      </c>
      <c r="C5837" s="10" t="s">
        <v>102</v>
      </c>
      <c r="D5837" s="10" t="s">
        <v>60</v>
      </c>
      <c r="E5837" s="10">
        <v>0</v>
      </c>
      <c r="F5837" s="12">
        <v>0</v>
      </c>
      <c r="G5837" s="12">
        <v>6.15</v>
      </c>
      <c r="H5837" s="12">
        <v>0</v>
      </c>
      <c r="I5837" s="4" t="str">
        <f>TEXT(B5837,"yyyy-mm")</f>
        <v>2026-08</v>
      </c>
      <c r="J5837" s="7" t="str">
        <f>VLOOKUP(C5837,'[1]T. Apoyo Sistema'!$B$1:$C$89,2,0)</f>
        <v>SI</v>
      </c>
    </row>
    <row r="5838" spans="1:10" x14ac:dyDescent="0.25">
      <c r="A5838" s="4" t="str">
        <f>CONCATENATE(B5838,"-",C5838,"-",D5838)</f>
        <v>46252-POX55-psa2</v>
      </c>
      <c r="B5838" s="15">
        <v>46252</v>
      </c>
      <c r="C5838" s="10" t="s">
        <v>102</v>
      </c>
      <c r="D5838" s="10" t="s">
        <v>74</v>
      </c>
      <c r="E5838" s="10">
        <v>0</v>
      </c>
      <c r="F5838" s="12">
        <v>0</v>
      </c>
      <c r="G5838" s="12">
        <v>6.15</v>
      </c>
      <c r="H5838" s="12">
        <v>0</v>
      </c>
      <c r="I5838" s="4" t="str">
        <f>TEXT(B5838,"yyyy-mm")</f>
        <v>2026-08</v>
      </c>
      <c r="J5838" s="7" t="str">
        <f>VLOOKUP(C5838,'[1]T. Apoyo Sistema'!$B$1:$C$89,2,0)</f>
        <v>SI</v>
      </c>
    </row>
    <row r="5839" spans="1:10" x14ac:dyDescent="0.25">
      <c r="A5839" s="4" t="str">
        <f>CONCATENATE(B5839,"-",C5839,"-",D5839)</f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>TEXT(B5839,"yyyy-mm")</f>
        <v>2026-08</v>
      </c>
      <c r="J5839" s="7" t="str">
        <f>VLOOKUP(C5839,'[1]T. Apoyo Sistema'!$B$1:$C$89,2,0)</f>
        <v>SI</v>
      </c>
    </row>
    <row r="5840" spans="1:10" x14ac:dyDescent="0.25">
      <c r="A5840" s="4" t="str">
        <f>CONCATENATE(B5840,"-",C5840,"-",D5840)</f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>TEXT(B5840,"yyyy-mm")</f>
        <v>2026-08</v>
      </c>
      <c r="J5840" s="7" t="str">
        <f>VLOOKUP(C5840,'[1]T. Apoyo Sistema'!$B$1:$C$89,2,0)</f>
        <v>SI</v>
      </c>
    </row>
    <row r="5841" spans="1:10" x14ac:dyDescent="0.25">
      <c r="A5841" s="4" t="str">
        <f>CONCATENATE(B5841,"-",C5841,"-",D5841)</f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>TEXT(B5841,"yyyy-mm")</f>
        <v>2026-08</v>
      </c>
      <c r="J5841" s="7" t="str">
        <f>VLOOKUP(C5841,'[1]T. Apoyo Sistema'!$B$1:$C$89,2,0)</f>
        <v>SI</v>
      </c>
    </row>
    <row r="5842" spans="1:10" x14ac:dyDescent="0.25">
      <c r="A5842" s="4" t="str">
        <f>CONCATENATE(B5842,"-",C5842,"-",D5842)</f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>TEXT(B5842,"yyyy-mm")</f>
        <v>2026-08</v>
      </c>
      <c r="J5842" s="7" t="str">
        <f>VLOOKUP(C5842,'[1]T. Apoyo Sistema'!$B$1:$C$89,2,0)</f>
        <v>SI</v>
      </c>
    </row>
    <row r="5843" spans="1:10" x14ac:dyDescent="0.25">
      <c r="A5843" s="4" t="str">
        <f>CONCATENATE(B5843,"-",C5843,"-",D5843)</f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>TEXT(B5843,"yyyy-mm")</f>
        <v>2026-08</v>
      </c>
      <c r="J5843" s="7" t="str">
        <f>VLOOKUP(C5843,'[1]T. Apoyo Sistema'!$B$1:$C$89,2,0)</f>
        <v>SI</v>
      </c>
    </row>
    <row r="5844" spans="1:10" x14ac:dyDescent="0.25">
      <c r="A5844" s="4" t="str">
        <f>CONCATENATE(B5844,"-",C5844,"-",D5844)</f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>TEXT(B5844,"yyyy-mm")</f>
        <v>2026-08</v>
      </c>
      <c r="J5844" s="7" t="str">
        <f>VLOOKUP(C5844,'[1]T. Apoyo Sistema'!$B$1:$C$89,2,0)</f>
        <v>SI</v>
      </c>
    </row>
    <row r="5845" spans="1:10" x14ac:dyDescent="0.25">
      <c r="A5845" s="4" t="str">
        <f>CONCATENATE(B5845,"-",C5845,"-",D5845)</f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>TEXT(B5845,"yyyy-mm")</f>
        <v>2026-08</v>
      </c>
      <c r="J5845" s="7" t="str">
        <f>VLOOKUP(C5845,'[1]T. Apoyo Sistema'!$B$1:$C$89,2,0)</f>
        <v>SI</v>
      </c>
    </row>
    <row r="5846" spans="1:10" x14ac:dyDescent="0.25">
      <c r="A5846" s="4" t="str">
        <f>CONCATENATE(B5846,"-",C5846,"-",D5846)</f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>TEXT(B5846,"yyyy-mm")</f>
        <v>2026-08</v>
      </c>
      <c r="J5846" s="7" t="str">
        <f>VLOOKUP(C5846,'[1]T. Apoyo Sistema'!$B$1:$C$89,2,0)</f>
        <v>SI</v>
      </c>
    </row>
    <row r="5847" spans="1:10" x14ac:dyDescent="0.25">
      <c r="A5847" s="4" t="str">
        <f>CONCATENATE(B5847,"-",C5847,"-",D5847)</f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>TEXT(B5847,"yyyy-mm")</f>
        <v>2026-08</v>
      </c>
      <c r="J5847" s="7" t="str">
        <f>VLOOKUP(C5847,'[1]T. Apoyo Sistema'!$B$1:$C$89,2,0)</f>
        <v>SI</v>
      </c>
    </row>
    <row r="5848" spans="1:10" x14ac:dyDescent="0.25">
      <c r="A5848" s="4" t="str">
        <f>CONCATENATE(B5848,"-",C5848,"-",D5848)</f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>TEXT(B5848,"yyyy-mm")</f>
        <v>2026-08</v>
      </c>
      <c r="J5848" s="7" t="str">
        <f>VLOOKUP(C5848,'[1]T. Apoyo Sistema'!$B$1:$C$89,2,0)</f>
        <v>SI</v>
      </c>
    </row>
    <row r="5849" spans="1:10" x14ac:dyDescent="0.25">
      <c r="A5849" s="4" t="str">
        <f>CONCATENATE(B5849,"-",C5849,"-",D5849)</f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>TEXT(B5849,"yyyy-mm")</f>
        <v>2026-08</v>
      </c>
      <c r="J5849" s="7" t="str">
        <f>VLOOKUP(C5849,'[1]T. Apoyo Sistema'!$B$1:$C$89,2,0)</f>
        <v>SI</v>
      </c>
    </row>
    <row r="5850" spans="1:10" x14ac:dyDescent="0.25">
      <c r="A5850" s="4" t="str">
        <f>CONCATENATE(B5850,"-",C5850,"-",D5850)</f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>TEXT(B5850,"yyyy-mm")</f>
        <v>2026-08</v>
      </c>
      <c r="J5850" s="7" t="str">
        <f>VLOOKUP(C5850,'[1]T. Apoyo Sistema'!$B$1:$C$89,2,0)</f>
        <v>SI</v>
      </c>
    </row>
    <row r="5851" spans="1:10" x14ac:dyDescent="0.25">
      <c r="A5851" s="4" t="str">
        <f>CONCATENATE(B5851,"-",C5851,"-",D5851)</f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>TEXT(B5851,"yyyy-mm")</f>
        <v>2026-08</v>
      </c>
      <c r="J5851" s="7" t="str">
        <f>VLOOKUP(C5851,'[1]T. Apoyo Sistema'!$B$1:$C$89,2,0)</f>
        <v>SI</v>
      </c>
    </row>
    <row r="5852" spans="1:10" x14ac:dyDescent="0.25">
      <c r="A5852" s="4" t="str">
        <f>CONCATENATE(B5852,"-",C5852,"-",D5852)</f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>TEXT(B5852,"yyyy-mm")</f>
        <v>2026-08</v>
      </c>
      <c r="J5852" s="7" t="str">
        <f>VLOOKUP(C5852,'[1]T. Apoyo Sistema'!$B$1:$C$89,2,0)</f>
        <v>SI</v>
      </c>
    </row>
    <row r="5853" spans="1:10" x14ac:dyDescent="0.25">
      <c r="A5853" s="4" t="str">
        <f>CONCATENATE(B5853,"-",C5853,"-",D5853)</f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>TEXT(B5853,"yyyy-mm")</f>
        <v>2026-08</v>
      </c>
      <c r="J5853" s="7" t="str">
        <f>VLOOKUP(C5853,'[1]T. Apoyo Sistema'!$B$1:$C$89,2,0)</f>
        <v>SI</v>
      </c>
    </row>
    <row r="5854" spans="1:10" x14ac:dyDescent="0.25">
      <c r="A5854" s="4" t="str">
        <f>CONCATENATE(B5854,"-",C5854,"-",D5854)</f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>TEXT(B5854,"yyyy-mm")</f>
        <v>2026-08</v>
      </c>
      <c r="J5854" s="7" t="str">
        <f>VLOOKUP(C5854,'[1]T. Apoyo Sistema'!$B$1:$C$89,2,0)</f>
        <v>SI</v>
      </c>
    </row>
    <row r="5855" spans="1:10" x14ac:dyDescent="0.25">
      <c r="A5855" s="4" t="str">
        <f>CONCATENATE(B5855,"-",C5855,"-",D5855)</f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>TEXT(B5855,"yyyy-mm")</f>
        <v>2026-08</v>
      </c>
      <c r="J5855" s="7" t="str">
        <f>VLOOKUP(C5855,'[1]T. Apoyo Sistema'!$B$1:$C$89,2,0)</f>
        <v>SI</v>
      </c>
    </row>
    <row r="5856" spans="1:10" x14ac:dyDescent="0.25">
      <c r="A5856" s="4" t="str">
        <f>CONCATENATE(B5856,"-",C5856,"-",D5856)</f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>TEXT(B5856,"yyyy-mm")</f>
        <v>2026-08</v>
      </c>
      <c r="J5856" s="7" t="str">
        <f>VLOOKUP(C5856,'[1]T. Apoyo Sistema'!$B$1:$C$89,2,0)</f>
        <v>SI</v>
      </c>
    </row>
    <row r="5857" spans="1:10" x14ac:dyDescent="0.25">
      <c r="A5857" s="4" t="str">
        <f>CONCATENATE(B5857,"-",C5857,"-",D5857)</f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>TEXT(B5857,"yyyy-mm")</f>
        <v>2026-08</v>
      </c>
      <c r="J5857" s="7" t="str">
        <f>VLOOKUP(C5857,'[1]T. Apoyo Sistema'!$B$1:$C$89,2,0)</f>
        <v>SI</v>
      </c>
    </row>
    <row r="5858" spans="1:10" x14ac:dyDescent="0.25">
      <c r="A5858" s="4" t="str">
        <f>CONCATENATE(B5858,"-",C5858,"-",D5858)</f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>TEXT(B5858,"yyyy-mm")</f>
        <v>2026-08</v>
      </c>
      <c r="J5858" s="7" t="str">
        <f>VLOOKUP(C5858,'[1]T. Apoyo Sistema'!$B$1:$C$89,2,0)</f>
        <v>SI</v>
      </c>
    </row>
    <row r="5859" spans="1:10" x14ac:dyDescent="0.25">
      <c r="A5859" s="4" t="str">
        <f>CONCATENATE(B5859,"-",C5859,"-",D5859)</f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>TEXT(B5859,"yyyy-mm")</f>
        <v>2026-08</v>
      </c>
      <c r="J5859" s="7" t="str">
        <f>VLOOKUP(C5859,'[1]T. Apoyo Sistema'!$B$1:$C$89,2,0)</f>
        <v>SI</v>
      </c>
    </row>
    <row r="5860" spans="1:10" x14ac:dyDescent="0.25">
      <c r="A5860" s="4" t="str">
        <f>CONCATENATE(B5860,"-",C5860,"-",D5860)</f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>TEXT(B5860,"yyyy-mm")</f>
        <v>2026-08</v>
      </c>
      <c r="J5860" s="7" t="str">
        <f>VLOOKUP(C5860,'[1]T. Apoyo Sistema'!$B$1:$C$89,2,0)</f>
        <v>SI</v>
      </c>
    </row>
    <row r="5861" spans="1:10" x14ac:dyDescent="0.25">
      <c r="A5861" s="4" t="str">
        <f>CONCATENATE(B5861,"-",C5861,"-",D5861)</f>
        <v>46252-POX55-psa3</v>
      </c>
      <c r="B5861" s="15">
        <v>46252</v>
      </c>
      <c r="C5861" s="10" t="s">
        <v>102</v>
      </c>
      <c r="D5861" s="10" t="s">
        <v>79</v>
      </c>
      <c r="E5861" s="10">
        <v>0</v>
      </c>
      <c r="F5861" s="12">
        <v>0</v>
      </c>
      <c r="G5861" s="12">
        <v>6.15</v>
      </c>
      <c r="H5861" s="12">
        <v>0</v>
      </c>
      <c r="I5861" s="4" t="str">
        <f>TEXT(B5861,"yyyy-mm")</f>
        <v>2026-08</v>
      </c>
      <c r="J5861" s="7" t="str">
        <f>VLOOKUP(C5861,'[1]T. Apoyo Sistema'!$B$1:$C$89,2,0)</f>
        <v>SI</v>
      </c>
    </row>
    <row r="5862" spans="1:10" x14ac:dyDescent="0.25">
      <c r="A5862" s="4" t="str">
        <f>CONCATENATE(B5862,"-",C5862,"-",D5862)</f>
        <v>46252-POX55-psa4</v>
      </c>
      <c r="B5862" s="15">
        <v>46252</v>
      </c>
      <c r="C5862" s="10" t="s">
        <v>102</v>
      </c>
      <c r="D5862" s="10" t="s">
        <v>80</v>
      </c>
      <c r="E5862" s="10">
        <v>0</v>
      </c>
      <c r="F5862" s="12">
        <v>0</v>
      </c>
      <c r="G5862" s="12">
        <v>6.15</v>
      </c>
      <c r="H5862" s="12">
        <v>0</v>
      </c>
      <c r="I5862" s="4" t="str">
        <f>TEXT(B5862,"yyyy-mm")</f>
        <v>2026-08</v>
      </c>
      <c r="J5862" s="7" t="str">
        <f>VLOOKUP(C5862,'[1]T. Apoyo Sistema'!$B$1:$C$89,2,0)</f>
        <v>SI</v>
      </c>
    </row>
    <row r="5863" spans="1:10" x14ac:dyDescent="0.25">
      <c r="A5863" s="4" t="str">
        <f>CONCATENATE(B5863,"-",C5863,"-",D5863)</f>
        <v>46252-POX55-psa5</v>
      </c>
      <c r="B5863" s="15">
        <v>46252</v>
      </c>
      <c r="C5863" s="10" t="s">
        <v>102</v>
      </c>
      <c r="D5863" s="10" t="s">
        <v>92</v>
      </c>
      <c r="E5863" s="10">
        <v>0</v>
      </c>
      <c r="F5863" s="12">
        <v>0</v>
      </c>
      <c r="G5863" s="12">
        <v>6.15</v>
      </c>
      <c r="H5863" s="12">
        <v>0</v>
      </c>
      <c r="I5863" s="4" t="str">
        <f>TEXT(B5863,"yyyy-mm")</f>
        <v>2026-08</v>
      </c>
      <c r="J5863" s="7" t="str">
        <f>VLOOKUP(C5863,'[1]T. Apoyo Sistema'!$B$1:$C$89,2,0)</f>
        <v>SI</v>
      </c>
    </row>
    <row r="5864" spans="1:10" x14ac:dyDescent="0.25">
      <c r="A5864" s="4" t="str">
        <f>CONCATENATE(B5864,"-",C5864,"-",D5864)</f>
        <v>46252-POX55-psa6</v>
      </c>
      <c r="B5864" s="15">
        <v>46252</v>
      </c>
      <c r="C5864" s="10" t="s">
        <v>102</v>
      </c>
      <c r="D5864" s="10" t="s">
        <v>93</v>
      </c>
      <c r="E5864" s="10">
        <v>0</v>
      </c>
      <c r="F5864" s="12">
        <v>0</v>
      </c>
      <c r="G5864" s="12">
        <v>6.15</v>
      </c>
      <c r="H5864" s="12">
        <v>0</v>
      </c>
      <c r="I5864" s="4" t="str">
        <f>TEXT(B5864,"yyyy-mm")</f>
        <v>2026-08</v>
      </c>
      <c r="J5864" s="7" t="str">
        <f>VLOOKUP(C5864,'[1]T. Apoyo Sistema'!$B$1:$C$89,2,0)</f>
        <v>SI</v>
      </c>
    </row>
    <row r="5865" spans="1:10" x14ac:dyDescent="0.25">
      <c r="A5865" s="4" t="str">
        <f>CONCATENATE(B5865,"-",C5865,"-",D5865)</f>
        <v>46252-POX55-sec1</v>
      </c>
      <c r="B5865" s="15">
        <v>46252</v>
      </c>
      <c r="C5865" s="10" t="s">
        <v>102</v>
      </c>
      <c r="D5865" s="10" t="s">
        <v>75</v>
      </c>
      <c r="E5865" s="10">
        <v>0</v>
      </c>
      <c r="F5865" s="12">
        <v>0</v>
      </c>
      <c r="G5865" s="12">
        <v>6.15</v>
      </c>
      <c r="H5865" s="12">
        <v>0</v>
      </c>
      <c r="I5865" s="4" t="str">
        <f>TEXT(B5865,"yyyy-mm")</f>
        <v>2026-08</v>
      </c>
      <c r="J5865" s="7" t="str">
        <f>VLOOKUP(C5865,'[1]T. Apoyo Sistema'!$B$1:$C$89,2,0)</f>
        <v>SI</v>
      </c>
    </row>
    <row r="5866" spans="1:10" x14ac:dyDescent="0.25">
      <c r="A5866" s="4" t="str">
        <f>CONCATENATE(B5866,"-",C5866,"-",D5866)</f>
        <v>46252-POX55-sec2</v>
      </c>
      <c r="B5866" s="15">
        <v>46252</v>
      </c>
      <c r="C5866" s="10" t="s">
        <v>102</v>
      </c>
      <c r="D5866" s="10" t="s">
        <v>76</v>
      </c>
      <c r="E5866" s="10">
        <v>0</v>
      </c>
      <c r="F5866" s="12">
        <v>0</v>
      </c>
      <c r="G5866" s="12">
        <v>6.15</v>
      </c>
      <c r="H5866" s="12">
        <v>0</v>
      </c>
      <c r="I5866" s="4" t="str">
        <f>TEXT(B5866,"yyyy-mm")</f>
        <v>2026-08</v>
      </c>
      <c r="J5866" s="7" t="str">
        <f>VLOOKUP(C5866,'[1]T. Apoyo Sistema'!$B$1:$C$89,2,0)</f>
        <v>SI</v>
      </c>
    </row>
    <row r="5867" spans="1:10" x14ac:dyDescent="0.25">
      <c r="A5867" s="4" t="str">
        <f>CONCATENATE(B5867,"-",C5867,"-",D5867)</f>
        <v>46250-POX8-bbd1</v>
      </c>
      <c r="B5867" s="14">
        <v>46250</v>
      </c>
      <c r="C5867" s="4" t="s">
        <v>113</v>
      </c>
      <c r="D5867" s="4" t="s">
        <v>69</v>
      </c>
      <c r="E5867" s="4">
        <v>0</v>
      </c>
      <c r="F5867" s="6">
        <v>0</v>
      </c>
      <c r="G5867" s="6">
        <v>6.1833333333333336</v>
      </c>
      <c r="H5867" s="6">
        <v>0</v>
      </c>
      <c r="I5867" s="4" t="str">
        <f>TEXT(B5867,"yyyy-mm")</f>
        <v>2026-08</v>
      </c>
      <c r="J5867" s="7" t="str">
        <f>VLOOKUP(C5867,'[1]T. Apoyo Sistema'!$B$1:$C$89,2,0)</f>
        <v>SI</v>
      </c>
    </row>
    <row r="5868" spans="1:10" x14ac:dyDescent="0.25">
      <c r="A5868" s="4" t="str">
        <f>CONCATENATE(B5868,"-",C5868,"-",D5868)</f>
        <v>46250-POX8-bbd2</v>
      </c>
      <c r="B5868" s="14">
        <v>46250</v>
      </c>
      <c r="C5868" s="4" t="s">
        <v>113</v>
      </c>
      <c r="D5868" s="4" t="s">
        <v>70</v>
      </c>
      <c r="E5868" s="4">
        <v>0</v>
      </c>
      <c r="F5868" s="6">
        <v>0</v>
      </c>
      <c r="G5868" s="6">
        <v>6.1833333333333336</v>
      </c>
      <c r="H5868" s="6">
        <v>0</v>
      </c>
      <c r="I5868" s="4" t="str">
        <f>TEXT(B5868,"yyyy-mm")</f>
        <v>2026-08</v>
      </c>
      <c r="J5868" s="7" t="str">
        <f>VLOOKUP(C5868,'[1]T. Apoyo Sistema'!$B$1:$C$89,2,0)</f>
        <v>SI</v>
      </c>
    </row>
    <row r="5869" spans="1:10" x14ac:dyDescent="0.25">
      <c r="A5869" s="4" t="str">
        <f>CONCATENATE(B5869,"-",C5869,"-",D5869)</f>
        <v>46250-POX8-com1</v>
      </c>
      <c r="B5869" s="14">
        <v>46250</v>
      </c>
      <c r="C5869" s="4" t="s">
        <v>113</v>
      </c>
      <c r="D5869" s="4" t="s">
        <v>71</v>
      </c>
      <c r="E5869" s="4">
        <v>0</v>
      </c>
      <c r="F5869" s="6">
        <v>0</v>
      </c>
      <c r="G5869" s="6">
        <v>6.1833333333333336</v>
      </c>
      <c r="H5869" s="6">
        <v>0</v>
      </c>
      <c r="I5869" s="4" t="str">
        <f>TEXT(B5869,"yyyy-mm")</f>
        <v>2026-08</v>
      </c>
      <c r="J5869" s="7" t="str">
        <f>VLOOKUP(C5869,'[1]T. Apoyo Sistema'!$B$1:$C$89,2,0)</f>
        <v>SI</v>
      </c>
    </row>
    <row r="5870" spans="1:10" x14ac:dyDescent="0.25">
      <c r="A5870" s="4" t="str">
        <f>CONCATENATE(B5870,"-",C5870,"-",D5870)</f>
        <v>46250-POX8-com2</v>
      </c>
      <c r="B5870" s="14">
        <v>46250</v>
      </c>
      <c r="C5870" s="4" t="s">
        <v>113</v>
      </c>
      <c r="D5870" s="4" t="s">
        <v>72</v>
      </c>
      <c r="E5870" s="4">
        <v>0</v>
      </c>
      <c r="F5870" s="6">
        <v>0</v>
      </c>
      <c r="G5870" s="6">
        <v>6.1833333333333336</v>
      </c>
      <c r="H5870" s="6">
        <v>0</v>
      </c>
      <c r="I5870" s="4" t="str">
        <f>TEXT(B5870,"yyyy-mm")</f>
        <v>2026-08</v>
      </c>
      <c r="J5870" s="7" t="str">
        <f>VLOOKUP(C5870,'[1]T. Apoyo Sistema'!$B$1:$C$89,2,0)</f>
        <v>SI</v>
      </c>
    </row>
    <row r="5871" spans="1:10" x14ac:dyDescent="0.25">
      <c r="A5871" s="4" t="str">
        <f>CONCATENATE(B5871,"-",C5871,"-",D5871)</f>
        <v>46250-POX8-com3</v>
      </c>
      <c r="B5871" s="14">
        <v>46250</v>
      </c>
      <c r="C5871" s="4" t="s">
        <v>113</v>
      </c>
      <c r="D5871" s="4" t="s">
        <v>77</v>
      </c>
      <c r="E5871" s="4">
        <v>0</v>
      </c>
      <c r="F5871" s="6">
        <v>0</v>
      </c>
      <c r="G5871" s="6">
        <v>6.1833333333333336</v>
      </c>
      <c r="H5871" s="6">
        <v>0</v>
      </c>
      <c r="I5871" s="4" t="str">
        <f>TEXT(B5871,"yyyy-mm")</f>
        <v>2026-08</v>
      </c>
      <c r="J5871" s="7" t="str">
        <f>VLOOKUP(C5871,'[1]T. Apoyo Sistema'!$B$1:$C$89,2,0)</f>
        <v>SI</v>
      </c>
    </row>
    <row r="5872" spans="1:10" x14ac:dyDescent="0.25">
      <c r="A5872" s="4" t="str">
        <f>CONCATENATE(B5872,"-",C5872,"-",D5872)</f>
        <v>46250-POX8-com4</v>
      </c>
      <c r="B5872" s="14">
        <v>46250</v>
      </c>
      <c r="C5872" s="4" t="s">
        <v>113</v>
      </c>
      <c r="D5872" s="4" t="s">
        <v>78</v>
      </c>
      <c r="E5872" s="4">
        <v>0</v>
      </c>
      <c r="F5872" s="6">
        <v>0</v>
      </c>
      <c r="G5872" s="6">
        <v>6.1833333333333336</v>
      </c>
      <c r="H5872" s="6">
        <v>0</v>
      </c>
      <c r="I5872" s="4" t="str">
        <f>TEXT(B5872,"yyyy-mm")</f>
        <v>2026-08</v>
      </c>
      <c r="J5872" s="7" t="str">
        <f>VLOOKUP(C5872,'[1]T. Apoyo Sistema'!$B$1:$C$89,2,0)</f>
        <v>SI</v>
      </c>
    </row>
    <row r="5873" spans="1:10" x14ac:dyDescent="0.25">
      <c r="A5873" s="4" t="str">
        <f>CONCATENATE(B5873,"-",C5873,"-",D5873)</f>
        <v>46250-POX8-gen1</v>
      </c>
      <c r="B5873" s="14">
        <v>46250</v>
      </c>
      <c r="C5873" s="4" t="s">
        <v>113</v>
      </c>
      <c r="D5873" s="4" t="s">
        <v>59</v>
      </c>
      <c r="E5873" s="4">
        <v>0</v>
      </c>
      <c r="F5873" s="6">
        <v>0</v>
      </c>
      <c r="G5873" s="6">
        <v>6.1833333333333336</v>
      </c>
      <c r="H5873" s="6">
        <v>0</v>
      </c>
      <c r="I5873" s="4" t="str">
        <f>TEXT(B5873,"yyyy-mm")</f>
        <v>2026-08</v>
      </c>
      <c r="J5873" s="7" t="str">
        <f>VLOOKUP(C5873,'[1]T. Apoyo Sistema'!$B$1:$C$89,2,0)</f>
        <v>SI</v>
      </c>
    </row>
    <row r="5874" spans="1:10" x14ac:dyDescent="0.25">
      <c r="A5874" s="4" t="str">
        <f>CONCATENATE(B5874,"-",C5874,"-",D5874)</f>
        <v>46250-POX8-gen2</v>
      </c>
      <c r="B5874" s="14">
        <v>46250</v>
      </c>
      <c r="C5874" s="4" t="s">
        <v>113</v>
      </c>
      <c r="D5874" s="4" t="s">
        <v>73</v>
      </c>
      <c r="E5874" s="4">
        <v>0</v>
      </c>
      <c r="F5874" s="6">
        <v>0</v>
      </c>
      <c r="G5874" s="6">
        <v>6.1833333333333336</v>
      </c>
      <c r="H5874" s="6">
        <v>0</v>
      </c>
      <c r="I5874" s="4" t="str">
        <f>TEXT(B5874,"yyyy-mm")</f>
        <v>2026-08</v>
      </c>
      <c r="J5874" s="7" t="str">
        <f>VLOOKUP(C5874,'[1]T. Apoyo Sistema'!$B$1:$C$89,2,0)</f>
        <v>SI</v>
      </c>
    </row>
    <row r="5875" spans="1:10" x14ac:dyDescent="0.25">
      <c r="A5875" s="4" t="str">
        <f>CONCATENATE(B5875,"-",C5875,"-",D5875)</f>
        <v>46250-POX8-psa1</v>
      </c>
      <c r="B5875" s="14">
        <v>46250</v>
      </c>
      <c r="C5875" s="4" t="s">
        <v>113</v>
      </c>
      <c r="D5875" s="4" t="s">
        <v>60</v>
      </c>
      <c r="E5875" s="4">
        <v>0</v>
      </c>
      <c r="F5875" s="6">
        <v>0</v>
      </c>
      <c r="G5875" s="6">
        <v>6.1833333333333336</v>
      </c>
      <c r="H5875" s="6">
        <v>0</v>
      </c>
      <c r="I5875" s="4" t="str">
        <f>TEXT(B5875,"yyyy-mm")</f>
        <v>2026-08</v>
      </c>
      <c r="J5875" s="7" t="str">
        <f>VLOOKUP(C5875,'[1]T. Apoyo Sistema'!$B$1:$C$89,2,0)</f>
        <v>SI</v>
      </c>
    </row>
    <row r="5876" spans="1:10" x14ac:dyDescent="0.25">
      <c r="A5876" s="4" t="str">
        <f>CONCATENATE(B5876,"-",C5876,"-",D5876)</f>
        <v>46250-POX8-psa2</v>
      </c>
      <c r="B5876" s="14">
        <v>46250</v>
      </c>
      <c r="C5876" s="4" t="s">
        <v>113</v>
      </c>
      <c r="D5876" s="4" t="s">
        <v>74</v>
      </c>
      <c r="E5876" s="4">
        <v>0</v>
      </c>
      <c r="F5876" s="6">
        <v>0</v>
      </c>
      <c r="G5876" s="6">
        <v>6.1833333333333336</v>
      </c>
      <c r="H5876" s="6">
        <v>0</v>
      </c>
      <c r="I5876" s="4" t="str">
        <f>TEXT(B5876,"yyyy-mm")</f>
        <v>2026-08</v>
      </c>
      <c r="J5876" s="7" t="str">
        <f>VLOOKUP(C5876,'[1]T. Apoyo Sistema'!$B$1:$C$89,2,0)</f>
        <v>SI</v>
      </c>
    </row>
    <row r="5877" spans="1:10" x14ac:dyDescent="0.25">
      <c r="A5877" s="4" t="str">
        <f>CONCATENATE(B5877,"-",C5877,"-",D5877)</f>
        <v>46250-POX8-psa3</v>
      </c>
      <c r="B5877" s="14">
        <v>46250</v>
      </c>
      <c r="C5877" s="4" t="s">
        <v>113</v>
      </c>
      <c r="D5877" s="4" t="s">
        <v>79</v>
      </c>
      <c r="E5877" s="4">
        <v>0</v>
      </c>
      <c r="F5877" s="6">
        <v>0</v>
      </c>
      <c r="G5877" s="6">
        <v>6.1833333333333336</v>
      </c>
      <c r="H5877" s="6">
        <v>0</v>
      </c>
      <c r="I5877" s="4" t="str">
        <f>TEXT(B5877,"yyyy-mm")</f>
        <v>2026-08</v>
      </c>
      <c r="J5877" s="7" t="str">
        <f>VLOOKUP(C5877,'[1]T. Apoyo Sistema'!$B$1:$C$89,2,0)</f>
        <v>SI</v>
      </c>
    </row>
    <row r="5878" spans="1:10" x14ac:dyDescent="0.25">
      <c r="A5878" s="4" t="str">
        <f>CONCATENATE(B5878,"-",C5878,"-",D5878)</f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>TEXT(B5878,"yyyy-mm")</f>
        <v>2026-08</v>
      </c>
      <c r="J5878" s="7" t="str">
        <f>VLOOKUP(C5878,'[1]T. Apoyo Sistema'!$B$1:$C$89,2,0)</f>
        <v>SI</v>
      </c>
    </row>
    <row r="5879" spans="1:10" x14ac:dyDescent="0.25">
      <c r="A5879" s="4" t="str">
        <f>CONCATENATE(B5879,"-",C5879,"-",D5879)</f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>TEXT(B5879,"yyyy-mm")</f>
        <v>2026-08</v>
      </c>
      <c r="J5879" s="7" t="str">
        <f>VLOOKUP(C5879,'[1]T. Apoyo Sistema'!$B$1:$C$89,2,0)</f>
        <v>SI</v>
      </c>
    </row>
    <row r="5880" spans="1:10" x14ac:dyDescent="0.25">
      <c r="A5880" s="4" t="str">
        <f>CONCATENATE(B5880,"-",C5880,"-",D5880)</f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>TEXT(B5880,"yyyy-mm")</f>
        <v>2026-08</v>
      </c>
      <c r="J5880" s="7" t="str">
        <f>VLOOKUP(C5880,'[1]T. Apoyo Sistema'!$B$1:$C$89,2,0)</f>
        <v>SI</v>
      </c>
    </row>
    <row r="5881" spans="1:10" x14ac:dyDescent="0.25">
      <c r="A5881" s="4" t="str">
        <f>CONCATENATE(B5881,"-",C5881,"-",D5881)</f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>TEXT(B5881,"yyyy-mm")</f>
        <v>2026-08</v>
      </c>
      <c r="J5881" s="7" t="str">
        <f>VLOOKUP(C5881,'[1]T. Apoyo Sistema'!$B$1:$C$89,2,0)</f>
        <v>SI</v>
      </c>
    </row>
    <row r="5882" spans="1:10" x14ac:dyDescent="0.25">
      <c r="A5882" s="4" t="str">
        <f>CONCATENATE(B5882,"-",C5882,"-",D5882)</f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>TEXT(B5882,"yyyy-mm")</f>
        <v>2026-08</v>
      </c>
      <c r="J5882" s="7" t="str">
        <f>VLOOKUP(C5882,'[1]T. Apoyo Sistema'!$B$1:$C$89,2,0)</f>
        <v>SI</v>
      </c>
    </row>
    <row r="5883" spans="1:10" x14ac:dyDescent="0.25">
      <c r="A5883" s="4" t="str">
        <f>CONCATENATE(B5883,"-",C5883,"-",D5883)</f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>TEXT(B5883,"yyyy-mm")</f>
        <v>2026-08</v>
      </c>
      <c r="J5883" s="7" t="str">
        <f>VLOOKUP(C5883,'[1]T. Apoyo Sistema'!$B$1:$C$89,2,0)</f>
        <v>SI</v>
      </c>
    </row>
    <row r="5884" spans="1:10" x14ac:dyDescent="0.25">
      <c r="A5884" s="4" t="str">
        <f>CONCATENATE(B5884,"-",C5884,"-",D5884)</f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>TEXT(B5884,"yyyy-mm")</f>
        <v>2026-08</v>
      </c>
      <c r="J5884" s="7" t="str">
        <f>VLOOKUP(C5884,'[1]T. Apoyo Sistema'!$B$1:$C$89,2,0)</f>
        <v>SI</v>
      </c>
    </row>
    <row r="5885" spans="1:10" x14ac:dyDescent="0.25">
      <c r="A5885" s="4" t="str">
        <f>CONCATENATE(B5885,"-",C5885,"-",D5885)</f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>TEXT(B5885,"yyyy-mm")</f>
        <v>2026-08</v>
      </c>
      <c r="J5885" s="7" t="str">
        <f>VLOOKUP(C5885,'[1]T. Apoyo Sistema'!$B$1:$C$89,2,0)</f>
        <v>SI</v>
      </c>
    </row>
    <row r="5886" spans="1:10" x14ac:dyDescent="0.25">
      <c r="A5886" s="4" t="str">
        <f>CONCATENATE(B5886,"-",C5886,"-",D5886)</f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>TEXT(B5886,"yyyy-mm")</f>
        <v>2026-08</v>
      </c>
      <c r="J5886" s="7" t="str">
        <f>VLOOKUP(C5886,'[1]T. Apoyo Sistema'!$B$1:$C$89,2,0)</f>
        <v>SI</v>
      </c>
    </row>
    <row r="5887" spans="1:10" x14ac:dyDescent="0.25">
      <c r="A5887" s="4" t="str">
        <f>CONCATENATE(B5887,"-",C5887,"-",D5887)</f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>TEXT(B5887,"yyyy-mm")</f>
        <v>2026-08</v>
      </c>
      <c r="J5887" s="7" t="str">
        <f>VLOOKUP(C5887,'[1]T. Apoyo Sistema'!$B$1:$C$89,2,0)</f>
        <v>SI</v>
      </c>
    </row>
    <row r="5888" spans="1:10" x14ac:dyDescent="0.25">
      <c r="A5888" s="4" t="str">
        <f>CONCATENATE(B5888,"-",C5888,"-",D5888)</f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>TEXT(B5888,"yyyy-mm")</f>
        <v>2026-08</v>
      </c>
      <c r="J5888" s="7" t="str">
        <f>VLOOKUP(C5888,'[1]T. Apoyo Sistema'!$B$1:$C$89,2,0)</f>
        <v>SI</v>
      </c>
    </row>
    <row r="5889" spans="1:10" x14ac:dyDescent="0.25">
      <c r="A5889" s="4" t="str">
        <f>CONCATENATE(B5889,"-",C5889,"-",D5889)</f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>TEXT(B5889,"yyyy-mm")</f>
        <v>2026-08</v>
      </c>
      <c r="J5889" s="7" t="str">
        <f>VLOOKUP(C5889,'[1]T. Apoyo Sistema'!$B$1:$C$89,2,0)</f>
        <v>SI</v>
      </c>
    </row>
    <row r="5890" spans="1:10" x14ac:dyDescent="0.25">
      <c r="A5890" s="4" t="str">
        <f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>TEXT(B5890,"yyyy-mm")</f>
        <v>2026-08</v>
      </c>
      <c r="J5890" s="7" t="str">
        <f>VLOOKUP(C5890,'[1]T. Apoyo Sistema'!$B$1:$C$89,2,0)</f>
        <v>SI</v>
      </c>
    </row>
    <row r="5891" spans="1:10" x14ac:dyDescent="0.25">
      <c r="A5891" s="4" t="str">
        <f>CONCATENATE(B5891,"-",C5891,"-",D5891)</f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>TEXT(B5891,"yyyy-mm")</f>
        <v>2026-08</v>
      </c>
      <c r="J5891" s="7" t="str">
        <f>VLOOKUP(C5891,'[1]T. Apoyo Sistema'!$B$1:$C$89,2,0)</f>
        <v>SI</v>
      </c>
    </row>
    <row r="5892" spans="1:10" x14ac:dyDescent="0.25">
      <c r="A5892" s="4" t="str">
        <f>CONCATENATE(B5892,"-",C5892,"-",D5892)</f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>TEXT(B5892,"yyyy-mm")</f>
        <v>2026-08</v>
      </c>
      <c r="J5892" s="7" t="str">
        <f>VLOOKUP(C5892,'[1]T. Apoyo Sistema'!$B$1:$C$89,2,0)</f>
        <v>SI</v>
      </c>
    </row>
    <row r="5893" spans="1:10" x14ac:dyDescent="0.25">
      <c r="A5893" s="4" t="str">
        <f>CONCATENATE(B5893,"-",C5893,"-",D5893)</f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>TEXT(B5893,"yyyy-mm")</f>
        <v>2026-08</v>
      </c>
      <c r="J5893" s="7" t="str">
        <f>VLOOKUP(C5893,'[1]T. Apoyo Sistema'!$B$1:$C$89,2,0)</f>
        <v>SI</v>
      </c>
    </row>
    <row r="5894" spans="1:10" x14ac:dyDescent="0.25">
      <c r="A5894" s="4" t="str">
        <f>CONCATENATE(B5894,"-",C5894,"-",D5894)</f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>TEXT(B5894,"yyyy-mm")</f>
        <v>2026-08</v>
      </c>
      <c r="J5894" s="7" t="str">
        <f>VLOOKUP(C5894,'[1]T. Apoyo Sistema'!$B$1:$C$89,2,0)</f>
        <v>SI</v>
      </c>
    </row>
    <row r="5895" spans="1:10" x14ac:dyDescent="0.25">
      <c r="A5895" s="4" t="str">
        <f>CONCATENATE(B5895,"-",C5895,"-",D5895)</f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>TEXT(B5895,"yyyy-mm")</f>
        <v>2026-08</v>
      </c>
      <c r="J5895" s="7" t="str">
        <f>VLOOKUP(C5895,'[1]T. Apoyo Sistema'!$B$1:$C$89,2,0)</f>
        <v>SI</v>
      </c>
    </row>
    <row r="5896" spans="1:10" x14ac:dyDescent="0.25">
      <c r="A5896" s="4" t="str">
        <f>CONCATENATE(B5896,"-",C5896,"-",D5896)</f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>TEXT(B5896,"yyyy-mm")</f>
        <v>2026-08</v>
      </c>
      <c r="J5896" s="7" t="str">
        <f>VLOOKUP(C5896,'[1]T. Apoyo Sistema'!$B$1:$C$89,2,0)</f>
        <v>SI</v>
      </c>
    </row>
    <row r="5897" spans="1:10" x14ac:dyDescent="0.25">
      <c r="A5897" s="4" t="str">
        <f>CONCATENATE(B5897,"-",C5897,"-",D5897)</f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>TEXT(B5897,"yyyy-mm")</f>
        <v>2026-08</v>
      </c>
      <c r="J5897" s="7" t="str">
        <f>VLOOKUP(C5897,'[1]T. Apoyo Sistema'!$B$1:$C$89,2,0)</f>
        <v>SI</v>
      </c>
    </row>
    <row r="5898" spans="1:10" x14ac:dyDescent="0.25">
      <c r="A5898" s="4" t="str">
        <f>CONCATENATE(B5898,"-",C5898,"-",D5898)</f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>TEXT(B5898,"yyyy-mm")</f>
        <v>2026-08</v>
      </c>
      <c r="J5898" s="7" t="str">
        <f>VLOOKUP(C5898,'[1]T. Apoyo Sistema'!$B$1:$C$89,2,0)</f>
        <v>SI</v>
      </c>
    </row>
    <row r="5899" spans="1:10" x14ac:dyDescent="0.25">
      <c r="A5899" s="4" t="str">
        <f>CONCATENATE(B5899,"-",C5899,"-",D5899)</f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>TEXT(B5899,"yyyy-mm")</f>
        <v>2026-08</v>
      </c>
      <c r="J5899" s="7" t="str">
        <f>VLOOKUP(C5899,'[1]T. Apoyo Sistema'!$B$1:$C$89,2,0)</f>
        <v>SI</v>
      </c>
    </row>
    <row r="5900" spans="1:10" x14ac:dyDescent="0.25">
      <c r="A5900" s="4" t="str">
        <f>CONCATENATE(B5900,"-",C5900,"-",D5900)</f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>TEXT(B5900,"yyyy-mm")</f>
        <v>2026-08</v>
      </c>
      <c r="J5900" s="7" t="str">
        <f>VLOOKUP(C5900,'[1]T. Apoyo Sistema'!$B$1:$C$89,2,0)</f>
        <v>SI</v>
      </c>
    </row>
    <row r="5901" spans="1:10" x14ac:dyDescent="0.25">
      <c r="A5901" s="4" t="str">
        <f>CONCATENATE(B5901,"-",C5901,"-",D5901)</f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>TEXT(B5901,"yyyy-mm")</f>
        <v>2026-08</v>
      </c>
      <c r="J5901" s="7" t="str">
        <f>VLOOKUP(C5901,'[1]T. Apoyo Sistema'!$B$1:$C$89,2,0)</f>
        <v>SI</v>
      </c>
    </row>
    <row r="5902" spans="1:10" x14ac:dyDescent="0.25">
      <c r="A5902" s="4" t="str">
        <f>CONCATENATE(B5902,"-",C5902,"-",D5902)</f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>TEXT(B5902,"yyyy-mm")</f>
        <v>2026-08</v>
      </c>
      <c r="J5902" s="7" t="str">
        <f>VLOOKUP(C5902,'[1]T. Apoyo Sistema'!$B$1:$C$89,2,0)</f>
        <v>SI</v>
      </c>
    </row>
    <row r="5903" spans="1:10" x14ac:dyDescent="0.25">
      <c r="A5903" s="4" t="str">
        <f>CONCATENATE(B5903,"-",C5903,"-",D5903)</f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>TEXT(B5903,"yyyy-mm")</f>
        <v>2026-08</v>
      </c>
      <c r="J5903" s="7" t="str">
        <f>VLOOKUP(C5903,'[1]T. Apoyo Sistema'!$B$1:$C$89,2,0)</f>
        <v>SI</v>
      </c>
    </row>
    <row r="5904" spans="1:10" x14ac:dyDescent="0.25">
      <c r="A5904" s="4" t="str">
        <f>CONCATENATE(B5904,"-",C5904,"-",D5904)</f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>TEXT(B5904,"yyyy-mm")</f>
        <v>2026-08</v>
      </c>
      <c r="J5904" s="7" t="str">
        <f>VLOOKUP(C5904,'[1]T. Apoyo Sistema'!$B$1:$C$89,2,0)</f>
        <v>SI</v>
      </c>
    </row>
    <row r="5905" spans="1:10" x14ac:dyDescent="0.25">
      <c r="A5905" s="4" t="str">
        <f>CONCATENATE(B5905,"-",C5905,"-",D5905)</f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>TEXT(B5905,"yyyy-mm")</f>
        <v>2026-08</v>
      </c>
      <c r="J5905" s="7" t="str">
        <f>VLOOKUP(C5905,'[1]T. Apoyo Sistema'!$B$1:$C$89,2,0)</f>
        <v>SI</v>
      </c>
    </row>
    <row r="5906" spans="1:10" x14ac:dyDescent="0.25">
      <c r="A5906" s="4" t="str">
        <f>CONCATENATE(B5906,"-",C5906,"-",D5906)</f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>TEXT(B5906,"yyyy-mm")</f>
        <v>2026-08</v>
      </c>
      <c r="J5906" s="7" t="str">
        <f>VLOOKUP(C5906,'[1]T. Apoyo Sistema'!$B$1:$C$89,2,0)</f>
        <v>SI</v>
      </c>
    </row>
    <row r="5907" spans="1:10" x14ac:dyDescent="0.25">
      <c r="A5907" s="4" t="str">
        <f>CONCATENATE(B5907,"-",C5907,"-",D5907)</f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>TEXT(B5907,"yyyy-mm")</f>
        <v>2026-08</v>
      </c>
      <c r="J5907" s="7" t="str">
        <f>VLOOKUP(C5907,'[1]T. Apoyo Sistema'!$B$1:$C$89,2,0)</f>
        <v>SI</v>
      </c>
    </row>
    <row r="5908" spans="1:10" x14ac:dyDescent="0.25">
      <c r="A5908" s="4" t="str">
        <f>CONCATENATE(B5908,"-",C5908,"-",D5908)</f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>TEXT(B5908,"yyyy-mm")</f>
        <v>2026-08</v>
      </c>
      <c r="J5908" s="7" t="str">
        <f>VLOOKUP(C5908,'[1]T. Apoyo Sistema'!$B$1:$C$89,2,0)</f>
        <v>SI</v>
      </c>
    </row>
    <row r="5909" spans="1:10" x14ac:dyDescent="0.25">
      <c r="A5909" s="4" t="str">
        <f>CONCATENATE(B5909,"-",C5909,"-",D5909)</f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>TEXT(B5909,"yyyy-mm")</f>
        <v>2026-08</v>
      </c>
      <c r="J5909" s="7" t="str">
        <f>VLOOKUP(C5909,'[1]T. Apoyo Sistema'!$B$1:$C$89,2,0)</f>
        <v>SI</v>
      </c>
    </row>
    <row r="5910" spans="1:10" x14ac:dyDescent="0.25">
      <c r="A5910" s="4" t="str">
        <f>CONCATENATE(B5910,"-",C5910,"-",D5910)</f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>TEXT(B5910,"yyyy-mm")</f>
        <v>2026-08</v>
      </c>
      <c r="J5910" s="7" t="str">
        <f>VLOOKUP(C5910,'[1]T. Apoyo Sistema'!$B$1:$C$89,2,0)</f>
        <v>SI</v>
      </c>
    </row>
    <row r="5911" spans="1:10" x14ac:dyDescent="0.25">
      <c r="A5911" s="4" t="str">
        <f>CONCATENATE(B5911,"-",C5911,"-",D5911)</f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>TEXT(B5911,"yyyy-mm")</f>
        <v>2026-08</v>
      </c>
      <c r="J5911" s="7" t="str">
        <f>VLOOKUP(C5911,'[1]T. Apoyo Sistema'!$B$1:$C$89,2,0)</f>
        <v>SI</v>
      </c>
    </row>
    <row r="5912" spans="1:10" x14ac:dyDescent="0.25">
      <c r="A5912" s="4" t="str">
        <f>CONCATENATE(B5912,"-",C5912,"-",D5912)</f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>TEXT(B5912,"yyyy-mm")</f>
        <v>2026-08</v>
      </c>
      <c r="J5912" s="7" t="str">
        <f>VLOOKUP(C5912,'[1]T. Apoyo Sistema'!$B$1:$C$89,2,0)</f>
        <v>SI</v>
      </c>
    </row>
    <row r="5913" spans="1:10" x14ac:dyDescent="0.25">
      <c r="A5913" s="4" t="str">
        <f>CONCATENATE(B5913,"-",C5913,"-",D5913)</f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>TEXT(B5913,"yyyy-mm")</f>
        <v>2026-08</v>
      </c>
      <c r="J5913" s="7" t="str">
        <f>VLOOKUP(C5913,'[1]T. Apoyo Sistema'!$B$1:$C$89,2,0)</f>
        <v>SI</v>
      </c>
    </row>
    <row r="5914" spans="1:10" x14ac:dyDescent="0.25">
      <c r="A5914" s="4" t="str">
        <f>CONCATENATE(B5914,"-",C5914,"-",D5914)</f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>TEXT(B5914,"yyyy-mm")</f>
        <v>2026-08</v>
      </c>
      <c r="J5914" s="7" t="str">
        <f>VLOOKUP(C5914,'[1]T. Apoyo Sistema'!$B$1:$C$89,2,0)</f>
        <v>SI</v>
      </c>
    </row>
    <row r="5915" spans="1:10" x14ac:dyDescent="0.25">
      <c r="A5915" s="4" t="str">
        <f>CONCATENATE(B5915,"-",C5915,"-",D5915)</f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>TEXT(B5915,"yyyy-mm")</f>
        <v>2026-08</v>
      </c>
      <c r="J5915" s="7" t="str">
        <f>VLOOKUP(C5915,'[1]T. Apoyo Sistema'!$B$1:$C$89,2,0)</f>
        <v>SI</v>
      </c>
    </row>
    <row r="5916" spans="1:10" x14ac:dyDescent="0.25">
      <c r="A5916" s="4" t="str">
        <f>CONCATENATE(B5916,"-",C5916,"-",D5916)</f>
        <v>46250-POX8-psa4</v>
      </c>
      <c r="B5916" s="14">
        <v>46250</v>
      </c>
      <c r="C5916" s="4" t="s">
        <v>113</v>
      </c>
      <c r="D5916" s="4" t="s">
        <v>80</v>
      </c>
      <c r="E5916" s="4">
        <v>0</v>
      </c>
      <c r="F5916" s="6">
        <v>0</v>
      </c>
      <c r="G5916" s="6">
        <v>6.1833333333333336</v>
      </c>
      <c r="H5916" s="6">
        <v>0</v>
      </c>
      <c r="I5916" s="4" t="str">
        <f>TEXT(B5916,"yyyy-mm")</f>
        <v>2026-08</v>
      </c>
      <c r="J5916" s="7" t="str">
        <f>VLOOKUP(C5916,'[1]T. Apoyo Sistema'!$B$1:$C$89,2,0)</f>
        <v>SI</v>
      </c>
    </row>
    <row r="5917" spans="1:10" x14ac:dyDescent="0.25">
      <c r="A5917" s="4" t="str">
        <f>CONCATENATE(B5917,"-",C5917,"-",D5917)</f>
        <v>46250-POX8-sec1</v>
      </c>
      <c r="B5917" s="14">
        <v>46250</v>
      </c>
      <c r="C5917" s="4" t="s">
        <v>113</v>
      </c>
      <c r="D5917" s="4" t="s">
        <v>75</v>
      </c>
      <c r="E5917" s="4">
        <v>0</v>
      </c>
      <c r="F5917" s="6">
        <v>0</v>
      </c>
      <c r="G5917" s="6">
        <v>6.1833333333333336</v>
      </c>
      <c r="H5917" s="6">
        <v>0</v>
      </c>
      <c r="I5917" s="4" t="str">
        <f>TEXT(B5917,"yyyy-mm")</f>
        <v>2026-08</v>
      </c>
      <c r="J5917" s="7" t="str">
        <f>VLOOKUP(C5917,'[1]T. Apoyo Sistema'!$B$1:$C$89,2,0)</f>
        <v>SI</v>
      </c>
    </row>
    <row r="5918" spans="1:10" x14ac:dyDescent="0.25">
      <c r="A5918" s="4" t="str">
        <f>CONCATENATE(B5918,"-",C5918,"-",D5918)</f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>TEXT(B5918,"yyyy-mm")</f>
        <v>2026-08</v>
      </c>
      <c r="J5918" s="7" t="str">
        <f>VLOOKUP(C5918,'[1]T. Apoyo Sistema'!$B$1:$C$89,2,0)</f>
        <v>SI</v>
      </c>
    </row>
    <row r="5919" spans="1:10" x14ac:dyDescent="0.25">
      <c r="A5919" s="4" t="str">
        <f>CONCATENATE(B5919,"-",C5919,"-",D5919)</f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>TEXT(B5919,"yyyy-mm")</f>
        <v>2026-08</v>
      </c>
      <c r="J5919" s="7" t="str">
        <f>VLOOKUP(C5919,'[1]T. Apoyo Sistema'!$B$1:$C$89,2,0)</f>
        <v>SI</v>
      </c>
    </row>
    <row r="5920" spans="1:10" x14ac:dyDescent="0.25">
      <c r="A5920" s="4" t="str">
        <f>CONCATENATE(B5920,"-",C5920,"-",D5920)</f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>TEXT(B5920,"yyyy-mm")</f>
        <v>2026-08</v>
      </c>
      <c r="J5920" s="7" t="str">
        <f>VLOOKUP(C5920,'[1]T. Apoyo Sistema'!$B$1:$C$89,2,0)</f>
        <v>SI</v>
      </c>
    </row>
    <row r="5921" spans="1:10" x14ac:dyDescent="0.25">
      <c r="A5921" s="4" t="str">
        <f>CONCATENATE(B5921,"-",C5921,"-",D5921)</f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>TEXT(B5921,"yyyy-mm")</f>
        <v>2026-08</v>
      </c>
      <c r="J5921" s="7" t="str">
        <f>VLOOKUP(C5921,'[1]T. Apoyo Sistema'!$B$1:$C$89,2,0)</f>
        <v>SI</v>
      </c>
    </row>
    <row r="5922" spans="1:10" x14ac:dyDescent="0.25">
      <c r="A5922" s="4" t="str">
        <f>CONCATENATE(B5922,"-",C5922,"-",D5922)</f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>TEXT(B5922,"yyyy-mm")</f>
        <v>2026-08</v>
      </c>
      <c r="J5922" s="7" t="str">
        <f>VLOOKUP(C5922,'[1]T. Apoyo Sistema'!$B$1:$C$89,2,0)</f>
        <v>SI</v>
      </c>
    </row>
    <row r="5923" spans="1:10" x14ac:dyDescent="0.25">
      <c r="A5923" s="4" t="str">
        <f>CONCATENATE(B5923,"-",C5923,"-",D5923)</f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>TEXT(B5923,"yyyy-mm")</f>
        <v>2026-08</v>
      </c>
      <c r="J5923" s="7" t="str">
        <f>VLOOKUP(C5923,'[1]T. Apoyo Sistema'!$B$1:$C$89,2,0)</f>
        <v>SI</v>
      </c>
    </row>
    <row r="5924" spans="1:10" x14ac:dyDescent="0.25">
      <c r="A5924" s="4" t="str">
        <f>CONCATENATE(B5924,"-",C5924,"-",D5924)</f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>TEXT(B5924,"yyyy-mm")</f>
        <v>2026-08</v>
      </c>
      <c r="J5924" s="7" t="str">
        <f>VLOOKUP(C5924,'[1]T. Apoyo Sistema'!$B$1:$C$89,2,0)</f>
        <v>SI</v>
      </c>
    </row>
    <row r="5925" spans="1:10" x14ac:dyDescent="0.25">
      <c r="A5925" s="4" t="str">
        <f>CONCATENATE(B5925,"-",C5925,"-",D5925)</f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>TEXT(B5925,"yyyy-mm")</f>
        <v>2026-08</v>
      </c>
      <c r="J5925" s="7" t="str">
        <f>VLOOKUP(C5925,'[1]T. Apoyo Sistema'!$B$1:$C$89,2,0)</f>
        <v>SI</v>
      </c>
    </row>
    <row r="5926" spans="1:10" x14ac:dyDescent="0.25">
      <c r="A5926" s="4" t="str">
        <f>CONCATENATE(B5926,"-",C5926,"-",D5926)</f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>TEXT(B5926,"yyyy-mm")</f>
        <v>2026-08</v>
      </c>
      <c r="J5926" s="7" t="str">
        <f>VLOOKUP(C5926,'[1]T. Apoyo Sistema'!$B$1:$C$89,2,0)</f>
        <v>SI</v>
      </c>
    </row>
    <row r="5927" spans="1:10" x14ac:dyDescent="0.25">
      <c r="A5927" s="4" t="str">
        <f>CONCATENATE(B5927,"-",C5927,"-",D5927)</f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>TEXT(B5927,"yyyy-mm")</f>
        <v>2026-08</v>
      </c>
      <c r="J5927" s="7" t="str">
        <f>VLOOKUP(C5927,'[1]T. Apoyo Sistema'!$B$1:$C$89,2,0)</f>
        <v>SI</v>
      </c>
    </row>
    <row r="5928" spans="1:10" x14ac:dyDescent="0.25">
      <c r="A5928" s="4" t="str">
        <f>CONCATENATE(B5928,"-",C5928,"-",D5928)</f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>TEXT(B5928,"yyyy-mm")</f>
        <v>2026-08</v>
      </c>
      <c r="J5928" s="7" t="str">
        <f>VLOOKUP(C5928,'[1]T. Apoyo Sistema'!$B$1:$C$89,2,0)</f>
        <v>SI</v>
      </c>
    </row>
    <row r="5929" spans="1:10" x14ac:dyDescent="0.25">
      <c r="A5929" s="4" t="str">
        <f>CONCATENATE(B5929,"-",C5929,"-",D5929)</f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>TEXT(B5929,"yyyy-mm")</f>
        <v>2026-08</v>
      </c>
      <c r="J5929" s="7" t="str">
        <f>VLOOKUP(C5929,'[1]T. Apoyo Sistema'!$B$1:$C$89,2,0)</f>
        <v>SI</v>
      </c>
    </row>
    <row r="5930" spans="1:10" x14ac:dyDescent="0.25">
      <c r="A5930" s="4" t="str">
        <f>CONCATENATE(B5930,"-",C5930,"-",D5930)</f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>TEXT(B5930,"yyyy-mm")</f>
        <v>2026-08</v>
      </c>
      <c r="J5930" s="7" t="str">
        <f>VLOOKUP(C5930,'[1]T. Apoyo Sistema'!$B$1:$C$89,2,0)</f>
        <v>SI</v>
      </c>
    </row>
    <row r="5931" spans="1:10" x14ac:dyDescent="0.25">
      <c r="A5931" s="4" t="str">
        <f>CONCATENATE(B5931,"-",C5931,"-",D5931)</f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>TEXT(B5931,"yyyy-mm")</f>
        <v>2026-08</v>
      </c>
      <c r="J5931" s="7" t="str">
        <f>VLOOKUP(C5931,'[1]T. Apoyo Sistema'!$B$1:$C$89,2,0)</f>
        <v>SI</v>
      </c>
    </row>
    <row r="5932" spans="1:10" x14ac:dyDescent="0.25">
      <c r="A5932" s="4" t="str">
        <f>CONCATENATE(B5932,"-",C5932,"-",D5932)</f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>TEXT(B5932,"yyyy-mm")</f>
        <v>2026-08</v>
      </c>
      <c r="J5932" s="7" t="str">
        <f>VLOOKUP(C5932,'[1]T. Apoyo Sistema'!$B$1:$C$89,2,0)</f>
        <v>SI</v>
      </c>
    </row>
    <row r="5933" spans="1:10" x14ac:dyDescent="0.25">
      <c r="A5933" s="4" t="str">
        <f>CONCATENATE(B5933,"-",C5933,"-",D5933)</f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>TEXT(B5933,"yyyy-mm")</f>
        <v>2026-08</v>
      </c>
      <c r="J5933" s="7" t="str">
        <f>VLOOKUP(C5933,'[1]T. Apoyo Sistema'!$B$1:$C$89,2,0)</f>
        <v>SI</v>
      </c>
    </row>
    <row r="5934" spans="1:10" x14ac:dyDescent="0.25">
      <c r="A5934" s="4" t="str">
        <f>CONCATENATE(B5934,"-",C5934,"-",D5934)</f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>TEXT(B5934,"yyyy-mm")</f>
        <v>2026-08</v>
      </c>
      <c r="J5934" s="7" t="str">
        <f>VLOOKUP(C5934,'[1]T. Apoyo Sistema'!$B$1:$C$89,2,0)</f>
        <v>SI</v>
      </c>
    </row>
    <row r="5935" spans="1:10" x14ac:dyDescent="0.25">
      <c r="A5935" s="4" t="str">
        <f>CONCATENATE(B5935,"-",C5935,"-",D5935)</f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>TEXT(B5935,"yyyy-mm")</f>
        <v>2026-08</v>
      </c>
      <c r="J5935" s="7" t="str">
        <f>VLOOKUP(C5935,'[1]T. Apoyo Sistema'!$B$1:$C$89,2,0)</f>
        <v>SI</v>
      </c>
    </row>
    <row r="5936" spans="1:10" x14ac:dyDescent="0.25">
      <c r="A5936" s="4" t="str">
        <f>CONCATENATE(B5936,"-",C5936,"-",D5936)</f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>TEXT(B5936,"yyyy-mm")</f>
        <v>2026-08</v>
      </c>
      <c r="J5936" s="7" t="str">
        <f>VLOOKUP(C5936,'[1]T. Apoyo Sistema'!$B$1:$C$89,2,0)</f>
        <v>SI</v>
      </c>
    </row>
    <row r="5937" spans="1:10" x14ac:dyDescent="0.25">
      <c r="A5937" s="4" t="str">
        <f>CONCATENATE(B5937,"-",C5937,"-",D5937)</f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>TEXT(B5937,"yyyy-mm")</f>
        <v>2026-08</v>
      </c>
      <c r="J5937" s="7" t="str">
        <f>VLOOKUP(C5937,'[1]T. Apoyo Sistema'!$B$1:$C$89,2,0)</f>
        <v>SI</v>
      </c>
    </row>
    <row r="5938" spans="1:10" x14ac:dyDescent="0.25">
      <c r="A5938" s="4" t="str">
        <f>CONCATENATE(B5938,"-",C5938,"-",D5938)</f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>TEXT(B5938,"yyyy-mm")</f>
        <v>2026-08</v>
      </c>
      <c r="J5938" s="7" t="str">
        <f>VLOOKUP(C5938,'[1]T. Apoyo Sistema'!$B$1:$C$89,2,0)</f>
        <v>SI</v>
      </c>
    </row>
    <row r="5939" spans="1:10" x14ac:dyDescent="0.25">
      <c r="A5939" s="4" t="str">
        <f>CONCATENATE(B5939,"-",C5939,"-",D5939)</f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>TEXT(B5939,"yyyy-mm")</f>
        <v>2026-08</v>
      </c>
      <c r="J5939" s="7" t="str">
        <f>VLOOKUP(C5939,'[1]T. Apoyo Sistema'!$B$1:$C$89,2,0)</f>
        <v>SI</v>
      </c>
    </row>
    <row r="5940" spans="1:10" x14ac:dyDescent="0.25">
      <c r="A5940" s="4" t="str">
        <f>CONCATENATE(B5940,"-",C5940,"-",D5940)</f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>TEXT(B5940,"yyyy-mm")</f>
        <v>2026-08</v>
      </c>
      <c r="J5940" s="7" t="str">
        <f>VLOOKUP(C5940,'[1]T. Apoyo Sistema'!$B$1:$C$89,2,0)</f>
        <v>SI</v>
      </c>
    </row>
    <row r="5941" spans="1:10" x14ac:dyDescent="0.25">
      <c r="A5941" s="4" t="str">
        <f>CONCATENATE(B5941,"-",C5941,"-",D5941)</f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>TEXT(B5941,"yyyy-mm")</f>
        <v>2026-08</v>
      </c>
      <c r="J5941" s="7" t="str">
        <f>VLOOKUP(C5941,'[1]T. Apoyo Sistema'!$B$1:$C$89,2,0)</f>
        <v>SI</v>
      </c>
    </row>
    <row r="5942" spans="1:10" x14ac:dyDescent="0.25">
      <c r="A5942" s="4" t="str">
        <f>CONCATENATE(B5942,"-",C5942,"-",D5942)</f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>TEXT(B5942,"yyyy-mm")</f>
        <v>2026-08</v>
      </c>
      <c r="J5942" s="7" t="str">
        <f>VLOOKUP(C5942,'[1]T. Apoyo Sistema'!$B$1:$C$89,2,0)</f>
        <v>SI</v>
      </c>
    </row>
    <row r="5943" spans="1:10" x14ac:dyDescent="0.25">
      <c r="A5943" s="4" t="str">
        <f>CONCATENATE(B5943,"-",C5943,"-",D5943)</f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>TEXT(B5943,"yyyy-mm")</f>
        <v>2026-08</v>
      </c>
      <c r="J5943" s="7" t="str">
        <f>VLOOKUP(C5943,'[1]T. Apoyo Sistema'!$B$1:$C$89,2,0)</f>
        <v>SI</v>
      </c>
    </row>
    <row r="5944" spans="1:10" x14ac:dyDescent="0.25">
      <c r="A5944" s="4" t="str">
        <f>CONCATENATE(B5944,"-",C5944,"-",D5944)</f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>TEXT(B5944,"yyyy-mm")</f>
        <v>2026-08</v>
      </c>
      <c r="J5944" s="7" t="str">
        <f>VLOOKUP(C5944,'[1]T. Apoyo Sistema'!$B$1:$C$89,2,0)</f>
        <v>SI</v>
      </c>
    </row>
    <row r="5945" spans="1:10" x14ac:dyDescent="0.25">
      <c r="A5945" s="4" t="str">
        <f>CONCATENATE(B5945,"-",C5945,"-",D5945)</f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>TEXT(B5945,"yyyy-mm")</f>
        <v>2026-08</v>
      </c>
      <c r="J5945" s="7" t="str">
        <f>VLOOKUP(C5945,'[1]T. Apoyo Sistema'!$B$1:$C$89,2,0)</f>
        <v>SI</v>
      </c>
    </row>
    <row r="5946" spans="1:10" x14ac:dyDescent="0.25">
      <c r="A5946" s="4" t="str">
        <f>CONCATENATE(B5946,"-",C5946,"-",D5946)</f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>TEXT(B5946,"yyyy-mm")</f>
        <v>2026-08</v>
      </c>
      <c r="J5946" s="7" t="str">
        <f>VLOOKUP(C5946,'[1]T. Apoyo Sistema'!$B$1:$C$89,2,0)</f>
        <v>SI</v>
      </c>
    </row>
    <row r="5947" spans="1:10" x14ac:dyDescent="0.25">
      <c r="A5947" s="4" t="str">
        <f>CONCATENATE(B5947,"-",C5947,"-",D5947)</f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>TEXT(B5947,"yyyy-mm")</f>
        <v>2026-08</v>
      </c>
      <c r="J5947" s="7" t="str">
        <f>VLOOKUP(C5947,'[1]T. Apoyo Sistema'!$B$1:$C$89,2,0)</f>
        <v>SI</v>
      </c>
    </row>
    <row r="5948" spans="1:10" x14ac:dyDescent="0.25">
      <c r="A5948" s="4" t="str">
        <f>CONCATENATE(B5948,"-",C5948,"-",D5948)</f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>TEXT(B5948,"yyyy-mm")</f>
        <v>2026-08</v>
      </c>
      <c r="J5948" s="7" t="str">
        <f>VLOOKUP(C5948,'[1]T. Apoyo Sistema'!$B$1:$C$89,2,0)</f>
        <v>SI</v>
      </c>
    </row>
    <row r="5949" spans="1:10" x14ac:dyDescent="0.25">
      <c r="A5949" s="4" t="str">
        <f>CONCATENATE(B5949,"-",C5949,"-",D5949)</f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>TEXT(B5949,"yyyy-mm")</f>
        <v>2026-08</v>
      </c>
      <c r="J5949" s="7" t="str">
        <f>VLOOKUP(C5949,'[1]T. Apoyo Sistema'!$B$1:$C$89,2,0)</f>
        <v>SI</v>
      </c>
    </row>
    <row r="5950" spans="1:10" x14ac:dyDescent="0.25">
      <c r="A5950" s="4" t="str">
        <f>CONCATENATE(B5950,"-",C5950,"-",D5950)</f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>TEXT(B5950,"yyyy-mm")</f>
        <v>2026-08</v>
      </c>
      <c r="J5950" s="7" t="str">
        <f>VLOOKUP(C5950,'[1]T. Apoyo Sistema'!$B$1:$C$89,2,0)</f>
        <v>SI</v>
      </c>
    </row>
    <row r="5951" spans="1:10" x14ac:dyDescent="0.25">
      <c r="A5951" s="4" t="str">
        <f>CONCATENATE(B5951,"-",C5951,"-",D5951)</f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>TEXT(B5951,"yyyy-mm")</f>
        <v>2026-08</v>
      </c>
      <c r="J5951" s="7" t="str">
        <f>VLOOKUP(C5951,'[1]T. Apoyo Sistema'!$B$1:$C$89,2,0)</f>
        <v>SI</v>
      </c>
    </row>
    <row r="5952" spans="1:10" x14ac:dyDescent="0.25">
      <c r="A5952" s="4" t="str">
        <f>CONCATENATE(B5952,"-",C5952,"-",D5952)</f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>TEXT(B5952,"yyyy-mm")</f>
        <v>2026-08</v>
      </c>
      <c r="J5952" s="7" t="str">
        <f>VLOOKUP(C5952,'[1]T. Apoyo Sistema'!$B$1:$C$89,2,0)</f>
        <v>SI</v>
      </c>
    </row>
    <row r="5953" spans="1:10" x14ac:dyDescent="0.25">
      <c r="A5953" s="4" t="str">
        <f>CONCATENATE(B5953,"-",C5953,"-",D5953)</f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>TEXT(B5953,"yyyy-mm")</f>
        <v>2026-08</v>
      </c>
      <c r="J5953" s="7" t="str">
        <f>VLOOKUP(C5953,'[1]T. Apoyo Sistema'!$B$1:$C$89,2,0)</f>
        <v>SI</v>
      </c>
    </row>
    <row r="5954" spans="1:10" x14ac:dyDescent="0.25">
      <c r="A5954" s="4" t="str">
        <f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>TEXT(B5954,"yyyy-mm")</f>
        <v>2026-08</v>
      </c>
      <c r="J5954" s="7" t="str">
        <f>VLOOKUP(C5954,'[1]T. Apoyo Sistema'!$B$1:$C$89,2,0)</f>
        <v>SI</v>
      </c>
    </row>
    <row r="5955" spans="1:10" x14ac:dyDescent="0.25">
      <c r="A5955" s="4" t="str">
        <f>CONCATENATE(B5955,"-",C5955,"-",D5955)</f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>TEXT(B5955,"yyyy-mm")</f>
        <v>2026-08</v>
      </c>
      <c r="J5955" s="7" t="str">
        <f>VLOOKUP(C5955,'[1]T. Apoyo Sistema'!$B$1:$C$89,2,0)</f>
        <v>SI</v>
      </c>
    </row>
    <row r="5956" spans="1:10" x14ac:dyDescent="0.25">
      <c r="A5956" s="4" t="str">
        <f>CONCATENATE(B5956,"-",C5956,"-",D5956)</f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>TEXT(B5956,"yyyy-mm")</f>
        <v>2026-08</v>
      </c>
      <c r="J5956" s="7" t="str">
        <f>VLOOKUP(C5956,'[1]T. Apoyo Sistema'!$B$1:$C$89,2,0)</f>
        <v>SI</v>
      </c>
    </row>
    <row r="5957" spans="1:10" x14ac:dyDescent="0.25">
      <c r="A5957" s="4" t="str">
        <f>CONCATENATE(B5957,"-",C5957,"-",D5957)</f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>TEXT(B5957,"yyyy-mm")</f>
        <v>2026-08</v>
      </c>
      <c r="J5957" s="7" t="str">
        <f>VLOOKUP(C5957,'[1]T. Apoyo Sistema'!$B$1:$C$89,2,0)</f>
        <v>SI</v>
      </c>
    </row>
    <row r="5958" spans="1:10" x14ac:dyDescent="0.25">
      <c r="A5958" s="4" t="str">
        <f>CONCATENATE(B5958,"-",C5958,"-",D5958)</f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>TEXT(B5958,"yyyy-mm")</f>
        <v>2026-08</v>
      </c>
      <c r="J5958" s="7" t="str">
        <f>VLOOKUP(C5958,'[1]T. Apoyo Sistema'!$B$1:$C$89,2,0)</f>
        <v>SI</v>
      </c>
    </row>
    <row r="5959" spans="1:10" x14ac:dyDescent="0.25">
      <c r="A5959" s="4" t="str">
        <f>CONCATENATE(B5959,"-",C5959,"-",D5959)</f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>TEXT(B5959,"yyyy-mm")</f>
        <v>2026-08</v>
      </c>
      <c r="J5959" s="7" t="str">
        <f>VLOOKUP(C5959,'[1]T. Apoyo Sistema'!$B$1:$C$89,2,0)</f>
        <v>SI</v>
      </c>
    </row>
    <row r="5960" spans="1:10" x14ac:dyDescent="0.25">
      <c r="A5960" s="4" t="str">
        <f>CONCATENATE(B5960,"-",C5960,"-",D5960)</f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>TEXT(B5960,"yyyy-mm")</f>
        <v>2026-08</v>
      </c>
      <c r="J5960" s="7" t="str">
        <f>VLOOKUP(C5960,'[1]T. Apoyo Sistema'!$B$1:$C$89,2,0)</f>
        <v>SI</v>
      </c>
    </row>
    <row r="5961" spans="1:10" x14ac:dyDescent="0.25">
      <c r="A5961" s="4" t="str">
        <f>CONCATENATE(B5961,"-",C5961,"-",D5961)</f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>TEXT(B5961,"yyyy-mm")</f>
        <v>2026-08</v>
      </c>
      <c r="J5961" s="7" t="str">
        <f>VLOOKUP(C5961,'[1]T. Apoyo Sistema'!$B$1:$C$89,2,0)</f>
        <v>SI</v>
      </c>
    </row>
    <row r="5962" spans="1:10" x14ac:dyDescent="0.25">
      <c r="A5962" s="4" t="str">
        <f>CONCATENATE(B5962,"-",C5962,"-",D5962)</f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>TEXT(B5962,"yyyy-mm")</f>
        <v>2026-08</v>
      </c>
      <c r="J5962" s="7" t="str">
        <f>VLOOKUP(C5962,'[1]T. Apoyo Sistema'!$B$1:$C$89,2,0)</f>
        <v>SI</v>
      </c>
    </row>
    <row r="5963" spans="1:10" x14ac:dyDescent="0.25">
      <c r="A5963" s="4" t="str">
        <f>CONCATENATE(B5963,"-",C5963,"-",D5963)</f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>TEXT(B5963,"yyyy-mm")</f>
        <v>2026-08</v>
      </c>
      <c r="J5963" s="7" t="str">
        <f>VLOOKUP(C5963,'[1]T. Apoyo Sistema'!$B$1:$C$89,2,0)</f>
        <v>SI</v>
      </c>
    </row>
    <row r="5964" spans="1:10" x14ac:dyDescent="0.25">
      <c r="A5964" s="4" t="str">
        <f>CONCATENATE(B5964,"-",C5964,"-",D5964)</f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>TEXT(B5964,"yyyy-mm")</f>
        <v>2026-08</v>
      </c>
      <c r="J5964" s="7" t="str">
        <f>VLOOKUP(C5964,'[1]T. Apoyo Sistema'!$B$1:$C$89,2,0)</f>
        <v>SI</v>
      </c>
    </row>
    <row r="5965" spans="1:10" x14ac:dyDescent="0.25">
      <c r="A5965" s="4" t="str">
        <f>CONCATENATE(B5965,"-",C5965,"-",D5965)</f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>TEXT(B5965,"yyyy-mm")</f>
        <v>2026-08</v>
      </c>
      <c r="J5965" s="7" t="str">
        <f>VLOOKUP(C5965,'[1]T. Apoyo Sistema'!$B$1:$C$89,2,0)</f>
        <v>SI</v>
      </c>
    </row>
    <row r="5966" spans="1:10" x14ac:dyDescent="0.25">
      <c r="A5966" s="4" t="str">
        <f>CONCATENATE(B5966,"-",C5966,"-",D5966)</f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>TEXT(B5966,"yyyy-mm")</f>
        <v>2026-08</v>
      </c>
      <c r="J5966" s="7" t="str">
        <f>VLOOKUP(C5966,'[1]T. Apoyo Sistema'!$B$1:$C$89,2,0)</f>
        <v>SI</v>
      </c>
    </row>
    <row r="5967" spans="1:10" x14ac:dyDescent="0.25">
      <c r="A5967" s="4" t="str">
        <f>CONCATENATE(B5967,"-",C5967,"-",D5967)</f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>TEXT(B5967,"yyyy-mm")</f>
        <v>2026-08</v>
      </c>
      <c r="J5967" s="7" t="str">
        <f>VLOOKUP(C5967,'[1]T. Apoyo Sistema'!$B$1:$C$89,2,0)</f>
        <v>SI</v>
      </c>
    </row>
    <row r="5968" spans="1:10" x14ac:dyDescent="0.25">
      <c r="A5968" s="4" t="str">
        <f>CONCATENATE(B5968,"-",C5968,"-",D5968)</f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>TEXT(B5968,"yyyy-mm")</f>
        <v>2026-08</v>
      </c>
      <c r="J5968" s="7" t="str">
        <f>VLOOKUP(C5968,'[1]T. Apoyo Sistema'!$B$1:$C$89,2,0)</f>
        <v>SI</v>
      </c>
    </row>
    <row r="5969" spans="1:10" x14ac:dyDescent="0.25">
      <c r="A5969" s="4" t="str">
        <f>CONCATENATE(B5969,"-",C5969,"-",D5969)</f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>TEXT(B5969,"yyyy-mm")</f>
        <v>2026-08</v>
      </c>
      <c r="J5969" s="7" t="str">
        <f>VLOOKUP(C5969,'[1]T. Apoyo Sistema'!$B$1:$C$89,2,0)</f>
        <v>SI</v>
      </c>
    </row>
    <row r="5970" spans="1:10" x14ac:dyDescent="0.25">
      <c r="A5970" s="4" t="str">
        <f>CONCATENATE(B5970,"-",C5970,"-",D5970)</f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>TEXT(B5970,"yyyy-mm")</f>
        <v>2026-08</v>
      </c>
      <c r="J5970" s="7" t="str">
        <f>VLOOKUP(C5970,'[1]T. Apoyo Sistema'!$B$1:$C$89,2,0)</f>
        <v>SI</v>
      </c>
    </row>
    <row r="5971" spans="1:10" x14ac:dyDescent="0.25">
      <c r="A5971" s="4" t="str">
        <f>CONCATENATE(B5971,"-",C5971,"-",D5971)</f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>TEXT(B5971,"yyyy-mm")</f>
        <v>2026-08</v>
      </c>
      <c r="J5971" s="7" t="str">
        <f>VLOOKUP(C5971,'[1]T. Apoyo Sistema'!$B$1:$C$89,2,0)</f>
        <v>SI</v>
      </c>
    </row>
    <row r="5972" spans="1:10" x14ac:dyDescent="0.25">
      <c r="A5972" s="4" t="str">
        <f>CONCATENATE(B5972,"-",C5972,"-",D5972)</f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>TEXT(B5972,"yyyy-mm")</f>
        <v>2026-08</v>
      </c>
      <c r="J5972" s="7" t="str">
        <f>VLOOKUP(C5972,'[1]T. Apoyo Sistema'!$B$1:$C$89,2,0)</f>
        <v>SI</v>
      </c>
    </row>
    <row r="5973" spans="1:10" x14ac:dyDescent="0.25">
      <c r="A5973" s="4" t="str">
        <f>CONCATENATE(B5973,"-",C5973,"-",D5973)</f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>TEXT(B5973,"yyyy-mm")</f>
        <v>2026-08</v>
      </c>
      <c r="J5973" s="7" t="str">
        <f>VLOOKUP(C5973,'[1]T. Apoyo Sistema'!$B$1:$C$89,2,0)</f>
        <v>SI</v>
      </c>
    </row>
    <row r="5974" spans="1:10" x14ac:dyDescent="0.25">
      <c r="A5974" s="4" t="str">
        <f>CONCATENATE(B5974,"-",C5974,"-",D5974)</f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>TEXT(B5974,"yyyy-mm")</f>
        <v>2026-08</v>
      </c>
      <c r="J5974" s="7" t="str">
        <f>VLOOKUP(C5974,'[1]T. Apoyo Sistema'!$B$1:$C$89,2,0)</f>
        <v>SI</v>
      </c>
    </row>
    <row r="5975" spans="1:10" x14ac:dyDescent="0.25">
      <c r="A5975" s="4" t="str">
        <f>CONCATENATE(B5975,"-",C5975,"-",D5975)</f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>TEXT(B5975,"yyyy-mm")</f>
        <v>2026-08</v>
      </c>
      <c r="J5975" s="7" t="str">
        <f>VLOOKUP(C5975,'[1]T. Apoyo Sistema'!$B$1:$C$89,2,0)</f>
        <v>SI</v>
      </c>
    </row>
    <row r="5976" spans="1:10" x14ac:dyDescent="0.25">
      <c r="A5976" s="4" t="str">
        <f>CONCATENATE(B5976,"-",C5976,"-",D5976)</f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>TEXT(B5976,"yyyy-mm")</f>
        <v>2026-08</v>
      </c>
      <c r="J5976" s="7" t="str">
        <f>VLOOKUP(C5976,'[1]T. Apoyo Sistema'!$B$1:$C$89,2,0)</f>
        <v>SI</v>
      </c>
    </row>
    <row r="5977" spans="1:10" x14ac:dyDescent="0.25">
      <c r="A5977" s="4" t="str">
        <f>CONCATENATE(B5977,"-",C5977,"-",D5977)</f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>TEXT(B5977,"yyyy-mm")</f>
        <v>2026-08</v>
      </c>
      <c r="J5977" s="7" t="str">
        <f>VLOOKUP(C5977,'[1]T. Apoyo Sistema'!$B$1:$C$89,2,0)</f>
        <v>SI</v>
      </c>
    </row>
    <row r="5978" spans="1:10" x14ac:dyDescent="0.25">
      <c r="A5978" s="4" t="str">
        <f>CONCATENATE(B5978,"-",C5978,"-",D5978)</f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>TEXT(B5978,"yyyy-mm")</f>
        <v>2026-08</v>
      </c>
      <c r="J5978" s="7" t="str">
        <f>VLOOKUP(C5978,'[1]T. Apoyo Sistema'!$B$1:$C$89,2,0)</f>
        <v>SI</v>
      </c>
    </row>
    <row r="5979" spans="1:10" x14ac:dyDescent="0.25">
      <c r="A5979" s="4" t="str">
        <f>CONCATENATE(B5979,"-",C5979,"-",D5979)</f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>TEXT(B5979,"yyyy-mm")</f>
        <v>2026-08</v>
      </c>
      <c r="J5979" s="7" t="str">
        <f>VLOOKUP(C5979,'[1]T. Apoyo Sistema'!$B$1:$C$89,2,0)</f>
        <v>SI</v>
      </c>
    </row>
    <row r="5980" spans="1:10" x14ac:dyDescent="0.25">
      <c r="A5980" s="4" t="str">
        <f>CONCATENATE(B5980,"-",C5980,"-",D5980)</f>
        <v>46250-POX8-sec2</v>
      </c>
      <c r="B5980" s="14">
        <v>46250</v>
      </c>
      <c r="C5980" s="4" t="s">
        <v>113</v>
      </c>
      <c r="D5980" s="4" t="s">
        <v>76</v>
      </c>
      <c r="E5980" s="4">
        <v>0</v>
      </c>
      <c r="F5980" s="6">
        <v>0</v>
      </c>
      <c r="G5980" s="6">
        <v>6.1833333333333336</v>
      </c>
      <c r="H5980" s="6">
        <v>0</v>
      </c>
      <c r="I5980" s="4" t="str">
        <f>TEXT(B5980,"yyyy-mm")</f>
        <v>2026-08</v>
      </c>
      <c r="J5980" s="7" t="str">
        <f>VLOOKUP(C5980,'[1]T. Apoyo Sistema'!$B$1:$C$89,2,0)</f>
        <v>SI</v>
      </c>
    </row>
    <row r="5981" spans="1:10" x14ac:dyDescent="0.25">
      <c r="A5981" s="4" t="str">
        <f>CONCATENATE(B5981,"-",C5981,"-",D5981)</f>
        <v>46247-POX43-bbd1</v>
      </c>
      <c r="B5981" s="14">
        <v>46247</v>
      </c>
      <c r="C5981" s="4" t="s">
        <v>96</v>
      </c>
      <c r="D5981" s="4" t="s">
        <v>69</v>
      </c>
      <c r="E5981" s="4">
        <v>0</v>
      </c>
      <c r="F5981" s="6">
        <v>0</v>
      </c>
      <c r="G5981" s="6">
        <v>6.2</v>
      </c>
      <c r="H5981" s="6">
        <v>0</v>
      </c>
      <c r="I5981" s="4" t="str">
        <f>TEXT(B5981,"yyyy-mm")</f>
        <v>2026-08</v>
      </c>
      <c r="J5981" s="7" t="str">
        <f>VLOOKUP(C5981,'[1]T. Apoyo Sistema'!$B$1:$C$89,2,0)</f>
        <v>SI</v>
      </c>
    </row>
    <row r="5982" spans="1:10" x14ac:dyDescent="0.25">
      <c r="A5982" s="4" t="str">
        <f>CONCATENATE(B5982,"-",C5982,"-",D5982)</f>
        <v>46247-POX43-bbd2</v>
      </c>
      <c r="B5982" s="14">
        <v>46247</v>
      </c>
      <c r="C5982" s="4" t="s">
        <v>96</v>
      </c>
      <c r="D5982" s="4" t="s">
        <v>70</v>
      </c>
      <c r="E5982" s="4">
        <v>0</v>
      </c>
      <c r="F5982" s="6">
        <v>0</v>
      </c>
      <c r="G5982" s="6">
        <v>6.2</v>
      </c>
      <c r="H5982" s="6">
        <v>0</v>
      </c>
      <c r="I5982" s="4" t="str">
        <f>TEXT(B5982,"yyyy-mm")</f>
        <v>2026-08</v>
      </c>
      <c r="J5982" s="7" t="str">
        <f>VLOOKUP(C5982,'[1]T. Apoyo Sistema'!$B$1:$C$89,2,0)</f>
        <v>SI</v>
      </c>
    </row>
    <row r="5983" spans="1:10" x14ac:dyDescent="0.25">
      <c r="A5983" s="4" t="str">
        <f>CONCATENATE(B5983,"-",C5983,"-",D5983)</f>
        <v>46247-POX43-com1</v>
      </c>
      <c r="B5983" s="14">
        <v>46247</v>
      </c>
      <c r="C5983" s="4" t="s">
        <v>96</v>
      </c>
      <c r="D5983" s="4" t="s">
        <v>71</v>
      </c>
      <c r="E5983" s="4">
        <v>0</v>
      </c>
      <c r="F5983" s="6">
        <v>1.5833333333333333</v>
      </c>
      <c r="G5983" s="6">
        <v>4.6166666666666671</v>
      </c>
      <c r="H5983" s="6">
        <v>0</v>
      </c>
      <c r="I5983" s="4" t="str">
        <f>TEXT(B5983,"yyyy-mm")</f>
        <v>2026-08</v>
      </c>
      <c r="J5983" s="7" t="str">
        <f>VLOOKUP(C5983,'[1]T. Apoyo Sistema'!$B$1:$C$89,2,0)</f>
        <v>SI</v>
      </c>
    </row>
    <row r="5984" spans="1:10" x14ac:dyDescent="0.25">
      <c r="A5984" s="4" t="str">
        <f>CONCATENATE(B5984,"-",C5984,"-",D5984)</f>
        <v>46247-POX43-com2</v>
      </c>
      <c r="B5984" s="14">
        <v>46247</v>
      </c>
      <c r="C5984" s="4" t="s">
        <v>96</v>
      </c>
      <c r="D5984" s="4" t="s">
        <v>72</v>
      </c>
      <c r="E5984" s="4">
        <v>0</v>
      </c>
      <c r="F5984" s="6">
        <v>5.7166666666666668</v>
      </c>
      <c r="G5984" s="6">
        <v>0.48333333333333339</v>
      </c>
      <c r="H5984" s="6">
        <v>0</v>
      </c>
      <c r="I5984" s="4" t="str">
        <f>TEXT(B5984,"yyyy-mm")</f>
        <v>2026-08</v>
      </c>
      <c r="J5984" s="7" t="str">
        <f>VLOOKUP(C5984,'[1]T. Apoyo Sistema'!$B$1:$C$89,2,0)</f>
        <v>SI</v>
      </c>
    </row>
    <row r="5985" spans="1:10" x14ac:dyDescent="0.25">
      <c r="A5985" s="4" t="str">
        <f>CONCATENATE(B5985,"-",C5985,"-",D5985)</f>
        <v>46247-POX43-com3</v>
      </c>
      <c r="B5985" s="14">
        <v>46247</v>
      </c>
      <c r="C5985" s="4" t="s">
        <v>96</v>
      </c>
      <c r="D5985" s="4" t="s">
        <v>77</v>
      </c>
      <c r="E5985" s="4">
        <v>0</v>
      </c>
      <c r="F5985" s="6">
        <v>5.65</v>
      </c>
      <c r="G5985" s="6">
        <v>0.54999999999999982</v>
      </c>
      <c r="H5985" s="6">
        <v>0</v>
      </c>
      <c r="I5985" s="4" t="str">
        <f>TEXT(B5985,"yyyy-mm")</f>
        <v>2026-08</v>
      </c>
      <c r="J5985" s="7" t="str">
        <f>VLOOKUP(C5985,'[1]T. Apoyo Sistema'!$B$1:$C$89,2,0)</f>
        <v>SI</v>
      </c>
    </row>
    <row r="5986" spans="1:10" x14ac:dyDescent="0.25">
      <c r="A5986" s="4" t="str">
        <f>CONCATENATE(B5986,"-",C5986,"-",D5986)</f>
        <v>46247-POX43-com4</v>
      </c>
      <c r="B5986" s="14">
        <v>46247</v>
      </c>
      <c r="C5986" s="4" t="s">
        <v>96</v>
      </c>
      <c r="D5986" s="4" t="s">
        <v>78</v>
      </c>
      <c r="E5986" s="4">
        <v>0</v>
      </c>
      <c r="F5986" s="6">
        <v>2.7166666666666668</v>
      </c>
      <c r="G5986" s="6">
        <v>3.4833333333333334</v>
      </c>
      <c r="H5986" s="6">
        <v>0</v>
      </c>
      <c r="I5986" s="4" t="str">
        <f>TEXT(B5986,"yyyy-mm")</f>
        <v>2026-08</v>
      </c>
      <c r="J5986" s="7" t="str">
        <f>VLOOKUP(C5986,'[1]T. Apoyo Sistema'!$B$1:$C$89,2,0)</f>
        <v>SI</v>
      </c>
    </row>
    <row r="5987" spans="1:10" x14ac:dyDescent="0.25">
      <c r="A5987" s="4" t="str">
        <f>CONCATENATE(B5987,"-",C5987,"-",D5987)</f>
        <v>46247-POX43-gen1</v>
      </c>
      <c r="B5987" s="14">
        <v>46247</v>
      </c>
      <c r="C5987" s="4" t="s">
        <v>96</v>
      </c>
      <c r="D5987" s="4" t="s">
        <v>59</v>
      </c>
      <c r="E5987" s="4">
        <v>0</v>
      </c>
      <c r="F5987" s="6">
        <v>6.05</v>
      </c>
      <c r="G5987" s="6">
        <v>0.15000000000000036</v>
      </c>
      <c r="H5987" s="6">
        <v>0</v>
      </c>
      <c r="I5987" s="4" t="str">
        <f>TEXT(B5987,"yyyy-mm")</f>
        <v>2026-08</v>
      </c>
      <c r="J5987" s="7" t="str">
        <f>VLOOKUP(C5987,'[1]T. Apoyo Sistema'!$B$1:$C$89,2,0)</f>
        <v>SI</v>
      </c>
    </row>
    <row r="5988" spans="1:10" x14ac:dyDescent="0.25">
      <c r="A5988" s="4" t="str">
        <f>CONCATENATE(B5988,"-",C5988,"-",D5988)</f>
        <v>46247-POX43-gen2</v>
      </c>
      <c r="B5988" s="14">
        <v>46247</v>
      </c>
      <c r="C5988" s="4" t="s">
        <v>96</v>
      </c>
      <c r="D5988" s="4" t="s">
        <v>73</v>
      </c>
      <c r="E5988" s="4">
        <v>0</v>
      </c>
      <c r="F5988" s="6">
        <v>0</v>
      </c>
      <c r="G5988" s="6">
        <v>6.2</v>
      </c>
      <c r="H5988" s="6">
        <v>0</v>
      </c>
      <c r="I5988" s="4" t="str">
        <f>TEXT(B5988,"yyyy-mm")</f>
        <v>2026-08</v>
      </c>
      <c r="J5988" s="7" t="str">
        <f>VLOOKUP(C5988,'[1]T. Apoyo Sistema'!$B$1:$C$89,2,0)</f>
        <v>SI</v>
      </c>
    </row>
    <row r="5989" spans="1:10" x14ac:dyDescent="0.25">
      <c r="A5989" s="4" t="str">
        <f>CONCATENATE(B5989,"-",C5989,"-",D5989)</f>
        <v>46247-POX43-psa1</v>
      </c>
      <c r="B5989" s="14">
        <v>46247</v>
      </c>
      <c r="C5989" s="4" t="s">
        <v>96</v>
      </c>
      <c r="D5989" s="4" t="s">
        <v>60</v>
      </c>
      <c r="E5989" s="4">
        <v>0</v>
      </c>
      <c r="F5989" s="6">
        <v>5.45</v>
      </c>
      <c r="G5989" s="6">
        <v>0.75</v>
      </c>
      <c r="H5989" s="6">
        <v>0</v>
      </c>
      <c r="I5989" s="4" t="str">
        <f>TEXT(B5989,"yyyy-mm")</f>
        <v>2026-08</v>
      </c>
      <c r="J5989" s="7" t="str">
        <f>VLOOKUP(C5989,'[1]T. Apoyo Sistema'!$B$1:$C$89,2,0)</f>
        <v>SI</v>
      </c>
    </row>
    <row r="5990" spans="1:10" x14ac:dyDescent="0.25">
      <c r="A5990" s="4" t="str">
        <f>CONCATENATE(B5990,"-",C5990,"-",D5990)</f>
        <v>46247-POX43-psa2</v>
      </c>
      <c r="B5990" s="14">
        <v>46247</v>
      </c>
      <c r="C5990" s="4" t="s">
        <v>96</v>
      </c>
      <c r="D5990" s="4" t="s">
        <v>74</v>
      </c>
      <c r="E5990" s="4">
        <v>0</v>
      </c>
      <c r="F5990" s="6">
        <v>2.5499999999999998</v>
      </c>
      <c r="G5990" s="6">
        <v>3.6500000000000004</v>
      </c>
      <c r="H5990" s="6">
        <v>0</v>
      </c>
      <c r="I5990" s="4" t="str">
        <f>TEXT(B5990,"yyyy-mm")</f>
        <v>2026-08</v>
      </c>
      <c r="J5990" s="7" t="str">
        <f>VLOOKUP(C5990,'[1]T. Apoyo Sistema'!$B$1:$C$89,2,0)</f>
        <v>SI</v>
      </c>
    </row>
    <row r="5991" spans="1:10" x14ac:dyDescent="0.25">
      <c r="A5991" s="4" t="str">
        <f>CONCATENATE(B5991,"-",C5991,"-",D5991)</f>
        <v>46247-POX43-psa3</v>
      </c>
      <c r="B5991" s="14">
        <v>46247</v>
      </c>
      <c r="C5991" s="4" t="s">
        <v>96</v>
      </c>
      <c r="D5991" s="4" t="s">
        <v>79</v>
      </c>
      <c r="E5991" s="4">
        <v>0</v>
      </c>
      <c r="F5991" s="6">
        <v>1.45</v>
      </c>
      <c r="G5991" s="6">
        <v>4.75</v>
      </c>
      <c r="H5991" s="6">
        <v>0</v>
      </c>
      <c r="I5991" s="4" t="str">
        <f>TEXT(B5991,"yyyy-mm")</f>
        <v>2026-08</v>
      </c>
      <c r="J5991" s="7" t="str">
        <f>VLOOKUP(C5991,'[1]T. Apoyo Sistema'!$B$1:$C$89,2,0)</f>
        <v>SI</v>
      </c>
    </row>
    <row r="5992" spans="1:10" x14ac:dyDescent="0.25">
      <c r="A5992" s="4" t="str">
        <f>CONCATENATE(B5992,"-",C5992,"-",D5992)</f>
        <v>46247-POX43-psa4</v>
      </c>
      <c r="B5992" s="14">
        <v>46247</v>
      </c>
      <c r="C5992" s="4" t="s">
        <v>96</v>
      </c>
      <c r="D5992" s="4" t="s">
        <v>80</v>
      </c>
      <c r="E5992" s="4">
        <v>0</v>
      </c>
      <c r="F5992" s="6">
        <v>5.45</v>
      </c>
      <c r="G5992" s="6">
        <v>0.75</v>
      </c>
      <c r="H5992" s="6">
        <v>0</v>
      </c>
      <c r="I5992" s="4" t="str">
        <f>TEXT(B5992,"yyyy-mm")</f>
        <v>2026-08</v>
      </c>
      <c r="J5992" s="7" t="str">
        <f>VLOOKUP(C5992,'[1]T. Apoyo Sistema'!$B$1:$C$89,2,0)</f>
        <v>SI</v>
      </c>
    </row>
    <row r="5993" spans="1:10" x14ac:dyDescent="0.25">
      <c r="A5993" s="4" t="str">
        <f>CONCATENATE(B5993,"-",C5993,"-",D5993)</f>
        <v>46247-POX43-sec1</v>
      </c>
      <c r="B5993" s="14">
        <v>46247</v>
      </c>
      <c r="C5993" s="4" t="s">
        <v>96</v>
      </c>
      <c r="D5993" s="4" t="s">
        <v>75</v>
      </c>
      <c r="E5993" s="4">
        <v>0</v>
      </c>
      <c r="F5993" s="6">
        <v>5.9833333333333334</v>
      </c>
      <c r="G5993" s="6">
        <v>0.21666666666666679</v>
      </c>
      <c r="H5993" s="6">
        <v>0</v>
      </c>
      <c r="I5993" s="4" t="str">
        <f>TEXT(B5993,"yyyy-mm")</f>
        <v>2026-08</v>
      </c>
      <c r="J5993" s="7" t="str">
        <f>VLOOKUP(C5993,'[1]T. Apoyo Sistema'!$B$1:$C$89,2,0)</f>
        <v>SI</v>
      </c>
    </row>
    <row r="5994" spans="1:10" x14ac:dyDescent="0.25">
      <c r="A5994" s="4" t="str">
        <f>CONCATENATE(B5994,"-",C5994,"-",D5994)</f>
        <v>46247-POX43-sec2</v>
      </c>
      <c r="B5994" s="14">
        <v>46247</v>
      </c>
      <c r="C5994" s="4" t="s">
        <v>96</v>
      </c>
      <c r="D5994" s="4" t="s">
        <v>76</v>
      </c>
      <c r="E5994" s="4">
        <v>0</v>
      </c>
      <c r="F5994" s="6">
        <v>5.916666666666667</v>
      </c>
      <c r="G5994" s="6">
        <v>0.28333333333333321</v>
      </c>
      <c r="H5994" s="6">
        <v>0</v>
      </c>
      <c r="I5994" s="4" t="str">
        <f>TEXT(B5994,"yyyy-mm")</f>
        <v>2026-08</v>
      </c>
      <c r="J5994" s="7" t="str">
        <f>VLOOKUP(C5994,'[1]T. Apoyo Sistema'!$B$1:$C$89,2,0)</f>
        <v>SI</v>
      </c>
    </row>
    <row r="5995" spans="1:10" x14ac:dyDescent="0.25">
      <c r="A5995" s="4" t="str">
        <f>CONCATENATE(B5995,"-",C5995,"-",D5995)</f>
        <v>46247-POX47-bbd1</v>
      </c>
      <c r="B5995" s="14">
        <v>46247</v>
      </c>
      <c r="C5995" s="4" t="s">
        <v>97</v>
      </c>
      <c r="D5995" s="4" t="s">
        <v>69</v>
      </c>
      <c r="E5995" s="4">
        <v>0</v>
      </c>
      <c r="F5995" s="6">
        <v>0.41666666666666669</v>
      </c>
      <c r="G5995" s="6">
        <v>5.8</v>
      </c>
      <c r="H5995" s="6">
        <v>0</v>
      </c>
      <c r="I5995" s="4" t="str">
        <f>TEXT(B5995,"yyyy-mm")</f>
        <v>2026-08</v>
      </c>
      <c r="J5995" s="7" t="str">
        <f>VLOOKUP(C5995,'[1]T. Apoyo Sistema'!$B$1:$C$89,2,0)</f>
        <v>SI</v>
      </c>
    </row>
    <row r="5996" spans="1:10" x14ac:dyDescent="0.25">
      <c r="A5996" s="4" t="str">
        <f>CONCATENATE(B5996,"-",C5996,"-",D5996)</f>
        <v>46247-POX47-bbd2</v>
      </c>
      <c r="B5996" s="14">
        <v>46247</v>
      </c>
      <c r="C5996" s="4" t="s">
        <v>97</v>
      </c>
      <c r="D5996" s="4" t="s">
        <v>70</v>
      </c>
      <c r="E5996" s="4">
        <v>0</v>
      </c>
      <c r="F5996" s="6">
        <v>0</v>
      </c>
      <c r="G5996" s="6">
        <v>6.2166666666666668</v>
      </c>
      <c r="H5996" s="6">
        <v>0</v>
      </c>
      <c r="I5996" s="4" t="str">
        <f>TEXT(B5996,"yyyy-mm")</f>
        <v>2026-08</v>
      </c>
      <c r="J5996" s="7" t="str">
        <f>VLOOKUP(C5996,'[1]T. Apoyo Sistema'!$B$1:$C$89,2,0)</f>
        <v>SI</v>
      </c>
    </row>
    <row r="5997" spans="1:10" x14ac:dyDescent="0.25">
      <c r="A5997" s="4" t="str">
        <f>CONCATENATE(B5997,"-",C5997,"-",D5997)</f>
        <v>46247-POX47-com1</v>
      </c>
      <c r="B5997" s="14">
        <v>46247</v>
      </c>
      <c r="C5997" s="4" t="s">
        <v>97</v>
      </c>
      <c r="D5997" s="4" t="s">
        <v>71</v>
      </c>
      <c r="E5997" s="4">
        <v>0</v>
      </c>
      <c r="F5997" s="6">
        <v>6.2166666666666668</v>
      </c>
      <c r="G5997" s="6">
        <v>0</v>
      </c>
      <c r="H5997" s="6">
        <v>0</v>
      </c>
      <c r="I5997" s="4" t="str">
        <f>TEXT(B5997,"yyyy-mm")</f>
        <v>2026-08</v>
      </c>
      <c r="J5997" s="7" t="str">
        <f>VLOOKUP(C5997,'[1]T. Apoyo Sistema'!$B$1:$C$89,2,0)</f>
        <v>SI</v>
      </c>
    </row>
    <row r="5998" spans="1:10" x14ac:dyDescent="0.25">
      <c r="A5998" s="4" t="str">
        <f>CONCATENATE(B5998,"-",C5998,"-",D5998)</f>
        <v>46247-POX47-com2</v>
      </c>
      <c r="B5998" s="14">
        <v>46247</v>
      </c>
      <c r="C5998" s="4" t="s">
        <v>97</v>
      </c>
      <c r="D5998" s="4" t="s">
        <v>72</v>
      </c>
      <c r="E5998" s="4">
        <v>0</v>
      </c>
      <c r="F5998" s="6">
        <v>6.2166666666666668</v>
      </c>
      <c r="G5998" s="6">
        <v>0</v>
      </c>
      <c r="H5998" s="6">
        <v>0</v>
      </c>
      <c r="I5998" s="4" t="str">
        <f>TEXT(B5998,"yyyy-mm")</f>
        <v>2026-08</v>
      </c>
      <c r="J5998" s="7" t="str">
        <f>VLOOKUP(C5998,'[1]T. Apoyo Sistema'!$B$1:$C$89,2,0)</f>
        <v>SI</v>
      </c>
    </row>
    <row r="5999" spans="1:10" x14ac:dyDescent="0.25">
      <c r="A5999" s="4" t="str">
        <f>CONCATENATE(B5999,"-",C5999,"-",D5999)</f>
        <v>46247-POX47-com3</v>
      </c>
      <c r="B5999" s="14">
        <v>46247</v>
      </c>
      <c r="C5999" s="4" t="s">
        <v>97</v>
      </c>
      <c r="D5999" s="4" t="s">
        <v>77</v>
      </c>
      <c r="E5999" s="4">
        <v>0</v>
      </c>
      <c r="F5999" s="6">
        <v>6.2166666666666668</v>
      </c>
      <c r="G5999" s="6">
        <v>0</v>
      </c>
      <c r="H5999" s="6">
        <v>0</v>
      </c>
      <c r="I5999" s="4" t="str">
        <f>TEXT(B5999,"yyyy-mm")</f>
        <v>2026-08</v>
      </c>
      <c r="J5999" s="7" t="str">
        <f>VLOOKUP(C5999,'[1]T. Apoyo Sistema'!$B$1:$C$89,2,0)</f>
        <v>SI</v>
      </c>
    </row>
    <row r="6000" spans="1:10" x14ac:dyDescent="0.25">
      <c r="A6000" s="4" t="str">
        <f>CONCATENATE(B6000,"-",C6000,"-",D6000)</f>
        <v>46247-POX47-com4</v>
      </c>
      <c r="B6000" s="14">
        <v>46247</v>
      </c>
      <c r="C6000" s="4" t="s">
        <v>97</v>
      </c>
      <c r="D6000" s="4" t="s">
        <v>78</v>
      </c>
      <c r="E6000" s="4">
        <v>0</v>
      </c>
      <c r="F6000" s="6">
        <v>6.2166666666666668</v>
      </c>
      <c r="G6000" s="6">
        <v>0</v>
      </c>
      <c r="H6000" s="6">
        <v>0</v>
      </c>
      <c r="I6000" s="4" t="str">
        <f>TEXT(B6000,"yyyy-mm")</f>
        <v>2026-08</v>
      </c>
      <c r="J6000" s="7" t="str">
        <f>VLOOKUP(C6000,'[1]T. Apoyo Sistema'!$B$1:$C$89,2,0)</f>
        <v>SI</v>
      </c>
    </row>
    <row r="6001" spans="1:10" x14ac:dyDescent="0.25">
      <c r="A6001" s="4" t="str">
        <f>CONCATENATE(B6001,"-",C6001,"-",D6001)</f>
        <v>46247-POX47-gen1</v>
      </c>
      <c r="B6001" s="14">
        <v>46247</v>
      </c>
      <c r="C6001" s="4" t="s">
        <v>97</v>
      </c>
      <c r="D6001" s="4" t="s">
        <v>59</v>
      </c>
      <c r="E6001" s="4">
        <v>0</v>
      </c>
      <c r="F6001" s="6">
        <v>0</v>
      </c>
      <c r="G6001" s="6">
        <v>6.2166666666666668</v>
      </c>
      <c r="H6001" s="6">
        <v>0</v>
      </c>
      <c r="I6001" s="4" t="str">
        <f>TEXT(B6001,"yyyy-mm")</f>
        <v>2026-08</v>
      </c>
      <c r="J6001" s="7" t="str">
        <f>VLOOKUP(C6001,'[1]T. Apoyo Sistema'!$B$1:$C$89,2,0)</f>
        <v>SI</v>
      </c>
    </row>
    <row r="6002" spans="1:10" x14ac:dyDescent="0.25">
      <c r="A6002" s="4" t="str">
        <f>CONCATENATE(B6002,"-",C6002,"-",D6002)</f>
        <v>46247-POX47-gen2</v>
      </c>
      <c r="B6002" s="14">
        <v>46247</v>
      </c>
      <c r="C6002" s="4" t="s">
        <v>97</v>
      </c>
      <c r="D6002" s="4" t="s">
        <v>73</v>
      </c>
      <c r="E6002" s="4">
        <v>0</v>
      </c>
      <c r="F6002" s="6">
        <v>6.2166666666666668</v>
      </c>
      <c r="G6002" s="6">
        <v>0</v>
      </c>
      <c r="H6002" s="6">
        <v>0</v>
      </c>
      <c r="I6002" s="4" t="str">
        <f>TEXT(B6002,"yyyy-mm")</f>
        <v>2026-08</v>
      </c>
      <c r="J6002" s="7" t="str">
        <f>VLOOKUP(C6002,'[1]T. Apoyo Sistema'!$B$1:$C$89,2,0)</f>
        <v>SI</v>
      </c>
    </row>
    <row r="6003" spans="1:10" x14ac:dyDescent="0.25">
      <c r="A6003" s="4" t="str">
        <f>CONCATENATE(B6003,"-",C6003,"-",D6003)</f>
        <v>46247-POX47-psa1</v>
      </c>
      <c r="B6003" s="14">
        <v>46247</v>
      </c>
      <c r="C6003" s="4" t="s">
        <v>97</v>
      </c>
      <c r="D6003" s="4" t="s">
        <v>60</v>
      </c>
      <c r="E6003" s="4">
        <v>0</v>
      </c>
      <c r="F6003" s="6">
        <v>6.2166666666666668</v>
      </c>
      <c r="G6003" s="6">
        <v>0</v>
      </c>
      <c r="H6003" s="6">
        <v>0</v>
      </c>
      <c r="I6003" s="4" t="str">
        <f>TEXT(B6003,"yyyy-mm")</f>
        <v>2026-08</v>
      </c>
      <c r="J6003" s="7" t="str">
        <f>VLOOKUP(C6003,'[1]T. Apoyo Sistema'!$B$1:$C$89,2,0)</f>
        <v>SI</v>
      </c>
    </row>
    <row r="6004" spans="1:10" x14ac:dyDescent="0.25">
      <c r="A6004" s="4" t="str">
        <f>CONCATENATE(B6004,"-",C6004,"-",D6004)</f>
        <v>46247-POX47-psa2</v>
      </c>
      <c r="B6004" s="14">
        <v>46247</v>
      </c>
      <c r="C6004" s="4" t="s">
        <v>97</v>
      </c>
      <c r="D6004" s="4" t="s">
        <v>74</v>
      </c>
      <c r="E6004" s="4">
        <v>0</v>
      </c>
      <c r="F6004" s="6">
        <v>6.2166666666666668</v>
      </c>
      <c r="G6004" s="6">
        <v>0</v>
      </c>
      <c r="H6004" s="6">
        <v>0</v>
      </c>
      <c r="I6004" s="4" t="str">
        <f>TEXT(B6004,"yyyy-mm")</f>
        <v>2026-08</v>
      </c>
      <c r="J6004" s="7" t="str">
        <f>VLOOKUP(C6004,'[1]T. Apoyo Sistema'!$B$1:$C$89,2,0)</f>
        <v>SI</v>
      </c>
    </row>
    <row r="6005" spans="1:10" x14ac:dyDescent="0.25">
      <c r="A6005" s="4" t="str">
        <f>CONCATENATE(B6005,"-",C6005,"-",D6005)</f>
        <v>46247-POX47-psa3</v>
      </c>
      <c r="B6005" s="14">
        <v>46247</v>
      </c>
      <c r="C6005" s="4" t="s">
        <v>97</v>
      </c>
      <c r="D6005" s="4" t="s">
        <v>79</v>
      </c>
      <c r="E6005" s="4">
        <v>0</v>
      </c>
      <c r="F6005" s="6">
        <v>6.2166666666666668</v>
      </c>
      <c r="G6005" s="6">
        <v>0</v>
      </c>
      <c r="H6005" s="6">
        <v>0</v>
      </c>
      <c r="I6005" s="4" t="str">
        <f>TEXT(B6005,"yyyy-mm")</f>
        <v>2026-08</v>
      </c>
      <c r="J6005" s="7" t="str">
        <f>VLOOKUP(C6005,'[1]T. Apoyo Sistema'!$B$1:$C$89,2,0)</f>
        <v>SI</v>
      </c>
    </row>
    <row r="6006" spans="1:10" x14ac:dyDescent="0.25">
      <c r="A6006" s="4" t="str">
        <f>CONCATENATE(B6006,"-",C6006,"-",D6006)</f>
        <v>46247-POX47-psa4</v>
      </c>
      <c r="B6006" s="14">
        <v>46247</v>
      </c>
      <c r="C6006" s="4" t="s">
        <v>97</v>
      </c>
      <c r="D6006" s="4" t="s">
        <v>80</v>
      </c>
      <c r="E6006" s="4">
        <v>0</v>
      </c>
      <c r="F6006" s="6">
        <v>6.2166666666666668</v>
      </c>
      <c r="G6006" s="6">
        <v>0</v>
      </c>
      <c r="H6006" s="6">
        <v>0</v>
      </c>
      <c r="I6006" s="4" t="str">
        <f>TEXT(B6006,"yyyy-mm")</f>
        <v>2026-08</v>
      </c>
      <c r="J6006" s="7" t="str">
        <f>VLOOKUP(C6006,'[1]T. Apoyo Sistema'!$B$1:$C$89,2,0)</f>
        <v>SI</v>
      </c>
    </row>
    <row r="6007" spans="1:10" x14ac:dyDescent="0.25">
      <c r="A6007" s="4" t="str">
        <f>CONCATENATE(B6007,"-",C6007,"-",D6007)</f>
        <v>46247-POX47-sec1</v>
      </c>
      <c r="B6007" s="14">
        <v>46247</v>
      </c>
      <c r="C6007" s="4" t="s">
        <v>97</v>
      </c>
      <c r="D6007" s="4" t="s">
        <v>75</v>
      </c>
      <c r="E6007" s="4">
        <v>0</v>
      </c>
      <c r="F6007" s="6">
        <v>6.2166666666666668</v>
      </c>
      <c r="G6007" s="6">
        <v>0</v>
      </c>
      <c r="H6007" s="6">
        <v>0</v>
      </c>
      <c r="I6007" s="4" t="str">
        <f>TEXT(B6007,"yyyy-mm")</f>
        <v>2026-08</v>
      </c>
      <c r="J6007" s="7" t="str">
        <f>VLOOKUP(C6007,'[1]T. Apoyo Sistema'!$B$1:$C$89,2,0)</f>
        <v>SI</v>
      </c>
    </row>
    <row r="6008" spans="1:10" x14ac:dyDescent="0.25">
      <c r="A6008" s="4" t="str">
        <f>CONCATENATE(B6008,"-",C6008,"-",D6008)</f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>TEXT(B6008,"yyyy-mm")</f>
        <v>2026-08</v>
      </c>
      <c r="J6008" s="7" t="str">
        <f>VLOOKUP(C6008,'[1]T. Apoyo Sistema'!$B$1:$C$89,2,0)</f>
        <v>NO</v>
      </c>
    </row>
    <row r="6009" spans="1:10" x14ac:dyDescent="0.25">
      <c r="A6009" s="4" t="str">
        <f>CONCATENATE(B6009,"-",C6009,"-",D6009)</f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>TEXT(B6009,"yyyy-mm")</f>
        <v>2026-08</v>
      </c>
      <c r="J6009" s="7" t="str">
        <f>VLOOKUP(C6009,'[1]T. Apoyo Sistema'!$B$1:$C$89,2,0)</f>
        <v>NO</v>
      </c>
    </row>
    <row r="6010" spans="1:10" x14ac:dyDescent="0.25">
      <c r="A6010" s="4" t="str">
        <f>CONCATENATE(B6010,"-",C6010,"-",D6010)</f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>TEXT(B6010,"yyyy-mm")</f>
        <v>2026-08</v>
      </c>
      <c r="J6010" s="7" t="str">
        <f>VLOOKUP(C6010,'[1]T. Apoyo Sistema'!$B$1:$C$89,2,0)</f>
        <v>NO</v>
      </c>
    </row>
    <row r="6011" spans="1:10" x14ac:dyDescent="0.25">
      <c r="A6011" s="4" t="str">
        <f>CONCATENATE(B6011,"-",C6011,"-",D6011)</f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>TEXT(B6011,"yyyy-mm")</f>
        <v>2026-08</v>
      </c>
      <c r="J6011" s="7" t="str">
        <f>VLOOKUP(C6011,'[1]T. Apoyo Sistema'!$B$1:$C$89,2,0)</f>
        <v>NO</v>
      </c>
    </row>
    <row r="6012" spans="1:10" x14ac:dyDescent="0.25">
      <c r="A6012" s="4" t="str">
        <f>CONCATENATE(B6012,"-",C6012,"-",D6012)</f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>TEXT(B6012,"yyyy-mm")</f>
        <v>2026-08</v>
      </c>
      <c r="J6012" s="7" t="str">
        <f>VLOOKUP(C6012,'[1]T. Apoyo Sistema'!$B$1:$C$89,2,0)</f>
        <v>NO</v>
      </c>
    </row>
    <row r="6013" spans="1:10" x14ac:dyDescent="0.25">
      <c r="A6013" s="4" t="str">
        <f>CONCATENATE(B6013,"-",C6013,"-",D6013)</f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>TEXT(B6013,"yyyy-mm")</f>
        <v>2026-08</v>
      </c>
      <c r="J6013" s="7" t="str">
        <f>VLOOKUP(C6013,'[1]T. Apoyo Sistema'!$B$1:$C$89,2,0)</f>
        <v>NO</v>
      </c>
    </row>
    <row r="6014" spans="1:10" x14ac:dyDescent="0.25">
      <c r="A6014" s="4" t="str">
        <f>CONCATENATE(B6014,"-",C6014,"-",D6014)</f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>TEXT(B6014,"yyyy-mm")</f>
        <v>2026-08</v>
      </c>
      <c r="J6014" s="7" t="str">
        <f>VLOOKUP(C6014,'[1]T. Apoyo Sistema'!$B$1:$C$89,2,0)</f>
        <v>NO</v>
      </c>
    </row>
    <row r="6015" spans="1:10" x14ac:dyDescent="0.25">
      <c r="A6015" s="4" t="str">
        <f>CONCATENATE(B6015,"-",C6015,"-",D6015)</f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>TEXT(B6015,"yyyy-mm")</f>
        <v>2026-08</v>
      </c>
      <c r="J6015" s="7" t="str">
        <f>VLOOKUP(C6015,'[1]T. Apoyo Sistema'!$B$1:$C$89,2,0)</f>
        <v>NO</v>
      </c>
    </row>
    <row r="6016" spans="1:10" x14ac:dyDescent="0.25">
      <c r="A6016" s="4" t="str">
        <f>CONCATENATE(B6016,"-",C6016,"-",D6016)</f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>TEXT(B6016,"yyyy-mm")</f>
        <v>2026-08</v>
      </c>
      <c r="J6016" s="7" t="str">
        <f>VLOOKUP(C6016,'[1]T. Apoyo Sistema'!$B$1:$C$89,2,0)</f>
        <v>NO</v>
      </c>
    </row>
    <row r="6017" spans="1:10" x14ac:dyDescent="0.25">
      <c r="A6017" s="4" t="str">
        <f>CONCATENATE(B6017,"-",C6017,"-",D6017)</f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>TEXT(B6017,"yyyy-mm")</f>
        <v>2026-08</v>
      </c>
      <c r="J6017" s="7" t="str">
        <f>VLOOKUP(C6017,'[1]T. Apoyo Sistema'!$B$1:$C$89,2,0)</f>
        <v>NO</v>
      </c>
    </row>
    <row r="6018" spans="1:10" x14ac:dyDescent="0.25">
      <c r="A6018" s="4" t="str">
        <f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>TEXT(B6018,"yyyy-mm")</f>
        <v>2026-08</v>
      </c>
      <c r="J6018" s="7" t="str">
        <f>VLOOKUP(C6018,'[1]T. Apoyo Sistema'!$B$1:$C$89,2,0)</f>
        <v>NO</v>
      </c>
    </row>
    <row r="6019" spans="1:10" x14ac:dyDescent="0.25">
      <c r="A6019" s="4" t="str">
        <f>CONCATENATE(B6019,"-",C6019,"-",D6019)</f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>TEXT(B6019,"yyyy-mm")</f>
        <v>2026-08</v>
      </c>
      <c r="J6019" s="7" t="str">
        <f>VLOOKUP(C6019,'[1]T. Apoyo Sistema'!$B$1:$C$89,2,0)</f>
        <v>NO</v>
      </c>
    </row>
    <row r="6020" spans="1:10" x14ac:dyDescent="0.25">
      <c r="A6020" s="4" t="str">
        <f>CONCATENATE(B6020,"-",C6020,"-",D6020)</f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>TEXT(B6020,"yyyy-mm")</f>
        <v>2026-08</v>
      </c>
      <c r="J6020" s="7" t="str">
        <f>VLOOKUP(C6020,'[1]T. Apoyo Sistema'!$B$1:$C$89,2,0)</f>
        <v>NO</v>
      </c>
    </row>
    <row r="6021" spans="1:10" x14ac:dyDescent="0.25">
      <c r="A6021" s="4" t="str">
        <f>CONCATENATE(B6021,"-",C6021,"-",D6021)</f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>TEXT(B6021,"yyyy-mm")</f>
        <v>2026-08</v>
      </c>
      <c r="J6021" s="7" t="str">
        <f>VLOOKUP(C6021,'[1]T. Apoyo Sistema'!$B$1:$C$89,2,0)</f>
        <v>NO</v>
      </c>
    </row>
    <row r="6022" spans="1:10" x14ac:dyDescent="0.25">
      <c r="A6022" s="4" t="str">
        <f>CONCATENATE(B6022,"-",C6022,"-",D6022)</f>
        <v>46247-POX47-sec2</v>
      </c>
      <c r="B6022" s="14">
        <v>46247</v>
      </c>
      <c r="C6022" s="4" t="s">
        <v>97</v>
      </c>
      <c r="D6022" s="4" t="s">
        <v>76</v>
      </c>
      <c r="E6022" s="4">
        <v>0</v>
      </c>
      <c r="F6022" s="6">
        <v>6.2166666666666668</v>
      </c>
      <c r="G6022" s="6">
        <v>0</v>
      </c>
      <c r="H6022" s="6">
        <v>0</v>
      </c>
      <c r="I6022" s="4" t="str">
        <f>TEXT(B6022,"yyyy-mm")</f>
        <v>2026-08</v>
      </c>
      <c r="J6022" s="7" t="str">
        <f>VLOOKUP(C6022,'[1]T. Apoyo Sistema'!$B$1:$C$89,2,0)</f>
        <v>SI</v>
      </c>
    </row>
    <row r="6023" spans="1:10" x14ac:dyDescent="0.25">
      <c r="A6023" s="4" t="str">
        <f>CONCATENATE(B6023,"-",C6023,"-",D6023)</f>
        <v>46252-POX47-bbd1</v>
      </c>
      <c r="B6023" s="15">
        <v>46252</v>
      </c>
      <c r="C6023" s="10" t="s">
        <v>97</v>
      </c>
      <c r="D6023" s="10" t="s">
        <v>69</v>
      </c>
      <c r="E6023" s="10">
        <v>0</v>
      </c>
      <c r="F6023" s="12">
        <v>0.13333333333333333</v>
      </c>
      <c r="G6023" s="12">
        <v>6.083333333333333</v>
      </c>
      <c r="H6023" s="12">
        <v>0</v>
      </c>
      <c r="I6023" s="4" t="str">
        <f>TEXT(B6023,"yyyy-mm")</f>
        <v>2026-08</v>
      </c>
      <c r="J6023" s="7" t="str">
        <f>VLOOKUP(C6023,'[1]T. Apoyo Sistema'!$B$1:$C$89,2,0)</f>
        <v>SI</v>
      </c>
    </row>
    <row r="6024" spans="1:10" x14ac:dyDescent="0.25">
      <c r="A6024" s="4" t="str">
        <f>CONCATENATE(B6024,"-",C6024,"-",D6024)</f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>TEXT(B6024,"yyyy-mm")</f>
        <v>2026-08</v>
      </c>
      <c r="J6024" s="7" t="str">
        <f>VLOOKUP(C6024,'[1]T. Apoyo Sistema'!$B$1:$C$89,2,0)</f>
        <v>NO</v>
      </c>
    </row>
    <row r="6025" spans="1:10" x14ac:dyDescent="0.25">
      <c r="A6025" s="4" t="str">
        <f>CONCATENATE(B6025,"-",C6025,"-",D6025)</f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>TEXT(B6025,"yyyy-mm")</f>
        <v>2026-08</v>
      </c>
      <c r="J6025" s="7" t="str">
        <f>VLOOKUP(C6025,'[1]T. Apoyo Sistema'!$B$1:$C$89,2,0)</f>
        <v>NO</v>
      </c>
    </row>
    <row r="6026" spans="1:10" x14ac:dyDescent="0.25">
      <c r="A6026" s="4" t="str">
        <f>CONCATENATE(B6026,"-",C6026,"-",D6026)</f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>TEXT(B6026,"yyyy-mm")</f>
        <v>2026-08</v>
      </c>
      <c r="J6026" s="7" t="str">
        <f>VLOOKUP(C6026,'[1]T. Apoyo Sistema'!$B$1:$C$89,2,0)</f>
        <v>SI</v>
      </c>
    </row>
    <row r="6027" spans="1:10" x14ac:dyDescent="0.25">
      <c r="A6027" s="4" t="str">
        <f>CONCATENATE(B6027,"-",C6027,"-",D6027)</f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>TEXT(B6027,"yyyy-mm")</f>
        <v>2026-08</v>
      </c>
      <c r="J6027" s="7" t="str">
        <f>VLOOKUP(C6027,'[1]T. Apoyo Sistema'!$B$1:$C$89,2,0)</f>
        <v>SI</v>
      </c>
    </row>
    <row r="6028" spans="1:10" x14ac:dyDescent="0.25">
      <c r="A6028" s="4" t="str">
        <f>CONCATENATE(B6028,"-",C6028,"-",D6028)</f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>TEXT(B6028,"yyyy-mm")</f>
        <v>2026-08</v>
      </c>
      <c r="J6028" s="7" t="str">
        <f>VLOOKUP(C6028,'[1]T. Apoyo Sistema'!$B$1:$C$89,2,0)</f>
        <v>SI</v>
      </c>
    </row>
    <row r="6029" spans="1:10" x14ac:dyDescent="0.25">
      <c r="A6029" s="4" t="str">
        <f>CONCATENATE(B6029,"-",C6029,"-",D6029)</f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>TEXT(B6029,"yyyy-mm")</f>
        <v>2026-08</v>
      </c>
      <c r="J6029" s="7" t="str">
        <f>VLOOKUP(C6029,'[1]T. Apoyo Sistema'!$B$1:$C$89,2,0)</f>
        <v>SI</v>
      </c>
    </row>
    <row r="6030" spans="1:10" x14ac:dyDescent="0.25">
      <c r="A6030" s="4" t="str">
        <f>CONCATENATE(B6030,"-",C6030,"-",D6030)</f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>TEXT(B6030,"yyyy-mm")</f>
        <v>2026-08</v>
      </c>
      <c r="J6030" s="7" t="str">
        <f>VLOOKUP(C6030,'[1]T. Apoyo Sistema'!$B$1:$C$89,2,0)</f>
        <v>SI</v>
      </c>
    </row>
    <row r="6031" spans="1:10" x14ac:dyDescent="0.25">
      <c r="A6031" s="4" t="str">
        <f>CONCATENATE(B6031,"-",C6031,"-",D6031)</f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>TEXT(B6031,"yyyy-mm")</f>
        <v>2026-08</v>
      </c>
      <c r="J6031" s="7" t="str">
        <f>VLOOKUP(C6031,'[1]T. Apoyo Sistema'!$B$1:$C$89,2,0)</f>
        <v>SI</v>
      </c>
    </row>
    <row r="6032" spans="1:10" x14ac:dyDescent="0.25">
      <c r="A6032" s="4" t="str">
        <f>CONCATENATE(B6032,"-",C6032,"-",D6032)</f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>TEXT(B6032,"yyyy-mm")</f>
        <v>2026-08</v>
      </c>
      <c r="J6032" s="7" t="str">
        <f>VLOOKUP(C6032,'[1]T. Apoyo Sistema'!$B$1:$C$89,2,0)</f>
        <v>SI</v>
      </c>
    </row>
    <row r="6033" spans="1:10" x14ac:dyDescent="0.25">
      <c r="A6033" s="4" t="str">
        <f>CONCATENATE(B6033,"-",C6033,"-",D6033)</f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>TEXT(B6033,"yyyy-mm")</f>
        <v>2026-08</v>
      </c>
      <c r="J6033" s="7" t="str">
        <f>VLOOKUP(C6033,'[1]T. Apoyo Sistema'!$B$1:$C$89,2,0)</f>
        <v>SI</v>
      </c>
    </row>
    <row r="6034" spans="1:10" x14ac:dyDescent="0.25">
      <c r="A6034" s="4" t="str">
        <f>CONCATENATE(B6034,"-",C6034,"-",D6034)</f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>TEXT(B6034,"yyyy-mm")</f>
        <v>2026-08</v>
      </c>
      <c r="J6034" s="7" t="str">
        <f>VLOOKUP(C6034,'[1]T. Apoyo Sistema'!$B$1:$C$89,2,0)</f>
        <v>SI</v>
      </c>
    </row>
    <row r="6035" spans="1:10" x14ac:dyDescent="0.25">
      <c r="A6035" s="4" t="str">
        <f>CONCATENATE(B6035,"-",C6035,"-",D6035)</f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>TEXT(B6035,"yyyy-mm")</f>
        <v>2026-08</v>
      </c>
      <c r="J6035" s="7" t="str">
        <f>VLOOKUP(C6035,'[1]T. Apoyo Sistema'!$B$1:$C$89,2,0)</f>
        <v>SI</v>
      </c>
    </row>
    <row r="6036" spans="1:10" x14ac:dyDescent="0.25">
      <c r="A6036" s="4" t="str">
        <f>CONCATENATE(B6036,"-",C6036,"-",D6036)</f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>TEXT(B6036,"yyyy-mm")</f>
        <v>2026-08</v>
      </c>
      <c r="J6036" s="7" t="str">
        <f>VLOOKUP(C6036,'[1]T. Apoyo Sistema'!$B$1:$C$89,2,0)</f>
        <v>SI</v>
      </c>
    </row>
    <row r="6037" spans="1:10" x14ac:dyDescent="0.25">
      <c r="A6037" s="4" t="str">
        <f>CONCATENATE(B6037,"-",C6037,"-",D6037)</f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>TEXT(B6037,"yyyy-mm")</f>
        <v>2026-08</v>
      </c>
      <c r="J6037" s="7" t="str">
        <f>VLOOKUP(C6037,'[1]T. Apoyo Sistema'!$B$1:$C$89,2,0)</f>
        <v>SI</v>
      </c>
    </row>
    <row r="6038" spans="1:10" x14ac:dyDescent="0.25">
      <c r="A6038" s="4" t="str">
        <f>CONCATENATE(B6038,"-",C6038,"-",D6038)</f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>TEXT(B6038,"yyyy-mm")</f>
        <v>2026-08</v>
      </c>
      <c r="J6038" s="7" t="str">
        <f>VLOOKUP(C6038,'[1]T. Apoyo Sistema'!$B$1:$C$89,2,0)</f>
        <v>SI</v>
      </c>
    </row>
    <row r="6039" spans="1:10" x14ac:dyDescent="0.25">
      <c r="A6039" s="4" t="str">
        <f>CONCATENATE(B6039,"-",C6039,"-",D6039)</f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>TEXT(B6039,"yyyy-mm")</f>
        <v>2026-08</v>
      </c>
      <c r="J6039" s="7" t="str">
        <f>VLOOKUP(C6039,'[1]T. Apoyo Sistema'!$B$1:$C$89,2,0)</f>
        <v>SI</v>
      </c>
    </row>
    <row r="6040" spans="1:10" x14ac:dyDescent="0.25">
      <c r="A6040" s="4" t="str">
        <f>CONCATENATE(B6040,"-",C6040,"-",D6040)</f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>TEXT(B6040,"yyyy-mm")</f>
        <v>2026-08</v>
      </c>
      <c r="J6040" s="7" t="str">
        <f>VLOOKUP(C6040,'[1]T. Apoyo Sistema'!$B$1:$C$89,2,0)</f>
        <v>SI</v>
      </c>
    </row>
    <row r="6041" spans="1:10" x14ac:dyDescent="0.25">
      <c r="A6041" s="4" t="str">
        <f>CONCATENATE(B6041,"-",C6041,"-",D6041)</f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>TEXT(B6041,"yyyy-mm")</f>
        <v>2026-08</v>
      </c>
      <c r="J6041" s="7" t="str">
        <f>VLOOKUP(C6041,'[1]T. Apoyo Sistema'!$B$1:$C$89,2,0)</f>
        <v>SI</v>
      </c>
    </row>
    <row r="6042" spans="1:10" x14ac:dyDescent="0.25">
      <c r="A6042" s="4" t="str">
        <f>CONCATENATE(B6042,"-",C6042,"-",D6042)</f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>TEXT(B6042,"yyyy-mm")</f>
        <v>2026-08</v>
      </c>
      <c r="J6042" s="7" t="str">
        <f>VLOOKUP(C6042,'[1]T. Apoyo Sistema'!$B$1:$C$89,2,0)</f>
        <v>SI</v>
      </c>
    </row>
    <row r="6043" spans="1:10" x14ac:dyDescent="0.25">
      <c r="A6043" s="4" t="str">
        <f>CONCATENATE(B6043,"-",C6043,"-",D6043)</f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>TEXT(B6043,"yyyy-mm")</f>
        <v>2026-08</v>
      </c>
      <c r="J6043" s="7" t="str">
        <f>VLOOKUP(C6043,'[1]T. Apoyo Sistema'!$B$1:$C$89,2,0)</f>
        <v>SI</v>
      </c>
    </row>
    <row r="6044" spans="1:10" x14ac:dyDescent="0.25">
      <c r="A6044" s="4" t="str">
        <f>CONCATENATE(B6044,"-",C6044,"-",D6044)</f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>TEXT(B6044,"yyyy-mm")</f>
        <v>2026-08</v>
      </c>
      <c r="J6044" s="7" t="str">
        <f>VLOOKUP(C6044,'[1]T. Apoyo Sistema'!$B$1:$C$89,2,0)</f>
        <v>SI</v>
      </c>
    </row>
    <row r="6045" spans="1:10" x14ac:dyDescent="0.25">
      <c r="A6045" s="4" t="str">
        <f>CONCATENATE(B6045,"-",C6045,"-",D6045)</f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>TEXT(B6045,"yyyy-mm")</f>
        <v>2026-08</v>
      </c>
      <c r="J6045" s="7" t="str">
        <f>VLOOKUP(C6045,'[1]T. Apoyo Sistema'!$B$1:$C$89,2,0)</f>
        <v>SI</v>
      </c>
    </row>
    <row r="6046" spans="1:10" x14ac:dyDescent="0.25">
      <c r="A6046" s="4" t="str">
        <f>CONCATENATE(B6046,"-",C6046,"-",D6046)</f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>TEXT(B6046,"yyyy-mm")</f>
        <v>2026-08</v>
      </c>
      <c r="J6046" s="7" t="str">
        <f>VLOOKUP(C6046,'[1]T. Apoyo Sistema'!$B$1:$C$89,2,0)</f>
        <v>SI</v>
      </c>
    </row>
    <row r="6047" spans="1:10" x14ac:dyDescent="0.25">
      <c r="A6047" s="4" t="str">
        <f>CONCATENATE(B6047,"-",C6047,"-",D6047)</f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>TEXT(B6047,"yyyy-mm")</f>
        <v>2026-08</v>
      </c>
      <c r="J6047" s="7" t="str">
        <f>VLOOKUP(C6047,'[1]T. Apoyo Sistema'!$B$1:$C$89,2,0)</f>
        <v>SI</v>
      </c>
    </row>
    <row r="6048" spans="1:10" x14ac:dyDescent="0.25">
      <c r="A6048" s="4" t="str">
        <f>CONCATENATE(B6048,"-",C6048,"-",D6048)</f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>TEXT(B6048,"yyyy-mm")</f>
        <v>2026-08</v>
      </c>
      <c r="J6048" s="7" t="str">
        <f>VLOOKUP(C6048,'[1]T. Apoyo Sistema'!$B$1:$C$89,2,0)</f>
        <v>SI</v>
      </c>
    </row>
    <row r="6049" spans="1:10" x14ac:dyDescent="0.25">
      <c r="A6049" s="4" t="str">
        <f>CONCATENATE(B6049,"-",C6049,"-",D6049)</f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>TEXT(B6049,"yyyy-mm")</f>
        <v>2026-08</v>
      </c>
      <c r="J6049" s="7" t="str">
        <f>VLOOKUP(C6049,'[1]T. Apoyo Sistema'!$B$1:$C$89,2,0)</f>
        <v>SI</v>
      </c>
    </row>
    <row r="6050" spans="1:10" x14ac:dyDescent="0.25">
      <c r="A6050" s="4" t="str">
        <f>CONCATENATE(B6050,"-",C6050,"-",D6050)</f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>TEXT(B6050,"yyyy-mm")</f>
        <v>2026-08</v>
      </c>
      <c r="J6050" s="7" t="str">
        <f>VLOOKUP(C6050,'[1]T. Apoyo Sistema'!$B$1:$C$89,2,0)</f>
        <v>SI</v>
      </c>
    </row>
    <row r="6051" spans="1:10" x14ac:dyDescent="0.25">
      <c r="A6051" s="4" t="str">
        <f>CONCATENATE(B6051,"-",C6051,"-",D6051)</f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>TEXT(B6051,"yyyy-mm")</f>
        <v>2026-08</v>
      </c>
      <c r="J6051" s="7" t="str">
        <f>VLOOKUP(C6051,'[1]T. Apoyo Sistema'!$B$1:$C$89,2,0)</f>
        <v>SI</v>
      </c>
    </row>
    <row r="6052" spans="1:10" x14ac:dyDescent="0.25">
      <c r="A6052" s="4" t="str">
        <f>CONCATENATE(B6052,"-",C6052,"-",D6052)</f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>TEXT(B6052,"yyyy-mm")</f>
        <v>2026-08</v>
      </c>
      <c r="J6052" s="7" t="str">
        <f>VLOOKUP(C6052,'[1]T. Apoyo Sistema'!$B$1:$C$89,2,0)</f>
        <v>SI</v>
      </c>
    </row>
    <row r="6053" spans="1:10" x14ac:dyDescent="0.25">
      <c r="A6053" s="4" t="str">
        <f>CONCATENATE(B6053,"-",C6053,"-",D6053)</f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>TEXT(B6053,"yyyy-mm")</f>
        <v>2026-08</v>
      </c>
      <c r="J6053" s="7" t="str">
        <f>VLOOKUP(C6053,'[1]T. Apoyo Sistema'!$B$1:$C$89,2,0)</f>
        <v>SI</v>
      </c>
    </row>
    <row r="6054" spans="1:10" x14ac:dyDescent="0.25">
      <c r="A6054" s="4" t="str">
        <f>CONCATENATE(B6054,"-",C6054,"-",D6054)</f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>TEXT(B6054,"yyyy-mm")</f>
        <v>2026-08</v>
      </c>
      <c r="J6054" s="7" t="str">
        <f>VLOOKUP(C6054,'[1]T. Apoyo Sistema'!$B$1:$C$89,2,0)</f>
        <v>SI</v>
      </c>
    </row>
    <row r="6055" spans="1:10" x14ac:dyDescent="0.25">
      <c r="A6055" s="4" t="str">
        <f>CONCATENATE(B6055,"-",C6055,"-",D6055)</f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>TEXT(B6055,"yyyy-mm")</f>
        <v>2026-08</v>
      </c>
      <c r="J6055" s="7" t="str">
        <f>VLOOKUP(C6055,'[1]T. Apoyo Sistema'!$B$1:$C$89,2,0)</f>
        <v>SI</v>
      </c>
    </row>
    <row r="6056" spans="1:10" x14ac:dyDescent="0.25">
      <c r="A6056" s="4" t="str">
        <f>CONCATENATE(B6056,"-",C6056,"-",D6056)</f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>TEXT(B6056,"yyyy-mm")</f>
        <v>2026-08</v>
      </c>
      <c r="J6056" s="7" t="str">
        <f>VLOOKUP(C6056,'[1]T. Apoyo Sistema'!$B$1:$C$89,2,0)</f>
        <v>SI</v>
      </c>
    </row>
    <row r="6057" spans="1:10" x14ac:dyDescent="0.25">
      <c r="A6057" s="4" t="str">
        <f>CONCATENATE(B6057,"-",C6057,"-",D6057)</f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>TEXT(B6057,"yyyy-mm")</f>
        <v>2026-08</v>
      </c>
      <c r="J6057" s="7" t="str">
        <f>VLOOKUP(C6057,'[1]T. Apoyo Sistema'!$B$1:$C$89,2,0)</f>
        <v>SI</v>
      </c>
    </row>
    <row r="6058" spans="1:10" x14ac:dyDescent="0.25">
      <c r="A6058" s="4" t="str">
        <f>CONCATENATE(B6058,"-",C6058,"-",D6058)</f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>TEXT(B6058,"yyyy-mm")</f>
        <v>2026-08</v>
      </c>
      <c r="J6058" s="7" t="str">
        <f>VLOOKUP(C6058,'[1]T. Apoyo Sistema'!$B$1:$C$89,2,0)</f>
        <v>SI</v>
      </c>
    </row>
    <row r="6059" spans="1:10" x14ac:dyDescent="0.25">
      <c r="A6059" s="4" t="str">
        <f>CONCATENATE(B6059,"-",C6059,"-",D6059)</f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>TEXT(B6059,"yyyy-mm")</f>
        <v>2026-08</v>
      </c>
      <c r="J6059" s="7" t="str">
        <f>VLOOKUP(C6059,'[1]T. Apoyo Sistema'!$B$1:$C$89,2,0)</f>
        <v>SI</v>
      </c>
    </row>
    <row r="6060" spans="1:10" x14ac:dyDescent="0.25">
      <c r="A6060" s="4" t="str">
        <f>CONCATENATE(B6060,"-",C6060,"-",D6060)</f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>TEXT(B6060,"yyyy-mm")</f>
        <v>2026-08</v>
      </c>
      <c r="J6060" s="7" t="str">
        <f>VLOOKUP(C6060,'[1]T. Apoyo Sistema'!$B$1:$C$89,2,0)</f>
        <v>SI</v>
      </c>
    </row>
    <row r="6061" spans="1:10" x14ac:dyDescent="0.25">
      <c r="A6061" s="4" t="str">
        <f>CONCATENATE(B6061,"-",C6061,"-",D6061)</f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>TEXT(B6061,"yyyy-mm")</f>
        <v>2026-08</v>
      </c>
      <c r="J6061" s="7" t="str">
        <f>VLOOKUP(C6061,'[1]T. Apoyo Sistema'!$B$1:$C$89,2,0)</f>
        <v>SI</v>
      </c>
    </row>
    <row r="6062" spans="1:10" x14ac:dyDescent="0.25">
      <c r="A6062" s="4" t="str">
        <f>CONCATENATE(B6062,"-",C6062,"-",D6062)</f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>TEXT(B6062,"yyyy-mm")</f>
        <v>2026-08</v>
      </c>
      <c r="J6062" s="7" t="str">
        <f>VLOOKUP(C6062,'[1]T. Apoyo Sistema'!$B$1:$C$89,2,0)</f>
        <v>SI</v>
      </c>
    </row>
    <row r="6063" spans="1:10" x14ac:dyDescent="0.25">
      <c r="A6063" s="4" t="str">
        <f>CONCATENATE(B6063,"-",C6063,"-",D6063)</f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>TEXT(B6063,"yyyy-mm")</f>
        <v>2026-08</v>
      </c>
      <c r="J6063" s="7" t="str">
        <f>VLOOKUP(C6063,'[1]T. Apoyo Sistema'!$B$1:$C$89,2,0)</f>
        <v>SI</v>
      </c>
    </row>
    <row r="6064" spans="1:10" x14ac:dyDescent="0.25">
      <c r="A6064" s="4" t="str">
        <f>CONCATENATE(B6064,"-",C6064,"-",D6064)</f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>TEXT(B6064,"yyyy-mm")</f>
        <v>2026-08</v>
      </c>
      <c r="J6064" s="7" t="str">
        <f>VLOOKUP(C6064,'[1]T. Apoyo Sistema'!$B$1:$C$89,2,0)</f>
        <v>SI</v>
      </c>
    </row>
    <row r="6065" spans="1:10" x14ac:dyDescent="0.25">
      <c r="A6065" s="4" t="str">
        <f>CONCATENATE(B6065,"-",C6065,"-",D6065)</f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>TEXT(B6065,"yyyy-mm")</f>
        <v>2026-08</v>
      </c>
      <c r="J6065" s="7" t="str">
        <f>VLOOKUP(C6065,'[1]T. Apoyo Sistema'!$B$1:$C$89,2,0)</f>
        <v>SI</v>
      </c>
    </row>
    <row r="6066" spans="1:10" x14ac:dyDescent="0.25">
      <c r="A6066" s="4" t="str">
        <f>CONCATENATE(B6066,"-",C6066,"-",D6066)</f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>TEXT(B6066,"yyyy-mm")</f>
        <v>2026-08</v>
      </c>
      <c r="J6066" s="7" t="str">
        <f>VLOOKUP(C6066,'[1]T. Apoyo Sistema'!$B$1:$C$89,2,0)</f>
        <v>SI</v>
      </c>
    </row>
    <row r="6067" spans="1:10" x14ac:dyDescent="0.25">
      <c r="A6067" s="4" t="str">
        <f>CONCATENATE(B6067,"-",C6067,"-",D6067)</f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>TEXT(B6067,"yyyy-mm")</f>
        <v>2026-08</v>
      </c>
      <c r="J6067" s="7" t="str">
        <f>VLOOKUP(C6067,'[1]T. Apoyo Sistema'!$B$1:$C$89,2,0)</f>
        <v>SI</v>
      </c>
    </row>
    <row r="6068" spans="1:10" x14ac:dyDescent="0.25">
      <c r="A6068" s="4" t="str">
        <f>CONCATENATE(B6068,"-",C6068,"-",D6068)</f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>TEXT(B6068,"yyyy-mm")</f>
        <v>2026-08</v>
      </c>
      <c r="J6068" s="7" t="str">
        <f>VLOOKUP(C6068,'[1]T. Apoyo Sistema'!$B$1:$C$89,2,0)</f>
        <v>SI</v>
      </c>
    </row>
    <row r="6069" spans="1:10" x14ac:dyDescent="0.25">
      <c r="A6069" s="4" t="str">
        <f>CONCATENATE(B6069,"-",C6069,"-",D6069)</f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>TEXT(B6069,"yyyy-mm")</f>
        <v>2026-08</v>
      </c>
      <c r="J6069" s="7" t="str">
        <f>VLOOKUP(C6069,'[1]T. Apoyo Sistema'!$B$1:$C$89,2,0)</f>
        <v>SI</v>
      </c>
    </row>
    <row r="6070" spans="1:10" x14ac:dyDescent="0.25">
      <c r="A6070" s="4" t="str">
        <f>CONCATENATE(B6070,"-",C6070,"-",D6070)</f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>TEXT(B6070,"yyyy-mm")</f>
        <v>2026-08</v>
      </c>
      <c r="J6070" s="7" t="str">
        <f>VLOOKUP(C6070,'[1]T. Apoyo Sistema'!$B$1:$C$89,2,0)</f>
        <v>SI</v>
      </c>
    </row>
    <row r="6071" spans="1:10" x14ac:dyDescent="0.25">
      <c r="A6071" s="4" t="str">
        <f>CONCATENATE(B6071,"-",C6071,"-",D6071)</f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>TEXT(B6071,"yyyy-mm")</f>
        <v>2026-08</v>
      </c>
      <c r="J6071" s="7" t="str">
        <f>VLOOKUP(C6071,'[1]T. Apoyo Sistema'!$B$1:$C$89,2,0)</f>
        <v>SI</v>
      </c>
    </row>
    <row r="6072" spans="1:10" x14ac:dyDescent="0.25">
      <c r="A6072" s="4" t="str">
        <f>CONCATENATE(B6072,"-",C6072,"-",D6072)</f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>TEXT(B6072,"yyyy-mm")</f>
        <v>2026-08</v>
      </c>
      <c r="J6072" s="7" t="str">
        <f>VLOOKUP(C6072,'[1]T. Apoyo Sistema'!$B$1:$C$89,2,0)</f>
        <v>SI</v>
      </c>
    </row>
    <row r="6073" spans="1:10" x14ac:dyDescent="0.25">
      <c r="A6073" s="4" t="str">
        <f>CONCATENATE(B6073,"-",C6073,"-",D6073)</f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>TEXT(B6073,"yyyy-mm")</f>
        <v>2026-08</v>
      </c>
      <c r="J6073" s="7" t="str">
        <f>VLOOKUP(C6073,'[1]T. Apoyo Sistema'!$B$1:$C$89,2,0)</f>
        <v>SI</v>
      </c>
    </row>
    <row r="6074" spans="1:10" x14ac:dyDescent="0.25">
      <c r="A6074" s="4" t="str">
        <f>CONCATENATE(B6074,"-",C6074,"-",D6074)</f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>TEXT(B6074,"yyyy-mm")</f>
        <v>2026-08</v>
      </c>
      <c r="J6074" s="7" t="str">
        <f>VLOOKUP(C6074,'[1]T. Apoyo Sistema'!$B$1:$C$89,2,0)</f>
        <v>SI</v>
      </c>
    </row>
    <row r="6075" spans="1:10" x14ac:dyDescent="0.25">
      <c r="A6075" s="4" t="str">
        <f>CONCATENATE(B6075,"-",C6075,"-",D6075)</f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>TEXT(B6075,"yyyy-mm")</f>
        <v>2026-08</v>
      </c>
      <c r="J6075" s="7" t="str">
        <f>VLOOKUP(C6075,'[1]T. Apoyo Sistema'!$B$1:$C$89,2,0)</f>
        <v>SI</v>
      </c>
    </row>
    <row r="6076" spans="1:10" x14ac:dyDescent="0.25">
      <c r="A6076" s="4" t="str">
        <f>CONCATENATE(B6076,"-",C6076,"-",D6076)</f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>TEXT(B6076,"yyyy-mm")</f>
        <v>2026-08</v>
      </c>
      <c r="J6076" s="7" t="str">
        <f>VLOOKUP(C6076,'[1]T. Apoyo Sistema'!$B$1:$C$89,2,0)</f>
        <v>SI</v>
      </c>
    </row>
    <row r="6077" spans="1:10" x14ac:dyDescent="0.25">
      <c r="A6077" s="4" t="str">
        <f>CONCATENATE(B6077,"-",C6077,"-",D6077)</f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>TEXT(B6077,"yyyy-mm")</f>
        <v>2026-08</v>
      </c>
      <c r="J6077" s="7" t="str">
        <f>VLOOKUP(C6077,'[1]T. Apoyo Sistema'!$B$1:$C$89,2,0)</f>
        <v>SI</v>
      </c>
    </row>
    <row r="6078" spans="1:10" x14ac:dyDescent="0.25">
      <c r="A6078" s="4" t="str">
        <f>CONCATENATE(B6078,"-",C6078,"-",D6078)</f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>TEXT(B6078,"yyyy-mm")</f>
        <v>2026-08</v>
      </c>
      <c r="J6078" s="7" t="str">
        <f>VLOOKUP(C6078,'[1]T. Apoyo Sistema'!$B$1:$C$89,2,0)</f>
        <v>NO</v>
      </c>
    </row>
    <row r="6079" spans="1:10" x14ac:dyDescent="0.25">
      <c r="A6079" s="4" t="str">
        <f>CONCATENATE(B6079,"-",C6079,"-",D6079)</f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>TEXT(B6079,"yyyy-mm")</f>
        <v>2026-08</v>
      </c>
      <c r="J6079" s="7" t="str">
        <f>VLOOKUP(C6079,'[1]T. Apoyo Sistema'!$B$1:$C$89,2,0)</f>
        <v>NO</v>
      </c>
    </row>
    <row r="6080" spans="1:10" x14ac:dyDescent="0.25">
      <c r="A6080" s="4" t="str">
        <f>CONCATENATE(B6080,"-",C6080,"-",D6080)</f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>TEXT(B6080,"yyyy-mm")</f>
        <v>2026-08</v>
      </c>
      <c r="J6080" s="7" t="str">
        <f>VLOOKUP(C6080,'[1]T. Apoyo Sistema'!$B$1:$C$89,2,0)</f>
        <v>NO</v>
      </c>
    </row>
    <row r="6081" spans="1:10" x14ac:dyDescent="0.25">
      <c r="A6081" s="4" t="str">
        <f>CONCATENATE(B6081,"-",C6081,"-",D6081)</f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>TEXT(B6081,"yyyy-mm")</f>
        <v>2026-08</v>
      </c>
      <c r="J6081" s="7" t="str">
        <f>VLOOKUP(C6081,'[1]T. Apoyo Sistema'!$B$1:$C$89,2,0)</f>
        <v>NO</v>
      </c>
    </row>
    <row r="6082" spans="1:10" x14ac:dyDescent="0.25">
      <c r="A6082" s="4" t="str">
        <f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>TEXT(B6082,"yyyy-mm")</f>
        <v>2026-08</v>
      </c>
      <c r="J6082" s="7" t="str">
        <f>VLOOKUP(C6082,'[1]T. Apoyo Sistema'!$B$1:$C$89,2,0)</f>
        <v>NO</v>
      </c>
    </row>
    <row r="6083" spans="1:10" x14ac:dyDescent="0.25">
      <c r="A6083" s="4" t="str">
        <f>CONCATENATE(B6083,"-",C6083,"-",D6083)</f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>TEXT(B6083,"yyyy-mm")</f>
        <v>2026-08</v>
      </c>
      <c r="J6083" s="7" t="str">
        <f>VLOOKUP(C6083,'[1]T. Apoyo Sistema'!$B$1:$C$89,2,0)</f>
        <v>NO</v>
      </c>
    </row>
    <row r="6084" spans="1:10" x14ac:dyDescent="0.25">
      <c r="A6084" s="4" t="str">
        <f>CONCATENATE(B6084,"-",C6084,"-",D6084)</f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>TEXT(B6084,"yyyy-mm")</f>
        <v>2026-08</v>
      </c>
      <c r="J6084" s="7" t="str">
        <f>VLOOKUP(C6084,'[1]T. Apoyo Sistema'!$B$1:$C$89,2,0)</f>
        <v>NO</v>
      </c>
    </row>
    <row r="6085" spans="1:10" x14ac:dyDescent="0.25">
      <c r="A6085" s="4" t="str">
        <f>CONCATENATE(B6085,"-",C6085,"-",D6085)</f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>TEXT(B6085,"yyyy-mm")</f>
        <v>2026-08</v>
      </c>
      <c r="J6085" s="7" t="str">
        <f>VLOOKUP(C6085,'[1]T. Apoyo Sistema'!$B$1:$C$89,2,0)</f>
        <v>NO</v>
      </c>
    </row>
    <row r="6086" spans="1:10" x14ac:dyDescent="0.25">
      <c r="A6086" s="4" t="str">
        <f>CONCATENATE(B6086,"-",C6086,"-",D6086)</f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>TEXT(B6086,"yyyy-mm")</f>
        <v>2026-08</v>
      </c>
      <c r="J6086" s="7" t="str">
        <f>VLOOKUP(C6086,'[1]T. Apoyo Sistema'!$B$1:$C$89,2,0)</f>
        <v>NO</v>
      </c>
    </row>
    <row r="6087" spans="1:10" x14ac:dyDescent="0.25">
      <c r="A6087" s="4" t="str">
        <f>CONCATENATE(B6087,"-",C6087,"-",D6087)</f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>TEXT(B6087,"yyyy-mm")</f>
        <v>2026-08</v>
      </c>
      <c r="J6087" s="7" t="str">
        <f>VLOOKUP(C6087,'[1]T. Apoyo Sistema'!$B$1:$C$89,2,0)</f>
        <v>NO</v>
      </c>
    </row>
    <row r="6088" spans="1:10" x14ac:dyDescent="0.25">
      <c r="A6088" s="4" t="str">
        <f>CONCATENATE(B6088,"-",C6088,"-",D6088)</f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>TEXT(B6088,"yyyy-mm")</f>
        <v>2026-08</v>
      </c>
      <c r="J6088" s="7" t="str">
        <f>VLOOKUP(C6088,'[1]T. Apoyo Sistema'!$B$1:$C$89,2,0)</f>
        <v>NO</v>
      </c>
    </row>
    <row r="6089" spans="1:10" x14ac:dyDescent="0.25">
      <c r="A6089" s="4" t="str">
        <f>CONCATENATE(B6089,"-",C6089,"-",D6089)</f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>TEXT(B6089,"yyyy-mm")</f>
        <v>2026-08</v>
      </c>
      <c r="J6089" s="7" t="str">
        <f>VLOOKUP(C6089,'[1]T. Apoyo Sistema'!$B$1:$C$89,2,0)</f>
        <v>NO</v>
      </c>
    </row>
    <row r="6090" spans="1:10" x14ac:dyDescent="0.25">
      <c r="A6090" s="4" t="str">
        <f>CONCATENATE(B6090,"-",C6090,"-",D6090)</f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>TEXT(B6090,"yyyy-mm")</f>
        <v>2026-08</v>
      </c>
      <c r="J6090" s="7" t="str">
        <f>VLOOKUP(C6090,'[1]T. Apoyo Sistema'!$B$1:$C$89,2,0)</f>
        <v>NO</v>
      </c>
    </row>
    <row r="6091" spans="1:10" x14ac:dyDescent="0.25">
      <c r="A6091" s="4" t="str">
        <f>CONCATENATE(B6091,"-",C6091,"-",D6091)</f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>TEXT(B6091,"yyyy-mm")</f>
        <v>2026-08</v>
      </c>
      <c r="J6091" s="7" t="str">
        <f>VLOOKUP(C6091,'[1]T. Apoyo Sistema'!$B$1:$C$89,2,0)</f>
        <v>NO</v>
      </c>
    </row>
    <row r="6092" spans="1:10" x14ac:dyDescent="0.25">
      <c r="A6092" s="4" t="str">
        <f>CONCATENATE(B6092,"-",C6092,"-",D6092)</f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>TEXT(B6092,"yyyy-mm")</f>
        <v>2026-08</v>
      </c>
      <c r="J6092" s="7" t="str">
        <f>VLOOKUP(C6092,'[1]T. Apoyo Sistema'!$B$1:$C$89,2,0)</f>
        <v>SI</v>
      </c>
    </row>
    <row r="6093" spans="1:10" x14ac:dyDescent="0.25">
      <c r="A6093" s="4" t="str">
        <f>CONCATENATE(B6093,"-",C6093,"-",D6093)</f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>TEXT(B6093,"yyyy-mm")</f>
        <v>2026-08</v>
      </c>
      <c r="J6093" s="7" t="str">
        <f>VLOOKUP(C6093,'[1]T. Apoyo Sistema'!$B$1:$C$89,2,0)</f>
        <v>SI</v>
      </c>
    </row>
    <row r="6094" spans="1:10" x14ac:dyDescent="0.25">
      <c r="A6094" s="4" t="str">
        <f>CONCATENATE(B6094,"-",C6094,"-",D6094)</f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>TEXT(B6094,"yyyy-mm")</f>
        <v>2026-08</v>
      </c>
      <c r="J6094" s="7" t="str">
        <f>VLOOKUP(C6094,'[1]T. Apoyo Sistema'!$B$1:$C$89,2,0)</f>
        <v>SI</v>
      </c>
    </row>
    <row r="6095" spans="1:10" x14ac:dyDescent="0.25">
      <c r="A6095" s="4" t="str">
        <f>CONCATENATE(B6095,"-",C6095,"-",D6095)</f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>TEXT(B6095,"yyyy-mm")</f>
        <v>2026-08</v>
      </c>
      <c r="J6095" s="7" t="str">
        <f>VLOOKUP(C6095,'[1]T. Apoyo Sistema'!$B$1:$C$89,2,0)</f>
        <v>SI</v>
      </c>
    </row>
    <row r="6096" spans="1:10" x14ac:dyDescent="0.25">
      <c r="A6096" s="4" t="str">
        <f>CONCATENATE(B6096,"-",C6096,"-",D6096)</f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>TEXT(B6096,"yyyy-mm")</f>
        <v>2026-08</v>
      </c>
      <c r="J6096" s="7" t="str">
        <f>VLOOKUP(C6096,'[1]T. Apoyo Sistema'!$B$1:$C$89,2,0)</f>
        <v>SI</v>
      </c>
    </row>
    <row r="6097" spans="1:10" x14ac:dyDescent="0.25">
      <c r="A6097" s="4" t="str">
        <f>CONCATENATE(B6097,"-",C6097,"-",D6097)</f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>TEXT(B6097,"yyyy-mm")</f>
        <v>2026-08</v>
      </c>
      <c r="J6097" s="7" t="str">
        <f>VLOOKUP(C6097,'[1]T. Apoyo Sistema'!$B$1:$C$89,2,0)</f>
        <v>SI</v>
      </c>
    </row>
    <row r="6098" spans="1:10" x14ac:dyDescent="0.25">
      <c r="A6098" s="4" t="str">
        <f>CONCATENATE(B6098,"-",C6098,"-",D6098)</f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>TEXT(B6098,"yyyy-mm")</f>
        <v>2026-08</v>
      </c>
      <c r="J6098" s="7" t="str">
        <f>VLOOKUP(C6098,'[1]T. Apoyo Sistema'!$B$1:$C$89,2,0)</f>
        <v>SI</v>
      </c>
    </row>
    <row r="6099" spans="1:10" x14ac:dyDescent="0.25">
      <c r="A6099" s="4" t="str">
        <f>CONCATENATE(B6099,"-",C6099,"-",D6099)</f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>TEXT(B6099,"yyyy-mm")</f>
        <v>2026-08</v>
      </c>
      <c r="J6099" s="7" t="str">
        <f>VLOOKUP(C6099,'[1]T. Apoyo Sistema'!$B$1:$C$89,2,0)</f>
        <v>SI</v>
      </c>
    </row>
    <row r="6100" spans="1:10" x14ac:dyDescent="0.25">
      <c r="A6100" s="4" t="str">
        <f>CONCATENATE(B6100,"-",C6100,"-",D6100)</f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>TEXT(B6100,"yyyy-mm")</f>
        <v>2026-08</v>
      </c>
      <c r="J6100" s="7" t="str">
        <f>VLOOKUP(C6100,'[1]T. Apoyo Sistema'!$B$1:$C$89,2,0)</f>
        <v>SI</v>
      </c>
    </row>
    <row r="6101" spans="1:10" x14ac:dyDescent="0.25">
      <c r="A6101" s="4" t="str">
        <f>CONCATENATE(B6101,"-",C6101,"-",D6101)</f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>TEXT(B6101,"yyyy-mm")</f>
        <v>2026-08</v>
      </c>
      <c r="J6101" s="7" t="str">
        <f>VLOOKUP(C6101,'[1]T. Apoyo Sistema'!$B$1:$C$89,2,0)</f>
        <v>SI</v>
      </c>
    </row>
    <row r="6102" spans="1:10" x14ac:dyDescent="0.25">
      <c r="A6102" s="4" t="str">
        <f>CONCATENATE(B6102,"-",C6102,"-",D6102)</f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>TEXT(B6102,"yyyy-mm")</f>
        <v>2026-08</v>
      </c>
      <c r="J6102" s="7" t="str">
        <f>VLOOKUP(C6102,'[1]T. Apoyo Sistema'!$B$1:$C$89,2,0)</f>
        <v>SI</v>
      </c>
    </row>
    <row r="6103" spans="1:10" x14ac:dyDescent="0.25">
      <c r="A6103" s="4" t="str">
        <f>CONCATENATE(B6103,"-",C6103,"-",D6103)</f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>TEXT(B6103,"yyyy-mm")</f>
        <v>2026-08</v>
      </c>
      <c r="J6103" s="7" t="str">
        <f>VLOOKUP(C6103,'[1]T. Apoyo Sistema'!$B$1:$C$89,2,0)</f>
        <v>SI</v>
      </c>
    </row>
    <row r="6104" spans="1:10" x14ac:dyDescent="0.25">
      <c r="A6104" s="4" t="str">
        <f>CONCATENATE(B6104,"-",C6104,"-",D6104)</f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>TEXT(B6104,"yyyy-mm")</f>
        <v>2026-08</v>
      </c>
      <c r="J6104" s="7" t="str">
        <f>VLOOKUP(C6104,'[1]T. Apoyo Sistema'!$B$1:$C$89,2,0)</f>
        <v>SI</v>
      </c>
    </row>
    <row r="6105" spans="1:10" x14ac:dyDescent="0.25">
      <c r="A6105" s="4" t="str">
        <f>CONCATENATE(B6105,"-",C6105,"-",D6105)</f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>TEXT(B6105,"yyyy-mm")</f>
        <v>2026-08</v>
      </c>
      <c r="J6105" s="7" t="str">
        <f>VLOOKUP(C6105,'[1]T. Apoyo Sistema'!$B$1:$C$89,2,0)</f>
        <v>SI</v>
      </c>
    </row>
    <row r="6106" spans="1:10" x14ac:dyDescent="0.25">
      <c r="A6106" s="4" t="str">
        <f>CONCATENATE(B6106,"-",C6106,"-",D6106)</f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>TEXT(B6106,"yyyy-mm")</f>
        <v>2026-08</v>
      </c>
      <c r="J6106" s="7" t="str">
        <f>VLOOKUP(C6106,'[1]T. Apoyo Sistema'!$B$1:$C$89,2,0)</f>
        <v>SI</v>
      </c>
    </row>
    <row r="6107" spans="1:10" x14ac:dyDescent="0.25">
      <c r="A6107" s="4" t="str">
        <f>CONCATENATE(B6107,"-",C6107,"-",D6107)</f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>TEXT(B6107,"yyyy-mm")</f>
        <v>2026-08</v>
      </c>
      <c r="J6107" s="7" t="str">
        <f>VLOOKUP(C6107,'[1]T. Apoyo Sistema'!$B$1:$C$89,2,0)</f>
        <v>SI</v>
      </c>
    </row>
    <row r="6108" spans="1:10" x14ac:dyDescent="0.25">
      <c r="A6108" s="4" t="str">
        <f>CONCATENATE(B6108,"-",C6108,"-",D6108)</f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>TEXT(B6108,"yyyy-mm")</f>
        <v>2026-08</v>
      </c>
      <c r="J6108" s="7" t="str">
        <f>VLOOKUP(C6108,'[1]T. Apoyo Sistema'!$B$1:$C$89,2,0)</f>
        <v>SI</v>
      </c>
    </row>
    <row r="6109" spans="1:10" x14ac:dyDescent="0.25">
      <c r="A6109" s="4" t="str">
        <f>CONCATENATE(B6109,"-",C6109,"-",D6109)</f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>TEXT(B6109,"yyyy-mm")</f>
        <v>2026-08</v>
      </c>
      <c r="J6109" s="7" t="str">
        <f>VLOOKUP(C6109,'[1]T. Apoyo Sistema'!$B$1:$C$89,2,0)</f>
        <v>SI</v>
      </c>
    </row>
    <row r="6110" spans="1:10" x14ac:dyDescent="0.25">
      <c r="A6110" s="4" t="str">
        <f>CONCATENATE(B6110,"-",C6110,"-",D6110)</f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>TEXT(B6110,"yyyy-mm")</f>
        <v>2026-08</v>
      </c>
      <c r="J6110" s="7" t="str">
        <f>VLOOKUP(C6110,'[1]T. Apoyo Sistema'!$B$1:$C$89,2,0)</f>
        <v>SI</v>
      </c>
    </row>
    <row r="6111" spans="1:10" x14ac:dyDescent="0.25">
      <c r="A6111" s="4" t="str">
        <f>CONCATENATE(B6111,"-",C6111,"-",D6111)</f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>TEXT(B6111,"yyyy-mm")</f>
        <v>2026-08</v>
      </c>
      <c r="J6111" s="7" t="str">
        <f>VLOOKUP(C6111,'[1]T. Apoyo Sistema'!$B$1:$C$89,2,0)</f>
        <v>SI</v>
      </c>
    </row>
    <row r="6112" spans="1:10" x14ac:dyDescent="0.25">
      <c r="A6112" s="4" t="str">
        <f>CONCATENATE(B6112,"-",C6112,"-",D6112)</f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>TEXT(B6112,"yyyy-mm")</f>
        <v>2026-08</v>
      </c>
      <c r="J6112" s="7" t="str">
        <f>VLOOKUP(C6112,'[1]T. Apoyo Sistema'!$B$1:$C$89,2,0)</f>
        <v>SI</v>
      </c>
    </row>
    <row r="6113" spans="1:10" x14ac:dyDescent="0.25">
      <c r="A6113" s="4" t="str">
        <f>CONCATENATE(B6113,"-",C6113,"-",D6113)</f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>TEXT(B6113,"yyyy-mm")</f>
        <v>2026-08</v>
      </c>
      <c r="J6113" s="7" t="str">
        <f>VLOOKUP(C6113,'[1]T. Apoyo Sistema'!$B$1:$C$89,2,0)</f>
        <v>SI</v>
      </c>
    </row>
    <row r="6114" spans="1:10" x14ac:dyDescent="0.25">
      <c r="A6114" s="4" t="str">
        <f>CONCATENATE(B6114,"-",C6114,"-",D6114)</f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>TEXT(B6114,"yyyy-mm")</f>
        <v>2026-08</v>
      </c>
      <c r="J6114" s="7" t="str">
        <f>VLOOKUP(C6114,'[1]T. Apoyo Sistema'!$B$1:$C$89,2,0)</f>
        <v>SI</v>
      </c>
    </row>
    <row r="6115" spans="1:10" x14ac:dyDescent="0.25">
      <c r="A6115" s="4" t="str">
        <f>CONCATENATE(B6115,"-",C6115,"-",D6115)</f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>TEXT(B6115,"yyyy-mm")</f>
        <v>2026-08</v>
      </c>
      <c r="J6115" s="7" t="str">
        <f>VLOOKUP(C6115,'[1]T. Apoyo Sistema'!$B$1:$C$89,2,0)</f>
        <v>SI</v>
      </c>
    </row>
    <row r="6116" spans="1:10" x14ac:dyDescent="0.25">
      <c r="A6116" s="4" t="str">
        <f>CONCATENATE(B6116,"-",C6116,"-",D6116)</f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>TEXT(B6116,"yyyy-mm")</f>
        <v>2026-08</v>
      </c>
      <c r="J6116" s="7" t="str">
        <f>VLOOKUP(C6116,'[1]T. Apoyo Sistema'!$B$1:$C$89,2,0)</f>
        <v>SI</v>
      </c>
    </row>
    <row r="6117" spans="1:10" x14ac:dyDescent="0.25">
      <c r="A6117" s="4" t="str">
        <f>CONCATENATE(B6117,"-",C6117,"-",D6117)</f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>TEXT(B6117,"yyyy-mm")</f>
        <v>2026-08</v>
      </c>
      <c r="J6117" s="7" t="str">
        <f>VLOOKUP(C6117,'[1]T. Apoyo Sistema'!$B$1:$C$89,2,0)</f>
        <v>SI</v>
      </c>
    </row>
    <row r="6118" spans="1:10" x14ac:dyDescent="0.25">
      <c r="A6118" s="4" t="str">
        <f>CONCATENATE(B6118,"-",C6118,"-",D6118)</f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>TEXT(B6118,"yyyy-mm")</f>
        <v>2026-08</v>
      </c>
      <c r="J6118" s="7" t="str">
        <f>VLOOKUP(C6118,'[1]T. Apoyo Sistema'!$B$1:$C$89,2,0)</f>
        <v>SI</v>
      </c>
    </row>
    <row r="6119" spans="1:10" x14ac:dyDescent="0.25">
      <c r="A6119" s="4" t="str">
        <f>CONCATENATE(B6119,"-",C6119,"-",D6119)</f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>TEXT(B6119,"yyyy-mm")</f>
        <v>2026-08</v>
      </c>
      <c r="J6119" s="7" t="str">
        <f>VLOOKUP(C6119,'[1]T. Apoyo Sistema'!$B$1:$C$89,2,0)</f>
        <v>SI</v>
      </c>
    </row>
    <row r="6120" spans="1:10" x14ac:dyDescent="0.25">
      <c r="A6120" s="4" t="str">
        <f>CONCATENATE(B6120,"-",C6120,"-",D6120)</f>
        <v>46252-POX47-bbd2</v>
      </c>
      <c r="B6120" s="15">
        <v>46252</v>
      </c>
      <c r="C6120" s="10" t="s">
        <v>97</v>
      </c>
      <c r="D6120" s="10" t="s">
        <v>70</v>
      </c>
      <c r="E6120" s="10">
        <v>0</v>
      </c>
      <c r="F6120" s="12">
        <v>0</v>
      </c>
      <c r="G6120" s="12">
        <v>6.2166666666666668</v>
      </c>
      <c r="H6120" s="12">
        <v>0</v>
      </c>
      <c r="I6120" s="4" t="str">
        <f>TEXT(B6120,"yyyy-mm")</f>
        <v>2026-08</v>
      </c>
      <c r="J6120" s="7" t="str">
        <f>VLOOKUP(C6120,'[1]T. Apoyo Sistema'!$B$1:$C$89,2,0)</f>
        <v>SI</v>
      </c>
    </row>
    <row r="6121" spans="1:10" x14ac:dyDescent="0.25">
      <c r="A6121" s="4" t="str">
        <f>CONCATENATE(B6121,"-",C6121,"-",D6121)</f>
        <v>46252-POX47-com1</v>
      </c>
      <c r="B6121" s="15">
        <v>46252</v>
      </c>
      <c r="C6121" s="10" t="s">
        <v>97</v>
      </c>
      <c r="D6121" s="10" t="s">
        <v>71</v>
      </c>
      <c r="E6121" s="10">
        <v>0</v>
      </c>
      <c r="F6121" s="12">
        <v>6.2166666666666668</v>
      </c>
      <c r="G6121" s="12">
        <v>0</v>
      </c>
      <c r="H6121" s="12">
        <v>0</v>
      </c>
      <c r="I6121" s="4" t="str">
        <f>TEXT(B6121,"yyyy-mm")</f>
        <v>2026-08</v>
      </c>
      <c r="J6121" s="7" t="str">
        <f>VLOOKUP(C6121,'[1]T. Apoyo Sistema'!$B$1:$C$89,2,0)</f>
        <v>SI</v>
      </c>
    </row>
    <row r="6122" spans="1:10" x14ac:dyDescent="0.25">
      <c r="A6122" s="4" t="str">
        <f>CONCATENATE(B6122,"-",C6122,"-",D6122)</f>
        <v>46252-POX47-com2</v>
      </c>
      <c r="B6122" s="15">
        <v>46252</v>
      </c>
      <c r="C6122" s="10" t="s">
        <v>97</v>
      </c>
      <c r="D6122" s="10" t="s">
        <v>72</v>
      </c>
      <c r="E6122" s="10">
        <v>0</v>
      </c>
      <c r="F6122" s="12">
        <v>6.2166666666666668</v>
      </c>
      <c r="G6122" s="12">
        <v>0</v>
      </c>
      <c r="H6122" s="12">
        <v>0</v>
      </c>
      <c r="I6122" s="4" t="str">
        <f>TEXT(B6122,"yyyy-mm")</f>
        <v>2026-08</v>
      </c>
      <c r="J6122" s="7" t="str">
        <f>VLOOKUP(C6122,'[1]T. Apoyo Sistema'!$B$1:$C$89,2,0)</f>
        <v>SI</v>
      </c>
    </row>
    <row r="6123" spans="1:10" x14ac:dyDescent="0.25">
      <c r="A6123" s="4" t="str">
        <f>CONCATENATE(B6123,"-",C6123,"-",D6123)</f>
        <v>46252-POX47-com3</v>
      </c>
      <c r="B6123" s="15">
        <v>46252</v>
      </c>
      <c r="C6123" s="10" t="s">
        <v>97</v>
      </c>
      <c r="D6123" s="10" t="s">
        <v>77</v>
      </c>
      <c r="E6123" s="10">
        <v>0</v>
      </c>
      <c r="F6123" s="12">
        <v>6.2166666666666668</v>
      </c>
      <c r="G6123" s="12">
        <v>0</v>
      </c>
      <c r="H6123" s="12">
        <v>0</v>
      </c>
      <c r="I6123" s="4" t="str">
        <f>TEXT(B6123,"yyyy-mm")</f>
        <v>2026-08</v>
      </c>
      <c r="J6123" s="7" t="str">
        <f>VLOOKUP(C6123,'[1]T. Apoyo Sistema'!$B$1:$C$89,2,0)</f>
        <v>SI</v>
      </c>
    </row>
    <row r="6124" spans="1:10" x14ac:dyDescent="0.25">
      <c r="A6124" s="4" t="str">
        <f>CONCATENATE(B6124,"-",C6124,"-",D6124)</f>
        <v>46252-POX47-com4</v>
      </c>
      <c r="B6124" s="15">
        <v>46252</v>
      </c>
      <c r="C6124" s="10" t="s">
        <v>97</v>
      </c>
      <c r="D6124" s="10" t="s">
        <v>78</v>
      </c>
      <c r="E6124" s="10">
        <v>0</v>
      </c>
      <c r="F6124" s="12">
        <v>6.2166666666666668</v>
      </c>
      <c r="G6124" s="12">
        <v>0</v>
      </c>
      <c r="H6124" s="12">
        <v>0</v>
      </c>
      <c r="I6124" s="4" t="str">
        <f>TEXT(B6124,"yyyy-mm")</f>
        <v>2026-08</v>
      </c>
      <c r="J6124" s="7" t="str">
        <f>VLOOKUP(C6124,'[1]T. Apoyo Sistema'!$B$1:$C$89,2,0)</f>
        <v>SI</v>
      </c>
    </row>
    <row r="6125" spans="1:10" x14ac:dyDescent="0.25">
      <c r="A6125" s="4" t="str">
        <f>CONCATENATE(B6125,"-",C6125,"-",D6125)</f>
        <v>46252-POX47-gen1</v>
      </c>
      <c r="B6125" s="15">
        <v>46252</v>
      </c>
      <c r="C6125" s="10" t="s">
        <v>97</v>
      </c>
      <c r="D6125" s="10" t="s">
        <v>59</v>
      </c>
      <c r="E6125" s="10">
        <v>0</v>
      </c>
      <c r="F6125" s="12">
        <v>0</v>
      </c>
      <c r="G6125" s="12">
        <v>6.2166666666666668</v>
      </c>
      <c r="H6125" s="12">
        <v>0</v>
      </c>
      <c r="I6125" s="4" t="str">
        <f>TEXT(B6125,"yyyy-mm")</f>
        <v>2026-08</v>
      </c>
      <c r="J6125" s="7" t="str">
        <f>VLOOKUP(C6125,'[1]T. Apoyo Sistema'!$B$1:$C$89,2,0)</f>
        <v>SI</v>
      </c>
    </row>
    <row r="6126" spans="1:10" x14ac:dyDescent="0.25">
      <c r="A6126" s="4" t="str">
        <f>CONCATENATE(B6126,"-",C6126,"-",D6126)</f>
        <v>46252-POX47-gen2</v>
      </c>
      <c r="B6126" s="15">
        <v>46252</v>
      </c>
      <c r="C6126" s="10" t="s">
        <v>97</v>
      </c>
      <c r="D6126" s="10" t="s">
        <v>73</v>
      </c>
      <c r="E6126" s="10">
        <v>0</v>
      </c>
      <c r="F6126" s="12">
        <v>6.2166666666666668</v>
      </c>
      <c r="G6126" s="12">
        <v>0</v>
      </c>
      <c r="H6126" s="12">
        <v>0</v>
      </c>
      <c r="I6126" s="4" t="str">
        <f>TEXT(B6126,"yyyy-mm")</f>
        <v>2026-08</v>
      </c>
      <c r="J6126" s="7" t="str">
        <f>VLOOKUP(C6126,'[1]T. Apoyo Sistema'!$B$1:$C$89,2,0)</f>
        <v>SI</v>
      </c>
    </row>
    <row r="6127" spans="1:10" x14ac:dyDescent="0.25">
      <c r="A6127" s="4" t="str">
        <f>CONCATENATE(B6127,"-",C6127,"-",D6127)</f>
        <v>46252-POX47-psa1</v>
      </c>
      <c r="B6127" s="15">
        <v>46252</v>
      </c>
      <c r="C6127" s="10" t="s">
        <v>97</v>
      </c>
      <c r="D6127" s="10" t="s">
        <v>60</v>
      </c>
      <c r="E6127" s="10">
        <v>0</v>
      </c>
      <c r="F6127" s="12">
        <v>6.2166666666666668</v>
      </c>
      <c r="G6127" s="12">
        <v>0</v>
      </c>
      <c r="H6127" s="12">
        <v>0</v>
      </c>
      <c r="I6127" s="4" t="str">
        <f>TEXT(B6127,"yyyy-mm")</f>
        <v>2026-08</v>
      </c>
      <c r="J6127" s="7" t="str">
        <f>VLOOKUP(C6127,'[1]T. Apoyo Sistema'!$B$1:$C$89,2,0)</f>
        <v>SI</v>
      </c>
    </row>
    <row r="6128" spans="1:10" x14ac:dyDescent="0.25">
      <c r="A6128" s="4" t="str">
        <f>CONCATENATE(B6128,"-",C6128,"-",D6128)</f>
        <v>46252-POX47-psa2</v>
      </c>
      <c r="B6128" s="15">
        <v>46252</v>
      </c>
      <c r="C6128" s="10" t="s">
        <v>97</v>
      </c>
      <c r="D6128" s="10" t="s">
        <v>74</v>
      </c>
      <c r="E6128" s="10">
        <v>0</v>
      </c>
      <c r="F6128" s="12">
        <v>6.2166666666666668</v>
      </c>
      <c r="G6128" s="12">
        <v>0</v>
      </c>
      <c r="H6128" s="12">
        <v>0</v>
      </c>
      <c r="I6128" s="4" t="str">
        <f>TEXT(B6128,"yyyy-mm")</f>
        <v>2026-08</v>
      </c>
      <c r="J6128" s="7" t="str">
        <f>VLOOKUP(C6128,'[1]T. Apoyo Sistema'!$B$1:$C$89,2,0)</f>
        <v>SI</v>
      </c>
    </row>
    <row r="6129" spans="1:10" x14ac:dyDescent="0.25">
      <c r="A6129" s="4" t="str">
        <f>CONCATENATE(B6129,"-",C6129,"-",D6129)</f>
        <v>46252-POX47-psa3</v>
      </c>
      <c r="B6129" s="15">
        <v>46252</v>
      </c>
      <c r="C6129" s="10" t="s">
        <v>97</v>
      </c>
      <c r="D6129" s="10" t="s">
        <v>79</v>
      </c>
      <c r="E6129" s="10">
        <v>0</v>
      </c>
      <c r="F6129" s="12">
        <v>6.2166666666666668</v>
      </c>
      <c r="G6129" s="12">
        <v>0</v>
      </c>
      <c r="H6129" s="12">
        <v>0</v>
      </c>
      <c r="I6129" s="4" t="str">
        <f>TEXT(B6129,"yyyy-mm")</f>
        <v>2026-08</v>
      </c>
      <c r="J6129" s="7" t="str">
        <f>VLOOKUP(C6129,'[1]T. Apoyo Sistema'!$B$1:$C$89,2,0)</f>
        <v>SI</v>
      </c>
    </row>
    <row r="6130" spans="1:10" x14ac:dyDescent="0.25">
      <c r="A6130" s="4" t="str">
        <f>CONCATENATE(B6130,"-",C6130,"-",D6130)</f>
        <v>46252-POX47-psa4</v>
      </c>
      <c r="B6130" s="15">
        <v>46252</v>
      </c>
      <c r="C6130" s="10" t="s">
        <v>97</v>
      </c>
      <c r="D6130" s="10" t="s">
        <v>80</v>
      </c>
      <c r="E6130" s="10">
        <v>0</v>
      </c>
      <c r="F6130" s="12">
        <v>6.2166666666666668</v>
      </c>
      <c r="G6130" s="12">
        <v>0</v>
      </c>
      <c r="H6130" s="12">
        <v>0</v>
      </c>
      <c r="I6130" s="4" t="str">
        <f>TEXT(B6130,"yyyy-mm")</f>
        <v>2026-08</v>
      </c>
      <c r="J6130" s="7" t="str">
        <f>VLOOKUP(C6130,'[1]T. Apoyo Sistema'!$B$1:$C$89,2,0)</f>
        <v>SI</v>
      </c>
    </row>
    <row r="6131" spans="1:10" x14ac:dyDescent="0.25">
      <c r="A6131" s="4" t="str">
        <f>CONCATENATE(B6131,"-",C6131,"-",D6131)</f>
        <v>46252-POX47-sec1</v>
      </c>
      <c r="B6131" s="15">
        <v>46252</v>
      </c>
      <c r="C6131" s="10" t="s">
        <v>97</v>
      </c>
      <c r="D6131" s="10" t="s">
        <v>75</v>
      </c>
      <c r="E6131" s="10">
        <v>0</v>
      </c>
      <c r="F6131" s="12">
        <v>6.2166666666666668</v>
      </c>
      <c r="G6131" s="12">
        <v>0</v>
      </c>
      <c r="H6131" s="12">
        <v>0</v>
      </c>
      <c r="I6131" s="4" t="str">
        <f>TEXT(B6131,"yyyy-mm")</f>
        <v>2026-08</v>
      </c>
      <c r="J6131" s="7" t="str">
        <f>VLOOKUP(C6131,'[1]T. Apoyo Sistema'!$B$1:$C$89,2,0)</f>
        <v>SI</v>
      </c>
    </row>
    <row r="6132" spans="1:10" x14ac:dyDescent="0.25">
      <c r="A6132" s="4" t="str">
        <f>CONCATENATE(B6132,"-",C6132,"-",D6132)</f>
        <v>46252-POX47-sec2</v>
      </c>
      <c r="B6132" s="15">
        <v>46252</v>
      </c>
      <c r="C6132" s="10" t="s">
        <v>97</v>
      </c>
      <c r="D6132" s="10" t="s">
        <v>76</v>
      </c>
      <c r="E6132" s="10">
        <v>0</v>
      </c>
      <c r="F6132" s="12">
        <v>6.2166666666666668</v>
      </c>
      <c r="G6132" s="12">
        <v>0</v>
      </c>
      <c r="H6132" s="12">
        <v>0</v>
      </c>
      <c r="I6132" s="4" t="str">
        <f>TEXT(B6132,"yyyy-mm")</f>
        <v>2026-08</v>
      </c>
      <c r="J6132" s="7" t="str">
        <f>VLOOKUP(C6132,'[1]T. Apoyo Sistema'!$B$1:$C$89,2,0)</f>
        <v>SI</v>
      </c>
    </row>
    <row r="6133" spans="1:10" x14ac:dyDescent="0.25">
      <c r="A6133" s="4" t="str">
        <f>CONCATENATE(B6133,"-",C6133,"-",D6133)</f>
        <v>46252-POX50-bbd1</v>
      </c>
      <c r="B6133" s="15">
        <v>46252</v>
      </c>
      <c r="C6133" s="10" t="s">
        <v>99</v>
      </c>
      <c r="D6133" s="10" t="s">
        <v>69</v>
      </c>
      <c r="E6133" s="10">
        <v>0</v>
      </c>
      <c r="F6133" s="12">
        <v>0</v>
      </c>
      <c r="G6133" s="12">
        <v>6.2166666666666668</v>
      </c>
      <c r="H6133" s="12">
        <v>0</v>
      </c>
      <c r="I6133" s="4" t="str">
        <f>TEXT(B6133,"yyyy-mm")</f>
        <v>2026-08</v>
      </c>
      <c r="J6133" s="7" t="str">
        <f>VLOOKUP(C6133,'[1]T. Apoyo Sistema'!$B$1:$C$89,2,0)</f>
        <v>SI</v>
      </c>
    </row>
    <row r="6134" spans="1:10" x14ac:dyDescent="0.25">
      <c r="A6134" s="4" t="str">
        <f>CONCATENATE(B6134,"-",C6134,"-",D6134)</f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>TEXT(B6134,"yyyy-mm")</f>
        <v>2026-08</v>
      </c>
      <c r="J6134" s="7" t="str">
        <f>VLOOKUP(C6134,'[1]T. Apoyo Sistema'!$B$1:$C$89,2,0)</f>
        <v>SI</v>
      </c>
    </row>
    <row r="6135" spans="1:10" x14ac:dyDescent="0.25">
      <c r="A6135" s="4" t="str">
        <f>CONCATENATE(B6135,"-",C6135,"-",D6135)</f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>TEXT(B6135,"yyyy-mm")</f>
        <v>2026-08</v>
      </c>
      <c r="J6135" s="7" t="str">
        <f>VLOOKUP(C6135,'[1]T. Apoyo Sistema'!$B$1:$C$89,2,0)</f>
        <v>SI</v>
      </c>
    </row>
    <row r="6136" spans="1:10" x14ac:dyDescent="0.25">
      <c r="A6136" s="4" t="str">
        <f>CONCATENATE(B6136,"-",C6136,"-",D6136)</f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>TEXT(B6136,"yyyy-mm")</f>
        <v>2026-08</v>
      </c>
      <c r="J6136" s="7" t="str">
        <f>VLOOKUP(C6136,'[1]T. Apoyo Sistema'!$B$1:$C$89,2,0)</f>
        <v>SI</v>
      </c>
    </row>
    <row r="6137" spans="1:10" x14ac:dyDescent="0.25">
      <c r="A6137" s="4" t="str">
        <f>CONCATENATE(B6137,"-",C6137,"-",D6137)</f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>TEXT(B6137,"yyyy-mm")</f>
        <v>2026-08</v>
      </c>
      <c r="J6137" s="7" t="str">
        <f>VLOOKUP(C6137,'[1]T. Apoyo Sistema'!$B$1:$C$89,2,0)</f>
        <v>SI</v>
      </c>
    </row>
    <row r="6138" spans="1:10" x14ac:dyDescent="0.25">
      <c r="A6138" s="4" t="str">
        <f>CONCATENATE(B6138,"-",C6138,"-",D6138)</f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>TEXT(B6138,"yyyy-mm")</f>
        <v>2026-08</v>
      </c>
      <c r="J6138" s="7" t="str">
        <f>VLOOKUP(C6138,'[1]T. Apoyo Sistema'!$B$1:$C$89,2,0)</f>
        <v>SI</v>
      </c>
    </row>
    <row r="6139" spans="1:10" x14ac:dyDescent="0.25">
      <c r="A6139" s="4" t="str">
        <f>CONCATENATE(B6139,"-",C6139,"-",D6139)</f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>TEXT(B6139,"yyyy-mm")</f>
        <v>2026-08</v>
      </c>
      <c r="J6139" s="7" t="str">
        <f>VLOOKUP(C6139,'[1]T. Apoyo Sistema'!$B$1:$C$89,2,0)</f>
        <v>SI</v>
      </c>
    </row>
    <row r="6140" spans="1:10" x14ac:dyDescent="0.25">
      <c r="A6140" s="4" t="str">
        <f>CONCATENATE(B6140,"-",C6140,"-",D6140)</f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>TEXT(B6140,"yyyy-mm")</f>
        <v>2026-08</v>
      </c>
      <c r="J6140" s="7" t="str">
        <f>VLOOKUP(C6140,'[1]T. Apoyo Sistema'!$B$1:$C$89,2,0)</f>
        <v>SI</v>
      </c>
    </row>
    <row r="6141" spans="1:10" x14ac:dyDescent="0.25">
      <c r="A6141" s="4" t="str">
        <f>CONCATENATE(B6141,"-",C6141,"-",D6141)</f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>TEXT(B6141,"yyyy-mm")</f>
        <v>2026-08</v>
      </c>
      <c r="J6141" s="7" t="str">
        <f>VLOOKUP(C6141,'[1]T. Apoyo Sistema'!$B$1:$C$89,2,0)</f>
        <v>SI</v>
      </c>
    </row>
    <row r="6142" spans="1:10" x14ac:dyDescent="0.25">
      <c r="A6142" s="4" t="str">
        <f>CONCATENATE(B6142,"-",C6142,"-",D6142)</f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>TEXT(B6142,"yyyy-mm")</f>
        <v>2026-08</v>
      </c>
      <c r="J6142" s="7" t="str">
        <f>VLOOKUP(C6142,'[1]T. Apoyo Sistema'!$B$1:$C$89,2,0)</f>
        <v>SI</v>
      </c>
    </row>
    <row r="6143" spans="1:10" x14ac:dyDescent="0.25">
      <c r="A6143" s="4" t="str">
        <f>CONCATENATE(B6143,"-",C6143,"-",D6143)</f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>TEXT(B6143,"yyyy-mm")</f>
        <v>2026-08</v>
      </c>
      <c r="J6143" s="7" t="str">
        <f>VLOOKUP(C6143,'[1]T. Apoyo Sistema'!$B$1:$C$89,2,0)</f>
        <v>SI</v>
      </c>
    </row>
    <row r="6144" spans="1:10" x14ac:dyDescent="0.25">
      <c r="A6144" s="4" t="str">
        <f>CONCATENATE(B6144,"-",C6144,"-",D6144)</f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>TEXT(B6144,"yyyy-mm")</f>
        <v>2026-08</v>
      </c>
      <c r="J6144" s="7" t="str">
        <f>VLOOKUP(C6144,'[1]T. Apoyo Sistema'!$B$1:$C$89,2,0)</f>
        <v>SI</v>
      </c>
    </row>
    <row r="6145" spans="1:10" x14ac:dyDescent="0.25">
      <c r="A6145" s="4" t="str">
        <f>CONCATENATE(B6145,"-",C6145,"-",D6145)</f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>TEXT(B6145,"yyyy-mm")</f>
        <v>2026-08</v>
      </c>
      <c r="J6145" s="7" t="str">
        <f>VLOOKUP(C6145,'[1]T. Apoyo Sistema'!$B$1:$C$89,2,0)</f>
        <v>SI</v>
      </c>
    </row>
    <row r="6146" spans="1:10" x14ac:dyDescent="0.25">
      <c r="A6146" s="4" t="str">
        <f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>TEXT(B6146,"yyyy-mm")</f>
        <v>2026-08</v>
      </c>
      <c r="J6146" s="7" t="str">
        <f>VLOOKUP(C6146,'[1]T. Apoyo Sistema'!$B$1:$C$89,2,0)</f>
        <v>SI</v>
      </c>
    </row>
    <row r="6147" spans="1:10" x14ac:dyDescent="0.25">
      <c r="A6147" s="4" t="str">
        <f>CONCATENATE(B6147,"-",C6147,"-",D6147)</f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>TEXT(B6147,"yyyy-mm")</f>
        <v>2026-08</v>
      </c>
      <c r="J6147" s="7" t="str">
        <f>VLOOKUP(C6147,'[1]T. Apoyo Sistema'!$B$1:$C$89,2,0)</f>
        <v>SI</v>
      </c>
    </row>
    <row r="6148" spans="1:10" x14ac:dyDescent="0.25">
      <c r="A6148" s="4" t="str">
        <f>CONCATENATE(B6148,"-",C6148,"-",D6148)</f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>TEXT(B6148,"yyyy-mm")</f>
        <v>2026-08</v>
      </c>
      <c r="J6148" s="7" t="str">
        <f>VLOOKUP(C6148,'[1]T. Apoyo Sistema'!$B$1:$C$89,2,0)</f>
        <v>SI</v>
      </c>
    </row>
    <row r="6149" spans="1:10" x14ac:dyDescent="0.25">
      <c r="A6149" s="4" t="str">
        <f>CONCATENATE(B6149,"-",C6149,"-",D6149)</f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>TEXT(B6149,"yyyy-mm")</f>
        <v>2026-08</v>
      </c>
      <c r="J6149" s="7" t="str">
        <f>VLOOKUP(C6149,'[1]T. Apoyo Sistema'!$B$1:$C$89,2,0)</f>
        <v>SI</v>
      </c>
    </row>
    <row r="6150" spans="1:10" x14ac:dyDescent="0.25">
      <c r="A6150" s="4" t="str">
        <f>CONCATENATE(B6150,"-",C6150,"-",D6150)</f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>TEXT(B6150,"yyyy-mm")</f>
        <v>2026-08</v>
      </c>
      <c r="J6150" s="7" t="str">
        <f>VLOOKUP(C6150,'[1]T. Apoyo Sistema'!$B$1:$C$89,2,0)</f>
        <v>SI</v>
      </c>
    </row>
    <row r="6151" spans="1:10" x14ac:dyDescent="0.25">
      <c r="A6151" s="4" t="str">
        <f>CONCATENATE(B6151,"-",C6151,"-",D6151)</f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>TEXT(B6151,"yyyy-mm")</f>
        <v>2026-08</v>
      </c>
      <c r="J6151" s="7" t="str">
        <f>VLOOKUP(C6151,'[1]T. Apoyo Sistema'!$B$1:$C$89,2,0)</f>
        <v>SI</v>
      </c>
    </row>
    <row r="6152" spans="1:10" x14ac:dyDescent="0.25">
      <c r="A6152" s="4" t="str">
        <f>CONCATENATE(B6152,"-",C6152,"-",D6152)</f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>TEXT(B6152,"yyyy-mm")</f>
        <v>2026-08</v>
      </c>
      <c r="J6152" s="7" t="str">
        <f>VLOOKUP(C6152,'[1]T. Apoyo Sistema'!$B$1:$C$89,2,0)</f>
        <v>SI</v>
      </c>
    </row>
    <row r="6153" spans="1:10" x14ac:dyDescent="0.25">
      <c r="A6153" s="4" t="str">
        <f>CONCATENATE(B6153,"-",C6153,"-",D6153)</f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>TEXT(B6153,"yyyy-mm")</f>
        <v>2026-08</v>
      </c>
      <c r="J6153" s="7" t="str">
        <f>VLOOKUP(C6153,'[1]T. Apoyo Sistema'!$B$1:$C$89,2,0)</f>
        <v>SI</v>
      </c>
    </row>
    <row r="6154" spans="1:10" x14ac:dyDescent="0.25">
      <c r="A6154" s="4" t="str">
        <f>CONCATENATE(B6154,"-",C6154,"-",D6154)</f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>TEXT(B6154,"yyyy-mm")</f>
        <v>2026-08</v>
      </c>
      <c r="J6154" s="7" t="str">
        <f>VLOOKUP(C6154,'[1]T. Apoyo Sistema'!$B$1:$C$89,2,0)</f>
        <v>SI</v>
      </c>
    </row>
    <row r="6155" spans="1:10" x14ac:dyDescent="0.25">
      <c r="A6155" s="4" t="str">
        <f>CONCATENATE(B6155,"-",C6155,"-",D6155)</f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>TEXT(B6155,"yyyy-mm")</f>
        <v>2026-08</v>
      </c>
      <c r="J6155" s="7" t="str">
        <f>VLOOKUP(C6155,'[1]T. Apoyo Sistema'!$B$1:$C$89,2,0)</f>
        <v>SI</v>
      </c>
    </row>
    <row r="6156" spans="1:10" x14ac:dyDescent="0.25">
      <c r="A6156" s="4" t="str">
        <f>CONCATENATE(B6156,"-",C6156,"-",D6156)</f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>TEXT(B6156,"yyyy-mm")</f>
        <v>2026-08</v>
      </c>
      <c r="J6156" s="7" t="str">
        <f>VLOOKUP(C6156,'[1]T. Apoyo Sistema'!$B$1:$C$89,2,0)</f>
        <v>SI</v>
      </c>
    </row>
    <row r="6157" spans="1:10" x14ac:dyDescent="0.25">
      <c r="A6157" s="4" t="str">
        <f>CONCATENATE(B6157,"-",C6157,"-",D6157)</f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>TEXT(B6157,"yyyy-mm")</f>
        <v>2026-08</v>
      </c>
      <c r="J6157" s="7" t="str">
        <f>VLOOKUP(C6157,'[1]T. Apoyo Sistema'!$B$1:$C$89,2,0)</f>
        <v>SI</v>
      </c>
    </row>
    <row r="6158" spans="1:10" x14ac:dyDescent="0.25">
      <c r="A6158" s="4" t="str">
        <f>CONCATENATE(B6158,"-",C6158,"-",D6158)</f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>TEXT(B6158,"yyyy-mm")</f>
        <v>2026-08</v>
      </c>
      <c r="J6158" s="7" t="str">
        <f>VLOOKUP(C6158,'[1]T. Apoyo Sistema'!$B$1:$C$89,2,0)</f>
        <v>SI</v>
      </c>
    </row>
    <row r="6159" spans="1:10" x14ac:dyDescent="0.25">
      <c r="A6159" s="4" t="str">
        <f>CONCATENATE(B6159,"-",C6159,"-",D6159)</f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>TEXT(B6159,"yyyy-mm")</f>
        <v>2026-08</v>
      </c>
      <c r="J6159" s="7" t="str">
        <f>VLOOKUP(C6159,'[1]T. Apoyo Sistema'!$B$1:$C$89,2,0)</f>
        <v>SI</v>
      </c>
    </row>
    <row r="6160" spans="1:10" x14ac:dyDescent="0.25">
      <c r="A6160" s="4" t="str">
        <f>CONCATENATE(B6160,"-",C6160,"-",D6160)</f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>TEXT(B6160,"yyyy-mm")</f>
        <v>2026-08</v>
      </c>
      <c r="J6160" s="7" t="str">
        <f>VLOOKUP(C6160,'[1]T. Apoyo Sistema'!$B$1:$C$89,2,0)</f>
        <v>SI</v>
      </c>
    </row>
    <row r="6161" spans="1:10" x14ac:dyDescent="0.25">
      <c r="A6161" s="4" t="str">
        <f>CONCATENATE(B6161,"-",C6161,"-",D6161)</f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>TEXT(B6161,"yyyy-mm")</f>
        <v>2026-08</v>
      </c>
      <c r="J6161" s="7" t="str">
        <f>VLOOKUP(C6161,'[1]T. Apoyo Sistema'!$B$1:$C$89,2,0)</f>
        <v>SI</v>
      </c>
    </row>
    <row r="6162" spans="1:10" x14ac:dyDescent="0.25">
      <c r="A6162" s="4" t="str">
        <f>CONCATENATE(B6162,"-",C6162,"-",D6162)</f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>TEXT(B6162,"yyyy-mm")</f>
        <v>2026-08</v>
      </c>
      <c r="J6162" s="7" t="str">
        <f>VLOOKUP(C6162,'[1]T. Apoyo Sistema'!$B$1:$C$89,2,0)</f>
        <v>SI</v>
      </c>
    </row>
    <row r="6163" spans="1:10" x14ac:dyDescent="0.25">
      <c r="A6163" s="4" t="str">
        <f>CONCATENATE(B6163,"-",C6163,"-",D6163)</f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>TEXT(B6163,"yyyy-mm")</f>
        <v>2026-08</v>
      </c>
      <c r="J6163" s="7" t="str">
        <f>VLOOKUP(C6163,'[1]T. Apoyo Sistema'!$B$1:$C$89,2,0)</f>
        <v>SI</v>
      </c>
    </row>
    <row r="6164" spans="1:10" x14ac:dyDescent="0.25">
      <c r="A6164" s="4" t="str">
        <f>CONCATENATE(B6164,"-",C6164,"-",D6164)</f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>TEXT(B6164,"yyyy-mm")</f>
        <v>2026-08</v>
      </c>
      <c r="J6164" s="7" t="str">
        <f>VLOOKUP(C6164,'[1]T. Apoyo Sistema'!$B$1:$C$89,2,0)</f>
        <v>SI</v>
      </c>
    </row>
    <row r="6165" spans="1:10" x14ac:dyDescent="0.25">
      <c r="A6165" s="4" t="str">
        <f>CONCATENATE(B6165,"-",C6165,"-",D6165)</f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>TEXT(B6165,"yyyy-mm")</f>
        <v>2026-08</v>
      </c>
      <c r="J6165" s="7" t="str">
        <f>VLOOKUP(C6165,'[1]T. Apoyo Sistema'!$B$1:$C$89,2,0)</f>
        <v>SI</v>
      </c>
    </row>
    <row r="6166" spans="1:10" x14ac:dyDescent="0.25">
      <c r="A6166" s="4" t="str">
        <f>CONCATENATE(B6166,"-",C6166,"-",D6166)</f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>TEXT(B6166,"yyyy-mm")</f>
        <v>2026-08</v>
      </c>
      <c r="J6166" s="7" t="str">
        <f>VLOOKUP(C6166,'[1]T. Apoyo Sistema'!$B$1:$C$89,2,0)</f>
        <v>SI</v>
      </c>
    </row>
    <row r="6167" spans="1:10" x14ac:dyDescent="0.25">
      <c r="A6167" s="4" t="str">
        <f>CONCATENATE(B6167,"-",C6167,"-",D6167)</f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>TEXT(B6167,"yyyy-mm")</f>
        <v>2026-08</v>
      </c>
      <c r="J6167" s="7" t="str">
        <f>VLOOKUP(C6167,'[1]T. Apoyo Sistema'!$B$1:$C$89,2,0)</f>
        <v>SI</v>
      </c>
    </row>
    <row r="6168" spans="1:10" x14ac:dyDescent="0.25">
      <c r="A6168" s="4" t="str">
        <f>CONCATENATE(B6168,"-",C6168,"-",D6168)</f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>TEXT(B6168,"yyyy-mm")</f>
        <v>2026-08</v>
      </c>
      <c r="J6168" s="7" t="str">
        <f>VLOOKUP(C6168,'[1]T. Apoyo Sistema'!$B$1:$C$89,2,0)</f>
        <v>SI</v>
      </c>
    </row>
    <row r="6169" spans="1:10" x14ac:dyDescent="0.25">
      <c r="A6169" s="4" t="str">
        <f>CONCATENATE(B6169,"-",C6169,"-",D6169)</f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>TEXT(B6169,"yyyy-mm")</f>
        <v>2026-08</v>
      </c>
      <c r="J6169" s="7" t="str">
        <f>VLOOKUP(C6169,'[1]T. Apoyo Sistema'!$B$1:$C$89,2,0)</f>
        <v>SI</v>
      </c>
    </row>
    <row r="6170" spans="1:10" x14ac:dyDescent="0.25">
      <c r="A6170" s="4" t="str">
        <f>CONCATENATE(B6170,"-",C6170,"-",D6170)</f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>TEXT(B6170,"yyyy-mm")</f>
        <v>2026-08</v>
      </c>
      <c r="J6170" s="7" t="str">
        <f>VLOOKUP(C6170,'[1]T. Apoyo Sistema'!$B$1:$C$89,2,0)</f>
        <v>SI</v>
      </c>
    </row>
    <row r="6171" spans="1:10" x14ac:dyDescent="0.25">
      <c r="A6171" s="4" t="str">
        <f>CONCATENATE(B6171,"-",C6171,"-",D6171)</f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>TEXT(B6171,"yyyy-mm")</f>
        <v>2026-08</v>
      </c>
      <c r="J6171" s="7" t="str">
        <f>VLOOKUP(C6171,'[1]T. Apoyo Sistema'!$B$1:$C$89,2,0)</f>
        <v>SI</v>
      </c>
    </row>
    <row r="6172" spans="1:10" x14ac:dyDescent="0.25">
      <c r="A6172" s="4" t="str">
        <f>CONCATENATE(B6172,"-",C6172,"-",D6172)</f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>TEXT(B6172,"yyyy-mm")</f>
        <v>2026-08</v>
      </c>
      <c r="J6172" s="7" t="str">
        <f>VLOOKUP(C6172,'[1]T. Apoyo Sistema'!$B$1:$C$89,2,0)</f>
        <v>SI</v>
      </c>
    </row>
    <row r="6173" spans="1:10" x14ac:dyDescent="0.25">
      <c r="A6173" s="4" t="str">
        <f>CONCATENATE(B6173,"-",C6173,"-",D6173)</f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>TEXT(B6173,"yyyy-mm")</f>
        <v>2026-08</v>
      </c>
      <c r="J6173" s="7" t="str">
        <f>VLOOKUP(C6173,'[1]T. Apoyo Sistema'!$B$1:$C$89,2,0)</f>
        <v>SI</v>
      </c>
    </row>
    <row r="6174" spans="1:10" x14ac:dyDescent="0.25">
      <c r="A6174" s="4" t="str">
        <f>CONCATENATE(B6174,"-",C6174,"-",D6174)</f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>TEXT(B6174,"yyyy-mm")</f>
        <v>2026-08</v>
      </c>
      <c r="J6174" s="7" t="str">
        <f>VLOOKUP(C6174,'[1]T. Apoyo Sistema'!$B$1:$C$89,2,0)</f>
        <v>SI</v>
      </c>
    </row>
    <row r="6175" spans="1:10" x14ac:dyDescent="0.25">
      <c r="A6175" s="4" t="str">
        <f>CONCATENATE(B6175,"-",C6175,"-",D6175)</f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>TEXT(B6175,"yyyy-mm")</f>
        <v>2026-08</v>
      </c>
      <c r="J6175" s="7" t="str">
        <f>VLOOKUP(C6175,'[1]T. Apoyo Sistema'!$B$1:$C$89,2,0)</f>
        <v>SI</v>
      </c>
    </row>
    <row r="6176" spans="1:10" x14ac:dyDescent="0.25">
      <c r="A6176" s="4" t="str">
        <f>CONCATENATE(B6176,"-",C6176,"-",D6176)</f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>TEXT(B6176,"yyyy-mm")</f>
        <v>2026-08</v>
      </c>
      <c r="J6176" s="7" t="str">
        <f>VLOOKUP(C6176,'[1]T. Apoyo Sistema'!$B$1:$C$89,2,0)</f>
        <v>NO</v>
      </c>
    </row>
    <row r="6177" spans="1:10" x14ac:dyDescent="0.25">
      <c r="A6177" s="4" t="str">
        <f>CONCATENATE(B6177,"-",C6177,"-",D6177)</f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>TEXT(B6177,"yyyy-mm")</f>
        <v>2026-08</v>
      </c>
      <c r="J6177" s="7" t="str">
        <f>VLOOKUP(C6177,'[1]T. Apoyo Sistema'!$B$1:$C$89,2,0)</f>
        <v>NO</v>
      </c>
    </row>
    <row r="6178" spans="1:10" x14ac:dyDescent="0.25">
      <c r="A6178" s="4" t="str">
        <f>CONCATENATE(B6178,"-",C6178,"-",D6178)</f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>TEXT(B6178,"yyyy-mm")</f>
        <v>2026-08</v>
      </c>
      <c r="J6178" s="7" t="str">
        <f>VLOOKUP(C6178,'[1]T. Apoyo Sistema'!$B$1:$C$89,2,0)</f>
        <v>NO</v>
      </c>
    </row>
    <row r="6179" spans="1:10" x14ac:dyDescent="0.25">
      <c r="A6179" s="4" t="str">
        <f>CONCATENATE(B6179,"-",C6179,"-",D6179)</f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>TEXT(B6179,"yyyy-mm")</f>
        <v>2026-08</v>
      </c>
      <c r="J6179" s="7" t="str">
        <f>VLOOKUP(C6179,'[1]T. Apoyo Sistema'!$B$1:$C$89,2,0)</f>
        <v>NO</v>
      </c>
    </row>
    <row r="6180" spans="1:10" x14ac:dyDescent="0.25">
      <c r="A6180" s="4" t="str">
        <f>CONCATENATE(B6180,"-",C6180,"-",D6180)</f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>TEXT(B6180,"yyyy-mm")</f>
        <v>2026-08</v>
      </c>
      <c r="J6180" s="7" t="str">
        <f>VLOOKUP(C6180,'[1]T. Apoyo Sistema'!$B$1:$C$89,2,0)</f>
        <v>NO</v>
      </c>
    </row>
    <row r="6181" spans="1:10" x14ac:dyDescent="0.25">
      <c r="A6181" s="4" t="str">
        <f>CONCATENATE(B6181,"-",C6181,"-",D6181)</f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>TEXT(B6181,"yyyy-mm")</f>
        <v>2026-08</v>
      </c>
      <c r="J6181" s="7" t="str">
        <f>VLOOKUP(C6181,'[1]T. Apoyo Sistema'!$B$1:$C$89,2,0)</f>
        <v>NO</v>
      </c>
    </row>
    <row r="6182" spans="1:10" x14ac:dyDescent="0.25">
      <c r="A6182" s="4" t="str">
        <f>CONCATENATE(B6182,"-",C6182,"-",D6182)</f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>TEXT(B6182,"yyyy-mm")</f>
        <v>2026-08</v>
      </c>
      <c r="J6182" s="7" t="str">
        <f>VLOOKUP(C6182,'[1]T. Apoyo Sistema'!$B$1:$C$89,2,0)</f>
        <v>NO</v>
      </c>
    </row>
    <row r="6183" spans="1:10" x14ac:dyDescent="0.25">
      <c r="A6183" s="4" t="str">
        <f>CONCATENATE(B6183,"-",C6183,"-",D6183)</f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>TEXT(B6183,"yyyy-mm")</f>
        <v>2026-08</v>
      </c>
      <c r="J6183" s="7" t="str">
        <f>VLOOKUP(C6183,'[1]T. Apoyo Sistema'!$B$1:$C$89,2,0)</f>
        <v>NO</v>
      </c>
    </row>
    <row r="6184" spans="1:10" x14ac:dyDescent="0.25">
      <c r="A6184" s="4" t="str">
        <f>CONCATENATE(B6184,"-",C6184,"-",D6184)</f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>TEXT(B6184,"yyyy-mm")</f>
        <v>2026-08</v>
      </c>
      <c r="J6184" s="7" t="str">
        <f>VLOOKUP(C6184,'[1]T. Apoyo Sistema'!$B$1:$C$89,2,0)</f>
        <v>NO</v>
      </c>
    </row>
    <row r="6185" spans="1:10" x14ac:dyDescent="0.25">
      <c r="A6185" s="4" t="str">
        <f>CONCATENATE(B6185,"-",C6185,"-",D6185)</f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>TEXT(B6185,"yyyy-mm")</f>
        <v>2026-08</v>
      </c>
      <c r="J6185" s="7" t="str">
        <f>VLOOKUP(C6185,'[1]T. Apoyo Sistema'!$B$1:$C$89,2,0)</f>
        <v>NO</v>
      </c>
    </row>
    <row r="6186" spans="1:10" x14ac:dyDescent="0.25">
      <c r="A6186" s="4" t="str">
        <f>CONCATENATE(B6186,"-",C6186,"-",D6186)</f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>TEXT(B6186,"yyyy-mm")</f>
        <v>2026-08</v>
      </c>
      <c r="J6186" s="7" t="str">
        <f>VLOOKUP(C6186,'[1]T. Apoyo Sistema'!$B$1:$C$89,2,0)</f>
        <v>NO</v>
      </c>
    </row>
    <row r="6187" spans="1:10" x14ac:dyDescent="0.25">
      <c r="A6187" s="4" t="str">
        <f>CONCATENATE(B6187,"-",C6187,"-",D6187)</f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>TEXT(B6187,"yyyy-mm")</f>
        <v>2026-08</v>
      </c>
      <c r="J6187" s="7" t="str">
        <f>VLOOKUP(C6187,'[1]T. Apoyo Sistema'!$B$1:$C$89,2,0)</f>
        <v>NO</v>
      </c>
    </row>
    <row r="6188" spans="1:10" x14ac:dyDescent="0.25">
      <c r="A6188" s="4" t="str">
        <f>CONCATENATE(B6188,"-",C6188,"-",D6188)</f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>TEXT(B6188,"yyyy-mm")</f>
        <v>2026-08</v>
      </c>
      <c r="J6188" s="7" t="str">
        <f>VLOOKUP(C6188,'[1]T. Apoyo Sistema'!$B$1:$C$89,2,0)</f>
        <v>NO</v>
      </c>
    </row>
    <row r="6189" spans="1:10" x14ac:dyDescent="0.25">
      <c r="A6189" s="4" t="str">
        <f>CONCATENATE(B6189,"-",C6189,"-",D6189)</f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>TEXT(B6189,"yyyy-mm")</f>
        <v>2026-08</v>
      </c>
      <c r="J6189" s="7" t="str">
        <f>VLOOKUP(C6189,'[1]T. Apoyo Sistema'!$B$1:$C$89,2,0)</f>
        <v>NO</v>
      </c>
    </row>
    <row r="6190" spans="1:10" x14ac:dyDescent="0.25">
      <c r="A6190" s="4" t="str">
        <f>CONCATENATE(B6190,"-",C6190,"-",D6190)</f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>TEXT(B6190,"yyyy-mm")</f>
        <v>2026-08</v>
      </c>
      <c r="J6190" s="7" t="str">
        <f>VLOOKUP(C6190,'[1]T. Apoyo Sistema'!$B$1:$C$89,2,0)</f>
        <v>SI</v>
      </c>
    </row>
    <row r="6191" spans="1:10" x14ac:dyDescent="0.25">
      <c r="A6191" s="4" t="str">
        <f>CONCATENATE(B6191,"-",C6191,"-",D6191)</f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>TEXT(B6191,"yyyy-mm")</f>
        <v>2026-08</v>
      </c>
      <c r="J6191" s="7" t="str">
        <f>VLOOKUP(C6191,'[1]T. Apoyo Sistema'!$B$1:$C$89,2,0)</f>
        <v>SI</v>
      </c>
    </row>
    <row r="6192" spans="1:10" x14ac:dyDescent="0.25">
      <c r="A6192" s="4" t="str">
        <f>CONCATENATE(B6192,"-",C6192,"-",D6192)</f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>TEXT(B6192,"yyyy-mm")</f>
        <v>2026-08</v>
      </c>
      <c r="J6192" s="7" t="str">
        <f>VLOOKUP(C6192,'[1]T. Apoyo Sistema'!$B$1:$C$89,2,0)</f>
        <v>SI</v>
      </c>
    </row>
    <row r="6193" spans="1:10" x14ac:dyDescent="0.25">
      <c r="A6193" s="4" t="str">
        <f>CONCATENATE(B6193,"-",C6193,"-",D6193)</f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>TEXT(B6193,"yyyy-mm")</f>
        <v>2026-08</v>
      </c>
      <c r="J6193" s="7" t="str">
        <f>VLOOKUP(C6193,'[1]T. Apoyo Sistema'!$B$1:$C$89,2,0)</f>
        <v>SI</v>
      </c>
    </row>
    <row r="6194" spans="1:10" x14ac:dyDescent="0.25">
      <c r="A6194" s="4" t="str">
        <f>CONCATENATE(B6194,"-",C6194,"-",D6194)</f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>TEXT(B6194,"yyyy-mm")</f>
        <v>2026-08</v>
      </c>
      <c r="J6194" s="7" t="str">
        <f>VLOOKUP(C6194,'[1]T. Apoyo Sistema'!$B$1:$C$89,2,0)</f>
        <v>SI</v>
      </c>
    </row>
    <row r="6195" spans="1:10" x14ac:dyDescent="0.25">
      <c r="A6195" s="4" t="str">
        <f>CONCATENATE(B6195,"-",C6195,"-",D6195)</f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>TEXT(B6195,"yyyy-mm")</f>
        <v>2026-08</v>
      </c>
      <c r="J6195" s="7" t="str">
        <f>VLOOKUP(C6195,'[1]T. Apoyo Sistema'!$B$1:$C$89,2,0)</f>
        <v>SI</v>
      </c>
    </row>
    <row r="6196" spans="1:10" x14ac:dyDescent="0.25">
      <c r="A6196" s="4" t="str">
        <f>CONCATENATE(B6196,"-",C6196,"-",D6196)</f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>TEXT(B6196,"yyyy-mm")</f>
        <v>2026-08</v>
      </c>
      <c r="J6196" s="7" t="str">
        <f>VLOOKUP(C6196,'[1]T. Apoyo Sistema'!$B$1:$C$89,2,0)</f>
        <v>SI</v>
      </c>
    </row>
    <row r="6197" spans="1:10" x14ac:dyDescent="0.25">
      <c r="A6197" s="4" t="str">
        <f>CONCATENATE(B6197,"-",C6197,"-",D6197)</f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>TEXT(B6197,"yyyy-mm")</f>
        <v>2026-08</v>
      </c>
      <c r="J6197" s="7" t="str">
        <f>VLOOKUP(C6197,'[1]T. Apoyo Sistema'!$B$1:$C$89,2,0)</f>
        <v>SI</v>
      </c>
    </row>
    <row r="6198" spans="1:10" x14ac:dyDescent="0.25">
      <c r="A6198" s="4" t="str">
        <f>CONCATENATE(B6198,"-",C6198,"-",D6198)</f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>TEXT(B6198,"yyyy-mm")</f>
        <v>2026-08</v>
      </c>
      <c r="J6198" s="7" t="str">
        <f>VLOOKUP(C6198,'[1]T. Apoyo Sistema'!$B$1:$C$89,2,0)</f>
        <v>SI</v>
      </c>
    </row>
    <row r="6199" spans="1:10" x14ac:dyDescent="0.25">
      <c r="A6199" s="4" t="str">
        <f>CONCATENATE(B6199,"-",C6199,"-",D6199)</f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>TEXT(B6199,"yyyy-mm")</f>
        <v>2026-08</v>
      </c>
      <c r="J6199" s="7" t="str">
        <f>VLOOKUP(C6199,'[1]T. Apoyo Sistema'!$B$1:$C$89,2,0)</f>
        <v>SI</v>
      </c>
    </row>
    <row r="6200" spans="1:10" x14ac:dyDescent="0.25">
      <c r="A6200" s="4" t="str">
        <f>CONCATENATE(B6200,"-",C6200,"-",D6200)</f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>TEXT(B6200,"yyyy-mm")</f>
        <v>2026-08</v>
      </c>
      <c r="J6200" s="7" t="str">
        <f>VLOOKUP(C6200,'[1]T. Apoyo Sistema'!$B$1:$C$89,2,0)</f>
        <v>SI</v>
      </c>
    </row>
    <row r="6201" spans="1:10" x14ac:dyDescent="0.25">
      <c r="A6201" s="4" t="str">
        <f>CONCATENATE(B6201,"-",C6201,"-",D6201)</f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>TEXT(B6201,"yyyy-mm")</f>
        <v>2026-08</v>
      </c>
      <c r="J6201" s="7" t="str">
        <f>VLOOKUP(C6201,'[1]T. Apoyo Sistema'!$B$1:$C$89,2,0)</f>
        <v>SI</v>
      </c>
    </row>
    <row r="6202" spans="1:10" x14ac:dyDescent="0.25">
      <c r="A6202" s="4" t="str">
        <f>CONCATENATE(B6202,"-",C6202,"-",D6202)</f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>TEXT(B6202,"yyyy-mm")</f>
        <v>2026-08</v>
      </c>
      <c r="J6202" s="7" t="str">
        <f>VLOOKUP(C6202,'[1]T. Apoyo Sistema'!$B$1:$C$89,2,0)</f>
        <v>SI</v>
      </c>
    </row>
    <row r="6203" spans="1:10" x14ac:dyDescent="0.25">
      <c r="A6203" s="4" t="str">
        <f>CONCATENATE(B6203,"-",C6203,"-",D6203)</f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>TEXT(B6203,"yyyy-mm")</f>
        <v>2026-08</v>
      </c>
      <c r="J6203" s="7" t="str">
        <f>VLOOKUP(C6203,'[1]T. Apoyo Sistema'!$B$1:$C$89,2,0)</f>
        <v>SI</v>
      </c>
    </row>
    <row r="6204" spans="1:10" x14ac:dyDescent="0.25">
      <c r="A6204" s="4" t="str">
        <f>CONCATENATE(B6204,"-",C6204,"-",D6204)</f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>TEXT(B6204,"yyyy-mm")</f>
        <v>2026-08</v>
      </c>
      <c r="J6204" s="7" t="str">
        <f>VLOOKUP(C6204,'[1]T. Apoyo Sistema'!$B$1:$C$89,2,0)</f>
        <v>NO</v>
      </c>
    </row>
    <row r="6205" spans="1:10" x14ac:dyDescent="0.25">
      <c r="A6205" s="4" t="str">
        <f>CONCATENATE(B6205,"-",C6205,"-",D6205)</f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>TEXT(B6205,"yyyy-mm")</f>
        <v>2026-08</v>
      </c>
      <c r="J6205" s="7" t="str">
        <f>VLOOKUP(C6205,'[1]T. Apoyo Sistema'!$B$1:$C$89,2,0)</f>
        <v>NO</v>
      </c>
    </row>
    <row r="6206" spans="1:10" x14ac:dyDescent="0.25">
      <c r="A6206" s="4" t="str">
        <f>CONCATENATE(B6206,"-",C6206,"-",D6206)</f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>TEXT(B6206,"yyyy-mm")</f>
        <v>2026-08</v>
      </c>
      <c r="J6206" s="7" t="str">
        <f>VLOOKUP(C6206,'[1]T. Apoyo Sistema'!$B$1:$C$89,2,0)</f>
        <v>NO</v>
      </c>
    </row>
    <row r="6207" spans="1:10" x14ac:dyDescent="0.25">
      <c r="A6207" s="4" t="str">
        <f>CONCATENATE(B6207,"-",C6207,"-",D6207)</f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>TEXT(B6207,"yyyy-mm")</f>
        <v>2026-08</v>
      </c>
      <c r="J6207" s="7" t="str">
        <f>VLOOKUP(C6207,'[1]T. Apoyo Sistema'!$B$1:$C$89,2,0)</f>
        <v>NO</v>
      </c>
    </row>
    <row r="6208" spans="1:10" x14ac:dyDescent="0.25">
      <c r="A6208" s="4" t="str">
        <f>CONCATENATE(B6208,"-",C6208,"-",D6208)</f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>TEXT(B6208,"yyyy-mm")</f>
        <v>2026-08</v>
      </c>
      <c r="J6208" s="7" t="str">
        <f>VLOOKUP(C6208,'[1]T. Apoyo Sistema'!$B$1:$C$89,2,0)</f>
        <v>NO</v>
      </c>
    </row>
    <row r="6209" spans="1:10" x14ac:dyDescent="0.25">
      <c r="A6209" s="4" t="str">
        <f>CONCATENATE(B6209,"-",C6209,"-",D6209)</f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>TEXT(B6209,"yyyy-mm")</f>
        <v>2026-08</v>
      </c>
      <c r="J6209" s="7" t="str">
        <f>VLOOKUP(C6209,'[1]T. Apoyo Sistema'!$B$1:$C$89,2,0)</f>
        <v>NO</v>
      </c>
    </row>
    <row r="6210" spans="1:10" x14ac:dyDescent="0.25">
      <c r="A6210" s="4" t="str">
        <f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>TEXT(B6210,"yyyy-mm")</f>
        <v>2026-08</v>
      </c>
      <c r="J6210" s="7" t="str">
        <f>VLOOKUP(C6210,'[1]T. Apoyo Sistema'!$B$1:$C$89,2,0)</f>
        <v>NO</v>
      </c>
    </row>
    <row r="6211" spans="1:10" x14ac:dyDescent="0.25">
      <c r="A6211" s="4" t="str">
        <f>CONCATENATE(B6211,"-",C6211,"-",D6211)</f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>TEXT(B6211,"yyyy-mm")</f>
        <v>2026-08</v>
      </c>
      <c r="J6211" s="7" t="str">
        <f>VLOOKUP(C6211,'[1]T. Apoyo Sistema'!$B$1:$C$89,2,0)</f>
        <v>NO</v>
      </c>
    </row>
    <row r="6212" spans="1:10" x14ac:dyDescent="0.25">
      <c r="A6212" s="4" t="str">
        <f>CONCATENATE(B6212,"-",C6212,"-",D6212)</f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>TEXT(B6212,"yyyy-mm")</f>
        <v>2026-08</v>
      </c>
      <c r="J6212" s="7" t="str">
        <f>VLOOKUP(C6212,'[1]T. Apoyo Sistema'!$B$1:$C$89,2,0)</f>
        <v>NO</v>
      </c>
    </row>
    <row r="6213" spans="1:10" x14ac:dyDescent="0.25">
      <c r="A6213" s="4" t="str">
        <f>CONCATENATE(B6213,"-",C6213,"-",D6213)</f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>TEXT(B6213,"yyyy-mm")</f>
        <v>2026-08</v>
      </c>
      <c r="J6213" s="7" t="str">
        <f>VLOOKUP(C6213,'[1]T. Apoyo Sistema'!$B$1:$C$89,2,0)</f>
        <v>NO</v>
      </c>
    </row>
    <row r="6214" spans="1:10" x14ac:dyDescent="0.25">
      <c r="A6214" s="4" t="str">
        <f>CONCATENATE(B6214,"-",C6214,"-",D6214)</f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>TEXT(B6214,"yyyy-mm")</f>
        <v>2026-08</v>
      </c>
      <c r="J6214" s="7" t="str">
        <f>VLOOKUP(C6214,'[1]T. Apoyo Sistema'!$B$1:$C$89,2,0)</f>
        <v>NO</v>
      </c>
    </row>
    <row r="6215" spans="1:10" x14ac:dyDescent="0.25">
      <c r="A6215" s="4" t="str">
        <f>CONCATENATE(B6215,"-",C6215,"-",D6215)</f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>TEXT(B6215,"yyyy-mm")</f>
        <v>2026-08</v>
      </c>
      <c r="J6215" s="7" t="str">
        <f>VLOOKUP(C6215,'[1]T. Apoyo Sistema'!$B$1:$C$89,2,0)</f>
        <v>NO</v>
      </c>
    </row>
    <row r="6216" spans="1:10" x14ac:dyDescent="0.25">
      <c r="A6216" s="4" t="str">
        <f>CONCATENATE(B6216,"-",C6216,"-",D6216)</f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>TEXT(B6216,"yyyy-mm")</f>
        <v>2026-08</v>
      </c>
      <c r="J6216" s="7" t="str">
        <f>VLOOKUP(C6216,'[1]T. Apoyo Sistema'!$B$1:$C$89,2,0)</f>
        <v>NO</v>
      </c>
    </row>
    <row r="6217" spans="1:10" x14ac:dyDescent="0.25">
      <c r="A6217" s="4" t="str">
        <f>CONCATENATE(B6217,"-",C6217,"-",D6217)</f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>TEXT(B6217,"yyyy-mm")</f>
        <v>2026-08</v>
      </c>
      <c r="J6217" s="7" t="str">
        <f>VLOOKUP(C6217,'[1]T. Apoyo Sistema'!$B$1:$C$89,2,0)</f>
        <v>NO</v>
      </c>
    </row>
    <row r="6218" spans="1:10" x14ac:dyDescent="0.25">
      <c r="A6218" s="4" t="str">
        <f>CONCATENATE(B6218,"-",C6218,"-",D6218)</f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>TEXT(B6218,"yyyy-mm")</f>
        <v>2026-08</v>
      </c>
      <c r="J6218" s="7" t="str">
        <f>VLOOKUP(C6218,'[1]T. Apoyo Sistema'!$B$1:$C$89,2,0)</f>
        <v>SI</v>
      </c>
    </row>
    <row r="6219" spans="1:10" x14ac:dyDescent="0.25">
      <c r="A6219" s="4" t="str">
        <f>CONCATENATE(B6219,"-",C6219,"-",D6219)</f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>TEXT(B6219,"yyyy-mm")</f>
        <v>2026-08</v>
      </c>
      <c r="J6219" s="7" t="str">
        <f>VLOOKUP(C6219,'[1]T. Apoyo Sistema'!$B$1:$C$89,2,0)</f>
        <v>SI</v>
      </c>
    </row>
    <row r="6220" spans="1:10" x14ac:dyDescent="0.25">
      <c r="A6220" s="4" t="str">
        <f>CONCATENATE(B6220,"-",C6220,"-",D6220)</f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>TEXT(B6220,"yyyy-mm")</f>
        <v>2026-08</v>
      </c>
      <c r="J6220" s="7" t="str">
        <f>VLOOKUP(C6220,'[1]T. Apoyo Sistema'!$B$1:$C$89,2,0)</f>
        <v>SI</v>
      </c>
    </row>
    <row r="6221" spans="1:10" x14ac:dyDescent="0.25">
      <c r="A6221" s="4" t="str">
        <f>CONCATENATE(B6221,"-",C6221,"-",D6221)</f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>TEXT(B6221,"yyyy-mm")</f>
        <v>2026-08</v>
      </c>
      <c r="J6221" s="7" t="str">
        <f>VLOOKUP(C6221,'[1]T. Apoyo Sistema'!$B$1:$C$89,2,0)</f>
        <v>SI</v>
      </c>
    </row>
    <row r="6222" spans="1:10" x14ac:dyDescent="0.25">
      <c r="A6222" s="4" t="str">
        <f>CONCATENATE(B6222,"-",C6222,"-",D6222)</f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>TEXT(B6222,"yyyy-mm")</f>
        <v>2026-08</v>
      </c>
      <c r="J6222" s="7" t="str">
        <f>VLOOKUP(C6222,'[1]T. Apoyo Sistema'!$B$1:$C$89,2,0)</f>
        <v>SI</v>
      </c>
    </row>
    <row r="6223" spans="1:10" x14ac:dyDescent="0.25">
      <c r="A6223" s="4" t="str">
        <f>CONCATENATE(B6223,"-",C6223,"-",D6223)</f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>TEXT(B6223,"yyyy-mm")</f>
        <v>2026-08</v>
      </c>
      <c r="J6223" s="7" t="str">
        <f>VLOOKUP(C6223,'[1]T. Apoyo Sistema'!$B$1:$C$89,2,0)</f>
        <v>SI</v>
      </c>
    </row>
    <row r="6224" spans="1:10" x14ac:dyDescent="0.25">
      <c r="A6224" s="4" t="str">
        <f>CONCATENATE(B6224,"-",C6224,"-",D6224)</f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>TEXT(B6224,"yyyy-mm")</f>
        <v>2026-08</v>
      </c>
      <c r="J6224" s="7" t="str">
        <f>VLOOKUP(C6224,'[1]T. Apoyo Sistema'!$B$1:$C$89,2,0)</f>
        <v>SI</v>
      </c>
    </row>
    <row r="6225" spans="1:10" x14ac:dyDescent="0.25">
      <c r="A6225" s="4" t="str">
        <f>CONCATENATE(B6225,"-",C6225,"-",D6225)</f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>TEXT(B6225,"yyyy-mm")</f>
        <v>2026-08</v>
      </c>
      <c r="J6225" s="7" t="str">
        <f>VLOOKUP(C6225,'[1]T. Apoyo Sistema'!$B$1:$C$89,2,0)</f>
        <v>SI</v>
      </c>
    </row>
    <row r="6226" spans="1:10" x14ac:dyDescent="0.25">
      <c r="A6226" s="4" t="str">
        <f>CONCATENATE(B6226,"-",C6226,"-",D6226)</f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>TEXT(B6226,"yyyy-mm")</f>
        <v>2026-08</v>
      </c>
      <c r="J6226" s="7" t="str">
        <f>VLOOKUP(C6226,'[1]T. Apoyo Sistema'!$B$1:$C$89,2,0)</f>
        <v>SI</v>
      </c>
    </row>
    <row r="6227" spans="1:10" x14ac:dyDescent="0.25">
      <c r="A6227" s="4" t="str">
        <f>CONCATENATE(B6227,"-",C6227,"-",D6227)</f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>TEXT(B6227,"yyyy-mm")</f>
        <v>2026-08</v>
      </c>
      <c r="J6227" s="7" t="str">
        <f>VLOOKUP(C6227,'[1]T. Apoyo Sistema'!$B$1:$C$89,2,0)</f>
        <v>SI</v>
      </c>
    </row>
    <row r="6228" spans="1:10" x14ac:dyDescent="0.25">
      <c r="A6228" s="4" t="str">
        <f>CONCATENATE(B6228,"-",C6228,"-",D6228)</f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>TEXT(B6228,"yyyy-mm")</f>
        <v>2026-08</v>
      </c>
      <c r="J6228" s="7" t="str">
        <f>VLOOKUP(C6228,'[1]T. Apoyo Sistema'!$B$1:$C$89,2,0)</f>
        <v>SI</v>
      </c>
    </row>
    <row r="6229" spans="1:10" x14ac:dyDescent="0.25">
      <c r="A6229" s="4" t="str">
        <f>CONCATENATE(B6229,"-",C6229,"-",D6229)</f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>TEXT(B6229,"yyyy-mm")</f>
        <v>2026-08</v>
      </c>
      <c r="J6229" s="7" t="str">
        <f>VLOOKUP(C6229,'[1]T. Apoyo Sistema'!$B$1:$C$89,2,0)</f>
        <v>SI</v>
      </c>
    </row>
    <row r="6230" spans="1:10" x14ac:dyDescent="0.25">
      <c r="A6230" s="4" t="str">
        <f>CONCATENATE(B6230,"-",C6230,"-",D6230)</f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>TEXT(B6230,"yyyy-mm")</f>
        <v>2026-08</v>
      </c>
      <c r="J6230" s="7" t="str">
        <f>VLOOKUP(C6230,'[1]T. Apoyo Sistema'!$B$1:$C$89,2,0)</f>
        <v>SI</v>
      </c>
    </row>
    <row r="6231" spans="1:10" x14ac:dyDescent="0.25">
      <c r="A6231" s="4" t="str">
        <f>CONCATENATE(B6231,"-",C6231,"-",D6231)</f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>TEXT(B6231,"yyyy-mm")</f>
        <v>2026-08</v>
      </c>
      <c r="J6231" s="7" t="str">
        <f>VLOOKUP(C6231,'[1]T. Apoyo Sistema'!$B$1:$C$89,2,0)</f>
        <v>SI</v>
      </c>
    </row>
    <row r="6232" spans="1:10" x14ac:dyDescent="0.25">
      <c r="A6232" s="4" t="str">
        <f>CONCATENATE(B6232,"-",C6232,"-",D6232)</f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>TEXT(B6232,"yyyy-mm")</f>
        <v>2026-08</v>
      </c>
      <c r="J6232" s="7" t="str">
        <f>VLOOKUP(C6232,'[1]T. Apoyo Sistema'!$B$1:$C$89,2,0)</f>
        <v>SI</v>
      </c>
    </row>
    <row r="6233" spans="1:10" x14ac:dyDescent="0.25">
      <c r="A6233" s="4" t="str">
        <f>CONCATENATE(B6233,"-",C6233,"-",D6233)</f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>TEXT(B6233,"yyyy-mm")</f>
        <v>2026-08</v>
      </c>
      <c r="J6233" s="7" t="str">
        <f>VLOOKUP(C6233,'[1]T. Apoyo Sistema'!$B$1:$C$89,2,0)</f>
        <v>SI</v>
      </c>
    </row>
    <row r="6234" spans="1:10" x14ac:dyDescent="0.25">
      <c r="A6234" s="4" t="str">
        <f>CONCATENATE(B6234,"-",C6234,"-",D6234)</f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>TEXT(B6234,"yyyy-mm")</f>
        <v>2026-08</v>
      </c>
      <c r="J6234" s="7" t="str">
        <f>VLOOKUP(C6234,'[1]T. Apoyo Sistema'!$B$1:$C$89,2,0)</f>
        <v>SI</v>
      </c>
    </row>
    <row r="6235" spans="1:10" x14ac:dyDescent="0.25">
      <c r="A6235" s="4" t="str">
        <f>CONCATENATE(B6235,"-",C6235,"-",D6235)</f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>TEXT(B6235,"yyyy-mm")</f>
        <v>2026-08</v>
      </c>
      <c r="J6235" s="7" t="str">
        <f>VLOOKUP(C6235,'[1]T. Apoyo Sistema'!$B$1:$C$89,2,0)</f>
        <v>SI</v>
      </c>
    </row>
    <row r="6236" spans="1:10" x14ac:dyDescent="0.25">
      <c r="A6236" s="4" t="str">
        <f>CONCATENATE(B6236,"-",C6236,"-",D6236)</f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>TEXT(B6236,"yyyy-mm")</f>
        <v>2026-08</v>
      </c>
      <c r="J6236" s="7" t="str">
        <f>VLOOKUP(C6236,'[1]T. Apoyo Sistema'!$B$1:$C$89,2,0)</f>
        <v>SI</v>
      </c>
    </row>
    <row r="6237" spans="1:10" x14ac:dyDescent="0.25">
      <c r="A6237" s="4" t="str">
        <f>CONCATENATE(B6237,"-",C6237,"-",D6237)</f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>TEXT(B6237,"yyyy-mm")</f>
        <v>2026-08</v>
      </c>
      <c r="J6237" s="7" t="str">
        <f>VLOOKUP(C6237,'[1]T. Apoyo Sistema'!$B$1:$C$89,2,0)</f>
        <v>SI</v>
      </c>
    </row>
    <row r="6238" spans="1:10" x14ac:dyDescent="0.25">
      <c r="A6238" s="4" t="str">
        <f>CONCATENATE(B6238,"-",C6238,"-",D6238)</f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>TEXT(B6238,"yyyy-mm")</f>
        <v>2026-08</v>
      </c>
      <c r="J6238" s="7" t="str">
        <f>VLOOKUP(C6238,'[1]T. Apoyo Sistema'!$B$1:$C$89,2,0)</f>
        <v>SI</v>
      </c>
    </row>
    <row r="6239" spans="1:10" x14ac:dyDescent="0.25">
      <c r="A6239" s="4" t="str">
        <f>CONCATENATE(B6239,"-",C6239,"-",D6239)</f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>TEXT(B6239,"yyyy-mm")</f>
        <v>2026-08</v>
      </c>
      <c r="J6239" s="7" t="str">
        <f>VLOOKUP(C6239,'[1]T. Apoyo Sistema'!$B$1:$C$89,2,0)</f>
        <v>SI</v>
      </c>
    </row>
    <row r="6240" spans="1:10" x14ac:dyDescent="0.25">
      <c r="A6240" s="4" t="str">
        <f>CONCATENATE(B6240,"-",C6240,"-",D6240)</f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>TEXT(B6240,"yyyy-mm")</f>
        <v>2026-08</v>
      </c>
      <c r="J6240" s="7" t="str">
        <f>VLOOKUP(C6240,'[1]T. Apoyo Sistema'!$B$1:$C$89,2,0)</f>
        <v>SI</v>
      </c>
    </row>
    <row r="6241" spans="1:10" x14ac:dyDescent="0.25">
      <c r="A6241" s="4" t="str">
        <f>CONCATENATE(B6241,"-",C6241,"-",D6241)</f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>TEXT(B6241,"yyyy-mm")</f>
        <v>2026-08</v>
      </c>
      <c r="J6241" s="7" t="str">
        <f>VLOOKUP(C6241,'[1]T. Apoyo Sistema'!$B$1:$C$89,2,0)</f>
        <v>SI</v>
      </c>
    </row>
    <row r="6242" spans="1:10" x14ac:dyDescent="0.25">
      <c r="A6242" s="4" t="str">
        <f>CONCATENATE(B6242,"-",C6242,"-",D6242)</f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>TEXT(B6242,"yyyy-mm")</f>
        <v>2026-08</v>
      </c>
      <c r="J6242" s="7" t="str">
        <f>VLOOKUP(C6242,'[1]T. Apoyo Sistema'!$B$1:$C$89,2,0)</f>
        <v>SI</v>
      </c>
    </row>
    <row r="6243" spans="1:10" x14ac:dyDescent="0.25">
      <c r="A6243" s="4" t="str">
        <f>CONCATENATE(B6243,"-",C6243,"-",D6243)</f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>TEXT(B6243,"yyyy-mm")</f>
        <v>2026-08</v>
      </c>
      <c r="J6243" s="7" t="str">
        <f>VLOOKUP(C6243,'[1]T. Apoyo Sistema'!$B$1:$C$89,2,0)</f>
        <v>SI</v>
      </c>
    </row>
    <row r="6244" spans="1:10" x14ac:dyDescent="0.25">
      <c r="A6244" s="4" t="str">
        <f>CONCATENATE(B6244,"-",C6244,"-",D6244)</f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>TEXT(B6244,"yyyy-mm")</f>
        <v>2026-08</v>
      </c>
      <c r="J6244" s="7" t="str">
        <f>VLOOKUP(C6244,'[1]T. Apoyo Sistema'!$B$1:$C$89,2,0)</f>
        <v>SI</v>
      </c>
    </row>
    <row r="6245" spans="1:10" x14ac:dyDescent="0.25">
      <c r="A6245" s="4" t="str">
        <f>CONCATENATE(B6245,"-",C6245,"-",D6245)</f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>TEXT(B6245,"yyyy-mm")</f>
        <v>2026-08</v>
      </c>
      <c r="J6245" s="7" t="str">
        <f>VLOOKUP(C6245,'[1]T. Apoyo Sistema'!$B$1:$C$89,2,0)</f>
        <v>SI</v>
      </c>
    </row>
    <row r="6246" spans="1:10" x14ac:dyDescent="0.25">
      <c r="A6246" s="4" t="str">
        <f>CONCATENATE(B6246,"-",C6246,"-",D6246)</f>
        <v>46252-POX50-bbd2</v>
      </c>
      <c r="B6246" s="15">
        <v>46252</v>
      </c>
      <c r="C6246" s="10" t="s">
        <v>99</v>
      </c>
      <c r="D6246" s="10" t="s">
        <v>70</v>
      </c>
      <c r="E6246" s="10">
        <v>0</v>
      </c>
      <c r="F6246" s="12">
        <v>0</v>
      </c>
      <c r="G6246" s="12">
        <v>6.2166666666666668</v>
      </c>
      <c r="H6246" s="12">
        <v>0</v>
      </c>
      <c r="I6246" s="4" t="str">
        <f>TEXT(B6246,"yyyy-mm")</f>
        <v>2026-08</v>
      </c>
      <c r="J6246" s="7" t="str">
        <f>VLOOKUP(C6246,'[1]T. Apoyo Sistema'!$B$1:$C$89,2,0)</f>
        <v>SI</v>
      </c>
    </row>
    <row r="6247" spans="1:10" x14ac:dyDescent="0.25">
      <c r="A6247" s="4" t="str">
        <f>CONCATENATE(B6247,"-",C6247,"-",D6247)</f>
        <v>46252-POX50-com1</v>
      </c>
      <c r="B6247" s="15">
        <v>46252</v>
      </c>
      <c r="C6247" s="10" t="s">
        <v>99</v>
      </c>
      <c r="D6247" s="10" t="s">
        <v>71</v>
      </c>
      <c r="E6247" s="10">
        <v>0</v>
      </c>
      <c r="F6247" s="12">
        <v>4.3499999999999996</v>
      </c>
      <c r="G6247" s="12">
        <v>1.8666666666666671</v>
      </c>
      <c r="H6247" s="12">
        <v>0</v>
      </c>
      <c r="I6247" s="4" t="str">
        <f>TEXT(B6247,"yyyy-mm")</f>
        <v>2026-08</v>
      </c>
      <c r="J6247" s="7" t="str">
        <f>VLOOKUP(C6247,'[1]T. Apoyo Sistema'!$B$1:$C$89,2,0)</f>
        <v>SI</v>
      </c>
    </row>
    <row r="6248" spans="1:10" x14ac:dyDescent="0.25">
      <c r="A6248" s="4" t="str">
        <f>CONCATENATE(B6248,"-",C6248,"-",D6248)</f>
        <v>46252-POX50-com2</v>
      </c>
      <c r="B6248" s="15">
        <v>46252</v>
      </c>
      <c r="C6248" s="10" t="s">
        <v>99</v>
      </c>
      <c r="D6248" s="10" t="s">
        <v>72</v>
      </c>
      <c r="E6248" s="10">
        <v>0</v>
      </c>
      <c r="F6248" s="12">
        <v>4.2833333333333332</v>
      </c>
      <c r="G6248" s="12">
        <v>1.9333333333333336</v>
      </c>
      <c r="H6248" s="12">
        <v>0</v>
      </c>
      <c r="I6248" s="4" t="str">
        <f>TEXT(B6248,"yyyy-mm")</f>
        <v>2026-08</v>
      </c>
      <c r="J6248" s="7" t="str">
        <f>VLOOKUP(C6248,'[1]T. Apoyo Sistema'!$B$1:$C$89,2,0)</f>
        <v>SI</v>
      </c>
    </row>
    <row r="6249" spans="1:10" x14ac:dyDescent="0.25">
      <c r="A6249" s="4" t="str">
        <f>CONCATENATE(B6249,"-",C6249,"-",D6249)</f>
        <v>46252-POX50-com3</v>
      </c>
      <c r="B6249" s="15">
        <v>46252</v>
      </c>
      <c r="C6249" s="10" t="s">
        <v>99</v>
      </c>
      <c r="D6249" s="10" t="s">
        <v>77</v>
      </c>
      <c r="E6249" s="10">
        <v>0</v>
      </c>
      <c r="F6249" s="12">
        <v>4.416666666666667</v>
      </c>
      <c r="G6249" s="12">
        <v>1.7999999999999998</v>
      </c>
      <c r="H6249" s="12">
        <v>0</v>
      </c>
      <c r="I6249" s="4" t="str">
        <f>TEXT(B6249,"yyyy-mm")</f>
        <v>2026-08</v>
      </c>
      <c r="J6249" s="7" t="str">
        <f>VLOOKUP(C6249,'[1]T. Apoyo Sistema'!$B$1:$C$89,2,0)</f>
        <v>SI</v>
      </c>
    </row>
    <row r="6250" spans="1:10" x14ac:dyDescent="0.25">
      <c r="A6250" s="4" t="str">
        <f>CONCATENATE(B6250,"-",C6250,"-",D6250)</f>
        <v>46252-POX50-gen1</v>
      </c>
      <c r="B6250" s="15">
        <v>46252</v>
      </c>
      <c r="C6250" s="10" t="s">
        <v>99</v>
      </c>
      <c r="D6250" s="10" t="s">
        <v>59</v>
      </c>
      <c r="E6250" s="10">
        <v>0</v>
      </c>
      <c r="F6250" s="12">
        <v>0</v>
      </c>
      <c r="G6250" s="12">
        <v>6.2166666666666668</v>
      </c>
      <c r="H6250" s="12">
        <v>0</v>
      </c>
      <c r="I6250" s="4" t="str">
        <f>TEXT(B6250,"yyyy-mm")</f>
        <v>2026-08</v>
      </c>
      <c r="J6250" s="7" t="str">
        <f>VLOOKUP(C6250,'[1]T. Apoyo Sistema'!$B$1:$C$89,2,0)</f>
        <v>SI</v>
      </c>
    </row>
    <row r="6251" spans="1:10" x14ac:dyDescent="0.25">
      <c r="A6251" s="4" t="str">
        <f>CONCATENATE(B6251,"-",C6251,"-",D6251)</f>
        <v>46252-POX50-gen2</v>
      </c>
      <c r="B6251" s="15">
        <v>46252</v>
      </c>
      <c r="C6251" s="10" t="s">
        <v>99</v>
      </c>
      <c r="D6251" s="10" t="s">
        <v>73</v>
      </c>
      <c r="E6251" s="10">
        <v>0</v>
      </c>
      <c r="F6251" s="12">
        <v>4.75</v>
      </c>
      <c r="G6251" s="12">
        <v>1.4666666666666668</v>
      </c>
      <c r="H6251" s="12">
        <v>0</v>
      </c>
      <c r="I6251" s="4" t="str">
        <f>TEXT(B6251,"yyyy-mm")</f>
        <v>2026-08</v>
      </c>
      <c r="J6251" s="7" t="str">
        <f>VLOOKUP(C6251,'[1]T. Apoyo Sistema'!$B$1:$C$89,2,0)</f>
        <v>SI</v>
      </c>
    </row>
    <row r="6252" spans="1:10" x14ac:dyDescent="0.25">
      <c r="A6252" s="4" t="str">
        <f>CONCATENATE(B6252,"-",C6252,"-",D6252)</f>
        <v>46252-POX50-psa1</v>
      </c>
      <c r="B6252" s="15">
        <v>46252</v>
      </c>
      <c r="C6252" s="10" t="s">
        <v>99</v>
      </c>
      <c r="D6252" s="10" t="s">
        <v>60</v>
      </c>
      <c r="E6252" s="10">
        <v>0</v>
      </c>
      <c r="F6252" s="12">
        <v>4.2333333333333334</v>
      </c>
      <c r="G6252" s="12">
        <v>1.9833333333333334</v>
      </c>
      <c r="H6252" s="12">
        <v>0</v>
      </c>
      <c r="I6252" s="4" t="str">
        <f>TEXT(B6252,"yyyy-mm")</f>
        <v>2026-08</v>
      </c>
      <c r="J6252" s="7" t="str">
        <f>VLOOKUP(C6252,'[1]T. Apoyo Sistema'!$B$1:$C$89,2,0)</f>
        <v>SI</v>
      </c>
    </row>
    <row r="6253" spans="1:10" x14ac:dyDescent="0.25">
      <c r="A6253" s="4" t="str">
        <f>CONCATENATE(B6253,"-",C6253,"-",D6253)</f>
        <v>46252-POX50-psa2</v>
      </c>
      <c r="B6253" s="15">
        <v>46252</v>
      </c>
      <c r="C6253" s="10" t="s">
        <v>99</v>
      </c>
      <c r="D6253" s="10" t="s">
        <v>74</v>
      </c>
      <c r="E6253" s="10">
        <v>0</v>
      </c>
      <c r="F6253" s="12">
        <v>4.2333333333333334</v>
      </c>
      <c r="G6253" s="12">
        <v>1.9833333333333334</v>
      </c>
      <c r="H6253" s="12">
        <v>0</v>
      </c>
      <c r="I6253" s="4" t="str">
        <f>TEXT(B6253,"yyyy-mm")</f>
        <v>2026-08</v>
      </c>
      <c r="J6253" s="7" t="str">
        <f>VLOOKUP(C6253,'[1]T. Apoyo Sistema'!$B$1:$C$89,2,0)</f>
        <v>SI</v>
      </c>
    </row>
    <row r="6254" spans="1:10" x14ac:dyDescent="0.25">
      <c r="A6254" s="4" t="str">
        <f>CONCATENATE(B6254,"-",C6254,"-",D6254)</f>
        <v>46252-POX50-psa3</v>
      </c>
      <c r="B6254" s="15">
        <v>46252</v>
      </c>
      <c r="C6254" s="10" t="s">
        <v>99</v>
      </c>
      <c r="D6254" s="10" t="s">
        <v>79</v>
      </c>
      <c r="E6254" s="10">
        <v>0</v>
      </c>
      <c r="F6254" s="12">
        <v>4.2</v>
      </c>
      <c r="G6254" s="12">
        <v>2.0166666666666666</v>
      </c>
      <c r="H6254" s="12">
        <v>0</v>
      </c>
      <c r="I6254" s="4" t="str">
        <f>TEXT(B6254,"yyyy-mm")</f>
        <v>2026-08</v>
      </c>
      <c r="J6254" s="7" t="str">
        <f>VLOOKUP(C6254,'[1]T. Apoyo Sistema'!$B$1:$C$89,2,0)</f>
        <v>SI</v>
      </c>
    </row>
    <row r="6255" spans="1:10" x14ac:dyDescent="0.25">
      <c r="A6255" s="4" t="str">
        <f>CONCATENATE(B6255,"-",C6255,"-",D6255)</f>
        <v>46252-POX50-psa4</v>
      </c>
      <c r="B6255" s="15">
        <v>46252</v>
      </c>
      <c r="C6255" s="10" t="s">
        <v>99</v>
      </c>
      <c r="D6255" s="10" t="s">
        <v>80</v>
      </c>
      <c r="E6255" s="10">
        <v>0</v>
      </c>
      <c r="F6255" s="12">
        <v>4.2</v>
      </c>
      <c r="G6255" s="12">
        <v>2.0166666666666666</v>
      </c>
      <c r="H6255" s="12">
        <v>0</v>
      </c>
      <c r="I6255" s="4" t="str">
        <f>TEXT(B6255,"yyyy-mm")</f>
        <v>2026-08</v>
      </c>
      <c r="J6255" s="7" t="str">
        <f>VLOOKUP(C6255,'[1]T. Apoyo Sistema'!$B$1:$C$89,2,0)</f>
        <v>SI</v>
      </c>
    </row>
    <row r="6256" spans="1:10" x14ac:dyDescent="0.25">
      <c r="A6256" s="4" t="str">
        <f>CONCATENATE(B6256,"-",C6256,"-",D6256)</f>
        <v>46252-POX50-psa5</v>
      </c>
      <c r="B6256" s="15">
        <v>46252</v>
      </c>
      <c r="C6256" s="10" t="s">
        <v>99</v>
      </c>
      <c r="D6256" s="10" t="s">
        <v>92</v>
      </c>
      <c r="E6256" s="10">
        <v>0</v>
      </c>
      <c r="F6256" s="12">
        <v>4.166666666666667</v>
      </c>
      <c r="G6256" s="12">
        <v>2.0499999999999998</v>
      </c>
      <c r="H6256" s="12">
        <v>0</v>
      </c>
      <c r="I6256" s="4" t="str">
        <f>TEXT(B6256,"yyyy-mm")</f>
        <v>2026-08</v>
      </c>
      <c r="J6256" s="7" t="str">
        <f>VLOOKUP(C6256,'[1]T. Apoyo Sistema'!$B$1:$C$89,2,0)</f>
        <v>SI</v>
      </c>
    </row>
    <row r="6257" spans="1:10" x14ac:dyDescent="0.25">
      <c r="A6257" s="4" t="str">
        <f>CONCATENATE(B6257,"-",C6257,"-",D6257)</f>
        <v>46252-POX50-psa6</v>
      </c>
      <c r="B6257" s="15">
        <v>46252</v>
      </c>
      <c r="C6257" s="10" t="s">
        <v>99</v>
      </c>
      <c r="D6257" s="10" t="s">
        <v>93</v>
      </c>
      <c r="E6257" s="10">
        <v>0</v>
      </c>
      <c r="F6257" s="12">
        <v>4.166666666666667</v>
      </c>
      <c r="G6257" s="12">
        <v>2.0499999999999998</v>
      </c>
      <c r="H6257" s="12">
        <v>0</v>
      </c>
      <c r="I6257" s="4" t="str">
        <f>TEXT(B6257,"yyyy-mm")</f>
        <v>2026-08</v>
      </c>
      <c r="J6257" s="7" t="str">
        <f>VLOOKUP(C6257,'[1]T. Apoyo Sistema'!$B$1:$C$89,2,0)</f>
        <v>SI</v>
      </c>
    </row>
    <row r="6258" spans="1:10" x14ac:dyDescent="0.25">
      <c r="A6258" s="4" t="str">
        <f>CONCATENATE(B6258,"-",C6258,"-",D6258)</f>
        <v>46252-POX50-sec1</v>
      </c>
      <c r="B6258" s="15">
        <v>46252</v>
      </c>
      <c r="C6258" s="10" t="s">
        <v>99</v>
      </c>
      <c r="D6258" s="10" t="s">
        <v>75</v>
      </c>
      <c r="E6258" s="10">
        <v>0</v>
      </c>
      <c r="F6258" s="12">
        <v>4.6166666666666663</v>
      </c>
      <c r="G6258" s="12">
        <v>1.6000000000000005</v>
      </c>
      <c r="H6258" s="12">
        <v>0</v>
      </c>
      <c r="I6258" s="4" t="str">
        <f>TEXT(B6258,"yyyy-mm")</f>
        <v>2026-08</v>
      </c>
      <c r="J6258" s="7" t="str">
        <f>VLOOKUP(C6258,'[1]T. Apoyo Sistema'!$B$1:$C$89,2,0)</f>
        <v>SI</v>
      </c>
    </row>
    <row r="6259" spans="1:10" x14ac:dyDescent="0.25">
      <c r="A6259" s="4" t="str">
        <f>CONCATENATE(B6259,"-",C6259,"-",D6259)</f>
        <v>46252-POX50-sec2</v>
      </c>
      <c r="B6259" s="15">
        <v>46252</v>
      </c>
      <c r="C6259" s="10" t="s">
        <v>99</v>
      </c>
      <c r="D6259" s="10" t="s">
        <v>76</v>
      </c>
      <c r="E6259" s="10">
        <v>0</v>
      </c>
      <c r="F6259" s="12">
        <v>4.6166666666666663</v>
      </c>
      <c r="G6259" s="12">
        <v>1.6000000000000005</v>
      </c>
      <c r="H6259" s="12">
        <v>0</v>
      </c>
      <c r="I6259" s="4" t="str">
        <f>TEXT(B6259,"yyyy-mm")</f>
        <v>2026-08</v>
      </c>
      <c r="J6259" s="7" t="str">
        <f>VLOOKUP(C6259,'[1]T. Apoyo Sistema'!$B$1:$C$89,2,0)</f>
        <v>SI</v>
      </c>
    </row>
    <row r="6260" spans="1:10" x14ac:dyDescent="0.25">
      <c r="A6260" s="4" t="str">
        <f>CONCATENATE(B6260,"-",C6260,"-",D6260)</f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>TEXT(B6260,"yyyy-mm")</f>
        <v>2026-08</v>
      </c>
      <c r="J6260" s="7" t="str">
        <f>VLOOKUP(C6260,'[1]T. Apoyo Sistema'!$B$1:$C$89,2,0)</f>
        <v>SI</v>
      </c>
    </row>
    <row r="6261" spans="1:10" x14ac:dyDescent="0.25">
      <c r="A6261" s="4" t="str">
        <f>CONCATENATE(B6261,"-",C6261,"-",D6261)</f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>TEXT(B6261,"yyyy-mm")</f>
        <v>2026-08</v>
      </c>
      <c r="J6261" s="7" t="str">
        <f>VLOOKUP(C6261,'[1]T. Apoyo Sistema'!$B$1:$C$89,2,0)</f>
        <v>SI</v>
      </c>
    </row>
    <row r="6262" spans="1:10" x14ac:dyDescent="0.25">
      <c r="A6262" s="4" t="str">
        <f>CONCATENATE(B6262,"-",C6262,"-",D6262)</f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>TEXT(B6262,"yyyy-mm")</f>
        <v>2026-08</v>
      </c>
      <c r="J6262" s="7" t="str">
        <f>VLOOKUP(C6262,'[1]T. Apoyo Sistema'!$B$1:$C$89,2,0)</f>
        <v>SI</v>
      </c>
    </row>
    <row r="6263" spans="1:10" x14ac:dyDescent="0.25">
      <c r="A6263" s="4" t="str">
        <f>CONCATENATE(B6263,"-",C6263,"-",D6263)</f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>TEXT(B6263,"yyyy-mm")</f>
        <v>2026-08</v>
      </c>
      <c r="J6263" s="7" t="str">
        <f>VLOOKUP(C6263,'[1]T. Apoyo Sistema'!$B$1:$C$89,2,0)</f>
        <v>SI</v>
      </c>
    </row>
    <row r="6264" spans="1:10" x14ac:dyDescent="0.25">
      <c r="A6264" s="4" t="str">
        <f>CONCATENATE(B6264,"-",C6264,"-",D6264)</f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>TEXT(B6264,"yyyy-mm")</f>
        <v>2026-08</v>
      </c>
      <c r="J6264" s="7" t="str">
        <f>VLOOKUP(C6264,'[1]T. Apoyo Sistema'!$B$1:$C$89,2,0)</f>
        <v>SI</v>
      </c>
    </row>
    <row r="6265" spans="1:10" x14ac:dyDescent="0.25">
      <c r="A6265" s="4" t="str">
        <f>CONCATENATE(B6265,"-",C6265,"-",D6265)</f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>TEXT(B6265,"yyyy-mm")</f>
        <v>2026-08</v>
      </c>
      <c r="J6265" s="7" t="str">
        <f>VLOOKUP(C6265,'[1]T. Apoyo Sistema'!$B$1:$C$89,2,0)</f>
        <v>SI</v>
      </c>
    </row>
    <row r="6266" spans="1:10" x14ac:dyDescent="0.25">
      <c r="A6266" s="4" t="str">
        <f>CONCATENATE(B6266,"-",C6266,"-",D6266)</f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>TEXT(B6266,"yyyy-mm")</f>
        <v>2026-08</v>
      </c>
      <c r="J6266" s="7" t="str">
        <f>VLOOKUP(C6266,'[1]T. Apoyo Sistema'!$B$1:$C$89,2,0)</f>
        <v>SI</v>
      </c>
    </row>
    <row r="6267" spans="1:10" x14ac:dyDescent="0.25">
      <c r="A6267" s="4" t="str">
        <f>CONCATENATE(B6267,"-",C6267,"-",D6267)</f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>TEXT(B6267,"yyyy-mm")</f>
        <v>2026-08</v>
      </c>
      <c r="J6267" s="7" t="str">
        <f>VLOOKUP(C6267,'[1]T. Apoyo Sistema'!$B$1:$C$89,2,0)</f>
        <v>SI</v>
      </c>
    </row>
    <row r="6268" spans="1:10" x14ac:dyDescent="0.25">
      <c r="A6268" s="4" t="str">
        <f>CONCATENATE(B6268,"-",C6268,"-",D6268)</f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>TEXT(B6268,"yyyy-mm")</f>
        <v>2026-08</v>
      </c>
      <c r="J6268" s="7" t="str">
        <f>VLOOKUP(C6268,'[1]T. Apoyo Sistema'!$B$1:$C$89,2,0)</f>
        <v>SI</v>
      </c>
    </row>
    <row r="6269" spans="1:10" x14ac:dyDescent="0.25">
      <c r="A6269" s="4" t="str">
        <f>CONCATENATE(B6269,"-",C6269,"-",D6269)</f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>TEXT(B6269,"yyyy-mm")</f>
        <v>2026-08</v>
      </c>
      <c r="J6269" s="7" t="str">
        <f>VLOOKUP(C6269,'[1]T. Apoyo Sistema'!$B$1:$C$89,2,0)</f>
        <v>SI</v>
      </c>
    </row>
    <row r="6270" spans="1:10" x14ac:dyDescent="0.25">
      <c r="A6270" s="4" t="str">
        <f>CONCATENATE(B6270,"-",C6270,"-",D6270)</f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>TEXT(B6270,"yyyy-mm")</f>
        <v>2026-08</v>
      </c>
      <c r="J6270" s="7" t="str">
        <f>VLOOKUP(C6270,'[1]T. Apoyo Sistema'!$B$1:$C$89,2,0)</f>
        <v>SI</v>
      </c>
    </row>
    <row r="6271" spans="1:10" x14ac:dyDescent="0.25">
      <c r="A6271" s="4" t="str">
        <f>CONCATENATE(B6271,"-",C6271,"-",D6271)</f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>TEXT(B6271,"yyyy-mm")</f>
        <v>2026-08</v>
      </c>
      <c r="J6271" s="7" t="str">
        <f>VLOOKUP(C6271,'[1]T. Apoyo Sistema'!$B$1:$C$89,2,0)</f>
        <v>SI</v>
      </c>
    </row>
    <row r="6272" spans="1:10" x14ac:dyDescent="0.25">
      <c r="A6272" s="4" t="str">
        <f>CONCATENATE(B6272,"-",C6272,"-",D6272)</f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>TEXT(B6272,"yyyy-mm")</f>
        <v>2026-08</v>
      </c>
      <c r="J6272" s="7" t="str">
        <f>VLOOKUP(C6272,'[1]T. Apoyo Sistema'!$B$1:$C$89,2,0)</f>
        <v>SI</v>
      </c>
    </row>
    <row r="6273" spans="1:10" x14ac:dyDescent="0.25">
      <c r="A6273" s="4" t="str">
        <f>CONCATENATE(B6273,"-",C6273,"-",D6273)</f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>TEXT(B6273,"yyyy-mm")</f>
        <v>2026-08</v>
      </c>
      <c r="J6273" s="7" t="str">
        <f>VLOOKUP(C6273,'[1]T. Apoyo Sistema'!$B$1:$C$89,2,0)</f>
        <v>SI</v>
      </c>
    </row>
    <row r="6274" spans="1:10" x14ac:dyDescent="0.25">
      <c r="A6274" s="4" t="str">
        <f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>TEXT(B6274,"yyyy-mm")</f>
        <v>2026-08</v>
      </c>
      <c r="J6274" s="7" t="str">
        <f>VLOOKUP(C6274,'[1]T. Apoyo Sistema'!$B$1:$C$89,2,0)</f>
        <v>SI</v>
      </c>
    </row>
    <row r="6275" spans="1:10" x14ac:dyDescent="0.25">
      <c r="A6275" s="4" t="str">
        <f>CONCATENATE(B6275,"-",C6275,"-",D6275)</f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>TEXT(B6275,"yyyy-mm")</f>
        <v>2026-08</v>
      </c>
      <c r="J6275" s="7" t="str">
        <f>VLOOKUP(C6275,'[1]T. Apoyo Sistema'!$B$1:$C$89,2,0)</f>
        <v>SI</v>
      </c>
    </row>
    <row r="6276" spans="1:10" x14ac:dyDescent="0.25">
      <c r="A6276" s="4" t="str">
        <f>CONCATENATE(B6276,"-",C6276,"-",D6276)</f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>TEXT(B6276,"yyyy-mm")</f>
        <v>2026-08</v>
      </c>
      <c r="J6276" s="7" t="str">
        <f>VLOOKUP(C6276,'[1]T. Apoyo Sistema'!$B$1:$C$89,2,0)</f>
        <v>SI</v>
      </c>
    </row>
    <row r="6277" spans="1:10" x14ac:dyDescent="0.25">
      <c r="A6277" s="4" t="str">
        <f>CONCATENATE(B6277,"-",C6277,"-",D6277)</f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>TEXT(B6277,"yyyy-mm")</f>
        <v>2026-08</v>
      </c>
      <c r="J6277" s="7" t="str">
        <f>VLOOKUP(C6277,'[1]T. Apoyo Sistema'!$B$1:$C$89,2,0)</f>
        <v>SI</v>
      </c>
    </row>
    <row r="6278" spans="1:10" x14ac:dyDescent="0.25">
      <c r="A6278" s="4" t="str">
        <f>CONCATENATE(B6278,"-",C6278,"-",D6278)</f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>TEXT(B6278,"yyyy-mm")</f>
        <v>2026-08</v>
      </c>
      <c r="J6278" s="7" t="str">
        <f>VLOOKUP(C6278,'[1]T. Apoyo Sistema'!$B$1:$C$89,2,0)</f>
        <v>SI</v>
      </c>
    </row>
    <row r="6279" spans="1:10" x14ac:dyDescent="0.25">
      <c r="A6279" s="4" t="str">
        <f>CONCATENATE(B6279,"-",C6279,"-",D6279)</f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>TEXT(B6279,"yyyy-mm")</f>
        <v>2026-08</v>
      </c>
      <c r="J6279" s="7" t="str">
        <f>VLOOKUP(C6279,'[1]T. Apoyo Sistema'!$B$1:$C$89,2,0)</f>
        <v>SI</v>
      </c>
    </row>
    <row r="6280" spans="1:10" x14ac:dyDescent="0.25">
      <c r="A6280" s="4" t="str">
        <f>CONCATENATE(B6280,"-",C6280,"-",D6280)</f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>TEXT(B6280,"yyyy-mm")</f>
        <v>2026-08</v>
      </c>
      <c r="J6280" s="7" t="str">
        <f>VLOOKUP(C6280,'[1]T. Apoyo Sistema'!$B$1:$C$89,2,0)</f>
        <v>SI</v>
      </c>
    </row>
    <row r="6281" spans="1:10" x14ac:dyDescent="0.25">
      <c r="A6281" s="4" t="str">
        <f>CONCATENATE(B6281,"-",C6281,"-",D6281)</f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>TEXT(B6281,"yyyy-mm")</f>
        <v>2026-08</v>
      </c>
      <c r="J6281" s="7" t="str">
        <f>VLOOKUP(C6281,'[1]T. Apoyo Sistema'!$B$1:$C$89,2,0)</f>
        <v>SI</v>
      </c>
    </row>
    <row r="6282" spans="1:10" x14ac:dyDescent="0.25">
      <c r="A6282" s="4" t="str">
        <f>CONCATENATE(B6282,"-",C6282,"-",D6282)</f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>TEXT(B6282,"yyyy-mm")</f>
        <v>2026-08</v>
      </c>
      <c r="J6282" s="7" t="str">
        <f>VLOOKUP(C6282,'[1]T. Apoyo Sistema'!$B$1:$C$89,2,0)</f>
        <v>SI</v>
      </c>
    </row>
    <row r="6283" spans="1:10" x14ac:dyDescent="0.25">
      <c r="A6283" s="4" t="str">
        <f>CONCATENATE(B6283,"-",C6283,"-",D6283)</f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>TEXT(B6283,"yyyy-mm")</f>
        <v>2026-08</v>
      </c>
      <c r="J6283" s="7" t="str">
        <f>VLOOKUP(C6283,'[1]T. Apoyo Sistema'!$B$1:$C$89,2,0)</f>
        <v>SI</v>
      </c>
    </row>
    <row r="6284" spans="1:10" x14ac:dyDescent="0.25">
      <c r="A6284" s="4" t="str">
        <f>CONCATENATE(B6284,"-",C6284,"-",D6284)</f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>TEXT(B6284,"yyyy-mm")</f>
        <v>2026-08</v>
      </c>
      <c r="J6284" s="7" t="str">
        <f>VLOOKUP(C6284,'[1]T. Apoyo Sistema'!$B$1:$C$89,2,0)</f>
        <v>SI</v>
      </c>
    </row>
    <row r="6285" spans="1:10" x14ac:dyDescent="0.25">
      <c r="A6285" s="4" t="str">
        <f>CONCATENATE(B6285,"-",C6285,"-",D6285)</f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>TEXT(B6285,"yyyy-mm")</f>
        <v>2026-08</v>
      </c>
      <c r="J6285" s="7" t="str">
        <f>VLOOKUP(C6285,'[1]T. Apoyo Sistema'!$B$1:$C$89,2,0)</f>
        <v>SI</v>
      </c>
    </row>
    <row r="6286" spans="1:10" x14ac:dyDescent="0.25">
      <c r="A6286" s="4" t="str">
        <f>CONCATENATE(B6286,"-",C6286,"-",D6286)</f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>TEXT(B6286,"yyyy-mm")</f>
        <v>2026-08</v>
      </c>
      <c r="J6286" s="7" t="str">
        <f>VLOOKUP(C6286,'[1]T. Apoyo Sistema'!$B$1:$C$89,2,0)</f>
        <v>SI</v>
      </c>
    </row>
    <row r="6287" spans="1:10" x14ac:dyDescent="0.25">
      <c r="A6287" s="4" t="str">
        <f>CONCATENATE(B6287,"-",C6287,"-",D6287)</f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>TEXT(B6287,"yyyy-mm")</f>
        <v>2026-08</v>
      </c>
      <c r="J6287" s="7" t="str">
        <f>VLOOKUP(C6287,'[1]T. Apoyo Sistema'!$B$1:$C$89,2,0)</f>
        <v>SI</v>
      </c>
    </row>
    <row r="6288" spans="1:10" x14ac:dyDescent="0.25">
      <c r="A6288" s="4" t="str">
        <f>CONCATENATE(B6288,"-",C6288,"-",D6288)</f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>TEXT(B6288,"yyyy-mm")</f>
        <v>2026-08</v>
      </c>
      <c r="J6288" s="7" t="str">
        <f>VLOOKUP(C6288,'[1]T. Apoyo Sistema'!$B$1:$C$89,2,0)</f>
        <v>SI</v>
      </c>
    </row>
    <row r="6289" spans="1:10" x14ac:dyDescent="0.25">
      <c r="A6289" s="4" t="str">
        <f>CONCATENATE(B6289,"-",C6289,"-",D6289)</f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>TEXT(B6289,"yyyy-mm")</f>
        <v>2026-08</v>
      </c>
      <c r="J6289" s="7" t="str">
        <f>VLOOKUP(C6289,'[1]T. Apoyo Sistema'!$B$1:$C$89,2,0)</f>
        <v>SI</v>
      </c>
    </row>
    <row r="6290" spans="1:10" x14ac:dyDescent="0.25">
      <c r="A6290" s="4" t="str">
        <f>CONCATENATE(B6290,"-",C6290,"-",D6290)</f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>TEXT(B6290,"yyyy-mm")</f>
        <v>2026-08</v>
      </c>
      <c r="J6290" s="7" t="str">
        <f>VLOOKUP(C6290,'[1]T. Apoyo Sistema'!$B$1:$C$89,2,0)</f>
        <v>SI</v>
      </c>
    </row>
    <row r="6291" spans="1:10" x14ac:dyDescent="0.25">
      <c r="A6291" s="4" t="str">
        <f>CONCATENATE(B6291,"-",C6291,"-",D6291)</f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>TEXT(B6291,"yyyy-mm")</f>
        <v>2026-08</v>
      </c>
      <c r="J6291" s="7" t="str">
        <f>VLOOKUP(C6291,'[1]T. Apoyo Sistema'!$B$1:$C$89,2,0)</f>
        <v>SI</v>
      </c>
    </row>
    <row r="6292" spans="1:10" x14ac:dyDescent="0.25">
      <c r="A6292" s="4" t="str">
        <f>CONCATENATE(B6292,"-",C6292,"-",D6292)</f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>TEXT(B6292,"yyyy-mm")</f>
        <v>2026-08</v>
      </c>
      <c r="J6292" s="7" t="str">
        <f>VLOOKUP(C6292,'[1]T. Apoyo Sistema'!$B$1:$C$89,2,0)</f>
        <v>SI</v>
      </c>
    </row>
    <row r="6293" spans="1:10" x14ac:dyDescent="0.25">
      <c r="A6293" s="4" t="str">
        <f>CONCATENATE(B6293,"-",C6293,"-",D6293)</f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>TEXT(B6293,"yyyy-mm")</f>
        <v>2026-08</v>
      </c>
      <c r="J6293" s="7" t="str">
        <f>VLOOKUP(C6293,'[1]T. Apoyo Sistema'!$B$1:$C$89,2,0)</f>
        <v>SI</v>
      </c>
    </row>
    <row r="6294" spans="1:10" x14ac:dyDescent="0.25">
      <c r="A6294" s="4" t="str">
        <f>CONCATENATE(B6294,"-",C6294,"-",D6294)</f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>TEXT(B6294,"yyyy-mm")</f>
        <v>2026-08</v>
      </c>
      <c r="J6294" s="7" t="str">
        <f>VLOOKUP(C6294,'[1]T. Apoyo Sistema'!$B$1:$C$89,2,0)</f>
        <v>SI</v>
      </c>
    </row>
    <row r="6295" spans="1:10" x14ac:dyDescent="0.25">
      <c r="A6295" s="4" t="str">
        <f>CONCATENATE(B6295,"-",C6295,"-",D6295)</f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>TEXT(B6295,"yyyy-mm")</f>
        <v>2026-08</v>
      </c>
      <c r="J6295" s="7" t="str">
        <f>VLOOKUP(C6295,'[1]T. Apoyo Sistema'!$B$1:$C$89,2,0)</f>
        <v>SI</v>
      </c>
    </row>
    <row r="6296" spans="1:10" x14ac:dyDescent="0.25">
      <c r="A6296" s="4" t="str">
        <f>CONCATENATE(B6296,"-",C6296,"-",D6296)</f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>TEXT(B6296,"yyyy-mm")</f>
        <v>2026-08</v>
      </c>
      <c r="J6296" s="7" t="str">
        <f>VLOOKUP(C6296,'[1]T. Apoyo Sistema'!$B$1:$C$89,2,0)</f>
        <v>SI</v>
      </c>
    </row>
    <row r="6297" spans="1:10" x14ac:dyDescent="0.25">
      <c r="A6297" s="4" t="str">
        <f>CONCATENATE(B6297,"-",C6297,"-",D6297)</f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>TEXT(B6297,"yyyy-mm")</f>
        <v>2026-08</v>
      </c>
      <c r="J6297" s="7" t="str">
        <f>VLOOKUP(C6297,'[1]T. Apoyo Sistema'!$B$1:$C$89,2,0)</f>
        <v>SI</v>
      </c>
    </row>
    <row r="6298" spans="1:10" x14ac:dyDescent="0.25">
      <c r="A6298" s="4" t="str">
        <f>CONCATENATE(B6298,"-",C6298,"-",D6298)</f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>TEXT(B6298,"yyyy-mm")</f>
        <v>2026-08</v>
      </c>
      <c r="J6298" s="7" t="str">
        <f>VLOOKUP(C6298,'[1]T. Apoyo Sistema'!$B$1:$C$89,2,0)</f>
        <v>SI</v>
      </c>
    </row>
    <row r="6299" spans="1:10" x14ac:dyDescent="0.25">
      <c r="A6299" s="4" t="str">
        <f>CONCATENATE(B6299,"-",C6299,"-",D6299)</f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>TEXT(B6299,"yyyy-mm")</f>
        <v>2026-08</v>
      </c>
      <c r="J6299" s="7" t="str">
        <f>VLOOKUP(C6299,'[1]T. Apoyo Sistema'!$B$1:$C$89,2,0)</f>
        <v>SI</v>
      </c>
    </row>
    <row r="6300" spans="1:10" x14ac:dyDescent="0.25">
      <c r="A6300" s="4" t="str">
        <f>CONCATENATE(B6300,"-",C6300,"-",D6300)</f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>TEXT(B6300,"yyyy-mm")</f>
        <v>2026-08</v>
      </c>
      <c r="J6300" s="7" t="str">
        <f>VLOOKUP(C6300,'[1]T. Apoyo Sistema'!$B$1:$C$89,2,0)</f>
        <v>SI</v>
      </c>
    </row>
    <row r="6301" spans="1:10" x14ac:dyDescent="0.25">
      <c r="A6301" s="4" t="str">
        <f>CONCATENATE(B6301,"-",C6301,"-",D6301)</f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>TEXT(B6301,"yyyy-mm")</f>
        <v>2026-08</v>
      </c>
      <c r="J6301" s="7" t="str">
        <f>VLOOKUP(C6301,'[1]T. Apoyo Sistema'!$B$1:$C$89,2,0)</f>
        <v>SI</v>
      </c>
    </row>
    <row r="6302" spans="1:10" x14ac:dyDescent="0.25">
      <c r="A6302" s="4" t="str">
        <f>CONCATENATE(B6302,"-",C6302,"-",D6302)</f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>TEXT(B6302,"yyyy-mm")</f>
        <v>2026-08</v>
      </c>
      <c r="J6302" s="7" t="str">
        <f>VLOOKUP(C6302,'[1]T. Apoyo Sistema'!$B$1:$C$89,2,0)</f>
        <v>SI</v>
      </c>
    </row>
    <row r="6303" spans="1:10" x14ac:dyDescent="0.25">
      <c r="A6303" s="4" t="str">
        <f>CONCATENATE(B6303,"-",C6303,"-",D6303)</f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>TEXT(B6303,"yyyy-mm")</f>
        <v>2026-08</v>
      </c>
      <c r="J6303" s="7" t="str">
        <f>VLOOKUP(C6303,'[1]T. Apoyo Sistema'!$B$1:$C$89,2,0)</f>
        <v>SI</v>
      </c>
    </row>
    <row r="6304" spans="1:10" x14ac:dyDescent="0.25">
      <c r="A6304" s="4" t="str">
        <f>CONCATENATE(B6304,"-",C6304,"-",D6304)</f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>TEXT(B6304,"yyyy-mm")</f>
        <v>2026-08</v>
      </c>
      <c r="J6304" s="7" t="str">
        <f>VLOOKUP(C6304,'[1]T. Apoyo Sistema'!$B$1:$C$89,2,0)</f>
        <v>SI</v>
      </c>
    </row>
    <row r="6305" spans="1:10" x14ac:dyDescent="0.25">
      <c r="A6305" s="4" t="str">
        <f>CONCATENATE(B6305,"-",C6305,"-",D6305)</f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>TEXT(B6305,"yyyy-mm")</f>
        <v>2026-08</v>
      </c>
      <c r="J6305" s="7" t="str">
        <f>VLOOKUP(C6305,'[1]T. Apoyo Sistema'!$B$1:$C$89,2,0)</f>
        <v>SI</v>
      </c>
    </row>
    <row r="6306" spans="1:10" x14ac:dyDescent="0.25">
      <c r="A6306" s="4" t="str">
        <f>CONCATENATE(B6306,"-",C6306,"-",D6306)</f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>TEXT(B6306,"yyyy-mm")</f>
        <v>2026-08</v>
      </c>
      <c r="J6306" s="7" t="str">
        <f>VLOOKUP(C6306,'[1]T. Apoyo Sistema'!$B$1:$C$89,2,0)</f>
        <v>SI</v>
      </c>
    </row>
    <row r="6307" spans="1:10" x14ac:dyDescent="0.25">
      <c r="A6307" s="4" t="str">
        <f>CONCATENATE(B6307,"-",C6307,"-",D6307)</f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>TEXT(B6307,"yyyy-mm")</f>
        <v>2026-08</v>
      </c>
      <c r="J6307" s="7" t="str">
        <f>VLOOKUP(C6307,'[1]T. Apoyo Sistema'!$B$1:$C$89,2,0)</f>
        <v>SI</v>
      </c>
    </row>
    <row r="6308" spans="1:10" x14ac:dyDescent="0.25">
      <c r="A6308" s="4" t="str">
        <f>CONCATENATE(B6308,"-",C6308,"-",D6308)</f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>TEXT(B6308,"yyyy-mm")</f>
        <v>2026-08</v>
      </c>
      <c r="J6308" s="7" t="str">
        <f>VLOOKUP(C6308,'[1]T. Apoyo Sistema'!$B$1:$C$89,2,0)</f>
        <v>SI</v>
      </c>
    </row>
    <row r="6309" spans="1:10" x14ac:dyDescent="0.25">
      <c r="A6309" s="4" t="str">
        <f>CONCATENATE(B6309,"-",C6309,"-",D6309)</f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>TEXT(B6309,"yyyy-mm")</f>
        <v>2026-08</v>
      </c>
      <c r="J6309" s="7" t="str">
        <f>VLOOKUP(C6309,'[1]T. Apoyo Sistema'!$B$1:$C$89,2,0)</f>
        <v>SI</v>
      </c>
    </row>
    <row r="6310" spans="1:10" x14ac:dyDescent="0.25">
      <c r="A6310" s="4" t="str">
        <f>CONCATENATE(B6310,"-",C6310,"-",D6310)</f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>TEXT(B6310,"yyyy-mm")</f>
        <v>2026-08</v>
      </c>
      <c r="J6310" s="7" t="str">
        <f>VLOOKUP(C6310,'[1]T. Apoyo Sistema'!$B$1:$C$89,2,0)</f>
        <v>SI</v>
      </c>
    </row>
    <row r="6311" spans="1:10" x14ac:dyDescent="0.25">
      <c r="A6311" s="4" t="str">
        <f>CONCATENATE(B6311,"-",C6311,"-",D6311)</f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>TEXT(B6311,"yyyy-mm")</f>
        <v>2026-08</v>
      </c>
      <c r="J6311" s="7" t="str">
        <f>VLOOKUP(C6311,'[1]T. Apoyo Sistema'!$B$1:$C$89,2,0)</f>
        <v>SI</v>
      </c>
    </row>
    <row r="6312" spans="1:10" x14ac:dyDescent="0.25">
      <c r="A6312" s="4" t="str">
        <f>CONCATENATE(B6312,"-",C6312,"-",D6312)</f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>TEXT(B6312,"yyyy-mm")</f>
        <v>2026-08</v>
      </c>
      <c r="J6312" s="7" t="str">
        <f>VLOOKUP(C6312,'[1]T. Apoyo Sistema'!$B$1:$C$89,2,0)</f>
        <v>SI</v>
      </c>
    </row>
    <row r="6313" spans="1:10" x14ac:dyDescent="0.25">
      <c r="A6313" s="4" t="str">
        <f>CONCATENATE(B6313,"-",C6313,"-",D6313)</f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>TEXT(B6313,"yyyy-mm")</f>
        <v>2026-08</v>
      </c>
      <c r="J6313" s="7" t="str">
        <f>VLOOKUP(C6313,'[1]T. Apoyo Sistema'!$B$1:$C$89,2,0)</f>
        <v>SI</v>
      </c>
    </row>
    <row r="6314" spans="1:10" x14ac:dyDescent="0.25">
      <c r="A6314" s="4" t="str">
        <f>CONCATENATE(B6314,"-",C6314,"-",D6314)</f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>TEXT(B6314,"yyyy-mm")</f>
        <v>2026-08</v>
      </c>
      <c r="J6314" s="7" t="str">
        <f>VLOOKUP(C6314,'[1]T. Apoyo Sistema'!$B$1:$C$89,2,0)</f>
        <v>SI</v>
      </c>
    </row>
    <row r="6315" spans="1:10" x14ac:dyDescent="0.25">
      <c r="A6315" s="4" t="str">
        <f>CONCATENATE(B6315,"-",C6315,"-",D6315)</f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>TEXT(B6315,"yyyy-mm")</f>
        <v>2026-08</v>
      </c>
      <c r="J6315" s="7" t="str">
        <f>VLOOKUP(C6315,'[1]T. Apoyo Sistema'!$B$1:$C$89,2,0)</f>
        <v>SI</v>
      </c>
    </row>
    <row r="6316" spans="1:10" x14ac:dyDescent="0.25">
      <c r="A6316" s="4" t="str">
        <f>CONCATENATE(B6316,"-",C6316,"-",D6316)</f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>TEXT(B6316,"yyyy-mm")</f>
        <v>2026-08</v>
      </c>
      <c r="J6316" s="7" t="str">
        <f>VLOOKUP(C6316,'[1]T. Apoyo Sistema'!$B$1:$C$89,2,0)</f>
        <v>SI</v>
      </c>
    </row>
    <row r="6317" spans="1:10" x14ac:dyDescent="0.25">
      <c r="A6317" s="4" t="str">
        <f>CONCATENATE(B6317,"-",C6317,"-",D6317)</f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>TEXT(B6317,"yyyy-mm")</f>
        <v>2026-08</v>
      </c>
      <c r="J6317" s="7" t="str">
        <f>VLOOKUP(C6317,'[1]T. Apoyo Sistema'!$B$1:$C$89,2,0)</f>
        <v>SI</v>
      </c>
    </row>
    <row r="6318" spans="1:10" x14ac:dyDescent="0.25">
      <c r="A6318" s="4" t="str">
        <f>CONCATENATE(B6318,"-",C6318,"-",D6318)</f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>TEXT(B6318,"yyyy-mm")</f>
        <v>2026-08</v>
      </c>
      <c r="J6318" s="7" t="str">
        <f>VLOOKUP(C6318,'[1]T. Apoyo Sistema'!$B$1:$C$89,2,0)</f>
        <v>SI</v>
      </c>
    </row>
    <row r="6319" spans="1:10" x14ac:dyDescent="0.25">
      <c r="A6319" s="4" t="str">
        <f>CONCATENATE(B6319,"-",C6319,"-",D6319)</f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>TEXT(B6319,"yyyy-mm")</f>
        <v>2026-08</v>
      </c>
      <c r="J6319" s="7" t="str">
        <f>VLOOKUP(C6319,'[1]T. Apoyo Sistema'!$B$1:$C$89,2,0)</f>
        <v>SI</v>
      </c>
    </row>
    <row r="6320" spans="1:10" x14ac:dyDescent="0.25">
      <c r="A6320" s="4" t="str">
        <f>CONCATENATE(B6320,"-",C6320,"-",D6320)</f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>TEXT(B6320,"yyyy-mm")</f>
        <v>2026-08</v>
      </c>
      <c r="J6320" s="7" t="str">
        <f>VLOOKUP(C6320,'[1]T. Apoyo Sistema'!$B$1:$C$89,2,0)</f>
        <v>SI</v>
      </c>
    </row>
    <row r="6321" spans="1:10" x14ac:dyDescent="0.25">
      <c r="A6321" s="4" t="str">
        <f>CONCATENATE(B6321,"-",C6321,"-",D6321)</f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>TEXT(B6321,"yyyy-mm")</f>
        <v>2026-08</v>
      </c>
      <c r="J6321" s="7" t="str">
        <f>VLOOKUP(C6321,'[1]T. Apoyo Sistema'!$B$1:$C$89,2,0)</f>
        <v>SI</v>
      </c>
    </row>
    <row r="6322" spans="1:10" x14ac:dyDescent="0.25">
      <c r="A6322" s="4" t="str">
        <f>CONCATENATE(B6322,"-",C6322,"-",D6322)</f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>TEXT(B6322,"yyyy-mm")</f>
        <v>2026-08</v>
      </c>
      <c r="J6322" s="7" t="str">
        <f>VLOOKUP(C6322,'[1]T. Apoyo Sistema'!$B$1:$C$89,2,0)</f>
        <v>SI</v>
      </c>
    </row>
    <row r="6323" spans="1:10" x14ac:dyDescent="0.25">
      <c r="A6323" s="4" t="str">
        <f>CONCATENATE(B6323,"-",C6323,"-",D6323)</f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>TEXT(B6323,"yyyy-mm")</f>
        <v>2026-08</v>
      </c>
      <c r="J6323" s="7" t="str">
        <f>VLOOKUP(C6323,'[1]T. Apoyo Sistema'!$B$1:$C$89,2,0)</f>
        <v>SI</v>
      </c>
    </row>
    <row r="6324" spans="1:10" x14ac:dyDescent="0.25">
      <c r="A6324" s="4" t="str">
        <f>CONCATENATE(B6324,"-",C6324,"-",D6324)</f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>TEXT(B6324,"yyyy-mm")</f>
        <v>2026-08</v>
      </c>
      <c r="J6324" s="7" t="str">
        <f>VLOOKUP(C6324,'[1]T. Apoyo Sistema'!$B$1:$C$89,2,0)</f>
        <v>SI</v>
      </c>
    </row>
    <row r="6325" spans="1:10" x14ac:dyDescent="0.25">
      <c r="A6325" s="4" t="str">
        <f>CONCATENATE(B6325,"-",C6325,"-",D6325)</f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>TEXT(B6325,"yyyy-mm")</f>
        <v>2026-08</v>
      </c>
      <c r="J6325" s="7" t="str">
        <f>VLOOKUP(C6325,'[1]T. Apoyo Sistema'!$B$1:$C$89,2,0)</f>
        <v>SI</v>
      </c>
    </row>
    <row r="6326" spans="1:10" x14ac:dyDescent="0.25">
      <c r="A6326" s="4" t="str">
        <f>CONCATENATE(B6326,"-",C6326,"-",D6326)</f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>TEXT(B6326,"yyyy-mm")</f>
        <v>2026-08</v>
      </c>
      <c r="J6326" s="7" t="str">
        <f>VLOOKUP(C6326,'[1]T. Apoyo Sistema'!$B$1:$C$89,2,0)</f>
        <v>SI</v>
      </c>
    </row>
    <row r="6327" spans="1:10" x14ac:dyDescent="0.25">
      <c r="A6327" s="4" t="str">
        <f>CONCATENATE(B6327,"-",C6327,"-",D6327)</f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>TEXT(B6327,"yyyy-mm")</f>
        <v>2026-08</v>
      </c>
      <c r="J6327" s="7" t="str">
        <f>VLOOKUP(C6327,'[1]T. Apoyo Sistema'!$B$1:$C$89,2,0)</f>
        <v>SI</v>
      </c>
    </row>
    <row r="6328" spans="1:10" x14ac:dyDescent="0.25">
      <c r="A6328" s="4" t="str">
        <f>CONCATENATE(B6328,"-",C6328,"-",D6328)</f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>TEXT(B6328,"yyyy-mm")</f>
        <v>2026-08</v>
      </c>
      <c r="J6328" s="7" t="str">
        <f>VLOOKUP(C6328,'[1]T. Apoyo Sistema'!$B$1:$C$89,2,0)</f>
        <v>SI</v>
      </c>
    </row>
    <row r="6329" spans="1:10" x14ac:dyDescent="0.25">
      <c r="A6329" s="4" t="str">
        <f>CONCATENATE(B6329,"-",C6329,"-",D6329)</f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>TEXT(B6329,"yyyy-mm")</f>
        <v>2026-08</v>
      </c>
      <c r="J6329" s="7" t="str">
        <f>VLOOKUP(C6329,'[1]T. Apoyo Sistema'!$B$1:$C$89,2,0)</f>
        <v>SI</v>
      </c>
    </row>
    <row r="6330" spans="1:10" x14ac:dyDescent="0.25">
      <c r="A6330" s="4" t="str">
        <f>CONCATENATE(B6330,"-",C6330,"-",D6330)</f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>TEXT(B6330,"yyyy-mm")</f>
        <v>2026-08</v>
      </c>
      <c r="J6330" s="7" t="str">
        <f>VLOOKUP(C6330,'[1]T. Apoyo Sistema'!$B$1:$C$89,2,0)</f>
        <v>SI</v>
      </c>
    </row>
    <row r="6331" spans="1:10" x14ac:dyDescent="0.25">
      <c r="A6331" s="4" t="str">
        <f>CONCATENATE(B6331,"-",C6331,"-",D6331)</f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>TEXT(B6331,"yyyy-mm")</f>
        <v>2026-08</v>
      </c>
      <c r="J6331" s="7" t="str">
        <f>VLOOKUP(C6331,'[1]T. Apoyo Sistema'!$B$1:$C$89,2,0)</f>
        <v>SI</v>
      </c>
    </row>
    <row r="6332" spans="1:10" x14ac:dyDescent="0.25">
      <c r="A6332" s="4" t="str">
        <f>CONCATENATE(B6332,"-",C6332,"-",D6332)</f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>TEXT(B6332,"yyyy-mm")</f>
        <v>2026-08</v>
      </c>
      <c r="J6332" s="7" t="str">
        <f>VLOOKUP(C6332,'[1]T. Apoyo Sistema'!$B$1:$C$89,2,0)</f>
        <v>SI</v>
      </c>
    </row>
    <row r="6333" spans="1:10" x14ac:dyDescent="0.25">
      <c r="A6333" s="4" t="str">
        <f>CONCATENATE(B6333,"-",C6333,"-",D6333)</f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>TEXT(B6333,"yyyy-mm")</f>
        <v>2026-08</v>
      </c>
      <c r="J6333" s="7" t="str">
        <f>VLOOKUP(C6333,'[1]T. Apoyo Sistema'!$B$1:$C$89,2,0)</f>
        <v>SI</v>
      </c>
    </row>
    <row r="6334" spans="1:10" x14ac:dyDescent="0.25">
      <c r="A6334" s="4" t="str">
        <f>CONCATENATE(B6334,"-",C6334,"-",D6334)</f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>TEXT(B6334,"yyyy-mm")</f>
        <v>2026-08</v>
      </c>
      <c r="J6334" s="7" t="str">
        <f>VLOOKUP(C6334,'[1]T. Apoyo Sistema'!$B$1:$C$89,2,0)</f>
        <v>SI</v>
      </c>
    </row>
    <row r="6335" spans="1:10" x14ac:dyDescent="0.25">
      <c r="A6335" s="4" t="str">
        <f>CONCATENATE(B6335,"-",C6335,"-",D6335)</f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>TEXT(B6335,"yyyy-mm")</f>
        <v>2026-08</v>
      </c>
      <c r="J6335" s="7" t="str">
        <f>VLOOKUP(C6335,'[1]T. Apoyo Sistema'!$B$1:$C$89,2,0)</f>
        <v>SI</v>
      </c>
    </row>
    <row r="6336" spans="1:10" x14ac:dyDescent="0.25">
      <c r="A6336" s="4" t="str">
        <f>CONCATENATE(B6336,"-",C6336,"-",D6336)</f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>TEXT(B6336,"yyyy-mm")</f>
        <v>2026-08</v>
      </c>
      <c r="J6336" s="7" t="str">
        <f>VLOOKUP(C6336,'[1]T. Apoyo Sistema'!$B$1:$C$89,2,0)</f>
        <v>SI</v>
      </c>
    </row>
    <row r="6337" spans="1:10" x14ac:dyDescent="0.25">
      <c r="A6337" s="4" t="str">
        <f>CONCATENATE(B6337,"-",C6337,"-",D6337)</f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>TEXT(B6337,"yyyy-mm")</f>
        <v>2026-08</v>
      </c>
      <c r="J6337" s="7" t="str">
        <f>VLOOKUP(C6337,'[1]T. Apoyo Sistema'!$B$1:$C$89,2,0)</f>
        <v>SI</v>
      </c>
    </row>
    <row r="6338" spans="1:10" x14ac:dyDescent="0.25">
      <c r="A6338" s="4" t="str">
        <f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>TEXT(B6338,"yyyy-mm")</f>
        <v>2026-08</v>
      </c>
      <c r="J6338" s="7" t="str">
        <f>VLOOKUP(C6338,'[1]T. Apoyo Sistema'!$B$1:$C$89,2,0)</f>
        <v>SI</v>
      </c>
    </row>
    <row r="6339" spans="1:10" x14ac:dyDescent="0.25">
      <c r="A6339" s="4" t="str">
        <f>CONCATENATE(B6339,"-",C6339,"-",D6339)</f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>TEXT(B6339,"yyyy-mm")</f>
        <v>2026-08</v>
      </c>
      <c r="J6339" s="7" t="str">
        <f>VLOOKUP(C6339,'[1]T. Apoyo Sistema'!$B$1:$C$89,2,0)</f>
        <v>SI</v>
      </c>
    </row>
    <row r="6340" spans="1:10" x14ac:dyDescent="0.25">
      <c r="A6340" s="4" t="str">
        <f>CONCATENATE(B6340,"-",C6340,"-",D6340)</f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>TEXT(B6340,"yyyy-mm")</f>
        <v>2026-08</v>
      </c>
      <c r="J6340" s="7" t="str">
        <f>VLOOKUP(C6340,'[1]T. Apoyo Sistema'!$B$1:$C$89,2,0)</f>
        <v>SI</v>
      </c>
    </row>
    <row r="6341" spans="1:10" x14ac:dyDescent="0.25">
      <c r="A6341" s="4" t="str">
        <f>CONCATENATE(B6341,"-",C6341,"-",D6341)</f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>TEXT(B6341,"yyyy-mm")</f>
        <v>2026-08</v>
      </c>
      <c r="J6341" s="7" t="str">
        <f>VLOOKUP(C6341,'[1]T. Apoyo Sistema'!$B$1:$C$89,2,0)</f>
        <v>SI</v>
      </c>
    </row>
    <row r="6342" spans="1:10" x14ac:dyDescent="0.25">
      <c r="A6342" s="4" t="str">
        <f>CONCATENATE(B6342,"-",C6342,"-",D6342)</f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>TEXT(B6342,"yyyy-mm")</f>
        <v>2026-08</v>
      </c>
      <c r="J6342" s="7" t="str">
        <f>VLOOKUP(C6342,'[1]T. Apoyo Sistema'!$B$1:$C$89,2,0)</f>
        <v>SI</v>
      </c>
    </row>
    <row r="6343" spans="1:10" x14ac:dyDescent="0.25">
      <c r="A6343" s="4" t="str">
        <f>CONCATENATE(B6343,"-",C6343,"-",D6343)</f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>TEXT(B6343,"yyyy-mm")</f>
        <v>2026-08</v>
      </c>
      <c r="J6343" s="7" t="str">
        <f>VLOOKUP(C6343,'[1]T. Apoyo Sistema'!$B$1:$C$89,2,0)</f>
        <v>SI</v>
      </c>
    </row>
    <row r="6344" spans="1:10" x14ac:dyDescent="0.25">
      <c r="A6344" s="4" t="str">
        <f>CONCATENATE(B6344,"-",C6344,"-",D6344)</f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>TEXT(B6344,"yyyy-mm")</f>
        <v>2026-08</v>
      </c>
      <c r="J6344" s="7" t="str">
        <f>VLOOKUP(C6344,'[1]T. Apoyo Sistema'!$B$1:$C$89,2,0)</f>
        <v>SI</v>
      </c>
    </row>
    <row r="6345" spans="1:10" x14ac:dyDescent="0.25">
      <c r="A6345" s="4" t="str">
        <f>CONCATENATE(B6345,"-",C6345,"-",D6345)</f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>TEXT(B6345,"yyyy-mm")</f>
        <v>2026-08</v>
      </c>
      <c r="J6345" s="7" t="str">
        <f>VLOOKUP(C6345,'[1]T. Apoyo Sistema'!$B$1:$C$89,2,0)</f>
        <v>SI</v>
      </c>
    </row>
    <row r="6346" spans="1:10" x14ac:dyDescent="0.25">
      <c r="A6346" s="4" t="str">
        <f>CONCATENATE(B6346,"-",C6346,"-",D6346)</f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>TEXT(B6346,"yyyy-mm")</f>
        <v>2026-08</v>
      </c>
      <c r="J6346" s="7" t="str">
        <f>VLOOKUP(C6346,'[1]T. Apoyo Sistema'!$B$1:$C$89,2,0)</f>
        <v>SI</v>
      </c>
    </row>
    <row r="6347" spans="1:10" x14ac:dyDescent="0.25">
      <c r="A6347" s="4" t="str">
        <f>CONCATENATE(B6347,"-",C6347,"-",D6347)</f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>TEXT(B6347,"yyyy-mm")</f>
        <v>2026-08</v>
      </c>
      <c r="J6347" s="7" t="str">
        <f>VLOOKUP(C6347,'[1]T. Apoyo Sistema'!$B$1:$C$89,2,0)</f>
        <v>SI</v>
      </c>
    </row>
    <row r="6348" spans="1:10" x14ac:dyDescent="0.25">
      <c r="A6348" s="4" t="str">
        <f>CONCATENATE(B6348,"-",C6348,"-",D6348)</f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>TEXT(B6348,"yyyy-mm")</f>
        <v>2026-08</v>
      </c>
      <c r="J6348" s="7" t="str">
        <f>VLOOKUP(C6348,'[1]T. Apoyo Sistema'!$B$1:$C$89,2,0)</f>
        <v>SI</v>
      </c>
    </row>
    <row r="6349" spans="1:10" x14ac:dyDescent="0.25">
      <c r="A6349" s="4" t="str">
        <f>CONCATENATE(B6349,"-",C6349,"-",D6349)</f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>TEXT(B6349,"yyyy-mm")</f>
        <v>2026-08</v>
      </c>
      <c r="J6349" s="7" t="str">
        <f>VLOOKUP(C6349,'[1]T. Apoyo Sistema'!$B$1:$C$89,2,0)</f>
        <v>SI</v>
      </c>
    </row>
    <row r="6350" spans="1:10" x14ac:dyDescent="0.25">
      <c r="A6350" s="4" t="str">
        <f>CONCATENATE(B6350,"-",C6350,"-",D6350)</f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>TEXT(B6350,"yyyy-mm")</f>
        <v>2026-08</v>
      </c>
      <c r="J6350" s="7" t="str">
        <f>VLOOKUP(C6350,'[1]T. Apoyo Sistema'!$B$1:$C$89,2,0)</f>
        <v>SI</v>
      </c>
    </row>
    <row r="6351" spans="1:10" x14ac:dyDescent="0.25">
      <c r="A6351" s="4" t="str">
        <f>CONCATENATE(B6351,"-",C6351,"-",D6351)</f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>TEXT(B6351,"yyyy-mm")</f>
        <v>2026-08</v>
      </c>
      <c r="J6351" s="7" t="str">
        <f>VLOOKUP(C6351,'[1]T. Apoyo Sistema'!$B$1:$C$89,2,0)</f>
        <v>SI</v>
      </c>
    </row>
    <row r="6352" spans="1:10" x14ac:dyDescent="0.25">
      <c r="A6352" s="4" t="str">
        <f>CONCATENATE(B6352,"-",C6352,"-",D6352)</f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>TEXT(B6352,"yyyy-mm")</f>
        <v>2026-08</v>
      </c>
      <c r="J6352" s="7" t="str">
        <f>VLOOKUP(C6352,'[1]T. Apoyo Sistema'!$B$1:$C$89,2,0)</f>
        <v>SI</v>
      </c>
    </row>
    <row r="6353" spans="1:10" x14ac:dyDescent="0.25">
      <c r="A6353" s="4" t="str">
        <f>CONCATENATE(B6353,"-",C6353,"-",D6353)</f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>TEXT(B6353,"yyyy-mm")</f>
        <v>2026-08</v>
      </c>
      <c r="J6353" s="7" t="str">
        <f>VLOOKUP(C6353,'[1]T. Apoyo Sistema'!$B$1:$C$89,2,0)</f>
        <v>SI</v>
      </c>
    </row>
    <row r="6354" spans="1:10" x14ac:dyDescent="0.25">
      <c r="A6354" s="4" t="str">
        <f>CONCATENATE(B6354,"-",C6354,"-",D6354)</f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>TEXT(B6354,"yyyy-mm")</f>
        <v>2026-08</v>
      </c>
      <c r="J6354" s="7" t="str">
        <f>VLOOKUP(C6354,'[1]T. Apoyo Sistema'!$B$1:$C$89,2,0)</f>
        <v>SI</v>
      </c>
    </row>
    <row r="6355" spans="1:10" x14ac:dyDescent="0.25">
      <c r="A6355" s="4" t="str">
        <f>CONCATENATE(B6355,"-",C6355,"-",D6355)</f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>TEXT(B6355,"yyyy-mm")</f>
        <v>2026-08</v>
      </c>
      <c r="J6355" s="7" t="str">
        <f>VLOOKUP(C6355,'[1]T. Apoyo Sistema'!$B$1:$C$89,2,0)</f>
        <v>SI</v>
      </c>
    </row>
    <row r="6356" spans="1:10" x14ac:dyDescent="0.25">
      <c r="A6356" s="4" t="str">
        <f>CONCATENATE(B6356,"-",C6356,"-",D6356)</f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>TEXT(B6356,"yyyy-mm")</f>
        <v>2026-08</v>
      </c>
      <c r="J6356" s="7" t="str">
        <f>VLOOKUP(C6356,'[1]T. Apoyo Sistema'!$B$1:$C$89,2,0)</f>
        <v>SI</v>
      </c>
    </row>
    <row r="6357" spans="1:10" x14ac:dyDescent="0.25">
      <c r="A6357" s="4" t="str">
        <f>CONCATENATE(B6357,"-",C6357,"-",D6357)</f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>TEXT(B6357,"yyyy-mm")</f>
        <v>2026-08</v>
      </c>
      <c r="J6357" s="7" t="str">
        <f>VLOOKUP(C6357,'[1]T. Apoyo Sistema'!$B$1:$C$89,2,0)</f>
        <v>SI</v>
      </c>
    </row>
    <row r="6358" spans="1:10" x14ac:dyDescent="0.25">
      <c r="A6358" s="4" t="str">
        <f>CONCATENATE(B6358,"-",C6358,"-",D6358)</f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>TEXT(B6358,"yyyy-mm")</f>
        <v>2026-08</v>
      </c>
      <c r="J6358" s="7" t="str">
        <f>VLOOKUP(C6358,'[1]T. Apoyo Sistema'!$B$1:$C$89,2,0)</f>
        <v>SI</v>
      </c>
    </row>
    <row r="6359" spans="1:10" x14ac:dyDescent="0.25">
      <c r="A6359" s="4" t="str">
        <f>CONCATENATE(B6359,"-",C6359,"-",D6359)</f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>TEXT(B6359,"yyyy-mm")</f>
        <v>2026-08</v>
      </c>
      <c r="J6359" s="7" t="str">
        <f>VLOOKUP(C6359,'[1]T. Apoyo Sistema'!$B$1:$C$89,2,0)</f>
        <v>SI</v>
      </c>
    </row>
    <row r="6360" spans="1:10" x14ac:dyDescent="0.25">
      <c r="A6360" s="4" t="str">
        <f>CONCATENATE(B6360,"-",C6360,"-",D6360)</f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>TEXT(B6360,"yyyy-mm")</f>
        <v>2026-08</v>
      </c>
      <c r="J6360" s="7" t="str">
        <f>VLOOKUP(C6360,'[1]T. Apoyo Sistema'!$B$1:$C$89,2,0)</f>
        <v>SI</v>
      </c>
    </row>
    <row r="6361" spans="1:10" x14ac:dyDescent="0.25">
      <c r="A6361" s="4" t="str">
        <f>CONCATENATE(B6361,"-",C6361,"-",D6361)</f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>TEXT(B6361,"yyyy-mm")</f>
        <v>2026-08</v>
      </c>
      <c r="J6361" s="7" t="str">
        <f>VLOOKUP(C6361,'[1]T. Apoyo Sistema'!$B$1:$C$89,2,0)</f>
        <v>SI</v>
      </c>
    </row>
    <row r="6362" spans="1:10" x14ac:dyDescent="0.25">
      <c r="A6362" s="4" t="str">
        <f>CONCATENATE(B6362,"-",C6362,"-",D6362)</f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>TEXT(B6362,"yyyy-mm")</f>
        <v>2026-08</v>
      </c>
      <c r="J6362" s="7" t="str">
        <f>VLOOKUP(C6362,'[1]T. Apoyo Sistema'!$B$1:$C$89,2,0)</f>
        <v>SI</v>
      </c>
    </row>
    <row r="6363" spans="1:10" x14ac:dyDescent="0.25">
      <c r="A6363" s="4" t="str">
        <f>CONCATENATE(B6363,"-",C6363,"-",D6363)</f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>TEXT(B6363,"yyyy-mm")</f>
        <v>2026-08</v>
      </c>
      <c r="J6363" s="7" t="str">
        <f>VLOOKUP(C6363,'[1]T. Apoyo Sistema'!$B$1:$C$89,2,0)</f>
        <v>SI</v>
      </c>
    </row>
    <row r="6364" spans="1:10" x14ac:dyDescent="0.25">
      <c r="A6364" s="4" t="str">
        <f>CONCATENATE(B6364,"-",C6364,"-",D6364)</f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>TEXT(B6364,"yyyy-mm")</f>
        <v>2026-08</v>
      </c>
      <c r="J6364" s="7" t="str">
        <f>VLOOKUP(C6364,'[1]T. Apoyo Sistema'!$B$1:$C$89,2,0)</f>
        <v>SI</v>
      </c>
    </row>
    <row r="6365" spans="1:10" x14ac:dyDescent="0.25">
      <c r="A6365" s="4" t="str">
        <f>CONCATENATE(B6365,"-",C6365,"-",D6365)</f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>TEXT(B6365,"yyyy-mm")</f>
        <v>2026-08</v>
      </c>
      <c r="J6365" s="7" t="str">
        <f>VLOOKUP(C6365,'[1]T. Apoyo Sistema'!$B$1:$C$89,2,0)</f>
        <v>SI</v>
      </c>
    </row>
    <row r="6366" spans="1:10" x14ac:dyDescent="0.25">
      <c r="A6366" s="4" t="str">
        <f>CONCATENATE(B6366,"-",C6366,"-",D6366)</f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>TEXT(B6366,"yyyy-mm")</f>
        <v>2026-08</v>
      </c>
      <c r="J6366" s="7" t="str">
        <f>VLOOKUP(C6366,'[1]T. Apoyo Sistema'!$B$1:$C$89,2,0)</f>
        <v>SI</v>
      </c>
    </row>
    <row r="6367" spans="1:10" x14ac:dyDescent="0.25">
      <c r="A6367" s="4" t="str">
        <f>CONCATENATE(B6367,"-",C6367,"-",D6367)</f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>TEXT(B6367,"yyyy-mm")</f>
        <v>2026-08</v>
      </c>
      <c r="J6367" s="7" t="str">
        <f>VLOOKUP(C6367,'[1]T. Apoyo Sistema'!$B$1:$C$89,2,0)</f>
        <v>SI</v>
      </c>
    </row>
    <row r="6368" spans="1:10" x14ac:dyDescent="0.25">
      <c r="A6368" s="4" t="str">
        <f>CONCATENATE(B6368,"-",C6368,"-",D6368)</f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>TEXT(B6368,"yyyy-mm")</f>
        <v>2026-08</v>
      </c>
      <c r="J6368" s="7" t="str">
        <f>VLOOKUP(C6368,'[1]T. Apoyo Sistema'!$B$1:$C$89,2,0)</f>
        <v>SI</v>
      </c>
    </row>
    <row r="6369" spans="1:10" x14ac:dyDescent="0.25">
      <c r="A6369" s="4" t="str">
        <f>CONCATENATE(B6369,"-",C6369,"-",D6369)</f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>TEXT(B6369,"yyyy-mm")</f>
        <v>2026-08</v>
      </c>
      <c r="J6369" s="7" t="str">
        <f>VLOOKUP(C6369,'[1]T. Apoyo Sistema'!$B$1:$C$89,2,0)</f>
        <v>SI</v>
      </c>
    </row>
    <row r="6370" spans="1:10" x14ac:dyDescent="0.25">
      <c r="A6370" s="4" t="str">
        <f>CONCATENATE(B6370,"-",C6370,"-",D6370)</f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>TEXT(B6370,"yyyy-mm")</f>
        <v>2026-08</v>
      </c>
      <c r="J6370" s="7" t="str">
        <f>VLOOKUP(C6370,'[1]T. Apoyo Sistema'!$B$1:$C$89,2,0)</f>
        <v>SI</v>
      </c>
    </row>
    <row r="6371" spans="1:10" x14ac:dyDescent="0.25">
      <c r="A6371" s="4" t="str">
        <f>CONCATENATE(B6371,"-",C6371,"-",D6371)</f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>TEXT(B6371,"yyyy-mm")</f>
        <v>2026-08</v>
      </c>
      <c r="J6371" s="7" t="str">
        <f>VLOOKUP(C6371,'[1]T. Apoyo Sistema'!$B$1:$C$89,2,0)</f>
        <v>SI</v>
      </c>
    </row>
    <row r="6372" spans="1:10" x14ac:dyDescent="0.25">
      <c r="A6372" s="4" t="str">
        <f>CONCATENATE(B6372,"-",C6372,"-",D6372)</f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>TEXT(B6372,"yyyy-mm")</f>
        <v>2026-08</v>
      </c>
      <c r="J6372" s="7" t="str">
        <f>VLOOKUP(C6372,'[1]T. Apoyo Sistema'!$B$1:$C$89,2,0)</f>
        <v>SI</v>
      </c>
    </row>
    <row r="6373" spans="1:10" x14ac:dyDescent="0.25">
      <c r="A6373" s="4" t="str">
        <f>CONCATENATE(B6373,"-",C6373,"-",D6373)</f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>TEXT(B6373,"yyyy-mm")</f>
        <v>2026-08</v>
      </c>
      <c r="J6373" s="7" t="str">
        <f>VLOOKUP(C6373,'[1]T. Apoyo Sistema'!$B$1:$C$89,2,0)</f>
        <v>SI</v>
      </c>
    </row>
    <row r="6374" spans="1:10" x14ac:dyDescent="0.25">
      <c r="A6374" s="4" t="str">
        <f>CONCATENATE(B6374,"-",C6374,"-",D6374)</f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>TEXT(B6374,"yyyy-mm")</f>
        <v>2026-08</v>
      </c>
      <c r="J6374" s="7" t="str">
        <f>VLOOKUP(C6374,'[1]T. Apoyo Sistema'!$B$1:$C$89,2,0)</f>
        <v>SI</v>
      </c>
    </row>
    <row r="6375" spans="1:10" x14ac:dyDescent="0.25">
      <c r="A6375" s="4" t="str">
        <f>CONCATENATE(B6375,"-",C6375,"-",D6375)</f>
        <v>46254-POX62-bbd1</v>
      </c>
      <c r="B6375" s="16">
        <v>46254</v>
      </c>
      <c r="C6375" s="10" t="s">
        <v>108</v>
      </c>
      <c r="D6375" s="10" t="s">
        <v>69</v>
      </c>
      <c r="E6375" s="10">
        <v>0</v>
      </c>
      <c r="F6375" s="12">
        <v>0</v>
      </c>
      <c r="G6375" s="12">
        <v>6.2333333333333334</v>
      </c>
      <c r="H6375" s="12">
        <v>0</v>
      </c>
      <c r="I6375" s="4" t="str">
        <f>TEXT(B6375,"yyyy-mm")</f>
        <v>2026-08</v>
      </c>
      <c r="J6375" s="7" t="str">
        <f>VLOOKUP(C6375,'[1]T. Apoyo Sistema'!$B$1:$C$89,2,0)</f>
        <v>SI</v>
      </c>
    </row>
    <row r="6376" spans="1:10" x14ac:dyDescent="0.25">
      <c r="A6376" s="4" t="str">
        <f>CONCATENATE(B6376,"-",C6376,"-",D6376)</f>
        <v>46254-POX62-bbd2</v>
      </c>
      <c r="B6376" s="16">
        <v>46254</v>
      </c>
      <c r="C6376" s="10" t="s">
        <v>108</v>
      </c>
      <c r="D6376" s="10" t="s">
        <v>70</v>
      </c>
      <c r="E6376" s="10">
        <v>0</v>
      </c>
      <c r="F6376" s="12">
        <v>0</v>
      </c>
      <c r="G6376" s="12">
        <v>6.2333333333333334</v>
      </c>
      <c r="H6376" s="12">
        <v>0</v>
      </c>
      <c r="I6376" s="4" t="str">
        <f>TEXT(B6376,"yyyy-mm")</f>
        <v>2026-08</v>
      </c>
      <c r="J6376" s="7" t="str">
        <f>VLOOKUP(C6376,'[1]T. Apoyo Sistema'!$B$1:$C$89,2,0)</f>
        <v>SI</v>
      </c>
    </row>
    <row r="6377" spans="1:10" x14ac:dyDescent="0.25">
      <c r="A6377" s="4" t="str">
        <f>CONCATENATE(B6377,"-",C6377,"-",D6377)</f>
        <v>46254-POX62-com1</v>
      </c>
      <c r="B6377" s="16">
        <v>46254</v>
      </c>
      <c r="C6377" s="10" t="s">
        <v>108</v>
      </c>
      <c r="D6377" s="10" t="s">
        <v>71</v>
      </c>
      <c r="E6377" s="10">
        <v>0</v>
      </c>
      <c r="F6377" s="12">
        <v>0</v>
      </c>
      <c r="G6377" s="12">
        <v>6.2333333333333334</v>
      </c>
      <c r="H6377" s="12">
        <v>0</v>
      </c>
      <c r="I6377" s="4" t="str">
        <f>TEXT(B6377,"yyyy-mm")</f>
        <v>2026-08</v>
      </c>
      <c r="J6377" s="7" t="str">
        <f>VLOOKUP(C6377,'[1]T. Apoyo Sistema'!$B$1:$C$89,2,0)</f>
        <v>SI</v>
      </c>
    </row>
    <row r="6378" spans="1:10" x14ac:dyDescent="0.25">
      <c r="A6378" s="4" t="str">
        <f>CONCATENATE(B6378,"-",C6378,"-",D6378)</f>
        <v>46254-POX62-com2</v>
      </c>
      <c r="B6378" s="16">
        <v>46254</v>
      </c>
      <c r="C6378" s="10" t="s">
        <v>108</v>
      </c>
      <c r="D6378" s="10" t="s">
        <v>72</v>
      </c>
      <c r="E6378" s="10">
        <v>0</v>
      </c>
      <c r="F6378" s="12">
        <v>0</v>
      </c>
      <c r="G6378" s="12">
        <v>6.2333333333333334</v>
      </c>
      <c r="H6378" s="12">
        <v>0</v>
      </c>
      <c r="I6378" s="4" t="str">
        <f>TEXT(B6378,"yyyy-mm")</f>
        <v>2026-08</v>
      </c>
      <c r="J6378" s="7" t="str">
        <f>VLOOKUP(C6378,'[1]T. Apoyo Sistema'!$B$1:$C$89,2,0)</f>
        <v>SI</v>
      </c>
    </row>
    <row r="6379" spans="1:10" x14ac:dyDescent="0.25">
      <c r="A6379" s="4" t="str">
        <f>CONCATENATE(B6379,"-",C6379,"-",D6379)</f>
        <v>46254-POX62-com3</v>
      </c>
      <c r="B6379" s="16">
        <v>46254</v>
      </c>
      <c r="C6379" s="10" t="s">
        <v>108</v>
      </c>
      <c r="D6379" s="10" t="s">
        <v>77</v>
      </c>
      <c r="E6379" s="10">
        <v>0</v>
      </c>
      <c r="F6379" s="12">
        <v>0</v>
      </c>
      <c r="G6379" s="12">
        <v>6.2333333333333334</v>
      </c>
      <c r="H6379" s="12">
        <v>0</v>
      </c>
      <c r="I6379" s="4" t="str">
        <f>TEXT(B6379,"yyyy-mm")</f>
        <v>2026-08</v>
      </c>
      <c r="J6379" s="7" t="str">
        <f>VLOOKUP(C6379,'[1]T. Apoyo Sistema'!$B$1:$C$89,2,0)</f>
        <v>SI</v>
      </c>
    </row>
    <row r="6380" spans="1:10" x14ac:dyDescent="0.25">
      <c r="A6380" s="4" t="str">
        <f>CONCATENATE(B6380,"-",C6380,"-",D6380)</f>
        <v>46254-POX62-com4</v>
      </c>
      <c r="B6380" s="16">
        <v>46254</v>
      </c>
      <c r="C6380" s="10" t="s">
        <v>108</v>
      </c>
      <c r="D6380" s="10" t="s">
        <v>78</v>
      </c>
      <c r="E6380" s="10">
        <v>0</v>
      </c>
      <c r="F6380" s="12">
        <v>0</v>
      </c>
      <c r="G6380" s="12">
        <v>6.2333333333333334</v>
      </c>
      <c r="H6380" s="12">
        <v>0</v>
      </c>
      <c r="I6380" s="4" t="str">
        <f>TEXT(B6380,"yyyy-mm")</f>
        <v>2026-08</v>
      </c>
      <c r="J6380" s="7" t="str">
        <f>VLOOKUP(C6380,'[1]T. Apoyo Sistema'!$B$1:$C$89,2,0)</f>
        <v>SI</v>
      </c>
    </row>
    <row r="6381" spans="1:10" x14ac:dyDescent="0.25">
      <c r="A6381" s="4" t="str">
        <f>CONCATENATE(B6381,"-",C6381,"-",D6381)</f>
        <v>46254-POX62-gen1</v>
      </c>
      <c r="B6381" s="16">
        <v>46254</v>
      </c>
      <c r="C6381" s="10" t="s">
        <v>108</v>
      </c>
      <c r="D6381" s="10" t="s">
        <v>59</v>
      </c>
      <c r="E6381" s="10">
        <v>0</v>
      </c>
      <c r="F6381" s="12">
        <v>0</v>
      </c>
      <c r="G6381" s="12">
        <v>6.2333333333333334</v>
      </c>
      <c r="H6381" s="12">
        <v>0</v>
      </c>
      <c r="I6381" s="4" t="str">
        <f>TEXT(B6381,"yyyy-mm")</f>
        <v>2026-08</v>
      </c>
      <c r="J6381" s="7" t="str">
        <f>VLOOKUP(C6381,'[1]T. Apoyo Sistema'!$B$1:$C$89,2,0)</f>
        <v>SI</v>
      </c>
    </row>
    <row r="6382" spans="1:10" x14ac:dyDescent="0.25">
      <c r="A6382" s="4" t="str">
        <f>CONCATENATE(B6382,"-",C6382,"-",D6382)</f>
        <v>46254-POX62-gen2</v>
      </c>
      <c r="B6382" s="16">
        <v>46254</v>
      </c>
      <c r="C6382" s="10" t="s">
        <v>108</v>
      </c>
      <c r="D6382" s="10" t="s">
        <v>73</v>
      </c>
      <c r="E6382" s="10">
        <v>0</v>
      </c>
      <c r="F6382" s="12">
        <v>0</v>
      </c>
      <c r="G6382" s="12">
        <v>6.2333333333333334</v>
      </c>
      <c r="H6382" s="12">
        <v>0</v>
      </c>
      <c r="I6382" s="4" t="str">
        <f>TEXT(B6382,"yyyy-mm")</f>
        <v>2026-08</v>
      </c>
      <c r="J6382" s="7" t="str">
        <f>VLOOKUP(C6382,'[1]T. Apoyo Sistema'!$B$1:$C$89,2,0)</f>
        <v>SI</v>
      </c>
    </row>
    <row r="6383" spans="1:10" x14ac:dyDescent="0.25">
      <c r="A6383" s="4" t="str">
        <f>CONCATENATE(B6383,"-",C6383,"-",D6383)</f>
        <v>46254-POX62-psa1</v>
      </c>
      <c r="B6383" s="16">
        <v>46254</v>
      </c>
      <c r="C6383" s="10" t="s">
        <v>108</v>
      </c>
      <c r="D6383" s="10" t="s">
        <v>60</v>
      </c>
      <c r="E6383" s="10">
        <v>0</v>
      </c>
      <c r="F6383" s="12">
        <v>0</v>
      </c>
      <c r="G6383" s="12">
        <v>6.2333333333333334</v>
      </c>
      <c r="H6383" s="12">
        <v>0</v>
      </c>
      <c r="I6383" s="4" t="str">
        <f>TEXT(B6383,"yyyy-mm")</f>
        <v>2026-08</v>
      </c>
      <c r="J6383" s="7" t="str">
        <f>VLOOKUP(C6383,'[1]T. Apoyo Sistema'!$B$1:$C$89,2,0)</f>
        <v>SI</v>
      </c>
    </row>
    <row r="6384" spans="1:10" x14ac:dyDescent="0.25">
      <c r="A6384" s="4" t="str">
        <f>CONCATENATE(B6384,"-",C6384,"-",D6384)</f>
        <v>46254-POX62-psa2</v>
      </c>
      <c r="B6384" s="16">
        <v>46254</v>
      </c>
      <c r="C6384" s="10" t="s">
        <v>108</v>
      </c>
      <c r="D6384" s="10" t="s">
        <v>74</v>
      </c>
      <c r="E6384" s="10">
        <v>0</v>
      </c>
      <c r="F6384" s="12">
        <v>0</v>
      </c>
      <c r="G6384" s="12">
        <v>6.2333333333333334</v>
      </c>
      <c r="H6384" s="12">
        <v>0</v>
      </c>
      <c r="I6384" s="4" t="str">
        <f>TEXT(B6384,"yyyy-mm")</f>
        <v>2026-08</v>
      </c>
      <c r="J6384" s="7" t="str">
        <f>VLOOKUP(C6384,'[1]T. Apoyo Sistema'!$B$1:$C$89,2,0)</f>
        <v>SI</v>
      </c>
    </row>
    <row r="6385" spans="1:10" x14ac:dyDescent="0.25">
      <c r="A6385" s="4" t="str">
        <f>CONCATENATE(B6385,"-",C6385,"-",D6385)</f>
        <v>46254-POX62-psa3</v>
      </c>
      <c r="B6385" s="16">
        <v>46254</v>
      </c>
      <c r="C6385" s="10" t="s">
        <v>108</v>
      </c>
      <c r="D6385" s="10" t="s">
        <v>79</v>
      </c>
      <c r="E6385" s="10">
        <v>0</v>
      </c>
      <c r="F6385" s="12">
        <v>0</v>
      </c>
      <c r="G6385" s="12">
        <v>6.2333333333333334</v>
      </c>
      <c r="H6385" s="12">
        <v>0</v>
      </c>
      <c r="I6385" s="4" t="str">
        <f>TEXT(B6385,"yyyy-mm")</f>
        <v>2026-08</v>
      </c>
      <c r="J6385" s="7" t="str">
        <f>VLOOKUP(C6385,'[1]T. Apoyo Sistema'!$B$1:$C$89,2,0)</f>
        <v>SI</v>
      </c>
    </row>
    <row r="6386" spans="1:10" x14ac:dyDescent="0.25">
      <c r="A6386" s="4" t="str">
        <f>CONCATENATE(B6386,"-",C6386,"-",D6386)</f>
        <v>46254-POX62-psa4</v>
      </c>
      <c r="B6386" s="16">
        <v>46254</v>
      </c>
      <c r="C6386" s="10" t="s">
        <v>108</v>
      </c>
      <c r="D6386" s="10" t="s">
        <v>80</v>
      </c>
      <c r="E6386" s="10">
        <v>0</v>
      </c>
      <c r="F6386" s="12">
        <v>0</v>
      </c>
      <c r="G6386" s="12">
        <v>6.2333333333333334</v>
      </c>
      <c r="H6386" s="12">
        <v>0</v>
      </c>
      <c r="I6386" s="4" t="str">
        <f>TEXT(B6386,"yyyy-mm")</f>
        <v>2026-08</v>
      </c>
      <c r="J6386" s="7" t="str">
        <f>VLOOKUP(C6386,'[1]T. Apoyo Sistema'!$B$1:$C$89,2,0)</f>
        <v>SI</v>
      </c>
    </row>
    <row r="6387" spans="1:10" x14ac:dyDescent="0.25">
      <c r="A6387" s="4" t="str">
        <f>CONCATENATE(B6387,"-",C6387,"-",D6387)</f>
        <v>46254-POX62-sec1</v>
      </c>
      <c r="B6387" s="16">
        <v>46254</v>
      </c>
      <c r="C6387" s="10" t="s">
        <v>108</v>
      </c>
      <c r="D6387" s="10" t="s">
        <v>75</v>
      </c>
      <c r="E6387" s="10">
        <v>0</v>
      </c>
      <c r="F6387" s="12">
        <v>0</v>
      </c>
      <c r="G6387" s="12">
        <v>6.2333333333333334</v>
      </c>
      <c r="H6387" s="12">
        <v>0</v>
      </c>
      <c r="I6387" s="4" t="str">
        <f>TEXT(B6387,"yyyy-mm")</f>
        <v>2026-08</v>
      </c>
      <c r="J6387" s="7" t="str">
        <f>VLOOKUP(C6387,'[1]T. Apoyo Sistema'!$B$1:$C$89,2,0)</f>
        <v>SI</v>
      </c>
    </row>
    <row r="6388" spans="1:10" x14ac:dyDescent="0.25">
      <c r="A6388" s="4" t="str">
        <f>CONCATENATE(B6388,"-",C6388,"-",D6388)</f>
        <v>46254-POX62-sec2</v>
      </c>
      <c r="B6388" s="16">
        <v>46254</v>
      </c>
      <c r="C6388" s="10" t="s">
        <v>108</v>
      </c>
      <c r="D6388" s="10" t="s">
        <v>76</v>
      </c>
      <c r="E6388" s="10">
        <v>0</v>
      </c>
      <c r="F6388" s="12">
        <v>0</v>
      </c>
      <c r="G6388" s="12">
        <v>6.2333333333333334</v>
      </c>
      <c r="H6388" s="12">
        <v>0</v>
      </c>
      <c r="I6388" s="4" t="str">
        <f>TEXT(B6388,"yyyy-mm")</f>
        <v>2026-08</v>
      </c>
      <c r="J6388" s="7" t="str">
        <f>VLOOKUP(C6388,'[1]T. Apoyo Sistema'!$B$1:$C$89,2,0)</f>
        <v>SI</v>
      </c>
    </row>
    <row r="6389" spans="1:10" x14ac:dyDescent="0.25">
      <c r="A6389" s="4" t="str">
        <f>CONCATENATE(B6389,"-",C6389,"-",D6389)</f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>TEXT(B6389,"yyyy-mm")</f>
        <v>2026-08</v>
      </c>
      <c r="J6389" s="7" t="str">
        <f>VLOOKUP(C6389,'[1]T. Apoyo Sistema'!$B$1:$C$89,2,0)</f>
        <v>SI</v>
      </c>
    </row>
    <row r="6390" spans="1:10" x14ac:dyDescent="0.25">
      <c r="A6390" s="4" t="str">
        <f>CONCATENATE(B6390,"-",C6390,"-",D6390)</f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>TEXT(B6390,"yyyy-mm")</f>
        <v>2026-08</v>
      </c>
      <c r="J6390" s="7" t="str">
        <f>VLOOKUP(C6390,'[1]T. Apoyo Sistema'!$B$1:$C$89,2,0)</f>
        <v>SI</v>
      </c>
    </row>
    <row r="6391" spans="1:10" x14ac:dyDescent="0.25">
      <c r="A6391" s="4" t="str">
        <f>CONCATENATE(B6391,"-",C6391,"-",D6391)</f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>TEXT(B6391,"yyyy-mm")</f>
        <v>2026-08</v>
      </c>
      <c r="J6391" s="7" t="str">
        <f>VLOOKUP(C6391,'[1]T. Apoyo Sistema'!$B$1:$C$89,2,0)</f>
        <v>SI</v>
      </c>
    </row>
    <row r="6392" spans="1:10" x14ac:dyDescent="0.25">
      <c r="A6392" s="4" t="str">
        <f>CONCATENATE(B6392,"-",C6392,"-",D6392)</f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>TEXT(B6392,"yyyy-mm")</f>
        <v>2026-08</v>
      </c>
      <c r="J6392" s="7" t="str">
        <f>VLOOKUP(C6392,'[1]T. Apoyo Sistema'!$B$1:$C$89,2,0)</f>
        <v>SI</v>
      </c>
    </row>
    <row r="6393" spans="1:10" x14ac:dyDescent="0.25">
      <c r="A6393" s="4" t="str">
        <f>CONCATENATE(B6393,"-",C6393,"-",D6393)</f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>TEXT(B6393,"yyyy-mm")</f>
        <v>2026-08</v>
      </c>
      <c r="J6393" s="7" t="str">
        <f>VLOOKUP(C6393,'[1]T. Apoyo Sistema'!$B$1:$C$89,2,0)</f>
        <v>SI</v>
      </c>
    </row>
    <row r="6394" spans="1:10" x14ac:dyDescent="0.25">
      <c r="A6394" s="4" t="str">
        <f>CONCATENATE(B6394,"-",C6394,"-",D6394)</f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>TEXT(B6394,"yyyy-mm")</f>
        <v>2026-08</v>
      </c>
      <c r="J6394" s="7" t="str">
        <f>VLOOKUP(C6394,'[1]T. Apoyo Sistema'!$B$1:$C$89,2,0)</f>
        <v>SI</v>
      </c>
    </row>
    <row r="6395" spans="1:10" x14ac:dyDescent="0.25">
      <c r="A6395" s="4" t="str">
        <f>CONCATENATE(B6395,"-",C6395,"-",D6395)</f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>TEXT(B6395,"yyyy-mm")</f>
        <v>2026-08</v>
      </c>
      <c r="J6395" s="7" t="str">
        <f>VLOOKUP(C6395,'[1]T. Apoyo Sistema'!$B$1:$C$89,2,0)</f>
        <v>SI</v>
      </c>
    </row>
    <row r="6396" spans="1:10" x14ac:dyDescent="0.25">
      <c r="A6396" s="4" t="str">
        <f>CONCATENATE(B6396,"-",C6396,"-",D6396)</f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>TEXT(B6396,"yyyy-mm")</f>
        <v>2026-08</v>
      </c>
      <c r="J6396" s="7" t="str">
        <f>VLOOKUP(C6396,'[1]T. Apoyo Sistema'!$B$1:$C$89,2,0)</f>
        <v>SI</v>
      </c>
    </row>
    <row r="6397" spans="1:10" x14ac:dyDescent="0.25">
      <c r="A6397" s="4" t="str">
        <f>CONCATENATE(B6397,"-",C6397,"-",D6397)</f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>TEXT(B6397,"yyyy-mm")</f>
        <v>2026-08</v>
      </c>
      <c r="J6397" s="7" t="str">
        <f>VLOOKUP(C6397,'[1]T. Apoyo Sistema'!$B$1:$C$89,2,0)</f>
        <v>SI</v>
      </c>
    </row>
    <row r="6398" spans="1:10" x14ac:dyDescent="0.25">
      <c r="A6398" s="4" t="str">
        <f>CONCATENATE(B6398,"-",C6398,"-",D6398)</f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>TEXT(B6398,"yyyy-mm")</f>
        <v>2026-08</v>
      </c>
      <c r="J6398" s="7" t="str">
        <f>VLOOKUP(C6398,'[1]T. Apoyo Sistema'!$B$1:$C$89,2,0)</f>
        <v>SI</v>
      </c>
    </row>
    <row r="6399" spans="1:10" x14ac:dyDescent="0.25">
      <c r="A6399" s="4" t="str">
        <f>CONCATENATE(B6399,"-",C6399,"-",D6399)</f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>TEXT(B6399,"yyyy-mm")</f>
        <v>2026-08</v>
      </c>
      <c r="J6399" s="7" t="str">
        <f>VLOOKUP(C6399,'[1]T. Apoyo Sistema'!$B$1:$C$89,2,0)</f>
        <v>SI</v>
      </c>
    </row>
    <row r="6400" spans="1:10" x14ac:dyDescent="0.25">
      <c r="A6400" s="4" t="str">
        <f>CONCATENATE(B6400,"-",C6400,"-",D6400)</f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>TEXT(B6400,"yyyy-mm")</f>
        <v>2026-08</v>
      </c>
      <c r="J6400" s="7" t="str">
        <f>VLOOKUP(C6400,'[1]T. Apoyo Sistema'!$B$1:$C$89,2,0)</f>
        <v>SI</v>
      </c>
    </row>
    <row r="6401" spans="1:10" x14ac:dyDescent="0.25">
      <c r="A6401" s="4" t="str">
        <f>CONCATENATE(B6401,"-",C6401,"-",D6401)</f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>TEXT(B6401,"yyyy-mm")</f>
        <v>2026-08</v>
      </c>
      <c r="J6401" s="7" t="str">
        <f>VLOOKUP(C6401,'[1]T. Apoyo Sistema'!$B$1:$C$89,2,0)</f>
        <v>SI</v>
      </c>
    </row>
    <row r="6402" spans="1:10" x14ac:dyDescent="0.25">
      <c r="A6402" s="4" t="str">
        <f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>TEXT(B6402,"yyyy-mm")</f>
        <v>2026-08</v>
      </c>
      <c r="J6402" s="7" t="str">
        <f>VLOOKUP(C6402,'[1]T. Apoyo Sistema'!$B$1:$C$89,2,0)</f>
        <v>SI</v>
      </c>
    </row>
    <row r="6403" spans="1:10" x14ac:dyDescent="0.25">
      <c r="A6403" s="4" t="str">
        <f>CONCATENATE(B6403,"-",C6403,"-",D6403)</f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>TEXT(B6403,"yyyy-mm")</f>
        <v>2026-08</v>
      </c>
      <c r="J6403" s="7" t="str">
        <f>VLOOKUP(C6403,'[1]T. Apoyo Sistema'!$B$1:$C$89,2,0)</f>
        <v>SI</v>
      </c>
    </row>
    <row r="6404" spans="1:10" x14ac:dyDescent="0.25">
      <c r="A6404" s="4" t="str">
        <f>CONCATENATE(B6404,"-",C6404,"-",D6404)</f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>TEXT(B6404,"yyyy-mm")</f>
        <v>2026-08</v>
      </c>
      <c r="J6404" s="7" t="str">
        <f>VLOOKUP(C6404,'[1]T. Apoyo Sistema'!$B$1:$C$89,2,0)</f>
        <v>SI</v>
      </c>
    </row>
    <row r="6405" spans="1:10" x14ac:dyDescent="0.25">
      <c r="A6405" s="4" t="str">
        <f>CONCATENATE(B6405,"-",C6405,"-",D6405)</f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>TEXT(B6405,"yyyy-mm")</f>
        <v>2026-08</v>
      </c>
      <c r="J6405" s="7" t="str">
        <f>VLOOKUP(C6405,'[1]T. Apoyo Sistema'!$B$1:$C$89,2,0)</f>
        <v>SI</v>
      </c>
    </row>
    <row r="6406" spans="1:10" x14ac:dyDescent="0.25">
      <c r="A6406" s="4" t="str">
        <f>CONCATENATE(B6406,"-",C6406,"-",D6406)</f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>TEXT(B6406,"yyyy-mm")</f>
        <v>2026-08</v>
      </c>
      <c r="J6406" s="7" t="str">
        <f>VLOOKUP(C6406,'[1]T. Apoyo Sistema'!$B$1:$C$89,2,0)</f>
        <v>SI</v>
      </c>
    </row>
    <row r="6407" spans="1:10" x14ac:dyDescent="0.25">
      <c r="A6407" s="4" t="str">
        <f>CONCATENATE(B6407,"-",C6407,"-",D6407)</f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>TEXT(B6407,"yyyy-mm")</f>
        <v>2026-08</v>
      </c>
      <c r="J6407" s="7" t="str">
        <f>VLOOKUP(C6407,'[1]T. Apoyo Sistema'!$B$1:$C$89,2,0)</f>
        <v>SI</v>
      </c>
    </row>
    <row r="6408" spans="1:10" x14ac:dyDescent="0.25">
      <c r="A6408" s="4" t="str">
        <f>CONCATENATE(B6408,"-",C6408,"-",D6408)</f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>TEXT(B6408,"yyyy-mm")</f>
        <v>2026-08</v>
      </c>
      <c r="J6408" s="7" t="str">
        <f>VLOOKUP(C6408,'[1]T. Apoyo Sistema'!$B$1:$C$89,2,0)</f>
        <v>SI</v>
      </c>
    </row>
    <row r="6409" spans="1:10" x14ac:dyDescent="0.25">
      <c r="A6409" s="4" t="str">
        <f>CONCATENATE(B6409,"-",C6409,"-",D6409)</f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>TEXT(B6409,"yyyy-mm")</f>
        <v>2026-08</v>
      </c>
      <c r="J6409" s="7" t="str">
        <f>VLOOKUP(C6409,'[1]T. Apoyo Sistema'!$B$1:$C$89,2,0)</f>
        <v>SI</v>
      </c>
    </row>
    <row r="6410" spans="1:10" x14ac:dyDescent="0.25">
      <c r="A6410" s="4" t="str">
        <f>CONCATENATE(B6410,"-",C6410,"-",D6410)</f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>TEXT(B6410,"yyyy-mm")</f>
        <v>2026-08</v>
      </c>
      <c r="J6410" s="7" t="str">
        <f>VLOOKUP(C6410,'[1]T. Apoyo Sistema'!$B$1:$C$89,2,0)</f>
        <v>SI</v>
      </c>
    </row>
    <row r="6411" spans="1:10" x14ac:dyDescent="0.25">
      <c r="A6411" s="4" t="str">
        <f>CONCATENATE(B6411,"-",C6411,"-",D6411)</f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>TEXT(B6411,"yyyy-mm")</f>
        <v>2026-08</v>
      </c>
      <c r="J6411" s="7" t="str">
        <f>VLOOKUP(C6411,'[1]T. Apoyo Sistema'!$B$1:$C$89,2,0)</f>
        <v>SI</v>
      </c>
    </row>
    <row r="6412" spans="1:10" x14ac:dyDescent="0.25">
      <c r="A6412" s="4" t="str">
        <f>CONCATENATE(B6412,"-",C6412,"-",D6412)</f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>TEXT(B6412,"yyyy-mm")</f>
        <v>2026-08</v>
      </c>
      <c r="J6412" s="7" t="str">
        <f>VLOOKUP(C6412,'[1]T. Apoyo Sistema'!$B$1:$C$89,2,0)</f>
        <v>SI</v>
      </c>
    </row>
    <row r="6413" spans="1:10" x14ac:dyDescent="0.25">
      <c r="A6413" s="4" t="str">
        <f>CONCATENATE(B6413,"-",C6413,"-",D6413)</f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>TEXT(B6413,"yyyy-mm")</f>
        <v>2026-08</v>
      </c>
      <c r="J6413" s="7" t="str">
        <f>VLOOKUP(C6413,'[1]T. Apoyo Sistema'!$B$1:$C$89,2,0)</f>
        <v>SI</v>
      </c>
    </row>
    <row r="6414" spans="1:10" x14ac:dyDescent="0.25">
      <c r="A6414" s="4" t="str">
        <f>CONCATENATE(B6414,"-",C6414,"-",D6414)</f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>TEXT(B6414,"yyyy-mm")</f>
        <v>2026-08</v>
      </c>
      <c r="J6414" s="7" t="str">
        <f>VLOOKUP(C6414,'[1]T. Apoyo Sistema'!$B$1:$C$89,2,0)</f>
        <v>SI</v>
      </c>
    </row>
    <row r="6415" spans="1:10" x14ac:dyDescent="0.25">
      <c r="A6415" s="4" t="str">
        <f>CONCATENATE(B6415,"-",C6415,"-",D6415)</f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>TEXT(B6415,"yyyy-mm")</f>
        <v>2026-08</v>
      </c>
      <c r="J6415" s="7" t="str">
        <f>VLOOKUP(C6415,'[1]T. Apoyo Sistema'!$B$1:$C$89,2,0)</f>
        <v>SI</v>
      </c>
    </row>
    <row r="6416" spans="1:10" x14ac:dyDescent="0.25">
      <c r="A6416" s="4" t="str">
        <f>CONCATENATE(B6416,"-",C6416,"-",D6416)</f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>TEXT(B6416,"yyyy-mm")</f>
        <v>2026-08</v>
      </c>
      <c r="J6416" s="7" t="str">
        <f>VLOOKUP(C6416,'[1]T. Apoyo Sistema'!$B$1:$C$89,2,0)</f>
        <v>SI</v>
      </c>
    </row>
    <row r="6417" spans="1:10" x14ac:dyDescent="0.25">
      <c r="A6417" s="4" t="str">
        <f>CONCATENATE(B6417,"-",C6417,"-",D6417)</f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>TEXT(B6417,"yyyy-mm")</f>
        <v>2026-08</v>
      </c>
      <c r="J6417" s="7" t="str">
        <f>VLOOKUP(C6417,'[1]T. Apoyo Sistema'!$B$1:$C$89,2,0)</f>
        <v>SI</v>
      </c>
    </row>
    <row r="6418" spans="1:10" x14ac:dyDescent="0.25">
      <c r="A6418" s="4" t="str">
        <f>CONCATENATE(B6418,"-",C6418,"-",D6418)</f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>TEXT(B6418,"yyyy-mm")</f>
        <v>2026-08</v>
      </c>
      <c r="J6418" s="7" t="str">
        <f>VLOOKUP(C6418,'[1]T. Apoyo Sistema'!$B$1:$C$89,2,0)</f>
        <v>SI</v>
      </c>
    </row>
    <row r="6419" spans="1:10" x14ac:dyDescent="0.25">
      <c r="A6419" s="4" t="str">
        <f>CONCATENATE(B6419,"-",C6419,"-",D6419)</f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>TEXT(B6419,"yyyy-mm")</f>
        <v>2026-08</v>
      </c>
      <c r="J6419" s="7" t="str">
        <f>VLOOKUP(C6419,'[1]T. Apoyo Sistema'!$B$1:$C$89,2,0)</f>
        <v>SI</v>
      </c>
    </row>
    <row r="6420" spans="1:10" x14ac:dyDescent="0.25">
      <c r="A6420" s="4" t="str">
        <f>CONCATENATE(B6420,"-",C6420,"-",D6420)</f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>TEXT(B6420,"yyyy-mm")</f>
        <v>2026-08</v>
      </c>
      <c r="J6420" s="7" t="str">
        <f>VLOOKUP(C6420,'[1]T. Apoyo Sistema'!$B$1:$C$89,2,0)</f>
        <v>SI</v>
      </c>
    </row>
    <row r="6421" spans="1:10" x14ac:dyDescent="0.25">
      <c r="A6421" s="4" t="str">
        <f>CONCATENATE(B6421,"-",C6421,"-",D6421)</f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>TEXT(B6421,"yyyy-mm")</f>
        <v>2026-08</v>
      </c>
      <c r="J6421" s="7" t="str">
        <f>VLOOKUP(C6421,'[1]T. Apoyo Sistema'!$B$1:$C$89,2,0)</f>
        <v>SI</v>
      </c>
    </row>
    <row r="6422" spans="1:10" x14ac:dyDescent="0.25">
      <c r="A6422" s="4" t="str">
        <f>CONCATENATE(B6422,"-",C6422,"-",D6422)</f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>TEXT(B6422,"yyyy-mm")</f>
        <v>2026-08</v>
      </c>
      <c r="J6422" s="7" t="str">
        <f>VLOOKUP(C6422,'[1]T. Apoyo Sistema'!$B$1:$C$89,2,0)</f>
        <v>SI</v>
      </c>
    </row>
    <row r="6423" spans="1:10" x14ac:dyDescent="0.25">
      <c r="A6423" s="4" t="str">
        <f>CONCATENATE(B6423,"-",C6423,"-",D6423)</f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>TEXT(B6423,"yyyy-mm")</f>
        <v>2026-08</v>
      </c>
      <c r="J6423" s="7" t="str">
        <f>VLOOKUP(C6423,'[1]T. Apoyo Sistema'!$B$1:$C$89,2,0)</f>
        <v>SI</v>
      </c>
    </row>
    <row r="6424" spans="1:10" x14ac:dyDescent="0.25">
      <c r="A6424" s="4" t="str">
        <f>CONCATENATE(B6424,"-",C6424,"-",D6424)</f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>TEXT(B6424,"yyyy-mm")</f>
        <v>2026-08</v>
      </c>
      <c r="J6424" s="7" t="str">
        <f>VLOOKUP(C6424,'[1]T. Apoyo Sistema'!$B$1:$C$89,2,0)</f>
        <v>SI</v>
      </c>
    </row>
    <row r="6425" spans="1:10" x14ac:dyDescent="0.25">
      <c r="A6425" s="4" t="str">
        <f>CONCATENATE(B6425,"-",C6425,"-",D6425)</f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>TEXT(B6425,"yyyy-mm")</f>
        <v>2026-08</v>
      </c>
      <c r="J6425" s="7" t="str">
        <f>VLOOKUP(C6425,'[1]T. Apoyo Sistema'!$B$1:$C$89,2,0)</f>
        <v>SI</v>
      </c>
    </row>
    <row r="6426" spans="1:10" x14ac:dyDescent="0.25">
      <c r="A6426" s="4" t="str">
        <f>CONCATENATE(B6426,"-",C6426,"-",D6426)</f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>TEXT(B6426,"yyyy-mm")</f>
        <v>2026-08</v>
      </c>
      <c r="J6426" s="7" t="str">
        <f>VLOOKUP(C6426,'[1]T. Apoyo Sistema'!$B$1:$C$89,2,0)</f>
        <v>SI</v>
      </c>
    </row>
    <row r="6427" spans="1:10" x14ac:dyDescent="0.25">
      <c r="A6427" s="4" t="str">
        <f>CONCATENATE(B6427,"-",C6427,"-",D6427)</f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>TEXT(B6427,"yyyy-mm")</f>
        <v>2026-08</v>
      </c>
      <c r="J6427" s="7" t="str">
        <f>VLOOKUP(C6427,'[1]T. Apoyo Sistema'!$B$1:$C$89,2,0)</f>
        <v>SI</v>
      </c>
    </row>
    <row r="6428" spans="1:10" x14ac:dyDescent="0.25">
      <c r="A6428" s="4" t="str">
        <f>CONCATENATE(B6428,"-",C6428,"-",D6428)</f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>TEXT(B6428,"yyyy-mm")</f>
        <v>2026-08</v>
      </c>
      <c r="J6428" s="7" t="str">
        <f>VLOOKUP(C6428,'[1]T. Apoyo Sistema'!$B$1:$C$89,2,0)</f>
        <v>SI</v>
      </c>
    </row>
    <row r="6429" spans="1:10" x14ac:dyDescent="0.25">
      <c r="A6429" s="4" t="str">
        <f>CONCATENATE(B6429,"-",C6429,"-",D6429)</f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>TEXT(B6429,"yyyy-mm")</f>
        <v>2026-08</v>
      </c>
      <c r="J6429" s="7" t="str">
        <f>VLOOKUP(C6429,'[1]T. Apoyo Sistema'!$B$1:$C$89,2,0)</f>
        <v>SI</v>
      </c>
    </row>
    <row r="6430" spans="1:10" x14ac:dyDescent="0.25">
      <c r="A6430" s="4" t="str">
        <f>CONCATENATE(B6430,"-",C6430,"-",D6430)</f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>TEXT(B6430,"yyyy-mm")</f>
        <v>2026-08</v>
      </c>
      <c r="J6430" s="7" t="str">
        <f>VLOOKUP(C6430,'[1]T. Apoyo Sistema'!$B$1:$C$89,2,0)</f>
        <v>SI</v>
      </c>
    </row>
    <row r="6431" spans="1:10" x14ac:dyDescent="0.25">
      <c r="A6431" s="4" t="str">
        <f>CONCATENATE(B6431,"-",C6431,"-",D6431)</f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>TEXT(B6431,"yyyy-mm")</f>
        <v>2026-08</v>
      </c>
      <c r="J6431" s="7" t="str">
        <f>VLOOKUP(C6431,'[1]T. Apoyo Sistema'!$B$1:$C$89,2,0)</f>
        <v>SI</v>
      </c>
    </row>
    <row r="6432" spans="1:10" x14ac:dyDescent="0.25">
      <c r="A6432" s="4" t="str">
        <f>CONCATENATE(B6432,"-",C6432,"-",D6432)</f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>TEXT(B6432,"yyyy-mm")</f>
        <v>2026-08</v>
      </c>
      <c r="J6432" s="7" t="str">
        <f>VLOOKUP(C6432,'[1]T. Apoyo Sistema'!$B$1:$C$89,2,0)</f>
        <v>SI</v>
      </c>
    </row>
    <row r="6433" spans="1:10" x14ac:dyDescent="0.25">
      <c r="A6433" s="4" t="str">
        <f>CONCATENATE(B6433,"-",C6433,"-",D6433)</f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>TEXT(B6433,"yyyy-mm")</f>
        <v>2026-08</v>
      </c>
      <c r="J6433" s="7" t="str">
        <f>VLOOKUP(C6433,'[1]T. Apoyo Sistema'!$B$1:$C$89,2,0)</f>
        <v>SI</v>
      </c>
    </row>
    <row r="6434" spans="1:10" x14ac:dyDescent="0.25">
      <c r="A6434" s="4" t="str">
        <f>CONCATENATE(B6434,"-",C6434,"-",D6434)</f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>TEXT(B6434,"yyyy-mm")</f>
        <v>2026-08</v>
      </c>
      <c r="J6434" s="7" t="str">
        <f>VLOOKUP(C6434,'[1]T. Apoyo Sistema'!$B$1:$C$89,2,0)</f>
        <v>SI</v>
      </c>
    </row>
    <row r="6435" spans="1:10" x14ac:dyDescent="0.25">
      <c r="A6435" s="4" t="str">
        <f>CONCATENATE(B6435,"-",C6435,"-",D6435)</f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>TEXT(B6435,"yyyy-mm")</f>
        <v>2026-08</v>
      </c>
      <c r="J6435" s="7" t="str">
        <f>VLOOKUP(C6435,'[1]T. Apoyo Sistema'!$B$1:$C$89,2,0)</f>
        <v>SI</v>
      </c>
    </row>
    <row r="6436" spans="1:10" x14ac:dyDescent="0.25">
      <c r="A6436" s="4" t="str">
        <f>CONCATENATE(B6436,"-",C6436,"-",D6436)</f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>TEXT(B6436,"yyyy-mm")</f>
        <v>2026-08</v>
      </c>
      <c r="J6436" s="7" t="str">
        <f>VLOOKUP(C6436,'[1]T. Apoyo Sistema'!$B$1:$C$89,2,0)</f>
        <v>SI</v>
      </c>
    </row>
    <row r="6437" spans="1:10" x14ac:dyDescent="0.25">
      <c r="A6437" s="4" t="str">
        <f>CONCATENATE(B6437,"-",C6437,"-",D6437)</f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>TEXT(B6437,"yyyy-mm")</f>
        <v>2026-08</v>
      </c>
      <c r="J6437" s="7" t="str">
        <f>VLOOKUP(C6437,'[1]T. Apoyo Sistema'!$B$1:$C$89,2,0)</f>
        <v>SI</v>
      </c>
    </row>
    <row r="6438" spans="1:10" x14ac:dyDescent="0.25">
      <c r="A6438" s="4" t="str">
        <f>CONCATENATE(B6438,"-",C6438,"-",D6438)</f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>TEXT(B6438,"yyyy-mm")</f>
        <v>2026-08</v>
      </c>
      <c r="J6438" s="7" t="str">
        <f>VLOOKUP(C6438,'[1]T. Apoyo Sistema'!$B$1:$C$89,2,0)</f>
        <v>SI</v>
      </c>
    </row>
    <row r="6439" spans="1:10" x14ac:dyDescent="0.25">
      <c r="A6439" s="4" t="str">
        <f>CONCATENATE(B6439,"-",C6439,"-",D6439)</f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>TEXT(B6439,"yyyy-mm")</f>
        <v>2026-08</v>
      </c>
      <c r="J6439" s="7" t="str">
        <f>VLOOKUP(C6439,'[1]T. Apoyo Sistema'!$B$1:$C$89,2,0)</f>
        <v>SI</v>
      </c>
    </row>
    <row r="6440" spans="1:10" x14ac:dyDescent="0.25">
      <c r="A6440" s="4" t="str">
        <f>CONCATENATE(B6440,"-",C6440,"-",D6440)</f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>TEXT(B6440,"yyyy-mm")</f>
        <v>2026-08</v>
      </c>
      <c r="J6440" s="7" t="str">
        <f>VLOOKUP(C6440,'[1]T. Apoyo Sistema'!$B$1:$C$89,2,0)</f>
        <v>SI</v>
      </c>
    </row>
    <row r="6441" spans="1:10" x14ac:dyDescent="0.25">
      <c r="A6441" s="4" t="str">
        <f>CONCATENATE(B6441,"-",C6441,"-",D6441)</f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>TEXT(B6441,"yyyy-mm")</f>
        <v>2026-08</v>
      </c>
      <c r="J6441" s="7" t="str">
        <f>VLOOKUP(C6441,'[1]T. Apoyo Sistema'!$B$1:$C$89,2,0)</f>
        <v>SI</v>
      </c>
    </row>
    <row r="6442" spans="1:10" x14ac:dyDescent="0.25">
      <c r="A6442" s="4" t="str">
        <f>CONCATENATE(B6442,"-",C6442,"-",D6442)</f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>TEXT(B6442,"yyyy-mm")</f>
        <v>2026-08</v>
      </c>
      <c r="J6442" s="7" t="str">
        <f>VLOOKUP(C6442,'[1]T. Apoyo Sistema'!$B$1:$C$89,2,0)</f>
        <v>SI</v>
      </c>
    </row>
    <row r="6443" spans="1:10" x14ac:dyDescent="0.25">
      <c r="A6443" s="4" t="str">
        <f>CONCATENATE(B6443,"-",C6443,"-",D6443)</f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>TEXT(B6443,"yyyy-mm")</f>
        <v>2026-08</v>
      </c>
      <c r="J6443" s="7" t="str">
        <f>VLOOKUP(C6443,'[1]T. Apoyo Sistema'!$B$1:$C$89,2,0)</f>
        <v>SI</v>
      </c>
    </row>
    <row r="6444" spans="1:10" x14ac:dyDescent="0.25">
      <c r="A6444" s="4" t="str">
        <f>CONCATENATE(B6444,"-",C6444,"-",D6444)</f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>TEXT(B6444,"yyyy-mm")</f>
        <v>2026-08</v>
      </c>
      <c r="J6444" s="7" t="str">
        <f>VLOOKUP(C6444,'[1]T. Apoyo Sistema'!$B$1:$C$89,2,0)</f>
        <v>SI</v>
      </c>
    </row>
    <row r="6445" spans="1:10" x14ac:dyDescent="0.25">
      <c r="A6445" s="4" t="str">
        <f>CONCATENATE(B6445,"-",C6445,"-",D6445)</f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>TEXT(B6445,"yyyy-mm")</f>
        <v>2026-08</v>
      </c>
      <c r="J6445" s="7" t="str">
        <f>VLOOKUP(C6445,'[1]T. Apoyo Sistema'!$B$1:$C$89,2,0)</f>
        <v>SI</v>
      </c>
    </row>
    <row r="6446" spans="1:10" x14ac:dyDescent="0.25">
      <c r="A6446" s="4" t="str">
        <f>CONCATENATE(B6446,"-",C6446,"-",D6446)</f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>TEXT(B6446,"yyyy-mm")</f>
        <v>2026-08</v>
      </c>
      <c r="J6446" s="7" t="str">
        <f>VLOOKUP(C6446,'[1]T. Apoyo Sistema'!$B$1:$C$89,2,0)</f>
        <v>SI</v>
      </c>
    </row>
    <row r="6447" spans="1:10" x14ac:dyDescent="0.25">
      <c r="A6447" s="4" t="str">
        <f>CONCATENATE(B6447,"-",C6447,"-",D6447)</f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>TEXT(B6447,"yyyy-mm")</f>
        <v>2026-08</v>
      </c>
      <c r="J6447" s="7" t="str">
        <f>VLOOKUP(C6447,'[1]T. Apoyo Sistema'!$B$1:$C$89,2,0)</f>
        <v>SI</v>
      </c>
    </row>
    <row r="6448" spans="1:10" x14ac:dyDescent="0.25">
      <c r="A6448" s="4" t="str">
        <f>CONCATENATE(B6448,"-",C6448,"-",D6448)</f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>TEXT(B6448,"yyyy-mm")</f>
        <v>2026-08</v>
      </c>
      <c r="J6448" s="7" t="str">
        <f>VLOOKUP(C6448,'[1]T. Apoyo Sistema'!$B$1:$C$89,2,0)</f>
        <v>SI</v>
      </c>
    </row>
    <row r="6449" spans="1:10" x14ac:dyDescent="0.25">
      <c r="A6449" s="4" t="str">
        <f>CONCATENATE(B6449,"-",C6449,"-",D6449)</f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>TEXT(B6449,"yyyy-mm")</f>
        <v>2026-08</v>
      </c>
      <c r="J6449" s="7" t="str">
        <f>VLOOKUP(C6449,'[1]T. Apoyo Sistema'!$B$1:$C$89,2,0)</f>
        <v>SI</v>
      </c>
    </row>
    <row r="6450" spans="1:10" x14ac:dyDescent="0.25">
      <c r="A6450" s="4" t="str">
        <f>CONCATENATE(B6450,"-",C6450,"-",D6450)</f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>TEXT(B6450,"yyyy-mm")</f>
        <v>2026-08</v>
      </c>
      <c r="J6450" s="7" t="str">
        <f>VLOOKUP(C6450,'[1]T. Apoyo Sistema'!$B$1:$C$89,2,0)</f>
        <v>SI</v>
      </c>
    </row>
    <row r="6451" spans="1:10" x14ac:dyDescent="0.25">
      <c r="A6451" s="4" t="str">
        <f>CONCATENATE(B6451,"-",C6451,"-",D6451)</f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>TEXT(B6451,"yyyy-mm")</f>
        <v>2026-08</v>
      </c>
      <c r="J6451" s="7" t="str">
        <f>VLOOKUP(C6451,'[1]T. Apoyo Sistema'!$B$1:$C$89,2,0)</f>
        <v>SI</v>
      </c>
    </row>
    <row r="6452" spans="1:10" x14ac:dyDescent="0.25">
      <c r="A6452" s="4" t="str">
        <f>CONCATENATE(B6452,"-",C6452,"-",D6452)</f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>TEXT(B6452,"yyyy-mm")</f>
        <v>2026-08</v>
      </c>
      <c r="J6452" s="7" t="str">
        <f>VLOOKUP(C6452,'[1]T. Apoyo Sistema'!$B$1:$C$89,2,0)</f>
        <v>SI</v>
      </c>
    </row>
    <row r="6453" spans="1:10" x14ac:dyDescent="0.25">
      <c r="A6453" s="4" t="str">
        <f>CONCATENATE(B6453,"-",C6453,"-",D6453)</f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>TEXT(B6453,"yyyy-mm")</f>
        <v>2026-08</v>
      </c>
      <c r="J6453" s="7" t="str">
        <f>VLOOKUP(C6453,'[1]T. Apoyo Sistema'!$B$1:$C$89,2,0)</f>
        <v>SI</v>
      </c>
    </row>
    <row r="6454" spans="1:10" x14ac:dyDescent="0.25">
      <c r="A6454" s="4" t="str">
        <f>CONCATENATE(B6454,"-",C6454,"-",D6454)</f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>TEXT(B6454,"yyyy-mm")</f>
        <v>2026-08</v>
      </c>
      <c r="J6454" s="7" t="str">
        <f>VLOOKUP(C6454,'[1]T. Apoyo Sistema'!$B$1:$C$89,2,0)</f>
        <v>SI</v>
      </c>
    </row>
    <row r="6455" spans="1:10" x14ac:dyDescent="0.25">
      <c r="A6455" s="4" t="str">
        <f>CONCATENATE(B6455,"-",C6455,"-",D6455)</f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>TEXT(B6455,"yyyy-mm")</f>
        <v>2026-08</v>
      </c>
      <c r="J6455" s="7" t="str">
        <f>VLOOKUP(C6455,'[1]T. Apoyo Sistema'!$B$1:$C$89,2,0)</f>
        <v>SI</v>
      </c>
    </row>
    <row r="6456" spans="1:10" x14ac:dyDescent="0.25">
      <c r="A6456" s="4" t="str">
        <f>CONCATENATE(B6456,"-",C6456,"-",D6456)</f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>TEXT(B6456,"yyyy-mm")</f>
        <v>2026-08</v>
      </c>
      <c r="J6456" s="7" t="str">
        <f>VLOOKUP(C6456,'[1]T. Apoyo Sistema'!$B$1:$C$89,2,0)</f>
        <v>SI</v>
      </c>
    </row>
    <row r="6457" spans="1:10" x14ac:dyDescent="0.25">
      <c r="A6457" s="4" t="str">
        <f>CONCATENATE(B6457,"-",C6457,"-",D6457)</f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>TEXT(B6457,"yyyy-mm")</f>
        <v>2026-08</v>
      </c>
      <c r="J6457" s="7" t="str">
        <f>VLOOKUP(C6457,'[1]T. Apoyo Sistema'!$B$1:$C$89,2,0)</f>
        <v>SI</v>
      </c>
    </row>
    <row r="6458" spans="1:10" x14ac:dyDescent="0.25">
      <c r="A6458" s="4" t="str">
        <f>CONCATENATE(B6458,"-",C6458,"-",D6458)</f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>TEXT(B6458,"yyyy-mm")</f>
        <v>2026-08</v>
      </c>
      <c r="J6458" s="7" t="str">
        <f>VLOOKUP(C6458,'[1]T. Apoyo Sistema'!$B$1:$C$89,2,0)</f>
        <v>SI</v>
      </c>
    </row>
    <row r="6459" spans="1:10" x14ac:dyDescent="0.25">
      <c r="A6459" s="4" t="str">
        <f>CONCATENATE(B6459,"-",C6459,"-",D6459)</f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>TEXT(B6459,"yyyy-mm")</f>
        <v>2026-08</v>
      </c>
      <c r="J6459" s="7" t="str">
        <f>VLOOKUP(C6459,'[1]T. Apoyo Sistema'!$B$1:$C$89,2,0)</f>
        <v>SI</v>
      </c>
    </row>
    <row r="6460" spans="1:10" x14ac:dyDescent="0.25">
      <c r="A6460" s="4" t="str">
        <f>CONCATENATE(B6460,"-",C6460,"-",D6460)</f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>TEXT(B6460,"yyyy-mm")</f>
        <v>2026-08</v>
      </c>
      <c r="J6460" s="7" t="str">
        <f>VLOOKUP(C6460,'[1]T. Apoyo Sistema'!$B$1:$C$89,2,0)</f>
        <v>SI</v>
      </c>
    </row>
    <row r="6461" spans="1:10" x14ac:dyDescent="0.25">
      <c r="A6461" s="4" t="str">
        <f>CONCATENATE(B6461,"-",C6461,"-",D6461)</f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>TEXT(B6461,"yyyy-mm")</f>
        <v>2026-08</v>
      </c>
      <c r="J6461" s="7" t="str">
        <f>VLOOKUP(C6461,'[1]T. Apoyo Sistema'!$B$1:$C$89,2,0)</f>
        <v>SI</v>
      </c>
    </row>
    <row r="6462" spans="1:10" x14ac:dyDescent="0.25">
      <c r="A6462" s="4" t="str">
        <f>CONCATENATE(B6462,"-",C6462,"-",D6462)</f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>TEXT(B6462,"yyyy-mm")</f>
        <v>2026-08</v>
      </c>
      <c r="J6462" s="7" t="str">
        <f>VLOOKUP(C6462,'[1]T. Apoyo Sistema'!$B$1:$C$89,2,0)</f>
        <v>SI</v>
      </c>
    </row>
    <row r="6463" spans="1:10" x14ac:dyDescent="0.25">
      <c r="A6463" s="4" t="str">
        <f>CONCATENATE(B6463,"-",C6463,"-",D6463)</f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>TEXT(B6463,"yyyy-mm")</f>
        <v>2026-08</v>
      </c>
      <c r="J6463" s="7" t="str">
        <f>VLOOKUP(C6463,'[1]T. Apoyo Sistema'!$B$1:$C$89,2,0)</f>
        <v>SI</v>
      </c>
    </row>
    <row r="6464" spans="1:10" x14ac:dyDescent="0.25">
      <c r="A6464" s="4" t="str">
        <f>CONCATENATE(B6464,"-",C6464,"-",D6464)</f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>TEXT(B6464,"yyyy-mm")</f>
        <v>2026-08</v>
      </c>
      <c r="J6464" s="7" t="str">
        <f>VLOOKUP(C6464,'[1]T. Apoyo Sistema'!$B$1:$C$89,2,0)</f>
        <v>SI</v>
      </c>
    </row>
    <row r="6465" spans="1:10" x14ac:dyDescent="0.25">
      <c r="A6465" s="4" t="str">
        <f>CONCATENATE(B6465,"-",C6465,"-",D6465)</f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>TEXT(B6465,"yyyy-mm")</f>
        <v>2026-08</v>
      </c>
      <c r="J6465" s="7" t="str">
        <f>VLOOKUP(C6465,'[1]T. Apoyo Sistema'!$B$1:$C$89,2,0)</f>
        <v>SI</v>
      </c>
    </row>
    <row r="6466" spans="1:10" x14ac:dyDescent="0.25">
      <c r="A6466" s="4" t="str">
        <f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>TEXT(B6466,"yyyy-mm")</f>
        <v>2026-08</v>
      </c>
      <c r="J6466" s="7" t="str">
        <f>VLOOKUP(C6466,'[1]T. Apoyo Sistema'!$B$1:$C$89,2,0)</f>
        <v>SI</v>
      </c>
    </row>
    <row r="6467" spans="1:10" x14ac:dyDescent="0.25">
      <c r="A6467" s="4" t="str">
        <f>CONCATENATE(B6467,"-",C6467,"-",D6467)</f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>TEXT(B6467,"yyyy-mm")</f>
        <v>2026-08</v>
      </c>
      <c r="J6467" s="7" t="str">
        <f>VLOOKUP(C6467,'[1]T. Apoyo Sistema'!$B$1:$C$89,2,0)</f>
        <v>SI</v>
      </c>
    </row>
    <row r="6468" spans="1:10" x14ac:dyDescent="0.25">
      <c r="A6468" s="4" t="str">
        <f>CONCATENATE(B6468,"-",C6468,"-",D6468)</f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>TEXT(B6468,"yyyy-mm")</f>
        <v>2026-08</v>
      </c>
      <c r="J6468" s="7" t="str">
        <f>VLOOKUP(C6468,'[1]T. Apoyo Sistema'!$B$1:$C$89,2,0)</f>
        <v>SI</v>
      </c>
    </row>
    <row r="6469" spans="1:10" x14ac:dyDescent="0.25">
      <c r="A6469" s="4" t="str">
        <f>CONCATENATE(B6469,"-",C6469,"-",D6469)</f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>TEXT(B6469,"yyyy-mm")</f>
        <v>2026-08</v>
      </c>
      <c r="J6469" s="7" t="str">
        <f>VLOOKUP(C6469,'[1]T. Apoyo Sistema'!$B$1:$C$89,2,0)</f>
        <v>SI</v>
      </c>
    </row>
    <row r="6470" spans="1:10" x14ac:dyDescent="0.25">
      <c r="A6470" s="4" t="str">
        <f>CONCATENATE(B6470,"-",C6470,"-",D6470)</f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>TEXT(B6470,"yyyy-mm")</f>
        <v>2026-08</v>
      </c>
      <c r="J6470" s="7" t="str">
        <f>VLOOKUP(C6470,'[1]T. Apoyo Sistema'!$B$1:$C$89,2,0)</f>
        <v>SI</v>
      </c>
    </row>
    <row r="6471" spans="1:10" x14ac:dyDescent="0.25">
      <c r="A6471" s="4" t="str">
        <f>CONCATENATE(B6471,"-",C6471,"-",D6471)</f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>TEXT(B6471,"yyyy-mm")</f>
        <v>2026-08</v>
      </c>
      <c r="J6471" s="7" t="str">
        <f>VLOOKUP(C6471,'[1]T. Apoyo Sistema'!$B$1:$C$89,2,0)</f>
        <v>SI</v>
      </c>
    </row>
    <row r="6472" spans="1:10" x14ac:dyDescent="0.25">
      <c r="A6472" s="4" t="str">
        <f>CONCATENATE(B6472,"-",C6472,"-",D6472)</f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>TEXT(B6472,"yyyy-mm")</f>
        <v>2026-08</v>
      </c>
      <c r="J6472" s="7" t="str">
        <f>VLOOKUP(C6472,'[1]T. Apoyo Sistema'!$B$1:$C$89,2,0)</f>
        <v>SI</v>
      </c>
    </row>
    <row r="6473" spans="1:10" x14ac:dyDescent="0.25">
      <c r="A6473" s="4" t="str">
        <f>CONCATENATE(B6473,"-",C6473,"-",D6473)</f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>TEXT(B6473,"yyyy-mm")</f>
        <v>2026-08</v>
      </c>
      <c r="J6473" s="7" t="str">
        <f>VLOOKUP(C6473,'[1]T. Apoyo Sistema'!$B$1:$C$89,2,0)</f>
        <v>SI</v>
      </c>
    </row>
    <row r="6474" spans="1:10" x14ac:dyDescent="0.25">
      <c r="A6474" s="4" t="str">
        <f>CONCATENATE(B6474,"-",C6474,"-",D6474)</f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>TEXT(B6474,"yyyy-mm")</f>
        <v>2026-08</v>
      </c>
      <c r="J6474" s="7" t="str">
        <f>VLOOKUP(C6474,'[1]T. Apoyo Sistema'!$B$1:$C$89,2,0)</f>
        <v>SI</v>
      </c>
    </row>
    <row r="6475" spans="1:10" x14ac:dyDescent="0.25">
      <c r="A6475" s="4" t="str">
        <f>CONCATENATE(B6475,"-",C6475,"-",D6475)</f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>TEXT(B6475,"yyyy-mm")</f>
        <v>2026-08</v>
      </c>
      <c r="J6475" s="7" t="str">
        <f>VLOOKUP(C6475,'[1]T. Apoyo Sistema'!$B$1:$C$89,2,0)</f>
        <v>SI</v>
      </c>
    </row>
    <row r="6476" spans="1:10" x14ac:dyDescent="0.25">
      <c r="A6476" s="4" t="str">
        <f>CONCATENATE(B6476,"-",C6476,"-",D6476)</f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>TEXT(B6476,"yyyy-mm")</f>
        <v>2026-08</v>
      </c>
      <c r="J6476" s="7" t="str">
        <f>VLOOKUP(C6476,'[1]T. Apoyo Sistema'!$B$1:$C$89,2,0)</f>
        <v>SI</v>
      </c>
    </row>
    <row r="6477" spans="1:10" x14ac:dyDescent="0.25">
      <c r="A6477" s="4" t="str">
        <f>CONCATENATE(B6477,"-",C6477,"-",D6477)</f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>TEXT(B6477,"yyyy-mm")</f>
        <v>2026-08</v>
      </c>
      <c r="J6477" s="7" t="str">
        <f>VLOOKUP(C6477,'[1]T. Apoyo Sistema'!$B$1:$C$89,2,0)</f>
        <v>SI</v>
      </c>
    </row>
    <row r="6478" spans="1:10" x14ac:dyDescent="0.25">
      <c r="A6478" s="4" t="str">
        <f>CONCATENATE(B6478,"-",C6478,"-",D6478)</f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>TEXT(B6478,"yyyy-mm")</f>
        <v>2026-08</v>
      </c>
      <c r="J6478" s="7" t="str">
        <f>VLOOKUP(C6478,'[1]T. Apoyo Sistema'!$B$1:$C$89,2,0)</f>
        <v>SI</v>
      </c>
    </row>
    <row r="6479" spans="1:10" x14ac:dyDescent="0.25">
      <c r="A6479" s="4" t="str">
        <f>CONCATENATE(B6479,"-",C6479,"-",D6479)</f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>TEXT(B6479,"yyyy-mm")</f>
        <v>2026-08</v>
      </c>
      <c r="J6479" s="7" t="str">
        <f>VLOOKUP(C6479,'[1]T. Apoyo Sistema'!$B$1:$C$89,2,0)</f>
        <v>SI</v>
      </c>
    </row>
    <row r="6480" spans="1:10" x14ac:dyDescent="0.25">
      <c r="A6480" s="4" t="str">
        <f>CONCATENATE(B6480,"-",C6480,"-",D6480)</f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>TEXT(B6480,"yyyy-mm")</f>
        <v>2026-08</v>
      </c>
      <c r="J6480" s="7" t="str">
        <f>VLOOKUP(C6480,'[1]T. Apoyo Sistema'!$B$1:$C$89,2,0)</f>
        <v>SI</v>
      </c>
    </row>
    <row r="6481" spans="1:10" x14ac:dyDescent="0.25">
      <c r="A6481" s="4" t="str">
        <f>CONCATENATE(B6481,"-",C6481,"-",D6481)</f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>TEXT(B6481,"yyyy-mm")</f>
        <v>2026-08</v>
      </c>
      <c r="J6481" s="7" t="str">
        <f>VLOOKUP(C6481,'[1]T. Apoyo Sistema'!$B$1:$C$89,2,0)</f>
        <v>SI</v>
      </c>
    </row>
    <row r="6482" spans="1:10" x14ac:dyDescent="0.25">
      <c r="A6482" s="4" t="str">
        <f>CONCATENATE(B6482,"-",C6482,"-",D6482)</f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>TEXT(B6482,"yyyy-mm")</f>
        <v>2026-08</v>
      </c>
      <c r="J6482" s="7" t="str">
        <f>VLOOKUP(C6482,'[1]T. Apoyo Sistema'!$B$1:$C$89,2,0)</f>
        <v>SI</v>
      </c>
    </row>
    <row r="6483" spans="1:10" x14ac:dyDescent="0.25">
      <c r="A6483" s="4" t="str">
        <f>CONCATENATE(B6483,"-",C6483,"-",D6483)</f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>TEXT(B6483,"yyyy-mm")</f>
        <v>2026-08</v>
      </c>
      <c r="J6483" s="7" t="str">
        <f>VLOOKUP(C6483,'[1]T. Apoyo Sistema'!$B$1:$C$89,2,0)</f>
        <v>SI</v>
      </c>
    </row>
    <row r="6484" spans="1:10" x14ac:dyDescent="0.25">
      <c r="A6484" s="4" t="str">
        <f>CONCATENATE(B6484,"-",C6484,"-",D6484)</f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>TEXT(B6484,"yyyy-mm")</f>
        <v>2026-08</v>
      </c>
      <c r="J6484" s="7" t="str">
        <f>VLOOKUP(C6484,'[1]T. Apoyo Sistema'!$B$1:$C$89,2,0)</f>
        <v>SI</v>
      </c>
    </row>
    <row r="6485" spans="1:10" x14ac:dyDescent="0.25">
      <c r="A6485" s="4" t="str">
        <f>CONCATENATE(B6485,"-",C6485,"-",D6485)</f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>TEXT(B6485,"yyyy-mm")</f>
        <v>2026-08</v>
      </c>
      <c r="J6485" s="7" t="str">
        <f>VLOOKUP(C6485,'[1]T. Apoyo Sistema'!$B$1:$C$89,2,0)</f>
        <v>SI</v>
      </c>
    </row>
    <row r="6486" spans="1:10" x14ac:dyDescent="0.25">
      <c r="A6486" s="4" t="str">
        <f>CONCATENATE(B6486,"-",C6486,"-",D6486)</f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>TEXT(B6486,"yyyy-mm")</f>
        <v>2026-08</v>
      </c>
      <c r="J6486" s="7" t="str">
        <f>VLOOKUP(C6486,'[1]T. Apoyo Sistema'!$B$1:$C$89,2,0)</f>
        <v>SI</v>
      </c>
    </row>
    <row r="6487" spans="1:10" x14ac:dyDescent="0.25">
      <c r="A6487" s="4" t="str">
        <f>CONCATENATE(B6487,"-",C6487,"-",D6487)</f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>TEXT(B6487,"yyyy-mm")</f>
        <v>2026-08</v>
      </c>
      <c r="J6487" s="7" t="str">
        <f>VLOOKUP(C6487,'[1]T. Apoyo Sistema'!$B$1:$C$89,2,0)</f>
        <v>SI</v>
      </c>
    </row>
    <row r="6488" spans="1:10" x14ac:dyDescent="0.25">
      <c r="A6488" s="4" t="str">
        <f>CONCATENATE(B6488,"-",C6488,"-",D6488)</f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>TEXT(B6488,"yyyy-mm")</f>
        <v>2026-08</v>
      </c>
      <c r="J6488" s="7" t="str">
        <f>VLOOKUP(C6488,'[1]T. Apoyo Sistema'!$B$1:$C$89,2,0)</f>
        <v>SI</v>
      </c>
    </row>
    <row r="6489" spans="1:10" x14ac:dyDescent="0.25">
      <c r="A6489" s="4" t="str">
        <f>CONCATENATE(B6489,"-",C6489,"-",D6489)</f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>TEXT(B6489,"yyyy-mm")</f>
        <v>2026-08</v>
      </c>
      <c r="J6489" s="7" t="str">
        <f>VLOOKUP(C6489,'[1]T. Apoyo Sistema'!$B$1:$C$89,2,0)</f>
        <v>SI</v>
      </c>
    </row>
    <row r="6490" spans="1:10" x14ac:dyDescent="0.25">
      <c r="A6490" s="4" t="str">
        <f>CONCATENATE(B6490,"-",C6490,"-",D6490)</f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>TEXT(B6490,"yyyy-mm")</f>
        <v>2026-08</v>
      </c>
      <c r="J6490" s="7" t="str">
        <f>VLOOKUP(C6490,'[1]T. Apoyo Sistema'!$B$1:$C$89,2,0)</f>
        <v>SI</v>
      </c>
    </row>
    <row r="6491" spans="1:10" x14ac:dyDescent="0.25">
      <c r="A6491" s="4" t="str">
        <f>CONCATENATE(B6491,"-",C6491,"-",D6491)</f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>TEXT(B6491,"yyyy-mm")</f>
        <v>2026-08</v>
      </c>
      <c r="J6491" s="7" t="str">
        <f>VLOOKUP(C6491,'[1]T. Apoyo Sistema'!$B$1:$C$89,2,0)</f>
        <v>SI</v>
      </c>
    </row>
    <row r="6492" spans="1:10" x14ac:dyDescent="0.25">
      <c r="A6492" s="4" t="str">
        <f>CONCATENATE(B6492,"-",C6492,"-",D6492)</f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>TEXT(B6492,"yyyy-mm")</f>
        <v>2026-08</v>
      </c>
      <c r="J6492" s="7" t="str">
        <f>VLOOKUP(C6492,'[1]T. Apoyo Sistema'!$B$1:$C$89,2,0)</f>
        <v>SI</v>
      </c>
    </row>
    <row r="6493" spans="1:10" x14ac:dyDescent="0.25">
      <c r="A6493" s="4" t="str">
        <f>CONCATENATE(B6493,"-",C6493,"-",D6493)</f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>TEXT(B6493,"yyyy-mm")</f>
        <v>2026-08</v>
      </c>
      <c r="J6493" s="7" t="str">
        <f>VLOOKUP(C6493,'[1]T. Apoyo Sistema'!$B$1:$C$89,2,0)</f>
        <v>SI</v>
      </c>
    </row>
    <row r="6494" spans="1:10" x14ac:dyDescent="0.25">
      <c r="A6494" s="4" t="str">
        <f>CONCATENATE(B6494,"-",C6494,"-",D6494)</f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>TEXT(B6494,"yyyy-mm")</f>
        <v>2026-08</v>
      </c>
      <c r="J6494" s="7" t="str">
        <f>VLOOKUP(C6494,'[1]T. Apoyo Sistema'!$B$1:$C$89,2,0)</f>
        <v>SI</v>
      </c>
    </row>
    <row r="6495" spans="1:10" x14ac:dyDescent="0.25">
      <c r="A6495" s="4" t="str">
        <f>CONCATENATE(B6495,"-",C6495,"-",D6495)</f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>TEXT(B6495,"yyyy-mm")</f>
        <v>2026-08</v>
      </c>
      <c r="J6495" s="7" t="str">
        <f>VLOOKUP(C6495,'[1]T. Apoyo Sistema'!$B$1:$C$89,2,0)</f>
        <v>SI</v>
      </c>
    </row>
    <row r="6496" spans="1:10" x14ac:dyDescent="0.25">
      <c r="A6496" s="4" t="str">
        <f>CONCATENATE(B6496,"-",C6496,"-",D6496)</f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>TEXT(B6496,"yyyy-mm")</f>
        <v>2026-08</v>
      </c>
      <c r="J6496" s="7" t="str">
        <f>VLOOKUP(C6496,'[1]T. Apoyo Sistema'!$B$1:$C$89,2,0)</f>
        <v>SI</v>
      </c>
    </row>
    <row r="6497" spans="1:10" x14ac:dyDescent="0.25">
      <c r="A6497" s="4" t="str">
        <f>CONCATENATE(B6497,"-",C6497,"-",D6497)</f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>TEXT(B6497,"yyyy-mm")</f>
        <v>2026-08</v>
      </c>
      <c r="J6497" s="7" t="str">
        <f>VLOOKUP(C6497,'[1]T. Apoyo Sistema'!$B$1:$C$89,2,0)</f>
        <v>SI</v>
      </c>
    </row>
    <row r="6498" spans="1:10" x14ac:dyDescent="0.25">
      <c r="A6498" s="4" t="str">
        <f>CONCATENATE(B6498,"-",C6498,"-",D6498)</f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>TEXT(B6498,"yyyy-mm")</f>
        <v>2026-08</v>
      </c>
      <c r="J6498" s="7" t="str">
        <f>VLOOKUP(C6498,'[1]T. Apoyo Sistema'!$B$1:$C$89,2,0)</f>
        <v>SI</v>
      </c>
    </row>
    <row r="6499" spans="1:10" x14ac:dyDescent="0.25">
      <c r="A6499" s="4" t="str">
        <f>CONCATENATE(B6499,"-",C6499,"-",D6499)</f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>TEXT(B6499,"yyyy-mm")</f>
        <v>2026-08</v>
      </c>
      <c r="J6499" s="7" t="str">
        <f>VLOOKUP(C6499,'[1]T. Apoyo Sistema'!$B$1:$C$89,2,0)</f>
        <v>SI</v>
      </c>
    </row>
    <row r="6500" spans="1:10" x14ac:dyDescent="0.25">
      <c r="A6500" s="4" t="str">
        <f>CONCATENATE(B6500,"-",C6500,"-",D6500)</f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>TEXT(B6500,"yyyy-mm")</f>
        <v>2026-08</v>
      </c>
      <c r="J6500" s="7" t="str">
        <f>VLOOKUP(C6500,'[1]T. Apoyo Sistema'!$B$1:$C$89,2,0)</f>
        <v>SI</v>
      </c>
    </row>
    <row r="6501" spans="1:10" x14ac:dyDescent="0.25">
      <c r="A6501" s="4" t="str">
        <f>CONCATENATE(B6501,"-",C6501,"-",D6501)</f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>TEXT(B6501,"yyyy-mm")</f>
        <v>2026-08</v>
      </c>
      <c r="J6501" s="7" t="str">
        <f>VLOOKUP(C6501,'[1]T. Apoyo Sistema'!$B$1:$C$89,2,0)</f>
        <v>SI</v>
      </c>
    </row>
    <row r="6502" spans="1:10" x14ac:dyDescent="0.25">
      <c r="A6502" s="4" t="str">
        <f>CONCATENATE(B6502,"-",C6502,"-",D6502)</f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>TEXT(B6502,"yyyy-mm")</f>
        <v>2026-08</v>
      </c>
      <c r="J6502" s="7" t="str">
        <f>VLOOKUP(C6502,'[1]T. Apoyo Sistema'!$B$1:$C$89,2,0)</f>
        <v>SI</v>
      </c>
    </row>
    <row r="6503" spans="1:10" x14ac:dyDescent="0.25">
      <c r="A6503" s="4" t="str">
        <f>CONCATENATE(B6503,"-",C6503,"-",D6503)</f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>TEXT(B6503,"yyyy-mm")</f>
        <v>2026-08</v>
      </c>
      <c r="J6503" s="7" t="str">
        <f>VLOOKUP(C6503,'[1]T. Apoyo Sistema'!$B$1:$C$89,2,0)</f>
        <v>SI</v>
      </c>
    </row>
    <row r="6504" spans="1:10" x14ac:dyDescent="0.25">
      <c r="A6504" s="4" t="str">
        <f>CONCATENATE(B6504,"-",C6504,"-",D6504)</f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>TEXT(B6504,"yyyy-mm")</f>
        <v>2026-08</v>
      </c>
      <c r="J6504" s="7" t="str">
        <f>VLOOKUP(C6504,'[1]T. Apoyo Sistema'!$B$1:$C$89,2,0)</f>
        <v>SI</v>
      </c>
    </row>
    <row r="6505" spans="1:10" x14ac:dyDescent="0.25">
      <c r="A6505" s="4" t="str">
        <f>CONCATENATE(B6505,"-",C6505,"-",D6505)</f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>TEXT(B6505,"yyyy-mm")</f>
        <v>2026-08</v>
      </c>
      <c r="J6505" s="7" t="str">
        <f>VLOOKUP(C6505,'[1]T. Apoyo Sistema'!$B$1:$C$89,2,0)</f>
        <v>SI</v>
      </c>
    </row>
    <row r="6506" spans="1:10" x14ac:dyDescent="0.25">
      <c r="A6506" s="4" t="str">
        <f>CONCATENATE(B6506,"-",C6506,"-",D6506)</f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>TEXT(B6506,"yyyy-mm")</f>
        <v>2026-08</v>
      </c>
      <c r="J6506" s="7" t="str">
        <f>VLOOKUP(C6506,'[1]T. Apoyo Sistema'!$B$1:$C$89,2,0)</f>
        <v>SI</v>
      </c>
    </row>
    <row r="6507" spans="1:10" x14ac:dyDescent="0.25">
      <c r="A6507" s="4" t="str">
        <f>CONCATENATE(B6507,"-",C6507,"-",D6507)</f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>TEXT(B6507,"yyyy-mm")</f>
        <v>2026-08</v>
      </c>
      <c r="J6507" s="7" t="str">
        <f>VLOOKUP(C6507,'[1]T. Apoyo Sistema'!$B$1:$C$89,2,0)</f>
        <v>SI</v>
      </c>
    </row>
    <row r="6508" spans="1:10" x14ac:dyDescent="0.25">
      <c r="A6508" s="4" t="str">
        <f>CONCATENATE(B6508,"-",C6508,"-",D6508)</f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>TEXT(B6508,"yyyy-mm")</f>
        <v>2026-08</v>
      </c>
      <c r="J6508" s="7" t="str">
        <f>VLOOKUP(C6508,'[1]T. Apoyo Sistema'!$B$1:$C$89,2,0)</f>
        <v>SI</v>
      </c>
    </row>
    <row r="6509" spans="1:10" x14ac:dyDescent="0.25">
      <c r="A6509" s="4" t="str">
        <f>CONCATENATE(B6509,"-",C6509,"-",D6509)</f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>TEXT(B6509,"yyyy-mm")</f>
        <v>2026-08</v>
      </c>
      <c r="J6509" s="7" t="str">
        <f>VLOOKUP(C6509,'[1]T. Apoyo Sistema'!$B$1:$C$89,2,0)</f>
        <v>SI</v>
      </c>
    </row>
    <row r="6510" spans="1:10" x14ac:dyDescent="0.25">
      <c r="A6510" s="4" t="str">
        <f>CONCATENATE(B6510,"-",C6510,"-",D6510)</f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>TEXT(B6510,"yyyy-mm")</f>
        <v>2026-08</v>
      </c>
      <c r="J6510" s="7" t="str">
        <f>VLOOKUP(C6510,'[1]T. Apoyo Sistema'!$B$1:$C$89,2,0)</f>
        <v>SI</v>
      </c>
    </row>
    <row r="6511" spans="1:10" x14ac:dyDescent="0.25">
      <c r="A6511" s="4" t="str">
        <f>CONCATENATE(B6511,"-",C6511,"-",D6511)</f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>TEXT(B6511,"yyyy-mm")</f>
        <v>2026-08</v>
      </c>
      <c r="J6511" s="7" t="str">
        <f>VLOOKUP(C6511,'[1]T. Apoyo Sistema'!$B$1:$C$89,2,0)</f>
        <v>SI</v>
      </c>
    </row>
    <row r="6512" spans="1:10" x14ac:dyDescent="0.25">
      <c r="A6512" s="4" t="str">
        <f>CONCATENATE(B6512,"-",C6512,"-",D6512)</f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>TEXT(B6512,"yyyy-mm")</f>
        <v>2026-08</v>
      </c>
      <c r="J6512" s="7" t="str">
        <f>VLOOKUP(C6512,'[1]T. Apoyo Sistema'!$B$1:$C$89,2,0)</f>
        <v>SI</v>
      </c>
    </row>
    <row r="6513" spans="1:10" x14ac:dyDescent="0.25">
      <c r="A6513" s="4" t="str">
        <f>CONCATENATE(B6513,"-",C6513,"-",D6513)</f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>TEXT(B6513,"yyyy-mm")</f>
        <v>2026-08</v>
      </c>
      <c r="J6513" s="7" t="str">
        <f>VLOOKUP(C6513,'[1]T. Apoyo Sistema'!$B$1:$C$89,2,0)</f>
        <v>SI</v>
      </c>
    </row>
    <row r="6514" spans="1:10" x14ac:dyDescent="0.25">
      <c r="A6514" s="4" t="str">
        <f>CONCATENATE(B6514,"-",C6514,"-",D6514)</f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>TEXT(B6514,"yyyy-mm")</f>
        <v>2026-08</v>
      </c>
      <c r="J6514" s="7" t="str">
        <f>VLOOKUP(C6514,'[1]T. Apoyo Sistema'!$B$1:$C$89,2,0)</f>
        <v>SI</v>
      </c>
    </row>
    <row r="6515" spans="1:10" x14ac:dyDescent="0.25">
      <c r="A6515" s="4" t="str">
        <f>CONCATENATE(B6515,"-",C6515,"-",D6515)</f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>TEXT(B6515,"yyyy-mm")</f>
        <v>2026-08</v>
      </c>
      <c r="J6515" s="7" t="str">
        <f>VLOOKUP(C6515,'[1]T. Apoyo Sistema'!$B$1:$C$89,2,0)</f>
        <v>SI</v>
      </c>
    </row>
    <row r="6516" spans="1:10" x14ac:dyDescent="0.25">
      <c r="A6516" s="4" t="str">
        <f>CONCATENATE(B6516,"-",C6516,"-",D6516)</f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>TEXT(B6516,"yyyy-mm")</f>
        <v>2026-08</v>
      </c>
      <c r="J6516" s="7" t="str">
        <f>VLOOKUP(C6516,'[1]T. Apoyo Sistema'!$B$1:$C$89,2,0)</f>
        <v>SI</v>
      </c>
    </row>
    <row r="6517" spans="1:10" x14ac:dyDescent="0.25">
      <c r="A6517" s="4" t="str">
        <f>CONCATENATE(B6517,"-",C6517,"-",D6517)</f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>TEXT(B6517,"yyyy-mm")</f>
        <v>2026-08</v>
      </c>
      <c r="J6517" s="7" t="str">
        <f>VLOOKUP(C6517,'[1]T. Apoyo Sistema'!$B$1:$C$89,2,0)</f>
        <v>SI</v>
      </c>
    </row>
    <row r="6518" spans="1:10" x14ac:dyDescent="0.25">
      <c r="A6518" s="4" t="str">
        <f>CONCATENATE(B6518,"-",C6518,"-",D6518)</f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>TEXT(B6518,"yyyy-mm")</f>
        <v>2026-08</v>
      </c>
      <c r="J6518" s="7" t="str">
        <f>VLOOKUP(C6518,'[1]T. Apoyo Sistema'!$B$1:$C$89,2,0)</f>
        <v>SI</v>
      </c>
    </row>
    <row r="6519" spans="1:10" x14ac:dyDescent="0.25">
      <c r="A6519" s="4" t="str">
        <f>CONCATENATE(B6519,"-",C6519,"-",D6519)</f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>TEXT(B6519,"yyyy-mm")</f>
        <v>2026-08</v>
      </c>
      <c r="J6519" s="7" t="str">
        <f>VLOOKUP(C6519,'[1]T. Apoyo Sistema'!$B$1:$C$89,2,0)</f>
        <v>SI</v>
      </c>
    </row>
    <row r="6520" spans="1:10" x14ac:dyDescent="0.25">
      <c r="A6520" s="4" t="str">
        <f>CONCATENATE(B6520,"-",C6520,"-",D6520)</f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>TEXT(B6520,"yyyy-mm")</f>
        <v>2026-08</v>
      </c>
      <c r="J6520" s="7" t="str">
        <f>VLOOKUP(C6520,'[1]T. Apoyo Sistema'!$B$1:$C$89,2,0)</f>
        <v>SI</v>
      </c>
    </row>
    <row r="6521" spans="1:10" x14ac:dyDescent="0.25">
      <c r="A6521" s="4" t="str">
        <f>CONCATENATE(B6521,"-",C6521,"-",D6521)</f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>TEXT(B6521,"yyyy-mm")</f>
        <v>2026-08</v>
      </c>
      <c r="J6521" s="7" t="str">
        <f>VLOOKUP(C6521,'[1]T. Apoyo Sistema'!$B$1:$C$89,2,0)</f>
        <v>SI</v>
      </c>
    </row>
    <row r="6522" spans="1:10" x14ac:dyDescent="0.25">
      <c r="A6522" s="4" t="str">
        <f>CONCATENATE(B6522,"-",C6522,"-",D6522)</f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>TEXT(B6522,"yyyy-mm")</f>
        <v>2026-08</v>
      </c>
      <c r="J6522" s="7" t="str">
        <f>VLOOKUP(C6522,'[1]T. Apoyo Sistema'!$B$1:$C$89,2,0)</f>
        <v>SI</v>
      </c>
    </row>
    <row r="6523" spans="1:10" x14ac:dyDescent="0.25">
      <c r="A6523" s="4" t="str">
        <f>CONCATENATE(B6523,"-",C6523,"-",D6523)</f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>TEXT(B6523,"yyyy-mm")</f>
        <v>2026-08</v>
      </c>
      <c r="J6523" s="7" t="str">
        <f>VLOOKUP(C6523,'[1]T. Apoyo Sistema'!$B$1:$C$89,2,0)</f>
        <v>SI</v>
      </c>
    </row>
    <row r="6524" spans="1:10" x14ac:dyDescent="0.25">
      <c r="A6524" s="4" t="str">
        <f>CONCATENATE(B6524,"-",C6524,"-",D6524)</f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>TEXT(B6524,"yyyy-mm")</f>
        <v>2026-08</v>
      </c>
      <c r="J6524" s="7" t="str">
        <f>VLOOKUP(C6524,'[1]T. Apoyo Sistema'!$B$1:$C$89,2,0)</f>
        <v>SI</v>
      </c>
    </row>
    <row r="6525" spans="1:10" x14ac:dyDescent="0.25">
      <c r="A6525" s="4" t="str">
        <f>CONCATENATE(B6525,"-",C6525,"-",D6525)</f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>TEXT(B6525,"yyyy-mm")</f>
        <v>2026-08</v>
      </c>
      <c r="J6525" s="7" t="str">
        <f>VLOOKUP(C6525,'[1]T. Apoyo Sistema'!$B$1:$C$89,2,0)</f>
        <v>SI</v>
      </c>
    </row>
    <row r="6526" spans="1:10" x14ac:dyDescent="0.25">
      <c r="A6526" s="4" t="str">
        <f>CONCATENATE(B6526,"-",C6526,"-",D6526)</f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>TEXT(B6526,"yyyy-mm")</f>
        <v>2026-08</v>
      </c>
      <c r="J6526" s="7" t="str">
        <f>VLOOKUP(C6526,'[1]T. Apoyo Sistema'!$B$1:$C$89,2,0)</f>
        <v>SI</v>
      </c>
    </row>
    <row r="6527" spans="1:10" x14ac:dyDescent="0.25">
      <c r="A6527" s="4" t="str">
        <f>CONCATENATE(B6527,"-",C6527,"-",D6527)</f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>TEXT(B6527,"yyyy-mm")</f>
        <v>2026-08</v>
      </c>
      <c r="J6527" s="7" t="str">
        <f>VLOOKUP(C6527,'[1]T. Apoyo Sistema'!$B$1:$C$89,2,0)</f>
        <v>SI</v>
      </c>
    </row>
    <row r="6528" spans="1:10" x14ac:dyDescent="0.25">
      <c r="A6528" s="4" t="str">
        <f>CONCATENATE(B6528,"-",C6528,"-",D6528)</f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>TEXT(B6528,"yyyy-mm")</f>
        <v>2026-08</v>
      </c>
      <c r="J6528" s="7" t="str">
        <f>VLOOKUP(C6528,'[1]T. Apoyo Sistema'!$B$1:$C$89,2,0)</f>
        <v>SI</v>
      </c>
    </row>
    <row r="6529" spans="1:10" x14ac:dyDescent="0.25">
      <c r="A6529" s="4" t="str">
        <f>CONCATENATE(B6529,"-",C6529,"-",D6529)</f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>TEXT(B6529,"yyyy-mm")</f>
        <v>2026-08</v>
      </c>
      <c r="J6529" s="7" t="str">
        <f>VLOOKUP(C6529,'[1]T. Apoyo Sistema'!$B$1:$C$89,2,0)</f>
        <v>SI</v>
      </c>
    </row>
    <row r="6530" spans="1:10" x14ac:dyDescent="0.25">
      <c r="A6530" s="4" t="str">
        <f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>TEXT(B6530,"yyyy-mm")</f>
        <v>2026-08</v>
      </c>
      <c r="J6530" s="7" t="str">
        <f>VLOOKUP(C6530,'[1]T. Apoyo Sistema'!$B$1:$C$89,2,0)</f>
        <v>SI</v>
      </c>
    </row>
    <row r="6531" spans="1:10" x14ac:dyDescent="0.25">
      <c r="A6531" s="4" t="str">
        <f>CONCATENATE(B6531,"-",C6531,"-",D6531)</f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>TEXT(B6531,"yyyy-mm")</f>
        <v>2026-08</v>
      </c>
      <c r="J6531" s="7" t="str">
        <f>VLOOKUP(C6531,'[1]T. Apoyo Sistema'!$B$1:$C$89,2,0)</f>
        <v>SI</v>
      </c>
    </row>
    <row r="6532" spans="1:10" x14ac:dyDescent="0.25">
      <c r="A6532" s="4" t="str">
        <f>CONCATENATE(B6532,"-",C6532,"-",D6532)</f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>TEXT(B6532,"yyyy-mm")</f>
        <v>2026-08</v>
      </c>
      <c r="J6532" s="7" t="str">
        <f>VLOOKUP(C6532,'[1]T. Apoyo Sistema'!$B$1:$C$89,2,0)</f>
        <v>SI</v>
      </c>
    </row>
    <row r="6533" spans="1:10" x14ac:dyDescent="0.25">
      <c r="A6533" s="4" t="str">
        <f>CONCATENATE(B6533,"-",C6533,"-",D6533)</f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>TEXT(B6533,"yyyy-mm")</f>
        <v>2026-08</v>
      </c>
      <c r="J6533" s="7" t="str">
        <f>VLOOKUP(C6533,'[1]T. Apoyo Sistema'!$B$1:$C$89,2,0)</f>
        <v>SI</v>
      </c>
    </row>
    <row r="6534" spans="1:10" x14ac:dyDescent="0.25">
      <c r="A6534" s="4" t="str">
        <f>CONCATENATE(B6534,"-",C6534,"-",D6534)</f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>TEXT(B6534,"yyyy-mm")</f>
        <v>2026-08</v>
      </c>
      <c r="J6534" s="7" t="str">
        <f>VLOOKUP(C6534,'[1]T. Apoyo Sistema'!$B$1:$C$89,2,0)</f>
        <v>SI</v>
      </c>
    </row>
    <row r="6535" spans="1:10" x14ac:dyDescent="0.25">
      <c r="A6535" s="4" t="str">
        <f>CONCATENATE(B6535,"-",C6535,"-",D6535)</f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>TEXT(B6535,"yyyy-mm")</f>
        <v>2026-08</v>
      </c>
      <c r="J6535" s="7" t="str">
        <f>VLOOKUP(C6535,'[1]T. Apoyo Sistema'!$B$1:$C$89,2,0)</f>
        <v>SI</v>
      </c>
    </row>
    <row r="6536" spans="1:10" x14ac:dyDescent="0.25">
      <c r="A6536" s="4" t="str">
        <f>CONCATENATE(B6536,"-",C6536,"-",D6536)</f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>TEXT(B6536,"yyyy-mm")</f>
        <v>2026-08</v>
      </c>
      <c r="J6536" s="7" t="str">
        <f>VLOOKUP(C6536,'[1]T. Apoyo Sistema'!$B$1:$C$89,2,0)</f>
        <v>SI</v>
      </c>
    </row>
    <row r="6537" spans="1:10" x14ac:dyDescent="0.25">
      <c r="A6537" s="4" t="str">
        <f>CONCATENATE(B6537,"-",C6537,"-",D6537)</f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>TEXT(B6537,"yyyy-mm")</f>
        <v>2026-08</v>
      </c>
      <c r="J6537" s="7" t="str">
        <f>VLOOKUP(C6537,'[1]T. Apoyo Sistema'!$B$1:$C$89,2,0)</f>
        <v>SI</v>
      </c>
    </row>
    <row r="6538" spans="1:10" x14ac:dyDescent="0.25">
      <c r="A6538" s="4" t="str">
        <f>CONCATENATE(B6538,"-",C6538,"-",D6538)</f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>TEXT(B6538,"yyyy-mm")</f>
        <v>2026-08</v>
      </c>
      <c r="J6538" s="7" t="str">
        <f>VLOOKUP(C6538,'[1]T. Apoyo Sistema'!$B$1:$C$89,2,0)</f>
        <v>SI</v>
      </c>
    </row>
    <row r="6539" spans="1:10" x14ac:dyDescent="0.25">
      <c r="A6539" s="4" t="str">
        <f>CONCATENATE(B6539,"-",C6539,"-",D6539)</f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>TEXT(B6539,"yyyy-mm")</f>
        <v>2026-08</v>
      </c>
      <c r="J6539" s="7" t="str">
        <f>VLOOKUP(C6539,'[1]T. Apoyo Sistema'!$B$1:$C$89,2,0)</f>
        <v>SI</v>
      </c>
    </row>
    <row r="6540" spans="1:10" x14ac:dyDescent="0.25">
      <c r="A6540" s="4" t="str">
        <f>CONCATENATE(B6540,"-",C6540,"-",D6540)</f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>TEXT(B6540,"yyyy-mm")</f>
        <v>2026-08</v>
      </c>
      <c r="J6540" s="7" t="str">
        <f>VLOOKUP(C6540,'[1]T. Apoyo Sistema'!$B$1:$C$89,2,0)</f>
        <v>SI</v>
      </c>
    </row>
    <row r="6541" spans="1:10" x14ac:dyDescent="0.25">
      <c r="A6541" s="4" t="str">
        <f>CONCATENATE(B6541,"-",C6541,"-",D6541)</f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>TEXT(B6541,"yyyy-mm")</f>
        <v>2026-08</v>
      </c>
      <c r="J6541" s="7" t="str">
        <f>VLOOKUP(C6541,'[1]T. Apoyo Sistema'!$B$1:$C$89,2,0)</f>
        <v>SI</v>
      </c>
    </row>
    <row r="6542" spans="1:10" x14ac:dyDescent="0.25">
      <c r="A6542" s="4" t="str">
        <f>CONCATENATE(B6542,"-",C6542,"-",D6542)</f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>TEXT(B6542,"yyyy-mm")</f>
        <v>2026-08</v>
      </c>
      <c r="J6542" s="7" t="str">
        <f>VLOOKUP(C6542,'[1]T. Apoyo Sistema'!$B$1:$C$89,2,0)</f>
        <v>SI</v>
      </c>
    </row>
    <row r="6543" spans="1:10" x14ac:dyDescent="0.25">
      <c r="A6543" s="4" t="str">
        <f>CONCATENATE(B6543,"-",C6543,"-",D6543)</f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>TEXT(B6543,"yyyy-mm")</f>
        <v>2026-08</v>
      </c>
      <c r="J6543" s="7" t="str">
        <f>VLOOKUP(C6543,'[1]T. Apoyo Sistema'!$B$1:$C$89,2,0)</f>
        <v>SI</v>
      </c>
    </row>
    <row r="6544" spans="1:10" x14ac:dyDescent="0.25">
      <c r="A6544" s="4" t="str">
        <f>CONCATENATE(B6544,"-",C6544,"-",D6544)</f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>TEXT(B6544,"yyyy-mm")</f>
        <v>2026-08</v>
      </c>
      <c r="J6544" s="7" t="str">
        <f>VLOOKUP(C6544,'[1]T. Apoyo Sistema'!$B$1:$C$89,2,0)</f>
        <v>SI</v>
      </c>
    </row>
    <row r="6545" spans="1:10" x14ac:dyDescent="0.25">
      <c r="A6545" s="4" t="str">
        <f>CONCATENATE(B6545,"-",C6545,"-",D6545)</f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>TEXT(B6545,"yyyy-mm")</f>
        <v>2026-08</v>
      </c>
      <c r="J6545" s="7" t="str">
        <f>VLOOKUP(C6545,'[1]T. Apoyo Sistema'!$B$1:$C$89,2,0)</f>
        <v>SI</v>
      </c>
    </row>
    <row r="6546" spans="1:10" x14ac:dyDescent="0.25">
      <c r="A6546" s="4" t="str">
        <f>CONCATENATE(B6546,"-",C6546,"-",D6546)</f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>TEXT(B6546,"yyyy-mm")</f>
        <v>2026-08</v>
      </c>
      <c r="J6546" s="7" t="str">
        <f>VLOOKUP(C6546,'[1]T. Apoyo Sistema'!$B$1:$C$89,2,0)</f>
        <v>SI</v>
      </c>
    </row>
    <row r="6547" spans="1:10" x14ac:dyDescent="0.25">
      <c r="A6547" s="4" t="str">
        <f>CONCATENATE(B6547,"-",C6547,"-",D6547)</f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>TEXT(B6547,"yyyy-mm")</f>
        <v>2026-08</v>
      </c>
      <c r="J6547" s="7" t="str">
        <f>VLOOKUP(C6547,'[1]T. Apoyo Sistema'!$B$1:$C$89,2,0)</f>
        <v>SI</v>
      </c>
    </row>
    <row r="6548" spans="1:10" x14ac:dyDescent="0.25">
      <c r="A6548" s="4" t="str">
        <f>CONCATENATE(B6548,"-",C6548,"-",D6548)</f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>TEXT(B6548,"yyyy-mm")</f>
        <v>2026-08</v>
      </c>
      <c r="J6548" s="7" t="str">
        <f>VLOOKUP(C6548,'[1]T. Apoyo Sistema'!$B$1:$C$89,2,0)</f>
        <v>SI</v>
      </c>
    </row>
    <row r="6549" spans="1:10" x14ac:dyDescent="0.25">
      <c r="A6549" s="4" t="str">
        <f>CONCATENATE(B6549,"-",C6549,"-",D6549)</f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>TEXT(B6549,"yyyy-mm")</f>
        <v>2026-08</v>
      </c>
      <c r="J6549" s="7" t="str">
        <f>VLOOKUP(C6549,'[1]T. Apoyo Sistema'!$B$1:$C$89,2,0)</f>
        <v>SI</v>
      </c>
    </row>
    <row r="6550" spans="1:10" x14ac:dyDescent="0.25">
      <c r="A6550" s="4" t="str">
        <f>CONCATENATE(B6550,"-",C6550,"-",D6550)</f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>TEXT(B6550,"yyyy-mm")</f>
        <v>2026-08</v>
      </c>
      <c r="J6550" s="7" t="str">
        <f>VLOOKUP(C6550,'[1]T. Apoyo Sistema'!$B$1:$C$89,2,0)</f>
        <v>SI</v>
      </c>
    </row>
    <row r="6551" spans="1:10" x14ac:dyDescent="0.25">
      <c r="A6551" s="4" t="str">
        <f>CONCATENATE(B6551,"-",C6551,"-",D6551)</f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>TEXT(B6551,"yyyy-mm")</f>
        <v>2026-08</v>
      </c>
      <c r="J6551" s="7" t="str">
        <f>VLOOKUP(C6551,'[1]T. Apoyo Sistema'!$B$1:$C$89,2,0)</f>
        <v>SI</v>
      </c>
    </row>
    <row r="6552" spans="1:10" x14ac:dyDescent="0.25">
      <c r="A6552" s="4" t="str">
        <f>CONCATENATE(B6552,"-",C6552,"-",D6552)</f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>TEXT(B6552,"yyyy-mm")</f>
        <v>2026-08</v>
      </c>
      <c r="J6552" s="7" t="str">
        <f>VLOOKUP(C6552,'[1]T. Apoyo Sistema'!$B$1:$C$89,2,0)</f>
        <v>SI</v>
      </c>
    </row>
    <row r="6553" spans="1:10" x14ac:dyDescent="0.25">
      <c r="A6553" s="4" t="str">
        <f>CONCATENATE(B6553,"-",C6553,"-",D6553)</f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>TEXT(B6553,"yyyy-mm")</f>
        <v>2026-08</v>
      </c>
      <c r="J6553" s="7" t="str">
        <f>VLOOKUP(C6553,'[1]T. Apoyo Sistema'!$B$1:$C$89,2,0)</f>
        <v>SI</v>
      </c>
    </row>
    <row r="6554" spans="1:10" x14ac:dyDescent="0.25">
      <c r="A6554" s="4" t="str">
        <f>CONCATENATE(B6554,"-",C6554,"-",D6554)</f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>TEXT(B6554,"yyyy-mm")</f>
        <v>2026-08</v>
      </c>
      <c r="J6554" s="7" t="str">
        <f>VLOOKUP(C6554,'[1]T. Apoyo Sistema'!$B$1:$C$89,2,0)</f>
        <v>SI</v>
      </c>
    </row>
    <row r="6555" spans="1:10" x14ac:dyDescent="0.25">
      <c r="A6555" s="4" t="str">
        <f>CONCATENATE(B6555,"-",C6555,"-",D6555)</f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>TEXT(B6555,"yyyy-mm")</f>
        <v>2026-08</v>
      </c>
      <c r="J6555" s="7" t="str">
        <f>VLOOKUP(C6555,'[1]T. Apoyo Sistema'!$B$1:$C$89,2,0)</f>
        <v>SI</v>
      </c>
    </row>
    <row r="6556" spans="1:10" x14ac:dyDescent="0.25">
      <c r="A6556" s="4" t="str">
        <f>CONCATENATE(B6556,"-",C6556,"-",D6556)</f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>TEXT(B6556,"yyyy-mm")</f>
        <v>2026-08</v>
      </c>
      <c r="J6556" s="7" t="str">
        <f>VLOOKUP(C6556,'[1]T. Apoyo Sistema'!$B$1:$C$89,2,0)</f>
        <v>SI</v>
      </c>
    </row>
    <row r="6557" spans="1:10" x14ac:dyDescent="0.25">
      <c r="A6557" s="4" t="str">
        <f>CONCATENATE(B6557,"-",C6557,"-",D6557)</f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>TEXT(B6557,"yyyy-mm")</f>
        <v>2026-08</v>
      </c>
      <c r="J6557" s="7" t="str">
        <f>VLOOKUP(C6557,'[1]T. Apoyo Sistema'!$B$1:$C$89,2,0)</f>
        <v>SI</v>
      </c>
    </row>
    <row r="6558" spans="1:10" x14ac:dyDescent="0.25">
      <c r="A6558" s="4" t="str">
        <f>CONCATENATE(B6558,"-",C6558,"-",D6558)</f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>TEXT(B6558,"yyyy-mm")</f>
        <v>2026-08</v>
      </c>
      <c r="J6558" s="7" t="str">
        <f>VLOOKUP(C6558,'[1]T. Apoyo Sistema'!$B$1:$C$89,2,0)</f>
        <v>SI</v>
      </c>
    </row>
    <row r="6559" spans="1:10" x14ac:dyDescent="0.25">
      <c r="A6559" s="4" t="str">
        <f>CONCATENATE(B6559,"-",C6559,"-",D6559)</f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>TEXT(B6559,"yyyy-mm")</f>
        <v>2026-08</v>
      </c>
      <c r="J6559" s="7" t="str">
        <f>VLOOKUP(C6559,'[1]T. Apoyo Sistema'!$B$1:$C$89,2,0)</f>
        <v>SI</v>
      </c>
    </row>
    <row r="6560" spans="1:10" x14ac:dyDescent="0.25">
      <c r="A6560" s="4" t="str">
        <f>CONCATENATE(B6560,"-",C6560,"-",D6560)</f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>TEXT(B6560,"yyyy-mm")</f>
        <v>2026-08</v>
      </c>
      <c r="J6560" s="7" t="str">
        <f>VLOOKUP(C6560,'[1]T. Apoyo Sistema'!$B$1:$C$89,2,0)</f>
        <v>SI</v>
      </c>
    </row>
    <row r="6561" spans="1:10" x14ac:dyDescent="0.25">
      <c r="A6561" s="4" t="str">
        <f>CONCATENATE(B6561,"-",C6561,"-",D6561)</f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>TEXT(B6561,"yyyy-mm")</f>
        <v>2026-08</v>
      </c>
      <c r="J6561" s="7" t="str">
        <f>VLOOKUP(C6561,'[1]T. Apoyo Sistema'!$B$1:$C$89,2,0)</f>
        <v>SI</v>
      </c>
    </row>
    <row r="6562" spans="1:10" x14ac:dyDescent="0.25">
      <c r="A6562" s="4" t="str">
        <f>CONCATENATE(B6562,"-",C6562,"-",D6562)</f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>TEXT(B6562,"yyyy-mm")</f>
        <v>2026-08</v>
      </c>
      <c r="J6562" s="7" t="str">
        <f>VLOOKUP(C6562,'[1]T. Apoyo Sistema'!$B$1:$C$89,2,0)</f>
        <v>SI</v>
      </c>
    </row>
    <row r="6563" spans="1:10" x14ac:dyDescent="0.25">
      <c r="A6563" s="4" t="str">
        <f>CONCATENATE(B6563,"-",C6563,"-",D6563)</f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>TEXT(B6563,"yyyy-mm")</f>
        <v>2026-08</v>
      </c>
      <c r="J6563" s="7" t="str">
        <f>VLOOKUP(C6563,'[1]T. Apoyo Sistema'!$B$1:$C$89,2,0)</f>
        <v>SI</v>
      </c>
    </row>
    <row r="6564" spans="1:10" x14ac:dyDescent="0.25">
      <c r="A6564" s="4" t="str">
        <f>CONCATENATE(B6564,"-",C6564,"-",D6564)</f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>TEXT(B6564,"yyyy-mm")</f>
        <v>2026-08</v>
      </c>
      <c r="J6564" s="7" t="str">
        <f>VLOOKUP(C6564,'[1]T. Apoyo Sistema'!$B$1:$C$89,2,0)</f>
        <v>SI</v>
      </c>
    </row>
    <row r="6565" spans="1:10" x14ac:dyDescent="0.25">
      <c r="A6565" s="4" t="str">
        <f>CONCATENATE(B6565,"-",C6565,"-",D6565)</f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>TEXT(B6565,"yyyy-mm")</f>
        <v>2026-08</v>
      </c>
      <c r="J6565" s="7" t="str">
        <f>VLOOKUP(C6565,'[1]T. Apoyo Sistema'!$B$1:$C$89,2,0)</f>
        <v>SI</v>
      </c>
    </row>
    <row r="6566" spans="1:10" x14ac:dyDescent="0.25">
      <c r="A6566" s="4" t="str">
        <f>CONCATENATE(B6566,"-",C6566,"-",D6566)</f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>TEXT(B6566,"yyyy-mm")</f>
        <v>2026-08</v>
      </c>
      <c r="J6566" s="7" t="str">
        <f>VLOOKUP(C6566,'[1]T. Apoyo Sistema'!$B$1:$C$89,2,0)</f>
        <v>SI</v>
      </c>
    </row>
    <row r="6567" spans="1:10" x14ac:dyDescent="0.25">
      <c r="A6567" s="4" t="str">
        <f>CONCATENATE(B6567,"-",C6567,"-",D6567)</f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>TEXT(B6567,"yyyy-mm")</f>
        <v>2026-08</v>
      </c>
      <c r="J6567" s="7" t="str">
        <f>VLOOKUP(C6567,'[1]T. Apoyo Sistema'!$B$1:$C$89,2,0)</f>
        <v>SI</v>
      </c>
    </row>
    <row r="6568" spans="1:10" x14ac:dyDescent="0.25">
      <c r="A6568" s="4" t="str">
        <f>CONCATENATE(B6568,"-",C6568,"-",D6568)</f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>TEXT(B6568,"yyyy-mm")</f>
        <v>2026-08</v>
      </c>
      <c r="J6568" s="7" t="str">
        <f>VLOOKUP(C6568,'[1]T. Apoyo Sistema'!$B$1:$C$89,2,0)</f>
        <v>SI</v>
      </c>
    </row>
    <row r="6569" spans="1:10" x14ac:dyDescent="0.25">
      <c r="A6569" s="4" t="str">
        <f>CONCATENATE(B6569,"-",C6569,"-",D6569)</f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>TEXT(B6569,"yyyy-mm")</f>
        <v>2026-08</v>
      </c>
      <c r="J6569" s="7" t="str">
        <f>VLOOKUP(C6569,'[1]T. Apoyo Sistema'!$B$1:$C$89,2,0)</f>
        <v>SI</v>
      </c>
    </row>
    <row r="6570" spans="1:10" x14ac:dyDescent="0.25">
      <c r="A6570" s="4" t="str">
        <f>CONCATENATE(B6570,"-",C6570,"-",D6570)</f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>TEXT(B6570,"yyyy-mm")</f>
        <v>2026-08</v>
      </c>
      <c r="J6570" s="7" t="str">
        <f>VLOOKUP(C6570,'[1]T. Apoyo Sistema'!$B$1:$C$89,2,0)</f>
        <v>SI</v>
      </c>
    </row>
    <row r="6571" spans="1:10" x14ac:dyDescent="0.25">
      <c r="A6571" s="4" t="str">
        <f>CONCATENATE(B6571,"-",C6571,"-",D6571)</f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>TEXT(B6571,"yyyy-mm")</f>
        <v>2026-08</v>
      </c>
      <c r="J6571" s="7" t="str">
        <f>VLOOKUP(C6571,'[1]T. Apoyo Sistema'!$B$1:$C$89,2,0)</f>
        <v>SI</v>
      </c>
    </row>
    <row r="6572" spans="1:10" x14ac:dyDescent="0.25">
      <c r="A6572" s="4" t="str">
        <f>CONCATENATE(B6572,"-",C6572,"-",D6572)</f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>TEXT(B6572,"yyyy-mm")</f>
        <v>2026-08</v>
      </c>
      <c r="J6572" s="7" t="str">
        <f>VLOOKUP(C6572,'[1]T. Apoyo Sistema'!$B$1:$C$89,2,0)</f>
        <v>SI</v>
      </c>
    </row>
    <row r="6573" spans="1:10" x14ac:dyDescent="0.25">
      <c r="A6573" s="4" t="str">
        <f>CONCATENATE(B6573,"-",C6573,"-",D6573)</f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>TEXT(B6573,"yyyy-mm")</f>
        <v>2026-08</v>
      </c>
      <c r="J6573" s="7" t="str">
        <f>VLOOKUP(C6573,'[1]T. Apoyo Sistema'!$B$1:$C$89,2,0)</f>
        <v>SI</v>
      </c>
    </row>
    <row r="6574" spans="1:10" x14ac:dyDescent="0.25">
      <c r="A6574" s="4" t="str">
        <f>CONCATENATE(B6574,"-",C6574,"-",D6574)</f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>TEXT(B6574,"yyyy-mm")</f>
        <v>2026-08</v>
      </c>
      <c r="J6574" s="7" t="str">
        <f>VLOOKUP(C6574,'[1]T. Apoyo Sistema'!$B$1:$C$89,2,0)</f>
        <v>SI</v>
      </c>
    </row>
    <row r="6575" spans="1:10" x14ac:dyDescent="0.25">
      <c r="A6575" s="4" t="str">
        <f>CONCATENATE(B6575,"-",C6575,"-",D6575)</f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>TEXT(B6575,"yyyy-mm")</f>
        <v>2026-08</v>
      </c>
      <c r="J6575" s="7" t="str">
        <f>VLOOKUP(C6575,'[1]T. Apoyo Sistema'!$B$1:$C$89,2,0)</f>
        <v>SI</v>
      </c>
    </row>
    <row r="6576" spans="1:10" x14ac:dyDescent="0.25">
      <c r="A6576" s="4" t="str">
        <f>CONCATENATE(B6576,"-",C6576,"-",D6576)</f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>TEXT(B6576,"yyyy-mm")</f>
        <v>2026-08</v>
      </c>
      <c r="J6576" s="7" t="str">
        <f>VLOOKUP(C6576,'[1]T. Apoyo Sistema'!$B$1:$C$89,2,0)</f>
        <v>SI</v>
      </c>
    </row>
    <row r="6577" spans="1:10" x14ac:dyDescent="0.25">
      <c r="A6577" s="4" t="str">
        <f>CONCATENATE(B6577,"-",C6577,"-",D6577)</f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>TEXT(B6577,"yyyy-mm")</f>
        <v>2026-08</v>
      </c>
      <c r="J6577" s="7" t="str">
        <f>VLOOKUP(C6577,'[1]T. Apoyo Sistema'!$B$1:$C$89,2,0)</f>
        <v>SI</v>
      </c>
    </row>
    <row r="6578" spans="1:10" x14ac:dyDescent="0.25">
      <c r="A6578" s="4" t="str">
        <f>CONCATENATE(B6578,"-",C6578,"-",D6578)</f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>TEXT(B6578,"yyyy-mm")</f>
        <v>2026-08</v>
      </c>
      <c r="J6578" s="7" t="str">
        <f>VLOOKUP(C6578,'[1]T. Apoyo Sistema'!$B$1:$C$89,2,0)</f>
        <v>SI</v>
      </c>
    </row>
    <row r="6579" spans="1:10" x14ac:dyDescent="0.25">
      <c r="A6579" s="4" t="str">
        <f>CONCATENATE(B6579,"-",C6579,"-",D6579)</f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>TEXT(B6579,"yyyy-mm")</f>
        <v>2026-08</v>
      </c>
      <c r="J6579" s="7" t="str">
        <f>VLOOKUP(C6579,'[1]T. Apoyo Sistema'!$B$1:$C$89,2,0)</f>
        <v>SI</v>
      </c>
    </row>
    <row r="6580" spans="1:10" x14ac:dyDescent="0.25">
      <c r="A6580" s="4" t="str">
        <f>CONCATENATE(B6580,"-",C6580,"-",D6580)</f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>TEXT(B6580,"yyyy-mm")</f>
        <v>2026-08</v>
      </c>
      <c r="J6580" s="7" t="str">
        <f>VLOOKUP(C6580,'[1]T. Apoyo Sistema'!$B$1:$C$89,2,0)</f>
        <v>SI</v>
      </c>
    </row>
    <row r="6581" spans="1:10" x14ac:dyDescent="0.25">
      <c r="A6581" s="4" t="str">
        <f>CONCATENATE(B6581,"-",C6581,"-",D6581)</f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>TEXT(B6581,"yyyy-mm")</f>
        <v>2026-08</v>
      </c>
      <c r="J6581" s="7" t="str">
        <f>VLOOKUP(C6581,'[1]T. Apoyo Sistema'!$B$1:$C$89,2,0)</f>
        <v>SI</v>
      </c>
    </row>
    <row r="6582" spans="1:10" x14ac:dyDescent="0.25">
      <c r="A6582" s="4" t="str">
        <f>CONCATENATE(B6582,"-",C6582,"-",D6582)</f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>TEXT(B6582,"yyyy-mm")</f>
        <v>2026-08</v>
      </c>
      <c r="J6582" s="7" t="str">
        <f>VLOOKUP(C6582,'[1]T. Apoyo Sistema'!$B$1:$C$89,2,0)</f>
        <v>SI</v>
      </c>
    </row>
    <row r="6583" spans="1:10" x14ac:dyDescent="0.25">
      <c r="A6583" s="4" t="str">
        <f>CONCATENATE(B6583,"-",C6583,"-",D6583)</f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>TEXT(B6583,"yyyy-mm")</f>
        <v>2026-08</v>
      </c>
      <c r="J6583" s="7" t="str">
        <f>VLOOKUP(C6583,'[1]T. Apoyo Sistema'!$B$1:$C$89,2,0)</f>
        <v>SI</v>
      </c>
    </row>
    <row r="6584" spans="1:10" x14ac:dyDescent="0.25">
      <c r="A6584" s="4" t="str">
        <f>CONCATENATE(B6584,"-",C6584,"-",D6584)</f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>TEXT(B6584,"yyyy-mm")</f>
        <v>2026-08</v>
      </c>
      <c r="J6584" s="7" t="str">
        <f>VLOOKUP(C6584,'[1]T. Apoyo Sistema'!$B$1:$C$89,2,0)</f>
        <v>SI</v>
      </c>
    </row>
    <row r="6585" spans="1:10" x14ac:dyDescent="0.25">
      <c r="A6585" s="4" t="str">
        <f>CONCATENATE(B6585,"-",C6585,"-",D6585)</f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>TEXT(B6585,"yyyy-mm")</f>
        <v>2026-08</v>
      </c>
      <c r="J6585" s="7" t="str">
        <f>VLOOKUP(C6585,'[1]T. Apoyo Sistema'!$B$1:$C$89,2,0)</f>
        <v>SI</v>
      </c>
    </row>
    <row r="6586" spans="1:10" x14ac:dyDescent="0.25">
      <c r="A6586" s="4" t="str">
        <f>CONCATENATE(B6586,"-",C6586,"-",D6586)</f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>TEXT(B6586,"yyyy-mm")</f>
        <v>2026-08</v>
      </c>
      <c r="J6586" s="7" t="str">
        <f>VLOOKUP(C6586,'[1]T. Apoyo Sistema'!$B$1:$C$89,2,0)</f>
        <v>SI</v>
      </c>
    </row>
    <row r="6587" spans="1:10" x14ac:dyDescent="0.25">
      <c r="A6587" s="4" t="str">
        <f>CONCATENATE(B6587,"-",C6587,"-",D6587)</f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>TEXT(B6587,"yyyy-mm")</f>
        <v>2026-08</v>
      </c>
      <c r="J6587" s="7" t="str">
        <f>VLOOKUP(C6587,'[1]T. Apoyo Sistema'!$B$1:$C$89,2,0)</f>
        <v>SI</v>
      </c>
    </row>
    <row r="6588" spans="1:10" x14ac:dyDescent="0.25">
      <c r="A6588" s="4" t="str">
        <f>CONCATENATE(B6588,"-",C6588,"-",D6588)</f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>TEXT(B6588,"yyyy-mm")</f>
        <v>2026-08</v>
      </c>
      <c r="J6588" s="7" t="str">
        <f>VLOOKUP(C6588,'[1]T. Apoyo Sistema'!$B$1:$C$89,2,0)</f>
        <v>SI</v>
      </c>
    </row>
    <row r="6589" spans="1:10" x14ac:dyDescent="0.25">
      <c r="A6589" s="4" t="str">
        <f>CONCATENATE(B6589,"-",C6589,"-",D6589)</f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>TEXT(B6589,"yyyy-mm")</f>
        <v>2026-08</v>
      </c>
      <c r="J6589" s="7" t="str">
        <f>VLOOKUP(C6589,'[1]T. Apoyo Sistema'!$B$1:$C$89,2,0)</f>
        <v>SI</v>
      </c>
    </row>
    <row r="6590" spans="1:10" x14ac:dyDescent="0.25">
      <c r="A6590" s="4" t="str">
        <f>CONCATENATE(B6590,"-",C6590,"-",D6590)</f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>TEXT(B6590,"yyyy-mm")</f>
        <v>2026-08</v>
      </c>
      <c r="J6590" s="7" t="str">
        <f>VLOOKUP(C6590,'[1]T. Apoyo Sistema'!$B$1:$C$89,2,0)</f>
        <v>SI</v>
      </c>
    </row>
    <row r="6591" spans="1:10" x14ac:dyDescent="0.25">
      <c r="A6591" s="4" t="str">
        <f>CONCATENATE(B6591,"-",C6591,"-",D6591)</f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>TEXT(B6591,"yyyy-mm")</f>
        <v>2026-08</v>
      </c>
      <c r="J6591" s="7" t="str">
        <f>VLOOKUP(C6591,'[1]T. Apoyo Sistema'!$B$1:$C$89,2,0)</f>
        <v>SI</v>
      </c>
    </row>
    <row r="6592" spans="1:10" x14ac:dyDescent="0.25">
      <c r="A6592" s="4" t="str">
        <f>CONCATENATE(B6592,"-",C6592,"-",D6592)</f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>TEXT(B6592,"yyyy-mm")</f>
        <v>2026-08</v>
      </c>
      <c r="J6592" s="7" t="str">
        <f>VLOOKUP(C6592,'[1]T. Apoyo Sistema'!$B$1:$C$89,2,0)</f>
        <v>SI</v>
      </c>
    </row>
    <row r="6593" spans="1:10" x14ac:dyDescent="0.25">
      <c r="A6593" s="4" t="str">
        <f>CONCATENATE(B6593,"-",C6593,"-",D6593)</f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>TEXT(B6593,"yyyy-mm")</f>
        <v>2026-08</v>
      </c>
      <c r="J6593" s="7" t="str">
        <f>VLOOKUP(C6593,'[1]T. Apoyo Sistema'!$B$1:$C$89,2,0)</f>
        <v>SI</v>
      </c>
    </row>
    <row r="6594" spans="1:10" x14ac:dyDescent="0.25">
      <c r="A6594" s="4" t="str">
        <f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>TEXT(B6594,"yyyy-mm")</f>
        <v>2026-08</v>
      </c>
      <c r="J6594" s="7" t="str">
        <f>VLOOKUP(C6594,'[1]T. Apoyo Sistema'!$B$1:$C$89,2,0)</f>
        <v>SI</v>
      </c>
    </row>
    <row r="6595" spans="1:10" x14ac:dyDescent="0.25">
      <c r="A6595" s="4" t="str">
        <f>CONCATENATE(B6595,"-",C6595,"-",D6595)</f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>TEXT(B6595,"yyyy-mm")</f>
        <v>2026-08</v>
      </c>
      <c r="J6595" s="7" t="str">
        <f>VLOOKUP(C6595,'[1]T. Apoyo Sistema'!$B$1:$C$89,2,0)</f>
        <v>SI</v>
      </c>
    </row>
    <row r="6596" spans="1:10" x14ac:dyDescent="0.25">
      <c r="A6596" s="4" t="str">
        <f>CONCATENATE(B6596,"-",C6596,"-",D6596)</f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>TEXT(B6596,"yyyy-mm")</f>
        <v>2026-08</v>
      </c>
      <c r="J6596" s="7" t="str">
        <f>VLOOKUP(C6596,'[1]T. Apoyo Sistema'!$B$1:$C$89,2,0)</f>
        <v>SI</v>
      </c>
    </row>
    <row r="6597" spans="1:10" x14ac:dyDescent="0.25">
      <c r="A6597" s="4" t="str">
        <f>CONCATENATE(B6597,"-",C6597,"-",D6597)</f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>TEXT(B6597,"yyyy-mm")</f>
        <v>2026-08</v>
      </c>
      <c r="J6597" s="7" t="str">
        <f>VLOOKUP(C6597,'[1]T. Apoyo Sistema'!$B$1:$C$89,2,0)</f>
        <v>SI</v>
      </c>
    </row>
    <row r="6598" spans="1:10" x14ac:dyDescent="0.25">
      <c r="A6598" s="4" t="str">
        <f>CONCATENATE(B6598,"-",C6598,"-",D6598)</f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>TEXT(B6598,"yyyy-mm")</f>
        <v>2026-08</v>
      </c>
      <c r="J6598" s="7" t="str">
        <f>VLOOKUP(C6598,'[1]T. Apoyo Sistema'!$B$1:$C$89,2,0)</f>
        <v>SI</v>
      </c>
    </row>
    <row r="6599" spans="1:10" x14ac:dyDescent="0.25">
      <c r="A6599" s="4" t="str">
        <f>CONCATENATE(B6599,"-",C6599,"-",D6599)</f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>TEXT(B6599,"yyyy-mm")</f>
        <v>2026-08</v>
      </c>
      <c r="J6599" s="7" t="str">
        <f>VLOOKUP(C6599,'[1]T. Apoyo Sistema'!$B$1:$C$89,2,0)</f>
        <v>SI</v>
      </c>
    </row>
    <row r="6600" spans="1:10" x14ac:dyDescent="0.25">
      <c r="A6600" s="4" t="str">
        <f>CONCATENATE(B6600,"-",C6600,"-",D6600)</f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>TEXT(B6600,"yyyy-mm")</f>
        <v>2026-08</v>
      </c>
      <c r="J6600" s="7" t="str">
        <f>VLOOKUP(C6600,'[1]T. Apoyo Sistema'!$B$1:$C$89,2,0)</f>
        <v>SI</v>
      </c>
    </row>
    <row r="6601" spans="1:10" x14ac:dyDescent="0.25">
      <c r="A6601" s="4" t="str">
        <f>CONCATENATE(B6601,"-",C6601,"-",D6601)</f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>TEXT(B6601,"yyyy-mm")</f>
        <v>2026-08</v>
      </c>
      <c r="J6601" s="7" t="str">
        <f>VLOOKUP(C6601,'[1]T. Apoyo Sistema'!$B$1:$C$89,2,0)</f>
        <v>SI</v>
      </c>
    </row>
    <row r="6602" spans="1:10" x14ac:dyDescent="0.25">
      <c r="A6602" s="4" t="str">
        <f>CONCATENATE(B6602,"-",C6602,"-",D6602)</f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>TEXT(B6602,"yyyy-mm")</f>
        <v>2026-08</v>
      </c>
      <c r="J6602" s="7" t="str">
        <f>VLOOKUP(C6602,'[1]T. Apoyo Sistema'!$B$1:$C$89,2,0)</f>
        <v>SI</v>
      </c>
    </row>
    <row r="6603" spans="1:10" x14ac:dyDescent="0.25">
      <c r="A6603" s="4" t="str">
        <f>CONCATENATE(B6603,"-",C6603,"-",D6603)</f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>TEXT(B6603,"yyyy-mm")</f>
        <v>2026-08</v>
      </c>
      <c r="J6603" s="7" t="str">
        <f>VLOOKUP(C6603,'[1]T. Apoyo Sistema'!$B$1:$C$89,2,0)</f>
        <v>SI</v>
      </c>
    </row>
    <row r="6604" spans="1:10" x14ac:dyDescent="0.25">
      <c r="A6604" s="4" t="str">
        <f>CONCATENATE(B6604,"-",C6604,"-",D6604)</f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>TEXT(B6604,"yyyy-mm")</f>
        <v>2026-08</v>
      </c>
      <c r="J6604" s="7" t="str">
        <f>VLOOKUP(C6604,'[1]T. Apoyo Sistema'!$B$1:$C$89,2,0)</f>
        <v>SI</v>
      </c>
    </row>
    <row r="6605" spans="1:10" x14ac:dyDescent="0.25">
      <c r="A6605" s="4" t="str">
        <f>CONCATENATE(B6605,"-",C6605,"-",D6605)</f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>TEXT(B6605,"yyyy-mm")</f>
        <v>2026-08</v>
      </c>
      <c r="J6605" s="7" t="str">
        <f>VLOOKUP(C6605,'[1]T. Apoyo Sistema'!$B$1:$C$89,2,0)</f>
        <v>SI</v>
      </c>
    </row>
    <row r="6606" spans="1:10" x14ac:dyDescent="0.25">
      <c r="A6606" s="4" t="str">
        <f>CONCATENATE(B6606,"-",C6606,"-",D6606)</f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>TEXT(B6606,"yyyy-mm")</f>
        <v>2026-08</v>
      </c>
      <c r="J6606" s="7" t="str">
        <f>VLOOKUP(C6606,'[1]T. Apoyo Sistema'!$B$1:$C$89,2,0)</f>
        <v>SI</v>
      </c>
    </row>
    <row r="6607" spans="1:10" x14ac:dyDescent="0.25">
      <c r="A6607" s="4" t="str">
        <f>CONCATENATE(B6607,"-",C6607,"-",D6607)</f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>TEXT(B6607,"yyyy-mm")</f>
        <v>2026-08</v>
      </c>
      <c r="J6607" s="7" t="str">
        <f>VLOOKUP(C6607,'[1]T. Apoyo Sistema'!$B$1:$C$89,2,0)</f>
        <v>SI</v>
      </c>
    </row>
    <row r="6608" spans="1:10" x14ac:dyDescent="0.25">
      <c r="A6608" s="4" t="str">
        <f>CONCATENATE(B6608,"-",C6608,"-",D6608)</f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>TEXT(B6608,"yyyy-mm")</f>
        <v>2026-08</v>
      </c>
      <c r="J6608" s="7" t="str">
        <f>VLOOKUP(C6608,'[1]T. Apoyo Sistema'!$B$1:$C$89,2,0)</f>
        <v>SI</v>
      </c>
    </row>
    <row r="6609" spans="1:10" x14ac:dyDescent="0.25">
      <c r="A6609" s="4" t="str">
        <f>CONCATENATE(B6609,"-",C6609,"-",D6609)</f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>TEXT(B6609,"yyyy-mm")</f>
        <v>2026-08</v>
      </c>
      <c r="J6609" s="7" t="str">
        <f>VLOOKUP(C6609,'[1]T. Apoyo Sistema'!$B$1:$C$89,2,0)</f>
        <v>SI</v>
      </c>
    </row>
    <row r="6610" spans="1:10" x14ac:dyDescent="0.25">
      <c r="A6610" s="4" t="str">
        <f>CONCATENATE(B6610,"-",C6610,"-",D6610)</f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>TEXT(B6610,"yyyy-mm")</f>
        <v>2026-08</v>
      </c>
      <c r="J6610" s="7" t="str">
        <f>VLOOKUP(C6610,'[1]T. Apoyo Sistema'!$B$1:$C$89,2,0)</f>
        <v>SI</v>
      </c>
    </row>
    <row r="6611" spans="1:10" x14ac:dyDescent="0.25">
      <c r="A6611" s="4" t="str">
        <f>CONCATENATE(B6611,"-",C6611,"-",D6611)</f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>TEXT(B6611,"yyyy-mm")</f>
        <v>2026-08</v>
      </c>
      <c r="J6611" s="7" t="str">
        <f>VLOOKUP(C6611,'[1]T. Apoyo Sistema'!$B$1:$C$89,2,0)</f>
        <v>SI</v>
      </c>
    </row>
    <row r="6612" spans="1:10" x14ac:dyDescent="0.25">
      <c r="A6612" s="4" t="str">
        <f>CONCATENATE(B6612,"-",C6612,"-",D6612)</f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>TEXT(B6612,"yyyy-mm")</f>
        <v>2026-08</v>
      </c>
      <c r="J6612" s="7" t="str">
        <f>VLOOKUP(C6612,'[1]T. Apoyo Sistema'!$B$1:$C$89,2,0)</f>
        <v>SI</v>
      </c>
    </row>
    <row r="6613" spans="1:10" x14ac:dyDescent="0.25">
      <c r="A6613" s="4" t="str">
        <f>CONCATENATE(B6613,"-",C6613,"-",D6613)</f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>TEXT(B6613,"yyyy-mm")</f>
        <v>2026-08</v>
      </c>
      <c r="J6613" s="7" t="str">
        <f>VLOOKUP(C6613,'[1]T. Apoyo Sistema'!$B$1:$C$89,2,0)</f>
        <v>SI</v>
      </c>
    </row>
    <row r="6614" spans="1:10" x14ac:dyDescent="0.25">
      <c r="A6614" s="4" t="str">
        <f>CONCATENATE(B6614,"-",C6614,"-",D6614)</f>
        <v>46252-POX54-bbd1</v>
      </c>
      <c r="B6614" s="15">
        <v>46252</v>
      </c>
      <c r="C6614" s="10" t="s">
        <v>101</v>
      </c>
      <c r="D6614" s="10" t="s">
        <v>69</v>
      </c>
      <c r="E6614" s="10">
        <v>0</v>
      </c>
      <c r="F6614" s="12">
        <v>0</v>
      </c>
      <c r="G6614" s="12">
        <v>6.333333333333333</v>
      </c>
      <c r="H6614" s="12">
        <v>0</v>
      </c>
      <c r="I6614" s="4" t="str">
        <f>TEXT(B6614,"yyyy-mm")</f>
        <v>2026-08</v>
      </c>
      <c r="J6614" s="7" t="str">
        <f>VLOOKUP(C6614,'[1]T. Apoyo Sistema'!$B$1:$C$89,2,0)</f>
        <v>SI</v>
      </c>
    </row>
    <row r="6615" spans="1:10" x14ac:dyDescent="0.25">
      <c r="A6615" s="4" t="str">
        <f>CONCATENATE(B6615,"-",C6615,"-",D6615)</f>
        <v>46252-POX54-bbd2</v>
      </c>
      <c r="B6615" s="15">
        <v>46252</v>
      </c>
      <c r="C6615" s="10" t="s">
        <v>101</v>
      </c>
      <c r="D6615" s="10" t="s">
        <v>70</v>
      </c>
      <c r="E6615" s="10">
        <v>0</v>
      </c>
      <c r="F6615" s="12">
        <v>0</v>
      </c>
      <c r="G6615" s="12">
        <v>6.333333333333333</v>
      </c>
      <c r="H6615" s="12">
        <v>0</v>
      </c>
      <c r="I6615" s="4" t="str">
        <f>TEXT(B6615,"yyyy-mm")</f>
        <v>2026-08</v>
      </c>
      <c r="J6615" s="7" t="str">
        <f>VLOOKUP(C6615,'[1]T. Apoyo Sistema'!$B$1:$C$89,2,0)</f>
        <v>SI</v>
      </c>
    </row>
    <row r="6616" spans="1:10" x14ac:dyDescent="0.25">
      <c r="A6616" s="4" t="str">
        <f>CONCATENATE(B6616,"-",C6616,"-",D6616)</f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>TEXT(B6616,"yyyy-mm")</f>
        <v>2026-08</v>
      </c>
      <c r="J6616" s="7" t="str">
        <f>VLOOKUP(C6616,'[1]T. Apoyo Sistema'!$B$1:$C$89,2,0)</f>
        <v>SI</v>
      </c>
    </row>
    <row r="6617" spans="1:10" x14ac:dyDescent="0.25">
      <c r="A6617" s="4" t="str">
        <f>CONCATENATE(B6617,"-",C6617,"-",D6617)</f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>TEXT(B6617,"yyyy-mm")</f>
        <v>2026-08</v>
      </c>
      <c r="J6617" s="7" t="str">
        <f>VLOOKUP(C6617,'[1]T. Apoyo Sistema'!$B$1:$C$89,2,0)</f>
        <v>SI</v>
      </c>
    </row>
    <row r="6618" spans="1:10" x14ac:dyDescent="0.25">
      <c r="A6618" s="4" t="str">
        <f>CONCATENATE(B6618,"-",C6618,"-",D6618)</f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>TEXT(B6618,"yyyy-mm")</f>
        <v>2026-08</v>
      </c>
      <c r="J6618" s="7" t="str">
        <f>VLOOKUP(C6618,'[1]T. Apoyo Sistema'!$B$1:$C$89,2,0)</f>
        <v>SI</v>
      </c>
    </row>
    <row r="6619" spans="1:10" x14ac:dyDescent="0.25">
      <c r="A6619" s="4" t="str">
        <f>CONCATENATE(B6619,"-",C6619,"-",D6619)</f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>TEXT(B6619,"yyyy-mm")</f>
        <v>2026-08</v>
      </c>
      <c r="J6619" s="7" t="str">
        <f>VLOOKUP(C6619,'[1]T. Apoyo Sistema'!$B$1:$C$89,2,0)</f>
        <v>SI</v>
      </c>
    </row>
    <row r="6620" spans="1:10" x14ac:dyDescent="0.25">
      <c r="A6620" s="4" t="str">
        <f>CONCATENATE(B6620,"-",C6620,"-",D6620)</f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>TEXT(B6620,"yyyy-mm")</f>
        <v>2026-08</v>
      </c>
      <c r="J6620" s="7" t="str">
        <f>VLOOKUP(C6620,'[1]T. Apoyo Sistema'!$B$1:$C$89,2,0)</f>
        <v>SI</v>
      </c>
    </row>
    <row r="6621" spans="1:10" x14ac:dyDescent="0.25">
      <c r="A6621" s="4" t="str">
        <f>CONCATENATE(B6621,"-",C6621,"-",D6621)</f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>TEXT(B6621,"yyyy-mm")</f>
        <v>2026-08</v>
      </c>
      <c r="J6621" s="7" t="str">
        <f>VLOOKUP(C6621,'[1]T. Apoyo Sistema'!$B$1:$C$89,2,0)</f>
        <v>SI</v>
      </c>
    </row>
    <row r="6622" spans="1:10" x14ac:dyDescent="0.25">
      <c r="A6622" s="4" t="str">
        <f>CONCATENATE(B6622,"-",C6622,"-",D6622)</f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>TEXT(B6622,"yyyy-mm")</f>
        <v>2026-08</v>
      </c>
      <c r="J6622" s="7" t="str">
        <f>VLOOKUP(C6622,'[1]T. Apoyo Sistema'!$B$1:$C$89,2,0)</f>
        <v>SI</v>
      </c>
    </row>
    <row r="6623" spans="1:10" x14ac:dyDescent="0.25">
      <c r="A6623" s="4" t="str">
        <f>CONCATENATE(B6623,"-",C6623,"-",D6623)</f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>TEXT(B6623,"yyyy-mm")</f>
        <v>2026-08</v>
      </c>
      <c r="J6623" s="7" t="str">
        <f>VLOOKUP(C6623,'[1]T. Apoyo Sistema'!$B$1:$C$89,2,0)</f>
        <v>SI</v>
      </c>
    </row>
    <row r="6624" spans="1:10" x14ac:dyDescent="0.25">
      <c r="A6624" s="4" t="str">
        <f>CONCATENATE(B6624,"-",C6624,"-",D6624)</f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>TEXT(B6624,"yyyy-mm")</f>
        <v>2026-08</v>
      </c>
      <c r="J6624" s="7" t="str">
        <f>VLOOKUP(C6624,'[1]T. Apoyo Sistema'!$B$1:$C$89,2,0)</f>
        <v>SI</v>
      </c>
    </row>
    <row r="6625" spans="1:10" x14ac:dyDescent="0.25">
      <c r="A6625" s="4" t="str">
        <f>CONCATENATE(B6625,"-",C6625,"-",D6625)</f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>TEXT(B6625,"yyyy-mm")</f>
        <v>2026-08</v>
      </c>
      <c r="J6625" s="7" t="str">
        <f>VLOOKUP(C6625,'[1]T. Apoyo Sistema'!$B$1:$C$89,2,0)</f>
        <v>SI</v>
      </c>
    </row>
    <row r="6626" spans="1:10" x14ac:dyDescent="0.25">
      <c r="A6626" s="4" t="str">
        <f>CONCATENATE(B6626,"-",C6626,"-",D6626)</f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>TEXT(B6626,"yyyy-mm")</f>
        <v>2026-08</v>
      </c>
      <c r="J6626" s="7" t="str">
        <f>VLOOKUP(C6626,'[1]T. Apoyo Sistema'!$B$1:$C$89,2,0)</f>
        <v>SI</v>
      </c>
    </row>
    <row r="6627" spans="1:10" x14ac:dyDescent="0.25">
      <c r="A6627" s="4" t="str">
        <f>CONCATENATE(B6627,"-",C6627,"-",D6627)</f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>TEXT(B6627,"yyyy-mm")</f>
        <v>2026-08</v>
      </c>
      <c r="J6627" s="7" t="str">
        <f>VLOOKUP(C6627,'[1]T. Apoyo Sistema'!$B$1:$C$89,2,0)</f>
        <v>SI</v>
      </c>
    </row>
    <row r="6628" spans="1:10" x14ac:dyDescent="0.25">
      <c r="A6628" s="4" t="str">
        <f>CONCATENATE(B6628,"-",C6628,"-",D6628)</f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>TEXT(B6628,"yyyy-mm")</f>
        <v>2026-08</v>
      </c>
      <c r="J6628" s="7" t="str">
        <f>VLOOKUP(C6628,'[1]T. Apoyo Sistema'!$B$1:$C$89,2,0)</f>
        <v>SI</v>
      </c>
    </row>
    <row r="6629" spans="1:10" x14ac:dyDescent="0.25">
      <c r="A6629" s="4" t="str">
        <f>CONCATENATE(B6629,"-",C6629,"-",D6629)</f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>TEXT(B6629,"yyyy-mm")</f>
        <v>2026-08</v>
      </c>
      <c r="J6629" s="7" t="str">
        <f>VLOOKUP(C6629,'[1]T. Apoyo Sistema'!$B$1:$C$89,2,0)</f>
        <v>SI</v>
      </c>
    </row>
    <row r="6630" spans="1:10" x14ac:dyDescent="0.25">
      <c r="A6630" s="4" t="str">
        <f>CONCATENATE(B6630,"-",C6630,"-",D6630)</f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>TEXT(B6630,"yyyy-mm")</f>
        <v>2026-08</v>
      </c>
      <c r="J6630" s="7" t="str">
        <f>VLOOKUP(C6630,'[1]T. Apoyo Sistema'!$B$1:$C$89,2,0)</f>
        <v>SI</v>
      </c>
    </row>
    <row r="6631" spans="1:10" x14ac:dyDescent="0.25">
      <c r="A6631" s="4" t="str">
        <f>CONCATENATE(B6631,"-",C6631,"-",D6631)</f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>TEXT(B6631,"yyyy-mm")</f>
        <v>2026-08</v>
      </c>
      <c r="J6631" s="7" t="str">
        <f>VLOOKUP(C6631,'[1]T. Apoyo Sistema'!$B$1:$C$89,2,0)</f>
        <v>SI</v>
      </c>
    </row>
    <row r="6632" spans="1:10" x14ac:dyDescent="0.25">
      <c r="A6632" s="4" t="str">
        <f>CONCATENATE(B6632,"-",C6632,"-",D6632)</f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>TEXT(B6632,"yyyy-mm")</f>
        <v>2026-08</v>
      </c>
      <c r="J6632" s="7" t="str">
        <f>VLOOKUP(C6632,'[1]T. Apoyo Sistema'!$B$1:$C$89,2,0)</f>
        <v>SI</v>
      </c>
    </row>
    <row r="6633" spans="1:10" x14ac:dyDescent="0.25">
      <c r="A6633" s="4" t="str">
        <f>CONCATENATE(B6633,"-",C6633,"-",D6633)</f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>TEXT(B6633,"yyyy-mm")</f>
        <v>2026-08</v>
      </c>
      <c r="J6633" s="7" t="str">
        <f>VLOOKUP(C6633,'[1]T. Apoyo Sistema'!$B$1:$C$89,2,0)</f>
        <v>SI</v>
      </c>
    </row>
    <row r="6634" spans="1:10" x14ac:dyDescent="0.25">
      <c r="A6634" s="4" t="str">
        <f>CONCATENATE(B6634,"-",C6634,"-",D6634)</f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>TEXT(B6634,"yyyy-mm")</f>
        <v>2026-08</v>
      </c>
      <c r="J6634" s="7" t="str">
        <f>VLOOKUP(C6634,'[1]T. Apoyo Sistema'!$B$1:$C$89,2,0)</f>
        <v>SI</v>
      </c>
    </row>
    <row r="6635" spans="1:10" x14ac:dyDescent="0.25">
      <c r="A6635" s="4" t="str">
        <f>CONCATENATE(B6635,"-",C6635,"-",D6635)</f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>TEXT(B6635,"yyyy-mm")</f>
        <v>2026-08</v>
      </c>
      <c r="J6635" s="7" t="str">
        <f>VLOOKUP(C6635,'[1]T. Apoyo Sistema'!$B$1:$C$89,2,0)</f>
        <v>SI</v>
      </c>
    </row>
    <row r="6636" spans="1:10" x14ac:dyDescent="0.25">
      <c r="A6636" s="4" t="str">
        <f>CONCATENATE(B6636,"-",C6636,"-",D6636)</f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>TEXT(B6636,"yyyy-mm")</f>
        <v>2026-08</v>
      </c>
      <c r="J6636" s="7" t="str">
        <f>VLOOKUP(C6636,'[1]T. Apoyo Sistema'!$B$1:$C$89,2,0)</f>
        <v>SI</v>
      </c>
    </row>
    <row r="6637" spans="1:10" x14ac:dyDescent="0.25">
      <c r="A6637" s="4" t="str">
        <f>CONCATENATE(B6637,"-",C6637,"-",D6637)</f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>TEXT(B6637,"yyyy-mm")</f>
        <v>2026-08</v>
      </c>
      <c r="J6637" s="7" t="str">
        <f>VLOOKUP(C6637,'[1]T. Apoyo Sistema'!$B$1:$C$89,2,0)</f>
        <v>SI</v>
      </c>
    </row>
    <row r="6638" spans="1:10" x14ac:dyDescent="0.25">
      <c r="A6638" s="4" t="str">
        <f>CONCATENATE(B6638,"-",C6638,"-",D6638)</f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>TEXT(B6638,"yyyy-mm")</f>
        <v>2026-08</v>
      </c>
      <c r="J6638" s="7" t="str">
        <f>VLOOKUP(C6638,'[1]T. Apoyo Sistema'!$B$1:$C$89,2,0)</f>
        <v>SI</v>
      </c>
    </row>
    <row r="6639" spans="1:10" x14ac:dyDescent="0.25">
      <c r="A6639" s="4" t="str">
        <f>CONCATENATE(B6639,"-",C6639,"-",D6639)</f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>TEXT(B6639,"yyyy-mm")</f>
        <v>2026-08</v>
      </c>
      <c r="J6639" s="7" t="str">
        <f>VLOOKUP(C6639,'[1]T. Apoyo Sistema'!$B$1:$C$89,2,0)</f>
        <v>SI</v>
      </c>
    </row>
    <row r="6640" spans="1:10" x14ac:dyDescent="0.25">
      <c r="A6640" s="4" t="str">
        <f>CONCATENATE(B6640,"-",C6640,"-",D6640)</f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>TEXT(B6640,"yyyy-mm")</f>
        <v>2026-08</v>
      </c>
      <c r="J6640" s="7" t="str">
        <f>VLOOKUP(C6640,'[1]T. Apoyo Sistema'!$B$1:$C$89,2,0)</f>
        <v>SI</v>
      </c>
    </row>
    <row r="6641" spans="1:10" x14ac:dyDescent="0.25">
      <c r="A6641" s="4" t="str">
        <f>CONCATENATE(B6641,"-",C6641,"-",D6641)</f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>TEXT(B6641,"yyyy-mm")</f>
        <v>2026-08</v>
      </c>
      <c r="J6641" s="7" t="str">
        <f>VLOOKUP(C6641,'[1]T. Apoyo Sistema'!$B$1:$C$89,2,0)</f>
        <v>SI</v>
      </c>
    </row>
    <row r="6642" spans="1:10" x14ac:dyDescent="0.25">
      <c r="A6642" s="4" t="str">
        <f>CONCATENATE(B6642,"-",C6642,"-",D6642)</f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>TEXT(B6642,"yyyy-mm")</f>
        <v>2026-08</v>
      </c>
      <c r="J6642" s="7" t="str">
        <f>VLOOKUP(C6642,'[1]T. Apoyo Sistema'!$B$1:$C$89,2,0)</f>
        <v>SI</v>
      </c>
    </row>
    <row r="6643" spans="1:10" x14ac:dyDescent="0.25">
      <c r="A6643" s="4" t="str">
        <f>CONCATENATE(B6643,"-",C6643,"-",D6643)</f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>TEXT(B6643,"yyyy-mm")</f>
        <v>2026-08</v>
      </c>
      <c r="J6643" s="7" t="str">
        <f>VLOOKUP(C6643,'[1]T. Apoyo Sistema'!$B$1:$C$89,2,0)</f>
        <v>SI</v>
      </c>
    </row>
    <row r="6644" spans="1:10" x14ac:dyDescent="0.25">
      <c r="A6644" s="4" t="str">
        <f>CONCATENATE(B6644,"-",C6644,"-",D6644)</f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>TEXT(B6644,"yyyy-mm")</f>
        <v>2026-08</v>
      </c>
      <c r="J6644" s="7" t="str">
        <f>VLOOKUP(C6644,'[1]T. Apoyo Sistema'!$B$1:$C$89,2,0)</f>
        <v>SI</v>
      </c>
    </row>
    <row r="6645" spans="1:10" x14ac:dyDescent="0.25">
      <c r="A6645" s="4" t="str">
        <f>CONCATENATE(B6645,"-",C6645,"-",D6645)</f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>TEXT(B6645,"yyyy-mm")</f>
        <v>2026-08</v>
      </c>
      <c r="J6645" s="7" t="str">
        <f>VLOOKUP(C6645,'[1]T. Apoyo Sistema'!$B$1:$C$89,2,0)</f>
        <v>SI</v>
      </c>
    </row>
    <row r="6646" spans="1:10" x14ac:dyDescent="0.25">
      <c r="A6646" s="4" t="str">
        <f>CONCATENATE(B6646,"-",C6646,"-",D6646)</f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>TEXT(B6646,"yyyy-mm")</f>
        <v>2026-08</v>
      </c>
      <c r="J6646" s="7" t="str">
        <f>VLOOKUP(C6646,'[1]T. Apoyo Sistema'!$B$1:$C$89,2,0)</f>
        <v>SI</v>
      </c>
    </row>
    <row r="6647" spans="1:10" x14ac:dyDescent="0.25">
      <c r="A6647" s="4" t="str">
        <f>CONCATENATE(B6647,"-",C6647,"-",D6647)</f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>TEXT(B6647,"yyyy-mm")</f>
        <v>2026-08</v>
      </c>
      <c r="J6647" s="7" t="str">
        <f>VLOOKUP(C6647,'[1]T. Apoyo Sistema'!$B$1:$C$89,2,0)</f>
        <v>SI</v>
      </c>
    </row>
    <row r="6648" spans="1:10" x14ac:dyDescent="0.25">
      <c r="A6648" s="4" t="str">
        <f>CONCATENATE(B6648,"-",C6648,"-",D6648)</f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>TEXT(B6648,"yyyy-mm")</f>
        <v>2026-08</v>
      </c>
      <c r="J6648" s="7" t="str">
        <f>VLOOKUP(C6648,'[1]T. Apoyo Sistema'!$B$1:$C$89,2,0)</f>
        <v>SI</v>
      </c>
    </row>
    <row r="6649" spans="1:10" x14ac:dyDescent="0.25">
      <c r="A6649" s="4" t="str">
        <f>CONCATENATE(B6649,"-",C6649,"-",D6649)</f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>TEXT(B6649,"yyyy-mm")</f>
        <v>2026-08</v>
      </c>
      <c r="J6649" s="7" t="str">
        <f>VLOOKUP(C6649,'[1]T. Apoyo Sistema'!$B$1:$C$89,2,0)</f>
        <v>SI</v>
      </c>
    </row>
    <row r="6650" spans="1:10" x14ac:dyDescent="0.25">
      <c r="A6650" s="4" t="str">
        <f>CONCATENATE(B6650,"-",C6650,"-",D6650)</f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>TEXT(B6650,"yyyy-mm")</f>
        <v>2026-08</v>
      </c>
      <c r="J6650" s="7" t="str">
        <f>VLOOKUP(C6650,'[1]T. Apoyo Sistema'!$B$1:$C$89,2,0)</f>
        <v>SI</v>
      </c>
    </row>
    <row r="6651" spans="1:10" x14ac:dyDescent="0.25">
      <c r="A6651" s="4" t="str">
        <f>CONCATENATE(B6651,"-",C6651,"-",D6651)</f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>TEXT(B6651,"yyyy-mm")</f>
        <v>2026-08</v>
      </c>
      <c r="J6651" s="7" t="str">
        <f>VLOOKUP(C6651,'[1]T. Apoyo Sistema'!$B$1:$C$89,2,0)</f>
        <v>SI</v>
      </c>
    </row>
    <row r="6652" spans="1:10" x14ac:dyDescent="0.25">
      <c r="A6652" s="4" t="str">
        <f>CONCATENATE(B6652,"-",C6652,"-",D6652)</f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>TEXT(B6652,"yyyy-mm")</f>
        <v>2026-08</v>
      </c>
      <c r="J6652" s="7" t="str">
        <f>VLOOKUP(C6652,'[1]T. Apoyo Sistema'!$B$1:$C$89,2,0)</f>
        <v>SI</v>
      </c>
    </row>
    <row r="6653" spans="1:10" x14ac:dyDescent="0.25">
      <c r="A6653" s="4" t="str">
        <f>CONCATENATE(B6653,"-",C6653,"-",D6653)</f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>TEXT(B6653,"yyyy-mm")</f>
        <v>2026-08</v>
      </c>
      <c r="J6653" s="7" t="str">
        <f>VLOOKUP(C6653,'[1]T. Apoyo Sistema'!$B$1:$C$89,2,0)</f>
        <v>SI</v>
      </c>
    </row>
    <row r="6654" spans="1:10" x14ac:dyDescent="0.25">
      <c r="A6654" s="4" t="str">
        <f>CONCATENATE(B6654,"-",C6654,"-",D6654)</f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>TEXT(B6654,"yyyy-mm")</f>
        <v>2026-08</v>
      </c>
      <c r="J6654" s="7" t="str">
        <f>VLOOKUP(C6654,'[1]T. Apoyo Sistema'!$B$1:$C$89,2,0)</f>
        <v>SI</v>
      </c>
    </row>
    <row r="6655" spans="1:10" x14ac:dyDescent="0.25">
      <c r="A6655" s="4" t="str">
        <f>CONCATENATE(B6655,"-",C6655,"-",D6655)</f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>TEXT(B6655,"yyyy-mm")</f>
        <v>2026-08</v>
      </c>
      <c r="J6655" s="7" t="str">
        <f>VLOOKUP(C6655,'[1]T. Apoyo Sistema'!$B$1:$C$89,2,0)</f>
        <v>SI</v>
      </c>
    </row>
    <row r="6656" spans="1:10" x14ac:dyDescent="0.25">
      <c r="A6656" s="4" t="str">
        <f>CONCATENATE(B6656,"-",C6656,"-",D6656)</f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>TEXT(B6656,"yyyy-mm")</f>
        <v>2026-08</v>
      </c>
      <c r="J6656" s="7" t="str">
        <f>VLOOKUP(C6656,'[1]T. Apoyo Sistema'!$B$1:$C$89,2,0)</f>
        <v>SI</v>
      </c>
    </row>
    <row r="6657" spans="1:10" x14ac:dyDescent="0.25">
      <c r="A6657" s="4" t="str">
        <f>CONCATENATE(B6657,"-",C6657,"-",D6657)</f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>TEXT(B6657,"yyyy-mm")</f>
        <v>2026-08</v>
      </c>
      <c r="J6657" s="7" t="str">
        <f>VLOOKUP(C6657,'[1]T. Apoyo Sistema'!$B$1:$C$89,2,0)</f>
        <v>SI</v>
      </c>
    </row>
    <row r="6658" spans="1:10" x14ac:dyDescent="0.25">
      <c r="A6658" s="4" t="str">
        <f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>TEXT(B6658,"yyyy-mm")</f>
        <v>2026-08</v>
      </c>
      <c r="J6658" s="7" t="str">
        <f>VLOOKUP(C6658,'[1]T. Apoyo Sistema'!$B$1:$C$89,2,0)</f>
        <v>SI</v>
      </c>
    </row>
    <row r="6659" spans="1:10" x14ac:dyDescent="0.25">
      <c r="A6659" s="4" t="str">
        <f>CONCATENATE(B6659,"-",C6659,"-",D6659)</f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>TEXT(B6659,"yyyy-mm")</f>
        <v>2026-08</v>
      </c>
      <c r="J6659" s="7" t="str">
        <f>VLOOKUP(C6659,'[1]T. Apoyo Sistema'!$B$1:$C$89,2,0)</f>
        <v>SI</v>
      </c>
    </row>
    <row r="6660" spans="1:10" x14ac:dyDescent="0.25">
      <c r="A6660" s="4" t="str">
        <f>CONCATENATE(B6660,"-",C6660,"-",D6660)</f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>TEXT(B6660,"yyyy-mm")</f>
        <v>2026-08</v>
      </c>
      <c r="J6660" s="7" t="str">
        <f>VLOOKUP(C6660,'[1]T. Apoyo Sistema'!$B$1:$C$89,2,0)</f>
        <v>SI</v>
      </c>
    </row>
    <row r="6661" spans="1:10" x14ac:dyDescent="0.25">
      <c r="A6661" s="4" t="str">
        <f>CONCATENATE(B6661,"-",C6661,"-",D6661)</f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>TEXT(B6661,"yyyy-mm")</f>
        <v>2026-08</v>
      </c>
      <c r="J6661" s="7" t="str">
        <f>VLOOKUP(C6661,'[1]T. Apoyo Sistema'!$B$1:$C$89,2,0)</f>
        <v>SI</v>
      </c>
    </row>
    <row r="6662" spans="1:10" x14ac:dyDescent="0.25">
      <c r="A6662" s="4" t="str">
        <f>CONCATENATE(B6662,"-",C6662,"-",D6662)</f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>TEXT(B6662,"yyyy-mm")</f>
        <v>2026-08</v>
      </c>
      <c r="J6662" s="7" t="str">
        <f>VLOOKUP(C6662,'[1]T. Apoyo Sistema'!$B$1:$C$89,2,0)</f>
        <v>SI</v>
      </c>
    </row>
    <row r="6663" spans="1:10" x14ac:dyDescent="0.25">
      <c r="A6663" s="4" t="str">
        <f>CONCATENATE(B6663,"-",C6663,"-",D6663)</f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>TEXT(B6663,"yyyy-mm")</f>
        <v>2026-08</v>
      </c>
      <c r="J6663" s="7" t="str">
        <f>VLOOKUP(C6663,'[1]T. Apoyo Sistema'!$B$1:$C$89,2,0)</f>
        <v>SI</v>
      </c>
    </row>
    <row r="6664" spans="1:10" x14ac:dyDescent="0.25">
      <c r="A6664" s="4" t="str">
        <f>CONCATENATE(B6664,"-",C6664,"-",D6664)</f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>TEXT(B6664,"yyyy-mm")</f>
        <v>2026-08</v>
      </c>
      <c r="J6664" s="7" t="str">
        <f>VLOOKUP(C6664,'[1]T. Apoyo Sistema'!$B$1:$C$89,2,0)</f>
        <v>SI</v>
      </c>
    </row>
    <row r="6665" spans="1:10" x14ac:dyDescent="0.25">
      <c r="A6665" s="4" t="str">
        <f>CONCATENATE(B6665,"-",C6665,"-",D6665)</f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>TEXT(B6665,"yyyy-mm")</f>
        <v>2026-08</v>
      </c>
      <c r="J6665" s="7" t="str">
        <f>VLOOKUP(C6665,'[1]T. Apoyo Sistema'!$B$1:$C$89,2,0)</f>
        <v>SI</v>
      </c>
    </row>
    <row r="6666" spans="1:10" x14ac:dyDescent="0.25">
      <c r="A6666" s="4" t="str">
        <f>CONCATENATE(B6666,"-",C6666,"-",D6666)</f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>TEXT(B6666,"yyyy-mm")</f>
        <v>2026-08</v>
      </c>
      <c r="J6666" s="7" t="str">
        <f>VLOOKUP(C6666,'[1]T. Apoyo Sistema'!$B$1:$C$89,2,0)</f>
        <v>SI</v>
      </c>
    </row>
    <row r="6667" spans="1:10" x14ac:dyDescent="0.25">
      <c r="A6667" s="4" t="str">
        <f>CONCATENATE(B6667,"-",C6667,"-",D6667)</f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>TEXT(B6667,"yyyy-mm")</f>
        <v>2026-08</v>
      </c>
      <c r="J6667" s="7" t="str">
        <f>VLOOKUP(C6667,'[1]T. Apoyo Sistema'!$B$1:$C$89,2,0)</f>
        <v>SI</v>
      </c>
    </row>
    <row r="6668" spans="1:10" x14ac:dyDescent="0.25">
      <c r="A6668" s="4" t="str">
        <f>CONCATENATE(B6668,"-",C6668,"-",D6668)</f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>TEXT(B6668,"yyyy-mm")</f>
        <v>2026-08</v>
      </c>
      <c r="J6668" s="7" t="str">
        <f>VLOOKUP(C6668,'[1]T. Apoyo Sistema'!$B$1:$C$89,2,0)</f>
        <v>SI</v>
      </c>
    </row>
    <row r="6669" spans="1:10" x14ac:dyDescent="0.25">
      <c r="A6669" s="4" t="str">
        <f>CONCATENATE(B6669,"-",C6669,"-",D6669)</f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>TEXT(B6669,"yyyy-mm")</f>
        <v>2026-08</v>
      </c>
      <c r="J6669" s="7" t="str">
        <f>VLOOKUP(C6669,'[1]T. Apoyo Sistema'!$B$1:$C$89,2,0)</f>
        <v>SI</v>
      </c>
    </row>
    <row r="6670" spans="1:10" x14ac:dyDescent="0.25">
      <c r="A6670" s="4" t="str">
        <f>CONCATENATE(B6670,"-",C6670,"-",D6670)</f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>TEXT(B6670,"yyyy-mm")</f>
        <v>2026-08</v>
      </c>
      <c r="J6670" s="7" t="str">
        <f>VLOOKUP(C6670,'[1]T. Apoyo Sistema'!$B$1:$C$89,2,0)</f>
        <v>SI</v>
      </c>
    </row>
    <row r="6671" spans="1:10" x14ac:dyDescent="0.25">
      <c r="A6671" s="4" t="str">
        <f>CONCATENATE(B6671,"-",C6671,"-",D6671)</f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>TEXT(B6671,"yyyy-mm")</f>
        <v>2026-08</v>
      </c>
      <c r="J6671" s="7" t="str">
        <f>VLOOKUP(C6671,'[1]T. Apoyo Sistema'!$B$1:$C$89,2,0)</f>
        <v>SI</v>
      </c>
    </row>
    <row r="6672" spans="1:10" x14ac:dyDescent="0.25">
      <c r="A6672" s="4" t="str">
        <f>CONCATENATE(B6672,"-",C6672,"-",D6672)</f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>TEXT(B6672,"yyyy-mm")</f>
        <v>2026-08</v>
      </c>
      <c r="J6672" s="7" t="str">
        <f>VLOOKUP(C6672,'[1]T. Apoyo Sistema'!$B$1:$C$89,2,0)</f>
        <v>SI</v>
      </c>
    </row>
    <row r="6673" spans="1:10" x14ac:dyDescent="0.25">
      <c r="A6673" s="4" t="str">
        <f>CONCATENATE(B6673,"-",C6673,"-",D6673)</f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>TEXT(B6673,"yyyy-mm")</f>
        <v>2026-08</v>
      </c>
      <c r="J6673" s="7" t="str">
        <f>VLOOKUP(C6673,'[1]T. Apoyo Sistema'!$B$1:$C$89,2,0)</f>
        <v>SI</v>
      </c>
    </row>
    <row r="6674" spans="1:10" x14ac:dyDescent="0.25">
      <c r="A6674" s="4" t="str">
        <f>CONCATENATE(B6674,"-",C6674,"-",D6674)</f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>TEXT(B6674,"yyyy-mm")</f>
        <v>2026-08</v>
      </c>
      <c r="J6674" s="7" t="str">
        <f>VLOOKUP(C6674,'[1]T. Apoyo Sistema'!$B$1:$C$89,2,0)</f>
        <v>SI</v>
      </c>
    </row>
    <row r="6675" spans="1:10" x14ac:dyDescent="0.25">
      <c r="A6675" s="4" t="str">
        <f>CONCATENATE(B6675,"-",C6675,"-",D6675)</f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>TEXT(B6675,"yyyy-mm")</f>
        <v>2026-08</v>
      </c>
      <c r="J6675" s="7" t="str">
        <f>VLOOKUP(C6675,'[1]T. Apoyo Sistema'!$B$1:$C$89,2,0)</f>
        <v>SI</v>
      </c>
    </row>
    <row r="6676" spans="1:10" x14ac:dyDescent="0.25">
      <c r="A6676" s="4" t="str">
        <f>CONCATENATE(B6676,"-",C6676,"-",D6676)</f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>TEXT(B6676,"yyyy-mm")</f>
        <v>2026-08</v>
      </c>
      <c r="J6676" s="7" t="str">
        <f>VLOOKUP(C6676,'[1]T. Apoyo Sistema'!$B$1:$C$89,2,0)</f>
        <v>SI</v>
      </c>
    </row>
    <row r="6677" spans="1:10" x14ac:dyDescent="0.25">
      <c r="A6677" s="4" t="str">
        <f>CONCATENATE(B6677,"-",C6677,"-",D6677)</f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>TEXT(B6677,"yyyy-mm")</f>
        <v>2026-08</v>
      </c>
      <c r="J6677" s="7" t="str">
        <f>VLOOKUP(C6677,'[1]T. Apoyo Sistema'!$B$1:$C$89,2,0)</f>
        <v>SI</v>
      </c>
    </row>
    <row r="6678" spans="1:10" x14ac:dyDescent="0.25">
      <c r="A6678" s="4" t="str">
        <f>CONCATENATE(B6678,"-",C6678,"-",D6678)</f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>TEXT(B6678,"yyyy-mm")</f>
        <v>2026-08</v>
      </c>
      <c r="J6678" s="7" t="str">
        <f>VLOOKUP(C6678,'[1]T. Apoyo Sistema'!$B$1:$C$89,2,0)</f>
        <v>SI</v>
      </c>
    </row>
    <row r="6679" spans="1:10" x14ac:dyDescent="0.25">
      <c r="A6679" s="4" t="str">
        <f>CONCATENATE(B6679,"-",C6679,"-",D6679)</f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>TEXT(B6679,"yyyy-mm")</f>
        <v>2026-08</v>
      </c>
      <c r="J6679" s="7" t="str">
        <f>VLOOKUP(C6679,'[1]T. Apoyo Sistema'!$B$1:$C$89,2,0)</f>
        <v>SI</v>
      </c>
    </row>
    <row r="6680" spans="1:10" x14ac:dyDescent="0.25">
      <c r="A6680" s="4" t="str">
        <f>CONCATENATE(B6680,"-",C6680,"-",D6680)</f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>TEXT(B6680,"yyyy-mm")</f>
        <v>2026-08</v>
      </c>
      <c r="J6680" s="7" t="str">
        <f>VLOOKUP(C6680,'[1]T. Apoyo Sistema'!$B$1:$C$89,2,0)</f>
        <v>SI</v>
      </c>
    </row>
    <row r="6681" spans="1:10" x14ac:dyDescent="0.25">
      <c r="A6681" s="4" t="str">
        <f>CONCATENATE(B6681,"-",C6681,"-",D6681)</f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>TEXT(B6681,"yyyy-mm")</f>
        <v>2026-08</v>
      </c>
      <c r="J6681" s="7" t="str">
        <f>VLOOKUP(C6681,'[1]T. Apoyo Sistema'!$B$1:$C$89,2,0)</f>
        <v>SI</v>
      </c>
    </row>
    <row r="6682" spans="1:10" x14ac:dyDescent="0.25">
      <c r="A6682" s="4" t="str">
        <f>CONCATENATE(B6682,"-",C6682,"-",D6682)</f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>TEXT(B6682,"yyyy-mm")</f>
        <v>2026-08</v>
      </c>
      <c r="J6682" s="7" t="str">
        <f>VLOOKUP(C6682,'[1]T. Apoyo Sistema'!$B$1:$C$89,2,0)</f>
        <v>SI</v>
      </c>
    </row>
    <row r="6683" spans="1:10" x14ac:dyDescent="0.25">
      <c r="A6683" s="4" t="str">
        <f>CONCATENATE(B6683,"-",C6683,"-",D6683)</f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>TEXT(B6683,"yyyy-mm")</f>
        <v>2026-08</v>
      </c>
      <c r="J6683" s="7" t="str">
        <f>VLOOKUP(C6683,'[1]T. Apoyo Sistema'!$B$1:$C$89,2,0)</f>
        <v>SI</v>
      </c>
    </row>
    <row r="6684" spans="1:10" x14ac:dyDescent="0.25">
      <c r="A6684" s="4" t="str">
        <f>CONCATENATE(B6684,"-",C6684,"-",D6684)</f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>TEXT(B6684,"yyyy-mm")</f>
        <v>2026-08</v>
      </c>
      <c r="J6684" s="7" t="str">
        <f>VLOOKUP(C6684,'[1]T. Apoyo Sistema'!$B$1:$C$89,2,0)</f>
        <v>SI</v>
      </c>
    </row>
    <row r="6685" spans="1:10" x14ac:dyDescent="0.25">
      <c r="A6685" s="4" t="str">
        <f>CONCATENATE(B6685,"-",C6685,"-",D6685)</f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>TEXT(B6685,"yyyy-mm")</f>
        <v>2026-08</v>
      </c>
      <c r="J6685" s="7" t="str">
        <f>VLOOKUP(C6685,'[1]T. Apoyo Sistema'!$B$1:$C$89,2,0)</f>
        <v>SI</v>
      </c>
    </row>
    <row r="6686" spans="1:10" x14ac:dyDescent="0.25">
      <c r="A6686" s="4" t="str">
        <f>CONCATENATE(B6686,"-",C6686,"-",D6686)</f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>TEXT(B6686,"yyyy-mm")</f>
        <v>2026-08</v>
      </c>
      <c r="J6686" s="7" t="str">
        <f>VLOOKUP(C6686,'[1]T. Apoyo Sistema'!$B$1:$C$89,2,0)</f>
        <v>SI</v>
      </c>
    </row>
    <row r="6687" spans="1:10" x14ac:dyDescent="0.25">
      <c r="A6687" s="4" t="str">
        <f>CONCATENATE(B6687,"-",C6687,"-",D6687)</f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>TEXT(B6687,"yyyy-mm")</f>
        <v>2026-08</v>
      </c>
      <c r="J6687" s="7" t="str">
        <f>VLOOKUP(C6687,'[1]T. Apoyo Sistema'!$B$1:$C$89,2,0)</f>
        <v>SI</v>
      </c>
    </row>
    <row r="6688" spans="1:10" x14ac:dyDescent="0.25">
      <c r="A6688" s="4" t="str">
        <f>CONCATENATE(B6688,"-",C6688,"-",D6688)</f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>TEXT(B6688,"yyyy-mm")</f>
        <v>2026-08</v>
      </c>
      <c r="J6688" s="7" t="str">
        <f>VLOOKUP(C6688,'[1]T. Apoyo Sistema'!$B$1:$C$89,2,0)</f>
        <v>SI</v>
      </c>
    </row>
    <row r="6689" spans="1:10" x14ac:dyDescent="0.25">
      <c r="A6689" s="4" t="str">
        <f>CONCATENATE(B6689,"-",C6689,"-",D6689)</f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>TEXT(B6689,"yyyy-mm")</f>
        <v>2026-08</v>
      </c>
      <c r="J6689" s="7" t="str">
        <f>VLOOKUP(C6689,'[1]T. Apoyo Sistema'!$B$1:$C$89,2,0)</f>
        <v>SI</v>
      </c>
    </row>
    <row r="6690" spans="1:10" x14ac:dyDescent="0.25">
      <c r="A6690" s="4" t="str">
        <f>CONCATENATE(B6690,"-",C6690,"-",D6690)</f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>TEXT(B6690,"yyyy-mm")</f>
        <v>2026-08</v>
      </c>
      <c r="J6690" s="7" t="str">
        <f>VLOOKUP(C6690,'[1]T. Apoyo Sistema'!$B$1:$C$89,2,0)</f>
        <v>SI</v>
      </c>
    </row>
    <row r="6691" spans="1:10" x14ac:dyDescent="0.25">
      <c r="A6691" s="4" t="str">
        <f>CONCATENATE(B6691,"-",C6691,"-",D6691)</f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>TEXT(B6691,"yyyy-mm")</f>
        <v>2026-08</v>
      </c>
      <c r="J6691" s="7" t="str">
        <f>VLOOKUP(C6691,'[1]T. Apoyo Sistema'!$B$1:$C$89,2,0)</f>
        <v>SI</v>
      </c>
    </row>
    <row r="6692" spans="1:10" x14ac:dyDescent="0.25">
      <c r="A6692" s="4" t="str">
        <f>CONCATENATE(B6692,"-",C6692,"-",D6692)</f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>TEXT(B6692,"yyyy-mm")</f>
        <v>2026-08</v>
      </c>
      <c r="J6692" s="7" t="str">
        <f>VLOOKUP(C6692,'[1]T. Apoyo Sistema'!$B$1:$C$89,2,0)</f>
        <v>SI</v>
      </c>
    </row>
    <row r="6693" spans="1:10" x14ac:dyDescent="0.25">
      <c r="A6693" s="4" t="str">
        <f>CONCATENATE(B6693,"-",C6693,"-",D6693)</f>
        <v>46252-POX54-com1</v>
      </c>
      <c r="B6693" s="15">
        <v>46252</v>
      </c>
      <c r="C6693" s="10" t="s">
        <v>101</v>
      </c>
      <c r="D6693" s="10" t="s">
        <v>71</v>
      </c>
      <c r="E6693" s="10">
        <v>0</v>
      </c>
      <c r="F6693" s="12">
        <v>0</v>
      </c>
      <c r="G6693" s="12">
        <v>6.333333333333333</v>
      </c>
      <c r="H6693" s="12">
        <v>0</v>
      </c>
      <c r="I6693" s="4" t="str">
        <f>TEXT(B6693,"yyyy-mm")</f>
        <v>2026-08</v>
      </c>
      <c r="J6693" s="7" t="str">
        <f>VLOOKUP(C6693,'[1]T. Apoyo Sistema'!$B$1:$C$89,2,0)</f>
        <v>SI</v>
      </c>
    </row>
    <row r="6694" spans="1:10" x14ac:dyDescent="0.25">
      <c r="A6694" s="4" t="str">
        <f>CONCATENATE(B6694,"-",C6694,"-",D6694)</f>
        <v>46252-POX54-com2</v>
      </c>
      <c r="B6694" s="15">
        <v>46252</v>
      </c>
      <c r="C6694" s="10" t="s">
        <v>101</v>
      </c>
      <c r="D6694" s="10" t="s">
        <v>72</v>
      </c>
      <c r="E6694" s="10">
        <v>0</v>
      </c>
      <c r="F6694" s="12">
        <v>0</v>
      </c>
      <c r="G6694" s="12">
        <v>6.333333333333333</v>
      </c>
      <c r="H6694" s="12">
        <v>0</v>
      </c>
      <c r="I6694" s="4" t="str">
        <f>TEXT(B6694,"yyyy-mm")</f>
        <v>2026-08</v>
      </c>
      <c r="J6694" s="7" t="str">
        <f>VLOOKUP(C6694,'[1]T. Apoyo Sistema'!$B$1:$C$89,2,0)</f>
        <v>SI</v>
      </c>
    </row>
    <row r="6695" spans="1:10" x14ac:dyDescent="0.25">
      <c r="A6695" s="4" t="str">
        <f>CONCATENATE(B6695,"-",C6695,"-",D6695)</f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>TEXT(B6695,"yyyy-mm")</f>
        <v>2026-08</v>
      </c>
      <c r="J6695" s="7" t="str">
        <f>VLOOKUP(C6695,'[1]T. Apoyo Sistema'!$B$1:$C$89,2,0)</f>
        <v>SI</v>
      </c>
    </row>
    <row r="6696" spans="1:10" x14ac:dyDescent="0.25">
      <c r="A6696" s="4" t="str">
        <f>CONCATENATE(B6696,"-",C6696,"-",D6696)</f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>TEXT(B6696,"yyyy-mm")</f>
        <v>2026-08</v>
      </c>
      <c r="J6696" s="7" t="str">
        <f>VLOOKUP(C6696,'[1]T. Apoyo Sistema'!$B$1:$C$89,2,0)</f>
        <v>SI</v>
      </c>
    </row>
    <row r="6697" spans="1:10" x14ac:dyDescent="0.25">
      <c r="A6697" s="4" t="str">
        <f>CONCATENATE(B6697,"-",C6697,"-",D6697)</f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>TEXT(B6697,"yyyy-mm")</f>
        <v>2026-08</v>
      </c>
      <c r="J6697" s="7" t="str">
        <f>VLOOKUP(C6697,'[1]T. Apoyo Sistema'!$B$1:$C$89,2,0)</f>
        <v>SI</v>
      </c>
    </row>
    <row r="6698" spans="1:10" x14ac:dyDescent="0.25">
      <c r="A6698" s="4" t="str">
        <f>CONCATENATE(B6698,"-",C6698,"-",D6698)</f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>TEXT(B6698,"yyyy-mm")</f>
        <v>2026-08</v>
      </c>
      <c r="J6698" s="7" t="str">
        <f>VLOOKUP(C6698,'[1]T. Apoyo Sistema'!$B$1:$C$89,2,0)</f>
        <v>SI</v>
      </c>
    </row>
    <row r="6699" spans="1:10" x14ac:dyDescent="0.25">
      <c r="A6699" s="4" t="str">
        <f>CONCATENATE(B6699,"-",C6699,"-",D6699)</f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>TEXT(B6699,"yyyy-mm")</f>
        <v>2026-08</v>
      </c>
      <c r="J6699" s="7" t="str">
        <f>VLOOKUP(C6699,'[1]T. Apoyo Sistema'!$B$1:$C$89,2,0)</f>
        <v>SI</v>
      </c>
    </row>
    <row r="6700" spans="1:10" x14ac:dyDescent="0.25">
      <c r="A6700" s="4" t="str">
        <f>CONCATENATE(B6700,"-",C6700,"-",D6700)</f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>TEXT(B6700,"yyyy-mm")</f>
        <v>2026-08</v>
      </c>
      <c r="J6700" s="7" t="str">
        <f>VLOOKUP(C6700,'[1]T. Apoyo Sistema'!$B$1:$C$89,2,0)</f>
        <v>SI</v>
      </c>
    </row>
    <row r="6701" spans="1:10" x14ac:dyDescent="0.25">
      <c r="A6701" s="4" t="str">
        <f>CONCATENATE(B6701,"-",C6701,"-",D6701)</f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>TEXT(B6701,"yyyy-mm")</f>
        <v>2026-08</v>
      </c>
      <c r="J6701" s="7" t="str">
        <f>VLOOKUP(C6701,'[1]T. Apoyo Sistema'!$B$1:$C$89,2,0)</f>
        <v>SI</v>
      </c>
    </row>
    <row r="6702" spans="1:10" x14ac:dyDescent="0.25">
      <c r="A6702" s="4" t="str">
        <f>CONCATENATE(B6702,"-",C6702,"-",D6702)</f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>TEXT(B6702,"yyyy-mm")</f>
        <v>2026-08</v>
      </c>
      <c r="J6702" s="7" t="str">
        <f>VLOOKUP(C6702,'[1]T. Apoyo Sistema'!$B$1:$C$89,2,0)</f>
        <v>SI</v>
      </c>
    </row>
    <row r="6703" spans="1:10" x14ac:dyDescent="0.25">
      <c r="A6703" s="4" t="str">
        <f>CONCATENATE(B6703,"-",C6703,"-",D6703)</f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>TEXT(B6703,"yyyy-mm")</f>
        <v>2026-08</v>
      </c>
      <c r="J6703" s="7" t="str">
        <f>VLOOKUP(C6703,'[1]T. Apoyo Sistema'!$B$1:$C$89,2,0)</f>
        <v>SI</v>
      </c>
    </row>
    <row r="6704" spans="1:10" x14ac:dyDescent="0.25">
      <c r="A6704" s="4" t="str">
        <f>CONCATENATE(B6704,"-",C6704,"-",D6704)</f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>TEXT(B6704,"yyyy-mm")</f>
        <v>2026-08</v>
      </c>
      <c r="J6704" s="7" t="str">
        <f>VLOOKUP(C6704,'[1]T. Apoyo Sistema'!$B$1:$C$89,2,0)</f>
        <v>SI</v>
      </c>
    </row>
    <row r="6705" spans="1:10" x14ac:dyDescent="0.25">
      <c r="A6705" s="4" t="str">
        <f>CONCATENATE(B6705,"-",C6705,"-",D6705)</f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>TEXT(B6705,"yyyy-mm")</f>
        <v>2026-08</v>
      </c>
      <c r="J6705" s="7" t="str">
        <f>VLOOKUP(C6705,'[1]T. Apoyo Sistema'!$B$1:$C$89,2,0)</f>
        <v>SI</v>
      </c>
    </row>
    <row r="6706" spans="1:10" x14ac:dyDescent="0.25">
      <c r="A6706" s="4" t="str">
        <f>CONCATENATE(B6706,"-",C6706,"-",D6706)</f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>TEXT(B6706,"yyyy-mm")</f>
        <v>2026-08</v>
      </c>
      <c r="J6706" s="7" t="str">
        <f>VLOOKUP(C6706,'[1]T. Apoyo Sistema'!$B$1:$C$89,2,0)</f>
        <v>SI</v>
      </c>
    </row>
    <row r="6707" spans="1:10" x14ac:dyDescent="0.25">
      <c r="A6707" s="4" t="str">
        <f>CONCATENATE(B6707,"-",C6707,"-",D6707)</f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>TEXT(B6707,"yyyy-mm")</f>
        <v>2026-08</v>
      </c>
      <c r="J6707" s="7" t="str">
        <f>VLOOKUP(C6707,'[1]T. Apoyo Sistema'!$B$1:$C$89,2,0)</f>
        <v>SI</v>
      </c>
    </row>
    <row r="6708" spans="1:10" x14ac:dyDescent="0.25">
      <c r="A6708" s="4" t="str">
        <f>CONCATENATE(B6708,"-",C6708,"-",D6708)</f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>TEXT(B6708,"yyyy-mm")</f>
        <v>2026-08</v>
      </c>
      <c r="J6708" s="7" t="str">
        <f>VLOOKUP(C6708,'[1]T. Apoyo Sistema'!$B$1:$C$89,2,0)</f>
        <v>SI</v>
      </c>
    </row>
    <row r="6709" spans="1:10" x14ac:dyDescent="0.25">
      <c r="A6709" s="4" t="str">
        <f>CONCATENATE(B6709,"-",C6709,"-",D6709)</f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>TEXT(B6709,"yyyy-mm")</f>
        <v>2026-08</v>
      </c>
      <c r="J6709" s="7" t="str">
        <f>VLOOKUP(C6709,'[1]T. Apoyo Sistema'!$B$1:$C$89,2,0)</f>
        <v>SI</v>
      </c>
    </row>
    <row r="6710" spans="1:10" x14ac:dyDescent="0.25">
      <c r="A6710" s="4" t="str">
        <f>CONCATENATE(B6710,"-",C6710,"-",D6710)</f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>TEXT(B6710,"yyyy-mm")</f>
        <v>2026-08</v>
      </c>
      <c r="J6710" s="7" t="str">
        <f>VLOOKUP(C6710,'[1]T. Apoyo Sistema'!$B$1:$C$89,2,0)</f>
        <v>SI</v>
      </c>
    </row>
    <row r="6711" spans="1:10" x14ac:dyDescent="0.25">
      <c r="A6711" s="4" t="str">
        <f>CONCATENATE(B6711,"-",C6711,"-",D6711)</f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>TEXT(B6711,"yyyy-mm")</f>
        <v>2026-08</v>
      </c>
      <c r="J6711" s="7" t="str">
        <f>VLOOKUP(C6711,'[1]T. Apoyo Sistema'!$B$1:$C$89,2,0)</f>
        <v>SI</v>
      </c>
    </row>
    <row r="6712" spans="1:10" x14ac:dyDescent="0.25">
      <c r="A6712" s="4" t="str">
        <f>CONCATENATE(B6712,"-",C6712,"-",D6712)</f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>TEXT(B6712,"yyyy-mm")</f>
        <v>2026-08</v>
      </c>
      <c r="J6712" s="7" t="str">
        <f>VLOOKUP(C6712,'[1]T. Apoyo Sistema'!$B$1:$C$89,2,0)</f>
        <v>SI</v>
      </c>
    </row>
    <row r="6713" spans="1:10" x14ac:dyDescent="0.25">
      <c r="A6713" s="4" t="str">
        <f>CONCATENATE(B6713,"-",C6713,"-",D6713)</f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>TEXT(B6713,"yyyy-mm")</f>
        <v>2026-08</v>
      </c>
      <c r="J6713" s="7" t="str">
        <f>VLOOKUP(C6713,'[1]T. Apoyo Sistema'!$B$1:$C$89,2,0)</f>
        <v>SI</v>
      </c>
    </row>
    <row r="6714" spans="1:10" x14ac:dyDescent="0.25">
      <c r="A6714" s="4" t="str">
        <f>CONCATENATE(B6714,"-",C6714,"-",D6714)</f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>TEXT(B6714,"yyyy-mm")</f>
        <v>2026-08</v>
      </c>
      <c r="J6714" s="7" t="str">
        <f>VLOOKUP(C6714,'[1]T. Apoyo Sistema'!$B$1:$C$89,2,0)</f>
        <v>SI</v>
      </c>
    </row>
    <row r="6715" spans="1:10" x14ac:dyDescent="0.25">
      <c r="A6715" s="4" t="str">
        <f>CONCATENATE(B6715,"-",C6715,"-",D6715)</f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>TEXT(B6715,"yyyy-mm")</f>
        <v>2026-08</v>
      </c>
      <c r="J6715" s="7" t="str">
        <f>VLOOKUP(C6715,'[1]T. Apoyo Sistema'!$B$1:$C$89,2,0)</f>
        <v>SI</v>
      </c>
    </row>
    <row r="6716" spans="1:10" x14ac:dyDescent="0.25">
      <c r="A6716" s="4" t="str">
        <f>CONCATENATE(B6716,"-",C6716,"-",D6716)</f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>TEXT(B6716,"yyyy-mm")</f>
        <v>2026-08</v>
      </c>
      <c r="J6716" s="7" t="str">
        <f>VLOOKUP(C6716,'[1]T. Apoyo Sistema'!$B$1:$C$89,2,0)</f>
        <v>SI</v>
      </c>
    </row>
    <row r="6717" spans="1:10" x14ac:dyDescent="0.25">
      <c r="A6717" s="4" t="str">
        <f>CONCATENATE(B6717,"-",C6717,"-",D6717)</f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>TEXT(B6717,"yyyy-mm")</f>
        <v>2026-08</v>
      </c>
      <c r="J6717" s="7" t="str">
        <f>VLOOKUP(C6717,'[1]T. Apoyo Sistema'!$B$1:$C$89,2,0)</f>
        <v>SI</v>
      </c>
    </row>
    <row r="6718" spans="1:10" x14ac:dyDescent="0.25">
      <c r="A6718" s="4" t="str">
        <f>CONCATENATE(B6718,"-",C6718,"-",D6718)</f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>TEXT(B6718,"yyyy-mm")</f>
        <v>2026-08</v>
      </c>
      <c r="J6718" s="7" t="str">
        <f>VLOOKUP(C6718,'[1]T. Apoyo Sistema'!$B$1:$C$89,2,0)</f>
        <v>SI</v>
      </c>
    </row>
    <row r="6719" spans="1:10" x14ac:dyDescent="0.25">
      <c r="A6719" s="4" t="str">
        <f>CONCATENATE(B6719,"-",C6719,"-",D6719)</f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>TEXT(B6719,"yyyy-mm")</f>
        <v>2026-08</v>
      </c>
      <c r="J6719" s="7" t="str">
        <f>VLOOKUP(C6719,'[1]T. Apoyo Sistema'!$B$1:$C$89,2,0)</f>
        <v>SI</v>
      </c>
    </row>
    <row r="6720" spans="1:10" x14ac:dyDescent="0.25">
      <c r="A6720" s="4" t="str">
        <f>CONCATENATE(B6720,"-",C6720,"-",D6720)</f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>TEXT(B6720,"yyyy-mm")</f>
        <v>2026-08</v>
      </c>
      <c r="J6720" s="7" t="str">
        <f>VLOOKUP(C6720,'[1]T. Apoyo Sistema'!$B$1:$C$89,2,0)</f>
        <v>SI</v>
      </c>
    </row>
    <row r="6721" spans="1:10" x14ac:dyDescent="0.25">
      <c r="A6721" s="4" t="str">
        <f>CONCATENATE(B6721,"-",C6721,"-",D6721)</f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>TEXT(B6721,"yyyy-mm")</f>
        <v>2026-08</v>
      </c>
      <c r="J6721" s="7" t="str">
        <f>VLOOKUP(C6721,'[1]T. Apoyo Sistema'!$B$1:$C$89,2,0)</f>
        <v>SI</v>
      </c>
    </row>
    <row r="6722" spans="1:10" x14ac:dyDescent="0.25">
      <c r="A6722" s="4" t="str">
        <f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>TEXT(B6722,"yyyy-mm")</f>
        <v>2026-08</v>
      </c>
      <c r="J6722" s="7" t="str">
        <f>VLOOKUP(C6722,'[1]T. Apoyo Sistema'!$B$1:$C$89,2,0)</f>
        <v>SI</v>
      </c>
    </row>
    <row r="6723" spans="1:10" x14ac:dyDescent="0.25">
      <c r="A6723" s="4" t="str">
        <f>CONCATENATE(B6723,"-",C6723,"-",D6723)</f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>TEXT(B6723,"yyyy-mm")</f>
        <v>2026-08</v>
      </c>
      <c r="J6723" s="7" t="str">
        <f>VLOOKUP(C6723,'[1]T. Apoyo Sistema'!$B$1:$C$89,2,0)</f>
        <v>SI</v>
      </c>
    </row>
    <row r="6724" spans="1:10" x14ac:dyDescent="0.25">
      <c r="A6724" s="4" t="str">
        <f>CONCATENATE(B6724,"-",C6724,"-",D6724)</f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>TEXT(B6724,"yyyy-mm")</f>
        <v>2026-08</v>
      </c>
      <c r="J6724" s="7" t="str">
        <f>VLOOKUP(C6724,'[1]T. Apoyo Sistema'!$B$1:$C$89,2,0)</f>
        <v>SI</v>
      </c>
    </row>
    <row r="6725" spans="1:10" x14ac:dyDescent="0.25">
      <c r="A6725" s="4" t="str">
        <f>CONCATENATE(B6725,"-",C6725,"-",D6725)</f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>TEXT(B6725,"yyyy-mm")</f>
        <v>2026-08</v>
      </c>
      <c r="J6725" s="7" t="str">
        <f>VLOOKUP(C6725,'[1]T. Apoyo Sistema'!$B$1:$C$89,2,0)</f>
        <v>SI</v>
      </c>
    </row>
    <row r="6726" spans="1:10" x14ac:dyDescent="0.25">
      <c r="A6726" s="4" t="str">
        <f>CONCATENATE(B6726,"-",C6726,"-",D6726)</f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>TEXT(B6726,"yyyy-mm")</f>
        <v>2026-08</v>
      </c>
      <c r="J6726" s="7" t="str">
        <f>VLOOKUP(C6726,'[1]T. Apoyo Sistema'!$B$1:$C$89,2,0)</f>
        <v>SI</v>
      </c>
    </row>
    <row r="6727" spans="1:10" x14ac:dyDescent="0.25">
      <c r="A6727" s="4" t="str">
        <f>CONCATENATE(B6727,"-",C6727,"-",D6727)</f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>TEXT(B6727,"yyyy-mm")</f>
        <v>2026-08</v>
      </c>
      <c r="J6727" s="7" t="str">
        <f>VLOOKUP(C6727,'[1]T. Apoyo Sistema'!$B$1:$C$89,2,0)</f>
        <v>SI</v>
      </c>
    </row>
    <row r="6728" spans="1:10" x14ac:dyDescent="0.25">
      <c r="A6728" s="4" t="str">
        <f>CONCATENATE(B6728,"-",C6728,"-",D6728)</f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>TEXT(B6728,"yyyy-mm")</f>
        <v>2026-08</v>
      </c>
      <c r="J6728" s="7" t="str">
        <f>VLOOKUP(C6728,'[1]T. Apoyo Sistema'!$B$1:$C$89,2,0)</f>
        <v>SI</v>
      </c>
    </row>
    <row r="6729" spans="1:10" x14ac:dyDescent="0.25">
      <c r="A6729" s="4" t="str">
        <f>CONCATENATE(B6729,"-",C6729,"-",D6729)</f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>TEXT(B6729,"yyyy-mm")</f>
        <v>2026-08</v>
      </c>
      <c r="J6729" s="7" t="str">
        <f>VLOOKUP(C6729,'[1]T. Apoyo Sistema'!$B$1:$C$89,2,0)</f>
        <v>SI</v>
      </c>
    </row>
    <row r="6730" spans="1:10" x14ac:dyDescent="0.25">
      <c r="A6730" s="4" t="str">
        <f>CONCATENATE(B6730,"-",C6730,"-",D6730)</f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>TEXT(B6730,"yyyy-mm")</f>
        <v>2026-08</v>
      </c>
      <c r="J6730" s="7" t="str">
        <f>VLOOKUP(C6730,'[1]T. Apoyo Sistema'!$B$1:$C$89,2,0)</f>
        <v>SI</v>
      </c>
    </row>
    <row r="6731" spans="1:10" x14ac:dyDescent="0.25">
      <c r="A6731" s="4" t="str">
        <f>CONCATENATE(B6731,"-",C6731,"-",D6731)</f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>TEXT(B6731,"yyyy-mm")</f>
        <v>2026-08</v>
      </c>
      <c r="J6731" s="7" t="str">
        <f>VLOOKUP(C6731,'[1]T. Apoyo Sistema'!$B$1:$C$89,2,0)</f>
        <v>SI</v>
      </c>
    </row>
    <row r="6732" spans="1:10" x14ac:dyDescent="0.25">
      <c r="A6732" s="4" t="str">
        <f>CONCATENATE(B6732,"-",C6732,"-",D6732)</f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>TEXT(B6732,"yyyy-mm")</f>
        <v>2026-08</v>
      </c>
      <c r="J6732" s="7" t="str">
        <f>VLOOKUP(C6732,'[1]T. Apoyo Sistema'!$B$1:$C$89,2,0)</f>
        <v>SI</v>
      </c>
    </row>
    <row r="6733" spans="1:10" x14ac:dyDescent="0.25">
      <c r="A6733" s="4" t="str">
        <f>CONCATENATE(B6733,"-",C6733,"-",D6733)</f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>TEXT(B6733,"yyyy-mm")</f>
        <v>2026-08</v>
      </c>
      <c r="J6733" s="7" t="str">
        <f>VLOOKUP(C6733,'[1]T. Apoyo Sistema'!$B$1:$C$89,2,0)</f>
        <v>SI</v>
      </c>
    </row>
    <row r="6734" spans="1:10" x14ac:dyDescent="0.25">
      <c r="A6734" s="4" t="str">
        <f>CONCATENATE(B6734,"-",C6734,"-",D6734)</f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>TEXT(B6734,"yyyy-mm")</f>
        <v>2026-08</v>
      </c>
      <c r="J6734" s="7" t="str">
        <f>VLOOKUP(C6734,'[1]T. Apoyo Sistema'!$B$1:$C$89,2,0)</f>
        <v>SI</v>
      </c>
    </row>
    <row r="6735" spans="1:10" x14ac:dyDescent="0.25">
      <c r="A6735" s="4" t="str">
        <f>CONCATENATE(B6735,"-",C6735,"-",D6735)</f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>TEXT(B6735,"yyyy-mm")</f>
        <v>2026-08</v>
      </c>
      <c r="J6735" s="7" t="str">
        <f>VLOOKUP(C6735,'[1]T. Apoyo Sistema'!$B$1:$C$89,2,0)</f>
        <v>SI</v>
      </c>
    </row>
    <row r="6736" spans="1:10" x14ac:dyDescent="0.25">
      <c r="A6736" s="4" t="str">
        <f>CONCATENATE(B6736,"-",C6736,"-",D6736)</f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>TEXT(B6736,"yyyy-mm")</f>
        <v>2026-08</v>
      </c>
      <c r="J6736" s="7" t="str">
        <f>VLOOKUP(C6736,'[1]T. Apoyo Sistema'!$B$1:$C$89,2,0)</f>
        <v>SI</v>
      </c>
    </row>
    <row r="6737" spans="1:10" x14ac:dyDescent="0.25">
      <c r="A6737" s="4" t="str">
        <f>CONCATENATE(B6737,"-",C6737,"-",D6737)</f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>TEXT(B6737,"yyyy-mm")</f>
        <v>2026-08</v>
      </c>
      <c r="J6737" s="7" t="str">
        <f>VLOOKUP(C6737,'[1]T. Apoyo Sistema'!$B$1:$C$89,2,0)</f>
        <v>SI</v>
      </c>
    </row>
    <row r="6738" spans="1:10" x14ac:dyDescent="0.25">
      <c r="A6738" s="4" t="str">
        <f>CONCATENATE(B6738,"-",C6738,"-",D6738)</f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>TEXT(B6738,"yyyy-mm")</f>
        <v>2026-08</v>
      </c>
      <c r="J6738" s="7" t="str">
        <f>VLOOKUP(C6738,'[1]T. Apoyo Sistema'!$B$1:$C$89,2,0)</f>
        <v>SI</v>
      </c>
    </row>
    <row r="6739" spans="1:10" x14ac:dyDescent="0.25">
      <c r="A6739" s="4" t="str">
        <f>CONCATENATE(B6739,"-",C6739,"-",D6739)</f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>TEXT(B6739,"yyyy-mm")</f>
        <v>2026-08</v>
      </c>
      <c r="J6739" s="7" t="str">
        <f>VLOOKUP(C6739,'[1]T. Apoyo Sistema'!$B$1:$C$89,2,0)</f>
        <v>SI</v>
      </c>
    </row>
    <row r="6740" spans="1:10" x14ac:dyDescent="0.25">
      <c r="A6740" s="4" t="str">
        <f>CONCATENATE(B6740,"-",C6740,"-",D6740)</f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>TEXT(B6740,"yyyy-mm")</f>
        <v>2026-08</v>
      </c>
      <c r="J6740" s="7" t="str">
        <f>VLOOKUP(C6740,'[1]T. Apoyo Sistema'!$B$1:$C$89,2,0)</f>
        <v>SI</v>
      </c>
    </row>
    <row r="6741" spans="1:10" x14ac:dyDescent="0.25">
      <c r="A6741" s="4" t="str">
        <f>CONCATENATE(B6741,"-",C6741,"-",D6741)</f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>TEXT(B6741,"yyyy-mm")</f>
        <v>2026-08</v>
      </c>
      <c r="J6741" s="7" t="str">
        <f>VLOOKUP(C6741,'[1]T. Apoyo Sistema'!$B$1:$C$89,2,0)</f>
        <v>SI</v>
      </c>
    </row>
    <row r="6742" spans="1:10" x14ac:dyDescent="0.25">
      <c r="A6742" s="4" t="str">
        <f>CONCATENATE(B6742,"-",C6742,"-",D6742)</f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>TEXT(B6742,"yyyy-mm")</f>
        <v>2026-08</v>
      </c>
      <c r="J6742" s="7" t="str">
        <f>VLOOKUP(C6742,'[1]T. Apoyo Sistema'!$B$1:$C$89,2,0)</f>
        <v>SI</v>
      </c>
    </row>
    <row r="6743" spans="1:10" x14ac:dyDescent="0.25">
      <c r="A6743" s="4" t="str">
        <f>CONCATENATE(B6743,"-",C6743,"-",D6743)</f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>TEXT(B6743,"yyyy-mm")</f>
        <v>2026-08</v>
      </c>
      <c r="J6743" s="7" t="str">
        <f>VLOOKUP(C6743,'[1]T. Apoyo Sistema'!$B$1:$C$89,2,0)</f>
        <v>SI</v>
      </c>
    </row>
    <row r="6744" spans="1:10" x14ac:dyDescent="0.25">
      <c r="A6744" s="4" t="str">
        <f>CONCATENATE(B6744,"-",C6744,"-",D6744)</f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>TEXT(B6744,"yyyy-mm")</f>
        <v>2026-08</v>
      </c>
      <c r="J6744" s="7" t="str">
        <f>VLOOKUP(C6744,'[1]T. Apoyo Sistema'!$B$1:$C$89,2,0)</f>
        <v>SI</v>
      </c>
    </row>
    <row r="6745" spans="1:10" x14ac:dyDescent="0.25">
      <c r="A6745" s="4" t="str">
        <f>CONCATENATE(B6745,"-",C6745,"-",D6745)</f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>TEXT(B6745,"yyyy-mm")</f>
        <v>2026-08</v>
      </c>
      <c r="J6745" s="7" t="str">
        <f>VLOOKUP(C6745,'[1]T. Apoyo Sistema'!$B$1:$C$89,2,0)</f>
        <v>SI</v>
      </c>
    </row>
    <row r="6746" spans="1:10" x14ac:dyDescent="0.25">
      <c r="A6746" s="4" t="str">
        <f>CONCATENATE(B6746,"-",C6746,"-",D6746)</f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>TEXT(B6746,"yyyy-mm")</f>
        <v>2026-08</v>
      </c>
      <c r="J6746" s="7" t="str">
        <f>VLOOKUP(C6746,'[1]T. Apoyo Sistema'!$B$1:$C$89,2,0)</f>
        <v>SI</v>
      </c>
    </row>
    <row r="6747" spans="1:10" x14ac:dyDescent="0.25">
      <c r="A6747" s="4" t="str">
        <f>CONCATENATE(B6747,"-",C6747,"-",D6747)</f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>TEXT(B6747,"yyyy-mm")</f>
        <v>2026-08</v>
      </c>
      <c r="J6747" s="7" t="str">
        <f>VLOOKUP(C6747,'[1]T. Apoyo Sistema'!$B$1:$C$89,2,0)</f>
        <v>SI</v>
      </c>
    </row>
    <row r="6748" spans="1:10" x14ac:dyDescent="0.25">
      <c r="A6748" s="4" t="str">
        <f>CONCATENATE(B6748,"-",C6748,"-",D6748)</f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>TEXT(B6748,"yyyy-mm")</f>
        <v>2026-08</v>
      </c>
      <c r="J6748" s="7" t="str">
        <f>VLOOKUP(C6748,'[1]T. Apoyo Sistema'!$B$1:$C$89,2,0)</f>
        <v>SI</v>
      </c>
    </row>
    <row r="6749" spans="1:10" x14ac:dyDescent="0.25">
      <c r="A6749" s="4" t="str">
        <f>CONCATENATE(B6749,"-",C6749,"-",D6749)</f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>TEXT(B6749,"yyyy-mm")</f>
        <v>2026-08</v>
      </c>
      <c r="J6749" s="7" t="str">
        <f>VLOOKUP(C6749,'[1]T. Apoyo Sistema'!$B$1:$C$89,2,0)</f>
        <v>SI</v>
      </c>
    </row>
    <row r="6750" spans="1:10" x14ac:dyDescent="0.25">
      <c r="A6750" s="4" t="str">
        <f>CONCATENATE(B6750,"-",C6750,"-",D6750)</f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>TEXT(B6750,"yyyy-mm")</f>
        <v>2026-08</v>
      </c>
      <c r="J6750" s="7" t="str">
        <f>VLOOKUP(C6750,'[1]T. Apoyo Sistema'!$B$1:$C$89,2,0)</f>
        <v>SI</v>
      </c>
    </row>
    <row r="6751" spans="1:10" x14ac:dyDescent="0.25">
      <c r="A6751" s="4" t="str">
        <f>CONCATENATE(B6751,"-",C6751,"-",D6751)</f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>TEXT(B6751,"yyyy-mm")</f>
        <v>2026-08</v>
      </c>
      <c r="J6751" s="7" t="str">
        <f>VLOOKUP(C6751,'[1]T. Apoyo Sistema'!$B$1:$C$89,2,0)</f>
        <v>SI</v>
      </c>
    </row>
    <row r="6752" spans="1:10" x14ac:dyDescent="0.25">
      <c r="A6752" s="4" t="str">
        <f>CONCATENATE(B6752,"-",C6752,"-",D6752)</f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>TEXT(B6752,"yyyy-mm")</f>
        <v>2026-08</v>
      </c>
      <c r="J6752" s="7" t="str">
        <f>VLOOKUP(C6752,'[1]T. Apoyo Sistema'!$B$1:$C$89,2,0)</f>
        <v>SI</v>
      </c>
    </row>
    <row r="6753" spans="1:10" x14ac:dyDescent="0.25">
      <c r="A6753" s="4" t="str">
        <f>CONCATENATE(B6753,"-",C6753,"-",D6753)</f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>TEXT(B6753,"yyyy-mm")</f>
        <v>2026-08</v>
      </c>
      <c r="J6753" s="7" t="str">
        <f>VLOOKUP(C6753,'[1]T. Apoyo Sistema'!$B$1:$C$89,2,0)</f>
        <v>SI</v>
      </c>
    </row>
    <row r="6754" spans="1:10" x14ac:dyDescent="0.25">
      <c r="A6754" s="4" t="str">
        <f>CONCATENATE(B6754,"-",C6754,"-",D6754)</f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>TEXT(B6754,"yyyy-mm")</f>
        <v>2026-08</v>
      </c>
      <c r="J6754" s="7" t="str">
        <f>VLOOKUP(C6754,'[1]T. Apoyo Sistema'!$B$1:$C$89,2,0)</f>
        <v>SI</v>
      </c>
    </row>
    <row r="6755" spans="1:10" x14ac:dyDescent="0.25">
      <c r="A6755" s="4" t="str">
        <f>CONCATENATE(B6755,"-",C6755,"-",D6755)</f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>TEXT(B6755,"yyyy-mm")</f>
        <v>2026-08</v>
      </c>
      <c r="J6755" s="7" t="str">
        <f>VLOOKUP(C6755,'[1]T. Apoyo Sistema'!$B$1:$C$89,2,0)</f>
        <v>SI</v>
      </c>
    </row>
    <row r="6756" spans="1:10" x14ac:dyDescent="0.25">
      <c r="A6756" s="4" t="str">
        <f>CONCATENATE(B6756,"-",C6756,"-",D6756)</f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>TEXT(B6756,"yyyy-mm")</f>
        <v>2026-08</v>
      </c>
      <c r="J6756" s="7" t="str">
        <f>VLOOKUP(C6756,'[1]T. Apoyo Sistema'!$B$1:$C$89,2,0)</f>
        <v>SI</v>
      </c>
    </row>
    <row r="6757" spans="1:10" x14ac:dyDescent="0.25">
      <c r="A6757" s="4" t="str">
        <f>CONCATENATE(B6757,"-",C6757,"-",D6757)</f>
        <v>46252-POX54-com3</v>
      </c>
      <c r="B6757" s="15">
        <v>46252</v>
      </c>
      <c r="C6757" s="10" t="s">
        <v>101</v>
      </c>
      <c r="D6757" s="10" t="s">
        <v>77</v>
      </c>
      <c r="E6757" s="10">
        <v>0</v>
      </c>
      <c r="F6757" s="12">
        <v>0</v>
      </c>
      <c r="G6757" s="12">
        <v>6.333333333333333</v>
      </c>
      <c r="H6757" s="12">
        <v>0</v>
      </c>
      <c r="I6757" s="4" t="str">
        <f>TEXT(B6757,"yyyy-mm")</f>
        <v>2026-08</v>
      </c>
      <c r="J6757" s="7" t="str">
        <f>VLOOKUP(C6757,'[1]T. Apoyo Sistema'!$B$1:$C$89,2,0)</f>
        <v>SI</v>
      </c>
    </row>
    <row r="6758" spans="1:10" x14ac:dyDescent="0.25">
      <c r="A6758" s="4" t="str">
        <f>CONCATENATE(B6758,"-",C6758,"-",D6758)</f>
        <v>46252-POX54-com4</v>
      </c>
      <c r="B6758" s="15">
        <v>46252</v>
      </c>
      <c r="C6758" s="10" t="s">
        <v>101</v>
      </c>
      <c r="D6758" s="10" t="s">
        <v>78</v>
      </c>
      <c r="E6758" s="10">
        <v>0</v>
      </c>
      <c r="F6758" s="12">
        <v>0</v>
      </c>
      <c r="G6758" s="12">
        <v>6.333333333333333</v>
      </c>
      <c r="H6758" s="12">
        <v>0</v>
      </c>
      <c r="I6758" s="4" t="str">
        <f>TEXT(B6758,"yyyy-mm")</f>
        <v>2026-08</v>
      </c>
      <c r="J6758" s="7" t="str">
        <f>VLOOKUP(C6758,'[1]T. Apoyo Sistema'!$B$1:$C$89,2,0)</f>
        <v>SI</v>
      </c>
    </row>
    <row r="6759" spans="1:10" x14ac:dyDescent="0.25">
      <c r="A6759" s="4" t="str">
        <f>CONCATENATE(B6759,"-",C6759,"-",D6759)</f>
        <v>46252-POX54-gen1</v>
      </c>
      <c r="B6759" s="15">
        <v>46252</v>
      </c>
      <c r="C6759" s="10" t="s">
        <v>101</v>
      </c>
      <c r="D6759" s="10" t="s">
        <v>59</v>
      </c>
      <c r="E6759" s="10">
        <v>0</v>
      </c>
      <c r="F6759" s="12">
        <v>0</v>
      </c>
      <c r="G6759" s="12">
        <v>6.333333333333333</v>
      </c>
      <c r="H6759" s="12">
        <v>0</v>
      </c>
      <c r="I6759" s="4" t="str">
        <f>TEXT(B6759,"yyyy-mm")</f>
        <v>2026-08</v>
      </c>
      <c r="J6759" s="7" t="str">
        <f>VLOOKUP(C6759,'[1]T. Apoyo Sistema'!$B$1:$C$89,2,0)</f>
        <v>SI</v>
      </c>
    </row>
    <row r="6760" spans="1:10" x14ac:dyDescent="0.25">
      <c r="A6760" s="4" t="str">
        <f>CONCATENATE(B6760,"-",C6760,"-",D6760)</f>
        <v>46252-POX54-gen2</v>
      </c>
      <c r="B6760" s="15">
        <v>46252</v>
      </c>
      <c r="C6760" s="10" t="s">
        <v>101</v>
      </c>
      <c r="D6760" s="10" t="s">
        <v>73</v>
      </c>
      <c r="E6760" s="10">
        <v>0</v>
      </c>
      <c r="F6760" s="12">
        <v>0</v>
      </c>
      <c r="G6760" s="12">
        <v>6.333333333333333</v>
      </c>
      <c r="H6760" s="12">
        <v>0</v>
      </c>
      <c r="I6760" s="4" t="str">
        <f>TEXT(B6760,"yyyy-mm")</f>
        <v>2026-08</v>
      </c>
      <c r="J6760" s="7" t="str">
        <f>VLOOKUP(C6760,'[1]T. Apoyo Sistema'!$B$1:$C$89,2,0)</f>
        <v>SI</v>
      </c>
    </row>
    <row r="6761" spans="1:10" x14ac:dyDescent="0.25">
      <c r="A6761" s="4" t="str">
        <f>CONCATENATE(B6761,"-",C6761,"-",D6761)</f>
        <v>46252-POX54-psa1</v>
      </c>
      <c r="B6761" s="15">
        <v>46252</v>
      </c>
      <c r="C6761" s="10" t="s">
        <v>101</v>
      </c>
      <c r="D6761" s="10" t="s">
        <v>60</v>
      </c>
      <c r="E6761" s="10">
        <v>0</v>
      </c>
      <c r="F6761" s="12">
        <v>0</v>
      </c>
      <c r="G6761" s="12">
        <v>6.333333333333333</v>
      </c>
      <c r="H6761" s="12">
        <v>0</v>
      </c>
      <c r="I6761" s="4" t="str">
        <f>TEXT(B6761,"yyyy-mm")</f>
        <v>2026-08</v>
      </c>
      <c r="J6761" s="7" t="str">
        <f>VLOOKUP(C6761,'[1]T. Apoyo Sistema'!$B$1:$C$89,2,0)</f>
        <v>SI</v>
      </c>
    </row>
    <row r="6762" spans="1:10" x14ac:dyDescent="0.25">
      <c r="A6762" s="4" t="str">
        <f>CONCATENATE(B6762,"-",C6762,"-",D6762)</f>
        <v>46252-POX54-psa2</v>
      </c>
      <c r="B6762" s="15">
        <v>46252</v>
      </c>
      <c r="C6762" s="10" t="s">
        <v>101</v>
      </c>
      <c r="D6762" s="10" t="s">
        <v>74</v>
      </c>
      <c r="E6762" s="10">
        <v>0</v>
      </c>
      <c r="F6762" s="12">
        <v>0</v>
      </c>
      <c r="G6762" s="12">
        <v>6.333333333333333</v>
      </c>
      <c r="H6762" s="12">
        <v>0</v>
      </c>
      <c r="I6762" s="4" t="str">
        <f>TEXT(B6762,"yyyy-mm")</f>
        <v>2026-08</v>
      </c>
      <c r="J6762" s="7" t="str">
        <f>VLOOKUP(C6762,'[1]T. Apoyo Sistema'!$B$1:$C$89,2,0)</f>
        <v>SI</v>
      </c>
    </row>
    <row r="6763" spans="1:10" x14ac:dyDescent="0.25">
      <c r="A6763" s="4" t="str">
        <f>CONCATENATE(B6763,"-",C6763,"-",D6763)</f>
        <v>46252-POX54-psa3</v>
      </c>
      <c r="B6763" s="15">
        <v>46252</v>
      </c>
      <c r="C6763" s="10" t="s">
        <v>101</v>
      </c>
      <c r="D6763" s="10" t="s">
        <v>79</v>
      </c>
      <c r="E6763" s="10">
        <v>0</v>
      </c>
      <c r="F6763" s="12">
        <v>0</v>
      </c>
      <c r="G6763" s="12">
        <v>6.333333333333333</v>
      </c>
      <c r="H6763" s="12">
        <v>0</v>
      </c>
      <c r="I6763" s="4" t="str">
        <f>TEXT(B6763,"yyyy-mm")</f>
        <v>2026-08</v>
      </c>
      <c r="J6763" s="7" t="str">
        <f>VLOOKUP(C6763,'[1]T. Apoyo Sistema'!$B$1:$C$89,2,0)</f>
        <v>SI</v>
      </c>
    </row>
    <row r="6764" spans="1:10" x14ac:dyDescent="0.25">
      <c r="A6764" s="4" t="str">
        <f>CONCATENATE(B6764,"-",C6764,"-",D6764)</f>
        <v>46252-POX54-psa4</v>
      </c>
      <c r="B6764" s="15">
        <v>46252</v>
      </c>
      <c r="C6764" s="10" t="s">
        <v>101</v>
      </c>
      <c r="D6764" s="10" t="s">
        <v>80</v>
      </c>
      <c r="E6764" s="10">
        <v>0</v>
      </c>
      <c r="F6764" s="12">
        <v>0</v>
      </c>
      <c r="G6764" s="12">
        <v>6.333333333333333</v>
      </c>
      <c r="H6764" s="12">
        <v>0</v>
      </c>
      <c r="I6764" s="4" t="str">
        <f>TEXT(B6764,"yyyy-mm")</f>
        <v>2026-08</v>
      </c>
      <c r="J6764" s="7" t="str">
        <f>VLOOKUP(C6764,'[1]T. Apoyo Sistema'!$B$1:$C$89,2,0)</f>
        <v>SI</v>
      </c>
    </row>
    <row r="6765" spans="1:10" x14ac:dyDescent="0.25">
      <c r="A6765" s="4" t="str">
        <f>CONCATENATE(B6765,"-",C6765,"-",D6765)</f>
        <v>46252-POX54-sec1</v>
      </c>
      <c r="B6765" s="15">
        <v>46252</v>
      </c>
      <c r="C6765" s="10" t="s">
        <v>101</v>
      </c>
      <c r="D6765" s="10" t="s">
        <v>75</v>
      </c>
      <c r="E6765" s="10">
        <v>0</v>
      </c>
      <c r="F6765" s="12">
        <v>0</v>
      </c>
      <c r="G6765" s="12">
        <v>6.333333333333333</v>
      </c>
      <c r="H6765" s="12">
        <v>0</v>
      </c>
      <c r="I6765" s="4" t="str">
        <f>TEXT(B6765,"yyyy-mm")</f>
        <v>2026-08</v>
      </c>
      <c r="J6765" s="7" t="str">
        <f>VLOOKUP(C6765,'[1]T. Apoyo Sistema'!$B$1:$C$89,2,0)</f>
        <v>SI</v>
      </c>
    </row>
    <row r="6766" spans="1:10" x14ac:dyDescent="0.25">
      <c r="A6766" s="4" t="str">
        <f>CONCATENATE(B6766,"-",C6766,"-",D6766)</f>
        <v>46252-POX54-sec2</v>
      </c>
      <c r="B6766" s="15">
        <v>46252</v>
      </c>
      <c r="C6766" s="10" t="s">
        <v>101</v>
      </c>
      <c r="D6766" s="10" t="s">
        <v>76</v>
      </c>
      <c r="E6766" s="10">
        <v>0</v>
      </c>
      <c r="F6766" s="12">
        <v>0</v>
      </c>
      <c r="G6766" s="12">
        <v>6.333333333333333</v>
      </c>
      <c r="H6766" s="12">
        <v>0</v>
      </c>
      <c r="I6766" s="4" t="str">
        <f>TEXT(B6766,"yyyy-mm")</f>
        <v>2026-08</v>
      </c>
      <c r="J6766" s="7" t="str">
        <f>VLOOKUP(C6766,'[1]T. Apoyo Sistema'!$B$1:$C$89,2,0)</f>
        <v>SI</v>
      </c>
    </row>
    <row r="6767" spans="1:10" x14ac:dyDescent="0.25">
      <c r="A6767" s="4" t="str">
        <f>CONCATENATE(B6767,"-",C6767,"-",D6767)</f>
        <v>46252-POX57-bbd1</v>
      </c>
      <c r="B6767" s="15">
        <v>46252</v>
      </c>
      <c r="C6767" s="10" t="s">
        <v>40</v>
      </c>
      <c r="D6767" s="10" t="s">
        <v>69</v>
      </c>
      <c r="E6767" s="10">
        <v>0</v>
      </c>
      <c r="F6767" s="12">
        <v>0.38333333333333336</v>
      </c>
      <c r="G6767" s="12">
        <v>6.05</v>
      </c>
      <c r="H6767" s="12">
        <v>0</v>
      </c>
      <c r="I6767" s="4" t="str">
        <f>TEXT(B6767,"yyyy-mm")</f>
        <v>2026-08</v>
      </c>
      <c r="J6767" s="7" t="str">
        <f>VLOOKUP(C6767,'[1]T. Apoyo Sistema'!$B$1:$C$89,2,0)</f>
        <v>SI</v>
      </c>
    </row>
    <row r="6768" spans="1:10" x14ac:dyDescent="0.25">
      <c r="A6768" s="4" t="str">
        <f>CONCATENATE(B6768,"-",C6768,"-",D6768)</f>
        <v>46252-POX57-bbd2</v>
      </c>
      <c r="B6768" s="15">
        <v>46252</v>
      </c>
      <c r="C6768" s="10" t="s">
        <v>40</v>
      </c>
      <c r="D6768" s="10" t="s">
        <v>70</v>
      </c>
      <c r="E6768" s="10">
        <v>0</v>
      </c>
      <c r="F6768" s="12">
        <v>0</v>
      </c>
      <c r="G6768" s="12">
        <v>6.4333333333333336</v>
      </c>
      <c r="H6768" s="12">
        <v>0</v>
      </c>
      <c r="I6768" s="4" t="str">
        <f>TEXT(B6768,"yyyy-mm")</f>
        <v>2026-08</v>
      </c>
      <c r="J6768" s="7" t="str">
        <f>VLOOKUP(C6768,'[1]T. Apoyo Sistema'!$B$1:$C$89,2,0)</f>
        <v>SI</v>
      </c>
    </row>
    <row r="6769" spans="1:10" x14ac:dyDescent="0.25">
      <c r="A6769" s="4" t="str">
        <f>CONCATENATE(B6769,"-",C6769,"-",D6769)</f>
        <v>46252-POX57-com1</v>
      </c>
      <c r="B6769" s="15">
        <v>46252</v>
      </c>
      <c r="C6769" s="10" t="s">
        <v>40</v>
      </c>
      <c r="D6769" s="10" t="s">
        <v>71</v>
      </c>
      <c r="E6769" s="10">
        <v>0</v>
      </c>
      <c r="F6769" s="12">
        <v>6.4333333333333336</v>
      </c>
      <c r="G6769" s="12">
        <v>0</v>
      </c>
      <c r="H6769" s="12">
        <v>0</v>
      </c>
      <c r="I6769" s="4" t="str">
        <f>TEXT(B6769,"yyyy-mm")</f>
        <v>2026-08</v>
      </c>
      <c r="J6769" s="7" t="str">
        <f>VLOOKUP(C6769,'[1]T. Apoyo Sistema'!$B$1:$C$89,2,0)</f>
        <v>SI</v>
      </c>
    </row>
    <row r="6770" spans="1:10" x14ac:dyDescent="0.25">
      <c r="A6770" s="4" t="str">
        <f>CONCATENATE(B6770,"-",C6770,"-",D6770)</f>
        <v>46252-POX57-com2</v>
      </c>
      <c r="B6770" s="15">
        <v>46252</v>
      </c>
      <c r="C6770" s="10" t="s">
        <v>40</v>
      </c>
      <c r="D6770" s="10" t="s">
        <v>72</v>
      </c>
      <c r="E6770" s="10">
        <v>0</v>
      </c>
      <c r="F6770" s="12">
        <v>6.4333333333333336</v>
      </c>
      <c r="G6770" s="12">
        <v>0</v>
      </c>
      <c r="H6770" s="12">
        <v>0</v>
      </c>
      <c r="I6770" s="4" t="str">
        <f>TEXT(B6770,"yyyy-mm")</f>
        <v>2026-08</v>
      </c>
      <c r="J6770" s="7" t="str">
        <f>VLOOKUP(C6770,'[1]T. Apoyo Sistema'!$B$1:$C$89,2,0)</f>
        <v>SI</v>
      </c>
    </row>
    <row r="6771" spans="1:10" x14ac:dyDescent="0.25">
      <c r="A6771" s="4" t="str">
        <f>CONCATENATE(B6771,"-",C6771,"-",D6771)</f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>TEXT(B6771,"yyyy-mm")</f>
        <v>2026-08</v>
      </c>
      <c r="J6771" s="7" t="str">
        <f>VLOOKUP(C6771,'[1]T. Apoyo Sistema'!$B$1:$C$89,2,0)</f>
        <v>SI</v>
      </c>
    </row>
    <row r="6772" spans="1:10" x14ac:dyDescent="0.25">
      <c r="A6772" s="4" t="str">
        <f>CONCATENATE(B6772,"-",C6772,"-",D6772)</f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>TEXT(B6772,"yyyy-mm")</f>
        <v>2026-08</v>
      </c>
      <c r="J6772" s="7" t="str">
        <f>VLOOKUP(C6772,'[1]T. Apoyo Sistema'!$B$1:$C$89,2,0)</f>
        <v>SI</v>
      </c>
    </row>
    <row r="6773" spans="1:10" x14ac:dyDescent="0.25">
      <c r="A6773" s="4" t="str">
        <f>CONCATENATE(B6773,"-",C6773,"-",D6773)</f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>TEXT(B6773,"yyyy-mm")</f>
        <v>2026-08</v>
      </c>
      <c r="J6773" s="7" t="str">
        <f>VLOOKUP(C6773,'[1]T. Apoyo Sistema'!$B$1:$C$89,2,0)</f>
        <v>SI</v>
      </c>
    </row>
    <row r="6774" spans="1:10" x14ac:dyDescent="0.25">
      <c r="A6774" s="4" t="str">
        <f>CONCATENATE(B6774,"-",C6774,"-",D6774)</f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>TEXT(B6774,"yyyy-mm")</f>
        <v>2026-08</v>
      </c>
      <c r="J6774" s="7" t="str">
        <f>VLOOKUP(C6774,'[1]T. Apoyo Sistema'!$B$1:$C$89,2,0)</f>
        <v>SI</v>
      </c>
    </row>
    <row r="6775" spans="1:10" x14ac:dyDescent="0.25">
      <c r="A6775" s="4" t="str">
        <f>CONCATENATE(B6775,"-",C6775,"-",D6775)</f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>TEXT(B6775,"yyyy-mm")</f>
        <v>2026-08</v>
      </c>
      <c r="J6775" s="7" t="str">
        <f>VLOOKUP(C6775,'[1]T. Apoyo Sistema'!$B$1:$C$89,2,0)</f>
        <v>SI</v>
      </c>
    </row>
    <row r="6776" spans="1:10" x14ac:dyDescent="0.25">
      <c r="A6776" s="4" t="str">
        <f>CONCATENATE(B6776,"-",C6776,"-",D6776)</f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>TEXT(B6776,"yyyy-mm")</f>
        <v>2026-08</v>
      </c>
      <c r="J6776" s="7" t="str">
        <f>VLOOKUP(C6776,'[1]T. Apoyo Sistema'!$B$1:$C$89,2,0)</f>
        <v>SI</v>
      </c>
    </row>
    <row r="6777" spans="1:10" x14ac:dyDescent="0.25">
      <c r="A6777" s="4" t="str">
        <f>CONCATENATE(B6777,"-",C6777,"-",D6777)</f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>TEXT(B6777,"yyyy-mm")</f>
        <v>2026-08</v>
      </c>
      <c r="J6777" s="7" t="str">
        <f>VLOOKUP(C6777,'[1]T. Apoyo Sistema'!$B$1:$C$89,2,0)</f>
        <v>SI</v>
      </c>
    </row>
    <row r="6778" spans="1:10" x14ac:dyDescent="0.25">
      <c r="A6778" s="4" t="str">
        <f>CONCATENATE(B6778,"-",C6778,"-",D6778)</f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>TEXT(B6778,"yyyy-mm")</f>
        <v>2026-08</v>
      </c>
      <c r="J6778" s="7" t="str">
        <f>VLOOKUP(C6778,'[1]T. Apoyo Sistema'!$B$1:$C$89,2,0)</f>
        <v>SI</v>
      </c>
    </row>
    <row r="6779" spans="1:10" x14ac:dyDescent="0.25">
      <c r="A6779" s="4" t="str">
        <f>CONCATENATE(B6779,"-",C6779,"-",D6779)</f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>TEXT(B6779,"yyyy-mm")</f>
        <v>2026-08</v>
      </c>
      <c r="J6779" s="7" t="str">
        <f>VLOOKUP(C6779,'[1]T. Apoyo Sistema'!$B$1:$C$89,2,0)</f>
        <v>SI</v>
      </c>
    </row>
    <row r="6780" spans="1:10" x14ac:dyDescent="0.25">
      <c r="A6780" s="4" t="str">
        <f>CONCATENATE(B6780,"-",C6780,"-",D6780)</f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>TEXT(B6780,"yyyy-mm")</f>
        <v>2026-08</v>
      </c>
      <c r="J6780" s="7" t="str">
        <f>VLOOKUP(C6780,'[1]T. Apoyo Sistema'!$B$1:$C$89,2,0)</f>
        <v>SI</v>
      </c>
    </row>
    <row r="6781" spans="1:10" x14ac:dyDescent="0.25">
      <c r="A6781" s="4" t="str">
        <f>CONCATENATE(B6781,"-",C6781,"-",D6781)</f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>TEXT(B6781,"yyyy-mm")</f>
        <v>2026-08</v>
      </c>
      <c r="J6781" s="7" t="str">
        <f>VLOOKUP(C6781,'[1]T. Apoyo Sistema'!$B$1:$C$89,2,0)</f>
        <v>SI</v>
      </c>
    </row>
    <row r="6782" spans="1:10" x14ac:dyDescent="0.25">
      <c r="A6782" s="4" t="str">
        <f>CONCATENATE(B6782,"-",C6782,"-",D6782)</f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>TEXT(B6782,"yyyy-mm")</f>
        <v>2026-08</v>
      </c>
      <c r="J6782" s="7" t="str">
        <f>VLOOKUP(C6782,'[1]T. Apoyo Sistema'!$B$1:$C$89,2,0)</f>
        <v>SI</v>
      </c>
    </row>
    <row r="6783" spans="1:10" x14ac:dyDescent="0.25">
      <c r="A6783" s="4" t="str">
        <f>CONCATENATE(B6783,"-",C6783,"-",D6783)</f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>TEXT(B6783,"yyyy-mm")</f>
        <v>2026-08</v>
      </c>
      <c r="J6783" s="7" t="str">
        <f>VLOOKUP(C6783,'[1]T. Apoyo Sistema'!$B$1:$C$89,2,0)</f>
        <v>SI</v>
      </c>
    </row>
    <row r="6784" spans="1:10" x14ac:dyDescent="0.25">
      <c r="A6784" s="4" t="str">
        <f>CONCATENATE(B6784,"-",C6784,"-",D6784)</f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>TEXT(B6784,"yyyy-mm")</f>
        <v>2026-08</v>
      </c>
      <c r="J6784" s="7" t="str">
        <f>VLOOKUP(C6784,'[1]T. Apoyo Sistema'!$B$1:$C$89,2,0)</f>
        <v>SI</v>
      </c>
    </row>
    <row r="6785" spans="1:10" x14ac:dyDescent="0.25">
      <c r="A6785" s="4" t="str">
        <f>CONCATENATE(B6785,"-",C6785,"-",D6785)</f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>TEXT(B6785,"yyyy-mm")</f>
        <v>2026-08</v>
      </c>
      <c r="J6785" s="7" t="str">
        <f>VLOOKUP(C6785,'[1]T. Apoyo Sistema'!$B$1:$C$89,2,0)</f>
        <v>NO</v>
      </c>
    </row>
    <row r="6786" spans="1:10" x14ac:dyDescent="0.25">
      <c r="A6786" s="4" t="str">
        <f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>TEXT(B6786,"yyyy-mm")</f>
        <v>2026-08</v>
      </c>
      <c r="J6786" s="7" t="str">
        <f>VLOOKUP(C6786,'[1]T. Apoyo Sistema'!$B$1:$C$89,2,0)</f>
        <v>NO</v>
      </c>
    </row>
    <row r="6787" spans="1:10" x14ac:dyDescent="0.25">
      <c r="A6787" s="4" t="str">
        <f>CONCATENATE(B6787,"-",C6787,"-",D6787)</f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>TEXT(B6787,"yyyy-mm")</f>
        <v>2026-08</v>
      </c>
      <c r="J6787" s="7" t="str">
        <f>VLOOKUP(C6787,'[1]T. Apoyo Sistema'!$B$1:$C$89,2,0)</f>
        <v>NO</v>
      </c>
    </row>
    <row r="6788" spans="1:10" x14ac:dyDescent="0.25">
      <c r="A6788" s="4" t="str">
        <f>CONCATENATE(B6788,"-",C6788,"-",D6788)</f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>TEXT(B6788,"yyyy-mm")</f>
        <v>2026-08</v>
      </c>
      <c r="J6788" s="7" t="str">
        <f>VLOOKUP(C6788,'[1]T. Apoyo Sistema'!$B$1:$C$89,2,0)</f>
        <v>NO</v>
      </c>
    </row>
    <row r="6789" spans="1:10" x14ac:dyDescent="0.25">
      <c r="A6789" s="4" t="str">
        <f>CONCATENATE(B6789,"-",C6789,"-",D6789)</f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>TEXT(B6789,"yyyy-mm")</f>
        <v>2026-08</v>
      </c>
      <c r="J6789" s="7" t="str">
        <f>VLOOKUP(C6789,'[1]T. Apoyo Sistema'!$B$1:$C$89,2,0)</f>
        <v>NO</v>
      </c>
    </row>
    <row r="6790" spans="1:10" x14ac:dyDescent="0.25">
      <c r="A6790" s="4" t="str">
        <f>CONCATENATE(B6790,"-",C6790,"-",D6790)</f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>TEXT(B6790,"yyyy-mm")</f>
        <v>2026-08</v>
      </c>
      <c r="J6790" s="7" t="str">
        <f>VLOOKUP(C6790,'[1]T. Apoyo Sistema'!$B$1:$C$89,2,0)</f>
        <v>NO</v>
      </c>
    </row>
    <row r="6791" spans="1:10" x14ac:dyDescent="0.25">
      <c r="A6791" s="4" t="str">
        <f>CONCATENATE(B6791,"-",C6791,"-",D6791)</f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>TEXT(B6791,"yyyy-mm")</f>
        <v>2026-08</v>
      </c>
      <c r="J6791" s="7" t="str">
        <f>VLOOKUP(C6791,'[1]T. Apoyo Sistema'!$B$1:$C$89,2,0)</f>
        <v>NO</v>
      </c>
    </row>
    <row r="6792" spans="1:10" x14ac:dyDescent="0.25">
      <c r="A6792" s="4" t="str">
        <f>CONCATENATE(B6792,"-",C6792,"-",D6792)</f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>TEXT(B6792,"yyyy-mm")</f>
        <v>2026-08</v>
      </c>
      <c r="J6792" s="7" t="str">
        <f>VLOOKUP(C6792,'[1]T. Apoyo Sistema'!$B$1:$C$89,2,0)</f>
        <v>NO</v>
      </c>
    </row>
    <row r="6793" spans="1:10" x14ac:dyDescent="0.25">
      <c r="A6793" s="4" t="str">
        <f>CONCATENATE(B6793,"-",C6793,"-",D6793)</f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>TEXT(B6793,"yyyy-mm")</f>
        <v>2026-08</v>
      </c>
      <c r="J6793" s="7" t="str">
        <f>VLOOKUP(C6793,'[1]T. Apoyo Sistema'!$B$1:$C$89,2,0)</f>
        <v>NO</v>
      </c>
    </row>
    <row r="6794" spans="1:10" x14ac:dyDescent="0.25">
      <c r="A6794" s="4" t="str">
        <f>CONCATENATE(B6794,"-",C6794,"-",D6794)</f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>TEXT(B6794,"yyyy-mm")</f>
        <v>2026-08</v>
      </c>
      <c r="J6794" s="7" t="str">
        <f>VLOOKUP(C6794,'[1]T. Apoyo Sistema'!$B$1:$C$89,2,0)</f>
        <v>NO</v>
      </c>
    </row>
    <row r="6795" spans="1:10" x14ac:dyDescent="0.25">
      <c r="A6795" s="4" t="str">
        <f>CONCATENATE(B6795,"-",C6795,"-",D6795)</f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>TEXT(B6795,"yyyy-mm")</f>
        <v>2026-08</v>
      </c>
      <c r="J6795" s="7" t="str">
        <f>VLOOKUP(C6795,'[1]T. Apoyo Sistema'!$B$1:$C$89,2,0)</f>
        <v>NO</v>
      </c>
    </row>
    <row r="6796" spans="1:10" x14ac:dyDescent="0.25">
      <c r="A6796" s="4" t="str">
        <f>CONCATENATE(B6796,"-",C6796,"-",D6796)</f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>TEXT(B6796,"yyyy-mm")</f>
        <v>2026-08</v>
      </c>
      <c r="J6796" s="7" t="str">
        <f>VLOOKUP(C6796,'[1]T. Apoyo Sistema'!$B$1:$C$89,2,0)</f>
        <v>NO</v>
      </c>
    </row>
    <row r="6797" spans="1:10" x14ac:dyDescent="0.25">
      <c r="A6797" s="4" t="str">
        <f>CONCATENATE(B6797,"-",C6797,"-",D6797)</f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>TEXT(B6797,"yyyy-mm")</f>
        <v>2026-08</v>
      </c>
      <c r="J6797" s="7" t="str">
        <f>VLOOKUP(C6797,'[1]T. Apoyo Sistema'!$B$1:$C$89,2,0)</f>
        <v>NO</v>
      </c>
    </row>
    <row r="6798" spans="1:10" x14ac:dyDescent="0.25">
      <c r="A6798" s="4" t="str">
        <f>CONCATENATE(B6798,"-",C6798,"-",D6798)</f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>TEXT(B6798,"yyyy-mm")</f>
        <v>2026-08</v>
      </c>
      <c r="J6798" s="7" t="str">
        <f>VLOOKUP(C6798,'[1]T. Apoyo Sistema'!$B$1:$C$89,2,0)</f>
        <v>NO</v>
      </c>
    </row>
    <row r="6799" spans="1:10" x14ac:dyDescent="0.25">
      <c r="A6799" s="4" t="str">
        <f>CONCATENATE(B6799,"-",C6799,"-",D6799)</f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>TEXT(B6799,"yyyy-mm")</f>
        <v>2026-08</v>
      </c>
      <c r="J6799" s="7" t="str">
        <f>VLOOKUP(C6799,'[1]T. Apoyo Sistema'!$B$1:$C$89,2,0)</f>
        <v>NO</v>
      </c>
    </row>
    <row r="6800" spans="1:10" x14ac:dyDescent="0.25">
      <c r="A6800" s="4" t="str">
        <f>CONCATENATE(B6800,"-",C6800,"-",D6800)</f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>TEXT(B6800,"yyyy-mm")</f>
        <v>2026-08</v>
      </c>
      <c r="J6800" s="7" t="str">
        <f>VLOOKUP(C6800,'[1]T. Apoyo Sistema'!$B$1:$C$89,2,0)</f>
        <v>NO</v>
      </c>
    </row>
    <row r="6801" spans="1:10" x14ac:dyDescent="0.25">
      <c r="A6801" s="4" t="str">
        <f>CONCATENATE(B6801,"-",C6801,"-",D6801)</f>
        <v>46252-POX57-com3</v>
      </c>
      <c r="B6801" s="15">
        <v>46252</v>
      </c>
      <c r="C6801" s="10" t="s">
        <v>40</v>
      </c>
      <c r="D6801" s="10" t="s">
        <v>77</v>
      </c>
      <c r="E6801" s="10">
        <v>0</v>
      </c>
      <c r="F6801" s="12">
        <v>6.4333333333333336</v>
      </c>
      <c r="G6801" s="12">
        <v>0</v>
      </c>
      <c r="H6801" s="12">
        <v>0</v>
      </c>
      <c r="I6801" s="4" t="str">
        <f>TEXT(B6801,"yyyy-mm")</f>
        <v>2026-08</v>
      </c>
      <c r="J6801" s="7" t="str">
        <f>VLOOKUP(C6801,'[1]T. Apoyo Sistema'!$B$1:$C$89,2,0)</f>
        <v>SI</v>
      </c>
    </row>
    <row r="6802" spans="1:10" x14ac:dyDescent="0.25">
      <c r="A6802" s="4" t="str">
        <f>CONCATENATE(B6802,"-",C6802,"-",D6802)</f>
        <v>46252-POX57-com4</v>
      </c>
      <c r="B6802" s="15">
        <v>46252</v>
      </c>
      <c r="C6802" s="10" t="s">
        <v>40</v>
      </c>
      <c r="D6802" s="10" t="s">
        <v>78</v>
      </c>
      <c r="E6802" s="10">
        <v>0</v>
      </c>
      <c r="F6802" s="12">
        <v>6.4333333333333336</v>
      </c>
      <c r="G6802" s="12">
        <v>0</v>
      </c>
      <c r="H6802" s="12">
        <v>0</v>
      </c>
      <c r="I6802" s="4" t="str">
        <f>TEXT(B6802,"yyyy-mm")</f>
        <v>2026-08</v>
      </c>
      <c r="J6802" s="7" t="str">
        <f>VLOOKUP(C6802,'[1]T. Apoyo Sistema'!$B$1:$C$89,2,0)</f>
        <v>SI</v>
      </c>
    </row>
    <row r="6803" spans="1:10" x14ac:dyDescent="0.25">
      <c r="A6803" s="4" t="str">
        <f>CONCATENATE(B6803,"-",C6803,"-",D6803)</f>
        <v>46252-POX57-gen1</v>
      </c>
      <c r="B6803" s="15">
        <v>46252</v>
      </c>
      <c r="C6803" s="10" t="s">
        <v>40</v>
      </c>
      <c r="D6803" s="10" t="s">
        <v>59</v>
      </c>
      <c r="E6803" s="10">
        <v>0</v>
      </c>
      <c r="F6803" s="12">
        <v>6.4333333333333336</v>
      </c>
      <c r="G6803" s="12">
        <v>0</v>
      </c>
      <c r="H6803" s="12">
        <v>0</v>
      </c>
      <c r="I6803" s="4" t="str">
        <f>TEXT(B6803,"yyyy-mm")</f>
        <v>2026-08</v>
      </c>
      <c r="J6803" s="7" t="str">
        <f>VLOOKUP(C6803,'[1]T. Apoyo Sistema'!$B$1:$C$89,2,0)</f>
        <v>SI</v>
      </c>
    </row>
    <row r="6804" spans="1:10" x14ac:dyDescent="0.25">
      <c r="A6804" s="4" t="str">
        <f>CONCATENATE(B6804,"-",C6804,"-",D6804)</f>
        <v>46252-POX57-gen2</v>
      </c>
      <c r="B6804" s="15">
        <v>46252</v>
      </c>
      <c r="C6804" s="10" t="s">
        <v>40</v>
      </c>
      <c r="D6804" s="10" t="s">
        <v>73</v>
      </c>
      <c r="E6804" s="10">
        <v>0</v>
      </c>
      <c r="F6804" s="12">
        <v>0</v>
      </c>
      <c r="G6804" s="12">
        <v>6.4333333333333336</v>
      </c>
      <c r="H6804" s="12">
        <v>0</v>
      </c>
      <c r="I6804" s="4" t="str">
        <f>TEXT(B6804,"yyyy-mm")</f>
        <v>2026-08</v>
      </c>
      <c r="J6804" s="7" t="str">
        <f>VLOOKUP(C6804,'[1]T. Apoyo Sistema'!$B$1:$C$89,2,0)</f>
        <v>SI</v>
      </c>
    </row>
    <row r="6805" spans="1:10" x14ac:dyDescent="0.25">
      <c r="A6805" s="4" t="str">
        <f>CONCATENATE(B6805,"-",C6805,"-",D6805)</f>
        <v>46252-POX57-psa1</v>
      </c>
      <c r="B6805" s="15">
        <v>46252</v>
      </c>
      <c r="C6805" s="10" t="s">
        <v>40</v>
      </c>
      <c r="D6805" s="10" t="s">
        <v>60</v>
      </c>
      <c r="E6805" s="10">
        <v>0</v>
      </c>
      <c r="F6805" s="12">
        <v>6.4333333333333336</v>
      </c>
      <c r="G6805" s="12">
        <v>0</v>
      </c>
      <c r="H6805" s="12">
        <v>0</v>
      </c>
      <c r="I6805" s="4" t="str">
        <f>TEXT(B6805,"yyyy-mm")</f>
        <v>2026-08</v>
      </c>
      <c r="J6805" s="7" t="str">
        <f>VLOOKUP(C6805,'[1]T. Apoyo Sistema'!$B$1:$C$89,2,0)</f>
        <v>SI</v>
      </c>
    </row>
    <row r="6806" spans="1:10" x14ac:dyDescent="0.25">
      <c r="A6806" s="4" t="str">
        <f>CONCATENATE(B6806,"-",C6806,"-",D6806)</f>
        <v>46252-POX57-psa2</v>
      </c>
      <c r="B6806" s="15">
        <v>46252</v>
      </c>
      <c r="C6806" s="10" t="s">
        <v>40</v>
      </c>
      <c r="D6806" s="10" t="s">
        <v>74</v>
      </c>
      <c r="E6806" s="10">
        <v>0</v>
      </c>
      <c r="F6806" s="12">
        <v>6.4333333333333336</v>
      </c>
      <c r="G6806" s="12">
        <v>0</v>
      </c>
      <c r="H6806" s="12">
        <v>0</v>
      </c>
      <c r="I6806" s="4" t="str">
        <f>TEXT(B6806,"yyyy-mm")</f>
        <v>2026-08</v>
      </c>
      <c r="J6806" s="7" t="str">
        <f>VLOOKUP(C6806,'[1]T. Apoyo Sistema'!$B$1:$C$89,2,0)</f>
        <v>SI</v>
      </c>
    </row>
    <row r="6807" spans="1:10" x14ac:dyDescent="0.25">
      <c r="A6807" s="4" t="str">
        <f>CONCATENATE(B6807,"-",C6807,"-",D6807)</f>
        <v>46252-POX57-psa3</v>
      </c>
      <c r="B6807" s="15">
        <v>46252</v>
      </c>
      <c r="C6807" s="10" t="s">
        <v>40</v>
      </c>
      <c r="D6807" s="10" t="s">
        <v>79</v>
      </c>
      <c r="E6807" s="10">
        <v>0</v>
      </c>
      <c r="F6807" s="12">
        <v>6.4333333333333336</v>
      </c>
      <c r="G6807" s="12">
        <v>0</v>
      </c>
      <c r="H6807" s="12">
        <v>0</v>
      </c>
      <c r="I6807" s="4" t="str">
        <f>TEXT(B6807,"yyyy-mm")</f>
        <v>2026-08</v>
      </c>
      <c r="J6807" s="7" t="str">
        <f>VLOOKUP(C6807,'[1]T. Apoyo Sistema'!$B$1:$C$89,2,0)</f>
        <v>SI</v>
      </c>
    </row>
    <row r="6808" spans="1:10" x14ac:dyDescent="0.25">
      <c r="A6808" s="4" t="str">
        <f>CONCATENATE(B6808,"-",C6808,"-",D6808)</f>
        <v>46252-POX57-psa4</v>
      </c>
      <c r="B6808" s="15">
        <v>46252</v>
      </c>
      <c r="C6808" s="10" t="s">
        <v>40</v>
      </c>
      <c r="D6808" s="10" t="s">
        <v>80</v>
      </c>
      <c r="E6808" s="10">
        <v>0</v>
      </c>
      <c r="F6808" s="12">
        <v>6.4333333333333336</v>
      </c>
      <c r="G6808" s="12">
        <v>0</v>
      </c>
      <c r="H6808" s="12">
        <v>0</v>
      </c>
      <c r="I6808" s="4" t="str">
        <f>TEXT(B6808,"yyyy-mm")</f>
        <v>2026-08</v>
      </c>
      <c r="J6808" s="7" t="str">
        <f>VLOOKUP(C6808,'[1]T. Apoyo Sistema'!$B$1:$C$89,2,0)</f>
        <v>SI</v>
      </c>
    </row>
    <row r="6809" spans="1:10" x14ac:dyDescent="0.25">
      <c r="A6809" s="4" t="str">
        <f>CONCATENATE(B6809,"-",C6809,"-",D6809)</f>
        <v>46252-POX57-sec1</v>
      </c>
      <c r="B6809" s="15">
        <v>46252</v>
      </c>
      <c r="C6809" s="10" t="s">
        <v>40</v>
      </c>
      <c r="D6809" s="10" t="s">
        <v>75</v>
      </c>
      <c r="E6809" s="10">
        <v>0</v>
      </c>
      <c r="F6809" s="12">
        <v>6.4333333333333336</v>
      </c>
      <c r="G6809" s="12">
        <v>0</v>
      </c>
      <c r="H6809" s="12">
        <v>0</v>
      </c>
      <c r="I6809" s="4" t="str">
        <f>TEXT(B6809,"yyyy-mm")</f>
        <v>2026-08</v>
      </c>
      <c r="J6809" s="7" t="str">
        <f>VLOOKUP(C6809,'[1]T. Apoyo Sistema'!$B$1:$C$89,2,0)</f>
        <v>SI</v>
      </c>
    </row>
    <row r="6810" spans="1:10" x14ac:dyDescent="0.25">
      <c r="A6810" s="4" t="str">
        <f>CONCATENATE(B6810,"-",C6810,"-",D6810)</f>
        <v>46252-POX57-sec2</v>
      </c>
      <c r="B6810" s="15">
        <v>46252</v>
      </c>
      <c r="C6810" s="10" t="s">
        <v>40</v>
      </c>
      <c r="D6810" s="10" t="s">
        <v>76</v>
      </c>
      <c r="E6810" s="10">
        <v>0</v>
      </c>
      <c r="F6810" s="12">
        <v>6.4333333333333336</v>
      </c>
      <c r="G6810" s="12">
        <v>0</v>
      </c>
      <c r="H6810" s="12">
        <v>0</v>
      </c>
      <c r="I6810" s="4" t="str">
        <f>TEXT(B6810,"yyyy-mm")</f>
        <v>2026-08</v>
      </c>
      <c r="J6810" s="7" t="str">
        <f>VLOOKUP(C6810,'[1]T. Apoyo Sistema'!$B$1:$C$89,2,0)</f>
        <v>SI</v>
      </c>
    </row>
    <row r="6811" spans="1:10" x14ac:dyDescent="0.25">
      <c r="A6811" s="4" t="str">
        <f>CONCATENATE(B6811,"-",C6811,"-",D6811)</f>
        <v>46272-POX27-bbd1</v>
      </c>
      <c r="B6811" s="16">
        <v>46272</v>
      </c>
      <c r="C6811" s="10" t="s">
        <v>15</v>
      </c>
      <c r="D6811" s="10" t="s">
        <v>69</v>
      </c>
      <c r="E6811" s="10">
        <v>0</v>
      </c>
      <c r="F6811" s="10">
        <v>0.2</v>
      </c>
      <c r="G6811" s="10">
        <v>-0.20000000000000018</v>
      </c>
      <c r="H6811" s="10">
        <v>6.55</v>
      </c>
      <c r="I6811" s="4" t="s">
        <v>828</v>
      </c>
      <c r="J6811" s="7" t="str">
        <f>VLOOKUP(C6811,'[1]T. Apoyo Sistema'!$B$1:$C$89,2,0)</f>
        <v>NO</v>
      </c>
    </row>
    <row r="6812" spans="1:10" x14ac:dyDescent="0.25">
      <c r="A6812" s="4" t="str">
        <f>CONCATENATE(B6812,"-",C6812,"-",D6812)</f>
        <v>46272-POX27-bbd2</v>
      </c>
      <c r="B6812" s="16">
        <v>46272</v>
      </c>
      <c r="C6812" s="10" t="s">
        <v>15</v>
      </c>
      <c r="D6812" s="10" t="s">
        <v>70</v>
      </c>
      <c r="E6812" s="10">
        <v>0</v>
      </c>
      <c r="F6812" s="10">
        <v>0.2</v>
      </c>
      <c r="G6812" s="10">
        <v>-0.20000000000000018</v>
      </c>
      <c r="H6812" s="10">
        <v>6.55</v>
      </c>
      <c r="I6812" s="4" t="s">
        <v>828</v>
      </c>
      <c r="J6812" s="7" t="str">
        <f>VLOOKUP(C6812,'[1]T. Apoyo Sistema'!$B$1:$C$89,2,0)</f>
        <v>NO</v>
      </c>
    </row>
    <row r="6813" spans="1:10" x14ac:dyDescent="0.25">
      <c r="A6813" s="4" t="str">
        <f>CONCATENATE(B6813,"-",C6813,"-",D6813)</f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>TEXT(B6813,"yyyy-mm")</f>
        <v>2026-08</v>
      </c>
      <c r="J6813" s="7" t="str">
        <f>VLOOKUP(C6813,'[1]T. Apoyo Sistema'!$B$1:$C$89,2,0)</f>
        <v>SI</v>
      </c>
    </row>
    <row r="6814" spans="1:10" x14ac:dyDescent="0.25">
      <c r="A6814" s="4" t="str">
        <f>CONCATENATE(B6814,"-",C6814,"-",D6814)</f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>TEXT(B6814,"yyyy-mm")</f>
        <v>2026-08</v>
      </c>
      <c r="J6814" s="7" t="str">
        <f>VLOOKUP(C6814,'[1]T. Apoyo Sistema'!$B$1:$C$89,2,0)</f>
        <v>SI</v>
      </c>
    </row>
    <row r="6815" spans="1:10" x14ac:dyDescent="0.25">
      <c r="A6815" s="4" t="str">
        <f>CONCATENATE(B6815,"-",C6815,"-",D6815)</f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>TEXT(B6815,"yyyy-mm")</f>
        <v>2026-08</v>
      </c>
      <c r="J6815" s="7" t="str">
        <f>VLOOKUP(C6815,'[1]T. Apoyo Sistema'!$B$1:$C$89,2,0)</f>
        <v>SI</v>
      </c>
    </row>
    <row r="6816" spans="1:10" x14ac:dyDescent="0.25">
      <c r="A6816" s="4" t="str">
        <f>CONCATENATE(B6816,"-",C6816,"-",D6816)</f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>TEXT(B6816,"yyyy-mm")</f>
        <v>2026-08</v>
      </c>
      <c r="J6816" s="7" t="str">
        <f>VLOOKUP(C6816,'[1]T. Apoyo Sistema'!$B$1:$C$89,2,0)</f>
        <v>SI</v>
      </c>
    </row>
    <row r="6817" spans="1:10" x14ac:dyDescent="0.25">
      <c r="A6817" s="4" t="str">
        <f>CONCATENATE(B6817,"-",C6817,"-",D6817)</f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>TEXT(B6817,"yyyy-mm")</f>
        <v>2026-08</v>
      </c>
      <c r="J6817" s="7" t="str">
        <f>VLOOKUP(C6817,'[1]T. Apoyo Sistema'!$B$1:$C$89,2,0)</f>
        <v>SI</v>
      </c>
    </row>
    <row r="6818" spans="1:10" x14ac:dyDescent="0.25">
      <c r="A6818" s="4" t="str">
        <f>CONCATENATE(B6818,"-",C6818,"-",D6818)</f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>TEXT(B6818,"yyyy-mm")</f>
        <v>2026-08</v>
      </c>
      <c r="J6818" s="7" t="str">
        <f>VLOOKUP(C6818,'[1]T. Apoyo Sistema'!$B$1:$C$89,2,0)</f>
        <v>SI</v>
      </c>
    </row>
    <row r="6819" spans="1:10" x14ac:dyDescent="0.25">
      <c r="A6819" s="4" t="str">
        <f>CONCATENATE(B6819,"-",C6819,"-",D6819)</f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>TEXT(B6819,"yyyy-mm")</f>
        <v>2026-08</v>
      </c>
      <c r="J6819" s="7" t="str">
        <f>VLOOKUP(C6819,'[1]T. Apoyo Sistema'!$B$1:$C$89,2,0)</f>
        <v>SI</v>
      </c>
    </row>
    <row r="6820" spans="1:10" x14ac:dyDescent="0.25">
      <c r="A6820" s="4" t="str">
        <f>CONCATENATE(B6820,"-",C6820,"-",D6820)</f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>TEXT(B6820,"yyyy-mm")</f>
        <v>2026-08</v>
      </c>
      <c r="J6820" s="7" t="str">
        <f>VLOOKUP(C6820,'[1]T. Apoyo Sistema'!$B$1:$C$89,2,0)</f>
        <v>SI</v>
      </c>
    </row>
    <row r="6821" spans="1:10" x14ac:dyDescent="0.25">
      <c r="A6821" s="4" t="str">
        <f>CONCATENATE(B6821,"-",C6821,"-",D6821)</f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>TEXT(B6821,"yyyy-mm")</f>
        <v>2026-08</v>
      </c>
      <c r="J6821" s="7" t="str">
        <f>VLOOKUP(C6821,'[1]T. Apoyo Sistema'!$B$1:$C$89,2,0)</f>
        <v>SI</v>
      </c>
    </row>
    <row r="6822" spans="1:10" x14ac:dyDescent="0.25">
      <c r="A6822" s="4" t="str">
        <f>CONCATENATE(B6822,"-",C6822,"-",D6822)</f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>TEXT(B6822,"yyyy-mm")</f>
        <v>2026-08</v>
      </c>
      <c r="J6822" s="7" t="str">
        <f>VLOOKUP(C6822,'[1]T. Apoyo Sistema'!$B$1:$C$89,2,0)</f>
        <v>SI</v>
      </c>
    </row>
    <row r="6823" spans="1:10" x14ac:dyDescent="0.25">
      <c r="A6823" s="4" t="str">
        <f>CONCATENATE(B6823,"-",C6823,"-",D6823)</f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>TEXT(B6823,"yyyy-mm")</f>
        <v>2026-08</v>
      </c>
      <c r="J6823" s="7" t="str">
        <f>VLOOKUP(C6823,'[1]T. Apoyo Sistema'!$B$1:$C$89,2,0)</f>
        <v>SI</v>
      </c>
    </row>
    <row r="6824" spans="1:10" x14ac:dyDescent="0.25">
      <c r="A6824" s="4" t="str">
        <f>CONCATENATE(B6824,"-",C6824,"-",D6824)</f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>TEXT(B6824,"yyyy-mm")</f>
        <v>2026-08</v>
      </c>
      <c r="J6824" s="7" t="str">
        <f>VLOOKUP(C6824,'[1]T. Apoyo Sistema'!$B$1:$C$89,2,0)</f>
        <v>SI</v>
      </c>
    </row>
    <row r="6825" spans="1:10" x14ac:dyDescent="0.25">
      <c r="A6825" s="4" t="str">
        <f>CONCATENATE(B6825,"-",C6825,"-",D6825)</f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>TEXT(B6825,"yyyy-mm")</f>
        <v>2026-08</v>
      </c>
      <c r="J6825" s="7" t="str">
        <f>VLOOKUP(C6825,'[1]T. Apoyo Sistema'!$B$1:$C$89,2,0)</f>
        <v>SI</v>
      </c>
    </row>
    <row r="6826" spans="1:10" x14ac:dyDescent="0.25">
      <c r="A6826" s="4" t="str">
        <f>CONCATENATE(B6826,"-",C6826,"-",D6826)</f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>TEXT(B6826,"yyyy-mm")</f>
        <v>2026-08</v>
      </c>
      <c r="J6826" s="7" t="str">
        <f>VLOOKUP(C6826,'[1]T. Apoyo Sistema'!$B$1:$C$89,2,0)</f>
        <v>SI</v>
      </c>
    </row>
    <row r="6827" spans="1:10" x14ac:dyDescent="0.25">
      <c r="A6827" s="4" t="str">
        <f>CONCATENATE(B6827,"-",C6827,"-",D6827)</f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>TEXT(B6827,"yyyy-mm")</f>
        <v>2026-08</v>
      </c>
      <c r="J6827" s="7" t="str">
        <f>VLOOKUP(C6827,'[1]T. Apoyo Sistema'!$B$1:$C$89,2,0)</f>
        <v>SI</v>
      </c>
    </row>
    <row r="6828" spans="1:10" x14ac:dyDescent="0.25">
      <c r="A6828" s="4" t="str">
        <f>CONCATENATE(B6828,"-",C6828,"-",D6828)</f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>TEXT(B6828,"yyyy-mm")</f>
        <v>2026-08</v>
      </c>
      <c r="J6828" s="7" t="str">
        <f>VLOOKUP(C6828,'[1]T. Apoyo Sistema'!$B$1:$C$89,2,0)</f>
        <v>SI</v>
      </c>
    </row>
    <row r="6829" spans="1:10" x14ac:dyDescent="0.25">
      <c r="A6829" s="4" t="str">
        <f>CONCATENATE(B6829,"-",C6829,"-",D6829)</f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>TEXT(B6829,"yyyy-mm")</f>
        <v>2026-08</v>
      </c>
      <c r="J6829" s="7" t="str">
        <f>VLOOKUP(C6829,'[1]T. Apoyo Sistema'!$B$1:$C$89,2,0)</f>
        <v>SI</v>
      </c>
    </row>
    <row r="6830" spans="1:10" x14ac:dyDescent="0.25">
      <c r="A6830" s="4" t="str">
        <f>CONCATENATE(B6830,"-",C6830,"-",D6830)</f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>TEXT(B6830,"yyyy-mm")</f>
        <v>2026-08</v>
      </c>
      <c r="J6830" s="7" t="str">
        <f>VLOOKUP(C6830,'[1]T. Apoyo Sistema'!$B$1:$C$89,2,0)</f>
        <v>SI</v>
      </c>
    </row>
    <row r="6831" spans="1:10" x14ac:dyDescent="0.25">
      <c r="A6831" s="4" t="str">
        <f>CONCATENATE(B6831,"-",C6831,"-",D6831)</f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>TEXT(B6831,"yyyy-mm")</f>
        <v>2026-08</v>
      </c>
      <c r="J6831" s="7" t="str">
        <f>VLOOKUP(C6831,'[1]T. Apoyo Sistema'!$B$1:$C$89,2,0)</f>
        <v>SI</v>
      </c>
    </row>
    <row r="6832" spans="1:10" x14ac:dyDescent="0.25">
      <c r="A6832" s="4" t="str">
        <f>CONCATENATE(B6832,"-",C6832,"-",D6832)</f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>TEXT(B6832,"yyyy-mm")</f>
        <v>2026-08</v>
      </c>
      <c r="J6832" s="7" t="str">
        <f>VLOOKUP(C6832,'[1]T. Apoyo Sistema'!$B$1:$C$89,2,0)</f>
        <v>SI</v>
      </c>
    </row>
    <row r="6833" spans="1:10" x14ac:dyDescent="0.25">
      <c r="A6833" s="4" t="str">
        <f>CONCATENATE(B6833,"-",C6833,"-",D6833)</f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>TEXT(B6833,"yyyy-mm")</f>
        <v>2026-08</v>
      </c>
      <c r="J6833" s="7" t="str">
        <f>VLOOKUP(C6833,'[1]T. Apoyo Sistema'!$B$1:$C$89,2,0)</f>
        <v>SI</v>
      </c>
    </row>
    <row r="6834" spans="1:10" x14ac:dyDescent="0.25">
      <c r="A6834" s="4" t="str">
        <f>CONCATENATE(B6834,"-",C6834,"-",D6834)</f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>TEXT(B6834,"yyyy-mm")</f>
        <v>2026-08</v>
      </c>
      <c r="J6834" s="7" t="str">
        <f>VLOOKUP(C6834,'[1]T. Apoyo Sistema'!$B$1:$C$89,2,0)</f>
        <v>SI</v>
      </c>
    </row>
    <row r="6835" spans="1:10" x14ac:dyDescent="0.25">
      <c r="A6835" s="4" t="str">
        <f>CONCATENATE(B6835,"-",C6835,"-",D6835)</f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>TEXT(B6835,"yyyy-mm")</f>
        <v>2026-08</v>
      </c>
      <c r="J6835" s="7" t="str">
        <f>VLOOKUP(C6835,'[1]T. Apoyo Sistema'!$B$1:$C$89,2,0)</f>
        <v>SI</v>
      </c>
    </row>
    <row r="6836" spans="1:10" x14ac:dyDescent="0.25">
      <c r="A6836" s="4" t="str">
        <f>CONCATENATE(B6836,"-",C6836,"-",D6836)</f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>TEXT(B6836,"yyyy-mm")</f>
        <v>2026-08</v>
      </c>
      <c r="J6836" s="7" t="str">
        <f>VLOOKUP(C6836,'[1]T. Apoyo Sistema'!$B$1:$C$89,2,0)</f>
        <v>SI</v>
      </c>
    </row>
    <row r="6837" spans="1:10" x14ac:dyDescent="0.25">
      <c r="A6837" s="4" t="str">
        <f>CONCATENATE(B6837,"-",C6837,"-",D6837)</f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>TEXT(B6837,"yyyy-mm")</f>
        <v>2026-08</v>
      </c>
      <c r="J6837" s="7" t="str">
        <f>VLOOKUP(C6837,'[1]T. Apoyo Sistema'!$B$1:$C$89,2,0)</f>
        <v>SI</v>
      </c>
    </row>
    <row r="6838" spans="1:10" x14ac:dyDescent="0.25">
      <c r="A6838" s="4" t="str">
        <f>CONCATENATE(B6838,"-",C6838,"-",D6838)</f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>TEXT(B6838,"yyyy-mm")</f>
        <v>2026-08</v>
      </c>
      <c r="J6838" s="7" t="str">
        <f>VLOOKUP(C6838,'[1]T. Apoyo Sistema'!$B$1:$C$89,2,0)</f>
        <v>SI</v>
      </c>
    </row>
    <row r="6839" spans="1:10" x14ac:dyDescent="0.25">
      <c r="A6839" s="4" t="str">
        <f>CONCATENATE(B6839,"-",C6839,"-",D6839)</f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>TEXT(B6839,"yyyy-mm")</f>
        <v>2026-08</v>
      </c>
      <c r="J6839" s="7" t="str">
        <f>VLOOKUP(C6839,'[1]T. Apoyo Sistema'!$B$1:$C$89,2,0)</f>
        <v>SI</v>
      </c>
    </row>
    <row r="6840" spans="1:10" x14ac:dyDescent="0.25">
      <c r="A6840" s="4" t="str">
        <f>CONCATENATE(B6840,"-",C6840,"-",D6840)</f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>TEXT(B6840,"yyyy-mm")</f>
        <v>2026-08</v>
      </c>
      <c r="J6840" s="7" t="str">
        <f>VLOOKUP(C6840,'[1]T. Apoyo Sistema'!$B$1:$C$89,2,0)</f>
        <v>SI</v>
      </c>
    </row>
    <row r="6841" spans="1:10" x14ac:dyDescent="0.25">
      <c r="A6841" s="4" t="str">
        <f>CONCATENATE(B6841,"-",C6841,"-",D6841)</f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>TEXT(B6841,"yyyy-mm")</f>
        <v>2026-08</v>
      </c>
      <c r="J6841" s="7" t="str">
        <f>VLOOKUP(C6841,'[1]T. Apoyo Sistema'!$B$1:$C$89,2,0)</f>
        <v>SI</v>
      </c>
    </row>
    <row r="6842" spans="1:10" x14ac:dyDescent="0.25">
      <c r="A6842" s="4" t="str">
        <f>CONCATENATE(B6842,"-",C6842,"-",D6842)</f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>TEXT(B6842,"yyyy-mm")</f>
        <v>2026-08</v>
      </c>
      <c r="J6842" s="7" t="str">
        <f>VLOOKUP(C6842,'[1]T. Apoyo Sistema'!$B$1:$C$89,2,0)</f>
        <v>SI</v>
      </c>
    </row>
    <row r="6843" spans="1:10" x14ac:dyDescent="0.25">
      <c r="A6843" s="4" t="str">
        <f>CONCATENATE(B6843,"-",C6843,"-",D6843)</f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>TEXT(B6843,"yyyy-mm")</f>
        <v>2026-08</v>
      </c>
      <c r="J6843" s="7" t="str">
        <f>VLOOKUP(C6843,'[1]T. Apoyo Sistema'!$B$1:$C$89,2,0)</f>
        <v>SI</v>
      </c>
    </row>
    <row r="6844" spans="1:10" x14ac:dyDescent="0.25">
      <c r="A6844" s="4" t="str">
        <f>CONCATENATE(B6844,"-",C6844,"-",D6844)</f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>TEXT(B6844,"yyyy-mm")</f>
        <v>2026-08</v>
      </c>
      <c r="J6844" s="7" t="str">
        <f>VLOOKUP(C6844,'[1]T. Apoyo Sistema'!$B$1:$C$89,2,0)</f>
        <v>SI</v>
      </c>
    </row>
    <row r="6845" spans="1:10" x14ac:dyDescent="0.25">
      <c r="A6845" s="4" t="str">
        <f>CONCATENATE(B6845,"-",C6845,"-",D6845)</f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>TEXT(B6845,"yyyy-mm")</f>
        <v>2026-08</v>
      </c>
      <c r="J6845" s="7" t="str">
        <f>VLOOKUP(C6845,'[1]T. Apoyo Sistema'!$B$1:$C$89,2,0)</f>
        <v>SI</v>
      </c>
    </row>
    <row r="6846" spans="1:10" x14ac:dyDescent="0.25">
      <c r="A6846" s="4" t="str">
        <f>CONCATENATE(B6846,"-",C6846,"-",D6846)</f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>TEXT(B6846,"yyyy-mm")</f>
        <v>2026-08</v>
      </c>
      <c r="J6846" s="7" t="str">
        <f>VLOOKUP(C6846,'[1]T. Apoyo Sistema'!$B$1:$C$89,2,0)</f>
        <v>SI</v>
      </c>
    </row>
    <row r="6847" spans="1:10" x14ac:dyDescent="0.25">
      <c r="A6847" s="4" t="str">
        <f>CONCATENATE(B6847,"-",C6847,"-",D6847)</f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>TEXT(B6847,"yyyy-mm")</f>
        <v>2026-08</v>
      </c>
      <c r="J6847" s="7" t="str">
        <f>VLOOKUP(C6847,'[1]T. Apoyo Sistema'!$B$1:$C$89,2,0)</f>
        <v>SI</v>
      </c>
    </row>
    <row r="6848" spans="1:10" x14ac:dyDescent="0.25">
      <c r="A6848" s="4" t="str">
        <f>CONCATENATE(B6848,"-",C6848,"-",D6848)</f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>TEXT(B6848,"yyyy-mm")</f>
        <v>2026-08</v>
      </c>
      <c r="J6848" s="7" t="str">
        <f>VLOOKUP(C6848,'[1]T. Apoyo Sistema'!$B$1:$C$89,2,0)</f>
        <v>SI</v>
      </c>
    </row>
    <row r="6849" spans="1:10" x14ac:dyDescent="0.25">
      <c r="A6849" s="4" t="str">
        <f>CONCATENATE(B6849,"-",C6849,"-",D6849)</f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>TEXT(B6849,"yyyy-mm")</f>
        <v>2026-08</v>
      </c>
      <c r="J6849" s="7" t="str">
        <f>VLOOKUP(C6849,'[1]T. Apoyo Sistema'!$B$1:$C$89,2,0)</f>
        <v>SI</v>
      </c>
    </row>
    <row r="6850" spans="1:10" x14ac:dyDescent="0.25">
      <c r="A6850" s="4" t="str">
        <f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>TEXT(B6850,"yyyy-mm")</f>
        <v>2026-08</v>
      </c>
      <c r="J6850" s="7" t="str">
        <f>VLOOKUP(C6850,'[1]T. Apoyo Sistema'!$B$1:$C$89,2,0)</f>
        <v>SI</v>
      </c>
    </row>
    <row r="6851" spans="1:10" x14ac:dyDescent="0.25">
      <c r="A6851" s="4" t="str">
        <f>CONCATENATE(B6851,"-",C6851,"-",D6851)</f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>TEXT(B6851,"yyyy-mm")</f>
        <v>2026-08</v>
      </c>
      <c r="J6851" s="7" t="str">
        <f>VLOOKUP(C6851,'[1]T. Apoyo Sistema'!$B$1:$C$89,2,0)</f>
        <v>SI</v>
      </c>
    </row>
    <row r="6852" spans="1:10" x14ac:dyDescent="0.25">
      <c r="A6852" s="4" t="str">
        <f>CONCATENATE(B6852,"-",C6852,"-",D6852)</f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>TEXT(B6852,"yyyy-mm")</f>
        <v>2026-08</v>
      </c>
      <c r="J6852" s="7" t="str">
        <f>VLOOKUP(C6852,'[1]T. Apoyo Sistema'!$B$1:$C$89,2,0)</f>
        <v>SI</v>
      </c>
    </row>
    <row r="6853" spans="1:10" x14ac:dyDescent="0.25">
      <c r="A6853" s="4" t="str">
        <f>CONCATENATE(B6853,"-",C6853,"-",D6853)</f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>TEXT(B6853,"yyyy-mm")</f>
        <v>2026-08</v>
      </c>
      <c r="J6853" s="7" t="str">
        <f>VLOOKUP(C6853,'[1]T. Apoyo Sistema'!$B$1:$C$89,2,0)</f>
        <v>SI</v>
      </c>
    </row>
    <row r="6854" spans="1:10" x14ac:dyDescent="0.25">
      <c r="A6854" s="4" t="str">
        <f>CONCATENATE(B6854,"-",C6854,"-",D6854)</f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>TEXT(B6854,"yyyy-mm")</f>
        <v>2026-08</v>
      </c>
      <c r="J6854" s="7" t="str">
        <f>VLOOKUP(C6854,'[1]T. Apoyo Sistema'!$B$1:$C$89,2,0)</f>
        <v>SI</v>
      </c>
    </row>
    <row r="6855" spans="1:10" x14ac:dyDescent="0.25">
      <c r="A6855" s="4" t="str">
        <f>CONCATENATE(B6855,"-",C6855,"-",D6855)</f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>TEXT(B6855,"yyyy-mm")</f>
        <v>2026-08</v>
      </c>
      <c r="J6855" s="7" t="str">
        <f>VLOOKUP(C6855,'[1]T. Apoyo Sistema'!$B$1:$C$89,2,0)</f>
        <v>NO</v>
      </c>
    </row>
    <row r="6856" spans="1:10" x14ac:dyDescent="0.25">
      <c r="A6856" s="4" t="str">
        <f>CONCATENATE(B6856,"-",C6856,"-",D6856)</f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>TEXT(B6856,"yyyy-mm")</f>
        <v>2026-08</v>
      </c>
      <c r="J6856" s="7" t="str">
        <f>VLOOKUP(C6856,'[1]T. Apoyo Sistema'!$B$1:$C$89,2,0)</f>
        <v>NO</v>
      </c>
    </row>
    <row r="6857" spans="1:10" x14ac:dyDescent="0.25">
      <c r="A6857" s="4" t="str">
        <f>CONCATENATE(B6857,"-",C6857,"-",D6857)</f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>TEXT(B6857,"yyyy-mm")</f>
        <v>2026-08</v>
      </c>
      <c r="J6857" s="7" t="str">
        <f>VLOOKUP(C6857,'[1]T. Apoyo Sistema'!$B$1:$C$89,2,0)</f>
        <v>NO</v>
      </c>
    </row>
    <row r="6858" spans="1:10" x14ac:dyDescent="0.25">
      <c r="A6858" s="4" t="str">
        <f>CONCATENATE(B6858,"-",C6858,"-",D6858)</f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>TEXT(B6858,"yyyy-mm")</f>
        <v>2026-08</v>
      </c>
      <c r="J6858" s="7" t="str">
        <f>VLOOKUP(C6858,'[1]T. Apoyo Sistema'!$B$1:$C$89,2,0)</f>
        <v>NO</v>
      </c>
    </row>
    <row r="6859" spans="1:10" x14ac:dyDescent="0.25">
      <c r="A6859" s="4" t="str">
        <f>CONCATENATE(B6859,"-",C6859,"-",D6859)</f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>TEXT(B6859,"yyyy-mm")</f>
        <v>2026-08</v>
      </c>
      <c r="J6859" s="7" t="str">
        <f>VLOOKUP(C6859,'[1]T. Apoyo Sistema'!$B$1:$C$89,2,0)</f>
        <v>NO</v>
      </c>
    </row>
    <row r="6860" spans="1:10" x14ac:dyDescent="0.25">
      <c r="A6860" s="4" t="str">
        <f>CONCATENATE(B6860,"-",C6860,"-",D6860)</f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>TEXT(B6860,"yyyy-mm")</f>
        <v>2026-08</v>
      </c>
      <c r="J6860" s="7" t="str">
        <f>VLOOKUP(C6860,'[1]T. Apoyo Sistema'!$B$1:$C$89,2,0)</f>
        <v>NO</v>
      </c>
    </row>
    <row r="6861" spans="1:10" x14ac:dyDescent="0.25">
      <c r="A6861" s="4" t="str">
        <f>CONCATENATE(B6861,"-",C6861,"-",D6861)</f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>TEXT(B6861,"yyyy-mm")</f>
        <v>2026-08</v>
      </c>
      <c r="J6861" s="7" t="str">
        <f>VLOOKUP(C6861,'[1]T. Apoyo Sistema'!$B$1:$C$89,2,0)</f>
        <v>NO</v>
      </c>
    </row>
    <row r="6862" spans="1:10" x14ac:dyDescent="0.25">
      <c r="A6862" s="4" t="str">
        <f>CONCATENATE(B6862,"-",C6862,"-",D6862)</f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>TEXT(B6862,"yyyy-mm")</f>
        <v>2026-08</v>
      </c>
      <c r="J6862" s="7" t="str">
        <f>VLOOKUP(C6862,'[1]T. Apoyo Sistema'!$B$1:$C$89,2,0)</f>
        <v>NO</v>
      </c>
    </row>
    <row r="6863" spans="1:10" x14ac:dyDescent="0.25">
      <c r="A6863" s="4" t="str">
        <f>CONCATENATE(B6863,"-",C6863,"-",D6863)</f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>TEXT(B6863,"yyyy-mm")</f>
        <v>2026-08</v>
      </c>
      <c r="J6863" s="7" t="str">
        <f>VLOOKUP(C6863,'[1]T. Apoyo Sistema'!$B$1:$C$89,2,0)</f>
        <v>NO</v>
      </c>
    </row>
    <row r="6864" spans="1:10" x14ac:dyDescent="0.25">
      <c r="A6864" s="4" t="str">
        <f>CONCATENATE(B6864,"-",C6864,"-",D6864)</f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>TEXT(B6864,"yyyy-mm")</f>
        <v>2026-08</v>
      </c>
      <c r="J6864" s="7" t="str">
        <f>VLOOKUP(C6864,'[1]T. Apoyo Sistema'!$B$1:$C$89,2,0)</f>
        <v>NO</v>
      </c>
    </row>
    <row r="6865" spans="1:10" x14ac:dyDescent="0.25">
      <c r="A6865" s="4" t="str">
        <f>CONCATENATE(B6865,"-",C6865,"-",D6865)</f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>TEXT(B6865,"yyyy-mm")</f>
        <v>2026-08</v>
      </c>
      <c r="J6865" s="7" t="str">
        <f>VLOOKUP(C6865,'[1]T. Apoyo Sistema'!$B$1:$C$89,2,0)</f>
        <v>NO</v>
      </c>
    </row>
    <row r="6866" spans="1:10" x14ac:dyDescent="0.25">
      <c r="A6866" s="4" t="str">
        <f>CONCATENATE(B6866,"-",C6866,"-",D6866)</f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>TEXT(B6866,"yyyy-mm")</f>
        <v>2026-08</v>
      </c>
      <c r="J6866" s="7" t="str">
        <f>VLOOKUP(C6866,'[1]T. Apoyo Sistema'!$B$1:$C$89,2,0)</f>
        <v>NO</v>
      </c>
    </row>
    <row r="6867" spans="1:10" x14ac:dyDescent="0.25">
      <c r="A6867" s="4" t="str">
        <f>CONCATENATE(B6867,"-",C6867,"-",D6867)</f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>TEXT(B6867,"yyyy-mm")</f>
        <v>2026-08</v>
      </c>
      <c r="J6867" s="7" t="str">
        <f>VLOOKUP(C6867,'[1]T. Apoyo Sistema'!$B$1:$C$89,2,0)</f>
        <v>NO</v>
      </c>
    </row>
    <row r="6868" spans="1:10" x14ac:dyDescent="0.25">
      <c r="A6868" s="4" t="str">
        <f>CONCATENATE(B6868,"-",C6868,"-",D6868)</f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>TEXT(B6868,"yyyy-mm")</f>
        <v>2026-08</v>
      </c>
      <c r="J6868" s="7" t="str">
        <f>VLOOKUP(C6868,'[1]T. Apoyo Sistema'!$B$1:$C$89,2,0)</f>
        <v>NO</v>
      </c>
    </row>
    <row r="6869" spans="1:10" x14ac:dyDescent="0.25">
      <c r="A6869" s="4" t="str">
        <f>CONCATENATE(B6869,"-",C6869,"-",D6869)</f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>TEXT(B6869,"yyyy-mm")</f>
        <v>2026-08</v>
      </c>
      <c r="J6869" s="7" t="str">
        <f>VLOOKUP(C6869,'[1]T. Apoyo Sistema'!$B$1:$C$89,2,0)</f>
        <v>SI</v>
      </c>
    </row>
    <row r="6870" spans="1:10" x14ac:dyDescent="0.25">
      <c r="A6870" s="4" t="str">
        <f>CONCATENATE(B6870,"-",C6870,"-",D6870)</f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>TEXT(B6870,"yyyy-mm")</f>
        <v>2026-08</v>
      </c>
      <c r="J6870" s="7" t="str">
        <f>VLOOKUP(C6870,'[1]T. Apoyo Sistema'!$B$1:$C$89,2,0)</f>
        <v>SI</v>
      </c>
    </row>
    <row r="6871" spans="1:10" x14ac:dyDescent="0.25">
      <c r="A6871" s="4" t="str">
        <f>CONCATENATE(B6871,"-",C6871,"-",D6871)</f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>TEXT(B6871,"yyyy-mm")</f>
        <v>2026-08</v>
      </c>
      <c r="J6871" s="7" t="str">
        <f>VLOOKUP(C6871,'[1]T. Apoyo Sistema'!$B$1:$C$89,2,0)</f>
        <v>SI</v>
      </c>
    </row>
    <row r="6872" spans="1:10" x14ac:dyDescent="0.25">
      <c r="A6872" s="4" t="str">
        <f>CONCATENATE(B6872,"-",C6872,"-",D6872)</f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>TEXT(B6872,"yyyy-mm")</f>
        <v>2026-08</v>
      </c>
      <c r="J6872" s="7" t="str">
        <f>VLOOKUP(C6872,'[1]T. Apoyo Sistema'!$B$1:$C$89,2,0)</f>
        <v>SI</v>
      </c>
    </row>
    <row r="6873" spans="1:10" x14ac:dyDescent="0.25">
      <c r="A6873" s="4" t="str">
        <f>CONCATENATE(B6873,"-",C6873,"-",D6873)</f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>TEXT(B6873,"yyyy-mm")</f>
        <v>2026-08</v>
      </c>
      <c r="J6873" s="7" t="str">
        <f>VLOOKUP(C6873,'[1]T. Apoyo Sistema'!$B$1:$C$89,2,0)</f>
        <v>SI</v>
      </c>
    </row>
    <row r="6874" spans="1:10" x14ac:dyDescent="0.25">
      <c r="A6874" s="4" t="str">
        <f>CONCATENATE(B6874,"-",C6874,"-",D6874)</f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>TEXT(B6874,"yyyy-mm")</f>
        <v>2026-08</v>
      </c>
      <c r="J6874" s="7" t="str">
        <f>VLOOKUP(C6874,'[1]T. Apoyo Sistema'!$B$1:$C$89,2,0)</f>
        <v>SI</v>
      </c>
    </row>
    <row r="6875" spans="1:10" x14ac:dyDescent="0.25">
      <c r="A6875" s="4" t="str">
        <f>CONCATENATE(B6875,"-",C6875,"-",D6875)</f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>TEXT(B6875,"yyyy-mm")</f>
        <v>2026-08</v>
      </c>
      <c r="J6875" s="7" t="str">
        <f>VLOOKUP(C6875,'[1]T. Apoyo Sistema'!$B$1:$C$89,2,0)</f>
        <v>SI</v>
      </c>
    </row>
    <row r="6876" spans="1:10" x14ac:dyDescent="0.25">
      <c r="A6876" s="4" t="str">
        <f>CONCATENATE(B6876,"-",C6876,"-",D6876)</f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>TEXT(B6876,"yyyy-mm")</f>
        <v>2026-08</v>
      </c>
      <c r="J6876" s="7" t="str">
        <f>VLOOKUP(C6876,'[1]T. Apoyo Sistema'!$B$1:$C$89,2,0)</f>
        <v>SI</v>
      </c>
    </row>
    <row r="6877" spans="1:10" x14ac:dyDescent="0.25">
      <c r="A6877" s="4" t="str">
        <f>CONCATENATE(B6877,"-",C6877,"-",D6877)</f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>TEXT(B6877,"yyyy-mm")</f>
        <v>2026-08</v>
      </c>
      <c r="J6877" s="7" t="str">
        <f>VLOOKUP(C6877,'[1]T. Apoyo Sistema'!$B$1:$C$89,2,0)</f>
        <v>SI</v>
      </c>
    </row>
    <row r="6878" spans="1:10" x14ac:dyDescent="0.25">
      <c r="A6878" s="4" t="str">
        <f>CONCATENATE(B6878,"-",C6878,"-",D6878)</f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>TEXT(B6878,"yyyy-mm")</f>
        <v>2026-08</v>
      </c>
      <c r="J6878" s="7" t="str">
        <f>VLOOKUP(C6878,'[1]T. Apoyo Sistema'!$B$1:$C$89,2,0)</f>
        <v>SI</v>
      </c>
    </row>
    <row r="6879" spans="1:10" x14ac:dyDescent="0.25">
      <c r="A6879" s="4" t="str">
        <f>CONCATENATE(B6879,"-",C6879,"-",D6879)</f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>TEXT(B6879,"yyyy-mm")</f>
        <v>2026-08</v>
      </c>
      <c r="J6879" s="7" t="str">
        <f>VLOOKUP(C6879,'[1]T. Apoyo Sistema'!$B$1:$C$89,2,0)</f>
        <v>SI</v>
      </c>
    </row>
    <row r="6880" spans="1:10" x14ac:dyDescent="0.25">
      <c r="A6880" s="4" t="str">
        <f>CONCATENATE(B6880,"-",C6880,"-",D6880)</f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>TEXT(B6880,"yyyy-mm")</f>
        <v>2026-08</v>
      </c>
      <c r="J6880" s="7" t="str">
        <f>VLOOKUP(C6880,'[1]T. Apoyo Sistema'!$B$1:$C$89,2,0)</f>
        <v>SI</v>
      </c>
    </row>
    <row r="6881" spans="1:10" x14ac:dyDescent="0.25">
      <c r="A6881" s="4" t="str">
        <f>CONCATENATE(B6881,"-",C6881,"-",D6881)</f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>TEXT(B6881,"yyyy-mm")</f>
        <v>2026-08</v>
      </c>
      <c r="J6881" s="7" t="str">
        <f>VLOOKUP(C6881,'[1]T. Apoyo Sistema'!$B$1:$C$89,2,0)</f>
        <v>SI</v>
      </c>
    </row>
    <row r="6882" spans="1:10" x14ac:dyDescent="0.25">
      <c r="A6882" s="4" t="str">
        <f>CONCATENATE(B6882,"-",C6882,"-",D6882)</f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>TEXT(B6882,"yyyy-mm")</f>
        <v>2026-08</v>
      </c>
      <c r="J6882" s="7" t="str">
        <f>VLOOKUP(C6882,'[1]T. Apoyo Sistema'!$B$1:$C$89,2,0)</f>
        <v>SI</v>
      </c>
    </row>
    <row r="6883" spans="1:10" x14ac:dyDescent="0.25">
      <c r="A6883" s="4" t="str">
        <f>CONCATENATE(B6883,"-",C6883,"-",D6883)</f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>TEXT(B6883,"yyyy-mm")</f>
        <v>2026-08</v>
      </c>
      <c r="J6883" s="7" t="str">
        <f>VLOOKUP(C6883,'[1]T. Apoyo Sistema'!$B$1:$C$89,2,0)</f>
        <v>SI</v>
      </c>
    </row>
    <row r="6884" spans="1:10" x14ac:dyDescent="0.25">
      <c r="A6884" s="4" t="str">
        <f>CONCATENATE(B6884,"-",C6884,"-",D6884)</f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>TEXT(B6884,"yyyy-mm")</f>
        <v>2026-08</v>
      </c>
      <c r="J6884" s="7" t="str">
        <f>VLOOKUP(C6884,'[1]T. Apoyo Sistema'!$B$1:$C$89,2,0)</f>
        <v>SI</v>
      </c>
    </row>
    <row r="6885" spans="1:10" x14ac:dyDescent="0.25">
      <c r="A6885" s="4" t="str">
        <f>CONCATENATE(B6885,"-",C6885,"-",D6885)</f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>TEXT(B6885,"yyyy-mm")</f>
        <v>2026-08</v>
      </c>
      <c r="J6885" s="7" t="str">
        <f>VLOOKUP(C6885,'[1]T. Apoyo Sistema'!$B$1:$C$89,2,0)</f>
        <v>SI</v>
      </c>
    </row>
    <row r="6886" spans="1:10" x14ac:dyDescent="0.25">
      <c r="A6886" s="4" t="str">
        <f>CONCATENATE(B6886,"-",C6886,"-",D6886)</f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>TEXT(B6886,"yyyy-mm")</f>
        <v>2026-08</v>
      </c>
      <c r="J6886" s="7" t="str">
        <f>VLOOKUP(C6886,'[1]T. Apoyo Sistema'!$B$1:$C$89,2,0)</f>
        <v>SI</v>
      </c>
    </row>
    <row r="6887" spans="1:10" x14ac:dyDescent="0.25">
      <c r="A6887" s="4" t="str">
        <f>CONCATENATE(B6887,"-",C6887,"-",D6887)</f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>TEXT(B6887,"yyyy-mm")</f>
        <v>2026-08</v>
      </c>
      <c r="J6887" s="7" t="str">
        <f>VLOOKUP(C6887,'[1]T. Apoyo Sistema'!$B$1:$C$89,2,0)</f>
        <v>SI</v>
      </c>
    </row>
    <row r="6888" spans="1:10" x14ac:dyDescent="0.25">
      <c r="A6888" s="4" t="str">
        <f>CONCATENATE(B6888,"-",C6888,"-",D6888)</f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>TEXT(B6888,"yyyy-mm")</f>
        <v>2026-08</v>
      </c>
      <c r="J6888" s="7" t="str">
        <f>VLOOKUP(C6888,'[1]T. Apoyo Sistema'!$B$1:$C$89,2,0)</f>
        <v>SI</v>
      </c>
    </row>
    <row r="6889" spans="1:10" x14ac:dyDescent="0.25">
      <c r="A6889" s="4" t="str">
        <f>CONCATENATE(B6889,"-",C6889,"-",D6889)</f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>TEXT(B6889,"yyyy-mm")</f>
        <v>2026-08</v>
      </c>
      <c r="J6889" s="7" t="str">
        <f>VLOOKUP(C6889,'[1]T. Apoyo Sistema'!$B$1:$C$89,2,0)</f>
        <v>SI</v>
      </c>
    </row>
    <row r="6890" spans="1:10" x14ac:dyDescent="0.25">
      <c r="A6890" s="4" t="str">
        <f>CONCATENATE(B6890,"-",C6890,"-",D6890)</f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>TEXT(B6890,"yyyy-mm")</f>
        <v>2026-08</v>
      </c>
      <c r="J6890" s="7" t="str">
        <f>VLOOKUP(C6890,'[1]T. Apoyo Sistema'!$B$1:$C$89,2,0)</f>
        <v>SI</v>
      </c>
    </row>
    <row r="6891" spans="1:10" x14ac:dyDescent="0.25">
      <c r="A6891" s="4" t="str">
        <f>CONCATENATE(B6891,"-",C6891,"-",D6891)</f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>TEXT(B6891,"yyyy-mm")</f>
        <v>2026-08</v>
      </c>
      <c r="J6891" s="7" t="str">
        <f>VLOOKUP(C6891,'[1]T. Apoyo Sistema'!$B$1:$C$89,2,0)</f>
        <v>SI</v>
      </c>
    </row>
    <row r="6892" spans="1:10" x14ac:dyDescent="0.25">
      <c r="A6892" s="4" t="str">
        <f>CONCATENATE(B6892,"-",C6892,"-",D6892)</f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>TEXT(B6892,"yyyy-mm")</f>
        <v>2026-08</v>
      </c>
      <c r="J6892" s="7" t="str">
        <f>VLOOKUP(C6892,'[1]T. Apoyo Sistema'!$B$1:$C$89,2,0)</f>
        <v>SI</v>
      </c>
    </row>
    <row r="6893" spans="1:10" x14ac:dyDescent="0.25">
      <c r="A6893" s="4" t="str">
        <f>CONCATENATE(B6893,"-",C6893,"-",D6893)</f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>TEXT(B6893,"yyyy-mm")</f>
        <v>2026-08</v>
      </c>
      <c r="J6893" s="7" t="str">
        <f>VLOOKUP(C6893,'[1]T. Apoyo Sistema'!$B$1:$C$89,2,0)</f>
        <v>SI</v>
      </c>
    </row>
    <row r="6894" spans="1:10" x14ac:dyDescent="0.25">
      <c r="A6894" s="4" t="str">
        <f>CONCATENATE(B6894,"-",C6894,"-",D6894)</f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>TEXT(B6894,"yyyy-mm")</f>
        <v>2026-08</v>
      </c>
      <c r="J6894" s="7" t="str">
        <f>VLOOKUP(C6894,'[1]T. Apoyo Sistema'!$B$1:$C$89,2,0)</f>
        <v>SI</v>
      </c>
    </row>
    <row r="6895" spans="1:10" x14ac:dyDescent="0.25">
      <c r="A6895" s="4" t="str">
        <f>CONCATENATE(B6895,"-",C6895,"-",D6895)</f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>TEXT(B6895,"yyyy-mm")</f>
        <v>2026-08</v>
      </c>
      <c r="J6895" s="7" t="str">
        <f>VLOOKUP(C6895,'[1]T. Apoyo Sistema'!$B$1:$C$89,2,0)</f>
        <v>SI</v>
      </c>
    </row>
    <row r="6896" spans="1:10" x14ac:dyDescent="0.25">
      <c r="A6896" s="4" t="str">
        <f>CONCATENATE(B6896,"-",C6896,"-",D6896)</f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>TEXT(B6896,"yyyy-mm")</f>
        <v>2026-08</v>
      </c>
      <c r="J6896" s="7" t="str">
        <f>VLOOKUP(C6896,'[1]T. Apoyo Sistema'!$B$1:$C$89,2,0)</f>
        <v>SI</v>
      </c>
    </row>
    <row r="6897" spans="1:10" x14ac:dyDescent="0.25">
      <c r="A6897" s="4" t="str">
        <f>CONCATENATE(B6897,"-",C6897,"-",D6897)</f>
        <v>46272-POX27-com1</v>
      </c>
      <c r="B6897" s="16">
        <v>46272</v>
      </c>
      <c r="C6897" s="10" t="s">
        <v>15</v>
      </c>
      <c r="D6897" s="10" t="s">
        <v>71</v>
      </c>
      <c r="E6897" s="10">
        <v>0</v>
      </c>
      <c r="F6897" s="10">
        <v>8.3333333333333329E-2</v>
      </c>
      <c r="G6897" s="10">
        <v>-8.3333333333333037E-2</v>
      </c>
      <c r="H6897" s="10">
        <v>6.55</v>
      </c>
      <c r="I6897" s="4" t="s">
        <v>828</v>
      </c>
      <c r="J6897" s="7" t="str">
        <f>VLOOKUP(C6897,'[1]T. Apoyo Sistema'!$B$1:$C$89,2,0)</f>
        <v>NO</v>
      </c>
    </row>
    <row r="6898" spans="1:10" x14ac:dyDescent="0.25">
      <c r="A6898" s="4" t="str">
        <f>CONCATENATE(B6898,"-",C6898,"-",D6898)</f>
        <v>46272-POX27-com2</v>
      </c>
      <c r="B6898" s="16">
        <v>46272</v>
      </c>
      <c r="C6898" s="10" t="s">
        <v>15</v>
      </c>
      <c r="D6898" s="10" t="s">
        <v>72</v>
      </c>
      <c r="E6898" s="10">
        <v>0</v>
      </c>
      <c r="F6898" s="10">
        <v>6.6666666666666666E-2</v>
      </c>
      <c r="G6898" s="10">
        <v>6.4833333333333334</v>
      </c>
      <c r="H6898" s="10">
        <v>0</v>
      </c>
      <c r="I6898" s="4" t="s">
        <v>828</v>
      </c>
      <c r="J6898" s="7" t="str">
        <f>VLOOKUP(C6898,'[1]T. Apoyo Sistema'!$B$1:$C$89,2,0)</f>
        <v>NO</v>
      </c>
    </row>
    <row r="6899" spans="1:10" x14ac:dyDescent="0.25">
      <c r="A6899" s="4" t="str">
        <f>CONCATENATE(B6899,"-",C6899,"-",D6899)</f>
        <v>46272-POX27-com3</v>
      </c>
      <c r="B6899" s="16">
        <v>46272</v>
      </c>
      <c r="C6899" s="10" t="s">
        <v>15</v>
      </c>
      <c r="D6899" s="10" t="s">
        <v>77</v>
      </c>
      <c r="E6899" s="10">
        <v>0</v>
      </c>
      <c r="F6899" s="10">
        <v>0</v>
      </c>
      <c r="G6899" s="10">
        <v>6.55</v>
      </c>
      <c r="H6899" s="10">
        <v>0</v>
      </c>
      <c r="I6899" s="4" t="s">
        <v>828</v>
      </c>
      <c r="J6899" s="7" t="str">
        <f>VLOOKUP(C6899,'[1]T. Apoyo Sistema'!$B$1:$C$89,2,0)</f>
        <v>NO</v>
      </c>
    </row>
    <row r="6900" spans="1:10" x14ac:dyDescent="0.25">
      <c r="A6900" s="4" t="str">
        <f>CONCATENATE(B6900,"-",C6900,"-",D6900)</f>
        <v>46272-POX27-com4</v>
      </c>
      <c r="B6900" s="16">
        <v>46272</v>
      </c>
      <c r="C6900" s="10" t="s">
        <v>15</v>
      </c>
      <c r="D6900" s="10" t="s">
        <v>78</v>
      </c>
      <c r="E6900" s="10">
        <v>0</v>
      </c>
      <c r="F6900" s="10">
        <v>3.3333333333333333E-2</v>
      </c>
      <c r="G6900" s="10">
        <v>-3.3333333333333215E-2</v>
      </c>
      <c r="H6900" s="10">
        <v>6.55</v>
      </c>
      <c r="I6900" s="4" t="s">
        <v>828</v>
      </c>
      <c r="J6900" s="7" t="str">
        <f>VLOOKUP(C6900,'[1]T. Apoyo Sistema'!$B$1:$C$89,2,0)</f>
        <v>NO</v>
      </c>
    </row>
    <row r="6901" spans="1:10" x14ac:dyDescent="0.25">
      <c r="A6901" s="4" t="str">
        <f>CONCATENATE(B6901,"-",C6901,"-",D6901)</f>
        <v>46272-POX27-gen1</v>
      </c>
      <c r="B6901" s="16">
        <v>46272</v>
      </c>
      <c r="C6901" s="10" t="s">
        <v>15</v>
      </c>
      <c r="D6901" s="10" t="s">
        <v>59</v>
      </c>
      <c r="E6901" s="10">
        <v>0</v>
      </c>
      <c r="F6901" s="10">
        <v>0</v>
      </c>
      <c r="G6901" s="10">
        <v>0</v>
      </c>
      <c r="H6901" s="10">
        <v>6.55</v>
      </c>
      <c r="I6901" s="4" t="s">
        <v>828</v>
      </c>
      <c r="J6901" s="7" t="str">
        <f>VLOOKUP(C6901,'[1]T. Apoyo Sistema'!$B$1:$C$89,2,0)</f>
        <v>NO</v>
      </c>
    </row>
    <row r="6902" spans="1:10" x14ac:dyDescent="0.25">
      <c r="A6902" s="4" t="str">
        <f>CONCATENATE(B6902,"-",C6902,"-",D6902)</f>
        <v>46272-POX27-gen2</v>
      </c>
      <c r="B6902" s="16">
        <v>46272</v>
      </c>
      <c r="C6902" s="10" t="s">
        <v>15</v>
      </c>
      <c r="D6902" s="10" t="s">
        <v>73</v>
      </c>
      <c r="E6902" s="10">
        <v>0</v>
      </c>
      <c r="F6902" s="10">
        <v>0.23333333333333334</v>
      </c>
      <c r="G6902" s="10">
        <v>-0.20000000000000018</v>
      </c>
      <c r="H6902" s="10">
        <v>6.5166666666666666</v>
      </c>
      <c r="I6902" s="4" t="s">
        <v>828</v>
      </c>
      <c r="J6902" s="7" t="str">
        <f>VLOOKUP(C6902,'[1]T. Apoyo Sistema'!$B$1:$C$89,2,0)</f>
        <v>NO</v>
      </c>
    </row>
    <row r="6903" spans="1:10" x14ac:dyDescent="0.25">
      <c r="A6903" s="4" t="str">
        <f>CONCATENATE(B6903,"-",C6903,"-",D6903)</f>
        <v>46272-POX27-psa1</v>
      </c>
      <c r="B6903" s="16">
        <v>46272</v>
      </c>
      <c r="C6903" s="10" t="s">
        <v>15</v>
      </c>
      <c r="D6903" s="10" t="s">
        <v>60</v>
      </c>
      <c r="E6903" s="10">
        <v>0</v>
      </c>
      <c r="F6903" s="10">
        <v>0</v>
      </c>
      <c r="G6903" s="10">
        <v>0</v>
      </c>
      <c r="H6903" s="10">
        <v>6.55</v>
      </c>
      <c r="I6903" s="4" t="s">
        <v>828</v>
      </c>
      <c r="J6903" s="7" t="str">
        <f>VLOOKUP(C6903,'[1]T. Apoyo Sistema'!$B$1:$C$89,2,0)</f>
        <v>NO</v>
      </c>
    </row>
    <row r="6904" spans="1:10" x14ac:dyDescent="0.25">
      <c r="A6904" s="4" t="str">
        <f>CONCATENATE(B6904,"-",C6904,"-",D6904)</f>
        <v>46272-POX27-psa2</v>
      </c>
      <c r="B6904" s="16">
        <v>46272</v>
      </c>
      <c r="C6904" s="10" t="s">
        <v>15</v>
      </c>
      <c r="D6904" s="10" t="s">
        <v>74</v>
      </c>
      <c r="E6904" s="10">
        <v>0</v>
      </c>
      <c r="F6904" s="10">
        <v>0</v>
      </c>
      <c r="G6904" s="10">
        <v>0</v>
      </c>
      <c r="H6904" s="10">
        <v>6.55</v>
      </c>
      <c r="I6904" s="4" t="s">
        <v>828</v>
      </c>
      <c r="J6904" s="7" t="str">
        <f>VLOOKUP(C6904,'[1]T. Apoyo Sistema'!$B$1:$C$89,2,0)</f>
        <v>NO</v>
      </c>
    </row>
    <row r="6905" spans="1:10" x14ac:dyDescent="0.25">
      <c r="A6905" s="4" t="str">
        <f>CONCATENATE(B6905,"-",C6905,"-",D6905)</f>
        <v>46272-POX27-psa3</v>
      </c>
      <c r="B6905" s="16">
        <v>46272</v>
      </c>
      <c r="C6905" s="10" t="s">
        <v>15</v>
      </c>
      <c r="D6905" s="10" t="s">
        <v>79</v>
      </c>
      <c r="E6905" s="10">
        <v>0</v>
      </c>
      <c r="F6905" s="10">
        <v>0</v>
      </c>
      <c r="G6905" s="10">
        <v>0</v>
      </c>
      <c r="H6905" s="10">
        <v>6.55</v>
      </c>
      <c r="I6905" s="4" t="s">
        <v>828</v>
      </c>
      <c r="J6905" s="7" t="str">
        <f>VLOOKUP(C6905,'[1]T. Apoyo Sistema'!$B$1:$C$89,2,0)</f>
        <v>NO</v>
      </c>
    </row>
    <row r="6906" spans="1:10" x14ac:dyDescent="0.25">
      <c r="A6906" s="4" t="str">
        <f>CONCATENATE(B6906,"-",C6906,"-",D6906)</f>
        <v>46272-POX27-psa4</v>
      </c>
      <c r="B6906" s="16">
        <v>46272</v>
      </c>
      <c r="C6906" s="10" t="s">
        <v>15</v>
      </c>
      <c r="D6906" s="10" t="s">
        <v>80</v>
      </c>
      <c r="E6906" s="10">
        <v>0</v>
      </c>
      <c r="F6906" s="10">
        <v>0</v>
      </c>
      <c r="G6906" s="10">
        <v>0</v>
      </c>
      <c r="H6906" s="10">
        <v>6.55</v>
      </c>
      <c r="I6906" s="4" t="s">
        <v>828</v>
      </c>
      <c r="J6906" s="7" t="str">
        <f>VLOOKUP(C6906,'[1]T. Apoyo Sistema'!$B$1:$C$89,2,0)</f>
        <v>NO</v>
      </c>
    </row>
    <row r="6907" spans="1:10" x14ac:dyDescent="0.25">
      <c r="A6907" s="4" t="str">
        <f>CONCATENATE(B6907,"-",C6907,"-",D6907)</f>
        <v>46272-POX27-sec1</v>
      </c>
      <c r="B6907" s="16">
        <v>46272</v>
      </c>
      <c r="C6907" s="10" t="s">
        <v>15</v>
      </c>
      <c r="D6907" s="10" t="s">
        <v>75</v>
      </c>
      <c r="E6907" s="10">
        <v>0</v>
      </c>
      <c r="F6907" s="10">
        <v>0.2</v>
      </c>
      <c r="G6907" s="10">
        <v>6.35</v>
      </c>
      <c r="H6907" s="10">
        <v>0</v>
      </c>
      <c r="I6907" s="4" t="s">
        <v>828</v>
      </c>
      <c r="J6907" s="7" t="str">
        <f>VLOOKUP(C6907,'[1]T. Apoyo Sistema'!$B$1:$C$89,2,0)</f>
        <v>NO</v>
      </c>
    </row>
    <row r="6908" spans="1:10" x14ac:dyDescent="0.25">
      <c r="A6908" s="4" t="str">
        <f>CONCATENATE(B6908,"-",C6908,"-",D6908)</f>
        <v>46272-POX27-sec2</v>
      </c>
      <c r="B6908" s="16">
        <v>46272</v>
      </c>
      <c r="C6908" s="10" t="s">
        <v>15</v>
      </c>
      <c r="D6908" s="10" t="s">
        <v>76</v>
      </c>
      <c r="E6908" s="10">
        <v>0</v>
      </c>
      <c r="F6908" s="10">
        <v>0.2</v>
      </c>
      <c r="G6908" s="10">
        <v>-0.20000000000000018</v>
      </c>
      <c r="H6908" s="10">
        <v>6.55</v>
      </c>
      <c r="I6908" s="4" t="s">
        <v>828</v>
      </c>
      <c r="J6908" s="7" t="str">
        <f>VLOOKUP(C6908,'[1]T. Apoyo Sistema'!$B$1:$C$89,2,0)</f>
        <v>NO</v>
      </c>
    </row>
    <row r="6909" spans="1:10" x14ac:dyDescent="0.25">
      <c r="A6909" s="4" t="str">
        <f>CONCATENATE(B6909,"-",C6909,"-",D6909)</f>
        <v>46247-POX46-bbd1</v>
      </c>
      <c r="B6909" s="14">
        <v>46247</v>
      </c>
      <c r="C6909" s="4" t="s">
        <v>20</v>
      </c>
      <c r="D6909" s="4" t="s">
        <v>69</v>
      </c>
      <c r="E6909" s="4">
        <v>0</v>
      </c>
      <c r="F6909" s="6">
        <v>0</v>
      </c>
      <c r="G6909" s="6">
        <v>6.65</v>
      </c>
      <c r="H6909" s="6">
        <v>0</v>
      </c>
      <c r="I6909" s="4" t="str">
        <f>TEXT(B6909,"yyyy-mm")</f>
        <v>2026-08</v>
      </c>
      <c r="J6909" s="7" t="str">
        <f>VLOOKUP(C6909,'[1]T. Apoyo Sistema'!$B$1:$C$89,2,0)</f>
        <v>SI</v>
      </c>
    </row>
    <row r="6910" spans="1:10" x14ac:dyDescent="0.25">
      <c r="A6910" s="4" t="str">
        <f>CONCATENATE(B6910,"-",C6910,"-",D6910)</f>
        <v>46247-POX46-bbd2</v>
      </c>
      <c r="B6910" s="14">
        <v>46247</v>
      </c>
      <c r="C6910" s="4" t="s">
        <v>20</v>
      </c>
      <c r="D6910" s="4" t="s">
        <v>70</v>
      </c>
      <c r="E6910" s="4">
        <v>0</v>
      </c>
      <c r="F6910" s="6">
        <v>0</v>
      </c>
      <c r="G6910" s="6">
        <v>6.65</v>
      </c>
      <c r="H6910" s="6">
        <v>0</v>
      </c>
      <c r="I6910" s="4" t="str">
        <f>TEXT(B6910,"yyyy-mm")</f>
        <v>2026-08</v>
      </c>
      <c r="J6910" s="7" t="str">
        <f>VLOOKUP(C6910,'[1]T. Apoyo Sistema'!$B$1:$C$89,2,0)</f>
        <v>SI</v>
      </c>
    </row>
    <row r="6911" spans="1:10" x14ac:dyDescent="0.25">
      <c r="A6911" s="4" t="str">
        <f>CONCATENATE(B6911,"-",C6911,"-",D6911)</f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>TEXT(B6911,"yyyy-mm")</f>
        <v>2026-08</v>
      </c>
      <c r="J6911" s="7" t="str">
        <f>VLOOKUP(C6911,'[1]T. Apoyo Sistema'!$B$1:$C$89,2,0)</f>
        <v>SI</v>
      </c>
    </row>
    <row r="6912" spans="1:10" x14ac:dyDescent="0.25">
      <c r="A6912" s="4" t="str">
        <f>CONCATENATE(B6912,"-",C6912,"-",D6912)</f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>TEXT(B6912,"yyyy-mm")</f>
        <v>2026-08</v>
      </c>
      <c r="J6912" s="7" t="str">
        <f>VLOOKUP(C6912,'[1]T. Apoyo Sistema'!$B$1:$C$89,2,0)</f>
        <v>SI</v>
      </c>
    </row>
    <row r="6913" spans="1:10" x14ac:dyDescent="0.25">
      <c r="A6913" s="4" t="str">
        <f>CONCATENATE(B6913,"-",C6913,"-",D6913)</f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>TEXT(B6913,"yyyy-mm")</f>
        <v>2026-08</v>
      </c>
      <c r="J6913" s="7" t="str">
        <f>VLOOKUP(C6913,'[1]T. Apoyo Sistema'!$B$1:$C$89,2,0)</f>
        <v>SI</v>
      </c>
    </row>
    <row r="6914" spans="1:10" x14ac:dyDescent="0.25">
      <c r="A6914" s="4" t="str">
        <f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>TEXT(B6914,"yyyy-mm")</f>
        <v>2026-08</v>
      </c>
      <c r="J6914" s="7" t="str">
        <f>VLOOKUP(C6914,'[1]T. Apoyo Sistema'!$B$1:$C$89,2,0)</f>
        <v>SI</v>
      </c>
    </row>
    <row r="6915" spans="1:10" x14ac:dyDescent="0.25">
      <c r="A6915" s="4" t="str">
        <f>CONCATENATE(B6915,"-",C6915,"-",D6915)</f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>TEXT(B6915,"yyyy-mm")</f>
        <v>2026-08</v>
      </c>
      <c r="J6915" s="7" t="str">
        <f>VLOOKUP(C6915,'[1]T. Apoyo Sistema'!$B$1:$C$89,2,0)</f>
        <v>SI</v>
      </c>
    </row>
    <row r="6916" spans="1:10" x14ac:dyDescent="0.25">
      <c r="A6916" s="4" t="str">
        <f>CONCATENATE(B6916,"-",C6916,"-",D6916)</f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>TEXT(B6916,"yyyy-mm")</f>
        <v>2026-08</v>
      </c>
      <c r="J6916" s="7" t="str">
        <f>VLOOKUP(C6916,'[1]T. Apoyo Sistema'!$B$1:$C$89,2,0)</f>
        <v>SI</v>
      </c>
    </row>
    <row r="6917" spans="1:10" x14ac:dyDescent="0.25">
      <c r="A6917" s="4" t="str">
        <f>CONCATENATE(B6917,"-",C6917,"-",D6917)</f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>TEXT(B6917,"yyyy-mm")</f>
        <v>2026-08</v>
      </c>
      <c r="J6917" s="7" t="str">
        <f>VLOOKUP(C6917,'[1]T. Apoyo Sistema'!$B$1:$C$89,2,0)</f>
        <v>SI</v>
      </c>
    </row>
    <row r="6918" spans="1:10" x14ac:dyDescent="0.25">
      <c r="A6918" s="4" t="str">
        <f>CONCATENATE(B6918,"-",C6918,"-",D6918)</f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>TEXT(B6918,"yyyy-mm")</f>
        <v>2026-08</v>
      </c>
      <c r="J6918" s="7" t="str">
        <f>VLOOKUP(C6918,'[1]T. Apoyo Sistema'!$B$1:$C$89,2,0)</f>
        <v>SI</v>
      </c>
    </row>
    <row r="6919" spans="1:10" x14ac:dyDescent="0.25">
      <c r="A6919" s="4" t="str">
        <f>CONCATENATE(B6919,"-",C6919,"-",D6919)</f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>TEXT(B6919,"yyyy-mm")</f>
        <v>2026-08</v>
      </c>
      <c r="J6919" s="7" t="str">
        <f>VLOOKUP(C6919,'[1]T. Apoyo Sistema'!$B$1:$C$89,2,0)</f>
        <v>SI</v>
      </c>
    </row>
    <row r="6920" spans="1:10" x14ac:dyDescent="0.25">
      <c r="A6920" s="4" t="str">
        <f>CONCATENATE(B6920,"-",C6920,"-",D6920)</f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>TEXT(B6920,"yyyy-mm")</f>
        <v>2026-08</v>
      </c>
      <c r="J6920" s="7" t="str">
        <f>VLOOKUP(C6920,'[1]T. Apoyo Sistema'!$B$1:$C$89,2,0)</f>
        <v>SI</v>
      </c>
    </row>
    <row r="6921" spans="1:10" x14ac:dyDescent="0.25">
      <c r="A6921" s="4" t="str">
        <f>CONCATENATE(B6921,"-",C6921,"-",D6921)</f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>TEXT(B6921,"yyyy-mm")</f>
        <v>2026-08</v>
      </c>
      <c r="J6921" s="7" t="str">
        <f>VLOOKUP(C6921,'[1]T. Apoyo Sistema'!$B$1:$C$89,2,0)</f>
        <v>SI</v>
      </c>
    </row>
    <row r="6922" spans="1:10" x14ac:dyDescent="0.25">
      <c r="A6922" s="4" t="str">
        <f>CONCATENATE(B6922,"-",C6922,"-",D6922)</f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>TEXT(B6922,"yyyy-mm")</f>
        <v>2026-08</v>
      </c>
      <c r="J6922" s="7" t="str">
        <f>VLOOKUP(C6922,'[1]T. Apoyo Sistema'!$B$1:$C$89,2,0)</f>
        <v>SI</v>
      </c>
    </row>
    <row r="6923" spans="1:10" x14ac:dyDescent="0.25">
      <c r="A6923" s="4" t="str">
        <f>CONCATENATE(B6923,"-",C6923,"-",D6923)</f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>TEXT(B6923,"yyyy-mm")</f>
        <v>2026-08</v>
      </c>
      <c r="J6923" s="7" t="str">
        <f>VLOOKUP(C6923,'[1]T. Apoyo Sistema'!$B$1:$C$89,2,0)</f>
        <v>SI</v>
      </c>
    </row>
    <row r="6924" spans="1:10" x14ac:dyDescent="0.25">
      <c r="A6924" s="4" t="str">
        <f>CONCATENATE(B6924,"-",C6924,"-",D6924)</f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>TEXT(B6924,"yyyy-mm")</f>
        <v>2026-08</v>
      </c>
      <c r="J6924" s="7" t="str">
        <f>VLOOKUP(C6924,'[1]T. Apoyo Sistema'!$B$1:$C$89,2,0)</f>
        <v>SI</v>
      </c>
    </row>
    <row r="6925" spans="1:10" x14ac:dyDescent="0.25">
      <c r="A6925" s="4" t="str">
        <f>CONCATENATE(B6925,"-",C6925,"-",D6925)</f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>TEXT(B6925,"yyyy-mm")</f>
        <v>2026-08</v>
      </c>
      <c r="J6925" s="7" t="str">
        <f>VLOOKUP(C6925,'[1]T. Apoyo Sistema'!$B$1:$C$89,2,0)</f>
        <v>SI</v>
      </c>
    </row>
    <row r="6926" spans="1:10" x14ac:dyDescent="0.25">
      <c r="A6926" s="4" t="str">
        <f>CONCATENATE(B6926,"-",C6926,"-",D6926)</f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>TEXT(B6926,"yyyy-mm")</f>
        <v>2026-08</v>
      </c>
      <c r="J6926" s="7" t="str">
        <f>VLOOKUP(C6926,'[1]T. Apoyo Sistema'!$B$1:$C$89,2,0)</f>
        <v>SI</v>
      </c>
    </row>
    <row r="6927" spans="1:10" x14ac:dyDescent="0.25">
      <c r="A6927" s="4" t="str">
        <f>CONCATENATE(B6927,"-",C6927,"-",D6927)</f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>TEXT(B6927,"yyyy-mm")</f>
        <v>2026-08</v>
      </c>
      <c r="J6927" s="7" t="str">
        <f>VLOOKUP(C6927,'[1]T. Apoyo Sistema'!$B$1:$C$89,2,0)</f>
        <v>SI</v>
      </c>
    </row>
    <row r="6928" spans="1:10" x14ac:dyDescent="0.25">
      <c r="A6928" s="4" t="str">
        <f>CONCATENATE(B6928,"-",C6928,"-",D6928)</f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>TEXT(B6928,"yyyy-mm")</f>
        <v>2026-08</v>
      </c>
      <c r="J6928" s="7" t="str">
        <f>VLOOKUP(C6928,'[1]T. Apoyo Sistema'!$B$1:$C$89,2,0)</f>
        <v>SI</v>
      </c>
    </row>
    <row r="6929" spans="1:10" x14ac:dyDescent="0.25">
      <c r="A6929" s="4" t="str">
        <f>CONCATENATE(B6929,"-",C6929,"-",D6929)</f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>TEXT(B6929,"yyyy-mm")</f>
        <v>2026-08</v>
      </c>
      <c r="J6929" s="7" t="str">
        <f>VLOOKUP(C6929,'[1]T. Apoyo Sistema'!$B$1:$C$89,2,0)</f>
        <v>SI</v>
      </c>
    </row>
    <row r="6930" spans="1:10" x14ac:dyDescent="0.25">
      <c r="A6930" s="4" t="str">
        <f>CONCATENATE(B6930,"-",C6930,"-",D6930)</f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>TEXT(B6930,"yyyy-mm")</f>
        <v>2026-08</v>
      </c>
      <c r="J6930" s="7" t="str">
        <f>VLOOKUP(C6930,'[1]T. Apoyo Sistema'!$B$1:$C$89,2,0)</f>
        <v>SI</v>
      </c>
    </row>
    <row r="6931" spans="1:10" x14ac:dyDescent="0.25">
      <c r="A6931" s="4" t="str">
        <f>CONCATENATE(B6931,"-",C6931,"-",D6931)</f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>TEXT(B6931,"yyyy-mm")</f>
        <v>2026-08</v>
      </c>
      <c r="J6931" s="7" t="str">
        <f>VLOOKUP(C6931,'[1]T. Apoyo Sistema'!$B$1:$C$89,2,0)</f>
        <v>SI</v>
      </c>
    </row>
    <row r="6932" spans="1:10" x14ac:dyDescent="0.25">
      <c r="A6932" s="4" t="str">
        <f>CONCATENATE(B6932,"-",C6932,"-",D6932)</f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>TEXT(B6932,"yyyy-mm")</f>
        <v>2026-08</v>
      </c>
      <c r="J6932" s="7" t="str">
        <f>VLOOKUP(C6932,'[1]T. Apoyo Sistema'!$B$1:$C$89,2,0)</f>
        <v>SI</v>
      </c>
    </row>
    <row r="6933" spans="1:10" x14ac:dyDescent="0.25">
      <c r="A6933" s="4" t="str">
        <f>CONCATENATE(B6933,"-",C6933,"-",D6933)</f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>TEXT(B6933,"yyyy-mm")</f>
        <v>2026-08</v>
      </c>
      <c r="J6933" s="7" t="str">
        <f>VLOOKUP(C6933,'[1]T. Apoyo Sistema'!$B$1:$C$89,2,0)</f>
        <v>SI</v>
      </c>
    </row>
    <row r="6934" spans="1:10" x14ac:dyDescent="0.25">
      <c r="A6934" s="4" t="str">
        <f>CONCATENATE(B6934,"-",C6934,"-",D6934)</f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>TEXT(B6934,"yyyy-mm")</f>
        <v>2026-08</v>
      </c>
      <c r="J6934" s="7" t="str">
        <f>VLOOKUP(C6934,'[1]T. Apoyo Sistema'!$B$1:$C$89,2,0)</f>
        <v>SI</v>
      </c>
    </row>
    <row r="6935" spans="1:10" x14ac:dyDescent="0.25">
      <c r="A6935" s="4" t="str">
        <f>CONCATENATE(B6935,"-",C6935,"-",D6935)</f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>TEXT(B6935,"yyyy-mm")</f>
        <v>2026-08</v>
      </c>
      <c r="J6935" s="7" t="str">
        <f>VLOOKUP(C6935,'[1]T. Apoyo Sistema'!$B$1:$C$89,2,0)</f>
        <v>SI</v>
      </c>
    </row>
    <row r="6936" spans="1:10" x14ac:dyDescent="0.25">
      <c r="A6936" s="4" t="str">
        <f>CONCATENATE(B6936,"-",C6936,"-",D6936)</f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>TEXT(B6936,"yyyy-mm")</f>
        <v>2026-08</v>
      </c>
      <c r="J6936" s="7" t="str">
        <f>VLOOKUP(C6936,'[1]T. Apoyo Sistema'!$B$1:$C$89,2,0)</f>
        <v>SI</v>
      </c>
    </row>
    <row r="6937" spans="1:10" x14ac:dyDescent="0.25">
      <c r="A6937" s="4" t="str">
        <f>CONCATENATE(B6937,"-",C6937,"-",D6937)</f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>TEXT(B6937,"yyyy-mm")</f>
        <v>2026-08</v>
      </c>
      <c r="J6937" s="7" t="str">
        <f>VLOOKUP(C6937,'[1]T. Apoyo Sistema'!$B$1:$C$89,2,0)</f>
        <v>SI</v>
      </c>
    </row>
    <row r="6938" spans="1:10" x14ac:dyDescent="0.25">
      <c r="A6938" s="4" t="str">
        <f>CONCATENATE(B6938,"-",C6938,"-",D6938)</f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>TEXT(B6938,"yyyy-mm")</f>
        <v>2026-08</v>
      </c>
      <c r="J6938" s="7" t="str">
        <f>VLOOKUP(C6938,'[1]T. Apoyo Sistema'!$B$1:$C$89,2,0)</f>
        <v>SI</v>
      </c>
    </row>
    <row r="6939" spans="1:10" x14ac:dyDescent="0.25">
      <c r="A6939" s="4" t="str">
        <f>CONCATENATE(B6939,"-",C6939,"-",D6939)</f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>TEXT(B6939,"yyyy-mm")</f>
        <v>2026-08</v>
      </c>
      <c r="J6939" s="7" t="str">
        <f>VLOOKUP(C6939,'[1]T. Apoyo Sistema'!$B$1:$C$89,2,0)</f>
        <v>SI</v>
      </c>
    </row>
    <row r="6940" spans="1:10" x14ac:dyDescent="0.25">
      <c r="A6940" s="4" t="str">
        <f>CONCATENATE(B6940,"-",C6940,"-",D6940)</f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>TEXT(B6940,"yyyy-mm")</f>
        <v>2026-08</v>
      </c>
      <c r="J6940" s="7" t="str">
        <f>VLOOKUP(C6940,'[1]T. Apoyo Sistema'!$B$1:$C$89,2,0)</f>
        <v>SI</v>
      </c>
    </row>
    <row r="6941" spans="1:10" x14ac:dyDescent="0.25">
      <c r="A6941" s="4" t="str">
        <f>CONCATENATE(B6941,"-",C6941,"-",D6941)</f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>TEXT(B6941,"yyyy-mm")</f>
        <v>2026-08</v>
      </c>
      <c r="J6941" s="7" t="str">
        <f>VLOOKUP(C6941,'[1]T. Apoyo Sistema'!$B$1:$C$89,2,0)</f>
        <v>SI</v>
      </c>
    </row>
    <row r="6942" spans="1:10" x14ac:dyDescent="0.25">
      <c r="A6942" s="4" t="str">
        <f>CONCATENATE(B6942,"-",C6942,"-",D6942)</f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>TEXT(B6942,"yyyy-mm")</f>
        <v>2026-08</v>
      </c>
      <c r="J6942" s="7" t="str">
        <f>VLOOKUP(C6942,'[1]T. Apoyo Sistema'!$B$1:$C$89,2,0)</f>
        <v>SI</v>
      </c>
    </row>
    <row r="6943" spans="1:10" x14ac:dyDescent="0.25">
      <c r="A6943" s="4" t="str">
        <f>CONCATENATE(B6943,"-",C6943,"-",D6943)</f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>TEXT(B6943,"yyyy-mm")</f>
        <v>2026-08</v>
      </c>
      <c r="J6943" s="7" t="str">
        <f>VLOOKUP(C6943,'[1]T. Apoyo Sistema'!$B$1:$C$89,2,0)</f>
        <v>SI</v>
      </c>
    </row>
    <row r="6944" spans="1:10" x14ac:dyDescent="0.25">
      <c r="A6944" s="4" t="str">
        <f>CONCATENATE(B6944,"-",C6944,"-",D6944)</f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>TEXT(B6944,"yyyy-mm")</f>
        <v>2026-08</v>
      </c>
      <c r="J6944" s="7" t="str">
        <f>VLOOKUP(C6944,'[1]T. Apoyo Sistema'!$B$1:$C$89,2,0)</f>
        <v>SI</v>
      </c>
    </row>
    <row r="6945" spans="1:10" x14ac:dyDescent="0.25">
      <c r="A6945" s="4" t="str">
        <f>CONCATENATE(B6945,"-",C6945,"-",D6945)</f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>TEXT(B6945,"yyyy-mm")</f>
        <v>2026-08</v>
      </c>
      <c r="J6945" s="7" t="str">
        <f>VLOOKUP(C6945,'[1]T. Apoyo Sistema'!$B$1:$C$89,2,0)</f>
        <v>SI</v>
      </c>
    </row>
    <row r="6946" spans="1:10" x14ac:dyDescent="0.25">
      <c r="A6946" s="4" t="str">
        <f>CONCATENATE(B6946,"-",C6946,"-",D6946)</f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>TEXT(B6946,"yyyy-mm")</f>
        <v>2026-08</v>
      </c>
      <c r="J6946" s="7" t="str">
        <f>VLOOKUP(C6946,'[1]T. Apoyo Sistema'!$B$1:$C$89,2,0)</f>
        <v>SI</v>
      </c>
    </row>
    <row r="6947" spans="1:10" x14ac:dyDescent="0.25">
      <c r="A6947" s="4" t="str">
        <f>CONCATENATE(B6947,"-",C6947,"-",D6947)</f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>TEXT(B6947,"yyyy-mm")</f>
        <v>2026-08</v>
      </c>
      <c r="J6947" s="7" t="str">
        <f>VLOOKUP(C6947,'[1]T. Apoyo Sistema'!$B$1:$C$89,2,0)</f>
        <v>SI</v>
      </c>
    </row>
    <row r="6948" spans="1:10" x14ac:dyDescent="0.25">
      <c r="A6948" s="4" t="str">
        <f>CONCATENATE(B6948,"-",C6948,"-",D6948)</f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>TEXT(B6948,"yyyy-mm")</f>
        <v>2026-08</v>
      </c>
      <c r="J6948" s="7" t="str">
        <f>VLOOKUP(C6948,'[1]T. Apoyo Sistema'!$B$1:$C$89,2,0)</f>
        <v>SI</v>
      </c>
    </row>
    <row r="6949" spans="1:10" x14ac:dyDescent="0.25">
      <c r="A6949" s="4" t="str">
        <f>CONCATENATE(B6949,"-",C6949,"-",D6949)</f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>TEXT(B6949,"yyyy-mm")</f>
        <v>2026-08</v>
      </c>
      <c r="J6949" s="7" t="str">
        <f>VLOOKUP(C6949,'[1]T. Apoyo Sistema'!$B$1:$C$89,2,0)</f>
        <v>SI</v>
      </c>
    </row>
    <row r="6950" spans="1:10" x14ac:dyDescent="0.25">
      <c r="A6950" s="4" t="str">
        <f>CONCATENATE(B6950,"-",C6950,"-",D6950)</f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>TEXT(B6950,"yyyy-mm")</f>
        <v>2026-08</v>
      </c>
      <c r="J6950" s="7" t="str">
        <f>VLOOKUP(C6950,'[1]T. Apoyo Sistema'!$B$1:$C$89,2,0)</f>
        <v>SI</v>
      </c>
    </row>
    <row r="6951" spans="1:10" x14ac:dyDescent="0.25">
      <c r="A6951" s="4" t="str">
        <f>CONCATENATE(B6951,"-",C6951,"-",D6951)</f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>TEXT(B6951,"yyyy-mm")</f>
        <v>2026-08</v>
      </c>
      <c r="J6951" s="7" t="str">
        <f>VLOOKUP(C6951,'[1]T. Apoyo Sistema'!$B$1:$C$89,2,0)</f>
        <v>SI</v>
      </c>
    </row>
    <row r="6952" spans="1:10" x14ac:dyDescent="0.25">
      <c r="A6952" s="4" t="str">
        <f>CONCATENATE(B6952,"-",C6952,"-",D6952)</f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>TEXT(B6952,"yyyy-mm")</f>
        <v>2026-08</v>
      </c>
      <c r="J6952" s="7" t="str">
        <f>VLOOKUP(C6952,'[1]T. Apoyo Sistema'!$B$1:$C$89,2,0)</f>
        <v>SI</v>
      </c>
    </row>
    <row r="6953" spans="1:10" x14ac:dyDescent="0.25">
      <c r="A6953" s="4" t="str">
        <f>CONCATENATE(B6953,"-",C6953,"-",D6953)</f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>TEXT(B6953,"yyyy-mm")</f>
        <v>2026-08</v>
      </c>
      <c r="J6953" s="7" t="str">
        <f>VLOOKUP(C6953,'[1]T. Apoyo Sistema'!$B$1:$C$89,2,0)</f>
        <v>NO</v>
      </c>
    </row>
    <row r="6954" spans="1:10" x14ac:dyDescent="0.25">
      <c r="A6954" s="4" t="str">
        <f>CONCATENATE(B6954,"-",C6954,"-",D6954)</f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>TEXT(B6954,"yyyy-mm")</f>
        <v>2026-08</v>
      </c>
      <c r="J6954" s="7" t="str">
        <f>VLOOKUP(C6954,'[1]T. Apoyo Sistema'!$B$1:$C$89,2,0)</f>
        <v>NO</v>
      </c>
    </row>
    <row r="6955" spans="1:10" x14ac:dyDescent="0.25">
      <c r="A6955" s="4" t="str">
        <f>CONCATENATE(B6955,"-",C6955,"-",D6955)</f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>TEXT(B6955,"yyyy-mm")</f>
        <v>2026-08</v>
      </c>
      <c r="J6955" s="7" t="str">
        <f>VLOOKUP(C6955,'[1]T. Apoyo Sistema'!$B$1:$C$89,2,0)</f>
        <v>NO</v>
      </c>
    </row>
    <row r="6956" spans="1:10" x14ac:dyDescent="0.25">
      <c r="A6956" s="4" t="str">
        <f>CONCATENATE(B6956,"-",C6956,"-",D6956)</f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>TEXT(B6956,"yyyy-mm")</f>
        <v>2026-08</v>
      </c>
      <c r="J6956" s="7" t="str">
        <f>VLOOKUP(C6956,'[1]T. Apoyo Sistema'!$B$1:$C$89,2,0)</f>
        <v>NO</v>
      </c>
    </row>
    <row r="6957" spans="1:10" x14ac:dyDescent="0.25">
      <c r="A6957" s="4" t="str">
        <f>CONCATENATE(B6957,"-",C6957,"-",D6957)</f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>TEXT(B6957,"yyyy-mm")</f>
        <v>2026-08</v>
      </c>
      <c r="J6957" s="7" t="str">
        <f>VLOOKUP(C6957,'[1]T. Apoyo Sistema'!$B$1:$C$89,2,0)</f>
        <v>NO</v>
      </c>
    </row>
    <row r="6958" spans="1:10" x14ac:dyDescent="0.25">
      <c r="A6958" s="4" t="str">
        <f>CONCATENATE(B6958,"-",C6958,"-",D6958)</f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>TEXT(B6958,"yyyy-mm")</f>
        <v>2026-08</v>
      </c>
      <c r="J6958" s="7" t="str">
        <f>VLOOKUP(C6958,'[1]T. Apoyo Sistema'!$B$1:$C$89,2,0)</f>
        <v>NO</v>
      </c>
    </row>
    <row r="6959" spans="1:10" x14ac:dyDescent="0.25">
      <c r="A6959" s="4" t="str">
        <f>CONCATENATE(B6959,"-",C6959,"-",D6959)</f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>TEXT(B6959,"yyyy-mm")</f>
        <v>2026-08</v>
      </c>
      <c r="J6959" s="7" t="str">
        <f>VLOOKUP(C6959,'[1]T. Apoyo Sistema'!$B$1:$C$89,2,0)</f>
        <v>NO</v>
      </c>
    </row>
    <row r="6960" spans="1:10" x14ac:dyDescent="0.25">
      <c r="A6960" s="4" t="str">
        <f>CONCATENATE(B6960,"-",C6960,"-",D6960)</f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>TEXT(B6960,"yyyy-mm")</f>
        <v>2026-08</v>
      </c>
      <c r="J6960" s="7" t="str">
        <f>VLOOKUP(C6960,'[1]T. Apoyo Sistema'!$B$1:$C$89,2,0)</f>
        <v>NO</v>
      </c>
    </row>
    <row r="6961" spans="1:10" x14ac:dyDescent="0.25">
      <c r="A6961" s="4" t="str">
        <f>CONCATENATE(B6961,"-",C6961,"-",D6961)</f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>TEXT(B6961,"yyyy-mm")</f>
        <v>2026-08</v>
      </c>
      <c r="J6961" s="7" t="str">
        <f>VLOOKUP(C6961,'[1]T. Apoyo Sistema'!$B$1:$C$89,2,0)</f>
        <v>NO</v>
      </c>
    </row>
    <row r="6962" spans="1:10" x14ac:dyDescent="0.25">
      <c r="A6962" s="4" t="str">
        <f>CONCATENATE(B6962,"-",C6962,"-",D6962)</f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>TEXT(B6962,"yyyy-mm")</f>
        <v>2026-08</v>
      </c>
      <c r="J6962" s="7" t="str">
        <f>VLOOKUP(C6962,'[1]T. Apoyo Sistema'!$B$1:$C$89,2,0)</f>
        <v>NO</v>
      </c>
    </row>
    <row r="6963" spans="1:10" x14ac:dyDescent="0.25">
      <c r="A6963" s="4" t="str">
        <f>CONCATENATE(B6963,"-",C6963,"-",D6963)</f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>TEXT(B6963,"yyyy-mm")</f>
        <v>2026-08</v>
      </c>
      <c r="J6963" s="7" t="str">
        <f>VLOOKUP(C6963,'[1]T. Apoyo Sistema'!$B$1:$C$89,2,0)</f>
        <v>NO</v>
      </c>
    </row>
    <row r="6964" spans="1:10" x14ac:dyDescent="0.25">
      <c r="A6964" s="4" t="str">
        <f>CONCATENATE(B6964,"-",C6964,"-",D6964)</f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>TEXT(B6964,"yyyy-mm")</f>
        <v>2026-08</v>
      </c>
      <c r="J6964" s="7" t="str">
        <f>VLOOKUP(C6964,'[1]T. Apoyo Sistema'!$B$1:$C$89,2,0)</f>
        <v>NO</v>
      </c>
    </row>
    <row r="6965" spans="1:10" x14ac:dyDescent="0.25">
      <c r="A6965" s="4" t="str">
        <f>CONCATENATE(B6965,"-",C6965,"-",D6965)</f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>TEXT(B6965,"yyyy-mm")</f>
        <v>2026-08</v>
      </c>
      <c r="J6965" s="7" t="str">
        <f>VLOOKUP(C6965,'[1]T. Apoyo Sistema'!$B$1:$C$89,2,0)</f>
        <v>NO</v>
      </c>
    </row>
    <row r="6966" spans="1:10" x14ac:dyDescent="0.25">
      <c r="A6966" s="4" t="str">
        <f>CONCATENATE(B6966,"-",C6966,"-",D6966)</f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>TEXT(B6966,"yyyy-mm")</f>
        <v>2026-08</v>
      </c>
      <c r="J6966" s="7" t="str">
        <f>VLOOKUP(C6966,'[1]T. Apoyo Sistema'!$B$1:$C$89,2,0)</f>
        <v>NO</v>
      </c>
    </row>
    <row r="6967" spans="1:10" x14ac:dyDescent="0.25">
      <c r="A6967" s="4" t="str">
        <f>CONCATENATE(B6967,"-",C6967,"-",D6967)</f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>TEXT(B6967,"yyyy-mm")</f>
        <v>2026-08</v>
      </c>
      <c r="J6967" s="7" t="str">
        <f>VLOOKUP(C6967,'[1]T. Apoyo Sistema'!$B$1:$C$89,2,0)</f>
        <v>SI</v>
      </c>
    </row>
    <row r="6968" spans="1:10" x14ac:dyDescent="0.25">
      <c r="A6968" s="4" t="str">
        <f>CONCATENATE(B6968,"-",C6968,"-",D6968)</f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>TEXT(B6968,"yyyy-mm")</f>
        <v>2026-08</v>
      </c>
      <c r="J6968" s="7" t="str">
        <f>VLOOKUP(C6968,'[1]T. Apoyo Sistema'!$B$1:$C$89,2,0)</f>
        <v>SI</v>
      </c>
    </row>
    <row r="6969" spans="1:10" x14ac:dyDescent="0.25">
      <c r="A6969" s="4" t="str">
        <f>CONCATENATE(B6969,"-",C6969,"-",D6969)</f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>TEXT(B6969,"yyyy-mm")</f>
        <v>2026-08</v>
      </c>
      <c r="J6969" s="7" t="str">
        <f>VLOOKUP(C6969,'[1]T. Apoyo Sistema'!$B$1:$C$89,2,0)</f>
        <v>SI</v>
      </c>
    </row>
    <row r="6970" spans="1:10" x14ac:dyDescent="0.25">
      <c r="A6970" s="4" t="str">
        <f>CONCATENATE(B6970,"-",C6970,"-",D6970)</f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>TEXT(B6970,"yyyy-mm")</f>
        <v>2026-08</v>
      </c>
      <c r="J6970" s="7" t="str">
        <f>VLOOKUP(C6970,'[1]T. Apoyo Sistema'!$B$1:$C$89,2,0)</f>
        <v>SI</v>
      </c>
    </row>
    <row r="6971" spans="1:10" x14ac:dyDescent="0.25">
      <c r="A6971" s="4" t="str">
        <f>CONCATENATE(B6971,"-",C6971,"-",D6971)</f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>TEXT(B6971,"yyyy-mm")</f>
        <v>2026-08</v>
      </c>
      <c r="J6971" s="7" t="str">
        <f>VLOOKUP(C6971,'[1]T. Apoyo Sistema'!$B$1:$C$89,2,0)</f>
        <v>SI</v>
      </c>
    </row>
    <row r="6972" spans="1:10" x14ac:dyDescent="0.25">
      <c r="A6972" s="4" t="str">
        <f>CONCATENATE(B6972,"-",C6972,"-",D6972)</f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>TEXT(B6972,"yyyy-mm")</f>
        <v>2026-08</v>
      </c>
      <c r="J6972" s="7" t="str">
        <f>VLOOKUP(C6972,'[1]T. Apoyo Sistema'!$B$1:$C$89,2,0)</f>
        <v>SI</v>
      </c>
    </row>
    <row r="6973" spans="1:10" x14ac:dyDescent="0.25">
      <c r="A6973" s="4" t="str">
        <f>CONCATENATE(B6973,"-",C6973,"-",D6973)</f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>TEXT(B6973,"yyyy-mm")</f>
        <v>2026-08</v>
      </c>
      <c r="J6973" s="7" t="str">
        <f>VLOOKUP(C6973,'[1]T. Apoyo Sistema'!$B$1:$C$89,2,0)</f>
        <v>SI</v>
      </c>
    </row>
    <row r="6974" spans="1:10" x14ac:dyDescent="0.25">
      <c r="A6974" s="4" t="str">
        <f>CONCATENATE(B6974,"-",C6974,"-",D6974)</f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>TEXT(B6974,"yyyy-mm")</f>
        <v>2026-08</v>
      </c>
      <c r="J6974" s="7" t="str">
        <f>VLOOKUP(C6974,'[1]T. Apoyo Sistema'!$B$1:$C$89,2,0)</f>
        <v>SI</v>
      </c>
    </row>
    <row r="6975" spans="1:10" x14ac:dyDescent="0.25">
      <c r="A6975" s="4" t="str">
        <f>CONCATENATE(B6975,"-",C6975,"-",D6975)</f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>TEXT(B6975,"yyyy-mm")</f>
        <v>2026-08</v>
      </c>
      <c r="J6975" s="7" t="str">
        <f>VLOOKUP(C6975,'[1]T. Apoyo Sistema'!$B$1:$C$89,2,0)</f>
        <v>SI</v>
      </c>
    </row>
    <row r="6976" spans="1:10" x14ac:dyDescent="0.25">
      <c r="A6976" s="4" t="str">
        <f>CONCATENATE(B6976,"-",C6976,"-",D6976)</f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>TEXT(B6976,"yyyy-mm")</f>
        <v>2026-08</v>
      </c>
      <c r="J6976" s="7" t="str">
        <f>VLOOKUP(C6976,'[1]T. Apoyo Sistema'!$B$1:$C$89,2,0)</f>
        <v>SI</v>
      </c>
    </row>
    <row r="6977" spans="1:10" x14ac:dyDescent="0.25">
      <c r="A6977" s="4" t="str">
        <f>CONCATENATE(B6977,"-",C6977,"-",D6977)</f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>TEXT(B6977,"yyyy-mm")</f>
        <v>2026-08</v>
      </c>
      <c r="J6977" s="7" t="str">
        <f>VLOOKUP(C6977,'[1]T. Apoyo Sistema'!$B$1:$C$89,2,0)</f>
        <v>SI</v>
      </c>
    </row>
    <row r="6978" spans="1:10" x14ac:dyDescent="0.25">
      <c r="A6978" s="4" t="str">
        <f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>TEXT(B6978,"yyyy-mm")</f>
        <v>2026-08</v>
      </c>
      <c r="J6978" s="7" t="str">
        <f>VLOOKUP(C6978,'[1]T. Apoyo Sistema'!$B$1:$C$89,2,0)</f>
        <v>SI</v>
      </c>
    </row>
    <row r="6979" spans="1:10" x14ac:dyDescent="0.25">
      <c r="A6979" s="4" t="str">
        <f>CONCATENATE(B6979,"-",C6979,"-",D6979)</f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>TEXT(B6979,"yyyy-mm")</f>
        <v>2026-08</v>
      </c>
      <c r="J6979" s="7" t="str">
        <f>VLOOKUP(C6979,'[1]T. Apoyo Sistema'!$B$1:$C$89,2,0)</f>
        <v>SI</v>
      </c>
    </row>
    <row r="6980" spans="1:10" x14ac:dyDescent="0.25">
      <c r="A6980" s="4" t="str">
        <f>CONCATENATE(B6980,"-",C6980,"-",D6980)</f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>TEXT(B6980,"yyyy-mm")</f>
        <v>2026-08</v>
      </c>
      <c r="J6980" s="7" t="str">
        <f>VLOOKUP(C6980,'[1]T. Apoyo Sistema'!$B$1:$C$89,2,0)</f>
        <v>SI</v>
      </c>
    </row>
    <row r="6981" spans="1:10" x14ac:dyDescent="0.25">
      <c r="A6981" s="4" t="str">
        <f>CONCATENATE(B6981,"-",C6981,"-",D6981)</f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>TEXT(B6981,"yyyy-mm")</f>
        <v>2026-08</v>
      </c>
      <c r="J6981" s="7" t="str">
        <f>VLOOKUP(C6981,'[1]T. Apoyo Sistema'!$B$1:$C$89,2,0)</f>
        <v>NO</v>
      </c>
    </row>
    <row r="6982" spans="1:10" x14ac:dyDescent="0.25">
      <c r="A6982" s="4" t="str">
        <f>CONCATENATE(B6982,"-",C6982,"-",D6982)</f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>TEXT(B6982,"yyyy-mm")</f>
        <v>2026-08</v>
      </c>
      <c r="J6982" s="7" t="str">
        <f>VLOOKUP(C6982,'[1]T. Apoyo Sistema'!$B$1:$C$89,2,0)</f>
        <v>NO</v>
      </c>
    </row>
    <row r="6983" spans="1:10" x14ac:dyDescent="0.25">
      <c r="A6983" s="4" t="str">
        <f>CONCATENATE(B6983,"-",C6983,"-",D6983)</f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>TEXT(B6983,"yyyy-mm")</f>
        <v>2026-08</v>
      </c>
      <c r="J6983" s="7" t="str">
        <f>VLOOKUP(C6983,'[1]T. Apoyo Sistema'!$B$1:$C$89,2,0)</f>
        <v>NO</v>
      </c>
    </row>
    <row r="6984" spans="1:10" x14ac:dyDescent="0.25">
      <c r="A6984" s="4" t="str">
        <f>CONCATENATE(B6984,"-",C6984,"-",D6984)</f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>TEXT(B6984,"yyyy-mm")</f>
        <v>2026-08</v>
      </c>
      <c r="J6984" s="7" t="str">
        <f>VLOOKUP(C6984,'[1]T. Apoyo Sistema'!$B$1:$C$89,2,0)</f>
        <v>NO</v>
      </c>
    </row>
    <row r="6985" spans="1:10" x14ac:dyDescent="0.25">
      <c r="A6985" s="4" t="str">
        <f>CONCATENATE(B6985,"-",C6985,"-",D6985)</f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>TEXT(B6985,"yyyy-mm")</f>
        <v>2026-08</v>
      </c>
      <c r="J6985" s="7" t="str">
        <f>VLOOKUP(C6985,'[1]T. Apoyo Sistema'!$B$1:$C$89,2,0)</f>
        <v>NO</v>
      </c>
    </row>
    <row r="6986" spans="1:10" x14ac:dyDescent="0.25">
      <c r="A6986" s="4" t="str">
        <f>CONCATENATE(B6986,"-",C6986,"-",D6986)</f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>TEXT(B6986,"yyyy-mm")</f>
        <v>2026-08</v>
      </c>
      <c r="J6986" s="7" t="str">
        <f>VLOOKUP(C6986,'[1]T. Apoyo Sistema'!$B$1:$C$89,2,0)</f>
        <v>NO</v>
      </c>
    </row>
    <row r="6987" spans="1:10" x14ac:dyDescent="0.25">
      <c r="A6987" s="4" t="str">
        <f>CONCATENATE(B6987,"-",C6987,"-",D6987)</f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>TEXT(B6987,"yyyy-mm")</f>
        <v>2026-08</v>
      </c>
      <c r="J6987" s="7" t="str">
        <f>VLOOKUP(C6987,'[1]T. Apoyo Sistema'!$B$1:$C$89,2,0)</f>
        <v>NO</v>
      </c>
    </row>
    <row r="6988" spans="1:10" x14ac:dyDescent="0.25">
      <c r="A6988" s="4" t="str">
        <f>CONCATENATE(B6988,"-",C6988,"-",D6988)</f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>TEXT(B6988,"yyyy-mm")</f>
        <v>2026-08</v>
      </c>
      <c r="J6988" s="7" t="str">
        <f>VLOOKUP(C6988,'[1]T. Apoyo Sistema'!$B$1:$C$89,2,0)</f>
        <v>NO</v>
      </c>
    </row>
    <row r="6989" spans="1:10" x14ac:dyDescent="0.25">
      <c r="A6989" s="4" t="str">
        <f>CONCATENATE(B6989,"-",C6989,"-",D6989)</f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>TEXT(B6989,"yyyy-mm")</f>
        <v>2026-08</v>
      </c>
      <c r="J6989" s="7" t="str">
        <f>VLOOKUP(C6989,'[1]T. Apoyo Sistema'!$B$1:$C$89,2,0)</f>
        <v>NO</v>
      </c>
    </row>
    <row r="6990" spans="1:10" x14ac:dyDescent="0.25">
      <c r="A6990" s="4" t="str">
        <f>CONCATENATE(B6990,"-",C6990,"-",D6990)</f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>TEXT(B6990,"yyyy-mm")</f>
        <v>2026-08</v>
      </c>
      <c r="J6990" s="7" t="str">
        <f>VLOOKUP(C6990,'[1]T. Apoyo Sistema'!$B$1:$C$89,2,0)</f>
        <v>NO</v>
      </c>
    </row>
    <row r="6991" spans="1:10" x14ac:dyDescent="0.25">
      <c r="A6991" s="4" t="str">
        <f>CONCATENATE(B6991,"-",C6991,"-",D6991)</f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>TEXT(B6991,"yyyy-mm")</f>
        <v>2026-08</v>
      </c>
      <c r="J6991" s="7" t="str">
        <f>VLOOKUP(C6991,'[1]T. Apoyo Sistema'!$B$1:$C$89,2,0)</f>
        <v>NO</v>
      </c>
    </row>
    <row r="6992" spans="1:10" x14ac:dyDescent="0.25">
      <c r="A6992" s="4" t="str">
        <f>CONCATENATE(B6992,"-",C6992,"-",D6992)</f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>TEXT(B6992,"yyyy-mm")</f>
        <v>2026-08</v>
      </c>
      <c r="J6992" s="7" t="str">
        <f>VLOOKUP(C6992,'[1]T. Apoyo Sistema'!$B$1:$C$89,2,0)</f>
        <v>NO</v>
      </c>
    </row>
    <row r="6993" spans="1:10" x14ac:dyDescent="0.25">
      <c r="A6993" s="4" t="str">
        <f>CONCATENATE(B6993,"-",C6993,"-",D6993)</f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>TEXT(B6993,"yyyy-mm")</f>
        <v>2026-08</v>
      </c>
      <c r="J6993" s="7" t="str">
        <f>VLOOKUP(C6993,'[1]T. Apoyo Sistema'!$B$1:$C$89,2,0)</f>
        <v>NO</v>
      </c>
    </row>
    <row r="6994" spans="1:10" x14ac:dyDescent="0.25">
      <c r="A6994" s="4" t="str">
        <f>CONCATENATE(B6994,"-",C6994,"-",D6994)</f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>TEXT(B6994,"yyyy-mm")</f>
        <v>2026-08</v>
      </c>
      <c r="J6994" s="7" t="str">
        <f>VLOOKUP(C6994,'[1]T. Apoyo Sistema'!$B$1:$C$89,2,0)</f>
        <v>NO</v>
      </c>
    </row>
    <row r="6995" spans="1:10" x14ac:dyDescent="0.25">
      <c r="A6995" s="4" t="str">
        <f>CONCATENATE(B6995,"-",C6995,"-",D6995)</f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>TEXT(B6995,"yyyy-mm")</f>
        <v>2026-08</v>
      </c>
      <c r="J6995" s="7" t="str">
        <f>VLOOKUP(C6995,'[1]T. Apoyo Sistema'!$B$1:$C$89,2,0)</f>
        <v>SI</v>
      </c>
    </row>
    <row r="6996" spans="1:10" x14ac:dyDescent="0.25">
      <c r="A6996" s="4" t="str">
        <f>CONCATENATE(B6996,"-",C6996,"-",D6996)</f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>TEXT(B6996,"yyyy-mm")</f>
        <v>2026-08</v>
      </c>
      <c r="J6996" s="7" t="str">
        <f>VLOOKUP(C6996,'[1]T. Apoyo Sistema'!$B$1:$C$89,2,0)</f>
        <v>SI</v>
      </c>
    </row>
    <row r="6997" spans="1:10" x14ac:dyDescent="0.25">
      <c r="A6997" s="4" t="str">
        <f>CONCATENATE(B6997,"-",C6997,"-",D6997)</f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>TEXT(B6997,"yyyy-mm")</f>
        <v>2026-08</v>
      </c>
      <c r="J6997" s="7" t="str">
        <f>VLOOKUP(C6997,'[1]T. Apoyo Sistema'!$B$1:$C$89,2,0)</f>
        <v>SI</v>
      </c>
    </row>
    <row r="6998" spans="1:10" x14ac:dyDescent="0.25">
      <c r="A6998" s="4" t="str">
        <f>CONCATENATE(B6998,"-",C6998,"-",D6998)</f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>TEXT(B6998,"yyyy-mm")</f>
        <v>2026-08</v>
      </c>
      <c r="J6998" s="7" t="str">
        <f>VLOOKUP(C6998,'[1]T. Apoyo Sistema'!$B$1:$C$89,2,0)</f>
        <v>SI</v>
      </c>
    </row>
    <row r="6999" spans="1:10" x14ac:dyDescent="0.25">
      <c r="A6999" s="4" t="str">
        <f>CONCATENATE(B6999,"-",C6999,"-",D6999)</f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>TEXT(B6999,"yyyy-mm")</f>
        <v>2026-08</v>
      </c>
      <c r="J6999" s="7" t="str">
        <f>VLOOKUP(C6999,'[1]T. Apoyo Sistema'!$B$1:$C$89,2,0)</f>
        <v>SI</v>
      </c>
    </row>
    <row r="7000" spans="1:10" x14ac:dyDescent="0.25">
      <c r="A7000" s="4" t="str">
        <f>CONCATENATE(B7000,"-",C7000,"-",D7000)</f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>TEXT(B7000,"yyyy-mm")</f>
        <v>2026-08</v>
      </c>
      <c r="J7000" s="7" t="str">
        <f>VLOOKUP(C7000,'[1]T. Apoyo Sistema'!$B$1:$C$89,2,0)</f>
        <v>SI</v>
      </c>
    </row>
    <row r="7001" spans="1:10" x14ac:dyDescent="0.25">
      <c r="A7001" s="4" t="str">
        <f>CONCATENATE(B7001,"-",C7001,"-",D7001)</f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>TEXT(B7001,"yyyy-mm")</f>
        <v>2026-08</v>
      </c>
      <c r="J7001" s="7" t="str">
        <f>VLOOKUP(C7001,'[1]T. Apoyo Sistema'!$B$1:$C$89,2,0)</f>
        <v>SI</v>
      </c>
    </row>
    <row r="7002" spans="1:10" x14ac:dyDescent="0.25">
      <c r="A7002" s="4" t="str">
        <f>CONCATENATE(B7002,"-",C7002,"-",D7002)</f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>TEXT(B7002,"yyyy-mm")</f>
        <v>2026-08</v>
      </c>
      <c r="J7002" s="7" t="str">
        <f>VLOOKUP(C7002,'[1]T. Apoyo Sistema'!$B$1:$C$89,2,0)</f>
        <v>SI</v>
      </c>
    </row>
    <row r="7003" spans="1:10" x14ac:dyDescent="0.25">
      <c r="A7003" s="4" t="str">
        <f>CONCATENATE(B7003,"-",C7003,"-",D7003)</f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>TEXT(B7003,"yyyy-mm")</f>
        <v>2026-08</v>
      </c>
      <c r="J7003" s="7" t="str">
        <f>VLOOKUP(C7003,'[1]T. Apoyo Sistema'!$B$1:$C$89,2,0)</f>
        <v>SI</v>
      </c>
    </row>
    <row r="7004" spans="1:10" x14ac:dyDescent="0.25">
      <c r="A7004" s="4" t="str">
        <f>CONCATENATE(B7004,"-",C7004,"-",D7004)</f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>TEXT(B7004,"yyyy-mm")</f>
        <v>2026-08</v>
      </c>
      <c r="J7004" s="7" t="str">
        <f>VLOOKUP(C7004,'[1]T. Apoyo Sistema'!$B$1:$C$89,2,0)</f>
        <v>SI</v>
      </c>
    </row>
    <row r="7005" spans="1:10" x14ac:dyDescent="0.25">
      <c r="A7005" s="4" t="str">
        <f>CONCATENATE(B7005,"-",C7005,"-",D7005)</f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>TEXT(B7005,"yyyy-mm")</f>
        <v>2026-08</v>
      </c>
      <c r="J7005" s="7" t="str">
        <f>VLOOKUP(C7005,'[1]T. Apoyo Sistema'!$B$1:$C$89,2,0)</f>
        <v>SI</v>
      </c>
    </row>
    <row r="7006" spans="1:10" x14ac:dyDescent="0.25">
      <c r="A7006" s="4" t="str">
        <f>CONCATENATE(B7006,"-",C7006,"-",D7006)</f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>TEXT(B7006,"yyyy-mm")</f>
        <v>2026-08</v>
      </c>
      <c r="J7006" s="7" t="str">
        <f>VLOOKUP(C7006,'[1]T. Apoyo Sistema'!$B$1:$C$89,2,0)</f>
        <v>SI</v>
      </c>
    </row>
    <row r="7007" spans="1:10" x14ac:dyDescent="0.25">
      <c r="A7007" s="4" t="str">
        <f>CONCATENATE(B7007,"-",C7007,"-",D7007)</f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>TEXT(B7007,"yyyy-mm")</f>
        <v>2026-08</v>
      </c>
      <c r="J7007" s="7" t="str">
        <f>VLOOKUP(C7007,'[1]T. Apoyo Sistema'!$B$1:$C$89,2,0)</f>
        <v>SI</v>
      </c>
    </row>
    <row r="7008" spans="1:10" x14ac:dyDescent="0.25">
      <c r="A7008" s="4" t="str">
        <f>CONCATENATE(B7008,"-",C7008,"-",D7008)</f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>TEXT(B7008,"yyyy-mm")</f>
        <v>2026-08</v>
      </c>
      <c r="J7008" s="7" t="str">
        <f>VLOOKUP(C7008,'[1]T. Apoyo Sistema'!$B$1:$C$89,2,0)</f>
        <v>SI</v>
      </c>
    </row>
    <row r="7009" spans="1:10" x14ac:dyDescent="0.25">
      <c r="A7009" s="4" t="str">
        <f>CONCATENATE(B7009,"-",C7009,"-",D7009)</f>
        <v>46247-POX46-com1</v>
      </c>
      <c r="B7009" s="14">
        <v>46247</v>
      </c>
      <c r="C7009" s="4" t="s">
        <v>20</v>
      </c>
      <c r="D7009" s="4" t="s">
        <v>71</v>
      </c>
      <c r="E7009" s="4">
        <v>0</v>
      </c>
      <c r="F7009" s="6">
        <v>1.2166666666666666</v>
      </c>
      <c r="G7009" s="6">
        <v>5.4333333333333336</v>
      </c>
      <c r="H7009" s="6">
        <v>0</v>
      </c>
      <c r="I7009" s="4" t="str">
        <f>TEXT(B7009,"yyyy-mm")</f>
        <v>2026-08</v>
      </c>
      <c r="J7009" s="7" t="str">
        <f>VLOOKUP(C7009,'[1]T. Apoyo Sistema'!$B$1:$C$89,2,0)</f>
        <v>SI</v>
      </c>
    </row>
    <row r="7010" spans="1:10" x14ac:dyDescent="0.25">
      <c r="A7010" s="4" t="str">
        <f>CONCATENATE(B7010,"-",C7010,"-",D7010)</f>
        <v>46247-POX46-com2</v>
      </c>
      <c r="B7010" s="14">
        <v>46247</v>
      </c>
      <c r="C7010" s="4" t="s">
        <v>20</v>
      </c>
      <c r="D7010" s="4" t="s">
        <v>72</v>
      </c>
      <c r="E7010" s="4">
        <v>0</v>
      </c>
      <c r="F7010" s="6">
        <v>2.8333333333333335</v>
      </c>
      <c r="G7010" s="6">
        <v>3.8166666666666669</v>
      </c>
      <c r="H7010" s="6">
        <v>0</v>
      </c>
      <c r="I7010" s="4" t="str">
        <f>TEXT(B7010,"yyyy-mm")</f>
        <v>2026-08</v>
      </c>
      <c r="J7010" s="7" t="str">
        <f>VLOOKUP(C7010,'[1]T. Apoyo Sistema'!$B$1:$C$89,2,0)</f>
        <v>SI</v>
      </c>
    </row>
    <row r="7011" spans="1:10" x14ac:dyDescent="0.25">
      <c r="A7011" s="4" t="str">
        <f>CONCATENATE(B7011,"-",C7011,"-",D7011)</f>
        <v>46247-POX46-com3</v>
      </c>
      <c r="B7011" s="14">
        <v>46247</v>
      </c>
      <c r="C7011" s="4" t="s">
        <v>20</v>
      </c>
      <c r="D7011" s="4" t="s">
        <v>77</v>
      </c>
      <c r="E7011" s="4">
        <v>0</v>
      </c>
      <c r="F7011" s="6">
        <v>2.5666666666666669</v>
      </c>
      <c r="G7011" s="6">
        <v>4.0833333333333339</v>
      </c>
      <c r="H7011" s="6">
        <v>0</v>
      </c>
      <c r="I7011" s="4" t="str">
        <f>TEXT(B7011,"yyyy-mm")</f>
        <v>2026-08</v>
      </c>
      <c r="J7011" s="7" t="str">
        <f>VLOOKUP(C7011,'[1]T. Apoyo Sistema'!$B$1:$C$89,2,0)</f>
        <v>SI</v>
      </c>
    </row>
    <row r="7012" spans="1:10" x14ac:dyDescent="0.25">
      <c r="A7012" s="4" t="str">
        <f>CONCATENATE(B7012,"-",C7012,"-",D7012)</f>
        <v>46247-POX46-gen1</v>
      </c>
      <c r="B7012" s="14">
        <v>46247</v>
      </c>
      <c r="C7012" s="4" t="s">
        <v>20</v>
      </c>
      <c r="D7012" s="4" t="s">
        <v>59</v>
      </c>
      <c r="E7012" s="4">
        <v>0</v>
      </c>
      <c r="F7012" s="6">
        <v>3.1</v>
      </c>
      <c r="G7012" s="6">
        <v>3.5500000000000003</v>
      </c>
      <c r="H7012" s="6">
        <v>0</v>
      </c>
      <c r="I7012" s="4" t="str">
        <f>TEXT(B7012,"yyyy-mm")</f>
        <v>2026-08</v>
      </c>
      <c r="J7012" s="7" t="str">
        <f>VLOOKUP(C7012,'[1]T. Apoyo Sistema'!$B$1:$C$89,2,0)</f>
        <v>SI</v>
      </c>
    </row>
    <row r="7013" spans="1:10" x14ac:dyDescent="0.25">
      <c r="A7013" s="4" t="str">
        <f>CONCATENATE(B7013,"-",C7013,"-",D7013)</f>
        <v>46247-POX46-gen2</v>
      </c>
      <c r="B7013" s="14">
        <v>46247</v>
      </c>
      <c r="C7013" s="4" t="s">
        <v>20</v>
      </c>
      <c r="D7013" s="4" t="s">
        <v>73</v>
      </c>
      <c r="E7013" s="4">
        <v>1</v>
      </c>
      <c r="F7013" s="6">
        <v>0</v>
      </c>
      <c r="G7013" s="6">
        <v>5.95</v>
      </c>
      <c r="H7013" s="6">
        <v>0.7</v>
      </c>
      <c r="I7013" s="4" t="str">
        <f>TEXT(B7013,"yyyy-mm")</f>
        <v>2026-08</v>
      </c>
      <c r="J7013" s="7" t="str">
        <f>VLOOKUP(C7013,'[1]T. Apoyo Sistema'!$B$1:$C$89,2,0)</f>
        <v>SI</v>
      </c>
    </row>
    <row r="7014" spans="1:10" x14ac:dyDescent="0.25">
      <c r="A7014" s="4" t="str">
        <f>CONCATENATE(B7014,"-",C7014,"-",D7014)</f>
        <v>46247-POX46-psa1</v>
      </c>
      <c r="B7014" s="14">
        <v>46247</v>
      </c>
      <c r="C7014" s="4" t="s">
        <v>20</v>
      </c>
      <c r="D7014" s="4" t="s">
        <v>60</v>
      </c>
      <c r="E7014" s="4">
        <v>0</v>
      </c>
      <c r="F7014" s="6">
        <v>2.3333333333333335</v>
      </c>
      <c r="G7014" s="6">
        <v>4.3166666666666664</v>
      </c>
      <c r="H7014" s="6">
        <v>0</v>
      </c>
      <c r="I7014" s="4" t="str">
        <f>TEXT(B7014,"yyyy-mm")</f>
        <v>2026-08</v>
      </c>
      <c r="J7014" s="7" t="str">
        <f>VLOOKUP(C7014,'[1]T. Apoyo Sistema'!$B$1:$C$89,2,0)</f>
        <v>SI</v>
      </c>
    </row>
    <row r="7015" spans="1:10" x14ac:dyDescent="0.25">
      <c r="A7015" s="4" t="str">
        <f>CONCATENATE(B7015,"-",C7015,"-",D7015)</f>
        <v>46247-POX46-psa2</v>
      </c>
      <c r="B7015" s="14">
        <v>46247</v>
      </c>
      <c r="C7015" s="4" t="s">
        <v>20</v>
      </c>
      <c r="D7015" s="4" t="s">
        <v>74</v>
      </c>
      <c r="E7015" s="4">
        <v>0</v>
      </c>
      <c r="F7015" s="6">
        <v>2.5833333333333335</v>
      </c>
      <c r="G7015" s="6">
        <v>4.0666666666666664</v>
      </c>
      <c r="H7015" s="6">
        <v>0</v>
      </c>
      <c r="I7015" s="4" t="str">
        <f>TEXT(B7015,"yyyy-mm")</f>
        <v>2026-08</v>
      </c>
      <c r="J7015" s="7" t="str">
        <f>VLOOKUP(C7015,'[1]T. Apoyo Sistema'!$B$1:$C$89,2,0)</f>
        <v>SI</v>
      </c>
    </row>
    <row r="7016" spans="1:10" x14ac:dyDescent="0.25">
      <c r="A7016" s="4" t="str">
        <f>CONCATENATE(B7016,"-",C7016,"-",D7016)</f>
        <v>46247-POX46-psa3</v>
      </c>
      <c r="B7016" s="14">
        <v>46247</v>
      </c>
      <c r="C7016" s="4" t="s">
        <v>20</v>
      </c>
      <c r="D7016" s="4" t="s">
        <v>79</v>
      </c>
      <c r="E7016" s="4">
        <v>0</v>
      </c>
      <c r="F7016" s="6">
        <v>2.3333333333333335</v>
      </c>
      <c r="G7016" s="6">
        <v>4.3166666666666664</v>
      </c>
      <c r="H7016" s="6">
        <v>0</v>
      </c>
      <c r="I7016" s="4" t="str">
        <f>TEXT(B7016,"yyyy-mm")</f>
        <v>2026-08</v>
      </c>
      <c r="J7016" s="7" t="str">
        <f>VLOOKUP(C7016,'[1]T. Apoyo Sistema'!$B$1:$C$89,2,0)</f>
        <v>SI</v>
      </c>
    </row>
    <row r="7017" spans="1:10" x14ac:dyDescent="0.25">
      <c r="A7017" s="4" t="str">
        <f>CONCATENATE(B7017,"-",C7017,"-",D7017)</f>
        <v>46247-POX46-psa4</v>
      </c>
      <c r="B7017" s="14">
        <v>46247</v>
      </c>
      <c r="C7017" s="4" t="s">
        <v>20</v>
      </c>
      <c r="D7017" s="4" t="s">
        <v>80</v>
      </c>
      <c r="E7017" s="4">
        <v>0</v>
      </c>
      <c r="F7017" s="6">
        <v>2.5499999999999998</v>
      </c>
      <c r="G7017" s="6">
        <v>4.1000000000000005</v>
      </c>
      <c r="H7017" s="6">
        <v>0</v>
      </c>
      <c r="I7017" s="4" t="str">
        <f>TEXT(B7017,"yyyy-mm")</f>
        <v>2026-08</v>
      </c>
      <c r="J7017" s="7" t="str">
        <f>VLOOKUP(C7017,'[1]T. Apoyo Sistema'!$B$1:$C$89,2,0)</f>
        <v>SI</v>
      </c>
    </row>
    <row r="7018" spans="1:10" x14ac:dyDescent="0.25">
      <c r="A7018" s="4" t="str">
        <f>CONCATENATE(B7018,"-",C7018,"-",D7018)</f>
        <v>46247-POX46-psa5</v>
      </c>
      <c r="B7018" s="14">
        <v>46247</v>
      </c>
      <c r="C7018" s="4" t="s">
        <v>20</v>
      </c>
      <c r="D7018" s="4" t="s">
        <v>92</v>
      </c>
      <c r="E7018" s="4">
        <v>0</v>
      </c>
      <c r="F7018" s="6">
        <v>1.1499999999999999</v>
      </c>
      <c r="G7018" s="6">
        <v>5.5</v>
      </c>
      <c r="H7018" s="6">
        <v>0</v>
      </c>
      <c r="I7018" s="4" t="str">
        <f>TEXT(B7018,"yyyy-mm")</f>
        <v>2026-08</v>
      </c>
      <c r="J7018" s="7" t="str">
        <f>VLOOKUP(C7018,'[1]T. Apoyo Sistema'!$B$1:$C$89,2,0)</f>
        <v>SI</v>
      </c>
    </row>
    <row r="7019" spans="1:10" x14ac:dyDescent="0.25">
      <c r="A7019" s="4" t="str">
        <f>CONCATENATE(B7019,"-",C7019,"-",D7019)</f>
        <v>46247-POX46-psa6</v>
      </c>
      <c r="B7019" s="14">
        <v>46247</v>
      </c>
      <c r="C7019" s="4" t="s">
        <v>20</v>
      </c>
      <c r="D7019" s="4" t="s">
        <v>93</v>
      </c>
      <c r="E7019" s="4">
        <v>0</v>
      </c>
      <c r="F7019" s="6">
        <v>1.1499999999999999</v>
      </c>
      <c r="G7019" s="6">
        <v>5.5</v>
      </c>
      <c r="H7019" s="6">
        <v>0</v>
      </c>
      <c r="I7019" s="4" t="str">
        <f>TEXT(B7019,"yyyy-mm")</f>
        <v>2026-08</v>
      </c>
      <c r="J7019" s="7" t="str">
        <f>VLOOKUP(C7019,'[1]T. Apoyo Sistema'!$B$1:$C$89,2,0)</f>
        <v>SI</v>
      </c>
    </row>
    <row r="7020" spans="1:10" x14ac:dyDescent="0.25">
      <c r="A7020" s="4" t="str">
        <f>CONCATENATE(B7020,"-",C7020,"-",D7020)</f>
        <v>46247-POX46-sec1</v>
      </c>
      <c r="B7020" s="14">
        <v>46247</v>
      </c>
      <c r="C7020" s="4" t="s">
        <v>20</v>
      </c>
      <c r="D7020" s="4" t="s">
        <v>75</v>
      </c>
      <c r="E7020" s="4">
        <v>0</v>
      </c>
      <c r="F7020" s="6">
        <v>2.9666666666666668</v>
      </c>
      <c r="G7020" s="6">
        <v>3.6833333333333336</v>
      </c>
      <c r="H7020" s="6">
        <v>0</v>
      </c>
      <c r="I7020" s="4" t="str">
        <f>TEXT(B7020,"yyyy-mm")</f>
        <v>2026-08</v>
      </c>
      <c r="J7020" s="7" t="str">
        <f>VLOOKUP(C7020,'[1]T. Apoyo Sistema'!$B$1:$C$89,2,0)</f>
        <v>SI</v>
      </c>
    </row>
    <row r="7021" spans="1:10" x14ac:dyDescent="0.25">
      <c r="A7021" s="4" t="str">
        <f>CONCATENATE(B7021,"-",C7021,"-",D7021)</f>
        <v>46247-POX46-sec2</v>
      </c>
      <c r="B7021" s="14">
        <v>46247</v>
      </c>
      <c r="C7021" s="4" t="s">
        <v>20</v>
      </c>
      <c r="D7021" s="4" t="s">
        <v>76</v>
      </c>
      <c r="E7021" s="4">
        <v>0</v>
      </c>
      <c r="F7021" s="6">
        <v>2.9666666666666668</v>
      </c>
      <c r="G7021" s="6">
        <v>3.6833333333333336</v>
      </c>
      <c r="H7021" s="6">
        <v>0</v>
      </c>
      <c r="I7021" s="4" t="str">
        <f>TEXT(B7021,"yyyy-mm")</f>
        <v>2026-08</v>
      </c>
      <c r="J7021" s="7" t="str">
        <f>VLOOKUP(C7021,'[1]T. Apoyo Sistema'!$B$1:$C$89,2,0)</f>
        <v>SI</v>
      </c>
    </row>
    <row r="7022" spans="1:10" x14ac:dyDescent="0.25">
      <c r="A7022" s="4" t="str">
        <f>CONCATENATE(B7022,"-",C7022,"-",D7022)</f>
        <v>46252-POX46-bbd1</v>
      </c>
      <c r="B7022" s="15">
        <v>46252</v>
      </c>
      <c r="C7022" s="10" t="s">
        <v>20</v>
      </c>
      <c r="D7022" s="10" t="s">
        <v>69</v>
      </c>
      <c r="E7022" s="10">
        <v>0</v>
      </c>
      <c r="F7022" s="12">
        <v>0</v>
      </c>
      <c r="G7022" s="12">
        <v>6.666666666666667</v>
      </c>
      <c r="H7022" s="12">
        <v>0</v>
      </c>
      <c r="I7022" s="4" t="str">
        <f>TEXT(B7022,"yyyy-mm")</f>
        <v>2026-08</v>
      </c>
      <c r="J7022" s="7" t="str">
        <f>VLOOKUP(C7022,'[1]T. Apoyo Sistema'!$B$1:$C$89,2,0)</f>
        <v>SI</v>
      </c>
    </row>
    <row r="7023" spans="1:10" x14ac:dyDescent="0.25">
      <c r="A7023" s="4" t="str">
        <f>CONCATENATE(B7023,"-",C7023,"-",D7023)</f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>TEXT(B7023,"yyyy-mm")</f>
        <v>2026-08</v>
      </c>
      <c r="J7023" s="7" t="str">
        <f>VLOOKUP(C7023,'[1]T. Apoyo Sistema'!$B$1:$C$89,2,0)</f>
        <v>SI</v>
      </c>
    </row>
    <row r="7024" spans="1:10" x14ac:dyDescent="0.25">
      <c r="A7024" s="4" t="str">
        <f>CONCATENATE(B7024,"-",C7024,"-",D7024)</f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>TEXT(B7024,"yyyy-mm")</f>
        <v>2026-08</v>
      </c>
      <c r="J7024" s="7" t="str">
        <f>VLOOKUP(C7024,'[1]T. Apoyo Sistema'!$B$1:$C$89,2,0)</f>
        <v>SI</v>
      </c>
    </row>
    <row r="7025" spans="1:10" x14ac:dyDescent="0.25">
      <c r="A7025" s="4" t="str">
        <f>CONCATENATE(B7025,"-",C7025,"-",D7025)</f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>TEXT(B7025,"yyyy-mm")</f>
        <v>2026-08</v>
      </c>
      <c r="J7025" s="7" t="str">
        <f>VLOOKUP(C7025,'[1]T. Apoyo Sistema'!$B$1:$C$89,2,0)</f>
        <v>SI</v>
      </c>
    </row>
    <row r="7026" spans="1:10" x14ac:dyDescent="0.25">
      <c r="A7026" s="4" t="str">
        <f>CONCATENATE(B7026,"-",C7026,"-",D7026)</f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>TEXT(B7026,"yyyy-mm")</f>
        <v>2026-08</v>
      </c>
      <c r="J7026" s="7" t="str">
        <f>VLOOKUP(C7026,'[1]T. Apoyo Sistema'!$B$1:$C$89,2,0)</f>
        <v>SI</v>
      </c>
    </row>
    <row r="7027" spans="1:10" x14ac:dyDescent="0.25">
      <c r="A7027" s="4" t="str">
        <f>CONCATENATE(B7027,"-",C7027,"-",D7027)</f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>TEXT(B7027,"yyyy-mm")</f>
        <v>2026-08</v>
      </c>
      <c r="J7027" s="7" t="str">
        <f>VLOOKUP(C7027,'[1]T. Apoyo Sistema'!$B$1:$C$89,2,0)</f>
        <v>SI</v>
      </c>
    </row>
    <row r="7028" spans="1:10" x14ac:dyDescent="0.25">
      <c r="A7028" s="4" t="str">
        <f>CONCATENATE(B7028,"-",C7028,"-",D7028)</f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>TEXT(B7028,"yyyy-mm")</f>
        <v>2026-08</v>
      </c>
      <c r="J7028" s="7" t="str">
        <f>VLOOKUP(C7028,'[1]T. Apoyo Sistema'!$B$1:$C$89,2,0)</f>
        <v>SI</v>
      </c>
    </row>
    <row r="7029" spans="1:10" x14ac:dyDescent="0.25">
      <c r="A7029" s="4" t="str">
        <f>CONCATENATE(B7029,"-",C7029,"-",D7029)</f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>TEXT(B7029,"yyyy-mm")</f>
        <v>2026-08</v>
      </c>
      <c r="J7029" s="7" t="str">
        <f>VLOOKUP(C7029,'[1]T. Apoyo Sistema'!$B$1:$C$89,2,0)</f>
        <v>SI</v>
      </c>
    </row>
    <row r="7030" spans="1:10" x14ac:dyDescent="0.25">
      <c r="A7030" s="4" t="str">
        <f>CONCATENATE(B7030,"-",C7030,"-",D7030)</f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>TEXT(B7030,"yyyy-mm")</f>
        <v>2026-08</v>
      </c>
      <c r="J7030" s="7" t="str">
        <f>VLOOKUP(C7030,'[1]T. Apoyo Sistema'!$B$1:$C$89,2,0)</f>
        <v>SI</v>
      </c>
    </row>
    <row r="7031" spans="1:10" x14ac:dyDescent="0.25">
      <c r="A7031" s="4" t="str">
        <f>CONCATENATE(B7031,"-",C7031,"-",D7031)</f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>TEXT(B7031,"yyyy-mm")</f>
        <v>2026-08</v>
      </c>
      <c r="J7031" s="7" t="str">
        <f>VLOOKUP(C7031,'[1]T. Apoyo Sistema'!$B$1:$C$89,2,0)</f>
        <v>SI</v>
      </c>
    </row>
    <row r="7032" spans="1:10" x14ac:dyDescent="0.25">
      <c r="A7032" s="4" t="str">
        <f>CONCATENATE(B7032,"-",C7032,"-",D7032)</f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>TEXT(B7032,"yyyy-mm")</f>
        <v>2026-08</v>
      </c>
      <c r="J7032" s="7" t="str">
        <f>VLOOKUP(C7032,'[1]T. Apoyo Sistema'!$B$1:$C$89,2,0)</f>
        <v>SI</v>
      </c>
    </row>
    <row r="7033" spans="1:10" x14ac:dyDescent="0.25">
      <c r="A7033" s="4" t="str">
        <f>CONCATENATE(B7033,"-",C7033,"-",D7033)</f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>TEXT(B7033,"yyyy-mm")</f>
        <v>2026-08</v>
      </c>
      <c r="J7033" s="7" t="str">
        <f>VLOOKUP(C7033,'[1]T. Apoyo Sistema'!$B$1:$C$89,2,0)</f>
        <v>SI</v>
      </c>
    </row>
    <row r="7034" spans="1:10" x14ac:dyDescent="0.25">
      <c r="A7034" s="4" t="str">
        <f>CONCATENATE(B7034,"-",C7034,"-",D7034)</f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>TEXT(B7034,"yyyy-mm")</f>
        <v>2026-08</v>
      </c>
      <c r="J7034" s="7" t="str">
        <f>VLOOKUP(C7034,'[1]T. Apoyo Sistema'!$B$1:$C$89,2,0)</f>
        <v>SI</v>
      </c>
    </row>
    <row r="7035" spans="1:10" x14ac:dyDescent="0.25">
      <c r="A7035" s="4" t="str">
        <f>CONCATENATE(B7035,"-",C7035,"-",D7035)</f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>TEXT(B7035,"yyyy-mm")</f>
        <v>2026-08</v>
      </c>
      <c r="J7035" s="7" t="str">
        <f>VLOOKUP(C7035,'[1]T. Apoyo Sistema'!$B$1:$C$89,2,0)</f>
        <v>SI</v>
      </c>
    </row>
    <row r="7036" spans="1:10" x14ac:dyDescent="0.25">
      <c r="A7036" s="4" t="str">
        <f>CONCATENATE(B7036,"-",C7036,"-",D7036)</f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>TEXT(B7036,"yyyy-mm")</f>
        <v>2026-08</v>
      </c>
      <c r="J7036" s="7" t="str">
        <f>VLOOKUP(C7036,'[1]T. Apoyo Sistema'!$B$1:$C$89,2,0)</f>
        <v>SI</v>
      </c>
    </row>
    <row r="7037" spans="1:10" x14ac:dyDescent="0.25">
      <c r="A7037" s="4" t="str">
        <f>CONCATENATE(B7037,"-",C7037,"-",D7037)</f>
        <v>46252-POX46-bbd2</v>
      </c>
      <c r="B7037" s="15">
        <v>46252</v>
      </c>
      <c r="C7037" s="10" t="s">
        <v>20</v>
      </c>
      <c r="D7037" s="10" t="s">
        <v>70</v>
      </c>
      <c r="E7037" s="10">
        <v>0</v>
      </c>
      <c r="F7037" s="12">
        <v>0</v>
      </c>
      <c r="G7037" s="12">
        <v>6.666666666666667</v>
      </c>
      <c r="H7037" s="12">
        <v>0</v>
      </c>
      <c r="I7037" s="4" t="str">
        <f>TEXT(B7037,"yyyy-mm")</f>
        <v>2026-08</v>
      </c>
      <c r="J7037" s="7" t="str">
        <f>VLOOKUP(C7037,'[1]T. Apoyo Sistema'!$B$1:$C$89,2,0)</f>
        <v>SI</v>
      </c>
    </row>
    <row r="7038" spans="1:10" x14ac:dyDescent="0.25">
      <c r="A7038" s="4" t="str">
        <f>CONCATENATE(B7038,"-",C7038,"-",D7038)</f>
        <v>46252-POX46-com1</v>
      </c>
      <c r="B7038" s="15">
        <v>46252</v>
      </c>
      <c r="C7038" s="10" t="s">
        <v>20</v>
      </c>
      <c r="D7038" s="10" t="s">
        <v>71</v>
      </c>
      <c r="E7038" s="10">
        <v>0</v>
      </c>
      <c r="F7038" s="12">
        <v>1.7333333333333334</v>
      </c>
      <c r="G7038" s="12">
        <v>4.9333333333333336</v>
      </c>
      <c r="H7038" s="12">
        <v>0</v>
      </c>
      <c r="I7038" s="4" t="str">
        <f>TEXT(B7038,"yyyy-mm")</f>
        <v>2026-08</v>
      </c>
      <c r="J7038" s="7" t="str">
        <f>VLOOKUP(C7038,'[1]T. Apoyo Sistema'!$B$1:$C$89,2,0)</f>
        <v>SI</v>
      </c>
    </row>
    <row r="7039" spans="1:10" x14ac:dyDescent="0.25">
      <c r="A7039" s="4" t="str">
        <f>CONCATENATE(B7039,"-",C7039,"-",D7039)</f>
        <v>46252-POX46-com2</v>
      </c>
      <c r="B7039" s="15">
        <v>46252</v>
      </c>
      <c r="C7039" s="10" t="s">
        <v>20</v>
      </c>
      <c r="D7039" s="10" t="s">
        <v>72</v>
      </c>
      <c r="E7039" s="10">
        <v>0</v>
      </c>
      <c r="F7039" s="12">
        <v>4.583333333333333</v>
      </c>
      <c r="G7039" s="12">
        <v>2.0833333333333339</v>
      </c>
      <c r="H7039" s="12">
        <v>0</v>
      </c>
      <c r="I7039" s="4" t="str">
        <f>TEXT(B7039,"yyyy-mm")</f>
        <v>2026-08</v>
      </c>
      <c r="J7039" s="7" t="str">
        <f>VLOOKUP(C7039,'[1]T. Apoyo Sistema'!$B$1:$C$89,2,0)</f>
        <v>SI</v>
      </c>
    </row>
    <row r="7040" spans="1:10" x14ac:dyDescent="0.25">
      <c r="A7040" s="4" t="str">
        <f>CONCATENATE(B7040,"-",C7040,"-",D7040)</f>
        <v>46252-POX46-com3</v>
      </c>
      <c r="B7040" s="15">
        <v>46252</v>
      </c>
      <c r="C7040" s="10" t="s">
        <v>20</v>
      </c>
      <c r="D7040" s="10" t="s">
        <v>77</v>
      </c>
      <c r="E7040" s="10">
        <v>0</v>
      </c>
      <c r="F7040" s="12">
        <v>3.4</v>
      </c>
      <c r="G7040" s="12">
        <v>3.2666666666666671</v>
      </c>
      <c r="H7040" s="12">
        <v>0</v>
      </c>
      <c r="I7040" s="4" t="str">
        <f>TEXT(B7040,"yyyy-mm")</f>
        <v>2026-08</v>
      </c>
      <c r="J7040" s="7" t="str">
        <f>VLOOKUP(C7040,'[1]T. Apoyo Sistema'!$B$1:$C$89,2,0)</f>
        <v>SI</v>
      </c>
    </row>
    <row r="7041" spans="1:10" x14ac:dyDescent="0.25">
      <c r="A7041" s="4" t="str">
        <f>CONCATENATE(B7041,"-",C7041,"-",D7041)</f>
        <v>46252-POX46-gen1</v>
      </c>
      <c r="B7041" s="15">
        <v>46252</v>
      </c>
      <c r="C7041" s="10" t="s">
        <v>20</v>
      </c>
      <c r="D7041" s="10" t="s">
        <v>59</v>
      </c>
      <c r="E7041" s="10">
        <v>0</v>
      </c>
      <c r="F7041" s="12">
        <v>0</v>
      </c>
      <c r="G7041" s="12">
        <v>6.666666666666667</v>
      </c>
      <c r="H7041" s="12">
        <v>0</v>
      </c>
      <c r="I7041" s="4" t="str">
        <f>TEXT(B7041,"yyyy-mm")</f>
        <v>2026-08</v>
      </c>
      <c r="J7041" s="7" t="str">
        <f>VLOOKUP(C7041,'[1]T. Apoyo Sistema'!$B$1:$C$89,2,0)</f>
        <v>SI</v>
      </c>
    </row>
    <row r="7042" spans="1:10" x14ac:dyDescent="0.25">
      <c r="A7042" s="4" t="str">
        <f>CONCATENATE(B7042,"-",C7042,"-",D7042)</f>
        <v>46252-POX46-gen2</v>
      </c>
      <c r="B7042" s="15">
        <v>46252</v>
      </c>
      <c r="C7042" s="10" t="s">
        <v>20</v>
      </c>
      <c r="D7042" s="10" t="s">
        <v>73</v>
      </c>
      <c r="E7042" s="10">
        <v>0</v>
      </c>
      <c r="F7042" s="12">
        <v>5</v>
      </c>
      <c r="G7042" s="12">
        <v>1.666666666666667</v>
      </c>
      <c r="H7042" s="12">
        <v>0</v>
      </c>
      <c r="I7042" s="4" t="str">
        <f>TEXT(B7042,"yyyy-mm")</f>
        <v>2026-08</v>
      </c>
      <c r="J7042" s="7" t="str">
        <f>VLOOKUP(C7042,'[1]T. Apoyo Sistema'!$B$1:$C$89,2,0)</f>
        <v>SI</v>
      </c>
    </row>
    <row r="7043" spans="1:10" x14ac:dyDescent="0.25">
      <c r="A7043" s="4" t="str">
        <f>CONCATENATE(B7043,"-",C7043,"-",D7043)</f>
        <v>46252-POX46-psa1</v>
      </c>
      <c r="B7043" s="15">
        <v>46252</v>
      </c>
      <c r="C7043" s="10" t="s">
        <v>20</v>
      </c>
      <c r="D7043" s="10" t="s">
        <v>60</v>
      </c>
      <c r="E7043" s="10">
        <v>0</v>
      </c>
      <c r="F7043" s="12">
        <v>4.2333333333333334</v>
      </c>
      <c r="G7043" s="12">
        <v>2.4333333333333336</v>
      </c>
      <c r="H7043" s="12">
        <v>0</v>
      </c>
      <c r="I7043" s="4" t="str">
        <f>TEXT(B7043,"yyyy-mm")</f>
        <v>2026-08</v>
      </c>
      <c r="J7043" s="7" t="str">
        <f>VLOOKUP(C7043,'[1]T. Apoyo Sistema'!$B$1:$C$89,2,0)</f>
        <v>SI</v>
      </c>
    </row>
    <row r="7044" spans="1:10" x14ac:dyDescent="0.25">
      <c r="A7044" s="4" t="str">
        <f>CONCATENATE(B7044,"-",C7044,"-",D7044)</f>
        <v>46252-POX46-psa2</v>
      </c>
      <c r="B7044" s="15">
        <v>46252</v>
      </c>
      <c r="C7044" s="10" t="s">
        <v>20</v>
      </c>
      <c r="D7044" s="10" t="s">
        <v>74</v>
      </c>
      <c r="E7044" s="10">
        <v>0</v>
      </c>
      <c r="F7044" s="12">
        <v>3.0833333333333335</v>
      </c>
      <c r="G7044" s="12">
        <v>3.5833333333333335</v>
      </c>
      <c r="H7044" s="12">
        <v>0</v>
      </c>
      <c r="I7044" s="4" t="str">
        <f>TEXT(B7044,"yyyy-mm")</f>
        <v>2026-08</v>
      </c>
      <c r="J7044" s="7" t="str">
        <f>VLOOKUP(C7044,'[1]T. Apoyo Sistema'!$B$1:$C$89,2,0)</f>
        <v>SI</v>
      </c>
    </row>
    <row r="7045" spans="1:10" x14ac:dyDescent="0.25">
      <c r="A7045" s="4" t="str">
        <f>CONCATENATE(B7045,"-",C7045,"-",D7045)</f>
        <v>46252-POX46-psa3</v>
      </c>
      <c r="B7045" s="15">
        <v>46252</v>
      </c>
      <c r="C7045" s="10" t="s">
        <v>20</v>
      </c>
      <c r="D7045" s="10" t="s">
        <v>79</v>
      </c>
      <c r="E7045" s="10">
        <v>0</v>
      </c>
      <c r="F7045" s="12">
        <v>3.0833333333333335</v>
      </c>
      <c r="G7045" s="12">
        <v>3.5833333333333335</v>
      </c>
      <c r="H7045" s="12">
        <v>0</v>
      </c>
      <c r="I7045" s="4" t="str">
        <f>TEXT(B7045,"yyyy-mm")</f>
        <v>2026-08</v>
      </c>
      <c r="J7045" s="7" t="str">
        <f>VLOOKUP(C7045,'[1]T. Apoyo Sistema'!$B$1:$C$89,2,0)</f>
        <v>SI</v>
      </c>
    </row>
    <row r="7046" spans="1:10" x14ac:dyDescent="0.25">
      <c r="A7046" s="4" t="str">
        <f>CONCATENATE(B7046,"-",C7046,"-",D7046)</f>
        <v>46252-POX46-psa4</v>
      </c>
      <c r="B7046" s="15">
        <v>46252</v>
      </c>
      <c r="C7046" s="10" t="s">
        <v>20</v>
      </c>
      <c r="D7046" s="10" t="s">
        <v>80</v>
      </c>
      <c r="E7046" s="10">
        <v>0</v>
      </c>
      <c r="F7046" s="12">
        <v>4.2333333333333334</v>
      </c>
      <c r="G7046" s="12">
        <v>2.4333333333333336</v>
      </c>
      <c r="H7046" s="12">
        <v>0</v>
      </c>
      <c r="I7046" s="4" t="str">
        <f>TEXT(B7046,"yyyy-mm")</f>
        <v>2026-08</v>
      </c>
      <c r="J7046" s="7" t="str">
        <f>VLOOKUP(C7046,'[1]T. Apoyo Sistema'!$B$1:$C$89,2,0)</f>
        <v>SI</v>
      </c>
    </row>
    <row r="7047" spans="1:10" x14ac:dyDescent="0.25">
      <c r="A7047" s="4" t="str">
        <f>CONCATENATE(B7047,"-",C7047,"-",D7047)</f>
        <v>46252-POX46-psa5</v>
      </c>
      <c r="B7047" s="15">
        <v>46252</v>
      </c>
      <c r="C7047" s="10" t="s">
        <v>20</v>
      </c>
      <c r="D7047" s="10" t="s">
        <v>92</v>
      </c>
      <c r="E7047" s="10">
        <v>0</v>
      </c>
      <c r="F7047" s="12">
        <v>1.4833333333333334</v>
      </c>
      <c r="G7047" s="12">
        <v>5.1833333333333336</v>
      </c>
      <c r="H7047" s="12">
        <v>0</v>
      </c>
      <c r="I7047" s="4" t="str">
        <f>TEXT(B7047,"yyyy-mm")</f>
        <v>2026-08</v>
      </c>
      <c r="J7047" s="7" t="str">
        <f>VLOOKUP(C7047,'[1]T. Apoyo Sistema'!$B$1:$C$89,2,0)</f>
        <v>SI</v>
      </c>
    </row>
    <row r="7048" spans="1:10" x14ac:dyDescent="0.25">
      <c r="A7048" s="4" t="str">
        <f>CONCATENATE(B7048,"-",C7048,"-",D7048)</f>
        <v>46252-POX46-psa6</v>
      </c>
      <c r="B7048" s="15">
        <v>46252</v>
      </c>
      <c r="C7048" s="10" t="s">
        <v>20</v>
      </c>
      <c r="D7048" s="10" t="s">
        <v>93</v>
      </c>
      <c r="E7048" s="10">
        <v>0</v>
      </c>
      <c r="F7048" s="12">
        <v>1.4833333333333334</v>
      </c>
      <c r="G7048" s="12">
        <v>5.1833333333333336</v>
      </c>
      <c r="H7048" s="12">
        <v>0</v>
      </c>
      <c r="I7048" s="4" t="str">
        <f>TEXT(B7048,"yyyy-mm")</f>
        <v>2026-08</v>
      </c>
      <c r="J7048" s="7" t="str">
        <f>VLOOKUP(C7048,'[1]T. Apoyo Sistema'!$B$1:$C$89,2,0)</f>
        <v>SI</v>
      </c>
    </row>
    <row r="7049" spans="1:10" x14ac:dyDescent="0.25">
      <c r="A7049" s="4" t="str">
        <f>CONCATENATE(B7049,"-",C7049,"-",D7049)</f>
        <v>46252-POX46-sec1</v>
      </c>
      <c r="B7049" s="15">
        <v>46252</v>
      </c>
      <c r="C7049" s="10" t="s">
        <v>20</v>
      </c>
      <c r="D7049" s="10" t="s">
        <v>75</v>
      </c>
      <c r="E7049" s="10">
        <v>0</v>
      </c>
      <c r="F7049" s="12">
        <v>4.8166666666666664</v>
      </c>
      <c r="G7049" s="12">
        <v>1.8500000000000005</v>
      </c>
      <c r="H7049" s="12">
        <v>0</v>
      </c>
      <c r="I7049" s="4" t="str">
        <f>TEXT(B7049,"yyyy-mm")</f>
        <v>2026-08</v>
      </c>
      <c r="J7049" s="7" t="str">
        <f>VLOOKUP(C7049,'[1]T. Apoyo Sistema'!$B$1:$C$89,2,0)</f>
        <v>SI</v>
      </c>
    </row>
    <row r="7050" spans="1:10" x14ac:dyDescent="0.25">
      <c r="A7050" s="4" t="str">
        <f>CONCATENATE(B7050,"-",C7050,"-",D7050)</f>
        <v>46252-POX46-sec2</v>
      </c>
      <c r="B7050" s="15">
        <v>46252</v>
      </c>
      <c r="C7050" s="10" t="s">
        <v>20</v>
      </c>
      <c r="D7050" s="10" t="s">
        <v>76</v>
      </c>
      <c r="E7050" s="10">
        <v>0</v>
      </c>
      <c r="F7050" s="12">
        <v>4.8166666666666664</v>
      </c>
      <c r="G7050" s="12">
        <v>1.8500000000000005</v>
      </c>
      <c r="H7050" s="12">
        <v>0</v>
      </c>
      <c r="I7050" s="4" t="str">
        <f>TEXT(B7050,"yyyy-mm")</f>
        <v>2026-08</v>
      </c>
      <c r="J7050" s="7" t="str">
        <f>VLOOKUP(C7050,'[1]T. Apoyo Sistema'!$B$1:$C$89,2,0)</f>
        <v>SI</v>
      </c>
    </row>
    <row r="7051" spans="1:10" x14ac:dyDescent="0.25">
      <c r="A7051" s="4" t="str">
        <f>CONCATENATE(B7051,"-",C7051,"-",D7051)</f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>TEXT(B7051,"yyyy-mm")</f>
        <v>2026-08</v>
      </c>
      <c r="J7051" s="7" t="str">
        <f>VLOOKUP(C7051,'[1]T. Apoyo Sistema'!$B$1:$C$89,2,0)</f>
        <v>SI</v>
      </c>
    </row>
    <row r="7052" spans="1:10" x14ac:dyDescent="0.25">
      <c r="A7052" s="4" t="str">
        <f>CONCATENATE(B7052,"-",C7052,"-",D7052)</f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>TEXT(B7052,"yyyy-mm")</f>
        <v>2026-08</v>
      </c>
      <c r="J7052" s="7" t="str">
        <f>VLOOKUP(C7052,'[1]T. Apoyo Sistema'!$B$1:$C$89,2,0)</f>
        <v>SI</v>
      </c>
    </row>
    <row r="7053" spans="1:10" x14ac:dyDescent="0.25">
      <c r="A7053" s="4" t="str">
        <f>CONCATENATE(B7053,"-",C7053,"-",D7053)</f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>TEXT(B7053,"yyyy-mm")</f>
        <v>2026-08</v>
      </c>
      <c r="J7053" s="7" t="str">
        <f>VLOOKUP(C7053,'[1]T. Apoyo Sistema'!$B$1:$C$89,2,0)</f>
        <v>SI</v>
      </c>
    </row>
    <row r="7054" spans="1:10" x14ac:dyDescent="0.25">
      <c r="A7054" s="4" t="str">
        <f>CONCATENATE(B7054,"-",C7054,"-",D7054)</f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>TEXT(B7054,"yyyy-mm")</f>
        <v>2026-08</v>
      </c>
      <c r="J7054" s="7" t="str">
        <f>VLOOKUP(C7054,'[1]T. Apoyo Sistema'!$B$1:$C$89,2,0)</f>
        <v>SI</v>
      </c>
    </row>
    <row r="7055" spans="1:10" x14ac:dyDescent="0.25">
      <c r="A7055" s="4" t="str">
        <f>CONCATENATE(B7055,"-",C7055,"-",D7055)</f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>TEXT(B7055,"yyyy-mm")</f>
        <v>2026-08</v>
      </c>
      <c r="J7055" s="7" t="str">
        <f>VLOOKUP(C7055,'[1]T. Apoyo Sistema'!$B$1:$C$89,2,0)</f>
        <v>SI</v>
      </c>
    </row>
    <row r="7056" spans="1:10" x14ac:dyDescent="0.25">
      <c r="A7056" s="4" t="str">
        <f>CONCATENATE(B7056,"-",C7056,"-",D7056)</f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>TEXT(B7056,"yyyy-mm")</f>
        <v>2026-08</v>
      </c>
      <c r="J7056" s="7" t="str">
        <f>VLOOKUP(C7056,'[1]T. Apoyo Sistema'!$B$1:$C$89,2,0)</f>
        <v>SI</v>
      </c>
    </row>
    <row r="7057" spans="1:10" x14ac:dyDescent="0.25">
      <c r="A7057" s="4" t="str">
        <f>CONCATENATE(B7057,"-",C7057,"-",D7057)</f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>TEXT(B7057,"yyyy-mm")</f>
        <v>2026-08</v>
      </c>
      <c r="J7057" s="7" t="str">
        <f>VLOOKUP(C7057,'[1]T. Apoyo Sistema'!$B$1:$C$89,2,0)</f>
        <v>SI</v>
      </c>
    </row>
    <row r="7058" spans="1:10" x14ac:dyDescent="0.25">
      <c r="A7058" s="4" t="str">
        <f>CONCATENATE(B7058,"-",C7058,"-",D7058)</f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>TEXT(B7058,"yyyy-mm")</f>
        <v>2026-08</v>
      </c>
      <c r="J7058" s="7" t="str">
        <f>VLOOKUP(C7058,'[1]T. Apoyo Sistema'!$B$1:$C$89,2,0)</f>
        <v>SI</v>
      </c>
    </row>
    <row r="7059" spans="1:10" x14ac:dyDescent="0.25">
      <c r="A7059" s="4" t="str">
        <f>CONCATENATE(B7059,"-",C7059,"-",D7059)</f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>TEXT(B7059,"yyyy-mm")</f>
        <v>2026-08</v>
      </c>
      <c r="J7059" s="7" t="str">
        <f>VLOOKUP(C7059,'[1]T. Apoyo Sistema'!$B$1:$C$89,2,0)</f>
        <v>SI</v>
      </c>
    </row>
    <row r="7060" spans="1:10" x14ac:dyDescent="0.25">
      <c r="A7060" s="4" t="str">
        <f>CONCATENATE(B7060,"-",C7060,"-",D7060)</f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>TEXT(B7060,"yyyy-mm")</f>
        <v>2026-08</v>
      </c>
      <c r="J7060" s="7" t="str">
        <f>VLOOKUP(C7060,'[1]T. Apoyo Sistema'!$B$1:$C$89,2,0)</f>
        <v>SI</v>
      </c>
    </row>
    <row r="7061" spans="1:10" x14ac:dyDescent="0.25">
      <c r="A7061" s="4" t="str">
        <f>CONCATENATE(B7061,"-",C7061,"-",D7061)</f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>TEXT(B7061,"yyyy-mm")</f>
        <v>2026-08</v>
      </c>
      <c r="J7061" s="7" t="str">
        <f>VLOOKUP(C7061,'[1]T. Apoyo Sistema'!$B$1:$C$89,2,0)</f>
        <v>SI</v>
      </c>
    </row>
    <row r="7062" spans="1:10" x14ac:dyDescent="0.25">
      <c r="A7062" s="4" t="str">
        <f>CONCATENATE(B7062,"-",C7062,"-",D7062)</f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>TEXT(B7062,"yyyy-mm")</f>
        <v>2026-08</v>
      </c>
      <c r="J7062" s="7" t="str">
        <f>VLOOKUP(C7062,'[1]T. Apoyo Sistema'!$B$1:$C$89,2,0)</f>
        <v>SI</v>
      </c>
    </row>
    <row r="7063" spans="1:10" x14ac:dyDescent="0.25">
      <c r="A7063" s="4" t="str">
        <f>CONCATENATE(B7063,"-",C7063,"-",D7063)</f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>TEXT(B7063,"yyyy-mm")</f>
        <v>2026-08</v>
      </c>
      <c r="J7063" s="7" t="str">
        <f>VLOOKUP(C7063,'[1]T. Apoyo Sistema'!$B$1:$C$89,2,0)</f>
        <v>SI</v>
      </c>
    </row>
    <row r="7064" spans="1:10" x14ac:dyDescent="0.25">
      <c r="A7064" s="4" t="str">
        <f>CONCATENATE(B7064,"-",C7064,"-",D7064)</f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>TEXT(B7064,"yyyy-mm")</f>
        <v>2026-08</v>
      </c>
      <c r="J7064" s="7" t="str">
        <f>VLOOKUP(C7064,'[1]T. Apoyo Sistema'!$B$1:$C$89,2,0)</f>
        <v>SI</v>
      </c>
    </row>
    <row r="7065" spans="1:10" x14ac:dyDescent="0.25">
      <c r="A7065" s="4" t="str">
        <f>CONCATENATE(B7065,"-",C7065,"-",D7065)</f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>TEXT(B7065,"yyyy-mm")</f>
        <v>2026-08</v>
      </c>
      <c r="J7065" s="7" t="str">
        <f>VLOOKUP(C7065,'[1]T. Apoyo Sistema'!$B$1:$C$89,2,0)</f>
        <v>SI</v>
      </c>
    </row>
    <row r="7066" spans="1:10" x14ac:dyDescent="0.25">
      <c r="A7066" s="4" t="str">
        <f>CONCATENATE(B7066,"-",C7066,"-",D7066)</f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>TEXT(B7066,"yyyy-mm")</f>
        <v>2026-08</v>
      </c>
      <c r="J7066" s="7" t="str">
        <f>VLOOKUP(C7066,'[1]T. Apoyo Sistema'!$B$1:$C$89,2,0)</f>
        <v>SI</v>
      </c>
    </row>
    <row r="7067" spans="1:10" x14ac:dyDescent="0.25">
      <c r="A7067" s="4" t="str">
        <f>CONCATENATE(B7067,"-",C7067,"-",D7067)</f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>TEXT(B7067,"yyyy-mm")</f>
        <v>2026-08</v>
      </c>
      <c r="J7067" s="7" t="str">
        <f>VLOOKUP(C7067,'[1]T. Apoyo Sistema'!$B$1:$C$89,2,0)</f>
        <v>SI</v>
      </c>
    </row>
    <row r="7068" spans="1:10" x14ac:dyDescent="0.25">
      <c r="A7068" s="4" t="str">
        <f>CONCATENATE(B7068,"-",C7068,"-",D7068)</f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>TEXT(B7068,"yyyy-mm")</f>
        <v>2026-08</v>
      </c>
      <c r="J7068" s="7" t="str">
        <f>VLOOKUP(C7068,'[1]T. Apoyo Sistema'!$B$1:$C$89,2,0)</f>
        <v>SI</v>
      </c>
    </row>
    <row r="7069" spans="1:10" x14ac:dyDescent="0.25">
      <c r="A7069" s="4" t="str">
        <f>CONCATENATE(B7069,"-",C7069,"-",D7069)</f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>TEXT(B7069,"yyyy-mm")</f>
        <v>2026-08</v>
      </c>
      <c r="J7069" s="7" t="str">
        <f>VLOOKUP(C7069,'[1]T. Apoyo Sistema'!$B$1:$C$89,2,0)</f>
        <v>SI</v>
      </c>
    </row>
    <row r="7070" spans="1:10" x14ac:dyDescent="0.25">
      <c r="A7070" s="4" t="str">
        <f>CONCATENATE(B7070,"-",C7070,"-",D7070)</f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>TEXT(B7070,"yyyy-mm")</f>
        <v>2026-08</v>
      </c>
      <c r="J7070" s="7" t="str">
        <f>VLOOKUP(C7070,'[1]T. Apoyo Sistema'!$B$1:$C$89,2,0)</f>
        <v>SI</v>
      </c>
    </row>
    <row r="7071" spans="1:10" x14ac:dyDescent="0.25">
      <c r="A7071" s="4" t="str">
        <f>CONCATENATE(B7071,"-",C7071,"-",D7071)</f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>TEXT(B7071,"yyyy-mm")</f>
        <v>2026-08</v>
      </c>
      <c r="J7071" s="7" t="str">
        <f>VLOOKUP(C7071,'[1]T. Apoyo Sistema'!$B$1:$C$89,2,0)</f>
        <v>SI</v>
      </c>
    </row>
    <row r="7072" spans="1:10" x14ac:dyDescent="0.25">
      <c r="A7072" s="4" t="str">
        <f>CONCATENATE(B7072,"-",C7072,"-",D7072)</f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>TEXT(B7072,"yyyy-mm")</f>
        <v>2026-08</v>
      </c>
      <c r="J7072" s="7" t="str">
        <f>VLOOKUP(C7072,'[1]T. Apoyo Sistema'!$B$1:$C$89,2,0)</f>
        <v>SI</v>
      </c>
    </row>
    <row r="7073" spans="1:10" x14ac:dyDescent="0.25">
      <c r="A7073" s="4" t="str">
        <f>CONCATENATE(B7073,"-",C7073,"-",D7073)</f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>TEXT(B7073,"yyyy-mm")</f>
        <v>2026-08</v>
      </c>
      <c r="J7073" s="7" t="str">
        <f>VLOOKUP(C7073,'[1]T. Apoyo Sistema'!$B$1:$C$89,2,0)</f>
        <v>SI</v>
      </c>
    </row>
    <row r="7074" spans="1:10" x14ac:dyDescent="0.25">
      <c r="A7074" s="4" t="str">
        <f>CONCATENATE(B7074,"-",C7074,"-",D7074)</f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>TEXT(B7074,"yyyy-mm")</f>
        <v>2026-08</v>
      </c>
      <c r="J7074" s="7" t="str">
        <f>VLOOKUP(C7074,'[1]T. Apoyo Sistema'!$B$1:$C$89,2,0)</f>
        <v>SI</v>
      </c>
    </row>
    <row r="7075" spans="1:10" x14ac:dyDescent="0.25">
      <c r="A7075" s="4" t="str">
        <f>CONCATENATE(B7075,"-",C7075,"-",D7075)</f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>TEXT(B7075,"yyyy-mm")</f>
        <v>2026-08</v>
      </c>
      <c r="J7075" s="7" t="str">
        <f>VLOOKUP(C7075,'[1]T. Apoyo Sistema'!$B$1:$C$89,2,0)</f>
        <v>SI</v>
      </c>
    </row>
    <row r="7076" spans="1:10" x14ac:dyDescent="0.25">
      <c r="A7076" s="4" t="str">
        <f>CONCATENATE(B7076,"-",C7076,"-",D7076)</f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>TEXT(B7076,"yyyy-mm")</f>
        <v>2026-08</v>
      </c>
      <c r="J7076" s="7" t="str">
        <f>VLOOKUP(C7076,'[1]T. Apoyo Sistema'!$B$1:$C$89,2,0)</f>
        <v>SI</v>
      </c>
    </row>
    <row r="7077" spans="1:10" x14ac:dyDescent="0.25">
      <c r="A7077" s="4" t="str">
        <f>CONCATENATE(B7077,"-",C7077,"-",D7077)</f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>TEXT(B7077,"yyyy-mm")</f>
        <v>2026-08</v>
      </c>
      <c r="J7077" s="7" t="str">
        <f>VLOOKUP(C7077,'[1]T. Apoyo Sistema'!$B$1:$C$89,2,0)</f>
        <v>SI</v>
      </c>
    </row>
    <row r="7078" spans="1:10" x14ac:dyDescent="0.25">
      <c r="A7078" s="4" t="str">
        <f>CONCATENATE(B7078,"-",C7078,"-",D7078)</f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>TEXT(B7078,"yyyy-mm")</f>
        <v>2026-08</v>
      </c>
      <c r="J7078" s="7" t="str">
        <f>VLOOKUP(C7078,'[1]T. Apoyo Sistema'!$B$1:$C$89,2,0)</f>
        <v>SI</v>
      </c>
    </row>
    <row r="7079" spans="1:10" x14ac:dyDescent="0.25">
      <c r="A7079" s="4" t="str">
        <f>CONCATENATE(B7079,"-",C7079,"-",D7079)</f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>TEXT(B7079,"yyyy-mm")</f>
        <v>2026-08</v>
      </c>
      <c r="J7079" s="7" t="str">
        <f>VLOOKUP(C7079,'[1]T. Apoyo Sistema'!$B$1:$C$89,2,0)</f>
        <v>SI</v>
      </c>
    </row>
    <row r="7080" spans="1:10" x14ac:dyDescent="0.25">
      <c r="A7080" s="4" t="str">
        <f>CONCATENATE(B7080,"-",C7080,"-",D7080)</f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>TEXT(B7080,"yyyy-mm")</f>
        <v>2026-08</v>
      </c>
      <c r="J7080" s="7" t="str">
        <f>VLOOKUP(C7080,'[1]T. Apoyo Sistema'!$B$1:$C$89,2,0)</f>
        <v>SI</v>
      </c>
    </row>
    <row r="7081" spans="1:10" x14ac:dyDescent="0.25">
      <c r="A7081" s="4" t="str">
        <f>CONCATENATE(B7081,"-",C7081,"-",D7081)</f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>TEXT(B7081,"yyyy-mm")</f>
        <v>2026-08</v>
      </c>
      <c r="J7081" s="7" t="str">
        <f>VLOOKUP(C7081,'[1]T. Apoyo Sistema'!$B$1:$C$89,2,0)</f>
        <v>SI</v>
      </c>
    </row>
    <row r="7082" spans="1:10" x14ac:dyDescent="0.25">
      <c r="A7082" s="4" t="str">
        <f>CONCATENATE(B7082,"-",C7082,"-",D7082)</f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>TEXT(B7082,"yyyy-mm")</f>
        <v>2026-08</v>
      </c>
      <c r="J7082" s="7" t="str">
        <f>VLOOKUP(C7082,'[1]T. Apoyo Sistema'!$B$1:$C$89,2,0)</f>
        <v>SI</v>
      </c>
    </row>
    <row r="7083" spans="1:10" x14ac:dyDescent="0.25">
      <c r="A7083" s="4" t="str">
        <f>CONCATENATE(B7083,"-",C7083,"-",D7083)</f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>TEXT(B7083,"yyyy-mm")</f>
        <v>2026-08</v>
      </c>
      <c r="J7083" s="7" t="str">
        <f>VLOOKUP(C7083,'[1]T. Apoyo Sistema'!$B$1:$C$89,2,0)</f>
        <v>SI</v>
      </c>
    </row>
    <row r="7084" spans="1:10" x14ac:dyDescent="0.25">
      <c r="A7084" s="4" t="str">
        <f>CONCATENATE(B7084,"-",C7084,"-",D7084)</f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>TEXT(B7084,"yyyy-mm")</f>
        <v>2026-08</v>
      </c>
      <c r="J7084" s="7" t="str">
        <f>VLOOKUP(C7084,'[1]T. Apoyo Sistema'!$B$1:$C$89,2,0)</f>
        <v>SI</v>
      </c>
    </row>
    <row r="7085" spans="1:10" x14ac:dyDescent="0.25">
      <c r="A7085" s="4" t="str">
        <f>CONCATENATE(B7085,"-",C7085,"-",D7085)</f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>TEXT(B7085,"yyyy-mm")</f>
        <v>2026-08</v>
      </c>
      <c r="J7085" s="7" t="str">
        <f>VLOOKUP(C7085,'[1]T. Apoyo Sistema'!$B$1:$C$89,2,0)</f>
        <v>SI</v>
      </c>
    </row>
    <row r="7086" spans="1:10" x14ac:dyDescent="0.25">
      <c r="A7086" s="4" t="str">
        <f>CONCATENATE(B7086,"-",C7086,"-",D7086)</f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>TEXT(B7086,"yyyy-mm")</f>
        <v>2026-08</v>
      </c>
      <c r="J7086" s="7" t="str">
        <f>VLOOKUP(C7086,'[1]T. Apoyo Sistema'!$B$1:$C$89,2,0)</f>
        <v>SI</v>
      </c>
    </row>
    <row r="7087" spans="1:10" x14ac:dyDescent="0.25">
      <c r="A7087" s="4" t="str">
        <f>CONCATENATE(B7087,"-",C7087,"-",D7087)</f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>TEXT(B7087,"yyyy-mm")</f>
        <v>2026-08</v>
      </c>
      <c r="J7087" s="7" t="str">
        <f>VLOOKUP(C7087,'[1]T. Apoyo Sistema'!$B$1:$C$89,2,0)</f>
        <v>SI</v>
      </c>
    </row>
    <row r="7088" spans="1:10" x14ac:dyDescent="0.25">
      <c r="A7088" s="4" t="str">
        <f>CONCATENATE(B7088,"-",C7088,"-",D7088)</f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>TEXT(B7088,"yyyy-mm")</f>
        <v>2026-08</v>
      </c>
      <c r="J7088" s="7" t="str">
        <f>VLOOKUP(C7088,'[1]T. Apoyo Sistema'!$B$1:$C$89,2,0)</f>
        <v>SI</v>
      </c>
    </row>
    <row r="7089" spans="1:10" x14ac:dyDescent="0.25">
      <c r="A7089" s="4" t="str">
        <f>CONCATENATE(B7089,"-",C7089,"-",D7089)</f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>TEXT(B7089,"yyyy-mm")</f>
        <v>2026-08</v>
      </c>
      <c r="J7089" s="7" t="str">
        <f>VLOOKUP(C7089,'[1]T. Apoyo Sistema'!$B$1:$C$89,2,0)</f>
        <v>SI</v>
      </c>
    </row>
    <row r="7090" spans="1:10" x14ac:dyDescent="0.25">
      <c r="A7090" s="4" t="str">
        <f>CONCATENATE(B7090,"-",C7090,"-",D7090)</f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>TEXT(B7090,"yyyy-mm")</f>
        <v>2026-08</v>
      </c>
      <c r="J7090" s="7" t="str">
        <f>VLOOKUP(C7090,'[1]T. Apoyo Sistema'!$B$1:$C$89,2,0)</f>
        <v>SI</v>
      </c>
    </row>
    <row r="7091" spans="1:10" x14ac:dyDescent="0.25">
      <c r="A7091" s="4" t="str">
        <f>CONCATENATE(B7091,"-",C7091,"-",D7091)</f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>TEXT(B7091,"yyyy-mm")</f>
        <v>2026-08</v>
      </c>
      <c r="J7091" s="7" t="str">
        <f>VLOOKUP(C7091,'[1]T. Apoyo Sistema'!$B$1:$C$89,2,0)</f>
        <v>SI</v>
      </c>
    </row>
    <row r="7092" spans="1:10" x14ac:dyDescent="0.25">
      <c r="A7092" s="4" t="str">
        <f>CONCATENATE(B7092,"-",C7092,"-",D7092)</f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>TEXT(B7092,"yyyy-mm")</f>
        <v>2026-08</v>
      </c>
      <c r="J7092" s="7" t="str">
        <f>VLOOKUP(C7092,'[1]T. Apoyo Sistema'!$B$1:$C$89,2,0)</f>
        <v>SI</v>
      </c>
    </row>
    <row r="7093" spans="1:10" x14ac:dyDescent="0.25">
      <c r="A7093" s="4" t="str">
        <f>CONCATENATE(B7093,"-",C7093,"-",D7093)</f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>TEXT(B7093,"yyyy-mm")</f>
        <v>2026-08</v>
      </c>
      <c r="J7093" s="7" t="str">
        <f>VLOOKUP(C7093,'[1]T. Apoyo Sistema'!$B$1:$C$89,2,0)</f>
        <v>SI</v>
      </c>
    </row>
    <row r="7094" spans="1:10" x14ac:dyDescent="0.25">
      <c r="A7094" s="4" t="str">
        <f>CONCATENATE(B7094,"-",C7094,"-",D7094)</f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>TEXT(B7094,"yyyy-mm")</f>
        <v>2026-08</v>
      </c>
      <c r="J7094" s="7" t="str">
        <f>VLOOKUP(C7094,'[1]T. Apoyo Sistema'!$B$1:$C$89,2,0)</f>
        <v>SI</v>
      </c>
    </row>
    <row r="7095" spans="1:10" x14ac:dyDescent="0.25">
      <c r="A7095" s="4" t="str">
        <f>CONCATENATE(B7095,"-",C7095,"-",D7095)</f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>TEXT(B7095,"yyyy-mm")</f>
        <v>2026-08</v>
      </c>
      <c r="J7095" s="7" t="str">
        <f>VLOOKUP(C7095,'[1]T. Apoyo Sistema'!$B$1:$C$89,2,0)</f>
        <v>SI</v>
      </c>
    </row>
    <row r="7096" spans="1:10" x14ac:dyDescent="0.25">
      <c r="A7096" s="4" t="str">
        <f>CONCATENATE(B7096,"-",C7096,"-",D7096)</f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>TEXT(B7096,"yyyy-mm")</f>
        <v>2026-08</v>
      </c>
      <c r="J7096" s="7" t="str">
        <f>VLOOKUP(C7096,'[1]T. Apoyo Sistema'!$B$1:$C$89,2,0)</f>
        <v>SI</v>
      </c>
    </row>
    <row r="7097" spans="1:10" x14ac:dyDescent="0.25">
      <c r="A7097" s="4" t="str">
        <f>CONCATENATE(B7097,"-",C7097,"-",D7097)</f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>TEXT(B7097,"yyyy-mm")</f>
        <v>2026-08</v>
      </c>
      <c r="J7097" s="7" t="str">
        <f>VLOOKUP(C7097,'[1]T. Apoyo Sistema'!$B$1:$C$89,2,0)</f>
        <v>SI</v>
      </c>
    </row>
    <row r="7098" spans="1:10" x14ac:dyDescent="0.25">
      <c r="A7098" s="4" t="str">
        <f>CONCATENATE(B7098,"-",C7098,"-",D7098)</f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>TEXT(B7098,"yyyy-mm")</f>
        <v>2026-08</v>
      </c>
      <c r="J7098" s="7" t="str">
        <f>VLOOKUP(C7098,'[1]T. Apoyo Sistema'!$B$1:$C$89,2,0)</f>
        <v>SI</v>
      </c>
    </row>
    <row r="7099" spans="1:10" x14ac:dyDescent="0.25">
      <c r="A7099" s="4" t="str">
        <f>CONCATENATE(B7099,"-",C7099,"-",D7099)</f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>TEXT(B7099,"yyyy-mm")</f>
        <v>2026-08</v>
      </c>
      <c r="J7099" s="7" t="str">
        <f>VLOOKUP(C7099,'[1]T. Apoyo Sistema'!$B$1:$C$89,2,0)</f>
        <v>SI</v>
      </c>
    </row>
    <row r="7100" spans="1:10" x14ac:dyDescent="0.25">
      <c r="A7100" s="4" t="str">
        <f>CONCATENATE(B7100,"-",C7100,"-",D7100)</f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>TEXT(B7100,"yyyy-mm")</f>
        <v>2026-08</v>
      </c>
      <c r="J7100" s="7" t="str">
        <f>VLOOKUP(C7100,'[1]T. Apoyo Sistema'!$B$1:$C$89,2,0)</f>
        <v>SI</v>
      </c>
    </row>
    <row r="7101" spans="1:10" x14ac:dyDescent="0.25">
      <c r="A7101" s="4" t="str">
        <f>CONCATENATE(B7101,"-",C7101,"-",D7101)</f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>TEXT(B7101,"yyyy-mm")</f>
        <v>2026-08</v>
      </c>
      <c r="J7101" s="7" t="str">
        <f>VLOOKUP(C7101,'[1]T. Apoyo Sistema'!$B$1:$C$89,2,0)</f>
        <v>SI</v>
      </c>
    </row>
    <row r="7102" spans="1:10" x14ac:dyDescent="0.25">
      <c r="A7102" s="4" t="str">
        <f>CONCATENATE(B7102,"-",C7102,"-",D7102)</f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>TEXT(B7102,"yyyy-mm")</f>
        <v>2026-08</v>
      </c>
      <c r="J7102" s="7" t="str">
        <f>VLOOKUP(C7102,'[1]T. Apoyo Sistema'!$B$1:$C$89,2,0)</f>
        <v>SI</v>
      </c>
    </row>
    <row r="7103" spans="1:10" x14ac:dyDescent="0.25">
      <c r="A7103" s="4" t="str">
        <f>CONCATENATE(B7103,"-",C7103,"-",D7103)</f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>TEXT(B7103,"yyyy-mm")</f>
        <v>2026-08</v>
      </c>
      <c r="J7103" s="7" t="str">
        <f>VLOOKUP(C7103,'[1]T. Apoyo Sistema'!$B$1:$C$89,2,0)</f>
        <v>SI</v>
      </c>
    </row>
    <row r="7104" spans="1:10" x14ac:dyDescent="0.25">
      <c r="A7104" s="4" t="str">
        <f>CONCATENATE(B7104,"-",C7104,"-",D7104)</f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>TEXT(B7104,"yyyy-mm")</f>
        <v>2026-08</v>
      </c>
      <c r="J7104" s="7" t="str">
        <f>VLOOKUP(C7104,'[1]T. Apoyo Sistema'!$B$1:$C$89,2,0)</f>
        <v>SI</v>
      </c>
    </row>
    <row r="7105" spans="1:10" x14ac:dyDescent="0.25">
      <c r="A7105" s="4" t="str">
        <f>CONCATENATE(B7105,"-",C7105,"-",D7105)</f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>TEXT(B7105,"yyyy-mm")</f>
        <v>2026-08</v>
      </c>
      <c r="J7105" s="7" t="str">
        <f>VLOOKUP(C7105,'[1]T. Apoyo Sistema'!$B$1:$C$89,2,0)</f>
        <v>SI</v>
      </c>
    </row>
    <row r="7106" spans="1:10" x14ac:dyDescent="0.25">
      <c r="A7106" s="4" t="str">
        <f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>TEXT(B7106,"yyyy-mm")</f>
        <v>2026-08</v>
      </c>
      <c r="J7106" s="7" t="str">
        <f>VLOOKUP(C7106,'[1]T. Apoyo Sistema'!$B$1:$C$89,2,0)</f>
        <v>SI</v>
      </c>
    </row>
    <row r="7107" spans="1:10" x14ac:dyDescent="0.25">
      <c r="A7107" s="4" t="str">
        <f>CONCATENATE(B7107,"-",C7107,"-",D7107)</f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>TEXT(B7107,"yyyy-mm")</f>
        <v>2026-08</v>
      </c>
      <c r="J7107" s="7" t="str">
        <f>VLOOKUP(C7107,'[1]T. Apoyo Sistema'!$B$1:$C$89,2,0)</f>
        <v>SI</v>
      </c>
    </row>
    <row r="7108" spans="1:10" x14ac:dyDescent="0.25">
      <c r="A7108" s="4" t="str">
        <f>CONCATENATE(B7108,"-",C7108,"-",D7108)</f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>TEXT(B7108,"yyyy-mm")</f>
        <v>2026-08</v>
      </c>
      <c r="J7108" s="7" t="str">
        <f>VLOOKUP(C7108,'[1]T. Apoyo Sistema'!$B$1:$C$89,2,0)</f>
        <v>SI</v>
      </c>
    </row>
    <row r="7109" spans="1:10" x14ac:dyDescent="0.25">
      <c r="A7109" s="4" t="str">
        <f>CONCATENATE(B7109,"-",C7109,"-",D7109)</f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>TEXT(B7109,"yyyy-mm")</f>
        <v>2026-08</v>
      </c>
      <c r="J7109" s="7" t="str">
        <f>VLOOKUP(C7109,'[1]T. Apoyo Sistema'!$B$1:$C$89,2,0)</f>
        <v>SI</v>
      </c>
    </row>
    <row r="7110" spans="1:10" x14ac:dyDescent="0.25">
      <c r="A7110" s="4" t="str">
        <f>CONCATENATE(B7110,"-",C7110,"-",D7110)</f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>TEXT(B7110,"yyyy-mm")</f>
        <v>2026-08</v>
      </c>
      <c r="J7110" s="7" t="str">
        <f>VLOOKUP(C7110,'[1]T. Apoyo Sistema'!$B$1:$C$89,2,0)</f>
        <v>SI</v>
      </c>
    </row>
    <row r="7111" spans="1:10" x14ac:dyDescent="0.25">
      <c r="A7111" s="4" t="str">
        <f>CONCATENATE(B7111,"-",C7111,"-",D7111)</f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>TEXT(B7111,"yyyy-mm")</f>
        <v>2026-08</v>
      </c>
      <c r="J7111" s="7" t="str">
        <f>VLOOKUP(C7111,'[1]T. Apoyo Sistema'!$B$1:$C$89,2,0)</f>
        <v>SI</v>
      </c>
    </row>
    <row r="7112" spans="1:10" x14ac:dyDescent="0.25">
      <c r="A7112" s="4" t="str">
        <f>CONCATENATE(B7112,"-",C7112,"-",D7112)</f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>TEXT(B7112,"yyyy-mm")</f>
        <v>2026-08</v>
      </c>
      <c r="J7112" s="7" t="str">
        <f>VLOOKUP(C7112,'[1]T. Apoyo Sistema'!$B$1:$C$89,2,0)</f>
        <v>SI</v>
      </c>
    </row>
    <row r="7113" spans="1:10" x14ac:dyDescent="0.25">
      <c r="A7113" s="4" t="str">
        <f>CONCATENATE(B7113,"-",C7113,"-",D7113)</f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>TEXT(B7113,"yyyy-mm")</f>
        <v>2026-08</v>
      </c>
      <c r="J7113" s="7" t="str">
        <f>VLOOKUP(C7113,'[1]T. Apoyo Sistema'!$B$1:$C$89,2,0)</f>
        <v>SI</v>
      </c>
    </row>
    <row r="7114" spans="1:10" x14ac:dyDescent="0.25">
      <c r="A7114" s="4" t="str">
        <f>CONCATENATE(B7114,"-",C7114,"-",D7114)</f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>TEXT(B7114,"yyyy-mm")</f>
        <v>2026-08</v>
      </c>
      <c r="J7114" s="7" t="str">
        <f>VLOOKUP(C7114,'[1]T. Apoyo Sistema'!$B$1:$C$89,2,0)</f>
        <v>SI</v>
      </c>
    </row>
    <row r="7115" spans="1:10" x14ac:dyDescent="0.25">
      <c r="A7115" s="4" t="str">
        <f>CONCATENATE(B7115,"-",C7115,"-",D7115)</f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>TEXT(B7115,"yyyy-mm")</f>
        <v>2026-08</v>
      </c>
      <c r="J7115" s="7" t="str">
        <f>VLOOKUP(C7115,'[1]T. Apoyo Sistema'!$B$1:$C$89,2,0)</f>
        <v>SI</v>
      </c>
    </row>
    <row r="7116" spans="1:10" x14ac:dyDescent="0.25">
      <c r="A7116" s="4" t="str">
        <f>CONCATENATE(B7116,"-",C7116,"-",D7116)</f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>TEXT(B7116,"yyyy-mm")</f>
        <v>2026-08</v>
      </c>
      <c r="J7116" s="7" t="str">
        <f>VLOOKUP(C7116,'[1]T. Apoyo Sistema'!$B$1:$C$89,2,0)</f>
        <v>SI</v>
      </c>
    </row>
    <row r="7117" spans="1:10" x14ac:dyDescent="0.25">
      <c r="A7117" s="4" t="str">
        <f>CONCATENATE(B7117,"-",C7117,"-",D7117)</f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>TEXT(B7117,"yyyy-mm")</f>
        <v>2026-08</v>
      </c>
      <c r="J7117" s="7" t="str">
        <f>VLOOKUP(C7117,'[1]T. Apoyo Sistema'!$B$1:$C$89,2,0)</f>
        <v>SI</v>
      </c>
    </row>
    <row r="7118" spans="1:10" x14ac:dyDescent="0.25">
      <c r="A7118" s="4" t="str">
        <f>CONCATENATE(B7118,"-",C7118,"-",D7118)</f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>TEXT(B7118,"yyyy-mm")</f>
        <v>2026-08</v>
      </c>
      <c r="J7118" s="7" t="str">
        <f>VLOOKUP(C7118,'[1]T. Apoyo Sistema'!$B$1:$C$89,2,0)</f>
        <v>SI</v>
      </c>
    </row>
    <row r="7119" spans="1:10" x14ac:dyDescent="0.25">
      <c r="A7119" s="4" t="str">
        <f>CONCATENATE(B7119,"-",C7119,"-",D7119)</f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>TEXT(B7119,"yyyy-mm")</f>
        <v>2026-08</v>
      </c>
      <c r="J7119" s="7" t="str">
        <f>VLOOKUP(C7119,'[1]T. Apoyo Sistema'!$B$1:$C$89,2,0)</f>
        <v>SI</v>
      </c>
    </row>
    <row r="7120" spans="1:10" x14ac:dyDescent="0.25">
      <c r="A7120" s="4" t="str">
        <f>CONCATENATE(B7120,"-",C7120,"-",D7120)</f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>TEXT(B7120,"yyyy-mm")</f>
        <v>2026-08</v>
      </c>
      <c r="J7120" s="7" t="str">
        <f>VLOOKUP(C7120,'[1]T. Apoyo Sistema'!$B$1:$C$89,2,0)</f>
        <v>SI</v>
      </c>
    </row>
    <row r="7121" spans="1:10" x14ac:dyDescent="0.25">
      <c r="A7121" s="4" t="str">
        <f>CONCATENATE(B7121,"-",C7121,"-",D7121)</f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>TEXT(B7121,"yyyy-mm")</f>
        <v>2026-08</v>
      </c>
      <c r="J7121" s="7" t="str">
        <f>VLOOKUP(C7121,'[1]T. Apoyo Sistema'!$B$1:$C$89,2,0)</f>
        <v>SI</v>
      </c>
    </row>
    <row r="7122" spans="1:10" x14ac:dyDescent="0.25">
      <c r="A7122" s="4" t="str">
        <f>CONCATENATE(B7122,"-",C7122,"-",D7122)</f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>TEXT(B7122,"yyyy-mm")</f>
        <v>2026-08</v>
      </c>
      <c r="J7122" s="7" t="str">
        <f>VLOOKUP(C7122,'[1]T. Apoyo Sistema'!$B$1:$C$89,2,0)</f>
        <v>SI</v>
      </c>
    </row>
    <row r="7123" spans="1:10" x14ac:dyDescent="0.25">
      <c r="A7123" s="4" t="str">
        <f>CONCATENATE(B7123,"-",C7123,"-",D7123)</f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>TEXT(B7123,"yyyy-mm")</f>
        <v>2026-08</v>
      </c>
      <c r="J7123" s="7" t="str">
        <f>VLOOKUP(C7123,'[1]T. Apoyo Sistema'!$B$1:$C$89,2,0)</f>
        <v>SI</v>
      </c>
    </row>
    <row r="7124" spans="1:10" x14ac:dyDescent="0.25">
      <c r="A7124" s="4" t="str">
        <f>CONCATENATE(B7124,"-",C7124,"-",D7124)</f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>TEXT(B7124,"yyyy-mm")</f>
        <v>2026-08</v>
      </c>
      <c r="J7124" s="7" t="str">
        <f>VLOOKUP(C7124,'[1]T. Apoyo Sistema'!$B$1:$C$89,2,0)</f>
        <v>SI</v>
      </c>
    </row>
    <row r="7125" spans="1:10" x14ac:dyDescent="0.25">
      <c r="A7125" s="4" t="str">
        <f>CONCATENATE(B7125,"-",C7125,"-",D7125)</f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>TEXT(B7125,"yyyy-mm")</f>
        <v>2026-08</v>
      </c>
      <c r="J7125" s="7" t="str">
        <f>VLOOKUP(C7125,'[1]T. Apoyo Sistema'!$B$1:$C$89,2,0)</f>
        <v>SI</v>
      </c>
    </row>
    <row r="7126" spans="1:10" x14ac:dyDescent="0.25">
      <c r="A7126" s="4" t="str">
        <f>CONCATENATE(B7126,"-",C7126,"-",D7126)</f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>TEXT(B7126,"yyyy-mm")</f>
        <v>2026-08</v>
      </c>
      <c r="J7126" s="7" t="str">
        <f>VLOOKUP(C7126,'[1]T. Apoyo Sistema'!$B$1:$C$89,2,0)</f>
        <v>SI</v>
      </c>
    </row>
    <row r="7127" spans="1:10" x14ac:dyDescent="0.25">
      <c r="A7127" s="4" t="str">
        <f>CONCATENATE(B7127,"-",C7127,"-",D7127)</f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>TEXT(B7127,"yyyy-mm")</f>
        <v>2026-08</v>
      </c>
      <c r="J7127" s="7" t="str">
        <f>VLOOKUP(C7127,'[1]T. Apoyo Sistema'!$B$1:$C$89,2,0)</f>
        <v>SI</v>
      </c>
    </row>
    <row r="7128" spans="1:10" x14ac:dyDescent="0.25">
      <c r="A7128" s="4" t="str">
        <f>CONCATENATE(B7128,"-",C7128,"-",D7128)</f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>TEXT(B7128,"yyyy-mm")</f>
        <v>2026-08</v>
      </c>
      <c r="J7128" s="7" t="str">
        <f>VLOOKUP(C7128,'[1]T. Apoyo Sistema'!$B$1:$C$89,2,0)</f>
        <v>SI</v>
      </c>
    </row>
    <row r="7129" spans="1:10" x14ac:dyDescent="0.25">
      <c r="A7129" s="4" t="str">
        <f>CONCATENATE(B7129,"-",C7129,"-",D7129)</f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>TEXT(B7129,"yyyy-mm")</f>
        <v>2026-08</v>
      </c>
      <c r="J7129" s="7" t="str">
        <f>VLOOKUP(C7129,'[1]T. Apoyo Sistema'!$B$1:$C$89,2,0)</f>
        <v>SI</v>
      </c>
    </row>
    <row r="7130" spans="1:10" x14ac:dyDescent="0.25">
      <c r="A7130" s="4" t="str">
        <f>CONCATENATE(B7130,"-",C7130,"-",D7130)</f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>TEXT(B7130,"yyyy-mm")</f>
        <v>2026-08</v>
      </c>
      <c r="J7130" s="7" t="str">
        <f>VLOOKUP(C7130,'[1]T. Apoyo Sistema'!$B$1:$C$89,2,0)</f>
        <v>SI</v>
      </c>
    </row>
    <row r="7131" spans="1:10" x14ac:dyDescent="0.25">
      <c r="A7131" s="4" t="str">
        <f>CONCATENATE(B7131,"-",C7131,"-",D7131)</f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>TEXT(B7131,"yyyy-mm")</f>
        <v>2026-08</v>
      </c>
      <c r="J7131" s="7" t="str">
        <f>VLOOKUP(C7131,'[1]T. Apoyo Sistema'!$B$1:$C$89,2,0)</f>
        <v>SI</v>
      </c>
    </row>
    <row r="7132" spans="1:10" x14ac:dyDescent="0.25">
      <c r="A7132" s="4" t="str">
        <f>CONCATENATE(B7132,"-",C7132,"-",D7132)</f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>TEXT(B7132,"yyyy-mm")</f>
        <v>2026-08</v>
      </c>
      <c r="J7132" s="7" t="str">
        <f>VLOOKUP(C7132,'[1]T. Apoyo Sistema'!$B$1:$C$89,2,0)</f>
        <v>SI</v>
      </c>
    </row>
    <row r="7133" spans="1:10" x14ac:dyDescent="0.25">
      <c r="A7133" s="4" t="str">
        <f>CONCATENATE(B7133,"-",C7133,"-",D7133)</f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>TEXT(B7133,"yyyy-mm")</f>
        <v>2026-08</v>
      </c>
      <c r="J7133" s="7" t="str">
        <f>VLOOKUP(C7133,'[1]T. Apoyo Sistema'!$B$1:$C$89,2,0)</f>
        <v>SI</v>
      </c>
    </row>
    <row r="7134" spans="1:10" x14ac:dyDescent="0.25">
      <c r="A7134" s="4" t="str">
        <f>CONCATENATE(B7134,"-",C7134,"-",D7134)</f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>TEXT(B7134,"yyyy-mm")</f>
        <v>2026-08</v>
      </c>
      <c r="J7134" s="7" t="str">
        <f>VLOOKUP(C7134,'[1]T. Apoyo Sistema'!$B$1:$C$89,2,0)</f>
        <v>SI</v>
      </c>
    </row>
    <row r="7135" spans="1:10" x14ac:dyDescent="0.25">
      <c r="A7135" s="4" t="str">
        <f>CONCATENATE(B7135,"-",C7135,"-",D7135)</f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>TEXT(B7135,"yyyy-mm")</f>
        <v>2026-08</v>
      </c>
      <c r="J7135" s="7" t="str">
        <f>VLOOKUP(C7135,'[1]T. Apoyo Sistema'!$B$1:$C$89,2,0)</f>
        <v>SI</v>
      </c>
    </row>
    <row r="7136" spans="1:10" x14ac:dyDescent="0.25">
      <c r="A7136" s="4" t="str">
        <f>CONCATENATE(B7136,"-",C7136,"-",D7136)</f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>TEXT(B7136,"yyyy-mm")</f>
        <v>2026-08</v>
      </c>
      <c r="J7136" s="7" t="str">
        <f>VLOOKUP(C7136,'[1]T. Apoyo Sistema'!$B$1:$C$89,2,0)</f>
        <v>SI</v>
      </c>
    </row>
    <row r="7137" spans="1:10" x14ac:dyDescent="0.25">
      <c r="A7137" s="4" t="str">
        <f>CONCATENATE(B7137,"-",C7137,"-",D7137)</f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>TEXT(B7137,"yyyy-mm")</f>
        <v>2026-08</v>
      </c>
      <c r="J7137" s="7" t="str">
        <f>VLOOKUP(C7137,'[1]T. Apoyo Sistema'!$B$1:$C$89,2,0)</f>
        <v>SI</v>
      </c>
    </row>
    <row r="7138" spans="1:10" x14ac:dyDescent="0.25">
      <c r="A7138" s="4" t="str">
        <f>CONCATENATE(B7138,"-",C7138,"-",D7138)</f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>TEXT(B7138,"yyyy-mm")</f>
        <v>2026-08</v>
      </c>
      <c r="J7138" s="7" t="str">
        <f>VLOOKUP(C7138,'[1]T. Apoyo Sistema'!$B$1:$C$89,2,0)</f>
        <v>SI</v>
      </c>
    </row>
    <row r="7139" spans="1:10" x14ac:dyDescent="0.25">
      <c r="A7139" s="4" t="str">
        <f>CONCATENATE(B7139,"-",C7139,"-",D7139)</f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>TEXT(B7139,"yyyy-mm")</f>
        <v>2026-08</v>
      </c>
      <c r="J7139" s="7" t="str">
        <f>VLOOKUP(C7139,'[1]T. Apoyo Sistema'!$B$1:$C$89,2,0)</f>
        <v>SI</v>
      </c>
    </row>
    <row r="7140" spans="1:10" x14ac:dyDescent="0.25">
      <c r="A7140" s="4" t="str">
        <f>CONCATENATE(B7140,"-",C7140,"-",D7140)</f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>TEXT(B7140,"yyyy-mm")</f>
        <v>2026-08</v>
      </c>
      <c r="J7140" s="7" t="str">
        <f>VLOOKUP(C7140,'[1]T. Apoyo Sistema'!$B$1:$C$89,2,0)</f>
        <v>SI</v>
      </c>
    </row>
    <row r="7141" spans="1:10" x14ac:dyDescent="0.25">
      <c r="A7141" s="4" t="str">
        <f>CONCATENATE(B7141,"-",C7141,"-",D7141)</f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>TEXT(B7141,"yyyy-mm")</f>
        <v>2026-08</v>
      </c>
      <c r="J7141" s="7" t="str">
        <f>VLOOKUP(C7141,'[1]T. Apoyo Sistema'!$B$1:$C$89,2,0)</f>
        <v>SI</v>
      </c>
    </row>
    <row r="7142" spans="1:10" x14ac:dyDescent="0.25">
      <c r="A7142" s="4" t="str">
        <f>CONCATENATE(B7142,"-",C7142,"-",D7142)</f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>TEXT(B7142,"yyyy-mm")</f>
        <v>2026-08</v>
      </c>
      <c r="J7142" s="7" t="str">
        <f>VLOOKUP(C7142,'[1]T. Apoyo Sistema'!$B$1:$C$89,2,0)</f>
        <v>SI</v>
      </c>
    </row>
    <row r="7143" spans="1:10" x14ac:dyDescent="0.25">
      <c r="A7143" s="4" t="str">
        <f>CONCATENATE(B7143,"-",C7143,"-",D7143)</f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>TEXT(B7143,"yyyy-mm")</f>
        <v>2026-08</v>
      </c>
      <c r="J7143" s="7" t="str">
        <f>VLOOKUP(C7143,'[1]T. Apoyo Sistema'!$B$1:$C$89,2,0)</f>
        <v>SI</v>
      </c>
    </row>
    <row r="7144" spans="1:10" x14ac:dyDescent="0.25">
      <c r="A7144" s="4" t="str">
        <f>CONCATENATE(B7144,"-",C7144,"-",D7144)</f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>TEXT(B7144,"yyyy-mm")</f>
        <v>2026-08</v>
      </c>
      <c r="J7144" s="7" t="str">
        <f>VLOOKUP(C7144,'[1]T. Apoyo Sistema'!$B$1:$C$89,2,0)</f>
        <v>SI</v>
      </c>
    </row>
    <row r="7145" spans="1:10" x14ac:dyDescent="0.25">
      <c r="A7145" s="4" t="str">
        <f>CONCATENATE(B7145,"-",C7145,"-",D7145)</f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>TEXT(B7145,"yyyy-mm")</f>
        <v>2026-08</v>
      </c>
      <c r="J7145" s="7" t="str">
        <f>VLOOKUP(C7145,'[1]T. Apoyo Sistema'!$B$1:$C$89,2,0)</f>
        <v>SI</v>
      </c>
    </row>
    <row r="7146" spans="1:10" x14ac:dyDescent="0.25">
      <c r="A7146" s="4" t="str">
        <f>CONCATENATE(B7146,"-",C7146,"-",D7146)</f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>TEXT(B7146,"yyyy-mm")</f>
        <v>2026-08</v>
      </c>
      <c r="J7146" s="7" t="str">
        <f>VLOOKUP(C7146,'[1]T. Apoyo Sistema'!$B$1:$C$89,2,0)</f>
        <v>SI</v>
      </c>
    </row>
    <row r="7147" spans="1:10" x14ac:dyDescent="0.25">
      <c r="A7147" s="4" t="str">
        <f>CONCATENATE(B7147,"-",C7147,"-",D7147)</f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>TEXT(B7147,"yyyy-mm")</f>
        <v>2026-08</v>
      </c>
      <c r="J7147" s="7" t="str">
        <f>VLOOKUP(C7147,'[1]T. Apoyo Sistema'!$B$1:$C$89,2,0)</f>
        <v>SI</v>
      </c>
    </row>
    <row r="7148" spans="1:10" x14ac:dyDescent="0.25">
      <c r="A7148" s="4" t="str">
        <f>CONCATENATE(B7148,"-",C7148,"-",D7148)</f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>TEXT(B7148,"yyyy-mm")</f>
        <v>2026-08</v>
      </c>
      <c r="J7148" s="7" t="str">
        <f>VLOOKUP(C7148,'[1]T. Apoyo Sistema'!$B$1:$C$89,2,0)</f>
        <v>SI</v>
      </c>
    </row>
    <row r="7149" spans="1:10" x14ac:dyDescent="0.25">
      <c r="A7149" s="4" t="str">
        <f>CONCATENATE(B7149,"-",C7149,"-",D7149)</f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>TEXT(B7149,"yyyy-mm")</f>
        <v>2026-08</v>
      </c>
      <c r="J7149" s="7" t="str">
        <f>VLOOKUP(C7149,'[1]T. Apoyo Sistema'!$B$1:$C$89,2,0)</f>
        <v>SI</v>
      </c>
    </row>
    <row r="7150" spans="1:10" x14ac:dyDescent="0.25">
      <c r="A7150" s="4" t="str">
        <f>CONCATENATE(B7150,"-",C7150,"-",D7150)</f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>TEXT(B7150,"yyyy-mm")</f>
        <v>2026-08</v>
      </c>
      <c r="J7150" s="7" t="str">
        <f>VLOOKUP(C7150,'[1]T. Apoyo Sistema'!$B$1:$C$89,2,0)</f>
        <v>SI</v>
      </c>
    </row>
    <row r="7151" spans="1:10" x14ac:dyDescent="0.25">
      <c r="A7151" s="4" t="str">
        <f>CONCATENATE(B7151,"-",C7151,"-",D7151)</f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>TEXT(B7151,"yyyy-mm")</f>
        <v>2026-08</v>
      </c>
      <c r="J7151" s="7" t="str">
        <f>VLOOKUP(C7151,'[1]T. Apoyo Sistema'!$B$1:$C$89,2,0)</f>
        <v>SI</v>
      </c>
    </row>
    <row r="7152" spans="1:10" x14ac:dyDescent="0.25">
      <c r="A7152" s="4" t="str">
        <f>CONCATENATE(B7152,"-",C7152,"-",D7152)</f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>TEXT(B7152,"yyyy-mm")</f>
        <v>2026-08</v>
      </c>
      <c r="J7152" s="7" t="str">
        <f>VLOOKUP(C7152,'[1]T. Apoyo Sistema'!$B$1:$C$89,2,0)</f>
        <v>SI</v>
      </c>
    </row>
    <row r="7153" spans="1:10" x14ac:dyDescent="0.25">
      <c r="A7153" s="4" t="str">
        <f>CONCATENATE(B7153,"-",C7153,"-",D7153)</f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>TEXT(B7153,"yyyy-mm")</f>
        <v>2026-08</v>
      </c>
      <c r="J7153" s="7" t="str">
        <f>VLOOKUP(C7153,'[1]T. Apoyo Sistema'!$B$1:$C$89,2,0)</f>
        <v>SI</v>
      </c>
    </row>
    <row r="7154" spans="1:10" x14ac:dyDescent="0.25">
      <c r="A7154" s="4" t="str">
        <f>CONCATENATE(B7154,"-",C7154,"-",D7154)</f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>TEXT(B7154,"yyyy-mm")</f>
        <v>2026-08</v>
      </c>
      <c r="J7154" s="7" t="str">
        <f>VLOOKUP(C7154,'[1]T. Apoyo Sistema'!$B$1:$C$89,2,0)</f>
        <v>SI</v>
      </c>
    </row>
    <row r="7155" spans="1:10" x14ac:dyDescent="0.25">
      <c r="A7155" s="4" t="str">
        <f>CONCATENATE(B7155,"-",C7155,"-",D7155)</f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>TEXT(B7155,"yyyy-mm")</f>
        <v>2026-08</v>
      </c>
      <c r="J7155" s="7" t="str">
        <f>VLOOKUP(C7155,'[1]T. Apoyo Sistema'!$B$1:$C$89,2,0)</f>
        <v>SI</v>
      </c>
    </row>
    <row r="7156" spans="1:10" x14ac:dyDescent="0.25">
      <c r="A7156" s="4" t="str">
        <f>CONCATENATE(B7156,"-",C7156,"-",D7156)</f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>TEXT(B7156,"yyyy-mm")</f>
        <v>2026-08</v>
      </c>
      <c r="J7156" s="7" t="str">
        <f>VLOOKUP(C7156,'[1]T. Apoyo Sistema'!$B$1:$C$89,2,0)</f>
        <v>SI</v>
      </c>
    </row>
    <row r="7157" spans="1:10" x14ac:dyDescent="0.25">
      <c r="A7157" s="4" t="str">
        <f>CONCATENATE(B7157,"-",C7157,"-",D7157)</f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>TEXT(B7157,"yyyy-mm")</f>
        <v>2026-08</v>
      </c>
      <c r="J7157" s="7" t="str">
        <f>VLOOKUP(C7157,'[1]T. Apoyo Sistema'!$B$1:$C$89,2,0)</f>
        <v>SI</v>
      </c>
    </row>
    <row r="7158" spans="1:10" x14ac:dyDescent="0.25">
      <c r="A7158" s="4" t="str">
        <f>CONCATENATE(B7158,"-",C7158,"-",D7158)</f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>TEXT(B7158,"yyyy-mm")</f>
        <v>2026-08</v>
      </c>
      <c r="J7158" s="7" t="str">
        <f>VLOOKUP(C7158,'[1]T. Apoyo Sistema'!$B$1:$C$89,2,0)</f>
        <v>SI</v>
      </c>
    </row>
    <row r="7159" spans="1:10" x14ac:dyDescent="0.25">
      <c r="A7159" s="4" t="str">
        <f>CONCATENATE(B7159,"-",C7159,"-",D7159)</f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>TEXT(B7159,"yyyy-mm")</f>
        <v>2026-08</v>
      </c>
      <c r="J7159" s="7" t="str">
        <f>VLOOKUP(C7159,'[1]T. Apoyo Sistema'!$B$1:$C$89,2,0)</f>
        <v>SI</v>
      </c>
    </row>
    <row r="7160" spans="1:10" x14ac:dyDescent="0.25">
      <c r="A7160" s="4" t="str">
        <f>CONCATENATE(B7160,"-",C7160,"-",D7160)</f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>TEXT(B7160,"yyyy-mm")</f>
        <v>2026-08</v>
      </c>
      <c r="J7160" s="7" t="str">
        <f>VLOOKUP(C7160,'[1]T. Apoyo Sistema'!$B$1:$C$89,2,0)</f>
        <v>SI</v>
      </c>
    </row>
    <row r="7161" spans="1:10" x14ac:dyDescent="0.25">
      <c r="A7161" s="4" t="str">
        <f>CONCATENATE(B7161,"-",C7161,"-",D7161)</f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>TEXT(B7161,"yyyy-mm")</f>
        <v>2026-08</v>
      </c>
      <c r="J7161" s="7" t="str">
        <f>VLOOKUP(C7161,'[1]T. Apoyo Sistema'!$B$1:$C$89,2,0)</f>
        <v>SI</v>
      </c>
    </row>
    <row r="7162" spans="1:10" x14ac:dyDescent="0.25">
      <c r="A7162" s="4" t="str">
        <f>CONCATENATE(B7162,"-",C7162,"-",D7162)</f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>TEXT(B7162,"yyyy-mm")</f>
        <v>2026-08</v>
      </c>
      <c r="J7162" s="7" t="str">
        <f>VLOOKUP(C7162,'[1]T. Apoyo Sistema'!$B$1:$C$89,2,0)</f>
        <v>SI</v>
      </c>
    </row>
    <row r="7163" spans="1:10" x14ac:dyDescent="0.25">
      <c r="A7163" s="4" t="str">
        <f>CONCATENATE(B7163,"-",C7163,"-",D7163)</f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>TEXT(B7163,"yyyy-mm")</f>
        <v>2026-08</v>
      </c>
      <c r="J7163" s="7" t="str">
        <f>VLOOKUP(C7163,'[1]T. Apoyo Sistema'!$B$1:$C$89,2,0)</f>
        <v>SI</v>
      </c>
    </row>
    <row r="7164" spans="1:10" x14ac:dyDescent="0.25">
      <c r="A7164" s="4" t="str">
        <f>CONCATENATE(B7164,"-",C7164,"-",D7164)</f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>TEXT(B7164,"yyyy-mm")</f>
        <v>2026-08</v>
      </c>
      <c r="J7164" s="7" t="str">
        <f>VLOOKUP(C7164,'[1]T. Apoyo Sistema'!$B$1:$C$89,2,0)</f>
        <v>SI</v>
      </c>
    </row>
    <row r="7165" spans="1:10" x14ac:dyDescent="0.25">
      <c r="A7165" s="4" t="str">
        <f>CONCATENATE(B7165,"-",C7165,"-",D7165)</f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>TEXT(B7165,"yyyy-mm")</f>
        <v>2026-08</v>
      </c>
      <c r="J7165" s="7" t="str">
        <f>VLOOKUP(C7165,'[1]T. Apoyo Sistema'!$B$1:$C$89,2,0)</f>
        <v>SI</v>
      </c>
    </row>
    <row r="7166" spans="1:10" x14ac:dyDescent="0.25">
      <c r="A7166" s="4" t="str">
        <f>CONCATENATE(B7166,"-",C7166,"-",D7166)</f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>TEXT(B7166,"yyyy-mm")</f>
        <v>2026-08</v>
      </c>
      <c r="J7166" s="7" t="str">
        <f>VLOOKUP(C7166,'[1]T. Apoyo Sistema'!$B$1:$C$89,2,0)</f>
        <v>SI</v>
      </c>
    </row>
    <row r="7167" spans="1:10" x14ac:dyDescent="0.25">
      <c r="A7167" s="4" t="str">
        <f>CONCATENATE(B7167,"-",C7167,"-",D7167)</f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>TEXT(B7167,"yyyy-mm")</f>
        <v>2026-08</v>
      </c>
      <c r="J7167" s="7" t="str">
        <f>VLOOKUP(C7167,'[1]T. Apoyo Sistema'!$B$1:$C$89,2,0)</f>
        <v>SI</v>
      </c>
    </row>
    <row r="7168" spans="1:10" x14ac:dyDescent="0.25">
      <c r="A7168" s="4" t="str">
        <f>CONCATENATE(B7168,"-",C7168,"-",D7168)</f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>TEXT(B7168,"yyyy-mm")</f>
        <v>2026-08</v>
      </c>
      <c r="J7168" s="7" t="str">
        <f>VLOOKUP(C7168,'[1]T. Apoyo Sistema'!$B$1:$C$89,2,0)</f>
        <v>SI</v>
      </c>
    </row>
    <row r="7169" spans="1:10" x14ac:dyDescent="0.25">
      <c r="A7169" s="4" t="str">
        <f>CONCATENATE(B7169,"-",C7169,"-",D7169)</f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>TEXT(B7169,"yyyy-mm")</f>
        <v>2026-08</v>
      </c>
      <c r="J7169" s="7" t="str">
        <f>VLOOKUP(C7169,'[1]T. Apoyo Sistema'!$B$1:$C$89,2,0)</f>
        <v>SI</v>
      </c>
    </row>
    <row r="7170" spans="1:10" x14ac:dyDescent="0.25">
      <c r="A7170" s="4" t="str">
        <f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>TEXT(B7170,"yyyy-mm")</f>
        <v>2026-08</v>
      </c>
      <c r="J7170" s="7" t="str">
        <f>VLOOKUP(C7170,'[1]T. Apoyo Sistema'!$B$1:$C$89,2,0)</f>
        <v>SI</v>
      </c>
    </row>
    <row r="7171" spans="1:10" x14ac:dyDescent="0.25">
      <c r="A7171" s="4" t="str">
        <f>CONCATENATE(B7171,"-",C7171,"-",D7171)</f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>TEXT(B7171,"yyyy-mm")</f>
        <v>2026-08</v>
      </c>
      <c r="J7171" s="7" t="str">
        <f>VLOOKUP(C7171,'[1]T. Apoyo Sistema'!$B$1:$C$89,2,0)</f>
        <v>SI</v>
      </c>
    </row>
    <row r="7172" spans="1:10" x14ac:dyDescent="0.25">
      <c r="A7172" s="4" t="str">
        <f>CONCATENATE(B7172,"-",C7172,"-",D7172)</f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>TEXT(B7172,"yyyy-mm")</f>
        <v>2026-08</v>
      </c>
      <c r="J7172" s="7" t="str">
        <f>VLOOKUP(C7172,'[1]T. Apoyo Sistema'!$B$1:$C$89,2,0)</f>
        <v>SI</v>
      </c>
    </row>
    <row r="7173" spans="1:10" x14ac:dyDescent="0.25">
      <c r="A7173" s="4" t="str">
        <f>CONCATENATE(B7173,"-",C7173,"-",D7173)</f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>TEXT(B7173,"yyyy-mm")</f>
        <v>2026-08</v>
      </c>
      <c r="J7173" s="7" t="str">
        <f>VLOOKUP(C7173,'[1]T. Apoyo Sistema'!$B$1:$C$89,2,0)</f>
        <v>SI</v>
      </c>
    </row>
    <row r="7174" spans="1:10" x14ac:dyDescent="0.25">
      <c r="A7174" s="4" t="str">
        <f>CONCATENATE(B7174,"-",C7174,"-",D7174)</f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>TEXT(B7174,"yyyy-mm")</f>
        <v>2026-08</v>
      </c>
      <c r="J7174" s="7" t="str">
        <f>VLOOKUP(C7174,'[1]T. Apoyo Sistema'!$B$1:$C$89,2,0)</f>
        <v>SI</v>
      </c>
    </row>
    <row r="7175" spans="1:10" x14ac:dyDescent="0.25">
      <c r="A7175" s="4" t="str">
        <f>CONCATENATE(B7175,"-",C7175,"-",D7175)</f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>TEXT(B7175,"yyyy-mm")</f>
        <v>2026-08</v>
      </c>
      <c r="J7175" s="7" t="str">
        <f>VLOOKUP(C7175,'[1]T. Apoyo Sistema'!$B$1:$C$89,2,0)</f>
        <v>SI</v>
      </c>
    </row>
    <row r="7176" spans="1:10" x14ac:dyDescent="0.25">
      <c r="A7176" s="4" t="str">
        <f>CONCATENATE(B7176,"-",C7176,"-",D7176)</f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>TEXT(B7176,"yyyy-mm")</f>
        <v>2026-08</v>
      </c>
      <c r="J7176" s="7" t="str">
        <f>VLOOKUP(C7176,'[1]T. Apoyo Sistema'!$B$1:$C$89,2,0)</f>
        <v>SI</v>
      </c>
    </row>
    <row r="7177" spans="1:10" x14ac:dyDescent="0.25">
      <c r="A7177" s="4" t="str">
        <f>CONCATENATE(B7177,"-",C7177,"-",D7177)</f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>TEXT(B7177,"yyyy-mm")</f>
        <v>2026-08</v>
      </c>
      <c r="J7177" s="7" t="str">
        <f>VLOOKUP(C7177,'[1]T. Apoyo Sistema'!$B$1:$C$89,2,0)</f>
        <v>SI</v>
      </c>
    </row>
    <row r="7178" spans="1:10" x14ac:dyDescent="0.25">
      <c r="A7178" s="4" t="str">
        <f>CONCATENATE(B7178,"-",C7178,"-",D7178)</f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>TEXT(B7178,"yyyy-mm")</f>
        <v>2026-08</v>
      </c>
      <c r="J7178" s="7" t="str">
        <f>VLOOKUP(C7178,'[1]T. Apoyo Sistema'!$B$1:$C$89,2,0)</f>
        <v>SI</v>
      </c>
    </row>
    <row r="7179" spans="1:10" x14ac:dyDescent="0.25">
      <c r="A7179" s="4" t="str">
        <f>CONCATENATE(B7179,"-",C7179,"-",D7179)</f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>TEXT(B7179,"yyyy-mm")</f>
        <v>2026-08</v>
      </c>
      <c r="J7179" s="7" t="str">
        <f>VLOOKUP(C7179,'[1]T. Apoyo Sistema'!$B$1:$C$89,2,0)</f>
        <v>SI</v>
      </c>
    </row>
    <row r="7180" spans="1:10" x14ac:dyDescent="0.25">
      <c r="A7180" s="4" t="str">
        <f>CONCATENATE(B7180,"-",C7180,"-",D7180)</f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>TEXT(B7180,"yyyy-mm")</f>
        <v>2026-08</v>
      </c>
      <c r="J7180" s="7" t="str">
        <f>VLOOKUP(C7180,'[1]T. Apoyo Sistema'!$B$1:$C$89,2,0)</f>
        <v>SI</v>
      </c>
    </row>
    <row r="7181" spans="1:10" x14ac:dyDescent="0.25">
      <c r="A7181" s="4" t="str">
        <f>CONCATENATE(B7181,"-",C7181,"-",D7181)</f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>TEXT(B7181,"yyyy-mm")</f>
        <v>2026-08</v>
      </c>
      <c r="J7181" s="7" t="str">
        <f>VLOOKUP(C7181,'[1]T. Apoyo Sistema'!$B$1:$C$89,2,0)</f>
        <v>SI</v>
      </c>
    </row>
    <row r="7182" spans="1:10" x14ac:dyDescent="0.25">
      <c r="A7182" s="4" t="str">
        <f>CONCATENATE(B7182,"-",C7182,"-",D7182)</f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>TEXT(B7182,"yyyy-mm")</f>
        <v>2026-08</v>
      </c>
      <c r="J7182" s="7" t="str">
        <f>VLOOKUP(C7182,'[1]T. Apoyo Sistema'!$B$1:$C$89,2,0)</f>
        <v>SI</v>
      </c>
    </row>
    <row r="7183" spans="1:10" x14ac:dyDescent="0.25">
      <c r="A7183" s="4" t="str">
        <f>CONCATENATE(B7183,"-",C7183,"-",D7183)</f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>TEXT(B7183,"yyyy-mm")</f>
        <v>2026-08</v>
      </c>
      <c r="J7183" s="7" t="str">
        <f>VLOOKUP(C7183,'[1]T. Apoyo Sistema'!$B$1:$C$89,2,0)</f>
        <v>SI</v>
      </c>
    </row>
    <row r="7184" spans="1:10" x14ac:dyDescent="0.25">
      <c r="A7184" s="4" t="str">
        <f>CONCATENATE(B7184,"-",C7184,"-",D7184)</f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>TEXT(B7184,"yyyy-mm")</f>
        <v>2026-08</v>
      </c>
      <c r="J7184" s="7" t="str">
        <f>VLOOKUP(C7184,'[1]T. Apoyo Sistema'!$B$1:$C$89,2,0)</f>
        <v>SI</v>
      </c>
    </row>
    <row r="7185" spans="1:10" x14ac:dyDescent="0.25">
      <c r="A7185" s="4" t="str">
        <f>CONCATENATE(B7185,"-",C7185,"-",D7185)</f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>TEXT(B7185,"yyyy-mm")</f>
        <v>2026-08</v>
      </c>
      <c r="J7185" s="7" t="str">
        <f>VLOOKUP(C7185,'[1]T. Apoyo Sistema'!$B$1:$C$89,2,0)</f>
        <v>SI</v>
      </c>
    </row>
    <row r="7186" spans="1:10" x14ac:dyDescent="0.25">
      <c r="A7186" s="4" t="str">
        <f>CONCATENATE(B7186,"-",C7186,"-",D7186)</f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>TEXT(B7186,"yyyy-mm")</f>
        <v>2026-08</v>
      </c>
      <c r="J7186" s="7" t="str">
        <f>VLOOKUP(C7186,'[1]T. Apoyo Sistema'!$B$1:$C$89,2,0)</f>
        <v>SI</v>
      </c>
    </row>
    <row r="7187" spans="1:10" x14ac:dyDescent="0.25">
      <c r="A7187" s="4" t="str">
        <f>CONCATENATE(B7187,"-",C7187,"-",D7187)</f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>TEXT(B7187,"yyyy-mm")</f>
        <v>2026-08</v>
      </c>
      <c r="J7187" s="7" t="str">
        <f>VLOOKUP(C7187,'[1]T. Apoyo Sistema'!$B$1:$C$89,2,0)</f>
        <v>SI</v>
      </c>
    </row>
    <row r="7188" spans="1:10" x14ac:dyDescent="0.25">
      <c r="A7188" s="4" t="str">
        <f>CONCATENATE(B7188,"-",C7188,"-",D7188)</f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>TEXT(B7188,"yyyy-mm")</f>
        <v>2026-08</v>
      </c>
      <c r="J7188" s="7" t="str">
        <f>VLOOKUP(C7188,'[1]T. Apoyo Sistema'!$B$1:$C$89,2,0)</f>
        <v>SI</v>
      </c>
    </row>
    <row r="7189" spans="1:10" x14ac:dyDescent="0.25">
      <c r="A7189" s="4" t="str">
        <f>CONCATENATE(B7189,"-",C7189,"-",D7189)</f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>TEXT(B7189,"yyyy-mm")</f>
        <v>2026-08</v>
      </c>
      <c r="J7189" s="7" t="str">
        <f>VLOOKUP(C7189,'[1]T. Apoyo Sistema'!$B$1:$C$89,2,0)</f>
        <v>SI</v>
      </c>
    </row>
    <row r="7190" spans="1:10" x14ac:dyDescent="0.25">
      <c r="A7190" s="4" t="str">
        <f>CONCATENATE(B7190,"-",C7190,"-",D7190)</f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>TEXT(B7190,"yyyy-mm")</f>
        <v>2026-08</v>
      </c>
      <c r="J7190" s="7" t="str">
        <f>VLOOKUP(C7190,'[1]T. Apoyo Sistema'!$B$1:$C$89,2,0)</f>
        <v>SI</v>
      </c>
    </row>
    <row r="7191" spans="1:10" x14ac:dyDescent="0.25">
      <c r="A7191" s="4" t="str">
        <f>CONCATENATE(B7191,"-",C7191,"-",D7191)</f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>TEXT(B7191,"yyyy-mm")</f>
        <v>2026-08</v>
      </c>
      <c r="J7191" s="7" t="str">
        <f>VLOOKUP(C7191,'[1]T. Apoyo Sistema'!$B$1:$C$89,2,0)</f>
        <v>SI</v>
      </c>
    </row>
    <row r="7192" spans="1:10" x14ac:dyDescent="0.25">
      <c r="A7192" s="4" t="str">
        <f>CONCATENATE(B7192,"-",C7192,"-",D7192)</f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>TEXT(B7192,"yyyy-mm")</f>
        <v>2026-08</v>
      </c>
      <c r="J7192" s="7" t="str">
        <f>VLOOKUP(C7192,'[1]T. Apoyo Sistema'!$B$1:$C$89,2,0)</f>
        <v>SI</v>
      </c>
    </row>
    <row r="7193" spans="1:10" x14ac:dyDescent="0.25">
      <c r="A7193" s="4" t="str">
        <f>CONCATENATE(B7193,"-",C7193,"-",D7193)</f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>TEXT(B7193,"yyyy-mm")</f>
        <v>2026-08</v>
      </c>
      <c r="J7193" s="7" t="str">
        <f>VLOOKUP(C7193,'[1]T. Apoyo Sistema'!$B$1:$C$89,2,0)</f>
        <v>SI</v>
      </c>
    </row>
    <row r="7194" spans="1:10" x14ac:dyDescent="0.25">
      <c r="A7194" s="4" t="str">
        <f>CONCATENATE(B7194,"-",C7194,"-",D7194)</f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>TEXT(B7194,"yyyy-mm")</f>
        <v>2026-08</v>
      </c>
      <c r="J7194" s="7" t="str">
        <f>VLOOKUP(C7194,'[1]T. Apoyo Sistema'!$B$1:$C$89,2,0)</f>
        <v>SI</v>
      </c>
    </row>
    <row r="7195" spans="1:10" x14ac:dyDescent="0.25">
      <c r="A7195" s="4" t="str">
        <f>CONCATENATE(B7195,"-",C7195,"-",D7195)</f>
        <v>46261-POX8-bbd1</v>
      </c>
      <c r="B7195" s="16">
        <v>46261</v>
      </c>
      <c r="C7195" s="10" t="s">
        <v>113</v>
      </c>
      <c r="D7195" s="10" t="s">
        <v>69</v>
      </c>
      <c r="E7195" s="10">
        <v>0</v>
      </c>
      <c r="F7195" s="10">
        <v>0</v>
      </c>
      <c r="G7195" s="10">
        <v>6.7</v>
      </c>
      <c r="H7195" s="10">
        <v>0</v>
      </c>
      <c r="I7195" s="4" t="s">
        <v>13</v>
      </c>
      <c r="J7195" s="7" t="str">
        <f>VLOOKUP(C7195,'[1]T. Apoyo Sistema'!$B$1:$C$89,2,0)</f>
        <v>SI</v>
      </c>
    </row>
    <row r="7196" spans="1:10" x14ac:dyDescent="0.25">
      <c r="A7196" s="4" t="str">
        <f>CONCATENATE(B7196,"-",C7196,"-",D7196)</f>
        <v>46261-POX8-bbd2</v>
      </c>
      <c r="B7196" s="16">
        <v>46261</v>
      </c>
      <c r="C7196" s="10" t="s">
        <v>113</v>
      </c>
      <c r="D7196" s="10" t="s">
        <v>70</v>
      </c>
      <c r="E7196" s="10">
        <v>0</v>
      </c>
      <c r="F7196" s="10">
        <v>0</v>
      </c>
      <c r="G7196" s="10">
        <v>6.7</v>
      </c>
      <c r="H7196" s="10">
        <v>0</v>
      </c>
      <c r="I7196" s="4" t="s">
        <v>13</v>
      </c>
      <c r="J7196" s="7" t="str">
        <f>VLOOKUP(C7196,'[1]T. Apoyo Sistema'!$B$1:$C$89,2,0)</f>
        <v>SI</v>
      </c>
    </row>
    <row r="7197" spans="1:10" x14ac:dyDescent="0.25">
      <c r="A7197" s="4" t="str">
        <f>CONCATENATE(B7197,"-",C7197,"-",D7197)</f>
        <v>46261-POX8-com1</v>
      </c>
      <c r="B7197" s="16">
        <v>46261</v>
      </c>
      <c r="C7197" s="10" t="s">
        <v>113</v>
      </c>
      <c r="D7197" s="10" t="s">
        <v>71</v>
      </c>
      <c r="E7197" s="10">
        <v>0</v>
      </c>
      <c r="F7197" s="10">
        <v>0</v>
      </c>
      <c r="G7197" s="10">
        <v>6.7</v>
      </c>
      <c r="H7197" s="10">
        <v>0</v>
      </c>
      <c r="I7197" s="4" t="s">
        <v>13</v>
      </c>
      <c r="J7197" s="7" t="str">
        <f>VLOOKUP(C7197,'[1]T. Apoyo Sistema'!$B$1:$C$89,2,0)</f>
        <v>SI</v>
      </c>
    </row>
    <row r="7198" spans="1:10" x14ac:dyDescent="0.25">
      <c r="A7198" s="4" t="str">
        <f>CONCATENATE(B7198,"-",C7198,"-",D7198)</f>
        <v>46261-POX8-com2</v>
      </c>
      <c r="B7198" s="16">
        <v>46261</v>
      </c>
      <c r="C7198" s="10" t="s">
        <v>113</v>
      </c>
      <c r="D7198" s="10" t="s">
        <v>72</v>
      </c>
      <c r="E7198" s="10">
        <v>0</v>
      </c>
      <c r="F7198" s="10">
        <v>0</v>
      </c>
      <c r="G7198" s="10">
        <v>6.7</v>
      </c>
      <c r="H7198" s="10">
        <v>0</v>
      </c>
      <c r="I7198" s="4" t="s">
        <v>13</v>
      </c>
      <c r="J7198" s="7" t="str">
        <f>VLOOKUP(C7198,'[1]T. Apoyo Sistema'!$B$1:$C$89,2,0)</f>
        <v>SI</v>
      </c>
    </row>
    <row r="7199" spans="1:10" x14ac:dyDescent="0.25">
      <c r="A7199" s="4" t="str">
        <f>CONCATENATE(B7199,"-",C7199,"-",D7199)</f>
        <v>46261-POX8-com3</v>
      </c>
      <c r="B7199" s="16">
        <v>46261</v>
      </c>
      <c r="C7199" s="10" t="s">
        <v>113</v>
      </c>
      <c r="D7199" s="10" t="s">
        <v>77</v>
      </c>
      <c r="E7199" s="10">
        <v>0</v>
      </c>
      <c r="F7199" s="10">
        <v>0</v>
      </c>
      <c r="G7199" s="10">
        <v>6.7</v>
      </c>
      <c r="H7199" s="10">
        <v>0</v>
      </c>
      <c r="I7199" s="4" t="s">
        <v>13</v>
      </c>
      <c r="J7199" s="7" t="str">
        <f>VLOOKUP(C7199,'[1]T. Apoyo Sistema'!$B$1:$C$89,2,0)</f>
        <v>SI</v>
      </c>
    </row>
    <row r="7200" spans="1:10" x14ac:dyDescent="0.25">
      <c r="A7200" s="4" t="str">
        <f>CONCATENATE(B7200,"-",C7200,"-",D7200)</f>
        <v>46261-POX8-com4</v>
      </c>
      <c r="B7200" s="16">
        <v>46261</v>
      </c>
      <c r="C7200" s="10" t="s">
        <v>113</v>
      </c>
      <c r="D7200" s="10" t="s">
        <v>78</v>
      </c>
      <c r="E7200" s="10">
        <v>0</v>
      </c>
      <c r="F7200" s="10">
        <v>0</v>
      </c>
      <c r="G7200" s="10">
        <v>6.7</v>
      </c>
      <c r="H7200" s="10">
        <v>0</v>
      </c>
      <c r="I7200" s="4" t="s">
        <v>13</v>
      </c>
      <c r="J7200" s="7" t="str">
        <f>VLOOKUP(C7200,'[1]T. Apoyo Sistema'!$B$1:$C$89,2,0)</f>
        <v>SI</v>
      </c>
    </row>
    <row r="7201" spans="1:10" x14ac:dyDescent="0.25">
      <c r="A7201" s="4" t="str">
        <f>CONCATENATE(B7201,"-",C7201,"-",D7201)</f>
        <v>46261-POX8-gen1</v>
      </c>
      <c r="B7201" s="16">
        <v>46261</v>
      </c>
      <c r="C7201" s="10" t="s">
        <v>113</v>
      </c>
      <c r="D7201" s="10" t="s">
        <v>59</v>
      </c>
      <c r="E7201" s="10">
        <v>0</v>
      </c>
      <c r="F7201" s="10">
        <v>0</v>
      </c>
      <c r="G7201" s="10">
        <v>6.7</v>
      </c>
      <c r="H7201" s="10">
        <v>0</v>
      </c>
      <c r="I7201" s="4" t="s">
        <v>13</v>
      </c>
      <c r="J7201" s="7" t="str">
        <f>VLOOKUP(C7201,'[1]T. Apoyo Sistema'!$B$1:$C$89,2,0)</f>
        <v>SI</v>
      </c>
    </row>
    <row r="7202" spans="1:10" x14ac:dyDescent="0.25">
      <c r="A7202" s="4" t="str">
        <f>CONCATENATE(B7202,"-",C7202,"-",D7202)</f>
        <v>46261-POX8-gen2</v>
      </c>
      <c r="B7202" s="16">
        <v>46261</v>
      </c>
      <c r="C7202" s="10" t="s">
        <v>113</v>
      </c>
      <c r="D7202" s="10" t="s">
        <v>73</v>
      </c>
      <c r="E7202" s="10">
        <v>0</v>
      </c>
      <c r="F7202" s="10">
        <v>0</v>
      </c>
      <c r="G7202" s="10">
        <v>6.7</v>
      </c>
      <c r="H7202" s="10">
        <v>0</v>
      </c>
      <c r="I7202" s="4" t="s">
        <v>13</v>
      </c>
      <c r="J7202" s="7" t="str">
        <f>VLOOKUP(C7202,'[1]T. Apoyo Sistema'!$B$1:$C$89,2,0)</f>
        <v>SI</v>
      </c>
    </row>
    <row r="7203" spans="1:10" x14ac:dyDescent="0.25">
      <c r="A7203" s="4" t="str">
        <f>CONCATENATE(B7203,"-",C7203,"-",D7203)</f>
        <v>46261-POX8-psa1</v>
      </c>
      <c r="B7203" s="16">
        <v>46261</v>
      </c>
      <c r="C7203" s="10" t="s">
        <v>113</v>
      </c>
      <c r="D7203" s="10" t="s">
        <v>60</v>
      </c>
      <c r="E7203" s="10">
        <v>0</v>
      </c>
      <c r="F7203" s="10">
        <v>0</v>
      </c>
      <c r="G7203" s="10">
        <v>6.7</v>
      </c>
      <c r="H7203" s="10">
        <v>0</v>
      </c>
      <c r="I7203" s="4" t="s">
        <v>13</v>
      </c>
      <c r="J7203" s="7" t="str">
        <f>VLOOKUP(C7203,'[1]T. Apoyo Sistema'!$B$1:$C$89,2,0)</f>
        <v>SI</v>
      </c>
    </row>
    <row r="7204" spans="1:10" x14ac:dyDescent="0.25">
      <c r="A7204" s="4" t="str">
        <f>CONCATENATE(B7204,"-",C7204,"-",D7204)</f>
        <v>46261-POX8-psa2</v>
      </c>
      <c r="B7204" s="16">
        <v>46261</v>
      </c>
      <c r="C7204" s="10" t="s">
        <v>113</v>
      </c>
      <c r="D7204" s="10" t="s">
        <v>74</v>
      </c>
      <c r="E7204" s="10">
        <v>0</v>
      </c>
      <c r="F7204" s="10">
        <v>0</v>
      </c>
      <c r="G7204" s="10">
        <v>6.7</v>
      </c>
      <c r="H7204" s="10">
        <v>0</v>
      </c>
      <c r="I7204" s="4" t="s">
        <v>13</v>
      </c>
      <c r="J7204" s="7" t="str">
        <f>VLOOKUP(C7204,'[1]T. Apoyo Sistema'!$B$1:$C$89,2,0)</f>
        <v>SI</v>
      </c>
    </row>
    <row r="7205" spans="1:10" x14ac:dyDescent="0.25">
      <c r="A7205" s="4" t="str">
        <f>CONCATENATE(B7205,"-",C7205,"-",D7205)</f>
        <v>46261-POX8-psa3</v>
      </c>
      <c r="B7205" s="16">
        <v>46261</v>
      </c>
      <c r="C7205" s="10" t="s">
        <v>113</v>
      </c>
      <c r="D7205" s="10" t="s">
        <v>79</v>
      </c>
      <c r="E7205" s="10">
        <v>0</v>
      </c>
      <c r="F7205" s="10">
        <v>0</v>
      </c>
      <c r="G7205" s="10">
        <v>6.7</v>
      </c>
      <c r="H7205" s="10">
        <v>0</v>
      </c>
      <c r="I7205" s="4" t="s">
        <v>13</v>
      </c>
      <c r="J7205" s="7" t="str">
        <f>VLOOKUP(C7205,'[1]T. Apoyo Sistema'!$B$1:$C$89,2,0)</f>
        <v>SI</v>
      </c>
    </row>
    <row r="7206" spans="1:10" x14ac:dyDescent="0.25">
      <c r="A7206" s="4" t="str">
        <f>CONCATENATE(B7206,"-",C7206,"-",D7206)</f>
        <v>46261-POX8-psa4</v>
      </c>
      <c r="B7206" s="16">
        <v>46261</v>
      </c>
      <c r="C7206" s="10" t="s">
        <v>113</v>
      </c>
      <c r="D7206" s="10" t="s">
        <v>80</v>
      </c>
      <c r="E7206" s="10">
        <v>0</v>
      </c>
      <c r="F7206" s="10">
        <v>0</v>
      </c>
      <c r="G7206" s="10">
        <v>6.7</v>
      </c>
      <c r="H7206" s="10">
        <v>0</v>
      </c>
      <c r="I7206" s="4" t="s">
        <v>13</v>
      </c>
      <c r="J7206" s="7" t="str">
        <f>VLOOKUP(C7206,'[1]T. Apoyo Sistema'!$B$1:$C$89,2,0)</f>
        <v>SI</v>
      </c>
    </row>
    <row r="7207" spans="1:10" x14ac:dyDescent="0.25">
      <c r="A7207" s="4" t="str">
        <f>CONCATENATE(B7207,"-",C7207,"-",D7207)</f>
        <v>46261-POX8-sec1</v>
      </c>
      <c r="B7207" s="16">
        <v>46261</v>
      </c>
      <c r="C7207" s="10" t="s">
        <v>113</v>
      </c>
      <c r="D7207" s="10" t="s">
        <v>75</v>
      </c>
      <c r="E7207" s="10">
        <v>0</v>
      </c>
      <c r="F7207" s="10">
        <v>0</v>
      </c>
      <c r="G7207" s="10">
        <v>6.7</v>
      </c>
      <c r="H7207" s="10">
        <v>0</v>
      </c>
      <c r="I7207" s="4" t="s">
        <v>13</v>
      </c>
      <c r="J7207" s="7" t="str">
        <f>VLOOKUP(C7207,'[1]T. Apoyo Sistema'!$B$1:$C$89,2,0)</f>
        <v>SI</v>
      </c>
    </row>
    <row r="7208" spans="1:10" x14ac:dyDescent="0.25">
      <c r="A7208" s="4" t="str">
        <f>CONCATENATE(B7208,"-",C7208,"-",D7208)</f>
        <v>46261-POX8-sec2</v>
      </c>
      <c r="B7208" s="16">
        <v>46261</v>
      </c>
      <c r="C7208" s="10" t="s">
        <v>113</v>
      </c>
      <c r="D7208" s="10" t="s">
        <v>76</v>
      </c>
      <c r="E7208" s="10">
        <v>0</v>
      </c>
      <c r="F7208" s="10">
        <v>0</v>
      </c>
      <c r="G7208" s="10">
        <v>6.7</v>
      </c>
      <c r="H7208" s="10">
        <v>0</v>
      </c>
      <c r="I7208" s="4" t="s">
        <v>13</v>
      </c>
      <c r="J7208" s="7" t="str">
        <f>VLOOKUP(C7208,'[1]T. Apoyo Sistema'!$B$1:$C$89,2,0)</f>
        <v>SI</v>
      </c>
    </row>
    <row r="7209" spans="1:10" x14ac:dyDescent="0.25">
      <c r="A7209" s="4" t="str">
        <f>CONCATENATE(B7209,"-",C7209,"-",D7209)</f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>TEXT(B7209,"yyyy-mm")</f>
        <v>2026-08</v>
      </c>
      <c r="J7209" s="7" t="str">
        <f>VLOOKUP(C7209,'[1]T. Apoyo Sistema'!$B$1:$C$89,2,0)</f>
        <v>SI</v>
      </c>
    </row>
    <row r="7210" spans="1:10" x14ac:dyDescent="0.25">
      <c r="A7210" s="4" t="str">
        <f>CONCATENATE(B7210,"-",C7210,"-",D7210)</f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>TEXT(B7210,"yyyy-mm")</f>
        <v>2026-08</v>
      </c>
      <c r="J7210" s="7" t="str">
        <f>VLOOKUP(C7210,'[1]T. Apoyo Sistema'!$B$1:$C$89,2,0)</f>
        <v>SI</v>
      </c>
    </row>
    <row r="7211" spans="1:10" x14ac:dyDescent="0.25">
      <c r="A7211" s="4" t="str">
        <f>CONCATENATE(B7211,"-",C7211,"-",D7211)</f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>TEXT(B7211,"yyyy-mm")</f>
        <v>2026-08</v>
      </c>
      <c r="J7211" s="7" t="str">
        <f>VLOOKUP(C7211,'[1]T. Apoyo Sistema'!$B$1:$C$89,2,0)</f>
        <v>SI</v>
      </c>
    </row>
    <row r="7212" spans="1:10" x14ac:dyDescent="0.25">
      <c r="A7212" s="4" t="str">
        <f>CONCATENATE(B7212,"-",C7212,"-",D7212)</f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>TEXT(B7212,"yyyy-mm")</f>
        <v>2026-08</v>
      </c>
      <c r="J7212" s="7" t="str">
        <f>VLOOKUP(C7212,'[1]T. Apoyo Sistema'!$B$1:$C$89,2,0)</f>
        <v>SI</v>
      </c>
    </row>
    <row r="7213" spans="1:10" x14ac:dyDescent="0.25">
      <c r="A7213" s="4" t="str">
        <f>CONCATENATE(B7213,"-",C7213,"-",D7213)</f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>TEXT(B7213,"yyyy-mm")</f>
        <v>2026-08</v>
      </c>
      <c r="J7213" s="7" t="str">
        <f>VLOOKUP(C7213,'[1]T. Apoyo Sistema'!$B$1:$C$89,2,0)</f>
        <v>SI</v>
      </c>
    </row>
    <row r="7214" spans="1:10" x14ac:dyDescent="0.25">
      <c r="A7214" s="4" t="str">
        <f>CONCATENATE(B7214,"-",C7214,"-",D7214)</f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>TEXT(B7214,"yyyy-mm")</f>
        <v>2026-08</v>
      </c>
      <c r="J7214" s="7" t="str">
        <f>VLOOKUP(C7214,'[1]T. Apoyo Sistema'!$B$1:$C$89,2,0)</f>
        <v>SI</v>
      </c>
    </row>
    <row r="7215" spans="1:10" x14ac:dyDescent="0.25">
      <c r="A7215" s="4" t="str">
        <f>CONCATENATE(B7215,"-",C7215,"-",D7215)</f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>TEXT(B7215,"yyyy-mm")</f>
        <v>2026-08</v>
      </c>
      <c r="J7215" s="7" t="str">
        <f>VLOOKUP(C7215,'[1]T. Apoyo Sistema'!$B$1:$C$89,2,0)</f>
        <v>SI</v>
      </c>
    </row>
    <row r="7216" spans="1:10" x14ac:dyDescent="0.25">
      <c r="A7216" s="4" t="str">
        <f>CONCATENATE(B7216,"-",C7216,"-",D7216)</f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>TEXT(B7216,"yyyy-mm")</f>
        <v>2026-08</v>
      </c>
      <c r="J7216" s="7" t="str">
        <f>VLOOKUP(C7216,'[1]T. Apoyo Sistema'!$B$1:$C$89,2,0)</f>
        <v>SI</v>
      </c>
    </row>
    <row r="7217" spans="1:10" x14ac:dyDescent="0.25">
      <c r="A7217" s="4" t="str">
        <f>CONCATENATE(B7217,"-",C7217,"-",D7217)</f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>TEXT(B7217,"yyyy-mm")</f>
        <v>2026-08</v>
      </c>
      <c r="J7217" s="7" t="str">
        <f>VLOOKUP(C7217,'[1]T. Apoyo Sistema'!$B$1:$C$89,2,0)</f>
        <v>SI</v>
      </c>
    </row>
    <row r="7218" spans="1:10" x14ac:dyDescent="0.25">
      <c r="A7218" s="4" t="str">
        <f>CONCATENATE(B7218,"-",C7218,"-",D7218)</f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>TEXT(B7218,"yyyy-mm")</f>
        <v>2026-08</v>
      </c>
      <c r="J7218" s="7" t="str">
        <f>VLOOKUP(C7218,'[1]T. Apoyo Sistema'!$B$1:$C$89,2,0)</f>
        <v>SI</v>
      </c>
    </row>
    <row r="7219" spans="1:10" x14ac:dyDescent="0.25">
      <c r="A7219" s="4" t="str">
        <f>CONCATENATE(B7219,"-",C7219,"-",D7219)</f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>TEXT(B7219,"yyyy-mm")</f>
        <v>2026-08</v>
      </c>
      <c r="J7219" s="7" t="str">
        <f>VLOOKUP(C7219,'[1]T. Apoyo Sistema'!$B$1:$C$89,2,0)</f>
        <v>SI</v>
      </c>
    </row>
    <row r="7220" spans="1:10" x14ac:dyDescent="0.25">
      <c r="A7220" s="4" t="str">
        <f>CONCATENATE(B7220,"-",C7220,"-",D7220)</f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>TEXT(B7220,"yyyy-mm")</f>
        <v>2026-08</v>
      </c>
      <c r="J7220" s="7" t="str">
        <f>VLOOKUP(C7220,'[1]T. Apoyo Sistema'!$B$1:$C$89,2,0)</f>
        <v>SI</v>
      </c>
    </row>
    <row r="7221" spans="1:10" x14ac:dyDescent="0.25">
      <c r="A7221" s="4" t="str">
        <f>CONCATENATE(B7221,"-",C7221,"-",D7221)</f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>TEXT(B7221,"yyyy-mm")</f>
        <v>2026-08</v>
      </c>
      <c r="J7221" s="7" t="str">
        <f>VLOOKUP(C7221,'[1]T. Apoyo Sistema'!$B$1:$C$89,2,0)</f>
        <v>SI</v>
      </c>
    </row>
    <row r="7222" spans="1:10" x14ac:dyDescent="0.25">
      <c r="A7222" s="4" t="str">
        <f>CONCATENATE(B7222,"-",C7222,"-",D7222)</f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>TEXT(B7222,"yyyy-mm")</f>
        <v>2026-08</v>
      </c>
      <c r="J7222" s="7" t="str">
        <f>VLOOKUP(C7222,'[1]T. Apoyo Sistema'!$B$1:$C$89,2,0)</f>
        <v>SI</v>
      </c>
    </row>
    <row r="7223" spans="1:10" x14ac:dyDescent="0.25">
      <c r="A7223" s="4" t="str">
        <f>CONCATENATE(B7223,"-",C7223,"-",D7223)</f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>TEXT(B7223,"yyyy-mm")</f>
        <v>2026-08</v>
      </c>
      <c r="J7223" s="7" t="str">
        <f>VLOOKUP(C7223,'[1]T. Apoyo Sistema'!$B$1:$C$89,2,0)</f>
        <v>SI</v>
      </c>
    </row>
    <row r="7224" spans="1:10" x14ac:dyDescent="0.25">
      <c r="A7224" s="4" t="str">
        <f>CONCATENATE(B7224,"-",C7224,"-",D7224)</f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>TEXT(B7224,"yyyy-mm")</f>
        <v>2026-08</v>
      </c>
      <c r="J7224" s="7" t="str">
        <f>VLOOKUP(C7224,'[1]T. Apoyo Sistema'!$B$1:$C$89,2,0)</f>
        <v>SI</v>
      </c>
    </row>
    <row r="7225" spans="1:10" x14ac:dyDescent="0.25">
      <c r="A7225" s="4" t="str">
        <f>CONCATENATE(B7225,"-",C7225,"-",D7225)</f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>TEXT(B7225,"yyyy-mm")</f>
        <v>2026-08</v>
      </c>
      <c r="J7225" s="7" t="str">
        <f>VLOOKUP(C7225,'[1]T. Apoyo Sistema'!$B$1:$C$89,2,0)</f>
        <v>SI</v>
      </c>
    </row>
    <row r="7226" spans="1:10" x14ac:dyDescent="0.25">
      <c r="A7226" s="4" t="str">
        <f>CONCATENATE(B7226,"-",C7226,"-",D7226)</f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>TEXT(B7226,"yyyy-mm")</f>
        <v>2026-08</v>
      </c>
      <c r="J7226" s="7" t="str">
        <f>VLOOKUP(C7226,'[1]T. Apoyo Sistema'!$B$1:$C$89,2,0)</f>
        <v>SI</v>
      </c>
    </row>
    <row r="7227" spans="1:10" x14ac:dyDescent="0.25">
      <c r="A7227" s="4" t="str">
        <f>CONCATENATE(B7227,"-",C7227,"-",D7227)</f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>TEXT(B7227,"yyyy-mm")</f>
        <v>2026-08</v>
      </c>
      <c r="J7227" s="7" t="str">
        <f>VLOOKUP(C7227,'[1]T. Apoyo Sistema'!$B$1:$C$89,2,0)</f>
        <v>SI</v>
      </c>
    </row>
    <row r="7228" spans="1:10" x14ac:dyDescent="0.25">
      <c r="A7228" s="4" t="str">
        <f>CONCATENATE(B7228,"-",C7228,"-",D7228)</f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>TEXT(B7228,"yyyy-mm")</f>
        <v>2026-08</v>
      </c>
      <c r="J7228" s="7" t="str">
        <f>VLOOKUP(C7228,'[1]T. Apoyo Sistema'!$B$1:$C$89,2,0)</f>
        <v>SI</v>
      </c>
    </row>
    <row r="7229" spans="1:10" x14ac:dyDescent="0.25">
      <c r="A7229" s="4" t="str">
        <f>CONCATENATE(B7229,"-",C7229,"-",D7229)</f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>TEXT(B7229,"yyyy-mm")</f>
        <v>2026-08</v>
      </c>
      <c r="J7229" s="7" t="str">
        <f>VLOOKUP(C7229,'[1]T. Apoyo Sistema'!$B$1:$C$89,2,0)</f>
        <v>SI</v>
      </c>
    </row>
    <row r="7230" spans="1:10" x14ac:dyDescent="0.25">
      <c r="A7230" s="4" t="str">
        <f>CONCATENATE(B7230,"-",C7230,"-",D7230)</f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>TEXT(B7230,"yyyy-mm")</f>
        <v>2026-08</v>
      </c>
      <c r="J7230" s="7" t="str">
        <f>VLOOKUP(C7230,'[1]T. Apoyo Sistema'!$B$1:$C$89,2,0)</f>
        <v>SI</v>
      </c>
    </row>
    <row r="7231" spans="1:10" x14ac:dyDescent="0.25">
      <c r="A7231" s="4" t="str">
        <f>CONCATENATE(B7231,"-",C7231,"-",D7231)</f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>TEXT(B7231,"yyyy-mm")</f>
        <v>2026-08</v>
      </c>
      <c r="J7231" s="7" t="str">
        <f>VLOOKUP(C7231,'[1]T. Apoyo Sistema'!$B$1:$C$89,2,0)</f>
        <v>SI</v>
      </c>
    </row>
    <row r="7232" spans="1:10" x14ac:dyDescent="0.25">
      <c r="A7232" s="4" t="str">
        <f>CONCATENATE(B7232,"-",C7232,"-",D7232)</f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>TEXT(B7232,"yyyy-mm")</f>
        <v>2026-08</v>
      </c>
      <c r="J7232" s="7" t="str">
        <f>VLOOKUP(C7232,'[1]T. Apoyo Sistema'!$B$1:$C$89,2,0)</f>
        <v>SI</v>
      </c>
    </row>
    <row r="7233" spans="1:10" x14ac:dyDescent="0.25">
      <c r="A7233" s="4" t="str">
        <f>CONCATENATE(B7233,"-",C7233,"-",D7233)</f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>TEXT(B7233,"yyyy-mm")</f>
        <v>2026-08</v>
      </c>
      <c r="J7233" s="7" t="str">
        <f>VLOOKUP(C7233,'[1]T. Apoyo Sistema'!$B$1:$C$89,2,0)</f>
        <v>SI</v>
      </c>
    </row>
    <row r="7234" spans="1:10" x14ac:dyDescent="0.25">
      <c r="A7234" s="4" t="str">
        <f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>TEXT(B7234,"yyyy-mm")</f>
        <v>2026-08</v>
      </c>
      <c r="J7234" s="7" t="str">
        <f>VLOOKUP(C7234,'[1]T. Apoyo Sistema'!$B$1:$C$89,2,0)</f>
        <v>SI</v>
      </c>
    </row>
    <row r="7235" spans="1:10" x14ac:dyDescent="0.25">
      <c r="A7235" s="4" t="str">
        <f>CONCATENATE(B7235,"-",C7235,"-",D7235)</f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>TEXT(B7235,"yyyy-mm")</f>
        <v>2026-08</v>
      </c>
      <c r="J7235" s="7" t="str">
        <f>VLOOKUP(C7235,'[1]T. Apoyo Sistema'!$B$1:$C$89,2,0)</f>
        <v>SI</v>
      </c>
    </row>
    <row r="7236" spans="1:10" x14ac:dyDescent="0.25">
      <c r="A7236" s="4" t="str">
        <f>CONCATENATE(B7236,"-",C7236,"-",D7236)</f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>TEXT(B7236,"yyyy-mm")</f>
        <v>2026-08</v>
      </c>
      <c r="J7236" s="7" t="str">
        <f>VLOOKUP(C7236,'[1]T. Apoyo Sistema'!$B$1:$C$89,2,0)</f>
        <v>SI</v>
      </c>
    </row>
    <row r="7237" spans="1:10" x14ac:dyDescent="0.25">
      <c r="A7237" s="4" t="str">
        <f>CONCATENATE(B7237,"-",C7237,"-",D7237)</f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>TEXT(B7237,"yyyy-mm")</f>
        <v>2026-08</v>
      </c>
      <c r="J7237" s="7" t="str">
        <f>VLOOKUP(C7237,'[1]T. Apoyo Sistema'!$B$1:$C$89,2,0)</f>
        <v>SI</v>
      </c>
    </row>
    <row r="7238" spans="1:10" x14ac:dyDescent="0.25">
      <c r="A7238" s="4" t="str">
        <f>CONCATENATE(B7238,"-",C7238,"-",D7238)</f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>TEXT(B7238,"yyyy-mm")</f>
        <v>2026-08</v>
      </c>
      <c r="J7238" s="7" t="str">
        <f>VLOOKUP(C7238,'[1]T. Apoyo Sistema'!$B$1:$C$89,2,0)</f>
        <v>SI</v>
      </c>
    </row>
    <row r="7239" spans="1:10" x14ac:dyDescent="0.25">
      <c r="A7239" s="4" t="str">
        <f>CONCATENATE(B7239,"-",C7239,"-",D7239)</f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>TEXT(B7239,"yyyy-mm")</f>
        <v>2026-08</v>
      </c>
      <c r="J7239" s="7" t="str">
        <f>VLOOKUP(C7239,'[1]T. Apoyo Sistema'!$B$1:$C$89,2,0)</f>
        <v>SI</v>
      </c>
    </row>
    <row r="7240" spans="1:10" x14ac:dyDescent="0.25">
      <c r="A7240" s="4" t="str">
        <f>CONCATENATE(B7240,"-",C7240,"-",D7240)</f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>TEXT(B7240,"yyyy-mm")</f>
        <v>2026-08</v>
      </c>
      <c r="J7240" s="7" t="str">
        <f>VLOOKUP(C7240,'[1]T. Apoyo Sistema'!$B$1:$C$89,2,0)</f>
        <v>SI</v>
      </c>
    </row>
    <row r="7241" spans="1:10" x14ac:dyDescent="0.25">
      <c r="A7241" s="4" t="str">
        <f>CONCATENATE(B7241,"-",C7241,"-",D7241)</f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>TEXT(B7241,"yyyy-mm")</f>
        <v>2026-08</v>
      </c>
      <c r="J7241" s="7" t="str">
        <f>VLOOKUP(C7241,'[1]T. Apoyo Sistema'!$B$1:$C$89,2,0)</f>
        <v>SI</v>
      </c>
    </row>
    <row r="7242" spans="1:10" x14ac:dyDescent="0.25">
      <c r="A7242" s="4" t="str">
        <f>CONCATENATE(B7242,"-",C7242,"-",D7242)</f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>TEXT(B7242,"yyyy-mm")</f>
        <v>2026-08</v>
      </c>
      <c r="J7242" s="7" t="str">
        <f>VLOOKUP(C7242,'[1]T. Apoyo Sistema'!$B$1:$C$89,2,0)</f>
        <v>SI</v>
      </c>
    </row>
    <row r="7243" spans="1:10" x14ac:dyDescent="0.25">
      <c r="A7243" s="4" t="str">
        <f>CONCATENATE(B7243,"-",C7243,"-",D7243)</f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>TEXT(B7243,"yyyy-mm")</f>
        <v>2026-08</v>
      </c>
      <c r="J7243" s="7" t="str">
        <f>VLOOKUP(C7243,'[1]T. Apoyo Sistema'!$B$1:$C$89,2,0)</f>
        <v>SI</v>
      </c>
    </row>
    <row r="7244" spans="1:10" x14ac:dyDescent="0.25">
      <c r="A7244" s="4" t="str">
        <f>CONCATENATE(B7244,"-",C7244,"-",D7244)</f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>TEXT(B7244,"yyyy-mm")</f>
        <v>2026-08</v>
      </c>
      <c r="J7244" s="7" t="str">
        <f>VLOOKUP(C7244,'[1]T. Apoyo Sistema'!$B$1:$C$89,2,0)</f>
        <v>SI</v>
      </c>
    </row>
    <row r="7245" spans="1:10" x14ac:dyDescent="0.25">
      <c r="A7245" s="4" t="str">
        <f>CONCATENATE(B7245,"-",C7245,"-",D7245)</f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>TEXT(B7245,"yyyy-mm")</f>
        <v>2026-08</v>
      </c>
      <c r="J7245" s="7" t="str">
        <f>VLOOKUP(C7245,'[1]T. Apoyo Sistema'!$B$1:$C$89,2,0)</f>
        <v>SI</v>
      </c>
    </row>
    <row r="7246" spans="1:10" x14ac:dyDescent="0.25">
      <c r="A7246" s="4" t="str">
        <f>CONCATENATE(B7246,"-",C7246,"-",D7246)</f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>TEXT(B7246,"yyyy-mm")</f>
        <v>2026-08</v>
      </c>
      <c r="J7246" s="7" t="str">
        <f>VLOOKUP(C7246,'[1]T. Apoyo Sistema'!$B$1:$C$89,2,0)</f>
        <v>SI</v>
      </c>
    </row>
    <row r="7247" spans="1:10" x14ac:dyDescent="0.25">
      <c r="A7247" s="4" t="str">
        <f>CONCATENATE(B7247,"-",C7247,"-",D7247)</f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>TEXT(B7247,"yyyy-mm")</f>
        <v>2026-08</v>
      </c>
      <c r="J7247" s="7" t="str">
        <f>VLOOKUP(C7247,'[1]T. Apoyo Sistema'!$B$1:$C$89,2,0)</f>
        <v>SI</v>
      </c>
    </row>
    <row r="7248" spans="1:10" x14ac:dyDescent="0.25">
      <c r="A7248" s="4" t="str">
        <f>CONCATENATE(B7248,"-",C7248,"-",D7248)</f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>TEXT(B7248,"yyyy-mm")</f>
        <v>2026-08</v>
      </c>
      <c r="J7248" s="7" t="str">
        <f>VLOOKUP(C7248,'[1]T. Apoyo Sistema'!$B$1:$C$89,2,0)</f>
        <v>SI</v>
      </c>
    </row>
    <row r="7249" spans="1:10" x14ac:dyDescent="0.25">
      <c r="A7249" s="4" t="str">
        <f>CONCATENATE(B7249,"-",C7249,"-",D7249)</f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>TEXT(B7249,"yyyy-mm")</f>
        <v>2026-08</v>
      </c>
      <c r="J7249" s="7" t="str">
        <f>VLOOKUP(C7249,'[1]T. Apoyo Sistema'!$B$1:$C$89,2,0)</f>
        <v>SI</v>
      </c>
    </row>
    <row r="7250" spans="1:10" x14ac:dyDescent="0.25">
      <c r="A7250" s="4" t="str">
        <f>CONCATENATE(B7250,"-",C7250,"-",D7250)</f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>TEXT(B7250,"yyyy-mm")</f>
        <v>2026-08</v>
      </c>
      <c r="J7250" s="7" t="str">
        <f>VLOOKUP(C7250,'[1]T. Apoyo Sistema'!$B$1:$C$89,2,0)</f>
        <v>SI</v>
      </c>
    </row>
    <row r="7251" spans="1:10" x14ac:dyDescent="0.25">
      <c r="A7251" s="4" t="str">
        <f>CONCATENATE(B7251,"-",C7251,"-",D7251)</f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>TEXT(B7251,"yyyy-mm")</f>
        <v>2026-08</v>
      </c>
      <c r="J7251" s="7" t="str">
        <f>VLOOKUP(C7251,'[1]T. Apoyo Sistema'!$B$1:$C$89,2,0)</f>
        <v>SI</v>
      </c>
    </row>
    <row r="7252" spans="1:10" x14ac:dyDescent="0.25">
      <c r="A7252" s="4" t="str">
        <f>CONCATENATE(B7252,"-",C7252,"-",D7252)</f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>TEXT(B7252,"yyyy-mm")</f>
        <v>2026-08</v>
      </c>
      <c r="J7252" s="7" t="str">
        <f>VLOOKUP(C7252,'[1]T. Apoyo Sistema'!$B$1:$C$89,2,0)</f>
        <v>SI</v>
      </c>
    </row>
    <row r="7253" spans="1:10" x14ac:dyDescent="0.25">
      <c r="A7253" s="4" t="str">
        <f>CONCATENATE(B7253,"-",C7253,"-",D7253)</f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>TEXT(B7253,"yyyy-mm")</f>
        <v>2026-08</v>
      </c>
      <c r="J7253" s="7" t="str">
        <f>VLOOKUP(C7253,'[1]T. Apoyo Sistema'!$B$1:$C$89,2,0)</f>
        <v>SI</v>
      </c>
    </row>
    <row r="7254" spans="1:10" x14ac:dyDescent="0.25">
      <c r="A7254" s="4" t="str">
        <f>CONCATENATE(B7254,"-",C7254,"-",D7254)</f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>TEXT(B7254,"yyyy-mm")</f>
        <v>2026-08</v>
      </c>
      <c r="J7254" s="7" t="str">
        <f>VLOOKUP(C7254,'[1]T. Apoyo Sistema'!$B$1:$C$89,2,0)</f>
        <v>SI</v>
      </c>
    </row>
    <row r="7255" spans="1:10" x14ac:dyDescent="0.25">
      <c r="A7255" s="4" t="str">
        <f>CONCATENATE(B7255,"-",C7255,"-",D7255)</f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>TEXT(B7255,"yyyy-mm")</f>
        <v>2026-08</v>
      </c>
      <c r="J7255" s="7" t="str">
        <f>VLOOKUP(C7255,'[1]T. Apoyo Sistema'!$B$1:$C$89,2,0)</f>
        <v>SI</v>
      </c>
    </row>
    <row r="7256" spans="1:10" x14ac:dyDescent="0.25">
      <c r="A7256" s="4" t="str">
        <f>CONCATENATE(B7256,"-",C7256,"-",D7256)</f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>TEXT(B7256,"yyyy-mm")</f>
        <v>2026-08</v>
      </c>
      <c r="J7256" s="7" t="str">
        <f>VLOOKUP(C7256,'[1]T. Apoyo Sistema'!$B$1:$C$89,2,0)</f>
        <v>SI</v>
      </c>
    </row>
    <row r="7257" spans="1:10" x14ac:dyDescent="0.25">
      <c r="A7257" s="4" t="str">
        <f>CONCATENATE(B7257,"-",C7257,"-",D7257)</f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>TEXT(B7257,"yyyy-mm")</f>
        <v>2026-08</v>
      </c>
      <c r="J7257" s="7" t="str">
        <f>VLOOKUP(C7257,'[1]T. Apoyo Sistema'!$B$1:$C$89,2,0)</f>
        <v>SI</v>
      </c>
    </row>
    <row r="7258" spans="1:10" x14ac:dyDescent="0.25">
      <c r="A7258" s="4" t="str">
        <f>CONCATENATE(B7258,"-",C7258,"-",D7258)</f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>TEXT(B7258,"yyyy-mm")</f>
        <v>2026-08</v>
      </c>
      <c r="J7258" s="7" t="str">
        <f>VLOOKUP(C7258,'[1]T. Apoyo Sistema'!$B$1:$C$89,2,0)</f>
        <v>SI</v>
      </c>
    </row>
    <row r="7259" spans="1:10" x14ac:dyDescent="0.25">
      <c r="A7259" s="4" t="str">
        <f>CONCATENATE(B7259,"-",C7259,"-",D7259)</f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>TEXT(B7259,"yyyy-mm")</f>
        <v>2026-08</v>
      </c>
      <c r="J7259" s="7" t="str">
        <f>VLOOKUP(C7259,'[1]T. Apoyo Sistema'!$B$1:$C$89,2,0)</f>
        <v>SI</v>
      </c>
    </row>
    <row r="7260" spans="1:10" x14ac:dyDescent="0.25">
      <c r="A7260" s="4" t="str">
        <f>CONCATENATE(B7260,"-",C7260,"-",D7260)</f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>TEXT(B7260,"yyyy-mm")</f>
        <v>2026-08</v>
      </c>
      <c r="J7260" s="7" t="str">
        <f>VLOOKUP(C7260,'[1]T. Apoyo Sistema'!$B$1:$C$89,2,0)</f>
        <v>SI</v>
      </c>
    </row>
    <row r="7261" spans="1:10" x14ac:dyDescent="0.25">
      <c r="A7261" s="4" t="str">
        <f>CONCATENATE(B7261,"-",C7261,"-",D7261)</f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>TEXT(B7261,"yyyy-mm")</f>
        <v>2026-08</v>
      </c>
      <c r="J7261" s="7" t="str">
        <f>VLOOKUP(C7261,'[1]T. Apoyo Sistema'!$B$1:$C$89,2,0)</f>
        <v>SI</v>
      </c>
    </row>
    <row r="7262" spans="1:10" x14ac:dyDescent="0.25">
      <c r="A7262" s="4" t="str">
        <f>CONCATENATE(B7262,"-",C7262,"-",D7262)</f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>TEXT(B7262,"yyyy-mm")</f>
        <v>2026-08</v>
      </c>
      <c r="J7262" s="7" t="str">
        <f>VLOOKUP(C7262,'[1]T. Apoyo Sistema'!$B$1:$C$89,2,0)</f>
        <v>SI</v>
      </c>
    </row>
    <row r="7263" spans="1:10" x14ac:dyDescent="0.25">
      <c r="A7263" s="4" t="str">
        <f>CONCATENATE(B7263,"-",C7263,"-",D7263)</f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>TEXT(B7263,"yyyy-mm")</f>
        <v>2026-08</v>
      </c>
      <c r="J7263" s="7" t="str">
        <f>VLOOKUP(C7263,'[1]T. Apoyo Sistema'!$B$1:$C$89,2,0)</f>
        <v>SI</v>
      </c>
    </row>
    <row r="7264" spans="1:10" x14ac:dyDescent="0.25">
      <c r="A7264" s="4" t="str">
        <f>CONCATENATE(B7264,"-",C7264,"-",D7264)</f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>TEXT(B7264,"yyyy-mm")</f>
        <v>2026-08</v>
      </c>
      <c r="J7264" s="7" t="str">
        <f>VLOOKUP(C7264,'[1]T. Apoyo Sistema'!$B$1:$C$89,2,0)</f>
        <v>SI</v>
      </c>
    </row>
    <row r="7265" spans="1:10" x14ac:dyDescent="0.25">
      <c r="A7265" s="4" t="str">
        <f>CONCATENATE(B7265,"-",C7265,"-",D7265)</f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>TEXT(B7265,"yyyy-mm")</f>
        <v>2026-08</v>
      </c>
      <c r="J7265" s="7" t="str">
        <f>VLOOKUP(C7265,'[1]T. Apoyo Sistema'!$B$1:$C$89,2,0)</f>
        <v>SI</v>
      </c>
    </row>
    <row r="7266" spans="1:10" x14ac:dyDescent="0.25">
      <c r="A7266" s="4" t="str">
        <f>CONCATENATE(B7266,"-",C7266,"-",D7266)</f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>TEXT(B7266,"yyyy-mm")</f>
        <v>2026-08</v>
      </c>
      <c r="J7266" s="7" t="str">
        <f>VLOOKUP(C7266,'[1]T. Apoyo Sistema'!$B$1:$C$89,2,0)</f>
        <v>SI</v>
      </c>
    </row>
    <row r="7267" spans="1:10" x14ac:dyDescent="0.25">
      <c r="A7267" s="4" t="str">
        <f>CONCATENATE(B7267,"-",C7267,"-",D7267)</f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>TEXT(B7267,"yyyy-mm")</f>
        <v>2026-08</v>
      </c>
      <c r="J7267" s="7" t="str">
        <f>VLOOKUP(C7267,'[1]T. Apoyo Sistema'!$B$1:$C$89,2,0)</f>
        <v>SI</v>
      </c>
    </row>
    <row r="7268" spans="1:10" x14ac:dyDescent="0.25">
      <c r="A7268" s="4" t="str">
        <f>CONCATENATE(B7268,"-",C7268,"-",D7268)</f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>TEXT(B7268,"yyyy-mm")</f>
        <v>2026-08</v>
      </c>
      <c r="J7268" s="7" t="str">
        <f>VLOOKUP(C7268,'[1]T. Apoyo Sistema'!$B$1:$C$89,2,0)</f>
        <v>SI</v>
      </c>
    </row>
    <row r="7269" spans="1:10" x14ac:dyDescent="0.25">
      <c r="A7269" s="4" t="str">
        <f>CONCATENATE(B7269,"-",C7269,"-",D7269)</f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>TEXT(B7269,"yyyy-mm")</f>
        <v>2026-08</v>
      </c>
      <c r="J7269" s="7" t="str">
        <f>VLOOKUP(C7269,'[1]T. Apoyo Sistema'!$B$1:$C$89,2,0)</f>
        <v>SI</v>
      </c>
    </row>
    <row r="7270" spans="1:10" x14ac:dyDescent="0.25">
      <c r="A7270" s="4" t="str">
        <f>CONCATENATE(B7270,"-",C7270,"-",D7270)</f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>TEXT(B7270,"yyyy-mm")</f>
        <v>2026-08</v>
      </c>
      <c r="J7270" s="7" t="str">
        <f>VLOOKUP(C7270,'[1]T. Apoyo Sistema'!$B$1:$C$89,2,0)</f>
        <v>SI</v>
      </c>
    </row>
    <row r="7271" spans="1:10" x14ac:dyDescent="0.25">
      <c r="A7271" s="4" t="str">
        <f>CONCATENATE(B7271,"-",C7271,"-",D7271)</f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>TEXT(B7271,"yyyy-mm")</f>
        <v>2026-08</v>
      </c>
      <c r="J7271" s="7" t="str">
        <f>VLOOKUP(C7271,'[1]T. Apoyo Sistema'!$B$1:$C$89,2,0)</f>
        <v>SI</v>
      </c>
    </row>
    <row r="7272" spans="1:10" x14ac:dyDescent="0.25">
      <c r="A7272" s="4" t="str">
        <f>CONCATENATE(B7272,"-",C7272,"-",D7272)</f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>TEXT(B7272,"yyyy-mm")</f>
        <v>2026-08</v>
      </c>
      <c r="J7272" s="7" t="str">
        <f>VLOOKUP(C7272,'[1]T. Apoyo Sistema'!$B$1:$C$89,2,0)</f>
        <v>SI</v>
      </c>
    </row>
    <row r="7273" spans="1:10" x14ac:dyDescent="0.25">
      <c r="A7273" s="4" t="str">
        <f>CONCATENATE(B7273,"-",C7273,"-",D7273)</f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>TEXT(B7273,"yyyy-mm")</f>
        <v>2026-08</v>
      </c>
      <c r="J7273" s="7" t="str">
        <f>VLOOKUP(C7273,'[1]T. Apoyo Sistema'!$B$1:$C$89,2,0)</f>
        <v>SI</v>
      </c>
    </row>
    <row r="7274" spans="1:10" x14ac:dyDescent="0.25">
      <c r="A7274" s="4" t="str">
        <f>CONCATENATE(B7274,"-",C7274,"-",D7274)</f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>TEXT(B7274,"yyyy-mm")</f>
        <v>2026-08</v>
      </c>
      <c r="J7274" s="7" t="str">
        <f>VLOOKUP(C7274,'[1]T. Apoyo Sistema'!$B$1:$C$89,2,0)</f>
        <v>SI</v>
      </c>
    </row>
    <row r="7275" spans="1:10" x14ac:dyDescent="0.25">
      <c r="A7275" s="4" t="str">
        <f>CONCATENATE(B7275,"-",C7275,"-",D7275)</f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>TEXT(B7275,"yyyy-mm")</f>
        <v>2026-08</v>
      </c>
      <c r="J7275" s="7" t="str">
        <f>VLOOKUP(C7275,'[1]T. Apoyo Sistema'!$B$1:$C$89,2,0)</f>
        <v>SI</v>
      </c>
    </row>
    <row r="7276" spans="1:10" x14ac:dyDescent="0.25">
      <c r="A7276" s="4" t="str">
        <f>CONCATENATE(B7276,"-",C7276,"-",D7276)</f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>TEXT(B7276,"yyyy-mm")</f>
        <v>2026-08</v>
      </c>
      <c r="J7276" s="7" t="str">
        <f>VLOOKUP(C7276,'[1]T. Apoyo Sistema'!$B$1:$C$89,2,0)</f>
        <v>SI</v>
      </c>
    </row>
    <row r="7277" spans="1:10" x14ac:dyDescent="0.25">
      <c r="A7277" s="4" t="str">
        <f>CONCATENATE(B7277,"-",C7277,"-",D7277)</f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>TEXT(B7277,"yyyy-mm")</f>
        <v>2026-08</v>
      </c>
      <c r="J7277" s="7" t="str">
        <f>VLOOKUP(C7277,'[1]T. Apoyo Sistema'!$B$1:$C$89,2,0)</f>
        <v>SI</v>
      </c>
    </row>
    <row r="7278" spans="1:10" x14ac:dyDescent="0.25">
      <c r="A7278" s="4" t="str">
        <f>CONCATENATE(B7278,"-",C7278,"-",D7278)</f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>TEXT(B7278,"yyyy-mm")</f>
        <v>2026-08</v>
      </c>
      <c r="J7278" s="7" t="str">
        <f>VLOOKUP(C7278,'[1]T. Apoyo Sistema'!$B$1:$C$89,2,0)</f>
        <v>SI</v>
      </c>
    </row>
    <row r="7279" spans="1:10" x14ac:dyDescent="0.25">
      <c r="A7279" s="4" t="str">
        <f>CONCATENATE(B7279,"-",C7279,"-",D7279)</f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>TEXT(B7279,"yyyy-mm")</f>
        <v>2026-08</v>
      </c>
      <c r="J7279" s="7" t="str">
        <f>VLOOKUP(C7279,'[1]T. Apoyo Sistema'!$B$1:$C$89,2,0)</f>
        <v>SI</v>
      </c>
    </row>
    <row r="7280" spans="1:10" x14ac:dyDescent="0.25">
      <c r="A7280" s="4" t="str">
        <f>CONCATENATE(B7280,"-",C7280,"-",D7280)</f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>TEXT(B7280,"yyyy-mm")</f>
        <v>2026-08</v>
      </c>
      <c r="J7280" s="7" t="str">
        <f>VLOOKUP(C7280,'[1]T. Apoyo Sistema'!$B$1:$C$89,2,0)</f>
        <v>SI</v>
      </c>
    </row>
    <row r="7281" spans="1:10" x14ac:dyDescent="0.25">
      <c r="A7281" s="4" t="str">
        <f>CONCATENATE(B7281,"-",C7281,"-",D7281)</f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>TEXT(B7281,"yyyy-mm")</f>
        <v>2026-08</v>
      </c>
      <c r="J7281" s="7" t="str">
        <f>VLOOKUP(C7281,'[1]T. Apoyo Sistema'!$B$1:$C$89,2,0)</f>
        <v>SI</v>
      </c>
    </row>
    <row r="7282" spans="1:10" x14ac:dyDescent="0.25">
      <c r="A7282" s="4" t="str">
        <f>CONCATENATE(B7282,"-",C7282,"-",D7282)</f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>TEXT(B7282,"yyyy-mm")</f>
        <v>2026-08</v>
      </c>
      <c r="J7282" s="7" t="str">
        <f>VLOOKUP(C7282,'[1]T. Apoyo Sistema'!$B$1:$C$89,2,0)</f>
        <v>SI</v>
      </c>
    </row>
    <row r="7283" spans="1:10" x14ac:dyDescent="0.25">
      <c r="A7283" s="4" t="str">
        <f>CONCATENATE(B7283,"-",C7283,"-",D7283)</f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>TEXT(B7283,"yyyy-mm")</f>
        <v>2026-08</v>
      </c>
      <c r="J7283" s="7" t="str">
        <f>VLOOKUP(C7283,'[1]T. Apoyo Sistema'!$B$1:$C$89,2,0)</f>
        <v>SI</v>
      </c>
    </row>
    <row r="7284" spans="1:10" x14ac:dyDescent="0.25">
      <c r="A7284" s="4" t="str">
        <f>CONCATENATE(B7284,"-",C7284,"-",D7284)</f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>TEXT(B7284,"yyyy-mm")</f>
        <v>2026-08</v>
      </c>
      <c r="J7284" s="7" t="str">
        <f>VLOOKUP(C7284,'[1]T. Apoyo Sistema'!$B$1:$C$89,2,0)</f>
        <v>SI</v>
      </c>
    </row>
    <row r="7285" spans="1:10" x14ac:dyDescent="0.25">
      <c r="A7285" s="4" t="str">
        <f>CONCATENATE(B7285,"-",C7285,"-",D7285)</f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>TEXT(B7285,"yyyy-mm")</f>
        <v>2026-08</v>
      </c>
      <c r="J7285" s="7" t="str">
        <f>VLOOKUP(C7285,'[1]T. Apoyo Sistema'!$B$1:$C$89,2,0)</f>
        <v>SI</v>
      </c>
    </row>
    <row r="7286" spans="1:10" x14ac:dyDescent="0.25">
      <c r="A7286" s="4" t="str">
        <f>CONCATENATE(B7286,"-",C7286,"-",D7286)</f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>TEXT(B7286,"yyyy-mm")</f>
        <v>2026-08</v>
      </c>
      <c r="J7286" s="7" t="str">
        <f>VLOOKUP(C7286,'[1]T. Apoyo Sistema'!$B$1:$C$89,2,0)</f>
        <v>SI</v>
      </c>
    </row>
    <row r="7287" spans="1:10" x14ac:dyDescent="0.25">
      <c r="A7287" s="4" t="str">
        <f>CONCATENATE(B7287,"-",C7287,"-",D7287)</f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>TEXT(B7287,"yyyy-mm")</f>
        <v>2026-08</v>
      </c>
      <c r="J7287" s="7" t="str">
        <f>VLOOKUP(C7287,'[1]T. Apoyo Sistema'!$B$1:$C$89,2,0)</f>
        <v>SI</v>
      </c>
    </row>
    <row r="7288" spans="1:10" x14ac:dyDescent="0.25">
      <c r="A7288" s="4" t="str">
        <f>CONCATENATE(B7288,"-",C7288,"-",D7288)</f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>TEXT(B7288,"yyyy-mm")</f>
        <v>2026-08</v>
      </c>
      <c r="J7288" s="7" t="str">
        <f>VLOOKUP(C7288,'[1]T. Apoyo Sistema'!$B$1:$C$89,2,0)</f>
        <v>SI</v>
      </c>
    </row>
    <row r="7289" spans="1:10" x14ac:dyDescent="0.25">
      <c r="A7289" s="4" t="str">
        <f>CONCATENATE(B7289,"-",C7289,"-",D7289)</f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>TEXT(B7289,"yyyy-mm")</f>
        <v>2026-08</v>
      </c>
      <c r="J7289" s="7" t="str">
        <f>VLOOKUP(C7289,'[1]T. Apoyo Sistema'!$B$1:$C$89,2,0)</f>
        <v>SI</v>
      </c>
    </row>
    <row r="7290" spans="1:10" x14ac:dyDescent="0.25">
      <c r="A7290" s="4" t="str">
        <f>CONCATENATE(B7290,"-",C7290,"-",D7290)</f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>TEXT(B7290,"yyyy-mm")</f>
        <v>2026-08</v>
      </c>
      <c r="J7290" s="7" t="str">
        <f>VLOOKUP(C7290,'[1]T. Apoyo Sistema'!$B$1:$C$89,2,0)</f>
        <v>SI</v>
      </c>
    </row>
    <row r="7291" spans="1:10" x14ac:dyDescent="0.25">
      <c r="A7291" s="4" t="str">
        <f>CONCATENATE(B7291,"-",C7291,"-",D7291)</f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>TEXT(B7291,"yyyy-mm")</f>
        <v>2026-08</v>
      </c>
      <c r="J7291" s="7" t="str">
        <f>VLOOKUP(C7291,'[1]T. Apoyo Sistema'!$B$1:$C$89,2,0)</f>
        <v>SI</v>
      </c>
    </row>
    <row r="7292" spans="1:10" x14ac:dyDescent="0.25">
      <c r="A7292" s="4" t="str">
        <f>CONCATENATE(B7292,"-",C7292,"-",D7292)</f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>TEXT(B7292,"yyyy-mm")</f>
        <v>2026-08</v>
      </c>
      <c r="J7292" s="7" t="str">
        <f>VLOOKUP(C7292,'[1]T. Apoyo Sistema'!$B$1:$C$89,2,0)</f>
        <v>SI</v>
      </c>
    </row>
    <row r="7293" spans="1:10" x14ac:dyDescent="0.25">
      <c r="A7293" s="4" t="str">
        <f>CONCATENATE(B7293,"-",C7293,"-",D7293)</f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>TEXT(B7293,"yyyy-mm")</f>
        <v>2026-08</v>
      </c>
      <c r="J7293" s="7" t="str">
        <f>VLOOKUP(C7293,'[1]T. Apoyo Sistema'!$B$1:$C$89,2,0)</f>
        <v>SI</v>
      </c>
    </row>
    <row r="7294" spans="1:10" x14ac:dyDescent="0.25">
      <c r="A7294" s="4" t="str">
        <f>CONCATENATE(B7294,"-",C7294,"-",D7294)</f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>TEXT(B7294,"yyyy-mm")</f>
        <v>2026-08</v>
      </c>
      <c r="J7294" s="7" t="str">
        <f>VLOOKUP(C7294,'[1]T. Apoyo Sistema'!$B$1:$C$89,2,0)</f>
        <v>SI</v>
      </c>
    </row>
    <row r="7295" spans="1:10" x14ac:dyDescent="0.25">
      <c r="A7295" s="4" t="str">
        <f>CONCATENATE(B7295,"-",C7295,"-",D7295)</f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>TEXT(B7295,"yyyy-mm")</f>
        <v>2026-08</v>
      </c>
      <c r="J7295" s="7" t="str">
        <f>VLOOKUP(C7295,'[1]T. Apoyo Sistema'!$B$1:$C$89,2,0)</f>
        <v>SI</v>
      </c>
    </row>
    <row r="7296" spans="1:10" x14ac:dyDescent="0.25">
      <c r="A7296" s="4" t="str">
        <f>CONCATENATE(B7296,"-",C7296,"-",D7296)</f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>TEXT(B7296,"yyyy-mm")</f>
        <v>2026-08</v>
      </c>
      <c r="J7296" s="7" t="str">
        <f>VLOOKUP(C7296,'[1]T. Apoyo Sistema'!$B$1:$C$89,2,0)</f>
        <v>SI</v>
      </c>
    </row>
    <row r="7297" spans="1:10" x14ac:dyDescent="0.25">
      <c r="A7297" s="4" t="str">
        <f>CONCATENATE(B7297,"-",C7297,"-",D7297)</f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>TEXT(B7297,"yyyy-mm")</f>
        <v>2026-08</v>
      </c>
      <c r="J7297" s="7" t="str">
        <f>VLOOKUP(C7297,'[1]T. Apoyo Sistema'!$B$1:$C$89,2,0)</f>
        <v>SI</v>
      </c>
    </row>
    <row r="7298" spans="1:10" x14ac:dyDescent="0.25">
      <c r="A7298" s="4" t="str">
        <f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>TEXT(B7298,"yyyy-mm")</f>
        <v>2026-08</v>
      </c>
      <c r="J7298" s="7" t="str">
        <f>VLOOKUP(C7298,'[1]T. Apoyo Sistema'!$B$1:$C$89,2,0)</f>
        <v>SI</v>
      </c>
    </row>
    <row r="7299" spans="1:10" x14ac:dyDescent="0.25">
      <c r="A7299" s="4" t="str">
        <f>CONCATENATE(B7299,"-",C7299,"-",D7299)</f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>TEXT(B7299,"yyyy-mm")</f>
        <v>2026-08</v>
      </c>
      <c r="J7299" s="7" t="str">
        <f>VLOOKUP(C7299,'[1]T. Apoyo Sistema'!$B$1:$C$89,2,0)</f>
        <v>SI</v>
      </c>
    </row>
    <row r="7300" spans="1:10" x14ac:dyDescent="0.25">
      <c r="A7300" s="4" t="str">
        <f>CONCATENATE(B7300,"-",C7300,"-",D7300)</f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>TEXT(B7300,"yyyy-mm")</f>
        <v>2026-08</v>
      </c>
      <c r="J7300" s="7" t="str">
        <f>VLOOKUP(C7300,'[1]T. Apoyo Sistema'!$B$1:$C$89,2,0)</f>
        <v>SI</v>
      </c>
    </row>
    <row r="7301" spans="1:10" x14ac:dyDescent="0.25">
      <c r="A7301" s="4" t="str">
        <f>CONCATENATE(B7301,"-",C7301,"-",D7301)</f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>TEXT(B7301,"yyyy-mm")</f>
        <v>2026-08</v>
      </c>
      <c r="J7301" s="7" t="str">
        <f>VLOOKUP(C7301,'[1]T. Apoyo Sistema'!$B$1:$C$89,2,0)</f>
        <v>SI</v>
      </c>
    </row>
    <row r="7302" spans="1:10" x14ac:dyDescent="0.25">
      <c r="A7302" s="4" t="str">
        <f>CONCATENATE(B7302,"-",C7302,"-",D7302)</f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>TEXT(B7302,"yyyy-mm")</f>
        <v>2026-08</v>
      </c>
      <c r="J7302" s="7" t="str">
        <f>VLOOKUP(C7302,'[1]T. Apoyo Sistema'!$B$1:$C$89,2,0)</f>
        <v>SI</v>
      </c>
    </row>
    <row r="7303" spans="1:10" x14ac:dyDescent="0.25">
      <c r="A7303" s="4" t="str">
        <f>CONCATENATE(B7303,"-",C7303,"-",D7303)</f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>TEXT(B7303,"yyyy-mm")</f>
        <v>2026-08</v>
      </c>
      <c r="J7303" s="7" t="str">
        <f>VLOOKUP(C7303,'[1]T. Apoyo Sistema'!$B$1:$C$89,2,0)</f>
        <v>SI</v>
      </c>
    </row>
    <row r="7304" spans="1:10" x14ac:dyDescent="0.25">
      <c r="A7304" s="4" t="str">
        <f>CONCATENATE(B7304,"-",C7304,"-",D7304)</f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>TEXT(B7304,"yyyy-mm")</f>
        <v>2026-08</v>
      </c>
      <c r="J7304" s="7" t="str">
        <f>VLOOKUP(C7304,'[1]T. Apoyo Sistema'!$B$1:$C$89,2,0)</f>
        <v>SI</v>
      </c>
    </row>
    <row r="7305" spans="1:10" x14ac:dyDescent="0.25">
      <c r="A7305" s="4" t="str">
        <f>CONCATENATE(B7305,"-",C7305,"-",D7305)</f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>TEXT(B7305,"yyyy-mm")</f>
        <v>2026-08</v>
      </c>
      <c r="J7305" s="7" t="str">
        <f>VLOOKUP(C7305,'[1]T. Apoyo Sistema'!$B$1:$C$89,2,0)</f>
        <v>SI</v>
      </c>
    </row>
    <row r="7306" spans="1:10" x14ac:dyDescent="0.25">
      <c r="A7306" s="4" t="str">
        <f>CONCATENATE(B7306,"-",C7306,"-",D7306)</f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>TEXT(B7306,"yyyy-mm")</f>
        <v>2026-08</v>
      </c>
      <c r="J7306" s="7" t="str">
        <f>VLOOKUP(C7306,'[1]T. Apoyo Sistema'!$B$1:$C$89,2,0)</f>
        <v>SI</v>
      </c>
    </row>
    <row r="7307" spans="1:10" x14ac:dyDescent="0.25">
      <c r="A7307" s="4" t="str">
        <f>CONCATENATE(B7307,"-",C7307,"-",D7307)</f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>TEXT(B7307,"yyyy-mm")</f>
        <v>2026-08</v>
      </c>
      <c r="J7307" s="7" t="str">
        <f>VLOOKUP(C7307,'[1]T. Apoyo Sistema'!$B$1:$C$89,2,0)</f>
        <v>SI</v>
      </c>
    </row>
    <row r="7308" spans="1:10" x14ac:dyDescent="0.25">
      <c r="A7308" s="4" t="str">
        <f>CONCATENATE(B7308,"-",C7308,"-",D7308)</f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>TEXT(B7308,"yyyy-mm")</f>
        <v>2026-08</v>
      </c>
      <c r="J7308" s="7" t="str">
        <f>VLOOKUP(C7308,'[1]T. Apoyo Sistema'!$B$1:$C$89,2,0)</f>
        <v>SI</v>
      </c>
    </row>
    <row r="7309" spans="1:10" x14ac:dyDescent="0.25">
      <c r="A7309" s="4" t="str">
        <f>CONCATENATE(B7309,"-",C7309,"-",D7309)</f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>TEXT(B7309,"yyyy-mm")</f>
        <v>2026-08</v>
      </c>
      <c r="J7309" s="7" t="str">
        <f>VLOOKUP(C7309,'[1]T. Apoyo Sistema'!$B$1:$C$89,2,0)</f>
        <v>SI</v>
      </c>
    </row>
    <row r="7310" spans="1:10" x14ac:dyDescent="0.25">
      <c r="A7310" s="4" t="str">
        <f>CONCATENATE(B7310,"-",C7310,"-",D7310)</f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>TEXT(B7310,"yyyy-mm")</f>
        <v>2026-08</v>
      </c>
      <c r="J7310" s="7" t="str">
        <f>VLOOKUP(C7310,'[1]T. Apoyo Sistema'!$B$1:$C$89,2,0)</f>
        <v>SI</v>
      </c>
    </row>
    <row r="7311" spans="1:10" x14ac:dyDescent="0.25">
      <c r="A7311" s="4" t="str">
        <f>CONCATENATE(B7311,"-",C7311,"-",D7311)</f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>TEXT(B7311,"yyyy-mm")</f>
        <v>2026-08</v>
      </c>
      <c r="J7311" s="7" t="str">
        <f>VLOOKUP(C7311,'[1]T. Apoyo Sistema'!$B$1:$C$89,2,0)</f>
        <v>SI</v>
      </c>
    </row>
    <row r="7312" spans="1:10" x14ac:dyDescent="0.25">
      <c r="A7312" s="4" t="str">
        <f>CONCATENATE(B7312,"-",C7312,"-",D7312)</f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>TEXT(B7312,"yyyy-mm")</f>
        <v>2026-08</v>
      </c>
      <c r="J7312" s="7" t="str">
        <f>VLOOKUP(C7312,'[1]T. Apoyo Sistema'!$B$1:$C$89,2,0)</f>
        <v>SI</v>
      </c>
    </row>
    <row r="7313" spans="1:10" x14ac:dyDescent="0.25">
      <c r="A7313" s="4" t="str">
        <f>CONCATENATE(B7313,"-",C7313,"-",D7313)</f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>TEXT(B7313,"yyyy-mm")</f>
        <v>2026-08</v>
      </c>
      <c r="J7313" s="7" t="str">
        <f>VLOOKUP(C7313,'[1]T. Apoyo Sistema'!$B$1:$C$89,2,0)</f>
        <v>SI</v>
      </c>
    </row>
    <row r="7314" spans="1:10" x14ac:dyDescent="0.25">
      <c r="A7314" s="4" t="str">
        <f>CONCATENATE(B7314,"-",C7314,"-",D7314)</f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>TEXT(B7314,"yyyy-mm")</f>
        <v>2026-08</v>
      </c>
      <c r="J7314" s="7" t="str">
        <f>VLOOKUP(C7314,'[1]T. Apoyo Sistema'!$B$1:$C$89,2,0)</f>
        <v>SI</v>
      </c>
    </row>
    <row r="7315" spans="1:10" x14ac:dyDescent="0.25">
      <c r="A7315" s="4" t="str">
        <f>CONCATENATE(B7315,"-",C7315,"-",D7315)</f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>TEXT(B7315,"yyyy-mm")</f>
        <v>2026-08</v>
      </c>
      <c r="J7315" s="7" t="str">
        <f>VLOOKUP(C7315,'[1]T. Apoyo Sistema'!$B$1:$C$89,2,0)</f>
        <v>SI</v>
      </c>
    </row>
    <row r="7316" spans="1:10" x14ac:dyDescent="0.25">
      <c r="A7316" s="4" t="str">
        <f>CONCATENATE(B7316,"-",C7316,"-",D7316)</f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>TEXT(B7316,"yyyy-mm")</f>
        <v>2026-08</v>
      </c>
      <c r="J7316" s="7" t="str">
        <f>VLOOKUP(C7316,'[1]T. Apoyo Sistema'!$B$1:$C$89,2,0)</f>
        <v>SI</v>
      </c>
    </row>
    <row r="7317" spans="1:10" x14ac:dyDescent="0.25">
      <c r="A7317" s="4" t="str">
        <f>CONCATENATE(B7317,"-",C7317,"-",D7317)</f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>TEXT(B7317,"yyyy-mm")</f>
        <v>2026-08</v>
      </c>
      <c r="J7317" s="7" t="str">
        <f>VLOOKUP(C7317,'[1]T. Apoyo Sistema'!$B$1:$C$89,2,0)</f>
        <v>SI</v>
      </c>
    </row>
    <row r="7318" spans="1:10" x14ac:dyDescent="0.25">
      <c r="A7318" s="4" t="str">
        <f>CONCATENATE(B7318,"-",C7318,"-",D7318)</f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>TEXT(B7318,"yyyy-mm")</f>
        <v>2026-08</v>
      </c>
      <c r="J7318" s="7" t="str">
        <f>VLOOKUP(C7318,'[1]T. Apoyo Sistema'!$B$1:$C$89,2,0)</f>
        <v>SI</v>
      </c>
    </row>
    <row r="7319" spans="1:10" x14ac:dyDescent="0.25">
      <c r="A7319" s="4" t="str">
        <f>CONCATENATE(B7319,"-",C7319,"-",D7319)</f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>TEXT(B7319,"yyyy-mm")</f>
        <v>2026-08</v>
      </c>
      <c r="J7319" s="7" t="str">
        <f>VLOOKUP(C7319,'[1]T. Apoyo Sistema'!$B$1:$C$89,2,0)</f>
        <v>SI</v>
      </c>
    </row>
    <row r="7320" spans="1:10" x14ac:dyDescent="0.25">
      <c r="A7320" s="4" t="str">
        <f>CONCATENATE(B7320,"-",C7320,"-",D7320)</f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>TEXT(B7320,"yyyy-mm")</f>
        <v>2026-08</v>
      </c>
      <c r="J7320" s="7" t="str">
        <f>VLOOKUP(C7320,'[1]T. Apoyo Sistema'!$B$1:$C$89,2,0)</f>
        <v>SI</v>
      </c>
    </row>
    <row r="7321" spans="1:10" x14ac:dyDescent="0.25">
      <c r="A7321" s="4" t="str">
        <f>CONCATENATE(B7321,"-",C7321,"-",D7321)</f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>TEXT(B7321,"yyyy-mm")</f>
        <v>2026-08</v>
      </c>
      <c r="J7321" s="7" t="str">
        <f>VLOOKUP(C7321,'[1]T. Apoyo Sistema'!$B$1:$C$89,2,0)</f>
        <v>SI</v>
      </c>
    </row>
    <row r="7322" spans="1:10" x14ac:dyDescent="0.25">
      <c r="A7322" s="4" t="str">
        <f>CONCATENATE(B7322,"-",C7322,"-",D7322)</f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>TEXT(B7322,"yyyy-mm")</f>
        <v>2026-08</v>
      </c>
      <c r="J7322" s="7" t="str">
        <f>VLOOKUP(C7322,'[1]T. Apoyo Sistema'!$B$1:$C$89,2,0)</f>
        <v>SI</v>
      </c>
    </row>
    <row r="7323" spans="1:10" x14ac:dyDescent="0.25">
      <c r="A7323" s="4" t="str">
        <f>CONCATENATE(B7323,"-",C7323,"-",D7323)</f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>TEXT(B7323,"yyyy-mm")</f>
        <v>2026-08</v>
      </c>
      <c r="J7323" s="7" t="str">
        <f>VLOOKUP(C7323,'[1]T. Apoyo Sistema'!$B$1:$C$89,2,0)</f>
        <v>SI</v>
      </c>
    </row>
    <row r="7324" spans="1:10" x14ac:dyDescent="0.25">
      <c r="A7324" s="4" t="str">
        <f>CONCATENATE(B7324,"-",C7324,"-",D7324)</f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>TEXT(B7324,"yyyy-mm")</f>
        <v>2026-08</v>
      </c>
      <c r="J7324" s="7" t="str">
        <f>VLOOKUP(C7324,'[1]T. Apoyo Sistema'!$B$1:$C$89,2,0)</f>
        <v>SI</v>
      </c>
    </row>
    <row r="7325" spans="1:10" x14ac:dyDescent="0.25">
      <c r="A7325" s="4" t="str">
        <f>CONCATENATE(B7325,"-",C7325,"-",D7325)</f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>TEXT(B7325,"yyyy-mm")</f>
        <v>2026-08</v>
      </c>
      <c r="J7325" s="7" t="str">
        <f>VLOOKUP(C7325,'[1]T. Apoyo Sistema'!$B$1:$C$89,2,0)</f>
        <v>SI</v>
      </c>
    </row>
    <row r="7326" spans="1:10" x14ac:dyDescent="0.25">
      <c r="A7326" s="4" t="str">
        <f>CONCATENATE(B7326,"-",C7326,"-",D7326)</f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>TEXT(B7326,"yyyy-mm")</f>
        <v>2026-08</v>
      </c>
      <c r="J7326" s="7" t="str">
        <f>VLOOKUP(C7326,'[1]T. Apoyo Sistema'!$B$1:$C$89,2,0)</f>
        <v>SI</v>
      </c>
    </row>
    <row r="7327" spans="1:10" x14ac:dyDescent="0.25">
      <c r="A7327" s="4" t="str">
        <f>CONCATENATE(B7327,"-",C7327,"-",D7327)</f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>TEXT(B7327,"yyyy-mm")</f>
        <v>2026-08</v>
      </c>
      <c r="J7327" s="7" t="str">
        <f>VLOOKUP(C7327,'[1]T. Apoyo Sistema'!$B$1:$C$89,2,0)</f>
        <v>SI</v>
      </c>
    </row>
    <row r="7328" spans="1:10" x14ac:dyDescent="0.25">
      <c r="A7328" s="4" t="str">
        <f>CONCATENATE(B7328,"-",C7328,"-",D7328)</f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>TEXT(B7328,"yyyy-mm")</f>
        <v>2026-08</v>
      </c>
      <c r="J7328" s="7" t="str">
        <f>VLOOKUP(C7328,'[1]T. Apoyo Sistema'!$B$1:$C$89,2,0)</f>
        <v>SI</v>
      </c>
    </row>
    <row r="7329" spans="1:10" x14ac:dyDescent="0.25">
      <c r="A7329" s="4" t="str">
        <f>CONCATENATE(B7329,"-",C7329,"-",D7329)</f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>TEXT(B7329,"yyyy-mm")</f>
        <v>2026-08</v>
      </c>
      <c r="J7329" s="7" t="str">
        <f>VLOOKUP(C7329,'[1]T. Apoyo Sistema'!$B$1:$C$89,2,0)</f>
        <v>SI</v>
      </c>
    </row>
    <row r="7330" spans="1:10" x14ac:dyDescent="0.25">
      <c r="A7330" s="4" t="str">
        <f>CONCATENATE(B7330,"-",C7330,"-",D7330)</f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>TEXT(B7330,"yyyy-mm")</f>
        <v>2026-08</v>
      </c>
      <c r="J7330" s="7" t="str">
        <f>VLOOKUP(C7330,'[1]T. Apoyo Sistema'!$B$1:$C$89,2,0)</f>
        <v>SI</v>
      </c>
    </row>
    <row r="7331" spans="1:10" x14ac:dyDescent="0.25">
      <c r="A7331" s="4" t="str">
        <f>CONCATENATE(B7331,"-",C7331,"-",D7331)</f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>TEXT(B7331,"yyyy-mm")</f>
        <v>2026-08</v>
      </c>
      <c r="J7331" s="7" t="str">
        <f>VLOOKUP(C7331,'[1]T. Apoyo Sistema'!$B$1:$C$89,2,0)</f>
        <v>SI</v>
      </c>
    </row>
    <row r="7332" spans="1:10" x14ac:dyDescent="0.25">
      <c r="A7332" s="4" t="str">
        <f>CONCATENATE(B7332,"-",C7332,"-",D7332)</f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>TEXT(B7332,"yyyy-mm")</f>
        <v>2026-08</v>
      </c>
      <c r="J7332" s="7" t="str">
        <f>VLOOKUP(C7332,'[1]T. Apoyo Sistema'!$B$1:$C$89,2,0)</f>
        <v>SI</v>
      </c>
    </row>
    <row r="7333" spans="1:10" x14ac:dyDescent="0.25">
      <c r="A7333" s="4" t="str">
        <f>CONCATENATE(B7333,"-",C7333,"-",D7333)</f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>TEXT(B7333,"yyyy-mm")</f>
        <v>2026-08</v>
      </c>
      <c r="J7333" s="7" t="str">
        <f>VLOOKUP(C7333,'[1]T. Apoyo Sistema'!$B$1:$C$89,2,0)</f>
        <v>SI</v>
      </c>
    </row>
    <row r="7334" spans="1:10" x14ac:dyDescent="0.25">
      <c r="A7334" s="4" t="str">
        <f>CONCATENATE(B7334,"-",C7334,"-",D7334)</f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>TEXT(B7334,"yyyy-mm")</f>
        <v>2026-08</v>
      </c>
      <c r="J7334" s="7" t="str">
        <f>VLOOKUP(C7334,'[1]T. Apoyo Sistema'!$B$1:$C$89,2,0)</f>
        <v>SI</v>
      </c>
    </row>
    <row r="7335" spans="1:10" x14ac:dyDescent="0.25">
      <c r="A7335" s="4" t="str">
        <f>CONCATENATE(B7335,"-",C7335,"-",D7335)</f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>TEXT(B7335,"yyyy-mm")</f>
        <v>2026-08</v>
      </c>
      <c r="J7335" s="7" t="str">
        <f>VLOOKUP(C7335,'[1]T. Apoyo Sistema'!$B$1:$C$89,2,0)</f>
        <v>SI</v>
      </c>
    </row>
    <row r="7336" spans="1:10" x14ac:dyDescent="0.25">
      <c r="A7336" s="4" t="str">
        <f>CONCATENATE(B7336,"-",C7336,"-",D7336)</f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>TEXT(B7336,"yyyy-mm")</f>
        <v>2026-08</v>
      </c>
      <c r="J7336" s="7" t="str">
        <f>VLOOKUP(C7336,'[1]T. Apoyo Sistema'!$B$1:$C$89,2,0)</f>
        <v>SI</v>
      </c>
    </row>
    <row r="7337" spans="1:10" x14ac:dyDescent="0.25">
      <c r="A7337" s="4" t="str">
        <f>CONCATENATE(B7337,"-",C7337,"-",D7337)</f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>TEXT(B7337,"yyyy-mm")</f>
        <v>2026-08</v>
      </c>
      <c r="J7337" s="7" t="str">
        <f>VLOOKUP(C7337,'[1]T. Apoyo Sistema'!$B$1:$C$89,2,0)</f>
        <v>SI</v>
      </c>
    </row>
    <row r="7338" spans="1:10" x14ac:dyDescent="0.25">
      <c r="A7338" s="4" t="str">
        <f>CONCATENATE(B7338,"-",C7338,"-",D7338)</f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>TEXT(B7338,"yyyy-mm")</f>
        <v>2026-08</v>
      </c>
      <c r="J7338" s="7" t="str">
        <f>VLOOKUP(C7338,'[1]T. Apoyo Sistema'!$B$1:$C$89,2,0)</f>
        <v>SI</v>
      </c>
    </row>
    <row r="7339" spans="1:10" x14ac:dyDescent="0.25">
      <c r="A7339" s="4" t="str">
        <f>CONCATENATE(B7339,"-",C7339,"-",D7339)</f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>TEXT(B7339,"yyyy-mm")</f>
        <v>2026-08</v>
      </c>
      <c r="J7339" s="7" t="str">
        <f>VLOOKUP(C7339,'[1]T. Apoyo Sistema'!$B$1:$C$89,2,0)</f>
        <v>SI</v>
      </c>
    </row>
    <row r="7340" spans="1:10" x14ac:dyDescent="0.25">
      <c r="A7340" s="4" t="str">
        <f>CONCATENATE(B7340,"-",C7340,"-",D7340)</f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>TEXT(B7340,"yyyy-mm")</f>
        <v>2026-08</v>
      </c>
      <c r="J7340" s="7" t="str">
        <f>VLOOKUP(C7340,'[1]T. Apoyo Sistema'!$B$1:$C$89,2,0)</f>
        <v>SI</v>
      </c>
    </row>
    <row r="7341" spans="1:10" x14ac:dyDescent="0.25">
      <c r="A7341" s="4" t="str">
        <f>CONCATENATE(B7341,"-",C7341,"-",D7341)</f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>TEXT(B7341,"yyyy-mm")</f>
        <v>2026-08</v>
      </c>
      <c r="J7341" s="7" t="str">
        <f>VLOOKUP(C7341,'[1]T. Apoyo Sistema'!$B$1:$C$89,2,0)</f>
        <v>SI</v>
      </c>
    </row>
    <row r="7342" spans="1:10" x14ac:dyDescent="0.25">
      <c r="A7342" s="4" t="str">
        <f>CONCATENATE(B7342,"-",C7342,"-",D7342)</f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>TEXT(B7342,"yyyy-mm")</f>
        <v>2026-08</v>
      </c>
      <c r="J7342" s="7" t="str">
        <f>VLOOKUP(C7342,'[1]T. Apoyo Sistema'!$B$1:$C$89,2,0)</f>
        <v>SI</v>
      </c>
    </row>
    <row r="7343" spans="1:10" x14ac:dyDescent="0.25">
      <c r="A7343" s="4" t="str">
        <f>CONCATENATE(B7343,"-",C7343,"-",D7343)</f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>TEXT(B7343,"yyyy-mm")</f>
        <v>2026-08</v>
      </c>
      <c r="J7343" s="7" t="str">
        <f>VLOOKUP(C7343,'[1]T. Apoyo Sistema'!$B$1:$C$89,2,0)</f>
        <v>SI</v>
      </c>
    </row>
    <row r="7344" spans="1:10" x14ac:dyDescent="0.25">
      <c r="A7344" s="4" t="str">
        <f>CONCATENATE(B7344,"-",C7344,"-",D7344)</f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>TEXT(B7344,"yyyy-mm")</f>
        <v>2026-08</v>
      </c>
      <c r="J7344" s="7" t="str">
        <f>VLOOKUP(C7344,'[1]T. Apoyo Sistema'!$B$1:$C$89,2,0)</f>
        <v>SI</v>
      </c>
    </row>
    <row r="7345" spans="1:10" x14ac:dyDescent="0.25">
      <c r="A7345" s="4" t="str">
        <f>CONCATENATE(B7345,"-",C7345,"-",D7345)</f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>TEXT(B7345,"yyyy-mm")</f>
        <v>2026-08</v>
      </c>
      <c r="J7345" s="7" t="str">
        <f>VLOOKUP(C7345,'[1]T. Apoyo Sistema'!$B$1:$C$89,2,0)</f>
        <v>SI</v>
      </c>
    </row>
    <row r="7346" spans="1:10" x14ac:dyDescent="0.25">
      <c r="A7346" s="4" t="str">
        <f>CONCATENATE(B7346,"-",C7346,"-",D7346)</f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>TEXT(B7346,"yyyy-mm")</f>
        <v>2026-08</v>
      </c>
      <c r="J7346" s="7" t="str">
        <f>VLOOKUP(C7346,'[1]T. Apoyo Sistema'!$B$1:$C$89,2,0)</f>
        <v>SI</v>
      </c>
    </row>
    <row r="7347" spans="1:10" x14ac:dyDescent="0.25">
      <c r="A7347" s="4" t="str">
        <f>CONCATENATE(B7347,"-",C7347,"-",D7347)</f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>TEXT(B7347,"yyyy-mm")</f>
        <v>2026-08</v>
      </c>
      <c r="J7347" s="7" t="str">
        <f>VLOOKUP(C7347,'[1]T. Apoyo Sistema'!$B$1:$C$89,2,0)</f>
        <v>SI</v>
      </c>
    </row>
    <row r="7348" spans="1:10" x14ac:dyDescent="0.25">
      <c r="A7348" s="4" t="str">
        <f>CONCATENATE(B7348,"-",C7348,"-",D7348)</f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>TEXT(B7348,"yyyy-mm")</f>
        <v>2026-08</v>
      </c>
      <c r="J7348" s="7" t="str">
        <f>VLOOKUP(C7348,'[1]T. Apoyo Sistema'!$B$1:$C$89,2,0)</f>
        <v>SI</v>
      </c>
    </row>
    <row r="7349" spans="1:10" x14ac:dyDescent="0.25">
      <c r="A7349" s="4" t="str">
        <f>CONCATENATE(B7349,"-",C7349,"-",D7349)</f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>TEXT(B7349,"yyyy-mm")</f>
        <v>2026-08</v>
      </c>
      <c r="J7349" s="7" t="str">
        <f>VLOOKUP(C7349,'[1]T. Apoyo Sistema'!$B$1:$C$89,2,0)</f>
        <v>SI</v>
      </c>
    </row>
    <row r="7350" spans="1:10" x14ac:dyDescent="0.25">
      <c r="A7350" s="4" t="str">
        <f>CONCATENATE(B7350,"-",C7350,"-",D7350)</f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>TEXT(B7350,"yyyy-mm")</f>
        <v>2026-08</v>
      </c>
      <c r="J7350" s="7" t="str">
        <f>VLOOKUP(C7350,'[1]T. Apoyo Sistema'!$B$1:$C$89,2,0)</f>
        <v>SI</v>
      </c>
    </row>
    <row r="7351" spans="1:10" x14ac:dyDescent="0.25">
      <c r="A7351" s="4" t="str">
        <f>CONCATENATE(B7351,"-",C7351,"-",D7351)</f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>TEXT(B7351,"yyyy-mm")</f>
        <v>2026-08</v>
      </c>
      <c r="J7351" s="7" t="str">
        <f>VLOOKUP(C7351,'[1]T. Apoyo Sistema'!$B$1:$C$89,2,0)</f>
        <v>SI</v>
      </c>
    </row>
    <row r="7352" spans="1:10" x14ac:dyDescent="0.25">
      <c r="A7352" s="4" t="str">
        <f>CONCATENATE(B7352,"-",C7352,"-",D7352)</f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>TEXT(B7352,"yyyy-mm")</f>
        <v>2026-08</v>
      </c>
      <c r="J7352" s="7" t="str">
        <f>VLOOKUP(C7352,'[1]T. Apoyo Sistema'!$B$1:$C$89,2,0)</f>
        <v>SI</v>
      </c>
    </row>
    <row r="7353" spans="1:10" x14ac:dyDescent="0.25">
      <c r="A7353" s="4" t="str">
        <f>CONCATENATE(B7353,"-",C7353,"-",D7353)</f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>TEXT(B7353,"yyyy-mm")</f>
        <v>2026-08</v>
      </c>
      <c r="J7353" s="7" t="str">
        <f>VLOOKUP(C7353,'[1]T. Apoyo Sistema'!$B$1:$C$89,2,0)</f>
        <v>SI</v>
      </c>
    </row>
    <row r="7354" spans="1:10" x14ac:dyDescent="0.25">
      <c r="A7354" s="4" t="str">
        <f>CONCATENATE(B7354,"-",C7354,"-",D7354)</f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>TEXT(B7354,"yyyy-mm")</f>
        <v>2026-08</v>
      </c>
      <c r="J7354" s="7" t="str">
        <f>VLOOKUP(C7354,'[1]T. Apoyo Sistema'!$B$1:$C$89,2,0)</f>
        <v>SI</v>
      </c>
    </row>
    <row r="7355" spans="1:10" x14ac:dyDescent="0.25">
      <c r="A7355" s="4" t="str">
        <f>CONCATENATE(B7355,"-",C7355,"-",D7355)</f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>TEXT(B7355,"yyyy-mm")</f>
        <v>2026-08</v>
      </c>
      <c r="J7355" s="7" t="str">
        <f>VLOOKUP(C7355,'[1]T. Apoyo Sistema'!$B$1:$C$89,2,0)</f>
        <v>SI</v>
      </c>
    </row>
    <row r="7356" spans="1:10" x14ac:dyDescent="0.25">
      <c r="A7356" s="4" t="str">
        <f>CONCATENATE(B7356,"-",C7356,"-",D7356)</f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>TEXT(B7356,"yyyy-mm")</f>
        <v>2026-08</v>
      </c>
      <c r="J7356" s="7" t="str">
        <f>VLOOKUP(C7356,'[1]T. Apoyo Sistema'!$B$1:$C$89,2,0)</f>
        <v>SI</v>
      </c>
    </row>
    <row r="7357" spans="1:10" x14ac:dyDescent="0.25">
      <c r="A7357" s="4" t="str">
        <f>CONCATENATE(B7357,"-",C7357,"-",D7357)</f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>TEXT(B7357,"yyyy-mm")</f>
        <v>2026-08</v>
      </c>
      <c r="J7357" s="7" t="str">
        <f>VLOOKUP(C7357,'[1]T. Apoyo Sistema'!$B$1:$C$89,2,0)</f>
        <v>SI</v>
      </c>
    </row>
    <row r="7358" spans="1:10" x14ac:dyDescent="0.25">
      <c r="A7358" s="4" t="str">
        <f>CONCATENATE(B7358,"-",C7358,"-",D7358)</f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>TEXT(B7358,"yyyy-mm")</f>
        <v>2026-08</v>
      </c>
      <c r="J7358" s="7" t="str">
        <f>VLOOKUP(C7358,'[1]T. Apoyo Sistema'!$B$1:$C$89,2,0)</f>
        <v>SI</v>
      </c>
    </row>
    <row r="7359" spans="1:10" x14ac:dyDescent="0.25">
      <c r="A7359" s="4" t="str">
        <f>CONCATENATE(B7359,"-",C7359,"-",D7359)</f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>TEXT(B7359,"yyyy-mm")</f>
        <v>2026-08</v>
      </c>
      <c r="J7359" s="7" t="str">
        <f>VLOOKUP(C7359,'[1]T. Apoyo Sistema'!$B$1:$C$89,2,0)</f>
        <v>SI</v>
      </c>
    </row>
    <row r="7360" spans="1:10" x14ac:dyDescent="0.25">
      <c r="A7360" s="4" t="str">
        <f>CONCATENATE(B7360,"-",C7360,"-",D7360)</f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>TEXT(B7360,"yyyy-mm")</f>
        <v>2026-08</v>
      </c>
      <c r="J7360" s="7" t="str">
        <f>VLOOKUP(C7360,'[1]T. Apoyo Sistema'!$B$1:$C$89,2,0)</f>
        <v>SI</v>
      </c>
    </row>
    <row r="7361" spans="1:10" x14ac:dyDescent="0.25">
      <c r="A7361" s="4" t="str">
        <f>CONCATENATE(B7361,"-",C7361,"-",D7361)</f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>TEXT(B7361,"yyyy-mm")</f>
        <v>2026-08</v>
      </c>
      <c r="J7361" s="7" t="str">
        <f>VLOOKUP(C7361,'[1]T. Apoyo Sistema'!$B$1:$C$89,2,0)</f>
        <v>SI</v>
      </c>
    </row>
    <row r="7362" spans="1:10" x14ac:dyDescent="0.25">
      <c r="A7362" s="4" t="str">
        <f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>TEXT(B7362,"yyyy-mm")</f>
        <v>2026-08</v>
      </c>
      <c r="J7362" s="7" t="str">
        <f>VLOOKUP(C7362,'[1]T. Apoyo Sistema'!$B$1:$C$89,2,0)</f>
        <v>SI</v>
      </c>
    </row>
    <row r="7363" spans="1:10" x14ac:dyDescent="0.25">
      <c r="A7363" s="4" t="str">
        <f>CONCATENATE(B7363,"-",C7363,"-",D7363)</f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>TEXT(B7363,"yyyy-mm")</f>
        <v>2026-08</v>
      </c>
      <c r="J7363" s="7" t="str">
        <f>VLOOKUP(C7363,'[1]T. Apoyo Sistema'!$B$1:$C$89,2,0)</f>
        <v>SI</v>
      </c>
    </row>
    <row r="7364" spans="1:10" x14ac:dyDescent="0.25">
      <c r="A7364" s="4" t="str">
        <f>CONCATENATE(B7364,"-",C7364,"-",D7364)</f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>TEXT(B7364,"yyyy-mm")</f>
        <v>2026-08</v>
      </c>
      <c r="J7364" s="7" t="str">
        <f>VLOOKUP(C7364,'[1]T. Apoyo Sistema'!$B$1:$C$89,2,0)</f>
        <v>SI</v>
      </c>
    </row>
    <row r="7365" spans="1:10" x14ac:dyDescent="0.25">
      <c r="A7365" s="4" t="str">
        <f>CONCATENATE(B7365,"-",C7365,"-",D7365)</f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>TEXT(B7365,"yyyy-mm")</f>
        <v>2026-08</v>
      </c>
      <c r="J7365" s="7" t="str">
        <f>VLOOKUP(C7365,'[1]T. Apoyo Sistema'!$B$1:$C$89,2,0)</f>
        <v>SI</v>
      </c>
    </row>
    <row r="7366" spans="1:10" x14ac:dyDescent="0.25">
      <c r="A7366" s="4" t="str">
        <f>CONCATENATE(B7366,"-",C7366,"-",D7366)</f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>TEXT(B7366,"yyyy-mm")</f>
        <v>2026-08</v>
      </c>
      <c r="J7366" s="7" t="str">
        <f>VLOOKUP(C7366,'[1]T. Apoyo Sistema'!$B$1:$C$89,2,0)</f>
        <v>SI</v>
      </c>
    </row>
    <row r="7367" spans="1:10" x14ac:dyDescent="0.25">
      <c r="A7367" s="4" t="str">
        <f>CONCATENATE(B7367,"-",C7367,"-",D7367)</f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>TEXT(B7367,"yyyy-mm")</f>
        <v>2026-08</v>
      </c>
      <c r="J7367" s="7" t="str">
        <f>VLOOKUP(C7367,'[1]T. Apoyo Sistema'!$B$1:$C$89,2,0)</f>
        <v>SI</v>
      </c>
    </row>
    <row r="7368" spans="1:10" x14ac:dyDescent="0.25">
      <c r="A7368" s="4" t="str">
        <f>CONCATENATE(B7368,"-",C7368,"-",D7368)</f>
        <v>46261-POX3-bbd1</v>
      </c>
      <c r="B7368" s="16">
        <v>46261</v>
      </c>
      <c r="C7368" s="10" t="s">
        <v>90</v>
      </c>
      <c r="D7368" s="10" t="s">
        <v>69</v>
      </c>
      <c r="E7368" s="10">
        <v>0</v>
      </c>
      <c r="F7368" s="10">
        <v>0</v>
      </c>
      <c r="G7368" s="10">
        <v>6.7166666666666668</v>
      </c>
      <c r="H7368" s="10">
        <v>0</v>
      </c>
      <c r="I7368" s="4" t="s">
        <v>13</v>
      </c>
      <c r="J7368" s="7" t="str">
        <f>VLOOKUP(C7368,'[1]T. Apoyo Sistema'!$B$1:$C$89,2,0)</f>
        <v>SI</v>
      </c>
    </row>
    <row r="7369" spans="1:10" x14ac:dyDescent="0.25">
      <c r="A7369" s="4" t="str">
        <f>CONCATENATE(B7369,"-",C7369,"-",D7369)</f>
        <v>46261-POX3-bbd2</v>
      </c>
      <c r="B7369" s="16">
        <v>46261</v>
      </c>
      <c r="C7369" s="10" t="s">
        <v>90</v>
      </c>
      <c r="D7369" s="10" t="s">
        <v>70</v>
      </c>
      <c r="E7369" s="10">
        <v>0</v>
      </c>
      <c r="F7369" s="10">
        <v>0</v>
      </c>
      <c r="G7369" s="10">
        <v>6.7166666666666668</v>
      </c>
      <c r="H7369" s="10">
        <v>0</v>
      </c>
      <c r="I7369" s="4" t="s">
        <v>13</v>
      </c>
      <c r="J7369" s="7" t="str">
        <f>VLOOKUP(C7369,'[1]T. Apoyo Sistema'!$B$1:$C$89,2,0)</f>
        <v>SI</v>
      </c>
    </row>
    <row r="7370" spans="1:10" x14ac:dyDescent="0.25">
      <c r="A7370" s="4" t="str">
        <f>CONCATENATE(B7370,"-",C7370,"-",D7370)</f>
        <v>46261-POX3-com1</v>
      </c>
      <c r="B7370" s="16">
        <v>46261</v>
      </c>
      <c r="C7370" s="10" t="s">
        <v>90</v>
      </c>
      <c r="D7370" s="10" t="s">
        <v>71</v>
      </c>
      <c r="E7370" s="10">
        <v>0</v>
      </c>
      <c r="F7370" s="10">
        <v>0</v>
      </c>
      <c r="G7370" s="10">
        <v>5.0333333333333332</v>
      </c>
      <c r="H7370" s="10">
        <v>1.6833333333333333</v>
      </c>
      <c r="I7370" s="4" t="s">
        <v>13</v>
      </c>
      <c r="J7370" s="7" t="str">
        <f>VLOOKUP(C7370,'[1]T. Apoyo Sistema'!$B$1:$C$89,2,0)</f>
        <v>SI</v>
      </c>
    </row>
    <row r="7371" spans="1:10" x14ac:dyDescent="0.25">
      <c r="A7371" s="4" t="str">
        <f>CONCATENATE(B7371,"-",C7371,"-",D7371)</f>
        <v>46261-POX3-com2</v>
      </c>
      <c r="B7371" s="16">
        <v>46261</v>
      </c>
      <c r="C7371" s="10" t="s">
        <v>90</v>
      </c>
      <c r="D7371" s="10" t="s">
        <v>72</v>
      </c>
      <c r="E7371" s="10">
        <v>0</v>
      </c>
      <c r="F7371" s="10">
        <v>0</v>
      </c>
      <c r="G7371" s="10">
        <v>6.7166666666666668</v>
      </c>
      <c r="H7371" s="10">
        <v>0</v>
      </c>
      <c r="I7371" s="4" t="s">
        <v>13</v>
      </c>
      <c r="J7371" s="7" t="str">
        <f>VLOOKUP(C7371,'[1]T. Apoyo Sistema'!$B$1:$C$89,2,0)</f>
        <v>SI</v>
      </c>
    </row>
    <row r="7372" spans="1:10" x14ac:dyDescent="0.25">
      <c r="A7372" s="4" t="str">
        <f>CONCATENATE(B7372,"-",C7372,"-",D7372)</f>
        <v>46261-POX3-com3</v>
      </c>
      <c r="B7372" s="16">
        <v>46261</v>
      </c>
      <c r="C7372" s="10" t="s">
        <v>90</v>
      </c>
      <c r="D7372" s="10" t="s">
        <v>77</v>
      </c>
      <c r="E7372" s="10">
        <v>0</v>
      </c>
      <c r="F7372" s="10">
        <v>0</v>
      </c>
      <c r="G7372" s="10">
        <v>5.0333333333333332</v>
      </c>
      <c r="H7372" s="10">
        <v>1.6833333333333333</v>
      </c>
      <c r="I7372" s="4" t="s">
        <v>13</v>
      </c>
      <c r="J7372" s="7" t="str">
        <f>VLOOKUP(C7372,'[1]T. Apoyo Sistema'!$B$1:$C$89,2,0)</f>
        <v>SI</v>
      </c>
    </row>
    <row r="7373" spans="1:10" x14ac:dyDescent="0.25">
      <c r="A7373" s="4" t="str">
        <f>CONCATENATE(B7373,"-",C7373,"-",D7373)</f>
        <v>46261-POX3-com4</v>
      </c>
      <c r="B7373" s="16">
        <v>46261</v>
      </c>
      <c r="C7373" s="10" t="s">
        <v>90</v>
      </c>
      <c r="D7373" s="10" t="s">
        <v>78</v>
      </c>
      <c r="E7373" s="10">
        <v>0</v>
      </c>
      <c r="F7373" s="10">
        <v>0</v>
      </c>
      <c r="G7373" s="10">
        <v>5.0333333333333332</v>
      </c>
      <c r="H7373" s="10">
        <v>1.6833333333333333</v>
      </c>
      <c r="I7373" s="4" t="s">
        <v>13</v>
      </c>
      <c r="J7373" s="7" t="str">
        <f>VLOOKUP(C7373,'[1]T. Apoyo Sistema'!$B$1:$C$89,2,0)</f>
        <v>SI</v>
      </c>
    </row>
    <row r="7374" spans="1:10" x14ac:dyDescent="0.25">
      <c r="A7374" s="4" t="str">
        <f>CONCATENATE(B7374,"-",C7374,"-",D7374)</f>
        <v>46261-POX3-gen1</v>
      </c>
      <c r="B7374" s="16">
        <v>46261</v>
      </c>
      <c r="C7374" s="10" t="s">
        <v>90</v>
      </c>
      <c r="D7374" s="10" t="s">
        <v>59</v>
      </c>
      <c r="E7374" s="10">
        <v>0</v>
      </c>
      <c r="F7374" s="10">
        <v>0</v>
      </c>
      <c r="G7374" s="10">
        <v>5.0333333333333332</v>
      </c>
      <c r="H7374" s="10">
        <v>1.6833333333333333</v>
      </c>
      <c r="I7374" s="4" t="s">
        <v>13</v>
      </c>
      <c r="J7374" s="7" t="str">
        <f>VLOOKUP(C7374,'[1]T. Apoyo Sistema'!$B$1:$C$89,2,0)</f>
        <v>SI</v>
      </c>
    </row>
    <row r="7375" spans="1:10" x14ac:dyDescent="0.25">
      <c r="A7375" s="4" t="str">
        <f>CONCATENATE(B7375,"-",C7375,"-",D7375)</f>
        <v>46261-POX3-gen2</v>
      </c>
      <c r="B7375" s="16">
        <v>46261</v>
      </c>
      <c r="C7375" s="10" t="s">
        <v>90</v>
      </c>
      <c r="D7375" s="10" t="s">
        <v>73</v>
      </c>
      <c r="E7375" s="10">
        <v>0</v>
      </c>
      <c r="F7375" s="10">
        <v>0</v>
      </c>
      <c r="G7375" s="10">
        <v>6.7166666666666668</v>
      </c>
      <c r="H7375" s="10">
        <v>0</v>
      </c>
      <c r="I7375" s="4" t="s">
        <v>13</v>
      </c>
      <c r="J7375" s="7" t="str">
        <f>VLOOKUP(C7375,'[1]T. Apoyo Sistema'!$B$1:$C$89,2,0)</f>
        <v>SI</v>
      </c>
    </row>
    <row r="7376" spans="1:10" x14ac:dyDescent="0.25">
      <c r="A7376" s="4" t="str">
        <f>CONCATENATE(B7376,"-",C7376,"-",D7376)</f>
        <v>46261-POX3-psa1</v>
      </c>
      <c r="B7376" s="16">
        <v>46261</v>
      </c>
      <c r="C7376" s="10" t="s">
        <v>90</v>
      </c>
      <c r="D7376" s="10" t="s">
        <v>60</v>
      </c>
      <c r="E7376" s="10">
        <v>0</v>
      </c>
      <c r="F7376" s="10">
        <v>0</v>
      </c>
      <c r="G7376" s="10">
        <v>6.7166666666666668</v>
      </c>
      <c r="H7376" s="10">
        <v>0</v>
      </c>
      <c r="I7376" s="4" t="s">
        <v>13</v>
      </c>
      <c r="J7376" s="7" t="str">
        <f>VLOOKUP(C7376,'[1]T. Apoyo Sistema'!$B$1:$C$89,2,0)</f>
        <v>SI</v>
      </c>
    </row>
    <row r="7377" spans="1:10" x14ac:dyDescent="0.25">
      <c r="A7377" s="4" t="str">
        <f>CONCATENATE(B7377,"-",C7377,"-",D7377)</f>
        <v>46261-POX3-psa2</v>
      </c>
      <c r="B7377" s="16">
        <v>46261</v>
      </c>
      <c r="C7377" s="10" t="s">
        <v>90</v>
      </c>
      <c r="D7377" s="10" t="s">
        <v>74</v>
      </c>
      <c r="E7377" s="10">
        <v>0</v>
      </c>
      <c r="F7377" s="10">
        <v>0</v>
      </c>
      <c r="G7377" s="10">
        <v>5.0333333333333332</v>
      </c>
      <c r="H7377" s="10">
        <v>1.6833333333333333</v>
      </c>
      <c r="I7377" s="4" t="s">
        <v>13</v>
      </c>
      <c r="J7377" s="7" t="str">
        <f>VLOOKUP(C7377,'[1]T. Apoyo Sistema'!$B$1:$C$89,2,0)</f>
        <v>SI</v>
      </c>
    </row>
    <row r="7378" spans="1:10" x14ac:dyDescent="0.25">
      <c r="A7378" s="4" t="str">
        <f>CONCATENATE(B7378,"-",C7378,"-",D7378)</f>
        <v>46261-POX3-psa3</v>
      </c>
      <c r="B7378" s="16">
        <v>46261</v>
      </c>
      <c r="C7378" s="10" t="s">
        <v>90</v>
      </c>
      <c r="D7378" s="10" t="s">
        <v>79</v>
      </c>
      <c r="E7378" s="10">
        <v>0</v>
      </c>
      <c r="F7378" s="10">
        <v>0</v>
      </c>
      <c r="G7378" s="10">
        <v>5.0333333333333332</v>
      </c>
      <c r="H7378" s="10">
        <v>1.6833333333333333</v>
      </c>
      <c r="I7378" s="4" t="s">
        <v>13</v>
      </c>
      <c r="J7378" s="7" t="str">
        <f>VLOOKUP(C7378,'[1]T. Apoyo Sistema'!$B$1:$C$89,2,0)</f>
        <v>SI</v>
      </c>
    </row>
    <row r="7379" spans="1:10" x14ac:dyDescent="0.25">
      <c r="A7379" s="4" t="str">
        <f>CONCATENATE(B7379,"-",C7379,"-",D7379)</f>
        <v>46261-POX3-psa4</v>
      </c>
      <c r="B7379" s="16">
        <v>46261</v>
      </c>
      <c r="C7379" s="10" t="s">
        <v>90</v>
      </c>
      <c r="D7379" s="10" t="s">
        <v>80</v>
      </c>
      <c r="E7379" s="10">
        <v>0</v>
      </c>
      <c r="F7379" s="10">
        <v>0</v>
      </c>
      <c r="G7379" s="10">
        <v>5.0333333333333332</v>
      </c>
      <c r="H7379" s="10">
        <v>1.6833333333333333</v>
      </c>
      <c r="I7379" s="4" t="s">
        <v>13</v>
      </c>
      <c r="J7379" s="7" t="str">
        <f>VLOOKUP(C7379,'[1]T. Apoyo Sistema'!$B$1:$C$89,2,0)</f>
        <v>SI</v>
      </c>
    </row>
    <row r="7380" spans="1:10" x14ac:dyDescent="0.25">
      <c r="A7380" s="4" t="str">
        <f>CONCATENATE(B7380,"-",C7380,"-",D7380)</f>
        <v>46261-POX3-sec1</v>
      </c>
      <c r="B7380" s="16">
        <v>46261</v>
      </c>
      <c r="C7380" s="10" t="s">
        <v>90</v>
      </c>
      <c r="D7380" s="10" t="s">
        <v>75</v>
      </c>
      <c r="E7380" s="10">
        <v>0</v>
      </c>
      <c r="F7380" s="10">
        <v>0</v>
      </c>
      <c r="G7380" s="10">
        <v>6.7166666666666668</v>
      </c>
      <c r="H7380" s="10">
        <v>0</v>
      </c>
      <c r="I7380" s="4" t="s">
        <v>13</v>
      </c>
      <c r="J7380" s="7" t="str">
        <f>VLOOKUP(C7380,'[1]T. Apoyo Sistema'!$B$1:$C$89,2,0)</f>
        <v>SI</v>
      </c>
    </row>
    <row r="7381" spans="1:10" x14ac:dyDescent="0.25">
      <c r="A7381" s="4" t="str">
        <f>CONCATENATE(B7381,"-",C7381,"-",D7381)</f>
        <v>46261-POX3-sec2</v>
      </c>
      <c r="B7381" s="16">
        <v>46261</v>
      </c>
      <c r="C7381" s="10" t="s">
        <v>90</v>
      </c>
      <c r="D7381" s="10" t="s">
        <v>76</v>
      </c>
      <c r="E7381" s="10">
        <v>0</v>
      </c>
      <c r="F7381" s="10">
        <v>0</v>
      </c>
      <c r="G7381" s="10">
        <v>6.7166666666666668</v>
      </c>
      <c r="H7381" s="10">
        <v>0</v>
      </c>
      <c r="I7381" s="4" t="s">
        <v>13</v>
      </c>
      <c r="J7381" s="7" t="str">
        <f>VLOOKUP(C7381,'[1]T. Apoyo Sistema'!$B$1:$C$89,2,0)</f>
        <v>SI</v>
      </c>
    </row>
    <row r="7382" spans="1:10" x14ac:dyDescent="0.25">
      <c r="A7382" s="4" t="str">
        <f>CONCATENATE(B7382,"-",C7382,"-",D7382)</f>
        <v>46252-POX51-bbd1</v>
      </c>
      <c r="B7382" s="15">
        <v>46252</v>
      </c>
      <c r="C7382" s="10" t="s">
        <v>39</v>
      </c>
      <c r="D7382" s="10" t="s">
        <v>69</v>
      </c>
      <c r="E7382" s="10">
        <v>0</v>
      </c>
      <c r="F7382" s="12">
        <v>0.31666666666666665</v>
      </c>
      <c r="G7382" s="12">
        <v>6.4333333333333336</v>
      </c>
      <c r="H7382" s="12">
        <v>0</v>
      </c>
      <c r="I7382" s="4" t="str">
        <f>TEXT(B7382,"yyyy-mm")</f>
        <v>2026-08</v>
      </c>
      <c r="J7382" s="7" t="str">
        <f>VLOOKUP(C7382,'[1]T. Apoyo Sistema'!$B$1:$C$89,2,0)</f>
        <v>SI</v>
      </c>
    </row>
    <row r="7383" spans="1:10" x14ac:dyDescent="0.25">
      <c r="A7383" s="4" t="str">
        <f>CONCATENATE(B7383,"-",C7383,"-",D7383)</f>
        <v>46252-POX51-bbd2</v>
      </c>
      <c r="B7383" s="15">
        <v>46252</v>
      </c>
      <c r="C7383" s="10" t="s">
        <v>39</v>
      </c>
      <c r="D7383" s="10" t="s">
        <v>70</v>
      </c>
      <c r="E7383" s="10">
        <v>0</v>
      </c>
      <c r="F7383" s="12">
        <v>0</v>
      </c>
      <c r="G7383" s="12">
        <v>6.75</v>
      </c>
      <c r="H7383" s="12">
        <v>0</v>
      </c>
      <c r="I7383" s="4" t="str">
        <f>TEXT(B7383,"yyyy-mm")</f>
        <v>2026-08</v>
      </c>
      <c r="J7383" s="7" t="str">
        <f>VLOOKUP(C7383,'[1]T. Apoyo Sistema'!$B$1:$C$89,2,0)</f>
        <v>SI</v>
      </c>
    </row>
    <row r="7384" spans="1:10" x14ac:dyDescent="0.25">
      <c r="A7384" s="4" t="str">
        <f>CONCATENATE(B7384,"-",C7384,"-",D7384)</f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>TEXT(B7384,"yyyy-mm")</f>
        <v>2026-08</v>
      </c>
      <c r="J7384" s="7" t="str">
        <f>VLOOKUP(C7384,'[1]T. Apoyo Sistema'!$B$1:$C$89,2,0)</f>
        <v>SI</v>
      </c>
    </row>
    <row r="7385" spans="1:10" x14ac:dyDescent="0.25">
      <c r="A7385" s="4" t="str">
        <f>CONCATENATE(B7385,"-",C7385,"-",D7385)</f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>TEXT(B7385,"yyyy-mm")</f>
        <v>2026-08</v>
      </c>
      <c r="J7385" s="7" t="str">
        <f>VLOOKUP(C7385,'[1]T. Apoyo Sistema'!$B$1:$C$89,2,0)</f>
        <v>SI</v>
      </c>
    </row>
    <row r="7386" spans="1:10" x14ac:dyDescent="0.25">
      <c r="A7386" s="4" t="str">
        <f>CONCATENATE(B7386,"-",C7386,"-",D7386)</f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>TEXT(B7386,"yyyy-mm")</f>
        <v>2026-08</v>
      </c>
      <c r="J7386" s="7" t="str">
        <f>VLOOKUP(C7386,'[1]T. Apoyo Sistema'!$B$1:$C$89,2,0)</f>
        <v>SI</v>
      </c>
    </row>
    <row r="7387" spans="1:10" x14ac:dyDescent="0.25">
      <c r="A7387" s="4" t="str">
        <f>CONCATENATE(B7387,"-",C7387,"-",D7387)</f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>TEXT(B7387,"yyyy-mm")</f>
        <v>2026-08</v>
      </c>
      <c r="J7387" s="7" t="str">
        <f>VLOOKUP(C7387,'[1]T. Apoyo Sistema'!$B$1:$C$89,2,0)</f>
        <v>SI</v>
      </c>
    </row>
    <row r="7388" spans="1:10" x14ac:dyDescent="0.25">
      <c r="A7388" s="4" t="str">
        <f>CONCATENATE(B7388,"-",C7388,"-",D7388)</f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>TEXT(B7388,"yyyy-mm")</f>
        <v>2026-08</v>
      </c>
      <c r="J7388" s="7" t="str">
        <f>VLOOKUP(C7388,'[1]T. Apoyo Sistema'!$B$1:$C$89,2,0)</f>
        <v>SI</v>
      </c>
    </row>
    <row r="7389" spans="1:10" x14ac:dyDescent="0.25">
      <c r="A7389" s="4" t="str">
        <f>CONCATENATE(B7389,"-",C7389,"-",D7389)</f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>TEXT(B7389,"yyyy-mm")</f>
        <v>2026-08</v>
      </c>
      <c r="J7389" s="7" t="str">
        <f>VLOOKUP(C7389,'[1]T. Apoyo Sistema'!$B$1:$C$89,2,0)</f>
        <v>SI</v>
      </c>
    </row>
    <row r="7390" spans="1:10" x14ac:dyDescent="0.25">
      <c r="A7390" s="4" t="str">
        <f>CONCATENATE(B7390,"-",C7390,"-",D7390)</f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>TEXT(B7390,"yyyy-mm")</f>
        <v>2026-08</v>
      </c>
      <c r="J7390" s="7" t="str">
        <f>VLOOKUP(C7390,'[1]T. Apoyo Sistema'!$B$1:$C$89,2,0)</f>
        <v>SI</v>
      </c>
    </row>
    <row r="7391" spans="1:10" x14ac:dyDescent="0.25">
      <c r="A7391" s="4" t="str">
        <f>CONCATENATE(B7391,"-",C7391,"-",D7391)</f>
        <v>46252-POX51-com1</v>
      </c>
      <c r="B7391" s="15">
        <v>46252</v>
      </c>
      <c r="C7391" s="10" t="s">
        <v>39</v>
      </c>
      <c r="D7391" s="10" t="s">
        <v>71</v>
      </c>
      <c r="E7391" s="10">
        <v>0</v>
      </c>
      <c r="F7391" s="12">
        <v>0</v>
      </c>
      <c r="G7391" s="12">
        <v>0</v>
      </c>
      <c r="H7391" s="12">
        <v>6.75</v>
      </c>
      <c r="I7391" s="4" t="str">
        <f>TEXT(B7391,"yyyy-mm")</f>
        <v>2026-08</v>
      </c>
      <c r="J7391" s="7" t="str">
        <f>VLOOKUP(C7391,'[1]T. Apoyo Sistema'!$B$1:$C$89,2,0)</f>
        <v>SI</v>
      </c>
    </row>
    <row r="7392" spans="1:10" x14ac:dyDescent="0.25">
      <c r="A7392" s="4" t="str">
        <f>CONCATENATE(B7392,"-",C7392,"-",D7392)</f>
        <v>46252-POX51-com2</v>
      </c>
      <c r="B7392" s="15">
        <v>46252</v>
      </c>
      <c r="C7392" s="10" t="s">
        <v>39</v>
      </c>
      <c r="D7392" s="10" t="s">
        <v>72</v>
      </c>
      <c r="E7392" s="10">
        <v>0</v>
      </c>
      <c r="F7392" s="12">
        <v>0.96666666666666667</v>
      </c>
      <c r="G7392" s="12">
        <v>5.7833333333333332</v>
      </c>
      <c r="H7392" s="12">
        <v>0</v>
      </c>
      <c r="I7392" s="4" t="str">
        <f>TEXT(B7392,"yyyy-mm")</f>
        <v>2026-08</v>
      </c>
      <c r="J7392" s="7" t="str">
        <f>VLOOKUP(C7392,'[1]T. Apoyo Sistema'!$B$1:$C$89,2,0)</f>
        <v>SI</v>
      </c>
    </row>
    <row r="7393" spans="1:10" x14ac:dyDescent="0.25">
      <c r="A7393" s="4" t="str">
        <f>CONCATENATE(B7393,"-",C7393,"-",D7393)</f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>TEXT(B7393,"yyyy-mm")</f>
        <v>2026-08</v>
      </c>
      <c r="J7393" s="7" t="str">
        <f>VLOOKUP(C7393,'[1]T. Apoyo Sistema'!$B$1:$C$89,2,0)</f>
        <v>SI</v>
      </c>
    </row>
    <row r="7394" spans="1:10" x14ac:dyDescent="0.25">
      <c r="A7394" s="4" t="str">
        <f>CONCATENATE(B7394,"-",C7394,"-",D7394)</f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>TEXT(B7394,"yyyy-mm")</f>
        <v>2026-08</v>
      </c>
      <c r="J7394" s="7" t="str">
        <f>VLOOKUP(C7394,'[1]T. Apoyo Sistema'!$B$1:$C$89,2,0)</f>
        <v>SI</v>
      </c>
    </row>
    <row r="7395" spans="1:10" x14ac:dyDescent="0.25">
      <c r="A7395" s="4" t="str">
        <f>CONCATENATE(B7395,"-",C7395,"-",D7395)</f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>TEXT(B7395,"yyyy-mm")</f>
        <v>2026-08</v>
      </c>
      <c r="J7395" s="7" t="str">
        <f>VLOOKUP(C7395,'[1]T. Apoyo Sistema'!$B$1:$C$89,2,0)</f>
        <v>SI</v>
      </c>
    </row>
    <row r="7396" spans="1:10" x14ac:dyDescent="0.25">
      <c r="A7396" s="4" t="str">
        <f>CONCATENATE(B7396,"-",C7396,"-",D7396)</f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>TEXT(B7396,"yyyy-mm")</f>
        <v>2026-08</v>
      </c>
      <c r="J7396" s="7" t="str">
        <f>VLOOKUP(C7396,'[1]T. Apoyo Sistema'!$B$1:$C$89,2,0)</f>
        <v>SI</v>
      </c>
    </row>
    <row r="7397" spans="1:10" x14ac:dyDescent="0.25">
      <c r="A7397" s="4" t="str">
        <f>CONCATENATE(B7397,"-",C7397,"-",D7397)</f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>TEXT(B7397,"yyyy-mm")</f>
        <v>2026-08</v>
      </c>
      <c r="J7397" s="7" t="str">
        <f>VLOOKUP(C7397,'[1]T. Apoyo Sistema'!$B$1:$C$89,2,0)</f>
        <v>SI</v>
      </c>
    </row>
    <row r="7398" spans="1:10" x14ac:dyDescent="0.25">
      <c r="A7398" s="4" t="str">
        <f>CONCATENATE(B7398,"-",C7398,"-",D7398)</f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>TEXT(B7398,"yyyy-mm")</f>
        <v>2026-08</v>
      </c>
      <c r="J7398" s="7" t="str">
        <f>VLOOKUP(C7398,'[1]T. Apoyo Sistema'!$B$1:$C$89,2,0)</f>
        <v>SI</v>
      </c>
    </row>
    <row r="7399" spans="1:10" x14ac:dyDescent="0.25">
      <c r="A7399" s="4" t="str">
        <f>CONCATENATE(B7399,"-",C7399,"-",D7399)</f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>TEXT(B7399,"yyyy-mm")</f>
        <v>2026-08</v>
      </c>
      <c r="J7399" s="7" t="str">
        <f>VLOOKUP(C7399,'[1]T. Apoyo Sistema'!$B$1:$C$89,2,0)</f>
        <v>SI</v>
      </c>
    </row>
    <row r="7400" spans="1:10" x14ac:dyDescent="0.25">
      <c r="A7400" s="4" t="str">
        <f>CONCATENATE(B7400,"-",C7400,"-",D7400)</f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>TEXT(B7400,"yyyy-mm")</f>
        <v>2026-08</v>
      </c>
      <c r="J7400" s="7" t="str">
        <f>VLOOKUP(C7400,'[1]T. Apoyo Sistema'!$B$1:$C$89,2,0)</f>
        <v>SI</v>
      </c>
    </row>
    <row r="7401" spans="1:10" x14ac:dyDescent="0.25">
      <c r="A7401" s="4" t="str">
        <f>CONCATENATE(B7401,"-",C7401,"-",D7401)</f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>TEXT(B7401,"yyyy-mm")</f>
        <v>2026-08</v>
      </c>
      <c r="J7401" s="7" t="str">
        <f>VLOOKUP(C7401,'[1]T. Apoyo Sistema'!$B$1:$C$89,2,0)</f>
        <v>SI</v>
      </c>
    </row>
    <row r="7402" spans="1:10" x14ac:dyDescent="0.25">
      <c r="A7402" s="4" t="str">
        <f>CONCATENATE(B7402,"-",C7402,"-",D7402)</f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>TEXT(B7402,"yyyy-mm")</f>
        <v>2026-08</v>
      </c>
      <c r="J7402" s="7" t="str">
        <f>VLOOKUP(C7402,'[1]T. Apoyo Sistema'!$B$1:$C$89,2,0)</f>
        <v>SI</v>
      </c>
    </row>
    <row r="7403" spans="1:10" x14ac:dyDescent="0.25">
      <c r="A7403" s="4" t="str">
        <f>CONCATENATE(B7403,"-",C7403,"-",D7403)</f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>TEXT(B7403,"yyyy-mm")</f>
        <v>2026-08</v>
      </c>
      <c r="J7403" s="7" t="str">
        <f>VLOOKUP(C7403,'[1]T. Apoyo Sistema'!$B$1:$C$89,2,0)</f>
        <v>SI</v>
      </c>
    </row>
    <row r="7404" spans="1:10" x14ac:dyDescent="0.25">
      <c r="A7404" s="4" t="str">
        <f>CONCATENATE(B7404,"-",C7404,"-",D7404)</f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>TEXT(B7404,"yyyy-mm")</f>
        <v>2026-08</v>
      </c>
      <c r="J7404" s="7" t="str">
        <f>VLOOKUP(C7404,'[1]T. Apoyo Sistema'!$B$1:$C$89,2,0)</f>
        <v>SI</v>
      </c>
    </row>
    <row r="7405" spans="1:10" x14ac:dyDescent="0.25">
      <c r="A7405" s="4" t="str">
        <f>CONCATENATE(B7405,"-",C7405,"-",D7405)</f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>TEXT(B7405,"yyyy-mm")</f>
        <v>2026-08</v>
      </c>
      <c r="J7405" s="7" t="str">
        <f>VLOOKUP(C7405,'[1]T. Apoyo Sistema'!$B$1:$C$89,2,0)</f>
        <v>SI</v>
      </c>
    </row>
    <row r="7406" spans="1:10" x14ac:dyDescent="0.25">
      <c r="A7406" s="4" t="str">
        <f>CONCATENATE(B7406,"-",C7406,"-",D7406)</f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>TEXT(B7406,"yyyy-mm")</f>
        <v>2026-08</v>
      </c>
      <c r="J7406" s="7" t="str">
        <f>VLOOKUP(C7406,'[1]T. Apoyo Sistema'!$B$1:$C$89,2,0)</f>
        <v>SI</v>
      </c>
    </row>
    <row r="7407" spans="1:10" x14ac:dyDescent="0.25">
      <c r="A7407" s="4" t="str">
        <f>CONCATENATE(B7407,"-",C7407,"-",D7407)</f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>TEXT(B7407,"yyyy-mm")</f>
        <v>2026-08</v>
      </c>
      <c r="J7407" s="7" t="str">
        <f>VLOOKUP(C7407,'[1]T. Apoyo Sistema'!$B$1:$C$89,2,0)</f>
        <v>SI</v>
      </c>
    </row>
    <row r="7408" spans="1:10" x14ac:dyDescent="0.25">
      <c r="A7408" s="4" t="str">
        <f>CONCATENATE(B7408,"-",C7408,"-",D7408)</f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>TEXT(B7408,"yyyy-mm")</f>
        <v>2026-08</v>
      </c>
      <c r="J7408" s="7" t="str">
        <f>VLOOKUP(C7408,'[1]T. Apoyo Sistema'!$B$1:$C$89,2,0)</f>
        <v>SI</v>
      </c>
    </row>
    <row r="7409" spans="1:10" x14ac:dyDescent="0.25">
      <c r="A7409" s="4" t="str">
        <f>CONCATENATE(B7409,"-",C7409,"-",D7409)</f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>TEXT(B7409,"yyyy-mm")</f>
        <v>2026-08</v>
      </c>
      <c r="J7409" s="7" t="str">
        <f>VLOOKUP(C7409,'[1]T. Apoyo Sistema'!$B$1:$C$89,2,0)</f>
        <v>SI</v>
      </c>
    </row>
    <row r="7410" spans="1:10" x14ac:dyDescent="0.25">
      <c r="A7410" s="4" t="str">
        <f>CONCATENATE(B7410,"-",C7410,"-",D7410)</f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>TEXT(B7410,"yyyy-mm")</f>
        <v>2026-08</v>
      </c>
      <c r="J7410" s="7" t="str">
        <f>VLOOKUP(C7410,'[1]T. Apoyo Sistema'!$B$1:$C$89,2,0)</f>
        <v>SI</v>
      </c>
    </row>
    <row r="7411" spans="1:10" x14ac:dyDescent="0.25">
      <c r="A7411" s="4" t="str">
        <f>CONCATENATE(B7411,"-",C7411,"-",D7411)</f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>TEXT(B7411,"yyyy-mm")</f>
        <v>2026-08</v>
      </c>
      <c r="J7411" s="7" t="str">
        <f>VLOOKUP(C7411,'[1]T. Apoyo Sistema'!$B$1:$C$89,2,0)</f>
        <v>SI</v>
      </c>
    </row>
    <row r="7412" spans="1:10" x14ac:dyDescent="0.25">
      <c r="A7412" s="4" t="str">
        <f>CONCATENATE(B7412,"-",C7412,"-",D7412)</f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>TEXT(B7412,"yyyy-mm")</f>
        <v>2026-08</v>
      </c>
      <c r="J7412" s="7" t="str">
        <f>VLOOKUP(C7412,'[1]T. Apoyo Sistema'!$B$1:$C$89,2,0)</f>
        <v>SI</v>
      </c>
    </row>
    <row r="7413" spans="1:10" x14ac:dyDescent="0.25">
      <c r="A7413" s="4" t="str">
        <f>CONCATENATE(B7413,"-",C7413,"-",D7413)</f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>TEXT(B7413,"yyyy-mm")</f>
        <v>2026-08</v>
      </c>
      <c r="J7413" s="7" t="str">
        <f>VLOOKUP(C7413,'[1]T. Apoyo Sistema'!$B$1:$C$89,2,0)</f>
        <v>SI</v>
      </c>
    </row>
    <row r="7414" spans="1:10" x14ac:dyDescent="0.25">
      <c r="A7414" s="4" t="str">
        <f>CONCATENATE(B7414,"-",C7414,"-",D7414)</f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>TEXT(B7414,"yyyy-mm")</f>
        <v>2026-08</v>
      </c>
      <c r="J7414" s="7" t="str">
        <f>VLOOKUP(C7414,'[1]T. Apoyo Sistema'!$B$1:$C$89,2,0)</f>
        <v>SI</v>
      </c>
    </row>
    <row r="7415" spans="1:10" x14ac:dyDescent="0.25">
      <c r="A7415" s="4" t="str">
        <f>CONCATENATE(B7415,"-",C7415,"-",D7415)</f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>TEXT(B7415,"yyyy-mm")</f>
        <v>2026-08</v>
      </c>
      <c r="J7415" s="7" t="str">
        <f>VLOOKUP(C7415,'[1]T. Apoyo Sistema'!$B$1:$C$89,2,0)</f>
        <v>SI</v>
      </c>
    </row>
    <row r="7416" spans="1:10" x14ac:dyDescent="0.25">
      <c r="A7416" s="4" t="str">
        <f>CONCATENATE(B7416,"-",C7416,"-",D7416)</f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>TEXT(B7416,"yyyy-mm")</f>
        <v>2026-08</v>
      </c>
      <c r="J7416" s="7" t="str">
        <f>VLOOKUP(C7416,'[1]T. Apoyo Sistema'!$B$1:$C$89,2,0)</f>
        <v>SI</v>
      </c>
    </row>
    <row r="7417" spans="1:10" x14ac:dyDescent="0.25">
      <c r="A7417" s="4" t="str">
        <f>CONCATENATE(B7417,"-",C7417,"-",D7417)</f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>TEXT(B7417,"yyyy-mm")</f>
        <v>2026-08</v>
      </c>
      <c r="J7417" s="7" t="str">
        <f>VLOOKUP(C7417,'[1]T. Apoyo Sistema'!$B$1:$C$89,2,0)</f>
        <v>SI</v>
      </c>
    </row>
    <row r="7418" spans="1:10" x14ac:dyDescent="0.25">
      <c r="A7418" s="4" t="str">
        <f>CONCATENATE(B7418,"-",C7418,"-",D7418)</f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>TEXT(B7418,"yyyy-mm")</f>
        <v>2026-08</v>
      </c>
      <c r="J7418" s="7" t="str">
        <f>VLOOKUP(C7418,'[1]T. Apoyo Sistema'!$B$1:$C$89,2,0)</f>
        <v>SI</v>
      </c>
    </row>
    <row r="7419" spans="1:10" x14ac:dyDescent="0.25">
      <c r="A7419" s="4" t="str">
        <f>CONCATENATE(B7419,"-",C7419,"-",D7419)</f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>TEXT(B7419,"yyyy-mm")</f>
        <v>2026-08</v>
      </c>
      <c r="J7419" s="7" t="str">
        <f>VLOOKUP(C7419,'[1]T. Apoyo Sistema'!$B$1:$C$89,2,0)</f>
        <v>SI</v>
      </c>
    </row>
    <row r="7420" spans="1:10" x14ac:dyDescent="0.25">
      <c r="A7420" s="4" t="str">
        <f>CONCATENATE(B7420,"-",C7420,"-",D7420)</f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>TEXT(B7420,"yyyy-mm")</f>
        <v>2026-08</v>
      </c>
      <c r="J7420" s="7" t="str">
        <f>VLOOKUP(C7420,'[1]T. Apoyo Sistema'!$B$1:$C$89,2,0)</f>
        <v>SI</v>
      </c>
    </row>
    <row r="7421" spans="1:10" x14ac:dyDescent="0.25">
      <c r="A7421" s="4" t="str">
        <f>CONCATENATE(B7421,"-",C7421,"-",D7421)</f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>TEXT(B7421,"yyyy-mm")</f>
        <v>2026-08</v>
      </c>
      <c r="J7421" s="7" t="str">
        <f>VLOOKUP(C7421,'[1]T. Apoyo Sistema'!$B$1:$C$89,2,0)</f>
        <v>SI</v>
      </c>
    </row>
    <row r="7422" spans="1:10" x14ac:dyDescent="0.25">
      <c r="A7422" s="4" t="str">
        <f>CONCATENATE(B7422,"-",C7422,"-",D7422)</f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>TEXT(B7422,"yyyy-mm")</f>
        <v>2026-08</v>
      </c>
      <c r="J7422" s="7" t="str">
        <f>VLOOKUP(C7422,'[1]T. Apoyo Sistema'!$B$1:$C$89,2,0)</f>
        <v>SI</v>
      </c>
    </row>
    <row r="7423" spans="1:10" x14ac:dyDescent="0.25">
      <c r="A7423" s="4" t="str">
        <f>CONCATENATE(B7423,"-",C7423,"-",D7423)</f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>TEXT(B7423,"yyyy-mm")</f>
        <v>2026-08</v>
      </c>
      <c r="J7423" s="7" t="str">
        <f>VLOOKUP(C7423,'[1]T. Apoyo Sistema'!$B$1:$C$89,2,0)</f>
        <v>SI</v>
      </c>
    </row>
    <row r="7424" spans="1:10" x14ac:dyDescent="0.25">
      <c r="A7424" s="4" t="str">
        <f>CONCATENATE(B7424,"-",C7424,"-",D7424)</f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>TEXT(B7424,"yyyy-mm")</f>
        <v>2026-08</v>
      </c>
      <c r="J7424" s="7" t="str">
        <f>VLOOKUP(C7424,'[1]T. Apoyo Sistema'!$B$1:$C$89,2,0)</f>
        <v>SI</v>
      </c>
    </row>
    <row r="7425" spans="1:10" x14ac:dyDescent="0.25">
      <c r="A7425" s="4" t="str">
        <f>CONCATENATE(B7425,"-",C7425,"-",D7425)</f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>TEXT(B7425,"yyyy-mm")</f>
        <v>2026-08</v>
      </c>
      <c r="J7425" s="7" t="str">
        <f>VLOOKUP(C7425,'[1]T. Apoyo Sistema'!$B$1:$C$89,2,0)</f>
        <v>SI</v>
      </c>
    </row>
    <row r="7426" spans="1:10" x14ac:dyDescent="0.25">
      <c r="A7426" s="4" t="str">
        <f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>TEXT(B7426,"yyyy-mm")</f>
        <v>2026-08</v>
      </c>
      <c r="J7426" s="7" t="str">
        <f>VLOOKUP(C7426,'[1]T. Apoyo Sistema'!$B$1:$C$89,2,0)</f>
        <v>SI</v>
      </c>
    </row>
    <row r="7427" spans="1:10" x14ac:dyDescent="0.25">
      <c r="A7427" s="4" t="str">
        <f>CONCATENATE(B7427,"-",C7427,"-",D7427)</f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>TEXT(B7427,"yyyy-mm")</f>
        <v>2026-08</v>
      </c>
      <c r="J7427" s="7" t="str">
        <f>VLOOKUP(C7427,'[1]T. Apoyo Sistema'!$B$1:$C$89,2,0)</f>
        <v>SI</v>
      </c>
    </row>
    <row r="7428" spans="1:10" x14ac:dyDescent="0.25">
      <c r="A7428" s="4" t="str">
        <f>CONCATENATE(B7428,"-",C7428,"-",D7428)</f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>TEXT(B7428,"yyyy-mm")</f>
        <v>2026-08</v>
      </c>
      <c r="J7428" s="7" t="str">
        <f>VLOOKUP(C7428,'[1]T. Apoyo Sistema'!$B$1:$C$89,2,0)</f>
        <v>SI</v>
      </c>
    </row>
    <row r="7429" spans="1:10" x14ac:dyDescent="0.25">
      <c r="A7429" s="4" t="str">
        <f>CONCATENATE(B7429,"-",C7429,"-",D7429)</f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>TEXT(B7429,"yyyy-mm")</f>
        <v>2026-08</v>
      </c>
      <c r="J7429" s="7" t="str">
        <f>VLOOKUP(C7429,'[1]T. Apoyo Sistema'!$B$1:$C$89,2,0)</f>
        <v>SI</v>
      </c>
    </row>
    <row r="7430" spans="1:10" x14ac:dyDescent="0.25">
      <c r="A7430" s="4" t="str">
        <f>CONCATENATE(B7430,"-",C7430,"-",D7430)</f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>TEXT(B7430,"yyyy-mm")</f>
        <v>2026-08</v>
      </c>
      <c r="J7430" s="7" t="str">
        <f>VLOOKUP(C7430,'[1]T. Apoyo Sistema'!$B$1:$C$89,2,0)</f>
        <v>SI</v>
      </c>
    </row>
    <row r="7431" spans="1:10" x14ac:dyDescent="0.25">
      <c r="A7431" s="4" t="str">
        <f>CONCATENATE(B7431,"-",C7431,"-",D7431)</f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>TEXT(B7431,"yyyy-mm")</f>
        <v>2026-08</v>
      </c>
      <c r="J7431" s="7" t="str">
        <f>VLOOKUP(C7431,'[1]T. Apoyo Sistema'!$B$1:$C$89,2,0)</f>
        <v>SI</v>
      </c>
    </row>
    <row r="7432" spans="1:10" x14ac:dyDescent="0.25">
      <c r="A7432" s="4" t="str">
        <f>CONCATENATE(B7432,"-",C7432,"-",D7432)</f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>TEXT(B7432,"yyyy-mm")</f>
        <v>2026-08</v>
      </c>
      <c r="J7432" s="7" t="str">
        <f>VLOOKUP(C7432,'[1]T. Apoyo Sistema'!$B$1:$C$89,2,0)</f>
        <v>SI</v>
      </c>
    </row>
    <row r="7433" spans="1:10" x14ac:dyDescent="0.25">
      <c r="A7433" s="4" t="str">
        <f>CONCATENATE(B7433,"-",C7433,"-",D7433)</f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>TEXT(B7433,"yyyy-mm")</f>
        <v>2026-08</v>
      </c>
      <c r="J7433" s="7" t="str">
        <f>VLOOKUP(C7433,'[1]T. Apoyo Sistema'!$B$1:$C$89,2,0)</f>
        <v>SI</v>
      </c>
    </row>
    <row r="7434" spans="1:10" x14ac:dyDescent="0.25">
      <c r="A7434" s="4" t="str">
        <f>CONCATENATE(B7434,"-",C7434,"-",D7434)</f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>TEXT(B7434,"yyyy-mm")</f>
        <v>2026-08</v>
      </c>
      <c r="J7434" s="7" t="str">
        <f>VLOOKUP(C7434,'[1]T. Apoyo Sistema'!$B$1:$C$89,2,0)</f>
        <v>SI</v>
      </c>
    </row>
    <row r="7435" spans="1:10" x14ac:dyDescent="0.25">
      <c r="A7435" s="4" t="str">
        <f>CONCATENATE(B7435,"-",C7435,"-",D7435)</f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>TEXT(B7435,"yyyy-mm")</f>
        <v>2026-08</v>
      </c>
      <c r="J7435" s="7" t="str">
        <f>VLOOKUP(C7435,'[1]T. Apoyo Sistema'!$B$1:$C$89,2,0)</f>
        <v>SI</v>
      </c>
    </row>
    <row r="7436" spans="1:10" x14ac:dyDescent="0.25">
      <c r="A7436" s="4" t="str">
        <f>CONCATENATE(B7436,"-",C7436,"-",D7436)</f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>TEXT(B7436,"yyyy-mm")</f>
        <v>2026-08</v>
      </c>
      <c r="J7436" s="7" t="str">
        <f>VLOOKUP(C7436,'[1]T. Apoyo Sistema'!$B$1:$C$89,2,0)</f>
        <v>SI</v>
      </c>
    </row>
    <row r="7437" spans="1:10" x14ac:dyDescent="0.25">
      <c r="A7437" s="4" t="str">
        <f>CONCATENATE(B7437,"-",C7437,"-",D7437)</f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>TEXT(B7437,"yyyy-mm")</f>
        <v>2026-08</v>
      </c>
      <c r="J7437" s="7" t="str">
        <f>VLOOKUP(C7437,'[1]T. Apoyo Sistema'!$B$1:$C$89,2,0)</f>
        <v>SI</v>
      </c>
    </row>
    <row r="7438" spans="1:10" x14ac:dyDescent="0.25">
      <c r="A7438" s="4" t="str">
        <f>CONCATENATE(B7438,"-",C7438,"-",D7438)</f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>TEXT(B7438,"yyyy-mm")</f>
        <v>2026-08</v>
      </c>
      <c r="J7438" s="7" t="str">
        <f>VLOOKUP(C7438,'[1]T. Apoyo Sistema'!$B$1:$C$89,2,0)</f>
        <v>SI</v>
      </c>
    </row>
    <row r="7439" spans="1:10" x14ac:dyDescent="0.25">
      <c r="A7439" s="4" t="str">
        <f>CONCATENATE(B7439,"-",C7439,"-",D7439)</f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>TEXT(B7439,"yyyy-mm")</f>
        <v>2026-08</v>
      </c>
      <c r="J7439" s="7" t="str">
        <f>VLOOKUP(C7439,'[1]T. Apoyo Sistema'!$B$1:$C$89,2,0)</f>
        <v>SI</v>
      </c>
    </row>
    <row r="7440" spans="1:10" x14ac:dyDescent="0.25">
      <c r="A7440" s="4" t="str">
        <f>CONCATENATE(B7440,"-",C7440,"-",D7440)</f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>TEXT(B7440,"yyyy-mm")</f>
        <v>2026-08</v>
      </c>
      <c r="J7440" s="7" t="str">
        <f>VLOOKUP(C7440,'[1]T. Apoyo Sistema'!$B$1:$C$89,2,0)</f>
        <v>SI</v>
      </c>
    </row>
    <row r="7441" spans="1:10" x14ac:dyDescent="0.25">
      <c r="A7441" s="4" t="str">
        <f>CONCATENATE(B7441,"-",C7441,"-",D7441)</f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>TEXT(B7441,"yyyy-mm")</f>
        <v>2026-08</v>
      </c>
      <c r="J7441" s="7" t="str">
        <f>VLOOKUP(C7441,'[1]T. Apoyo Sistema'!$B$1:$C$89,2,0)</f>
        <v>SI</v>
      </c>
    </row>
    <row r="7442" spans="1:10" x14ac:dyDescent="0.25">
      <c r="A7442" s="4" t="str">
        <f>CONCATENATE(B7442,"-",C7442,"-",D7442)</f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>TEXT(B7442,"yyyy-mm")</f>
        <v>2026-08</v>
      </c>
      <c r="J7442" s="7" t="str">
        <f>VLOOKUP(C7442,'[1]T. Apoyo Sistema'!$B$1:$C$89,2,0)</f>
        <v>SI</v>
      </c>
    </row>
    <row r="7443" spans="1:10" x14ac:dyDescent="0.25">
      <c r="A7443" s="4" t="str">
        <f>CONCATENATE(B7443,"-",C7443,"-",D7443)</f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>TEXT(B7443,"yyyy-mm")</f>
        <v>2026-08</v>
      </c>
      <c r="J7443" s="7" t="str">
        <f>VLOOKUP(C7443,'[1]T. Apoyo Sistema'!$B$1:$C$89,2,0)</f>
        <v>SI</v>
      </c>
    </row>
    <row r="7444" spans="1:10" x14ac:dyDescent="0.25">
      <c r="A7444" s="4" t="str">
        <f>CONCATENATE(B7444,"-",C7444,"-",D7444)</f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>TEXT(B7444,"yyyy-mm")</f>
        <v>2026-08</v>
      </c>
      <c r="J7444" s="7" t="str">
        <f>VLOOKUP(C7444,'[1]T. Apoyo Sistema'!$B$1:$C$89,2,0)</f>
        <v>SI</v>
      </c>
    </row>
    <row r="7445" spans="1:10" x14ac:dyDescent="0.25">
      <c r="A7445" s="4" t="str">
        <f>CONCATENATE(B7445,"-",C7445,"-",D7445)</f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>TEXT(B7445,"yyyy-mm")</f>
        <v>2026-08</v>
      </c>
      <c r="J7445" s="7" t="str">
        <f>VLOOKUP(C7445,'[1]T. Apoyo Sistema'!$B$1:$C$89,2,0)</f>
        <v>SI</v>
      </c>
    </row>
    <row r="7446" spans="1:10" x14ac:dyDescent="0.25">
      <c r="A7446" s="4" t="str">
        <f>CONCATENATE(B7446,"-",C7446,"-",D7446)</f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>TEXT(B7446,"yyyy-mm")</f>
        <v>2026-08</v>
      </c>
      <c r="J7446" s="7" t="str">
        <f>VLOOKUP(C7446,'[1]T. Apoyo Sistema'!$B$1:$C$89,2,0)</f>
        <v>SI</v>
      </c>
    </row>
    <row r="7447" spans="1:10" x14ac:dyDescent="0.25">
      <c r="A7447" s="4" t="str">
        <f>CONCATENATE(B7447,"-",C7447,"-",D7447)</f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>TEXT(B7447,"yyyy-mm")</f>
        <v>2026-08</v>
      </c>
      <c r="J7447" s="7" t="str">
        <f>VLOOKUP(C7447,'[1]T. Apoyo Sistema'!$B$1:$C$89,2,0)</f>
        <v>SI</v>
      </c>
    </row>
    <row r="7448" spans="1:10" x14ac:dyDescent="0.25">
      <c r="A7448" s="4" t="str">
        <f>CONCATENATE(B7448,"-",C7448,"-",D7448)</f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>TEXT(B7448,"yyyy-mm")</f>
        <v>2026-08</v>
      </c>
      <c r="J7448" s="7" t="str">
        <f>VLOOKUP(C7448,'[1]T. Apoyo Sistema'!$B$1:$C$89,2,0)</f>
        <v>SI</v>
      </c>
    </row>
    <row r="7449" spans="1:10" x14ac:dyDescent="0.25">
      <c r="A7449" s="4" t="str">
        <f>CONCATENATE(B7449,"-",C7449,"-",D7449)</f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>TEXT(B7449,"yyyy-mm")</f>
        <v>2026-08</v>
      </c>
      <c r="J7449" s="7" t="str">
        <f>VLOOKUP(C7449,'[1]T. Apoyo Sistema'!$B$1:$C$89,2,0)</f>
        <v>SI</v>
      </c>
    </row>
    <row r="7450" spans="1:10" x14ac:dyDescent="0.25">
      <c r="A7450" s="4" t="str">
        <f>CONCATENATE(B7450,"-",C7450,"-",D7450)</f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>TEXT(B7450,"yyyy-mm")</f>
        <v>2026-08</v>
      </c>
      <c r="J7450" s="7" t="str">
        <f>VLOOKUP(C7450,'[1]T. Apoyo Sistema'!$B$1:$C$89,2,0)</f>
        <v>SI</v>
      </c>
    </row>
    <row r="7451" spans="1:10" x14ac:dyDescent="0.25">
      <c r="A7451" s="4" t="str">
        <f>CONCATENATE(B7451,"-",C7451,"-",D7451)</f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>TEXT(B7451,"yyyy-mm")</f>
        <v>2026-08</v>
      </c>
      <c r="J7451" s="7" t="str">
        <f>VLOOKUP(C7451,'[1]T. Apoyo Sistema'!$B$1:$C$89,2,0)</f>
        <v>SI</v>
      </c>
    </row>
    <row r="7452" spans="1:10" x14ac:dyDescent="0.25">
      <c r="A7452" s="4" t="str">
        <f>CONCATENATE(B7452,"-",C7452,"-",D7452)</f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>TEXT(B7452,"yyyy-mm")</f>
        <v>2026-08</v>
      </c>
      <c r="J7452" s="7" t="str">
        <f>VLOOKUP(C7452,'[1]T. Apoyo Sistema'!$B$1:$C$89,2,0)</f>
        <v>SI</v>
      </c>
    </row>
    <row r="7453" spans="1:10" x14ac:dyDescent="0.25">
      <c r="A7453" s="4" t="str">
        <f>CONCATENATE(B7453,"-",C7453,"-",D7453)</f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>TEXT(B7453,"yyyy-mm")</f>
        <v>2026-08</v>
      </c>
      <c r="J7453" s="7" t="str">
        <f>VLOOKUP(C7453,'[1]T. Apoyo Sistema'!$B$1:$C$89,2,0)</f>
        <v>SI</v>
      </c>
    </row>
    <row r="7454" spans="1:10" x14ac:dyDescent="0.25">
      <c r="A7454" s="4" t="str">
        <f>CONCATENATE(B7454,"-",C7454,"-",D7454)</f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>TEXT(B7454,"yyyy-mm")</f>
        <v>2026-08</v>
      </c>
      <c r="J7454" s="7" t="str">
        <f>VLOOKUP(C7454,'[1]T. Apoyo Sistema'!$B$1:$C$89,2,0)</f>
        <v>SI</v>
      </c>
    </row>
    <row r="7455" spans="1:10" x14ac:dyDescent="0.25">
      <c r="A7455" s="4" t="str">
        <f>CONCATENATE(B7455,"-",C7455,"-",D7455)</f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>TEXT(B7455,"yyyy-mm")</f>
        <v>2026-08</v>
      </c>
      <c r="J7455" s="7" t="str">
        <f>VLOOKUP(C7455,'[1]T. Apoyo Sistema'!$B$1:$C$89,2,0)</f>
        <v>SI</v>
      </c>
    </row>
    <row r="7456" spans="1:10" x14ac:dyDescent="0.25">
      <c r="A7456" s="4" t="str">
        <f>CONCATENATE(B7456,"-",C7456,"-",D7456)</f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>TEXT(B7456,"yyyy-mm")</f>
        <v>2026-08</v>
      </c>
      <c r="J7456" s="7" t="str">
        <f>VLOOKUP(C7456,'[1]T. Apoyo Sistema'!$B$1:$C$89,2,0)</f>
        <v>SI</v>
      </c>
    </row>
    <row r="7457" spans="1:10" x14ac:dyDescent="0.25">
      <c r="A7457" s="4" t="str">
        <f>CONCATENATE(B7457,"-",C7457,"-",D7457)</f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>TEXT(B7457,"yyyy-mm")</f>
        <v>2026-08</v>
      </c>
      <c r="J7457" s="7" t="str">
        <f>VLOOKUP(C7457,'[1]T. Apoyo Sistema'!$B$1:$C$89,2,0)</f>
        <v>SI</v>
      </c>
    </row>
    <row r="7458" spans="1:10" x14ac:dyDescent="0.25">
      <c r="A7458" s="4" t="str">
        <f>CONCATENATE(B7458,"-",C7458,"-",D7458)</f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>TEXT(B7458,"yyyy-mm")</f>
        <v>2026-08</v>
      </c>
      <c r="J7458" s="7" t="str">
        <f>VLOOKUP(C7458,'[1]T. Apoyo Sistema'!$B$1:$C$89,2,0)</f>
        <v>SI</v>
      </c>
    </row>
    <row r="7459" spans="1:10" x14ac:dyDescent="0.25">
      <c r="A7459" s="4" t="str">
        <f>CONCATENATE(B7459,"-",C7459,"-",D7459)</f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>TEXT(B7459,"yyyy-mm")</f>
        <v>2026-08</v>
      </c>
      <c r="J7459" s="7" t="str">
        <f>VLOOKUP(C7459,'[1]T. Apoyo Sistema'!$B$1:$C$89,2,0)</f>
        <v>SI</v>
      </c>
    </row>
    <row r="7460" spans="1:10" x14ac:dyDescent="0.25">
      <c r="A7460" s="4" t="str">
        <f>CONCATENATE(B7460,"-",C7460,"-",D7460)</f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>TEXT(B7460,"yyyy-mm")</f>
        <v>2026-08</v>
      </c>
      <c r="J7460" s="7" t="str">
        <f>VLOOKUP(C7460,'[1]T. Apoyo Sistema'!$B$1:$C$89,2,0)</f>
        <v>SI</v>
      </c>
    </row>
    <row r="7461" spans="1:10" x14ac:dyDescent="0.25">
      <c r="A7461" s="4" t="str">
        <f>CONCATENATE(B7461,"-",C7461,"-",D7461)</f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>TEXT(B7461,"yyyy-mm")</f>
        <v>2026-08</v>
      </c>
      <c r="J7461" s="7" t="str">
        <f>VLOOKUP(C7461,'[1]T. Apoyo Sistema'!$B$1:$C$89,2,0)</f>
        <v>SI</v>
      </c>
    </row>
    <row r="7462" spans="1:10" x14ac:dyDescent="0.25">
      <c r="A7462" s="4" t="str">
        <f>CONCATENATE(B7462,"-",C7462,"-",D7462)</f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>TEXT(B7462,"yyyy-mm")</f>
        <v>2026-08</v>
      </c>
      <c r="J7462" s="7" t="str">
        <f>VLOOKUP(C7462,'[1]T. Apoyo Sistema'!$B$1:$C$89,2,0)</f>
        <v>SI</v>
      </c>
    </row>
    <row r="7463" spans="1:10" x14ac:dyDescent="0.25">
      <c r="A7463" s="4" t="str">
        <f>CONCATENATE(B7463,"-",C7463,"-",D7463)</f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>TEXT(B7463,"yyyy-mm")</f>
        <v>2026-08</v>
      </c>
      <c r="J7463" s="7" t="str">
        <f>VLOOKUP(C7463,'[1]T. Apoyo Sistema'!$B$1:$C$89,2,0)</f>
        <v>SI</v>
      </c>
    </row>
    <row r="7464" spans="1:10" x14ac:dyDescent="0.25">
      <c r="A7464" s="4" t="str">
        <f>CONCATENATE(B7464,"-",C7464,"-",D7464)</f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>TEXT(B7464,"yyyy-mm")</f>
        <v>2026-08</v>
      </c>
      <c r="J7464" s="7" t="str">
        <f>VLOOKUP(C7464,'[1]T. Apoyo Sistema'!$B$1:$C$89,2,0)</f>
        <v>SI</v>
      </c>
    </row>
    <row r="7465" spans="1:10" x14ac:dyDescent="0.25">
      <c r="A7465" s="4" t="str">
        <f>CONCATENATE(B7465,"-",C7465,"-",D7465)</f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>TEXT(B7465,"yyyy-mm")</f>
        <v>2026-08</v>
      </c>
      <c r="J7465" s="7" t="str">
        <f>VLOOKUP(C7465,'[1]T. Apoyo Sistema'!$B$1:$C$89,2,0)</f>
        <v>SI</v>
      </c>
    </row>
    <row r="7466" spans="1:10" x14ac:dyDescent="0.25">
      <c r="A7466" s="4" t="str">
        <f>CONCATENATE(B7466,"-",C7466,"-",D7466)</f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>TEXT(B7466,"yyyy-mm")</f>
        <v>2026-08</v>
      </c>
      <c r="J7466" s="7" t="str">
        <f>VLOOKUP(C7466,'[1]T. Apoyo Sistema'!$B$1:$C$89,2,0)</f>
        <v>SI</v>
      </c>
    </row>
    <row r="7467" spans="1:10" x14ac:dyDescent="0.25">
      <c r="A7467" s="4" t="str">
        <f>CONCATENATE(B7467,"-",C7467,"-",D7467)</f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>TEXT(B7467,"yyyy-mm")</f>
        <v>2026-08</v>
      </c>
      <c r="J7467" s="7" t="str">
        <f>VLOOKUP(C7467,'[1]T. Apoyo Sistema'!$B$1:$C$89,2,0)</f>
        <v>SI</v>
      </c>
    </row>
    <row r="7468" spans="1:10" x14ac:dyDescent="0.25">
      <c r="A7468" s="4" t="str">
        <f>CONCATENATE(B7468,"-",C7468,"-",D7468)</f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>TEXT(B7468,"yyyy-mm")</f>
        <v>2026-08</v>
      </c>
      <c r="J7468" s="7" t="str">
        <f>VLOOKUP(C7468,'[1]T. Apoyo Sistema'!$B$1:$C$89,2,0)</f>
        <v>SI</v>
      </c>
    </row>
    <row r="7469" spans="1:10" x14ac:dyDescent="0.25">
      <c r="A7469" s="4" t="str">
        <f>CONCATENATE(B7469,"-",C7469,"-",D7469)</f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>TEXT(B7469,"yyyy-mm")</f>
        <v>2026-08</v>
      </c>
      <c r="J7469" s="7" t="str">
        <f>VLOOKUP(C7469,'[1]T. Apoyo Sistema'!$B$1:$C$89,2,0)</f>
        <v>SI</v>
      </c>
    </row>
    <row r="7470" spans="1:10" x14ac:dyDescent="0.25">
      <c r="A7470" s="4" t="str">
        <f>CONCATENATE(B7470,"-",C7470,"-",D7470)</f>
        <v>46252-POX51-com3</v>
      </c>
      <c r="B7470" s="15">
        <v>46252</v>
      </c>
      <c r="C7470" s="10" t="s">
        <v>39</v>
      </c>
      <c r="D7470" s="10" t="s">
        <v>77</v>
      </c>
      <c r="E7470" s="10">
        <v>0</v>
      </c>
      <c r="F7470" s="12">
        <v>0.98333333333333328</v>
      </c>
      <c r="G7470" s="12">
        <v>5.7666666666666666</v>
      </c>
      <c r="H7470" s="12">
        <v>0</v>
      </c>
      <c r="I7470" s="4" t="str">
        <f>TEXT(B7470,"yyyy-mm")</f>
        <v>2026-08</v>
      </c>
      <c r="J7470" s="7" t="str">
        <f>VLOOKUP(C7470,'[1]T. Apoyo Sistema'!$B$1:$C$89,2,0)</f>
        <v>SI</v>
      </c>
    </row>
    <row r="7471" spans="1:10" x14ac:dyDescent="0.25">
      <c r="A7471" s="4" t="str">
        <f>CONCATENATE(B7471,"-",C7471,"-",D7471)</f>
        <v>46252-POX51-gen1</v>
      </c>
      <c r="B7471" s="15">
        <v>46252</v>
      </c>
      <c r="C7471" s="10" t="s">
        <v>39</v>
      </c>
      <c r="D7471" s="10" t="s">
        <v>59</v>
      </c>
      <c r="E7471" s="10">
        <v>0</v>
      </c>
      <c r="F7471" s="12">
        <v>0</v>
      </c>
      <c r="G7471" s="12">
        <v>6.75</v>
      </c>
      <c r="H7471" s="12">
        <v>0</v>
      </c>
      <c r="I7471" s="4" t="str">
        <f>TEXT(B7471,"yyyy-mm")</f>
        <v>2026-08</v>
      </c>
      <c r="J7471" s="7" t="str">
        <f>VLOOKUP(C7471,'[1]T. Apoyo Sistema'!$B$1:$C$89,2,0)</f>
        <v>SI</v>
      </c>
    </row>
    <row r="7472" spans="1:10" x14ac:dyDescent="0.25">
      <c r="A7472" s="4" t="str">
        <f>CONCATENATE(B7472,"-",C7472,"-",D7472)</f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>TEXT(B7472,"yyyy-mm")</f>
        <v>2026-08</v>
      </c>
      <c r="J7472" s="7" t="str">
        <f>VLOOKUP(C7472,'[1]T. Apoyo Sistema'!$B$1:$C$89,2,0)</f>
        <v>SI</v>
      </c>
    </row>
    <row r="7473" spans="1:10" x14ac:dyDescent="0.25">
      <c r="A7473" s="4" t="str">
        <f>CONCATENATE(B7473,"-",C7473,"-",D7473)</f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>TEXT(B7473,"yyyy-mm")</f>
        <v>2026-08</v>
      </c>
      <c r="J7473" s="7" t="str">
        <f>VLOOKUP(C7473,'[1]T. Apoyo Sistema'!$B$1:$C$89,2,0)</f>
        <v>SI</v>
      </c>
    </row>
    <row r="7474" spans="1:10" x14ac:dyDescent="0.25">
      <c r="A7474" s="4" t="str">
        <f>CONCATENATE(B7474,"-",C7474,"-",D7474)</f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>TEXT(B7474,"yyyy-mm")</f>
        <v>2026-08</v>
      </c>
      <c r="J7474" s="7" t="str">
        <f>VLOOKUP(C7474,'[1]T. Apoyo Sistema'!$B$1:$C$89,2,0)</f>
        <v>SI</v>
      </c>
    </row>
    <row r="7475" spans="1:10" x14ac:dyDescent="0.25">
      <c r="A7475" s="4" t="str">
        <f>CONCATENATE(B7475,"-",C7475,"-",D7475)</f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>TEXT(B7475,"yyyy-mm")</f>
        <v>2026-08</v>
      </c>
      <c r="J7475" s="7" t="str">
        <f>VLOOKUP(C7475,'[1]T. Apoyo Sistema'!$B$1:$C$89,2,0)</f>
        <v>SI</v>
      </c>
    </row>
    <row r="7476" spans="1:10" x14ac:dyDescent="0.25">
      <c r="A7476" s="4" t="str">
        <f>CONCATENATE(B7476,"-",C7476,"-",D7476)</f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>TEXT(B7476,"yyyy-mm")</f>
        <v>2026-08</v>
      </c>
      <c r="J7476" s="7" t="str">
        <f>VLOOKUP(C7476,'[1]T. Apoyo Sistema'!$B$1:$C$89,2,0)</f>
        <v>SI</v>
      </c>
    </row>
    <row r="7477" spans="1:10" x14ac:dyDescent="0.25">
      <c r="A7477" s="4" t="str">
        <f>CONCATENATE(B7477,"-",C7477,"-",D7477)</f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>TEXT(B7477,"yyyy-mm")</f>
        <v>2026-08</v>
      </c>
      <c r="J7477" s="7" t="str">
        <f>VLOOKUP(C7477,'[1]T. Apoyo Sistema'!$B$1:$C$89,2,0)</f>
        <v>SI</v>
      </c>
    </row>
    <row r="7478" spans="1:10" x14ac:dyDescent="0.25">
      <c r="A7478" s="4" t="str">
        <f>CONCATENATE(B7478,"-",C7478,"-",D7478)</f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>TEXT(B7478,"yyyy-mm")</f>
        <v>2026-08</v>
      </c>
      <c r="J7478" s="7" t="str">
        <f>VLOOKUP(C7478,'[1]T. Apoyo Sistema'!$B$1:$C$89,2,0)</f>
        <v>SI</v>
      </c>
    </row>
    <row r="7479" spans="1:10" x14ac:dyDescent="0.25">
      <c r="A7479" s="4" t="str">
        <f>CONCATENATE(B7479,"-",C7479,"-",D7479)</f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>TEXT(B7479,"yyyy-mm")</f>
        <v>2026-08</v>
      </c>
      <c r="J7479" s="7" t="str">
        <f>VLOOKUP(C7479,'[1]T. Apoyo Sistema'!$B$1:$C$89,2,0)</f>
        <v>SI</v>
      </c>
    </row>
    <row r="7480" spans="1:10" x14ac:dyDescent="0.25">
      <c r="A7480" s="4" t="str">
        <f>CONCATENATE(B7480,"-",C7480,"-",D7480)</f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>TEXT(B7480,"yyyy-mm")</f>
        <v>2026-08</v>
      </c>
      <c r="J7480" s="7" t="str">
        <f>VLOOKUP(C7480,'[1]T. Apoyo Sistema'!$B$1:$C$89,2,0)</f>
        <v>SI</v>
      </c>
    </row>
    <row r="7481" spans="1:10" x14ac:dyDescent="0.25">
      <c r="A7481" s="4" t="str">
        <f>CONCATENATE(B7481,"-",C7481,"-",D7481)</f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>TEXT(B7481,"yyyy-mm")</f>
        <v>2026-08</v>
      </c>
      <c r="J7481" s="7" t="str">
        <f>VLOOKUP(C7481,'[1]T. Apoyo Sistema'!$B$1:$C$89,2,0)</f>
        <v>SI</v>
      </c>
    </row>
    <row r="7482" spans="1:10" x14ac:dyDescent="0.25">
      <c r="A7482" s="4" t="str">
        <f>CONCATENATE(B7482,"-",C7482,"-",D7482)</f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>TEXT(B7482,"yyyy-mm")</f>
        <v>2026-08</v>
      </c>
      <c r="J7482" s="7" t="str">
        <f>VLOOKUP(C7482,'[1]T. Apoyo Sistema'!$B$1:$C$89,2,0)</f>
        <v>SI</v>
      </c>
    </row>
    <row r="7483" spans="1:10" x14ac:dyDescent="0.25">
      <c r="A7483" s="4" t="str">
        <f>CONCATENATE(B7483,"-",C7483,"-",D7483)</f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>TEXT(B7483,"yyyy-mm")</f>
        <v>2026-08</v>
      </c>
      <c r="J7483" s="7" t="str">
        <f>VLOOKUP(C7483,'[1]T. Apoyo Sistema'!$B$1:$C$89,2,0)</f>
        <v>SI</v>
      </c>
    </row>
    <row r="7484" spans="1:10" x14ac:dyDescent="0.25">
      <c r="A7484" s="4" t="str">
        <f>CONCATENATE(B7484,"-",C7484,"-",D7484)</f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>TEXT(B7484,"yyyy-mm")</f>
        <v>2026-08</v>
      </c>
      <c r="J7484" s="7" t="str">
        <f>VLOOKUP(C7484,'[1]T. Apoyo Sistema'!$B$1:$C$89,2,0)</f>
        <v>SI</v>
      </c>
    </row>
    <row r="7485" spans="1:10" x14ac:dyDescent="0.25">
      <c r="A7485" s="4" t="str">
        <f>CONCATENATE(B7485,"-",C7485,"-",D7485)</f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>TEXT(B7485,"yyyy-mm")</f>
        <v>2026-08</v>
      </c>
      <c r="J7485" s="7" t="str">
        <f>VLOOKUP(C7485,'[1]T. Apoyo Sistema'!$B$1:$C$89,2,0)</f>
        <v>SI</v>
      </c>
    </row>
    <row r="7486" spans="1:10" x14ac:dyDescent="0.25">
      <c r="A7486" s="4" t="str">
        <f>CONCATENATE(B7486,"-",C7486,"-",D7486)</f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>TEXT(B7486,"yyyy-mm")</f>
        <v>2026-08</v>
      </c>
      <c r="J7486" s="7" t="str">
        <f>VLOOKUP(C7486,'[1]T. Apoyo Sistema'!$B$1:$C$89,2,0)</f>
        <v>SI</v>
      </c>
    </row>
    <row r="7487" spans="1:10" x14ac:dyDescent="0.25">
      <c r="A7487" s="4" t="str">
        <f>CONCATENATE(B7487,"-",C7487,"-",D7487)</f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>TEXT(B7487,"yyyy-mm")</f>
        <v>2026-08</v>
      </c>
      <c r="J7487" s="7" t="str">
        <f>VLOOKUP(C7487,'[1]T. Apoyo Sistema'!$B$1:$C$89,2,0)</f>
        <v>SI</v>
      </c>
    </row>
    <row r="7488" spans="1:10" x14ac:dyDescent="0.25">
      <c r="A7488" s="4" t="str">
        <f>CONCATENATE(B7488,"-",C7488,"-",D7488)</f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>TEXT(B7488,"yyyy-mm")</f>
        <v>2026-08</v>
      </c>
      <c r="J7488" s="7" t="str">
        <f>VLOOKUP(C7488,'[1]T. Apoyo Sistema'!$B$1:$C$89,2,0)</f>
        <v>SI</v>
      </c>
    </row>
    <row r="7489" spans="1:10" x14ac:dyDescent="0.25">
      <c r="A7489" s="4" t="str">
        <f>CONCATENATE(B7489,"-",C7489,"-",D7489)</f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>TEXT(B7489,"yyyy-mm")</f>
        <v>2026-08</v>
      </c>
      <c r="J7489" s="7" t="str">
        <f>VLOOKUP(C7489,'[1]T. Apoyo Sistema'!$B$1:$C$89,2,0)</f>
        <v>SI</v>
      </c>
    </row>
    <row r="7490" spans="1:10" x14ac:dyDescent="0.25">
      <c r="A7490" s="4" t="str">
        <f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>TEXT(B7490,"yyyy-mm")</f>
        <v>2026-08</v>
      </c>
      <c r="J7490" s="7" t="str">
        <f>VLOOKUP(C7490,'[1]T. Apoyo Sistema'!$B$1:$C$89,2,0)</f>
        <v>SI</v>
      </c>
    </row>
    <row r="7491" spans="1:10" x14ac:dyDescent="0.25">
      <c r="A7491" s="4" t="str">
        <f>CONCATENATE(B7491,"-",C7491,"-",D7491)</f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>TEXT(B7491,"yyyy-mm")</f>
        <v>2026-08</v>
      </c>
      <c r="J7491" s="7" t="str">
        <f>VLOOKUP(C7491,'[1]T. Apoyo Sistema'!$B$1:$C$89,2,0)</f>
        <v>SI</v>
      </c>
    </row>
    <row r="7492" spans="1:10" x14ac:dyDescent="0.25">
      <c r="A7492" s="4" t="str">
        <f>CONCATENATE(B7492,"-",C7492,"-",D7492)</f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>TEXT(B7492,"yyyy-mm")</f>
        <v>2026-08</v>
      </c>
      <c r="J7492" s="7" t="str">
        <f>VLOOKUP(C7492,'[1]T. Apoyo Sistema'!$B$1:$C$89,2,0)</f>
        <v>SI</v>
      </c>
    </row>
    <row r="7493" spans="1:10" x14ac:dyDescent="0.25">
      <c r="A7493" s="4" t="str">
        <f>CONCATENATE(B7493,"-",C7493,"-",D7493)</f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>TEXT(B7493,"yyyy-mm")</f>
        <v>2026-08</v>
      </c>
      <c r="J7493" s="7" t="str">
        <f>VLOOKUP(C7493,'[1]T. Apoyo Sistema'!$B$1:$C$89,2,0)</f>
        <v>SI</v>
      </c>
    </row>
    <row r="7494" spans="1:10" x14ac:dyDescent="0.25">
      <c r="A7494" s="4" t="str">
        <f>CONCATENATE(B7494,"-",C7494,"-",D7494)</f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>TEXT(B7494,"yyyy-mm")</f>
        <v>2026-08</v>
      </c>
      <c r="J7494" s="7" t="str">
        <f>VLOOKUP(C7494,'[1]T. Apoyo Sistema'!$B$1:$C$89,2,0)</f>
        <v>SI</v>
      </c>
    </row>
    <row r="7495" spans="1:10" x14ac:dyDescent="0.25">
      <c r="A7495" s="4" t="str">
        <f>CONCATENATE(B7495,"-",C7495,"-",D7495)</f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>TEXT(B7495,"yyyy-mm")</f>
        <v>2026-08</v>
      </c>
      <c r="J7495" s="7" t="str">
        <f>VLOOKUP(C7495,'[1]T. Apoyo Sistema'!$B$1:$C$89,2,0)</f>
        <v>SI</v>
      </c>
    </row>
    <row r="7496" spans="1:10" x14ac:dyDescent="0.25">
      <c r="A7496" s="4" t="str">
        <f>CONCATENATE(B7496,"-",C7496,"-",D7496)</f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>TEXT(B7496,"yyyy-mm")</f>
        <v>2026-08</v>
      </c>
      <c r="J7496" s="7" t="str">
        <f>VLOOKUP(C7496,'[1]T. Apoyo Sistema'!$B$1:$C$89,2,0)</f>
        <v>SI</v>
      </c>
    </row>
    <row r="7497" spans="1:10" x14ac:dyDescent="0.25">
      <c r="A7497" s="4" t="str">
        <f>CONCATENATE(B7497,"-",C7497,"-",D7497)</f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>TEXT(B7497,"yyyy-mm")</f>
        <v>2026-08</v>
      </c>
      <c r="J7497" s="7" t="str">
        <f>VLOOKUP(C7497,'[1]T. Apoyo Sistema'!$B$1:$C$89,2,0)</f>
        <v>SI</v>
      </c>
    </row>
    <row r="7498" spans="1:10" x14ac:dyDescent="0.25">
      <c r="A7498" s="4" t="str">
        <f>CONCATENATE(B7498,"-",C7498,"-",D7498)</f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>TEXT(B7498,"yyyy-mm")</f>
        <v>2026-08</v>
      </c>
      <c r="J7498" s="7" t="str">
        <f>VLOOKUP(C7498,'[1]T. Apoyo Sistema'!$B$1:$C$89,2,0)</f>
        <v>SI</v>
      </c>
    </row>
    <row r="7499" spans="1:10" x14ac:dyDescent="0.25">
      <c r="A7499" s="4" t="str">
        <f>CONCATENATE(B7499,"-",C7499,"-",D7499)</f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>TEXT(B7499,"yyyy-mm")</f>
        <v>2026-08</v>
      </c>
      <c r="J7499" s="7" t="str">
        <f>VLOOKUP(C7499,'[1]T. Apoyo Sistema'!$B$1:$C$89,2,0)</f>
        <v>SI</v>
      </c>
    </row>
    <row r="7500" spans="1:10" x14ac:dyDescent="0.25">
      <c r="A7500" s="4" t="str">
        <f>CONCATENATE(B7500,"-",C7500,"-",D7500)</f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>TEXT(B7500,"yyyy-mm")</f>
        <v>2026-08</v>
      </c>
      <c r="J7500" s="7" t="str">
        <f>VLOOKUP(C7500,'[1]T. Apoyo Sistema'!$B$1:$C$89,2,0)</f>
        <v>SI</v>
      </c>
    </row>
    <row r="7501" spans="1:10" x14ac:dyDescent="0.25">
      <c r="A7501" s="4" t="str">
        <f>CONCATENATE(B7501,"-",C7501,"-",D7501)</f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>TEXT(B7501,"yyyy-mm")</f>
        <v>2026-08</v>
      </c>
      <c r="J7501" s="7" t="str">
        <f>VLOOKUP(C7501,'[1]T. Apoyo Sistema'!$B$1:$C$89,2,0)</f>
        <v>SI</v>
      </c>
    </row>
    <row r="7502" spans="1:10" x14ac:dyDescent="0.25">
      <c r="A7502" s="4" t="str">
        <f>CONCATENATE(B7502,"-",C7502,"-",D7502)</f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>TEXT(B7502,"yyyy-mm")</f>
        <v>2026-08</v>
      </c>
      <c r="J7502" s="7" t="str">
        <f>VLOOKUP(C7502,'[1]T. Apoyo Sistema'!$B$1:$C$89,2,0)</f>
        <v>SI</v>
      </c>
    </row>
    <row r="7503" spans="1:10" x14ac:dyDescent="0.25">
      <c r="A7503" s="4" t="str">
        <f>CONCATENATE(B7503,"-",C7503,"-",D7503)</f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>TEXT(B7503,"yyyy-mm")</f>
        <v>2026-08</v>
      </c>
      <c r="J7503" s="7" t="str">
        <f>VLOOKUP(C7503,'[1]T. Apoyo Sistema'!$B$1:$C$89,2,0)</f>
        <v>SI</v>
      </c>
    </row>
    <row r="7504" spans="1:10" x14ac:dyDescent="0.25">
      <c r="A7504" s="4" t="str">
        <f>CONCATENATE(B7504,"-",C7504,"-",D7504)</f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>TEXT(B7504,"yyyy-mm")</f>
        <v>2026-08</v>
      </c>
      <c r="J7504" s="7" t="str">
        <f>VLOOKUP(C7504,'[1]T. Apoyo Sistema'!$B$1:$C$89,2,0)</f>
        <v>SI</v>
      </c>
    </row>
    <row r="7505" spans="1:10" x14ac:dyDescent="0.25">
      <c r="A7505" s="4" t="str">
        <f>CONCATENATE(B7505,"-",C7505,"-",D7505)</f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>TEXT(B7505,"yyyy-mm")</f>
        <v>2026-08</v>
      </c>
      <c r="J7505" s="7" t="str">
        <f>VLOOKUP(C7505,'[1]T. Apoyo Sistema'!$B$1:$C$89,2,0)</f>
        <v>SI</v>
      </c>
    </row>
    <row r="7506" spans="1:10" x14ac:dyDescent="0.25">
      <c r="A7506" s="4" t="str">
        <f>CONCATENATE(B7506,"-",C7506,"-",D7506)</f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>TEXT(B7506,"yyyy-mm")</f>
        <v>2026-08</v>
      </c>
      <c r="J7506" s="7" t="str">
        <f>VLOOKUP(C7506,'[1]T. Apoyo Sistema'!$B$1:$C$89,2,0)</f>
        <v>SI</v>
      </c>
    </row>
    <row r="7507" spans="1:10" x14ac:dyDescent="0.25">
      <c r="A7507" s="4" t="str">
        <f>CONCATENATE(B7507,"-",C7507,"-",D7507)</f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>TEXT(B7507,"yyyy-mm")</f>
        <v>2026-08</v>
      </c>
      <c r="J7507" s="7" t="str">
        <f>VLOOKUP(C7507,'[1]T. Apoyo Sistema'!$B$1:$C$89,2,0)</f>
        <v>SI</v>
      </c>
    </row>
    <row r="7508" spans="1:10" x14ac:dyDescent="0.25">
      <c r="A7508" s="4" t="str">
        <f>CONCATENATE(B7508,"-",C7508,"-",D7508)</f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>TEXT(B7508,"yyyy-mm")</f>
        <v>2026-08</v>
      </c>
      <c r="J7508" s="7" t="str">
        <f>VLOOKUP(C7508,'[1]T. Apoyo Sistema'!$B$1:$C$89,2,0)</f>
        <v>SI</v>
      </c>
    </row>
    <row r="7509" spans="1:10" x14ac:dyDescent="0.25">
      <c r="A7509" s="4" t="str">
        <f>CONCATENATE(B7509,"-",C7509,"-",D7509)</f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>TEXT(B7509,"yyyy-mm")</f>
        <v>2026-08</v>
      </c>
      <c r="J7509" s="7" t="str">
        <f>VLOOKUP(C7509,'[1]T. Apoyo Sistema'!$B$1:$C$89,2,0)</f>
        <v>SI</v>
      </c>
    </row>
    <row r="7510" spans="1:10" x14ac:dyDescent="0.25">
      <c r="A7510" s="4" t="str">
        <f>CONCATENATE(B7510,"-",C7510,"-",D7510)</f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>TEXT(B7510,"yyyy-mm")</f>
        <v>2026-08</v>
      </c>
      <c r="J7510" s="7" t="str">
        <f>VLOOKUP(C7510,'[1]T. Apoyo Sistema'!$B$1:$C$89,2,0)</f>
        <v>SI</v>
      </c>
    </row>
    <row r="7511" spans="1:10" x14ac:dyDescent="0.25">
      <c r="A7511" s="4" t="str">
        <f>CONCATENATE(B7511,"-",C7511,"-",D7511)</f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>TEXT(B7511,"yyyy-mm")</f>
        <v>2026-08</v>
      </c>
      <c r="J7511" s="7" t="str">
        <f>VLOOKUP(C7511,'[1]T. Apoyo Sistema'!$B$1:$C$89,2,0)</f>
        <v>SI</v>
      </c>
    </row>
    <row r="7512" spans="1:10" x14ac:dyDescent="0.25">
      <c r="A7512" s="4" t="str">
        <f>CONCATENATE(B7512,"-",C7512,"-",D7512)</f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>TEXT(B7512,"yyyy-mm")</f>
        <v>2026-08</v>
      </c>
      <c r="J7512" s="7" t="str">
        <f>VLOOKUP(C7512,'[1]T. Apoyo Sistema'!$B$1:$C$89,2,0)</f>
        <v>SI</v>
      </c>
    </row>
    <row r="7513" spans="1:10" x14ac:dyDescent="0.25">
      <c r="A7513" s="4" t="str">
        <f>CONCATENATE(B7513,"-",C7513,"-",D7513)</f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>TEXT(B7513,"yyyy-mm")</f>
        <v>2026-08</v>
      </c>
      <c r="J7513" s="7" t="str">
        <f>VLOOKUP(C7513,'[1]T. Apoyo Sistema'!$B$1:$C$89,2,0)</f>
        <v>SI</v>
      </c>
    </row>
    <row r="7514" spans="1:10" x14ac:dyDescent="0.25">
      <c r="A7514" s="4" t="str">
        <f>CONCATENATE(B7514,"-",C7514,"-",D7514)</f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>TEXT(B7514,"yyyy-mm")</f>
        <v>2026-08</v>
      </c>
      <c r="J7514" s="7" t="str">
        <f>VLOOKUP(C7514,'[1]T. Apoyo Sistema'!$B$1:$C$89,2,0)</f>
        <v>SI</v>
      </c>
    </row>
    <row r="7515" spans="1:10" x14ac:dyDescent="0.25">
      <c r="A7515" s="4" t="str">
        <f>CONCATENATE(B7515,"-",C7515,"-",D7515)</f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>TEXT(B7515,"yyyy-mm")</f>
        <v>2026-08</v>
      </c>
      <c r="J7515" s="7" t="str">
        <f>VLOOKUP(C7515,'[1]T. Apoyo Sistema'!$B$1:$C$89,2,0)</f>
        <v>SI</v>
      </c>
    </row>
    <row r="7516" spans="1:10" x14ac:dyDescent="0.25">
      <c r="A7516" s="4" t="str">
        <f>CONCATENATE(B7516,"-",C7516,"-",D7516)</f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>TEXT(B7516,"yyyy-mm")</f>
        <v>2026-08</v>
      </c>
      <c r="J7516" s="7" t="str">
        <f>VLOOKUP(C7516,'[1]T. Apoyo Sistema'!$B$1:$C$89,2,0)</f>
        <v>SI</v>
      </c>
    </row>
    <row r="7517" spans="1:10" x14ac:dyDescent="0.25">
      <c r="A7517" s="4" t="str">
        <f>CONCATENATE(B7517,"-",C7517,"-",D7517)</f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>TEXT(B7517,"yyyy-mm")</f>
        <v>2026-08</v>
      </c>
      <c r="J7517" s="7" t="str">
        <f>VLOOKUP(C7517,'[1]T. Apoyo Sistema'!$B$1:$C$89,2,0)</f>
        <v>SI</v>
      </c>
    </row>
    <row r="7518" spans="1:10" x14ac:dyDescent="0.25">
      <c r="A7518" s="4" t="str">
        <f>CONCATENATE(B7518,"-",C7518,"-",D7518)</f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>TEXT(B7518,"yyyy-mm")</f>
        <v>2026-08</v>
      </c>
      <c r="J7518" s="7" t="str">
        <f>VLOOKUP(C7518,'[1]T. Apoyo Sistema'!$B$1:$C$89,2,0)</f>
        <v>SI</v>
      </c>
    </row>
    <row r="7519" spans="1:10" x14ac:dyDescent="0.25">
      <c r="A7519" s="4" t="str">
        <f>CONCATENATE(B7519,"-",C7519,"-",D7519)</f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>TEXT(B7519,"yyyy-mm")</f>
        <v>2026-08</v>
      </c>
      <c r="J7519" s="7" t="str">
        <f>VLOOKUP(C7519,'[1]T. Apoyo Sistema'!$B$1:$C$89,2,0)</f>
        <v>SI</v>
      </c>
    </row>
    <row r="7520" spans="1:10" x14ac:dyDescent="0.25">
      <c r="A7520" s="4" t="str">
        <f>CONCATENATE(B7520,"-",C7520,"-",D7520)</f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>TEXT(B7520,"yyyy-mm")</f>
        <v>2026-08</v>
      </c>
      <c r="J7520" s="7" t="str">
        <f>VLOOKUP(C7520,'[1]T. Apoyo Sistema'!$B$1:$C$89,2,0)</f>
        <v>SI</v>
      </c>
    </row>
    <row r="7521" spans="1:10" x14ac:dyDescent="0.25">
      <c r="A7521" s="4" t="str">
        <f>CONCATENATE(B7521,"-",C7521,"-",D7521)</f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>TEXT(B7521,"yyyy-mm")</f>
        <v>2026-08</v>
      </c>
      <c r="J7521" s="7" t="str">
        <f>VLOOKUP(C7521,'[1]T. Apoyo Sistema'!$B$1:$C$89,2,0)</f>
        <v>SI</v>
      </c>
    </row>
    <row r="7522" spans="1:10" x14ac:dyDescent="0.25">
      <c r="A7522" s="4" t="str">
        <f>CONCATENATE(B7522,"-",C7522,"-",D7522)</f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>TEXT(B7522,"yyyy-mm")</f>
        <v>2026-08</v>
      </c>
      <c r="J7522" s="7" t="str">
        <f>VLOOKUP(C7522,'[1]T. Apoyo Sistema'!$B$1:$C$89,2,0)</f>
        <v>SI</v>
      </c>
    </row>
    <row r="7523" spans="1:10" x14ac:dyDescent="0.25">
      <c r="A7523" s="4" t="str">
        <f>CONCATENATE(B7523,"-",C7523,"-",D7523)</f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>TEXT(B7523,"yyyy-mm")</f>
        <v>2026-08</v>
      </c>
      <c r="J7523" s="7" t="str">
        <f>VLOOKUP(C7523,'[1]T. Apoyo Sistema'!$B$1:$C$89,2,0)</f>
        <v>SI</v>
      </c>
    </row>
    <row r="7524" spans="1:10" x14ac:dyDescent="0.25">
      <c r="A7524" s="4" t="str">
        <f>CONCATENATE(B7524,"-",C7524,"-",D7524)</f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>TEXT(B7524,"yyyy-mm")</f>
        <v>2026-08</v>
      </c>
      <c r="J7524" s="7" t="str">
        <f>VLOOKUP(C7524,'[1]T. Apoyo Sistema'!$B$1:$C$89,2,0)</f>
        <v>SI</v>
      </c>
    </row>
    <row r="7525" spans="1:10" x14ac:dyDescent="0.25">
      <c r="A7525" s="4" t="str">
        <f>CONCATENATE(B7525,"-",C7525,"-",D7525)</f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>TEXT(B7525,"yyyy-mm")</f>
        <v>2026-08</v>
      </c>
      <c r="J7525" s="7" t="str">
        <f>VLOOKUP(C7525,'[1]T. Apoyo Sistema'!$B$1:$C$89,2,0)</f>
        <v>SI</v>
      </c>
    </row>
    <row r="7526" spans="1:10" x14ac:dyDescent="0.25">
      <c r="A7526" s="4" t="str">
        <f>CONCATENATE(B7526,"-",C7526,"-",D7526)</f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>TEXT(B7526,"yyyy-mm")</f>
        <v>2026-08</v>
      </c>
      <c r="J7526" s="7" t="str">
        <f>VLOOKUP(C7526,'[1]T. Apoyo Sistema'!$B$1:$C$89,2,0)</f>
        <v>SI</v>
      </c>
    </row>
    <row r="7527" spans="1:10" x14ac:dyDescent="0.25">
      <c r="A7527" s="4" t="str">
        <f>CONCATENATE(B7527,"-",C7527,"-",D7527)</f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>TEXT(B7527,"yyyy-mm")</f>
        <v>2026-08</v>
      </c>
      <c r="J7527" s="7" t="str">
        <f>VLOOKUP(C7527,'[1]T. Apoyo Sistema'!$B$1:$C$89,2,0)</f>
        <v>SI</v>
      </c>
    </row>
    <row r="7528" spans="1:10" x14ac:dyDescent="0.25">
      <c r="A7528" s="4" t="str">
        <f>CONCATENATE(B7528,"-",C7528,"-",D7528)</f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>TEXT(B7528,"yyyy-mm")</f>
        <v>2026-08</v>
      </c>
      <c r="J7528" s="7" t="str">
        <f>VLOOKUP(C7528,'[1]T. Apoyo Sistema'!$B$1:$C$89,2,0)</f>
        <v>SI</v>
      </c>
    </row>
    <row r="7529" spans="1:10" x14ac:dyDescent="0.25">
      <c r="A7529" s="4" t="str">
        <f>CONCATENATE(B7529,"-",C7529,"-",D7529)</f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>TEXT(B7529,"yyyy-mm")</f>
        <v>2026-08</v>
      </c>
      <c r="J7529" s="7" t="str">
        <f>VLOOKUP(C7529,'[1]T. Apoyo Sistema'!$B$1:$C$89,2,0)</f>
        <v>SI</v>
      </c>
    </row>
    <row r="7530" spans="1:10" x14ac:dyDescent="0.25">
      <c r="A7530" s="4" t="str">
        <f>CONCATENATE(B7530,"-",C7530,"-",D7530)</f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>TEXT(B7530,"yyyy-mm")</f>
        <v>2026-08</v>
      </c>
      <c r="J7530" s="7" t="str">
        <f>VLOOKUP(C7530,'[1]T. Apoyo Sistema'!$B$1:$C$89,2,0)</f>
        <v>SI</v>
      </c>
    </row>
    <row r="7531" spans="1:10" x14ac:dyDescent="0.25">
      <c r="A7531" s="4" t="str">
        <f>CONCATENATE(B7531,"-",C7531,"-",D7531)</f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>TEXT(B7531,"yyyy-mm")</f>
        <v>2026-08</v>
      </c>
      <c r="J7531" s="7" t="str">
        <f>VLOOKUP(C7531,'[1]T. Apoyo Sistema'!$B$1:$C$89,2,0)</f>
        <v>SI</v>
      </c>
    </row>
    <row r="7532" spans="1:10" x14ac:dyDescent="0.25">
      <c r="A7532" s="4" t="str">
        <f>CONCATENATE(B7532,"-",C7532,"-",D7532)</f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>TEXT(B7532,"yyyy-mm")</f>
        <v>2026-08</v>
      </c>
      <c r="J7532" s="7" t="str">
        <f>VLOOKUP(C7532,'[1]T. Apoyo Sistema'!$B$1:$C$89,2,0)</f>
        <v>SI</v>
      </c>
    </row>
    <row r="7533" spans="1:10" x14ac:dyDescent="0.25">
      <c r="A7533" s="4" t="str">
        <f>CONCATENATE(B7533,"-",C7533,"-",D7533)</f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>TEXT(B7533,"yyyy-mm")</f>
        <v>2026-08</v>
      </c>
      <c r="J7533" s="7" t="str">
        <f>VLOOKUP(C7533,'[1]T. Apoyo Sistema'!$B$1:$C$89,2,0)</f>
        <v>SI</v>
      </c>
    </row>
    <row r="7534" spans="1:10" x14ac:dyDescent="0.25">
      <c r="A7534" s="4" t="str">
        <f>CONCATENATE(B7534,"-",C7534,"-",D7534)</f>
        <v>46252-POX51-gen2</v>
      </c>
      <c r="B7534" s="15">
        <v>46252</v>
      </c>
      <c r="C7534" s="10" t="s">
        <v>39</v>
      </c>
      <c r="D7534" s="10" t="s">
        <v>73</v>
      </c>
      <c r="E7534" s="10">
        <v>0</v>
      </c>
      <c r="F7534" s="12">
        <v>1.0666666666666667</v>
      </c>
      <c r="G7534" s="12">
        <v>5.6833333333333336</v>
      </c>
      <c r="H7534" s="12">
        <v>0</v>
      </c>
      <c r="I7534" s="4" t="str">
        <f>TEXT(B7534,"yyyy-mm")</f>
        <v>2026-08</v>
      </c>
      <c r="J7534" s="7" t="str">
        <f>VLOOKUP(C7534,'[1]T. Apoyo Sistema'!$B$1:$C$89,2,0)</f>
        <v>SI</v>
      </c>
    </row>
    <row r="7535" spans="1:10" x14ac:dyDescent="0.25">
      <c r="A7535" s="4" t="str">
        <f>CONCATENATE(B7535,"-",C7535,"-",D7535)</f>
        <v>46252-POX51-psa1</v>
      </c>
      <c r="B7535" s="15">
        <v>46252</v>
      </c>
      <c r="C7535" s="10" t="s">
        <v>39</v>
      </c>
      <c r="D7535" s="10" t="s">
        <v>60</v>
      </c>
      <c r="E7535" s="10">
        <v>0</v>
      </c>
      <c r="F7535" s="12">
        <v>0</v>
      </c>
      <c r="G7535" s="12">
        <v>0</v>
      </c>
      <c r="H7535" s="12">
        <v>6.75</v>
      </c>
      <c r="I7535" s="4" t="str">
        <f>TEXT(B7535,"yyyy-mm")</f>
        <v>2026-08</v>
      </c>
      <c r="J7535" s="7" t="str">
        <f>VLOOKUP(C7535,'[1]T. Apoyo Sistema'!$B$1:$C$89,2,0)</f>
        <v>SI</v>
      </c>
    </row>
    <row r="7536" spans="1:10" x14ac:dyDescent="0.25">
      <c r="A7536" s="4" t="str">
        <f>CONCATENATE(B7536,"-",C7536,"-",D7536)</f>
        <v>46252-POX51-psa2</v>
      </c>
      <c r="B7536" s="15">
        <v>46252</v>
      </c>
      <c r="C7536" s="10" t="s">
        <v>39</v>
      </c>
      <c r="D7536" s="10" t="s">
        <v>74</v>
      </c>
      <c r="E7536" s="10">
        <v>0</v>
      </c>
      <c r="F7536" s="12">
        <v>0.91666666666666663</v>
      </c>
      <c r="G7536" s="12">
        <v>5.833333333333333</v>
      </c>
      <c r="H7536" s="12">
        <v>0</v>
      </c>
      <c r="I7536" s="4" t="str">
        <f>TEXT(B7536,"yyyy-mm")</f>
        <v>2026-08</v>
      </c>
      <c r="J7536" s="7" t="str">
        <f>VLOOKUP(C7536,'[1]T. Apoyo Sistema'!$B$1:$C$89,2,0)</f>
        <v>SI</v>
      </c>
    </row>
    <row r="7537" spans="1:10" x14ac:dyDescent="0.25">
      <c r="A7537" s="4" t="str">
        <f>CONCATENATE(B7537,"-",C7537,"-",D7537)</f>
        <v>46252-POX51-psa3</v>
      </c>
      <c r="B7537" s="15">
        <v>46252</v>
      </c>
      <c r="C7537" s="10" t="s">
        <v>39</v>
      </c>
      <c r="D7537" s="10" t="s">
        <v>79</v>
      </c>
      <c r="E7537" s="10">
        <v>0</v>
      </c>
      <c r="F7537" s="12">
        <v>0.91666666666666663</v>
      </c>
      <c r="G7537" s="12">
        <v>5.833333333333333</v>
      </c>
      <c r="H7537" s="12">
        <v>0</v>
      </c>
      <c r="I7537" s="4" t="str">
        <f>TEXT(B7537,"yyyy-mm")</f>
        <v>2026-08</v>
      </c>
      <c r="J7537" s="7" t="str">
        <f>VLOOKUP(C7537,'[1]T. Apoyo Sistema'!$B$1:$C$89,2,0)</f>
        <v>SI</v>
      </c>
    </row>
    <row r="7538" spans="1:10" x14ac:dyDescent="0.25">
      <c r="A7538" s="4" t="str">
        <f>CONCATENATE(B7538,"-",C7538,"-",D7538)</f>
        <v>46252-POX51-psa4</v>
      </c>
      <c r="B7538" s="15">
        <v>46252</v>
      </c>
      <c r="C7538" s="10" t="s">
        <v>39</v>
      </c>
      <c r="D7538" s="10" t="s">
        <v>80</v>
      </c>
      <c r="E7538" s="10">
        <v>0</v>
      </c>
      <c r="F7538" s="12">
        <v>0.9</v>
      </c>
      <c r="G7538" s="12">
        <v>5.85</v>
      </c>
      <c r="H7538" s="12">
        <v>0</v>
      </c>
      <c r="I7538" s="4" t="str">
        <f>TEXT(B7538,"yyyy-mm")</f>
        <v>2026-08</v>
      </c>
      <c r="J7538" s="7" t="str">
        <f>VLOOKUP(C7538,'[1]T. Apoyo Sistema'!$B$1:$C$89,2,0)</f>
        <v>SI</v>
      </c>
    </row>
    <row r="7539" spans="1:10" x14ac:dyDescent="0.25">
      <c r="A7539" s="4" t="str">
        <f>CONCATENATE(B7539,"-",C7539,"-",D7539)</f>
        <v>46252-POX51-psa5</v>
      </c>
      <c r="B7539" s="15">
        <v>46252</v>
      </c>
      <c r="C7539" s="10" t="s">
        <v>39</v>
      </c>
      <c r="D7539" s="10" t="s">
        <v>92</v>
      </c>
      <c r="E7539" s="10">
        <v>0</v>
      </c>
      <c r="F7539" s="12">
        <v>0.91666666666666663</v>
      </c>
      <c r="G7539" s="12">
        <v>5.833333333333333</v>
      </c>
      <c r="H7539" s="12">
        <v>0</v>
      </c>
      <c r="I7539" s="4" t="str">
        <f>TEXT(B7539,"yyyy-mm")</f>
        <v>2026-08</v>
      </c>
      <c r="J7539" s="7" t="str">
        <f>VLOOKUP(C7539,'[1]T. Apoyo Sistema'!$B$1:$C$89,2,0)</f>
        <v>SI</v>
      </c>
    </row>
    <row r="7540" spans="1:10" x14ac:dyDescent="0.25">
      <c r="A7540" s="4" t="str">
        <f>CONCATENATE(B7540,"-",C7540,"-",D7540)</f>
        <v>46252-POX51-psa6</v>
      </c>
      <c r="B7540" s="15">
        <v>46252</v>
      </c>
      <c r="C7540" s="10" t="s">
        <v>39</v>
      </c>
      <c r="D7540" s="10" t="s">
        <v>93</v>
      </c>
      <c r="E7540" s="10">
        <v>0</v>
      </c>
      <c r="F7540" s="12">
        <v>0</v>
      </c>
      <c r="G7540" s="12">
        <v>6.75</v>
      </c>
      <c r="H7540" s="12">
        <v>0</v>
      </c>
      <c r="I7540" s="4" t="str">
        <f>TEXT(B7540,"yyyy-mm")</f>
        <v>2026-08</v>
      </c>
      <c r="J7540" s="7" t="str">
        <f>VLOOKUP(C7540,'[1]T. Apoyo Sistema'!$B$1:$C$89,2,0)</f>
        <v>SI</v>
      </c>
    </row>
    <row r="7541" spans="1:10" x14ac:dyDescent="0.25">
      <c r="A7541" s="4" t="str">
        <f>CONCATENATE(B7541,"-",C7541,"-",D7541)</f>
        <v>46252-POX51-sec1</v>
      </c>
      <c r="B7541" s="15">
        <v>46252</v>
      </c>
      <c r="C7541" s="10" t="s">
        <v>39</v>
      </c>
      <c r="D7541" s="10" t="s">
        <v>75</v>
      </c>
      <c r="E7541" s="10">
        <v>0</v>
      </c>
      <c r="F7541" s="12">
        <v>1.0333333333333334</v>
      </c>
      <c r="G7541" s="12">
        <v>5.7166666666666668</v>
      </c>
      <c r="H7541" s="12">
        <v>0</v>
      </c>
      <c r="I7541" s="4" t="str">
        <f>TEXT(B7541,"yyyy-mm")</f>
        <v>2026-08</v>
      </c>
      <c r="J7541" s="7" t="str">
        <f>VLOOKUP(C7541,'[1]T. Apoyo Sistema'!$B$1:$C$89,2,0)</f>
        <v>SI</v>
      </c>
    </row>
    <row r="7542" spans="1:10" x14ac:dyDescent="0.25">
      <c r="A7542" s="4" t="str">
        <f>CONCATENATE(B7542,"-",C7542,"-",D7542)</f>
        <v>46252-POX51-sec2</v>
      </c>
      <c r="B7542" s="15">
        <v>46252</v>
      </c>
      <c r="C7542" s="10" t="s">
        <v>39</v>
      </c>
      <c r="D7542" s="10" t="s">
        <v>76</v>
      </c>
      <c r="E7542" s="10">
        <v>0</v>
      </c>
      <c r="F7542" s="12">
        <v>1.0333333333333334</v>
      </c>
      <c r="G7542" s="12">
        <v>5.7166666666666668</v>
      </c>
      <c r="H7542" s="12">
        <v>0</v>
      </c>
      <c r="I7542" s="4" t="str">
        <f>TEXT(B7542,"yyyy-mm")</f>
        <v>2026-08</v>
      </c>
      <c r="J7542" s="7" t="str">
        <f>VLOOKUP(C7542,'[1]T. Apoyo Sistema'!$B$1:$C$89,2,0)</f>
        <v>SI</v>
      </c>
    </row>
    <row r="7543" spans="1:10" x14ac:dyDescent="0.25">
      <c r="A7543" s="4" t="str">
        <f>CONCATENATE(B7543,"-",C7543,"-",D7543)</f>
        <v>46252-POX42-bbd1</v>
      </c>
      <c r="B7543" s="15">
        <v>46252</v>
      </c>
      <c r="C7543" s="10" t="s">
        <v>44</v>
      </c>
      <c r="D7543" s="10" t="s">
        <v>69</v>
      </c>
      <c r="E7543" s="10">
        <v>0</v>
      </c>
      <c r="F7543" s="12">
        <v>0</v>
      </c>
      <c r="G7543" s="12">
        <v>6.9</v>
      </c>
      <c r="H7543" s="12">
        <v>0</v>
      </c>
      <c r="I7543" s="4" t="str">
        <f>TEXT(B7543,"yyyy-mm")</f>
        <v>2026-08</v>
      </c>
      <c r="J7543" s="7" t="str">
        <f>VLOOKUP(C7543,'[1]T. Apoyo Sistema'!$B$1:$C$89,2,0)</f>
        <v>SI</v>
      </c>
    </row>
    <row r="7544" spans="1:10" x14ac:dyDescent="0.25">
      <c r="A7544" s="4" t="str">
        <f>CONCATENATE(B7544,"-",C7544,"-",D7544)</f>
        <v>46252-POX42-bbd2</v>
      </c>
      <c r="B7544" s="15">
        <v>46252</v>
      </c>
      <c r="C7544" s="10" t="s">
        <v>44</v>
      </c>
      <c r="D7544" s="10" t="s">
        <v>70</v>
      </c>
      <c r="E7544" s="10">
        <v>0</v>
      </c>
      <c r="F7544" s="12">
        <v>0</v>
      </c>
      <c r="G7544" s="12">
        <v>6.9</v>
      </c>
      <c r="H7544" s="12">
        <v>0</v>
      </c>
      <c r="I7544" s="4" t="str">
        <f>TEXT(B7544,"yyyy-mm")</f>
        <v>2026-08</v>
      </c>
      <c r="J7544" s="7" t="str">
        <f>VLOOKUP(C7544,'[1]T. Apoyo Sistema'!$B$1:$C$89,2,0)</f>
        <v>SI</v>
      </c>
    </row>
    <row r="7545" spans="1:10" x14ac:dyDescent="0.25">
      <c r="A7545" s="4" t="str">
        <f>CONCATENATE(B7545,"-",C7545,"-",D7545)</f>
        <v>46252-POX42-com1</v>
      </c>
      <c r="B7545" s="15">
        <v>46252</v>
      </c>
      <c r="C7545" s="10" t="s">
        <v>44</v>
      </c>
      <c r="D7545" s="10" t="s">
        <v>71</v>
      </c>
      <c r="E7545" s="10">
        <v>0</v>
      </c>
      <c r="F7545" s="12">
        <v>0</v>
      </c>
      <c r="G7545" s="12">
        <v>6.9</v>
      </c>
      <c r="H7545" s="12">
        <v>0</v>
      </c>
      <c r="I7545" s="4" t="str">
        <f>TEXT(B7545,"yyyy-mm")</f>
        <v>2026-08</v>
      </c>
      <c r="J7545" s="7" t="str">
        <f>VLOOKUP(C7545,'[1]T. Apoyo Sistema'!$B$1:$C$89,2,0)</f>
        <v>SI</v>
      </c>
    </row>
    <row r="7546" spans="1:10" x14ac:dyDescent="0.25">
      <c r="A7546" s="4" t="str">
        <f>CONCATENATE(B7546,"-",C7546,"-",D7546)</f>
        <v>46252-POX42-com2</v>
      </c>
      <c r="B7546" s="15">
        <v>46252</v>
      </c>
      <c r="C7546" s="10" t="s">
        <v>44</v>
      </c>
      <c r="D7546" s="10" t="s">
        <v>72</v>
      </c>
      <c r="E7546" s="10">
        <v>0</v>
      </c>
      <c r="F7546" s="12">
        <v>0</v>
      </c>
      <c r="G7546" s="12">
        <v>6.9</v>
      </c>
      <c r="H7546" s="12">
        <v>0</v>
      </c>
      <c r="I7546" s="4" t="str">
        <f>TEXT(B7546,"yyyy-mm")</f>
        <v>2026-08</v>
      </c>
      <c r="J7546" s="7" t="str">
        <f>VLOOKUP(C7546,'[1]T. Apoyo Sistema'!$B$1:$C$89,2,0)</f>
        <v>SI</v>
      </c>
    </row>
    <row r="7547" spans="1:10" x14ac:dyDescent="0.25">
      <c r="A7547" s="4" t="str">
        <f>CONCATENATE(B7547,"-",C7547,"-",D7547)</f>
        <v>46252-POX42-com3</v>
      </c>
      <c r="B7547" s="15">
        <v>46252</v>
      </c>
      <c r="C7547" s="10" t="s">
        <v>44</v>
      </c>
      <c r="D7547" s="10" t="s">
        <v>77</v>
      </c>
      <c r="E7547" s="10">
        <v>0</v>
      </c>
      <c r="F7547" s="12">
        <v>0</v>
      </c>
      <c r="G7547" s="12">
        <v>6.9</v>
      </c>
      <c r="H7547" s="12">
        <v>0</v>
      </c>
      <c r="I7547" s="4" t="str">
        <f>TEXT(B7547,"yyyy-mm")</f>
        <v>2026-08</v>
      </c>
      <c r="J7547" s="7" t="str">
        <f>VLOOKUP(C7547,'[1]T. Apoyo Sistema'!$B$1:$C$89,2,0)</f>
        <v>SI</v>
      </c>
    </row>
    <row r="7548" spans="1:10" x14ac:dyDescent="0.25">
      <c r="A7548" s="4" t="str">
        <f>CONCATENATE(B7548,"-",C7548,"-",D7548)</f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>TEXT(B7548,"yyyy-mm")</f>
        <v>2026-08</v>
      </c>
      <c r="J7548" s="7" t="str">
        <f>VLOOKUP(C7548,'[1]T. Apoyo Sistema'!$B$1:$C$89,2,0)</f>
        <v>SI</v>
      </c>
    </row>
    <row r="7549" spans="1:10" x14ac:dyDescent="0.25">
      <c r="A7549" s="4" t="str">
        <f>CONCATENATE(B7549,"-",C7549,"-",D7549)</f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>TEXT(B7549,"yyyy-mm")</f>
        <v>2026-08</v>
      </c>
      <c r="J7549" s="7" t="str">
        <f>VLOOKUP(C7549,'[1]T. Apoyo Sistema'!$B$1:$C$89,2,0)</f>
        <v>SI</v>
      </c>
    </row>
    <row r="7550" spans="1:10" x14ac:dyDescent="0.25">
      <c r="A7550" s="4" t="str">
        <f>CONCATENATE(B7550,"-",C7550,"-",D7550)</f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>TEXT(B7550,"yyyy-mm")</f>
        <v>2026-08</v>
      </c>
      <c r="J7550" s="7" t="str">
        <f>VLOOKUP(C7550,'[1]T. Apoyo Sistema'!$B$1:$C$89,2,0)</f>
        <v>SI</v>
      </c>
    </row>
    <row r="7551" spans="1:10" x14ac:dyDescent="0.25">
      <c r="A7551" s="4" t="str">
        <f>CONCATENATE(B7551,"-",C7551,"-",D7551)</f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>TEXT(B7551,"yyyy-mm")</f>
        <v>2026-08</v>
      </c>
      <c r="J7551" s="7" t="str">
        <f>VLOOKUP(C7551,'[1]T. Apoyo Sistema'!$B$1:$C$89,2,0)</f>
        <v>SI</v>
      </c>
    </row>
    <row r="7552" spans="1:10" x14ac:dyDescent="0.25">
      <c r="A7552" s="4" t="str">
        <f>CONCATENATE(B7552,"-",C7552,"-",D7552)</f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>TEXT(B7552,"yyyy-mm")</f>
        <v>2026-08</v>
      </c>
      <c r="J7552" s="7" t="str">
        <f>VLOOKUP(C7552,'[1]T. Apoyo Sistema'!$B$1:$C$89,2,0)</f>
        <v>SI</v>
      </c>
    </row>
    <row r="7553" spans="1:10" x14ac:dyDescent="0.25">
      <c r="A7553" s="4" t="str">
        <f>CONCATENATE(B7553,"-",C7553,"-",D7553)</f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>TEXT(B7553,"yyyy-mm")</f>
        <v>2026-08</v>
      </c>
      <c r="J7553" s="7" t="str">
        <f>VLOOKUP(C7553,'[1]T. Apoyo Sistema'!$B$1:$C$89,2,0)</f>
        <v>SI</v>
      </c>
    </row>
    <row r="7554" spans="1:10" x14ac:dyDescent="0.25">
      <c r="A7554" s="4" t="str">
        <f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>TEXT(B7554,"yyyy-mm")</f>
        <v>2026-08</v>
      </c>
      <c r="J7554" s="7" t="str">
        <f>VLOOKUP(C7554,'[1]T. Apoyo Sistema'!$B$1:$C$89,2,0)</f>
        <v>SI</v>
      </c>
    </row>
    <row r="7555" spans="1:10" x14ac:dyDescent="0.25">
      <c r="A7555" s="4" t="str">
        <f>CONCATENATE(B7555,"-",C7555,"-",D7555)</f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>TEXT(B7555,"yyyy-mm")</f>
        <v>2026-08</v>
      </c>
      <c r="J7555" s="7" t="str">
        <f>VLOOKUP(C7555,'[1]T. Apoyo Sistema'!$B$1:$C$89,2,0)</f>
        <v>SI</v>
      </c>
    </row>
    <row r="7556" spans="1:10" x14ac:dyDescent="0.25">
      <c r="A7556" s="4" t="str">
        <f>CONCATENATE(B7556,"-",C7556,"-",D7556)</f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>TEXT(B7556,"yyyy-mm")</f>
        <v>2026-08</v>
      </c>
      <c r="J7556" s="7" t="str">
        <f>VLOOKUP(C7556,'[1]T. Apoyo Sistema'!$B$1:$C$89,2,0)</f>
        <v>SI</v>
      </c>
    </row>
    <row r="7557" spans="1:10" x14ac:dyDescent="0.25">
      <c r="A7557" s="4" t="str">
        <f>CONCATENATE(B7557,"-",C7557,"-",D7557)</f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>TEXT(B7557,"yyyy-mm")</f>
        <v>2026-08</v>
      </c>
      <c r="J7557" s="7" t="str">
        <f>VLOOKUP(C7557,'[1]T. Apoyo Sistema'!$B$1:$C$89,2,0)</f>
        <v>SI</v>
      </c>
    </row>
    <row r="7558" spans="1:10" x14ac:dyDescent="0.25">
      <c r="A7558" s="4" t="str">
        <f>CONCATENATE(B7558,"-",C7558,"-",D7558)</f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>TEXT(B7558,"yyyy-mm")</f>
        <v>2026-08</v>
      </c>
      <c r="J7558" s="7" t="str">
        <f>VLOOKUP(C7558,'[1]T. Apoyo Sistema'!$B$1:$C$89,2,0)</f>
        <v>SI</v>
      </c>
    </row>
    <row r="7559" spans="1:10" x14ac:dyDescent="0.25">
      <c r="A7559" s="4" t="str">
        <f>CONCATENATE(B7559,"-",C7559,"-",D7559)</f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>TEXT(B7559,"yyyy-mm")</f>
        <v>2026-08</v>
      </c>
      <c r="J7559" s="7" t="str">
        <f>VLOOKUP(C7559,'[1]T. Apoyo Sistema'!$B$1:$C$89,2,0)</f>
        <v>SI</v>
      </c>
    </row>
    <row r="7560" spans="1:10" x14ac:dyDescent="0.25">
      <c r="A7560" s="4" t="str">
        <f>CONCATENATE(B7560,"-",C7560,"-",D7560)</f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>TEXT(B7560,"yyyy-mm")</f>
        <v>2026-08</v>
      </c>
      <c r="J7560" s="7" t="str">
        <f>VLOOKUP(C7560,'[1]T. Apoyo Sistema'!$B$1:$C$89,2,0)</f>
        <v>SI</v>
      </c>
    </row>
    <row r="7561" spans="1:10" x14ac:dyDescent="0.25">
      <c r="A7561" s="4" t="str">
        <f>CONCATENATE(B7561,"-",C7561,"-",D7561)</f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>TEXT(B7561,"yyyy-mm")</f>
        <v>2026-08</v>
      </c>
      <c r="J7561" s="7" t="str">
        <f>VLOOKUP(C7561,'[1]T. Apoyo Sistema'!$B$1:$C$89,2,0)</f>
        <v>SI</v>
      </c>
    </row>
    <row r="7562" spans="1:10" x14ac:dyDescent="0.25">
      <c r="A7562" s="4" t="str">
        <f>CONCATENATE(B7562,"-",C7562,"-",D7562)</f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>TEXT(B7562,"yyyy-mm")</f>
        <v>2026-08</v>
      </c>
      <c r="J7562" s="7" t="str">
        <f>VLOOKUP(C7562,'[1]T. Apoyo Sistema'!$B$1:$C$89,2,0)</f>
        <v>NO</v>
      </c>
    </row>
    <row r="7563" spans="1:10" x14ac:dyDescent="0.25">
      <c r="A7563" s="4" t="str">
        <f>CONCATENATE(B7563,"-",C7563,"-",D7563)</f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>TEXT(B7563,"yyyy-mm")</f>
        <v>2026-08</v>
      </c>
      <c r="J7563" s="7" t="str">
        <f>VLOOKUP(C7563,'[1]T. Apoyo Sistema'!$B$1:$C$89,2,0)</f>
        <v>NO</v>
      </c>
    </row>
    <row r="7564" spans="1:10" x14ac:dyDescent="0.25">
      <c r="A7564" s="4" t="str">
        <f>CONCATENATE(B7564,"-",C7564,"-",D7564)</f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>TEXT(B7564,"yyyy-mm")</f>
        <v>2026-08</v>
      </c>
      <c r="J7564" s="7" t="str">
        <f>VLOOKUP(C7564,'[1]T. Apoyo Sistema'!$B$1:$C$89,2,0)</f>
        <v>NO</v>
      </c>
    </row>
    <row r="7565" spans="1:10" x14ac:dyDescent="0.25">
      <c r="A7565" s="4" t="str">
        <f>CONCATENATE(B7565,"-",C7565,"-",D7565)</f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>TEXT(B7565,"yyyy-mm")</f>
        <v>2026-08</v>
      </c>
      <c r="J7565" s="7" t="str">
        <f>VLOOKUP(C7565,'[1]T. Apoyo Sistema'!$B$1:$C$89,2,0)</f>
        <v>NO</v>
      </c>
    </row>
    <row r="7566" spans="1:10" x14ac:dyDescent="0.25">
      <c r="A7566" s="4" t="str">
        <f>CONCATENATE(B7566,"-",C7566,"-",D7566)</f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>TEXT(B7566,"yyyy-mm")</f>
        <v>2026-08</v>
      </c>
      <c r="J7566" s="7" t="str">
        <f>VLOOKUP(C7566,'[1]T. Apoyo Sistema'!$B$1:$C$89,2,0)</f>
        <v>NO</v>
      </c>
    </row>
    <row r="7567" spans="1:10" x14ac:dyDescent="0.25">
      <c r="A7567" s="4" t="str">
        <f>CONCATENATE(B7567,"-",C7567,"-",D7567)</f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>TEXT(B7567,"yyyy-mm")</f>
        <v>2026-08</v>
      </c>
      <c r="J7567" s="7" t="str">
        <f>VLOOKUP(C7567,'[1]T. Apoyo Sistema'!$B$1:$C$89,2,0)</f>
        <v>NO</v>
      </c>
    </row>
    <row r="7568" spans="1:10" x14ac:dyDescent="0.25">
      <c r="A7568" s="4" t="str">
        <f>CONCATENATE(B7568,"-",C7568,"-",D7568)</f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>TEXT(B7568,"yyyy-mm")</f>
        <v>2026-08</v>
      </c>
      <c r="J7568" s="7" t="str">
        <f>VLOOKUP(C7568,'[1]T. Apoyo Sistema'!$B$1:$C$89,2,0)</f>
        <v>NO</v>
      </c>
    </row>
    <row r="7569" spans="1:10" x14ac:dyDescent="0.25">
      <c r="A7569" s="4" t="str">
        <f>CONCATENATE(B7569,"-",C7569,"-",D7569)</f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>TEXT(B7569,"yyyy-mm")</f>
        <v>2026-08</v>
      </c>
      <c r="J7569" s="7" t="str">
        <f>VLOOKUP(C7569,'[1]T. Apoyo Sistema'!$B$1:$C$89,2,0)</f>
        <v>NO</v>
      </c>
    </row>
    <row r="7570" spans="1:10" x14ac:dyDescent="0.25">
      <c r="A7570" s="4" t="str">
        <f>CONCATENATE(B7570,"-",C7570,"-",D7570)</f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>TEXT(B7570,"yyyy-mm")</f>
        <v>2026-08</v>
      </c>
      <c r="J7570" s="7" t="str">
        <f>VLOOKUP(C7570,'[1]T. Apoyo Sistema'!$B$1:$C$89,2,0)</f>
        <v>NO</v>
      </c>
    </row>
    <row r="7571" spans="1:10" x14ac:dyDescent="0.25">
      <c r="A7571" s="4" t="str">
        <f>CONCATENATE(B7571,"-",C7571,"-",D7571)</f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>TEXT(B7571,"yyyy-mm")</f>
        <v>2026-08</v>
      </c>
      <c r="J7571" s="7" t="str">
        <f>VLOOKUP(C7571,'[1]T. Apoyo Sistema'!$B$1:$C$89,2,0)</f>
        <v>NO</v>
      </c>
    </row>
    <row r="7572" spans="1:10" x14ac:dyDescent="0.25">
      <c r="A7572" s="4" t="str">
        <f>CONCATENATE(B7572,"-",C7572,"-",D7572)</f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>TEXT(B7572,"yyyy-mm")</f>
        <v>2026-08</v>
      </c>
      <c r="J7572" s="7" t="str">
        <f>VLOOKUP(C7572,'[1]T. Apoyo Sistema'!$B$1:$C$89,2,0)</f>
        <v>NO</v>
      </c>
    </row>
    <row r="7573" spans="1:10" x14ac:dyDescent="0.25">
      <c r="A7573" s="4" t="str">
        <f>CONCATENATE(B7573,"-",C7573,"-",D7573)</f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>TEXT(B7573,"yyyy-mm")</f>
        <v>2026-08</v>
      </c>
      <c r="J7573" s="7" t="str">
        <f>VLOOKUP(C7573,'[1]T. Apoyo Sistema'!$B$1:$C$89,2,0)</f>
        <v>NO</v>
      </c>
    </row>
    <row r="7574" spans="1:10" x14ac:dyDescent="0.25">
      <c r="A7574" s="4" t="str">
        <f>CONCATENATE(B7574,"-",C7574,"-",D7574)</f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>TEXT(B7574,"yyyy-mm")</f>
        <v>2026-08</v>
      </c>
      <c r="J7574" s="7" t="str">
        <f>VLOOKUP(C7574,'[1]T. Apoyo Sistema'!$B$1:$C$89,2,0)</f>
        <v>NO</v>
      </c>
    </row>
    <row r="7575" spans="1:10" x14ac:dyDescent="0.25">
      <c r="A7575" s="4" t="str">
        <f>CONCATENATE(B7575,"-",C7575,"-",D7575)</f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>TEXT(B7575,"yyyy-mm")</f>
        <v>2026-08</v>
      </c>
      <c r="J7575" s="7" t="str">
        <f>VLOOKUP(C7575,'[1]T. Apoyo Sistema'!$B$1:$C$89,2,0)</f>
        <v>NO</v>
      </c>
    </row>
    <row r="7576" spans="1:10" x14ac:dyDescent="0.25">
      <c r="A7576" s="4" t="str">
        <f>CONCATENATE(B7576,"-",C7576,"-",D7576)</f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>TEXT(B7576,"yyyy-mm")</f>
        <v>2026-08</v>
      </c>
      <c r="J7576" s="7" t="str">
        <f>VLOOKUP(C7576,'[1]T. Apoyo Sistema'!$B$1:$C$89,2,0)</f>
        <v>NO</v>
      </c>
    </row>
    <row r="7577" spans="1:10" x14ac:dyDescent="0.25">
      <c r="A7577" s="4" t="str">
        <f>CONCATENATE(B7577,"-",C7577,"-",D7577)</f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>TEXT(B7577,"yyyy-mm")</f>
        <v>2026-08</v>
      </c>
      <c r="J7577" s="7" t="str">
        <f>VLOOKUP(C7577,'[1]T. Apoyo Sistema'!$B$1:$C$89,2,0)</f>
        <v>NO</v>
      </c>
    </row>
    <row r="7578" spans="1:10" x14ac:dyDescent="0.25">
      <c r="A7578" s="4" t="str">
        <f>CONCATENATE(B7578,"-",C7578,"-",D7578)</f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>TEXT(B7578,"yyyy-mm")</f>
        <v>2026-08</v>
      </c>
      <c r="J7578" s="7" t="str">
        <f>VLOOKUP(C7578,'[1]T. Apoyo Sistema'!$B$1:$C$89,2,0)</f>
        <v>NO</v>
      </c>
    </row>
    <row r="7579" spans="1:10" x14ac:dyDescent="0.25">
      <c r="A7579" s="4" t="str">
        <f>CONCATENATE(B7579,"-",C7579,"-",D7579)</f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>TEXT(B7579,"yyyy-mm")</f>
        <v>2026-08</v>
      </c>
      <c r="J7579" s="7" t="str">
        <f>VLOOKUP(C7579,'[1]T. Apoyo Sistema'!$B$1:$C$89,2,0)</f>
        <v>NO</v>
      </c>
    </row>
    <row r="7580" spans="1:10" x14ac:dyDescent="0.25">
      <c r="A7580" s="4" t="str">
        <f>CONCATENATE(B7580,"-",C7580,"-",D7580)</f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>TEXT(B7580,"yyyy-mm")</f>
        <v>2026-08</v>
      </c>
      <c r="J7580" s="7" t="str">
        <f>VLOOKUP(C7580,'[1]T. Apoyo Sistema'!$B$1:$C$89,2,0)</f>
        <v>SI</v>
      </c>
    </row>
    <row r="7581" spans="1:10" x14ac:dyDescent="0.25">
      <c r="A7581" s="4" t="str">
        <f>CONCATENATE(B7581,"-",C7581,"-",D7581)</f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>TEXT(B7581,"yyyy-mm")</f>
        <v>2026-08</v>
      </c>
      <c r="J7581" s="7" t="str">
        <f>VLOOKUP(C7581,'[1]T. Apoyo Sistema'!$B$1:$C$89,2,0)</f>
        <v>SI</v>
      </c>
    </row>
    <row r="7582" spans="1:10" x14ac:dyDescent="0.25">
      <c r="A7582" s="4" t="str">
        <f>CONCATENATE(B7582,"-",C7582,"-",D7582)</f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>TEXT(B7582,"yyyy-mm")</f>
        <v>2026-08</v>
      </c>
      <c r="J7582" s="7" t="str">
        <f>VLOOKUP(C7582,'[1]T. Apoyo Sistema'!$B$1:$C$89,2,0)</f>
        <v>SI</v>
      </c>
    </row>
    <row r="7583" spans="1:10" x14ac:dyDescent="0.25">
      <c r="A7583" s="4" t="str">
        <f>CONCATENATE(B7583,"-",C7583,"-",D7583)</f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>TEXT(B7583,"yyyy-mm")</f>
        <v>2026-08</v>
      </c>
      <c r="J7583" s="7" t="str">
        <f>VLOOKUP(C7583,'[1]T. Apoyo Sistema'!$B$1:$C$89,2,0)</f>
        <v>SI</v>
      </c>
    </row>
    <row r="7584" spans="1:10" x14ac:dyDescent="0.25">
      <c r="A7584" s="4" t="str">
        <f>CONCATENATE(B7584,"-",C7584,"-",D7584)</f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>TEXT(B7584,"yyyy-mm")</f>
        <v>2026-08</v>
      </c>
      <c r="J7584" s="7" t="str">
        <f>VLOOKUP(C7584,'[1]T. Apoyo Sistema'!$B$1:$C$89,2,0)</f>
        <v>SI</v>
      </c>
    </row>
    <row r="7585" spans="1:10" x14ac:dyDescent="0.25">
      <c r="A7585" s="4" t="str">
        <f>CONCATENATE(B7585,"-",C7585,"-",D7585)</f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>TEXT(B7585,"yyyy-mm")</f>
        <v>2026-08</v>
      </c>
      <c r="J7585" s="7" t="str">
        <f>VLOOKUP(C7585,'[1]T. Apoyo Sistema'!$B$1:$C$89,2,0)</f>
        <v>SI</v>
      </c>
    </row>
    <row r="7586" spans="1:10" x14ac:dyDescent="0.25">
      <c r="A7586" s="4" t="str">
        <f>CONCATENATE(B7586,"-",C7586,"-",D7586)</f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>TEXT(B7586,"yyyy-mm")</f>
        <v>2026-08</v>
      </c>
      <c r="J7586" s="7" t="str">
        <f>VLOOKUP(C7586,'[1]T. Apoyo Sistema'!$B$1:$C$89,2,0)</f>
        <v>SI</v>
      </c>
    </row>
    <row r="7587" spans="1:10" x14ac:dyDescent="0.25">
      <c r="A7587" s="4" t="str">
        <f>CONCATENATE(B7587,"-",C7587,"-",D7587)</f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>TEXT(B7587,"yyyy-mm")</f>
        <v>2026-08</v>
      </c>
      <c r="J7587" s="7" t="str">
        <f>VLOOKUP(C7587,'[1]T. Apoyo Sistema'!$B$1:$C$89,2,0)</f>
        <v>SI</v>
      </c>
    </row>
    <row r="7588" spans="1:10" x14ac:dyDescent="0.25">
      <c r="A7588" s="4" t="str">
        <f>CONCATENATE(B7588,"-",C7588,"-",D7588)</f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>TEXT(B7588,"yyyy-mm")</f>
        <v>2026-08</v>
      </c>
      <c r="J7588" s="7" t="str">
        <f>VLOOKUP(C7588,'[1]T. Apoyo Sistema'!$B$1:$C$89,2,0)</f>
        <v>SI</v>
      </c>
    </row>
    <row r="7589" spans="1:10" x14ac:dyDescent="0.25">
      <c r="A7589" s="4" t="str">
        <f>CONCATENATE(B7589,"-",C7589,"-",D7589)</f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>TEXT(B7589,"yyyy-mm")</f>
        <v>2026-08</v>
      </c>
      <c r="J7589" s="7" t="str">
        <f>VLOOKUP(C7589,'[1]T. Apoyo Sistema'!$B$1:$C$89,2,0)</f>
        <v>SI</v>
      </c>
    </row>
    <row r="7590" spans="1:10" x14ac:dyDescent="0.25">
      <c r="A7590" s="4" t="str">
        <f>CONCATENATE(B7590,"-",C7590,"-",D7590)</f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>TEXT(B7590,"yyyy-mm")</f>
        <v>2026-08</v>
      </c>
      <c r="J7590" s="7" t="str">
        <f>VLOOKUP(C7590,'[1]T. Apoyo Sistema'!$B$1:$C$89,2,0)</f>
        <v>SI</v>
      </c>
    </row>
    <row r="7591" spans="1:10" x14ac:dyDescent="0.25">
      <c r="A7591" s="4" t="str">
        <f>CONCATENATE(B7591,"-",C7591,"-",D7591)</f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>TEXT(B7591,"yyyy-mm")</f>
        <v>2026-08</v>
      </c>
      <c r="J7591" s="7" t="str">
        <f>VLOOKUP(C7591,'[1]T. Apoyo Sistema'!$B$1:$C$89,2,0)</f>
        <v>SI</v>
      </c>
    </row>
    <row r="7592" spans="1:10" x14ac:dyDescent="0.25">
      <c r="A7592" s="4" t="str">
        <f>CONCATENATE(B7592,"-",C7592,"-",D7592)</f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>TEXT(B7592,"yyyy-mm")</f>
        <v>2026-08</v>
      </c>
      <c r="J7592" s="7" t="str">
        <f>VLOOKUP(C7592,'[1]T. Apoyo Sistema'!$B$1:$C$89,2,0)</f>
        <v>SI</v>
      </c>
    </row>
    <row r="7593" spans="1:10" x14ac:dyDescent="0.25">
      <c r="A7593" s="4" t="str">
        <f>CONCATENATE(B7593,"-",C7593,"-",D7593)</f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>TEXT(B7593,"yyyy-mm")</f>
        <v>2026-08</v>
      </c>
      <c r="J7593" s="7" t="str">
        <f>VLOOKUP(C7593,'[1]T. Apoyo Sistema'!$B$1:$C$89,2,0)</f>
        <v>SI</v>
      </c>
    </row>
    <row r="7594" spans="1:10" x14ac:dyDescent="0.25">
      <c r="A7594" s="4" t="str">
        <f>CONCATENATE(B7594,"-",C7594,"-",D7594)</f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>TEXT(B7594,"yyyy-mm")</f>
        <v>2026-08</v>
      </c>
      <c r="J7594" s="7" t="str">
        <f>VLOOKUP(C7594,'[1]T. Apoyo Sistema'!$B$1:$C$89,2,0)</f>
        <v>SI</v>
      </c>
    </row>
    <row r="7595" spans="1:10" x14ac:dyDescent="0.25">
      <c r="A7595" s="4" t="str">
        <f>CONCATENATE(B7595,"-",C7595,"-",D7595)</f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>TEXT(B7595,"yyyy-mm")</f>
        <v>2026-08</v>
      </c>
      <c r="J7595" s="7" t="str">
        <f>VLOOKUP(C7595,'[1]T. Apoyo Sistema'!$B$1:$C$89,2,0)</f>
        <v>SI</v>
      </c>
    </row>
    <row r="7596" spans="1:10" x14ac:dyDescent="0.25">
      <c r="A7596" s="4" t="str">
        <f>CONCATENATE(B7596,"-",C7596,"-",D7596)</f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>TEXT(B7596,"yyyy-mm")</f>
        <v>2026-08</v>
      </c>
      <c r="J7596" s="7" t="str">
        <f>VLOOKUP(C7596,'[1]T. Apoyo Sistema'!$B$1:$C$89,2,0)</f>
        <v>SI</v>
      </c>
    </row>
    <row r="7597" spans="1:10" x14ac:dyDescent="0.25">
      <c r="A7597" s="4" t="str">
        <f>CONCATENATE(B7597,"-",C7597,"-",D7597)</f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>TEXT(B7597,"yyyy-mm")</f>
        <v>2026-08</v>
      </c>
      <c r="J7597" s="7" t="str">
        <f>VLOOKUP(C7597,'[1]T. Apoyo Sistema'!$B$1:$C$89,2,0)</f>
        <v>SI</v>
      </c>
    </row>
    <row r="7598" spans="1:10" x14ac:dyDescent="0.25">
      <c r="A7598" s="4" t="str">
        <f>CONCATENATE(B7598,"-",C7598,"-",D7598)</f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>TEXT(B7598,"yyyy-mm")</f>
        <v>2026-08</v>
      </c>
      <c r="J7598" s="7" t="str">
        <f>VLOOKUP(C7598,'[1]T. Apoyo Sistema'!$B$1:$C$89,2,0)</f>
        <v>SI</v>
      </c>
    </row>
    <row r="7599" spans="1:10" x14ac:dyDescent="0.25">
      <c r="A7599" s="4" t="str">
        <f>CONCATENATE(B7599,"-",C7599,"-",D7599)</f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>TEXT(B7599,"yyyy-mm")</f>
        <v>2026-08</v>
      </c>
      <c r="J7599" s="7" t="str">
        <f>VLOOKUP(C7599,'[1]T. Apoyo Sistema'!$B$1:$C$89,2,0)</f>
        <v>SI</v>
      </c>
    </row>
    <row r="7600" spans="1:10" x14ac:dyDescent="0.25">
      <c r="A7600" s="4" t="str">
        <f>CONCATENATE(B7600,"-",C7600,"-",D7600)</f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>TEXT(B7600,"yyyy-mm")</f>
        <v>2026-08</v>
      </c>
      <c r="J7600" s="7" t="str">
        <f>VLOOKUP(C7600,'[1]T. Apoyo Sistema'!$B$1:$C$89,2,0)</f>
        <v>SI</v>
      </c>
    </row>
    <row r="7601" spans="1:10" x14ac:dyDescent="0.25">
      <c r="A7601" s="4" t="str">
        <f>CONCATENATE(B7601,"-",C7601,"-",D7601)</f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>TEXT(B7601,"yyyy-mm")</f>
        <v>2026-08</v>
      </c>
      <c r="J7601" s="7" t="str">
        <f>VLOOKUP(C7601,'[1]T. Apoyo Sistema'!$B$1:$C$89,2,0)</f>
        <v>SI</v>
      </c>
    </row>
    <row r="7602" spans="1:10" x14ac:dyDescent="0.25">
      <c r="A7602" s="4" t="str">
        <f>CONCATENATE(B7602,"-",C7602,"-",D7602)</f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>TEXT(B7602,"yyyy-mm")</f>
        <v>2026-08</v>
      </c>
      <c r="J7602" s="7" t="str">
        <f>VLOOKUP(C7602,'[1]T. Apoyo Sistema'!$B$1:$C$89,2,0)</f>
        <v>SI</v>
      </c>
    </row>
    <row r="7603" spans="1:10" x14ac:dyDescent="0.25">
      <c r="A7603" s="4" t="str">
        <f>CONCATENATE(B7603,"-",C7603,"-",D7603)</f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>TEXT(B7603,"yyyy-mm")</f>
        <v>2026-08</v>
      </c>
      <c r="J7603" s="7" t="str">
        <f>VLOOKUP(C7603,'[1]T. Apoyo Sistema'!$B$1:$C$89,2,0)</f>
        <v>SI</v>
      </c>
    </row>
    <row r="7604" spans="1:10" x14ac:dyDescent="0.25">
      <c r="A7604" s="4" t="str">
        <f>CONCATENATE(B7604,"-",C7604,"-",D7604)</f>
        <v>46252-POX42-gen1</v>
      </c>
      <c r="B7604" s="15">
        <v>46252</v>
      </c>
      <c r="C7604" s="10" t="s">
        <v>44</v>
      </c>
      <c r="D7604" s="10" t="s">
        <v>59</v>
      </c>
      <c r="E7604" s="10">
        <v>0</v>
      </c>
      <c r="F7604" s="12">
        <v>0</v>
      </c>
      <c r="G7604" s="12">
        <v>6.9</v>
      </c>
      <c r="H7604" s="12">
        <v>0</v>
      </c>
      <c r="I7604" s="4" t="str">
        <f>TEXT(B7604,"yyyy-mm")</f>
        <v>2026-08</v>
      </c>
      <c r="J7604" s="7" t="str">
        <f>VLOOKUP(C7604,'[1]T. Apoyo Sistema'!$B$1:$C$89,2,0)</f>
        <v>SI</v>
      </c>
    </row>
    <row r="7605" spans="1:10" x14ac:dyDescent="0.25">
      <c r="A7605" s="4" t="str">
        <f>CONCATENATE(B7605,"-",C7605,"-",D7605)</f>
        <v>46252-POX42-gen2</v>
      </c>
      <c r="B7605" s="15">
        <v>46252</v>
      </c>
      <c r="C7605" s="10" t="s">
        <v>44</v>
      </c>
      <c r="D7605" s="10" t="s">
        <v>73</v>
      </c>
      <c r="E7605" s="10">
        <v>0</v>
      </c>
      <c r="F7605" s="12">
        <v>0</v>
      </c>
      <c r="G7605" s="12">
        <v>6.9</v>
      </c>
      <c r="H7605" s="12">
        <v>0</v>
      </c>
      <c r="I7605" s="4" t="str">
        <f>TEXT(B7605,"yyyy-mm")</f>
        <v>2026-08</v>
      </c>
      <c r="J7605" s="7" t="str">
        <f>VLOOKUP(C7605,'[1]T. Apoyo Sistema'!$B$1:$C$89,2,0)</f>
        <v>SI</v>
      </c>
    </row>
    <row r="7606" spans="1:10" x14ac:dyDescent="0.25">
      <c r="A7606" s="4" t="str">
        <f>CONCATENATE(B7606,"-",C7606,"-",D7606)</f>
        <v>46252-POX42-psa1</v>
      </c>
      <c r="B7606" s="15">
        <v>46252</v>
      </c>
      <c r="C7606" s="10" t="s">
        <v>44</v>
      </c>
      <c r="D7606" s="10" t="s">
        <v>60</v>
      </c>
      <c r="E7606" s="10">
        <v>0</v>
      </c>
      <c r="F7606" s="12">
        <v>0</v>
      </c>
      <c r="G7606" s="12">
        <v>6.9</v>
      </c>
      <c r="H7606" s="12">
        <v>0</v>
      </c>
      <c r="I7606" s="4" t="str">
        <f>TEXT(B7606,"yyyy-mm")</f>
        <v>2026-08</v>
      </c>
      <c r="J7606" s="7" t="str">
        <f>VLOOKUP(C7606,'[1]T. Apoyo Sistema'!$B$1:$C$89,2,0)</f>
        <v>SI</v>
      </c>
    </row>
    <row r="7607" spans="1:10" x14ac:dyDescent="0.25">
      <c r="A7607" s="4" t="str">
        <f>CONCATENATE(B7607,"-",C7607,"-",D7607)</f>
        <v>46252-POX42-psa2</v>
      </c>
      <c r="B7607" s="15">
        <v>46252</v>
      </c>
      <c r="C7607" s="10" t="s">
        <v>44</v>
      </c>
      <c r="D7607" s="10" t="s">
        <v>74</v>
      </c>
      <c r="E7607" s="10">
        <v>0</v>
      </c>
      <c r="F7607" s="12">
        <v>0</v>
      </c>
      <c r="G7607" s="12">
        <v>6.9</v>
      </c>
      <c r="H7607" s="12">
        <v>0</v>
      </c>
      <c r="I7607" s="4" t="str">
        <f>TEXT(B7607,"yyyy-mm")</f>
        <v>2026-08</v>
      </c>
      <c r="J7607" s="7" t="str">
        <f>VLOOKUP(C7607,'[1]T. Apoyo Sistema'!$B$1:$C$89,2,0)</f>
        <v>SI</v>
      </c>
    </row>
    <row r="7608" spans="1:10" x14ac:dyDescent="0.25">
      <c r="A7608" s="4" t="str">
        <f>CONCATENATE(B7608,"-",C7608,"-",D7608)</f>
        <v>46252-POX42-psa3</v>
      </c>
      <c r="B7608" s="15">
        <v>46252</v>
      </c>
      <c r="C7608" s="10" t="s">
        <v>44</v>
      </c>
      <c r="D7608" s="10" t="s">
        <v>79</v>
      </c>
      <c r="E7608" s="10">
        <v>0</v>
      </c>
      <c r="F7608" s="12">
        <v>0</v>
      </c>
      <c r="G7608" s="12">
        <v>6.9</v>
      </c>
      <c r="H7608" s="12">
        <v>0</v>
      </c>
      <c r="I7608" s="4" t="str">
        <f>TEXT(B7608,"yyyy-mm")</f>
        <v>2026-08</v>
      </c>
      <c r="J7608" s="7" t="str">
        <f>VLOOKUP(C7608,'[1]T. Apoyo Sistema'!$B$1:$C$89,2,0)</f>
        <v>SI</v>
      </c>
    </row>
    <row r="7609" spans="1:10" x14ac:dyDescent="0.25">
      <c r="A7609" s="4" t="str">
        <f>CONCATENATE(B7609,"-",C7609,"-",D7609)</f>
        <v>46252-POX42-psa4</v>
      </c>
      <c r="B7609" s="15">
        <v>46252</v>
      </c>
      <c r="C7609" s="10" t="s">
        <v>44</v>
      </c>
      <c r="D7609" s="10" t="s">
        <v>80</v>
      </c>
      <c r="E7609" s="10">
        <v>0</v>
      </c>
      <c r="F7609" s="12">
        <v>0</v>
      </c>
      <c r="G7609" s="12">
        <v>6.9</v>
      </c>
      <c r="H7609" s="12">
        <v>0</v>
      </c>
      <c r="I7609" s="4" t="str">
        <f>TEXT(B7609,"yyyy-mm")</f>
        <v>2026-08</v>
      </c>
      <c r="J7609" s="7" t="str">
        <f>VLOOKUP(C7609,'[1]T. Apoyo Sistema'!$B$1:$C$89,2,0)</f>
        <v>SI</v>
      </c>
    </row>
    <row r="7610" spans="1:10" x14ac:dyDescent="0.25">
      <c r="A7610" s="4" t="str">
        <f>CONCATENATE(B7610,"-",C7610,"-",D7610)</f>
        <v>46252-POX42-psa5</v>
      </c>
      <c r="B7610" s="15">
        <v>46252</v>
      </c>
      <c r="C7610" s="10" t="s">
        <v>44</v>
      </c>
      <c r="D7610" s="10" t="s">
        <v>92</v>
      </c>
      <c r="E7610" s="10">
        <v>0</v>
      </c>
      <c r="F7610" s="12">
        <v>0</v>
      </c>
      <c r="G7610" s="12">
        <v>6.9</v>
      </c>
      <c r="H7610" s="12">
        <v>0</v>
      </c>
      <c r="I7610" s="4" t="str">
        <f>TEXT(B7610,"yyyy-mm")</f>
        <v>2026-08</v>
      </c>
      <c r="J7610" s="7" t="str">
        <f>VLOOKUP(C7610,'[1]T. Apoyo Sistema'!$B$1:$C$89,2,0)</f>
        <v>SI</v>
      </c>
    </row>
    <row r="7611" spans="1:10" x14ac:dyDescent="0.25">
      <c r="A7611" s="4" t="str">
        <f>CONCATENATE(B7611,"-",C7611,"-",D7611)</f>
        <v>46252-POX42-psa6</v>
      </c>
      <c r="B7611" s="15">
        <v>46252</v>
      </c>
      <c r="C7611" s="10" t="s">
        <v>44</v>
      </c>
      <c r="D7611" s="10" t="s">
        <v>93</v>
      </c>
      <c r="E7611" s="10">
        <v>0</v>
      </c>
      <c r="F7611" s="12">
        <v>0</v>
      </c>
      <c r="G7611" s="12">
        <v>6.9</v>
      </c>
      <c r="H7611" s="12">
        <v>0</v>
      </c>
      <c r="I7611" s="4" t="str">
        <f>TEXT(B7611,"yyyy-mm")</f>
        <v>2026-08</v>
      </c>
      <c r="J7611" s="7" t="str">
        <f>VLOOKUP(C7611,'[1]T. Apoyo Sistema'!$B$1:$C$89,2,0)</f>
        <v>SI</v>
      </c>
    </row>
    <row r="7612" spans="1:10" x14ac:dyDescent="0.25">
      <c r="A7612" s="4" t="str">
        <f>CONCATENATE(B7612,"-",C7612,"-",D7612)</f>
        <v>46252-POX42-sec1</v>
      </c>
      <c r="B7612" s="15">
        <v>46252</v>
      </c>
      <c r="C7612" s="10" t="s">
        <v>44</v>
      </c>
      <c r="D7612" s="10" t="s">
        <v>75</v>
      </c>
      <c r="E7612" s="10">
        <v>0</v>
      </c>
      <c r="F7612" s="12">
        <v>0</v>
      </c>
      <c r="G7612" s="12">
        <v>6.9</v>
      </c>
      <c r="H7612" s="12">
        <v>0</v>
      </c>
      <c r="I7612" s="4" t="str">
        <f>TEXT(B7612,"yyyy-mm")</f>
        <v>2026-08</v>
      </c>
      <c r="J7612" s="7" t="str">
        <f>VLOOKUP(C7612,'[1]T. Apoyo Sistema'!$B$1:$C$89,2,0)</f>
        <v>SI</v>
      </c>
    </row>
    <row r="7613" spans="1:10" x14ac:dyDescent="0.25">
      <c r="A7613" s="4" t="str">
        <f>CONCATENATE(B7613,"-",C7613,"-",D7613)</f>
        <v>46252-POX42-sec2</v>
      </c>
      <c r="B7613" s="15">
        <v>46252</v>
      </c>
      <c r="C7613" s="10" t="s">
        <v>44</v>
      </c>
      <c r="D7613" s="10" t="s">
        <v>76</v>
      </c>
      <c r="E7613" s="10">
        <v>0</v>
      </c>
      <c r="F7613" s="12">
        <v>0</v>
      </c>
      <c r="G7613" s="12">
        <v>6.9</v>
      </c>
      <c r="H7613" s="12">
        <v>0</v>
      </c>
      <c r="I7613" s="4" t="str">
        <f>TEXT(B7613,"yyyy-mm")</f>
        <v>2026-08</v>
      </c>
      <c r="J7613" s="7" t="str">
        <f>VLOOKUP(C7613,'[1]T. Apoyo Sistema'!$B$1:$C$89,2,0)</f>
        <v>SI</v>
      </c>
    </row>
    <row r="7614" spans="1:10" x14ac:dyDescent="0.25">
      <c r="A7614" s="4" t="str">
        <f>CONCATENATE(B7614,"-",C7614,"-",D7614)</f>
        <v>46247-POX30-bbd1</v>
      </c>
      <c r="B7614" s="14">
        <v>46247</v>
      </c>
      <c r="C7614" s="4" t="s">
        <v>47</v>
      </c>
      <c r="D7614" s="4" t="s">
        <v>69</v>
      </c>
      <c r="E7614" s="4">
        <v>0</v>
      </c>
      <c r="F7614" s="6">
        <v>0</v>
      </c>
      <c r="G7614" s="6">
        <v>7.0333333333333332</v>
      </c>
      <c r="H7614" s="6">
        <v>0</v>
      </c>
      <c r="I7614" s="4" t="str">
        <f>TEXT(B7614,"yyyy-mm")</f>
        <v>2026-08</v>
      </c>
      <c r="J7614" s="7" t="str">
        <f>VLOOKUP(C7614,'[1]T. Apoyo Sistema'!$B$1:$C$89,2,0)</f>
        <v>SI</v>
      </c>
    </row>
    <row r="7615" spans="1:10" x14ac:dyDescent="0.25">
      <c r="A7615" s="4" t="str">
        <f>CONCATENATE(B7615,"-",C7615,"-",D7615)</f>
        <v>46247-POX30-bbd2</v>
      </c>
      <c r="B7615" s="14">
        <v>46247</v>
      </c>
      <c r="C7615" s="4" t="s">
        <v>47</v>
      </c>
      <c r="D7615" s="4" t="s">
        <v>70</v>
      </c>
      <c r="E7615" s="4">
        <v>0</v>
      </c>
      <c r="F7615" s="6">
        <v>0</v>
      </c>
      <c r="G7615" s="6">
        <v>7.0333333333333332</v>
      </c>
      <c r="H7615" s="6">
        <v>0</v>
      </c>
      <c r="I7615" s="4" t="str">
        <f>TEXT(B7615,"yyyy-mm")</f>
        <v>2026-08</v>
      </c>
      <c r="J7615" s="7" t="str">
        <f>VLOOKUP(C7615,'[1]T. Apoyo Sistema'!$B$1:$C$89,2,0)</f>
        <v>SI</v>
      </c>
    </row>
    <row r="7616" spans="1:10" x14ac:dyDescent="0.25">
      <c r="A7616" s="4" t="str">
        <f>CONCATENATE(B7616,"-",C7616,"-",D7616)</f>
        <v>46247-POX30-com1</v>
      </c>
      <c r="B7616" s="14">
        <v>46247</v>
      </c>
      <c r="C7616" s="4" t="s">
        <v>47</v>
      </c>
      <c r="D7616" s="4" t="s">
        <v>71</v>
      </c>
      <c r="E7616" s="4">
        <v>0</v>
      </c>
      <c r="F7616" s="6">
        <v>0</v>
      </c>
      <c r="G7616" s="6">
        <v>7.0333333333333332</v>
      </c>
      <c r="H7616" s="6">
        <v>0</v>
      </c>
      <c r="I7616" s="4" t="str">
        <f>TEXT(B7616,"yyyy-mm")</f>
        <v>2026-08</v>
      </c>
      <c r="J7616" s="7" t="str">
        <f>VLOOKUP(C7616,'[1]T. Apoyo Sistema'!$B$1:$C$89,2,0)</f>
        <v>SI</v>
      </c>
    </row>
    <row r="7617" spans="1:10" x14ac:dyDescent="0.25">
      <c r="A7617" s="4" t="str">
        <f>CONCATENATE(B7617,"-",C7617,"-",D7617)</f>
        <v>46247-POX30-com2</v>
      </c>
      <c r="B7617" s="14">
        <v>46247</v>
      </c>
      <c r="C7617" s="4" t="s">
        <v>47</v>
      </c>
      <c r="D7617" s="4" t="s">
        <v>72</v>
      </c>
      <c r="E7617" s="4">
        <v>0</v>
      </c>
      <c r="F7617" s="6">
        <v>0</v>
      </c>
      <c r="G7617" s="6">
        <v>7.0333333333333332</v>
      </c>
      <c r="H7617" s="6">
        <v>0</v>
      </c>
      <c r="I7617" s="4" t="str">
        <f>TEXT(B7617,"yyyy-mm")</f>
        <v>2026-08</v>
      </c>
      <c r="J7617" s="7" t="str">
        <f>VLOOKUP(C7617,'[1]T. Apoyo Sistema'!$B$1:$C$89,2,0)</f>
        <v>SI</v>
      </c>
    </row>
    <row r="7618" spans="1:10" x14ac:dyDescent="0.25">
      <c r="A7618" s="4" t="str">
        <f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>TEXT(B7618,"yyyy-mm")</f>
        <v>2026-08</v>
      </c>
      <c r="J7618" s="7" t="str">
        <f>VLOOKUP(C7618,'[1]T. Apoyo Sistema'!$B$1:$C$89,2,0)</f>
        <v>SI</v>
      </c>
    </row>
    <row r="7619" spans="1:10" x14ac:dyDescent="0.25">
      <c r="A7619" s="4" t="str">
        <f>CONCATENATE(B7619,"-",C7619,"-",D7619)</f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>TEXT(B7619,"yyyy-mm")</f>
        <v>2026-08</v>
      </c>
      <c r="J7619" s="7" t="str">
        <f>VLOOKUP(C7619,'[1]T. Apoyo Sistema'!$B$1:$C$89,2,0)</f>
        <v>SI</v>
      </c>
    </row>
    <row r="7620" spans="1:10" x14ac:dyDescent="0.25">
      <c r="A7620" s="4" t="str">
        <f>CONCATENATE(B7620,"-",C7620,"-",D7620)</f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>TEXT(B7620,"yyyy-mm")</f>
        <v>2026-08</v>
      </c>
      <c r="J7620" s="7" t="str">
        <f>VLOOKUP(C7620,'[1]T. Apoyo Sistema'!$B$1:$C$89,2,0)</f>
        <v>SI</v>
      </c>
    </row>
    <row r="7621" spans="1:10" x14ac:dyDescent="0.25">
      <c r="A7621" s="4" t="str">
        <f>CONCATENATE(B7621,"-",C7621,"-",D7621)</f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>TEXT(B7621,"yyyy-mm")</f>
        <v>2026-08</v>
      </c>
      <c r="J7621" s="7" t="str">
        <f>VLOOKUP(C7621,'[1]T. Apoyo Sistema'!$B$1:$C$89,2,0)</f>
        <v>SI</v>
      </c>
    </row>
    <row r="7622" spans="1:10" x14ac:dyDescent="0.25">
      <c r="A7622" s="4" t="str">
        <f>CONCATENATE(B7622,"-",C7622,"-",D7622)</f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>TEXT(B7622,"yyyy-mm")</f>
        <v>2026-08</v>
      </c>
      <c r="J7622" s="7" t="str">
        <f>VLOOKUP(C7622,'[1]T. Apoyo Sistema'!$B$1:$C$89,2,0)</f>
        <v>SI</v>
      </c>
    </row>
    <row r="7623" spans="1:10" x14ac:dyDescent="0.25">
      <c r="A7623" s="4" t="str">
        <f>CONCATENATE(B7623,"-",C7623,"-",D7623)</f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>TEXT(B7623,"yyyy-mm")</f>
        <v>2026-08</v>
      </c>
      <c r="J7623" s="7" t="str">
        <f>VLOOKUP(C7623,'[1]T. Apoyo Sistema'!$B$1:$C$89,2,0)</f>
        <v>SI</v>
      </c>
    </row>
    <row r="7624" spans="1:10" x14ac:dyDescent="0.25">
      <c r="A7624" s="4" t="str">
        <f>CONCATENATE(B7624,"-",C7624,"-",D7624)</f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>TEXT(B7624,"yyyy-mm")</f>
        <v>2026-08</v>
      </c>
      <c r="J7624" s="7" t="str">
        <f>VLOOKUP(C7624,'[1]T. Apoyo Sistema'!$B$1:$C$89,2,0)</f>
        <v>SI</v>
      </c>
    </row>
    <row r="7625" spans="1:10" x14ac:dyDescent="0.25">
      <c r="A7625" s="4" t="str">
        <f>CONCATENATE(B7625,"-",C7625,"-",D7625)</f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>TEXT(B7625,"yyyy-mm")</f>
        <v>2026-08</v>
      </c>
      <c r="J7625" s="7" t="str">
        <f>VLOOKUP(C7625,'[1]T. Apoyo Sistema'!$B$1:$C$89,2,0)</f>
        <v>SI</v>
      </c>
    </row>
    <row r="7626" spans="1:10" x14ac:dyDescent="0.25">
      <c r="A7626" s="4" t="str">
        <f>CONCATENATE(B7626,"-",C7626,"-",D7626)</f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>TEXT(B7626,"yyyy-mm")</f>
        <v>2026-08</v>
      </c>
      <c r="J7626" s="7" t="str">
        <f>VLOOKUP(C7626,'[1]T. Apoyo Sistema'!$B$1:$C$89,2,0)</f>
        <v>SI</v>
      </c>
    </row>
    <row r="7627" spans="1:10" x14ac:dyDescent="0.25">
      <c r="A7627" s="4" t="str">
        <f>CONCATENATE(B7627,"-",C7627,"-",D7627)</f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>TEXT(B7627,"yyyy-mm")</f>
        <v>2026-08</v>
      </c>
      <c r="J7627" s="7" t="str">
        <f>VLOOKUP(C7627,'[1]T. Apoyo Sistema'!$B$1:$C$89,2,0)</f>
        <v>SI</v>
      </c>
    </row>
    <row r="7628" spans="1:10" x14ac:dyDescent="0.25">
      <c r="A7628" s="4" t="str">
        <f>CONCATENATE(B7628,"-",C7628,"-",D7628)</f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>TEXT(B7628,"yyyy-mm")</f>
        <v>2026-08</v>
      </c>
      <c r="J7628" s="7" t="str">
        <f>VLOOKUP(C7628,'[1]T. Apoyo Sistema'!$B$1:$C$89,2,0)</f>
        <v>SI</v>
      </c>
    </row>
    <row r="7629" spans="1:10" x14ac:dyDescent="0.25">
      <c r="A7629" s="4" t="str">
        <f>CONCATENATE(B7629,"-",C7629,"-",D7629)</f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>TEXT(B7629,"yyyy-mm")</f>
        <v>2026-08</v>
      </c>
      <c r="J7629" s="7" t="str">
        <f>VLOOKUP(C7629,'[1]T. Apoyo Sistema'!$B$1:$C$89,2,0)</f>
        <v>SI</v>
      </c>
    </row>
    <row r="7630" spans="1:10" x14ac:dyDescent="0.25">
      <c r="A7630" s="4" t="str">
        <f>CONCATENATE(B7630,"-",C7630,"-",D7630)</f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>TEXT(B7630,"yyyy-mm")</f>
        <v>2026-08</v>
      </c>
      <c r="J7630" s="7" t="str">
        <f>VLOOKUP(C7630,'[1]T. Apoyo Sistema'!$B$1:$C$89,2,0)</f>
        <v>SI</v>
      </c>
    </row>
    <row r="7631" spans="1:10" x14ac:dyDescent="0.25">
      <c r="A7631" s="4" t="str">
        <f>CONCATENATE(B7631,"-",C7631,"-",D7631)</f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>TEXT(B7631,"yyyy-mm")</f>
        <v>2026-08</v>
      </c>
      <c r="J7631" s="7" t="str">
        <f>VLOOKUP(C7631,'[1]T. Apoyo Sistema'!$B$1:$C$89,2,0)</f>
        <v>SI</v>
      </c>
    </row>
    <row r="7632" spans="1:10" x14ac:dyDescent="0.25">
      <c r="A7632" s="4" t="str">
        <f>CONCATENATE(B7632,"-",C7632,"-",D7632)</f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>TEXT(B7632,"yyyy-mm")</f>
        <v>2026-08</v>
      </c>
      <c r="J7632" s="7" t="str">
        <f>VLOOKUP(C7632,'[1]T. Apoyo Sistema'!$B$1:$C$89,2,0)</f>
        <v>NO</v>
      </c>
    </row>
    <row r="7633" spans="1:10" x14ac:dyDescent="0.25">
      <c r="A7633" s="4" t="str">
        <f>CONCATENATE(B7633,"-",C7633,"-",D7633)</f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>TEXT(B7633,"yyyy-mm")</f>
        <v>2026-08</v>
      </c>
      <c r="J7633" s="7" t="str">
        <f>VLOOKUP(C7633,'[1]T. Apoyo Sistema'!$B$1:$C$89,2,0)</f>
        <v>NO</v>
      </c>
    </row>
    <row r="7634" spans="1:10" x14ac:dyDescent="0.25">
      <c r="A7634" s="4" t="str">
        <f>CONCATENATE(B7634,"-",C7634,"-",D7634)</f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>TEXT(B7634,"yyyy-mm")</f>
        <v>2026-08</v>
      </c>
      <c r="J7634" s="7" t="str">
        <f>VLOOKUP(C7634,'[1]T. Apoyo Sistema'!$B$1:$C$89,2,0)</f>
        <v>NO</v>
      </c>
    </row>
    <row r="7635" spans="1:10" x14ac:dyDescent="0.25">
      <c r="A7635" s="4" t="str">
        <f>CONCATENATE(B7635,"-",C7635,"-",D7635)</f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>TEXT(B7635,"yyyy-mm")</f>
        <v>2026-08</v>
      </c>
      <c r="J7635" s="7" t="str">
        <f>VLOOKUP(C7635,'[1]T. Apoyo Sistema'!$B$1:$C$89,2,0)</f>
        <v>NO</v>
      </c>
    </row>
    <row r="7636" spans="1:10" x14ac:dyDescent="0.25">
      <c r="A7636" s="4" t="str">
        <f>CONCATENATE(B7636,"-",C7636,"-",D7636)</f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>TEXT(B7636,"yyyy-mm")</f>
        <v>2026-08</v>
      </c>
      <c r="J7636" s="7" t="str">
        <f>VLOOKUP(C7636,'[1]T. Apoyo Sistema'!$B$1:$C$89,2,0)</f>
        <v>NO</v>
      </c>
    </row>
    <row r="7637" spans="1:10" x14ac:dyDescent="0.25">
      <c r="A7637" s="4" t="str">
        <f>CONCATENATE(B7637,"-",C7637,"-",D7637)</f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>TEXT(B7637,"yyyy-mm")</f>
        <v>2026-08</v>
      </c>
      <c r="J7637" s="7" t="str">
        <f>VLOOKUP(C7637,'[1]T. Apoyo Sistema'!$B$1:$C$89,2,0)</f>
        <v>NO</v>
      </c>
    </row>
    <row r="7638" spans="1:10" x14ac:dyDescent="0.25">
      <c r="A7638" s="4" t="str">
        <f>CONCATENATE(B7638,"-",C7638,"-",D7638)</f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>TEXT(B7638,"yyyy-mm")</f>
        <v>2026-08</v>
      </c>
      <c r="J7638" s="7" t="str">
        <f>VLOOKUP(C7638,'[1]T. Apoyo Sistema'!$B$1:$C$89,2,0)</f>
        <v>NO</v>
      </c>
    </row>
    <row r="7639" spans="1:10" x14ac:dyDescent="0.25">
      <c r="A7639" s="4" t="str">
        <f>CONCATENATE(B7639,"-",C7639,"-",D7639)</f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>TEXT(B7639,"yyyy-mm")</f>
        <v>2026-08</v>
      </c>
      <c r="J7639" s="7" t="str">
        <f>VLOOKUP(C7639,'[1]T. Apoyo Sistema'!$B$1:$C$89,2,0)</f>
        <v>NO</v>
      </c>
    </row>
    <row r="7640" spans="1:10" x14ac:dyDescent="0.25">
      <c r="A7640" s="4" t="str">
        <f>CONCATENATE(B7640,"-",C7640,"-",D7640)</f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>TEXT(B7640,"yyyy-mm")</f>
        <v>2026-08</v>
      </c>
      <c r="J7640" s="7" t="str">
        <f>VLOOKUP(C7640,'[1]T. Apoyo Sistema'!$B$1:$C$89,2,0)</f>
        <v>NO</v>
      </c>
    </row>
    <row r="7641" spans="1:10" x14ac:dyDescent="0.25">
      <c r="A7641" s="4" t="str">
        <f>CONCATENATE(B7641,"-",C7641,"-",D7641)</f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>TEXT(B7641,"yyyy-mm")</f>
        <v>2026-08</v>
      </c>
      <c r="J7641" s="7" t="str">
        <f>VLOOKUP(C7641,'[1]T. Apoyo Sistema'!$B$1:$C$89,2,0)</f>
        <v>NO</v>
      </c>
    </row>
    <row r="7642" spans="1:10" x14ac:dyDescent="0.25">
      <c r="A7642" s="4" t="str">
        <f>CONCATENATE(B7642,"-",C7642,"-",D7642)</f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>TEXT(B7642,"yyyy-mm")</f>
        <v>2026-08</v>
      </c>
      <c r="J7642" s="7" t="str">
        <f>VLOOKUP(C7642,'[1]T. Apoyo Sistema'!$B$1:$C$89,2,0)</f>
        <v>NO</v>
      </c>
    </row>
    <row r="7643" spans="1:10" x14ac:dyDescent="0.25">
      <c r="A7643" s="4" t="str">
        <f>CONCATENATE(B7643,"-",C7643,"-",D7643)</f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>TEXT(B7643,"yyyy-mm")</f>
        <v>2026-08</v>
      </c>
      <c r="J7643" s="7" t="str">
        <f>VLOOKUP(C7643,'[1]T. Apoyo Sistema'!$B$1:$C$89,2,0)</f>
        <v>NO</v>
      </c>
    </row>
    <row r="7644" spans="1:10" x14ac:dyDescent="0.25">
      <c r="A7644" s="4" t="str">
        <f>CONCATENATE(B7644,"-",C7644,"-",D7644)</f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>TEXT(B7644,"yyyy-mm")</f>
        <v>2026-08</v>
      </c>
      <c r="J7644" s="7" t="str">
        <f>VLOOKUP(C7644,'[1]T. Apoyo Sistema'!$B$1:$C$89,2,0)</f>
        <v>NO</v>
      </c>
    </row>
    <row r="7645" spans="1:10" x14ac:dyDescent="0.25">
      <c r="A7645" s="4" t="str">
        <f>CONCATENATE(B7645,"-",C7645,"-",D7645)</f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>TEXT(B7645,"yyyy-mm")</f>
        <v>2026-08</v>
      </c>
      <c r="J7645" s="7" t="str">
        <f>VLOOKUP(C7645,'[1]T. Apoyo Sistema'!$B$1:$C$89,2,0)</f>
        <v>NO</v>
      </c>
    </row>
    <row r="7646" spans="1:10" x14ac:dyDescent="0.25">
      <c r="A7646" s="4" t="str">
        <f>CONCATENATE(B7646,"-",C7646,"-",D7646)</f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>TEXT(B7646,"yyyy-mm")</f>
        <v>2026-08</v>
      </c>
      <c r="J7646" s="7" t="str">
        <f>VLOOKUP(C7646,'[1]T. Apoyo Sistema'!$B$1:$C$89,2,0)</f>
        <v>SI</v>
      </c>
    </row>
    <row r="7647" spans="1:10" x14ac:dyDescent="0.25">
      <c r="A7647" s="4" t="str">
        <f>CONCATENATE(B7647,"-",C7647,"-",D7647)</f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>TEXT(B7647,"yyyy-mm")</f>
        <v>2026-08</v>
      </c>
      <c r="J7647" s="7" t="str">
        <f>VLOOKUP(C7647,'[1]T. Apoyo Sistema'!$B$1:$C$89,2,0)</f>
        <v>SI</v>
      </c>
    </row>
    <row r="7648" spans="1:10" x14ac:dyDescent="0.25">
      <c r="A7648" s="4" t="str">
        <f>CONCATENATE(B7648,"-",C7648,"-",D7648)</f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>TEXT(B7648,"yyyy-mm")</f>
        <v>2026-08</v>
      </c>
      <c r="J7648" s="7" t="str">
        <f>VLOOKUP(C7648,'[1]T. Apoyo Sistema'!$B$1:$C$89,2,0)</f>
        <v>SI</v>
      </c>
    </row>
    <row r="7649" spans="1:10" x14ac:dyDescent="0.25">
      <c r="A7649" s="4" t="str">
        <f>CONCATENATE(B7649,"-",C7649,"-",D7649)</f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>TEXT(B7649,"yyyy-mm")</f>
        <v>2026-08</v>
      </c>
      <c r="J7649" s="7" t="str">
        <f>VLOOKUP(C7649,'[1]T. Apoyo Sistema'!$B$1:$C$89,2,0)</f>
        <v>SI</v>
      </c>
    </row>
    <row r="7650" spans="1:10" x14ac:dyDescent="0.25">
      <c r="A7650" s="4" t="str">
        <f>CONCATENATE(B7650,"-",C7650,"-",D7650)</f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>TEXT(B7650,"yyyy-mm")</f>
        <v>2026-08</v>
      </c>
      <c r="J7650" s="7" t="str">
        <f>VLOOKUP(C7650,'[1]T. Apoyo Sistema'!$B$1:$C$89,2,0)</f>
        <v>SI</v>
      </c>
    </row>
    <row r="7651" spans="1:10" x14ac:dyDescent="0.25">
      <c r="A7651" s="4" t="str">
        <f>CONCATENATE(B7651,"-",C7651,"-",D7651)</f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>TEXT(B7651,"yyyy-mm")</f>
        <v>2026-08</v>
      </c>
      <c r="J7651" s="7" t="str">
        <f>VLOOKUP(C7651,'[1]T. Apoyo Sistema'!$B$1:$C$89,2,0)</f>
        <v>SI</v>
      </c>
    </row>
    <row r="7652" spans="1:10" x14ac:dyDescent="0.25">
      <c r="A7652" s="4" t="str">
        <f>CONCATENATE(B7652,"-",C7652,"-",D7652)</f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>TEXT(B7652,"yyyy-mm")</f>
        <v>2026-08</v>
      </c>
      <c r="J7652" s="7" t="str">
        <f>VLOOKUP(C7652,'[1]T. Apoyo Sistema'!$B$1:$C$89,2,0)</f>
        <v>SI</v>
      </c>
    </row>
    <row r="7653" spans="1:10" x14ac:dyDescent="0.25">
      <c r="A7653" s="4" t="str">
        <f>CONCATENATE(B7653,"-",C7653,"-",D7653)</f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>TEXT(B7653,"yyyy-mm")</f>
        <v>2026-08</v>
      </c>
      <c r="J7653" s="7" t="str">
        <f>VLOOKUP(C7653,'[1]T. Apoyo Sistema'!$B$1:$C$89,2,0)</f>
        <v>SI</v>
      </c>
    </row>
    <row r="7654" spans="1:10" x14ac:dyDescent="0.25">
      <c r="A7654" s="4" t="str">
        <f>CONCATENATE(B7654,"-",C7654,"-",D7654)</f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>TEXT(B7654,"yyyy-mm")</f>
        <v>2026-08</v>
      </c>
      <c r="J7654" s="7" t="str">
        <f>VLOOKUP(C7654,'[1]T. Apoyo Sistema'!$B$1:$C$89,2,0)</f>
        <v>SI</v>
      </c>
    </row>
    <row r="7655" spans="1:10" x14ac:dyDescent="0.25">
      <c r="A7655" s="4" t="str">
        <f>CONCATENATE(B7655,"-",C7655,"-",D7655)</f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>TEXT(B7655,"yyyy-mm")</f>
        <v>2026-08</v>
      </c>
      <c r="J7655" s="7" t="str">
        <f>VLOOKUP(C7655,'[1]T. Apoyo Sistema'!$B$1:$C$89,2,0)</f>
        <v>SI</v>
      </c>
    </row>
    <row r="7656" spans="1:10" x14ac:dyDescent="0.25">
      <c r="A7656" s="4" t="str">
        <f>CONCATENATE(B7656,"-",C7656,"-",D7656)</f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>TEXT(B7656,"yyyy-mm")</f>
        <v>2026-08</v>
      </c>
      <c r="J7656" s="7" t="str">
        <f>VLOOKUP(C7656,'[1]T. Apoyo Sistema'!$B$1:$C$89,2,0)</f>
        <v>SI</v>
      </c>
    </row>
    <row r="7657" spans="1:10" x14ac:dyDescent="0.25">
      <c r="A7657" s="4" t="str">
        <f>CONCATENATE(B7657,"-",C7657,"-",D7657)</f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>TEXT(B7657,"yyyy-mm")</f>
        <v>2026-08</v>
      </c>
      <c r="J7657" s="7" t="str">
        <f>VLOOKUP(C7657,'[1]T. Apoyo Sistema'!$B$1:$C$89,2,0)</f>
        <v>SI</v>
      </c>
    </row>
    <row r="7658" spans="1:10" x14ac:dyDescent="0.25">
      <c r="A7658" s="4" t="str">
        <f>CONCATENATE(B7658,"-",C7658,"-",D7658)</f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>TEXT(B7658,"yyyy-mm")</f>
        <v>2026-08</v>
      </c>
      <c r="J7658" s="7" t="str">
        <f>VLOOKUP(C7658,'[1]T. Apoyo Sistema'!$B$1:$C$89,2,0)</f>
        <v>SI</v>
      </c>
    </row>
    <row r="7659" spans="1:10" x14ac:dyDescent="0.25">
      <c r="A7659" s="4" t="str">
        <f>CONCATENATE(B7659,"-",C7659,"-",D7659)</f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>TEXT(B7659,"yyyy-mm")</f>
        <v>2026-08</v>
      </c>
      <c r="J7659" s="7" t="str">
        <f>VLOOKUP(C7659,'[1]T. Apoyo Sistema'!$B$1:$C$89,2,0)</f>
        <v>SI</v>
      </c>
    </row>
    <row r="7660" spans="1:10" x14ac:dyDescent="0.25">
      <c r="A7660" s="4" t="str">
        <f>CONCATENATE(B7660,"-",C7660,"-",D7660)</f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>TEXT(B7660,"yyyy-mm")</f>
        <v>2026-08</v>
      </c>
      <c r="J7660" s="7" t="str">
        <f>VLOOKUP(C7660,'[1]T. Apoyo Sistema'!$B$1:$C$89,2,0)</f>
        <v>SI</v>
      </c>
    </row>
    <row r="7661" spans="1:10" x14ac:dyDescent="0.25">
      <c r="A7661" s="4" t="str">
        <f>CONCATENATE(B7661,"-",C7661,"-",D7661)</f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>TEXT(B7661,"yyyy-mm")</f>
        <v>2026-08</v>
      </c>
      <c r="J7661" s="7" t="str">
        <f>VLOOKUP(C7661,'[1]T. Apoyo Sistema'!$B$1:$C$89,2,0)</f>
        <v>SI</v>
      </c>
    </row>
    <row r="7662" spans="1:10" x14ac:dyDescent="0.25">
      <c r="A7662" s="4" t="str">
        <f>CONCATENATE(B7662,"-",C7662,"-",D7662)</f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>TEXT(B7662,"yyyy-mm")</f>
        <v>2026-08</v>
      </c>
      <c r="J7662" s="7" t="str">
        <f>VLOOKUP(C7662,'[1]T. Apoyo Sistema'!$B$1:$C$89,2,0)</f>
        <v>SI</v>
      </c>
    </row>
    <row r="7663" spans="1:10" x14ac:dyDescent="0.25">
      <c r="A7663" s="4" t="str">
        <f>CONCATENATE(B7663,"-",C7663,"-",D7663)</f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>TEXT(B7663,"yyyy-mm")</f>
        <v>2026-08</v>
      </c>
      <c r="J7663" s="7" t="str">
        <f>VLOOKUP(C7663,'[1]T. Apoyo Sistema'!$B$1:$C$89,2,0)</f>
        <v>SI</v>
      </c>
    </row>
    <row r="7664" spans="1:10" x14ac:dyDescent="0.25">
      <c r="A7664" s="4" t="str">
        <f>CONCATENATE(B7664,"-",C7664,"-",D7664)</f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>TEXT(B7664,"yyyy-mm")</f>
        <v>2026-08</v>
      </c>
      <c r="J7664" s="7" t="str">
        <f>VLOOKUP(C7664,'[1]T. Apoyo Sistema'!$B$1:$C$89,2,0)</f>
        <v>SI</v>
      </c>
    </row>
    <row r="7665" spans="1:10" x14ac:dyDescent="0.25">
      <c r="A7665" s="4" t="str">
        <f>CONCATENATE(B7665,"-",C7665,"-",D7665)</f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>TEXT(B7665,"yyyy-mm")</f>
        <v>2026-08</v>
      </c>
      <c r="J7665" s="7" t="str">
        <f>VLOOKUP(C7665,'[1]T. Apoyo Sistema'!$B$1:$C$89,2,0)</f>
        <v>SI</v>
      </c>
    </row>
    <row r="7666" spans="1:10" x14ac:dyDescent="0.25">
      <c r="A7666" s="4" t="str">
        <f>CONCATENATE(B7666,"-",C7666,"-",D7666)</f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>TEXT(B7666,"yyyy-mm")</f>
        <v>2026-08</v>
      </c>
      <c r="J7666" s="7" t="str">
        <f>VLOOKUP(C7666,'[1]T. Apoyo Sistema'!$B$1:$C$89,2,0)</f>
        <v>SI</v>
      </c>
    </row>
    <row r="7667" spans="1:10" x14ac:dyDescent="0.25">
      <c r="A7667" s="4" t="str">
        <f>CONCATENATE(B7667,"-",C7667,"-",D7667)</f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>TEXT(B7667,"yyyy-mm")</f>
        <v>2026-08</v>
      </c>
      <c r="J7667" s="7" t="str">
        <f>VLOOKUP(C7667,'[1]T. Apoyo Sistema'!$B$1:$C$89,2,0)</f>
        <v>SI</v>
      </c>
    </row>
    <row r="7668" spans="1:10" x14ac:dyDescent="0.25">
      <c r="A7668" s="4" t="str">
        <f>CONCATENATE(B7668,"-",C7668,"-",D7668)</f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>TEXT(B7668,"yyyy-mm")</f>
        <v>2026-08</v>
      </c>
      <c r="J7668" s="7" t="str">
        <f>VLOOKUP(C7668,'[1]T. Apoyo Sistema'!$B$1:$C$89,2,0)</f>
        <v>SI</v>
      </c>
    </row>
    <row r="7669" spans="1:10" x14ac:dyDescent="0.25">
      <c r="A7669" s="4" t="str">
        <f>CONCATENATE(B7669,"-",C7669,"-",D7669)</f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>TEXT(B7669,"yyyy-mm")</f>
        <v>2026-08</v>
      </c>
      <c r="J7669" s="7" t="str">
        <f>VLOOKUP(C7669,'[1]T. Apoyo Sistema'!$B$1:$C$89,2,0)</f>
        <v>SI</v>
      </c>
    </row>
    <row r="7670" spans="1:10" x14ac:dyDescent="0.25">
      <c r="A7670" s="4" t="str">
        <f>CONCATENATE(B7670,"-",C7670,"-",D7670)</f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>TEXT(B7670,"yyyy-mm")</f>
        <v>2026-08</v>
      </c>
      <c r="J7670" s="7" t="str">
        <f>VLOOKUP(C7670,'[1]T. Apoyo Sistema'!$B$1:$C$89,2,0)</f>
        <v>SI</v>
      </c>
    </row>
    <row r="7671" spans="1:10" x14ac:dyDescent="0.25">
      <c r="A7671" s="4" t="str">
        <f>CONCATENATE(B7671,"-",C7671,"-",D7671)</f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>TEXT(B7671,"yyyy-mm")</f>
        <v>2026-08</v>
      </c>
      <c r="J7671" s="7" t="str">
        <f>VLOOKUP(C7671,'[1]T. Apoyo Sistema'!$B$1:$C$89,2,0)</f>
        <v>SI</v>
      </c>
    </row>
    <row r="7672" spans="1:10" x14ac:dyDescent="0.25">
      <c r="A7672" s="4" t="str">
        <f>CONCATENATE(B7672,"-",C7672,"-",D7672)</f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>TEXT(B7672,"yyyy-mm")</f>
        <v>2026-08</v>
      </c>
      <c r="J7672" s="7" t="str">
        <f>VLOOKUP(C7672,'[1]T. Apoyo Sistema'!$B$1:$C$89,2,0)</f>
        <v>SI</v>
      </c>
    </row>
    <row r="7673" spans="1:10" x14ac:dyDescent="0.25">
      <c r="A7673" s="4" t="str">
        <f>CONCATENATE(B7673,"-",C7673,"-",D7673)</f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>TEXT(B7673,"yyyy-mm")</f>
        <v>2026-08</v>
      </c>
      <c r="J7673" s="7" t="str">
        <f>VLOOKUP(C7673,'[1]T. Apoyo Sistema'!$B$1:$C$89,2,0)</f>
        <v>SI</v>
      </c>
    </row>
    <row r="7674" spans="1:10" x14ac:dyDescent="0.25">
      <c r="A7674" s="4" t="str">
        <f>CONCATENATE(B7674,"-",C7674,"-",D7674)</f>
        <v>46247-POX30-com3</v>
      </c>
      <c r="B7674" s="14">
        <v>46247</v>
      </c>
      <c r="C7674" s="4" t="s">
        <v>47</v>
      </c>
      <c r="D7674" s="4" t="s">
        <v>77</v>
      </c>
      <c r="E7674" s="4">
        <v>0</v>
      </c>
      <c r="F7674" s="6">
        <v>0.3</v>
      </c>
      <c r="G7674" s="6">
        <v>6.7333333333333334</v>
      </c>
      <c r="H7674" s="6">
        <v>0</v>
      </c>
      <c r="I7674" s="4" t="str">
        <f>TEXT(B7674,"yyyy-mm")</f>
        <v>2026-08</v>
      </c>
      <c r="J7674" s="7" t="str">
        <f>VLOOKUP(C7674,'[1]T. Apoyo Sistema'!$B$1:$C$89,2,0)</f>
        <v>SI</v>
      </c>
    </row>
    <row r="7675" spans="1:10" x14ac:dyDescent="0.25">
      <c r="A7675" s="4" t="str">
        <f>CONCATENATE(B7675,"-",C7675,"-",D7675)</f>
        <v>46247-POX30-com4</v>
      </c>
      <c r="B7675" s="14">
        <v>46247</v>
      </c>
      <c r="C7675" s="4" t="s">
        <v>47</v>
      </c>
      <c r="D7675" s="4" t="s">
        <v>78</v>
      </c>
      <c r="E7675" s="4">
        <v>0</v>
      </c>
      <c r="F7675" s="6">
        <v>0.3</v>
      </c>
      <c r="G7675" s="6">
        <v>6.7333333333333334</v>
      </c>
      <c r="H7675" s="6">
        <v>0</v>
      </c>
      <c r="I7675" s="4" t="str">
        <f>TEXT(B7675,"yyyy-mm")</f>
        <v>2026-08</v>
      </c>
      <c r="J7675" s="7" t="str">
        <f>VLOOKUP(C7675,'[1]T. Apoyo Sistema'!$B$1:$C$89,2,0)</f>
        <v>SI</v>
      </c>
    </row>
    <row r="7676" spans="1:10" x14ac:dyDescent="0.25">
      <c r="A7676" s="4" t="str">
        <f>CONCATENATE(B7676,"-",C7676,"-",D7676)</f>
        <v>46247-POX30-gen1</v>
      </c>
      <c r="B7676" s="14">
        <v>46247</v>
      </c>
      <c r="C7676" s="4" t="s">
        <v>47</v>
      </c>
      <c r="D7676" s="4" t="s">
        <v>59</v>
      </c>
      <c r="E7676" s="4">
        <v>0</v>
      </c>
      <c r="F7676" s="6">
        <v>0</v>
      </c>
      <c r="G7676" s="6">
        <v>0</v>
      </c>
      <c r="H7676" s="6">
        <v>7.0333333333333332</v>
      </c>
      <c r="I7676" s="4" t="str">
        <f>TEXT(B7676,"yyyy-mm")</f>
        <v>2026-08</v>
      </c>
      <c r="J7676" s="7" t="str">
        <f>VLOOKUP(C7676,'[1]T. Apoyo Sistema'!$B$1:$C$89,2,0)</f>
        <v>SI</v>
      </c>
    </row>
    <row r="7677" spans="1:10" x14ac:dyDescent="0.25">
      <c r="A7677" s="4" t="str">
        <f>CONCATENATE(B7677,"-",C7677,"-",D7677)</f>
        <v>46247-POX30-gen2</v>
      </c>
      <c r="B7677" s="14">
        <v>46247</v>
      </c>
      <c r="C7677" s="4" t="s">
        <v>47</v>
      </c>
      <c r="D7677" s="4" t="s">
        <v>73</v>
      </c>
      <c r="E7677" s="4">
        <v>0</v>
      </c>
      <c r="F7677" s="6">
        <v>0.41666666666666669</v>
      </c>
      <c r="G7677" s="6">
        <v>6.6166666666666663</v>
      </c>
      <c r="H7677" s="6">
        <v>0</v>
      </c>
      <c r="I7677" s="4" t="str">
        <f>TEXT(B7677,"yyyy-mm")</f>
        <v>2026-08</v>
      </c>
      <c r="J7677" s="7" t="str">
        <f>VLOOKUP(C7677,'[1]T. Apoyo Sistema'!$B$1:$C$89,2,0)</f>
        <v>SI</v>
      </c>
    </row>
    <row r="7678" spans="1:10" x14ac:dyDescent="0.25">
      <c r="A7678" s="4" t="str">
        <f>CONCATENATE(B7678,"-",C7678,"-",D7678)</f>
        <v>46247-POX30-psa1</v>
      </c>
      <c r="B7678" s="14">
        <v>46247</v>
      </c>
      <c r="C7678" s="4" t="s">
        <v>47</v>
      </c>
      <c r="D7678" s="4" t="s">
        <v>60</v>
      </c>
      <c r="E7678" s="4">
        <v>0</v>
      </c>
      <c r="F7678" s="6">
        <v>0</v>
      </c>
      <c r="G7678" s="6">
        <v>7.0333333333333332</v>
      </c>
      <c r="H7678" s="6">
        <v>0</v>
      </c>
      <c r="I7678" s="4" t="str">
        <f>TEXT(B7678,"yyyy-mm")</f>
        <v>2026-08</v>
      </c>
      <c r="J7678" s="7" t="str">
        <f>VLOOKUP(C7678,'[1]T. Apoyo Sistema'!$B$1:$C$89,2,0)</f>
        <v>SI</v>
      </c>
    </row>
    <row r="7679" spans="1:10" x14ac:dyDescent="0.25">
      <c r="A7679" s="4" t="str">
        <f>CONCATENATE(B7679,"-",C7679,"-",D7679)</f>
        <v>46247-POX30-psa2</v>
      </c>
      <c r="B7679" s="14">
        <v>46247</v>
      </c>
      <c r="C7679" s="4" t="s">
        <v>47</v>
      </c>
      <c r="D7679" s="4" t="s">
        <v>74</v>
      </c>
      <c r="E7679" s="4">
        <v>0</v>
      </c>
      <c r="F7679" s="6">
        <v>0.16666666666666666</v>
      </c>
      <c r="G7679" s="6">
        <v>6.8666666666666663</v>
      </c>
      <c r="H7679" s="6">
        <v>0</v>
      </c>
      <c r="I7679" s="4" t="str">
        <f>TEXT(B7679,"yyyy-mm")</f>
        <v>2026-08</v>
      </c>
      <c r="J7679" s="7" t="str">
        <f>VLOOKUP(C7679,'[1]T. Apoyo Sistema'!$B$1:$C$89,2,0)</f>
        <v>SI</v>
      </c>
    </row>
    <row r="7680" spans="1:10" x14ac:dyDescent="0.25">
      <c r="A7680" s="4" t="str">
        <f>CONCATENATE(B7680,"-",C7680,"-",D7680)</f>
        <v>46247-POX30-psa3</v>
      </c>
      <c r="B7680" s="14">
        <v>46247</v>
      </c>
      <c r="C7680" s="4" t="s">
        <v>47</v>
      </c>
      <c r="D7680" s="4" t="s">
        <v>79</v>
      </c>
      <c r="E7680" s="4">
        <v>0</v>
      </c>
      <c r="F7680" s="6">
        <v>0.16666666666666666</v>
      </c>
      <c r="G7680" s="6">
        <v>6.8666666666666663</v>
      </c>
      <c r="H7680" s="6">
        <v>0</v>
      </c>
      <c r="I7680" s="4" t="str">
        <f>TEXT(B7680,"yyyy-mm")</f>
        <v>2026-08</v>
      </c>
      <c r="J7680" s="7" t="str">
        <f>VLOOKUP(C7680,'[1]T. Apoyo Sistema'!$B$1:$C$89,2,0)</f>
        <v>SI</v>
      </c>
    </row>
    <row r="7681" spans="1:10" x14ac:dyDescent="0.25">
      <c r="A7681" s="4" t="str">
        <f>CONCATENATE(B7681,"-",C7681,"-",D7681)</f>
        <v>46247-POX30-psa4</v>
      </c>
      <c r="B7681" s="14">
        <v>46247</v>
      </c>
      <c r="C7681" s="4" t="s">
        <v>47</v>
      </c>
      <c r="D7681" s="4" t="s">
        <v>80</v>
      </c>
      <c r="E7681" s="4">
        <v>0</v>
      </c>
      <c r="F7681" s="6">
        <v>0</v>
      </c>
      <c r="G7681" s="6">
        <v>7.0333333333333332</v>
      </c>
      <c r="H7681" s="6">
        <v>0</v>
      </c>
      <c r="I7681" s="4" t="str">
        <f>TEXT(B7681,"yyyy-mm")</f>
        <v>2026-08</v>
      </c>
      <c r="J7681" s="7" t="str">
        <f>VLOOKUP(C7681,'[1]T. Apoyo Sistema'!$B$1:$C$89,2,0)</f>
        <v>SI</v>
      </c>
    </row>
    <row r="7682" spans="1:10" x14ac:dyDescent="0.25">
      <c r="A7682" s="4" t="str">
        <f>CONCATENATE(B7682,"-",C7682,"-",D7682)</f>
        <v>46247-POX30-sec1</v>
      </c>
      <c r="B7682" s="14">
        <v>46247</v>
      </c>
      <c r="C7682" s="4" t="s">
        <v>47</v>
      </c>
      <c r="D7682" s="4" t="s">
        <v>75</v>
      </c>
      <c r="E7682" s="4">
        <v>0</v>
      </c>
      <c r="F7682" s="6">
        <v>0.38333333333333336</v>
      </c>
      <c r="G7682" s="6">
        <v>6.6499999999999995</v>
      </c>
      <c r="H7682" s="6">
        <v>0</v>
      </c>
      <c r="I7682" s="4" t="str">
        <f>TEXT(B7682,"yyyy-mm")</f>
        <v>2026-08</v>
      </c>
      <c r="J7682" s="7" t="str">
        <f>VLOOKUP(C7682,'[1]T. Apoyo Sistema'!$B$1:$C$89,2,0)</f>
        <v>SI</v>
      </c>
    </row>
    <row r="7683" spans="1:10" x14ac:dyDescent="0.25">
      <c r="A7683" s="4" t="str">
        <f>CONCATENATE(B7683,"-",C7683,"-",D7683)</f>
        <v>46247-POX30-sec2</v>
      </c>
      <c r="B7683" s="14">
        <v>46247</v>
      </c>
      <c r="C7683" s="4" t="s">
        <v>47</v>
      </c>
      <c r="D7683" s="4" t="s">
        <v>76</v>
      </c>
      <c r="E7683" s="4">
        <v>0</v>
      </c>
      <c r="F7683" s="6">
        <v>0.38333333333333336</v>
      </c>
      <c r="G7683" s="6">
        <v>6.6499999999999995</v>
      </c>
      <c r="H7683" s="6">
        <v>0</v>
      </c>
      <c r="I7683" s="4" t="str">
        <f>TEXT(B7683,"yyyy-mm")</f>
        <v>2026-08</v>
      </c>
      <c r="J7683" s="7" t="str">
        <f>VLOOKUP(C7683,'[1]T. Apoyo Sistema'!$B$1:$C$89,2,0)</f>
        <v>SI</v>
      </c>
    </row>
    <row r="7684" spans="1:10" x14ac:dyDescent="0.25">
      <c r="A7684" s="4" t="str">
        <f>CONCATENATE(B7684,"-",C7684,"-",D7684)</f>
        <v>46252-POX56-bbd1</v>
      </c>
      <c r="B7684" s="15">
        <v>46252</v>
      </c>
      <c r="C7684" s="10" t="s">
        <v>48</v>
      </c>
      <c r="D7684" s="10" t="s">
        <v>69</v>
      </c>
      <c r="E7684" s="10">
        <v>0</v>
      </c>
      <c r="F7684" s="12">
        <v>0</v>
      </c>
      <c r="G7684" s="12">
        <v>7.1833333333333336</v>
      </c>
      <c r="H7684" s="12">
        <v>0</v>
      </c>
      <c r="I7684" s="4" t="str">
        <f>TEXT(B7684,"yyyy-mm")</f>
        <v>2026-08</v>
      </c>
      <c r="J7684" s="7" t="str">
        <f>VLOOKUP(C7684,'[1]T. Apoyo Sistema'!$B$1:$C$89,2,0)</f>
        <v>SI</v>
      </c>
    </row>
    <row r="7685" spans="1:10" x14ac:dyDescent="0.25">
      <c r="A7685" s="4" t="str">
        <f>CONCATENATE(B7685,"-",C7685,"-",D7685)</f>
        <v>46252-POX56-bbd2</v>
      </c>
      <c r="B7685" s="15">
        <v>46252</v>
      </c>
      <c r="C7685" s="10" t="s">
        <v>48</v>
      </c>
      <c r="D7685" s="10" t="s">
        <v>70</v>
      </c>
      <c r="E7685" s="10">
        <v>0</v>
      </c>
      <c r="F7685" s="12">
        <v>0</v>
      </c>
      <c r="G7685" s="12">
        <v>7.1833333333333336</v>
      </c>
      <c r="H7685" s="12">
        <v>0</v>
      </c>
      <c r="I7685" s="4" t="str">
        <f>TEXT(B7685,"yyyy-mm")</f>
        <v>2026-08</v>
      </c>
      <c r="J7685" s="7" t="str">
        <f>VLOOKUP(C7685,'[1]T. Apoyo Sistema'!$B$1:$C$89,2,0)</f>
        <v>SI</v>
      </c>
    </row>
    <row r="7686" spans="1:10" x14ac:dyDescent="0.25">
      <c r="A7686" s="4" t="str">
        <f>CONCATENATE(B7686,"-",C7686,"-",D7686)</f>
        <v>46252-POX56-com1</v>
      </c>
      <c r="B7686" s="15">
        <v>46252</v>
      </c>
      <c r="C7686" s="10" t="s">
        <v>48</v>
      </c>
      <c r="D7686" s="10" t="s">
        <v>71</v>
      </c>
      <c r="E7686" s="10">
        <v>0</v>
      </c>
      <c r="F7686" s="12">
        <v>3</v>
      </c>
      <c r="G7686" s="12">
        <v>4.1833333333333336</v>
      </c>
      <c r="H7686" s="12">
        <v>0</v>
      </c>
      <c r="I7686" s="4" t="str">
        <f>TEXT(B7686,"yyyy-mm")</f>
        <v>2026-08</v>
      </c>
      <c r="J7686" s="7" t="str">
        <f>VLOOKUP(C7686,'[1]T. Apoyo Sistema'!$B$1:$C$89,2,0)</f>
        <v>SI</v>
      </c>
    </row>
    <row r="7687" spans="1:10" x14ac:dyDescent="0.25">
      <c r="A7687" s="4" t="str">
        <f>CONCATENATE(B7687,"-",C7687,"-",D7687)</f>
        <v>46252-POX56-com2</v>
      </c>
      <c r="B7687" s="15">
        <v>46252</v>
      </c>
      <c r="C7687" s="10" t="s">
        <v>48</v>
      </c>
      <c r="D7687" s="10" t="s">
        <v>72</v>
      </c>
      <c r="E7687" s="10">
        <v>0</v>
      </c>
      <c r="F7687" s="12">
        <v>0</v>
      </c>
      <c r="G7687" s="12">
        <v>7.1833333333333336</v>
      </c>
      <c r="H7687" s="12">
        <v>0</v>
      </c>
      <c r="I7687" s="4" t="str">
        <f>TEXT(B7687,"yyyy-mm")</f>
        <v>2026-08</v>
      </c>
      <c r="J7687" s="7" t="str">
        <f>VLOOKUP(C7687,'[1]T. Apoyo Sistema'!$B$1:$C$89,2,0)</f>
        <v>SI</v>
      </c>
    </row>
    <row r="7688" spans="1:10" x14ac:dyDescent="0.25">
      <c r="A7688" s="4" t="str">
        <f>CONCATENATE(B7688,"-",C7688,"-",D7688)</f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>TEXT(B7688,"yyyy-mm")</f>
        <v>2026-08</v>
      </c>
      <c r="J7688" s="7" t="str">
        <f>VLOOKUP(C7688,'[1]T. Apoyo Sistema'!$B$1:$C$89,2,0)</f>
        <v>SI</v>
      </c>
    </row>
    <row r="7689" spans="1:10" x14ac:dyDescent="0.25">
      <c r="A7689" s="4" t="str">
        <f>CONCATENATE(B7689,"-",C7689,"-",D7689)</f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>TEXT(B7689,"yyyy-mm")</f>
        <v>2026-08</v>
      </c>
      <c r="J7689" s="7" t="str">
        <f>VLOOKUP(C7689,'[1]T. Apoyo Sistema'!$B$1:$C$89,2,0)</f>
        <v>SI</v>
      </c>
    </row>
    <row r="7690" spans="1:10" x14ac:dyDescent="0.25">
      <c r="A7690" s="4" t="str">
        <f>CONCATENATE(B7690,"-",C7690,"-",D7690)</f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>TEXT(B7690,"yyyy-mm")</f>
        <v>2026-08</v>
      </c>
      <c r="J7690" s="7" t="str">
        <f>VLOOKUP(C7690,'[1]T. Apoyo Sistema'!$B$1:$C$89,2,0)</f>
        <v>SI</v>
      </c>
    </row>
    <row r="7691" spans="1:10" x14ac:dyDescent="0.25">
      <c r="A7691" s="4" t="str">
        <f>CONCATENATE(B7691,"-",C7691,"-",D7691)</f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>TEXT(B7691,"yyyy-mm")</f>
        <v>2026-08</v>
      </c>
      <c r="J7691" s="7" t="str">
        <f>VLOOKUP(C7691,'[1]T. Apoyo Sistema'!$B$1:$C$89,2,0)</f>
        <v>SI</v>
      </c>
    </row>
    <row r="7692" spans="1:10" x14ac:dyDescent="0.25">
      <c r="A7692" s="4" t="str">
        <f>CONCATENATE(B7692,"-",C7692,"-",D7692)</f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>TEXT(B7692,"yyyy-mm")</f>
        <v>2026-08</v>
      </c>
      <c r="J7692" s="7" t="str">
        <f>VLOOKUP(C7692,'[1]T. Apoyo Sistema'!$B$1:$C$89,2,0)</f>
        <v>SI</v>
      </c>
    </row>
    <row r="7693" spans="1:10" x14ac:dyDescent="0.25">
      <c r="A7693" s="4" t="str">
        <f>CONCATENATE(B7693,"-",C7693,"-",D7693)</f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>TEXT(B7693,"yyyy-mm")</f>
        <v>2026-08</v>
      </c>
      <c r="J7693" s="7" t="str">
        <f>VLOOKUP(C7693,'[1]T. Apoyo Sistema'!$B$1:$C$89,2,0)</f>
        <v>SI</v>
      </c>
    </row>
    <row r="7694" spans="1:10" x14ac:dyDescent="0.25">
      <c r="A7694" s="4" t="str">
        <f>CONCATENATE(B7694,"-",C7694,"-",D7694)</f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>TEXT(B7694,"yyyy-mm")</f>
        <v>2026-08</v>
      </c>
      <c r="J7694" s="7" t="str">
        <f>VLOOKUP(C7694,'[1]T. Apoyo Sistema'!$B$1:$C$89,2,0)</f>
        <v>SI</v>
      </c>
    </row>
    <row r="7695" spans="1:10" x14ac:dyDescent="0.25">
      <c r="A7695" s="4" t="str">
        <f>CONCATENATE(B7695,"-",C7695,"-",D7695)</f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>TEXT(B7695,"yyyy-mm")</f>
        <v>2026-08</v>
      </c>
      <c r="J7695" s="7" t="str">
        <f>VLOOKUP(C7695,'[1]T. Apoyo Sistema'!$B$1:$C$89,2,0)</f>
        <v>SI</v>
      </c>
    </row>
    <row r="7696" spans="1:10" x14ac:dyDescent="0.25">
      <c r="A7696" s="4" t="str">
        <f>CONCATENATE(B7696,"-",C7696,"-",D7696)</f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>TEXT(B7696,"yyyy-mm")</f>
        <v>2026-08</v>
      </c>
      <c r="J7696" s="7" t="str">
        <f>VLOOKUP(C7696,'[1]T. Apoyo Sistema'!$B$1:$C$89,2,0)</f>
        <v>SI</v>
      </c>
    </row>
    <row r="7697" spans="1:10" x14ac:dyDescent="0.25">
      <c r="A7697" s="4" t="str">
        <f>CONCATENATE(B7697,"-",C7697,"-",D7697)</f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>TEXT(B7697,"yyyy-mm")</f>
        <v>2026-08</v>
      </c>
      <c r="J7697" s="7" t="str">
        <f>VLOOKUP(C7697,'[1]T. Apoyo Sistema'!$B$1:$C$89,2,0)</f>
        <v>SI</v>
      </c>
    </row>
    <row r="7698" spans="1:10" x14ac:dyDescent="0.25">
      <c r="A7698" s="4" t="str">
        <f>CONCATENATE(B7698,"-",C7698,"-",D7698)</f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>TEXT(B7698,"yyyy-mm")</f>
        <v>2026-08</v>
      </c>
      <c r="J7698" s="7" t="str">
        <f>VLOOKUP(C7698,'[1]T. Apoyo Sistema'!$B$1:$C$89,2,0)</f>
        <v>SI</v>
      </c>
    </row>
    <row r="7699" spans="1:10" x14ac:dyDescent="0.25">
      <c r="A7699" s="4" t="str">
        <f>CONCATENATE(B7699,"-",C7699,"-",D7699)</f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>TEXT(B7699,"yyyy-mm")</f>
        <v>2026-08</v>
      </c>
      <c r="J7699" s="7" t="str">
        <f>VLOOKUP(C7699,'[1]T. Apoyo Sistema'!$B$1:$C$89,2,0)</f>
        <v>SI</v>
      </c>
    </row>
    <row r="7700" spans="1:10" x14ac:dyDescent="0.25">
      <c r="A7700" s="4" t="str">
        <f>CONCATENATE(B7700,"-",C7700,"-",D7700)</f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>TEXT(B7700,"yyyy-mm")</f>
        <v>2026-08</v>
      </c>
      <c r="J7700" s="7" t="str">
        <f>VLOOKUP(C7700,'[1]T. Apoyo Sistema'!$B$1:$C$89,2,0)</f>
        <v>SI</v>
      </c>
    </row>
    <row r="7701" spans="1:10" x14ac:dyDescent="0.25">
      <c r="A7701" s="4" t="str">
        <f>CONCATENATE(B7701,"-",C7701,"-",D7701)</f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>TEXT(B7701,"yyyy-mm")</f>
        <v>2026-08</v>
      </c>
      <c r="J7701" s="7" t="str">
        <f>VLOOKUP(C7701,'[1]T. Apoyo Sistema'!$B$1:$C$89,2,0)</f>
        <v>SI</v>
      </c>
    </row>
    <row r="7702" spans="1:10" x14ac:dyDescent="0.25">
      <c r="A7702" s="4" t="str">
        <f>CONCATENATE(B7702,"-",C7702,"-",D7702)</f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>TEXT(B7702,"yyyy-mm")</f>
        <v>2026-08</v>
      </c>
      <c r="J7702" s="7" t="str">
        <f>VLOOKUP(C7702,'[1]T. Apoyo Sistema'!$B$1:$C$89,2,0)</f>
        <v>SI</v>
      </c>
    </row>
    <row r="7703" spans="1:10" x14ac:dyDescent="0.25">
      <c r="A7703" s="4" t="str">
        <f>CONCATENATE(B7703,"-",C7703,"-",D7703)</f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>TEXT(B7703,"yyyy-mm")</f>
        <v>2026-08</v>
      </c>
      <c r="J7703" s="7" t="str">
        <f>VLOOKUP(C7703,'[1]T. Apoyo Sistema'!$B$1:$C$89,2,0)</f>
        <v>SI</v>
      </c>
    </row>
    <row r="7704" spans="1:10" x14ac:dyDescent="0.25">
      <c r="A7704" s="4" t="str">
        <f>CONCATENATE(B7704,"-",C7704,"-",D7704)</f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>TEXT(B7704,"yyyy-mm")</f>
        <v>2026-08</v>
      </c>
      <c r="J7704" s="7" t="str">
        <f>VLOOKUP(C7704,'[1]T. Apoyo Sistema'!$B$1:$C$89,2,0)</f>
        <v>SI</v>
      </c>
    </row>
    <row r="7705" spans="1:10" x14ac:dyDescent="0.25">
      <c r="A7705" s="4" t="str">
        <f>CONCATENATE(B7705,"-",C7705,"-",D7705)</f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>TEXT(B7705,"yyyy-mm")</f>
        <v>2026-08</v>
      </c>
      <c r="J7705" s="7" t="str">
        <f>VLOOKUP(C7705,'[1]T. Apoyo Sistema'!$B$1:$C$89,2,0)</f>
        <v>SI</v>
      </c>
    </row>
    <row r="7706" spans="1:10" x14ac:dyDescent="0.25">
      <c r="A7706" s="4" t="str">
        <f>CONCATENATE(B7706,"-",C7706,"-",D7706)</f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>TEXT(B7706,"yyyy-mm")</f>
        <v>2026-08</v>
      </c>
      <c r="J7706" s="7" t="str">
        <f>VLOOKUP(C7706,'[1]T. Apoyo Sistema'!$B$1:$C$89,2,0)</f>
        <v>SI</v>
      </c>
    </row>
    <row r="7707" spans="1:10" x14ac:dyDescent="0.25">
      <c r="A7707" s="4" t="str">
        <f>CONCATENATE(B7707,"-",C7707,"-",D7707)</f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>TEXT(B7707,"yyyy-mm")</f>
        <v>2026-08</v>
      </c>
      <c r="J7707" s="7" t="str">
        <f>VLOOKUP(C7707,'[1]T. Apoyo Sistema'!$B$1:$C$89,2,0)</f>
        <v>SI</v>
      </c>
    </row>
    <row r="7708" spans="1:10" x14ac:dyDescent="0.25">
      <c r="A7708" s="4" t="str">
        <f>CONCATENATE(B7708,"-",C7708,"-",D7708)</f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>TEXT(B7708,"yyyy-mm")</f>
        <v>2026-08</v>
      </c>
      <c r="J7708" s="7" t="str">
        <f>VLOOKUP(C7708,'[1]T. Apoyo Sistema'!$B$1:$C$89,2,0)</f>
        <v>SI</v>
      </c>
    </row>
    <row r="7709" spans="1:10" x14ac:dyDescent="0.25">
      <c r="A7709" s="4" t="str">
        <f>CONCATENATE(B7709,"-",C7709,"-",D7709)</f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>TEXT(B7709,"yyyy-mm")</f>
        <v>2026-08</v>
      </c>
      <c r="J7709" s="7" t="str">
        <f>VLOOKUP(C7709,'[1]T. Apoyo Sistema'!$B$1:$C$89,2,0)</f>
        <v>SI</v>
      </c>
    </row>
    <row r="7710" spans="1:10" x14ac:dyDescent="0.25">
      <c r="A7710" s="4" t="str">
        <f>CONCATENATE(B7710,"-",C7710,"-",D7710)</f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>TEXT(B7710,"yyyy-mm")</f>
        <v>2026-08</v>
      </c>
      <c r="J7710" s="7" t="str">
        <f>VLOOKUP(C7710,'[1]T. Apoyo Sistema'!$B$1:$C$89,2,0)</f>
        <v>SI</v>
      </c>
    </row>
    <row r="7711" spans="1:10" x14ac:dyDescent="0.25">
      <c r="A7711" s="4" t="str">
        <f>CONCATENATE(B7711,"-",C7711,"-",D7711)</f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>TEXT(B7711,"yyyy-mm")</f>
        <v>2026-08</v>
      </c>
      <c r="J7711" s="7" t="str">
        <f>VLOOKUP(C7711,'[1]T. Apoyo Sistema'!$B$1:$C$89,2,0)</f>
        <v>SI</v>
      </c>
    </row>
    <row r="7712" spans="1:10" x14ac:dyDescent="0.25">
      <c r="A7712" s="4" t="str">
        <f>CONCATENATE(B7712,"-",C7712,"-",D7712)</f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>TEXT(B7712,"yyyy-mm")</f>
        <v>2026-08</v>
      </c>
      <c r="J7712" s="7" t="str">
        <f>VLOOKUP(C7712,'[1]T. Apoyo Sistema'!$B$1:$C$89,2,0)</f>
        <v>SI</v>
      </c>
    </row>
    <row r="7713" spans="1:10" x14ac:dyDescent="0.25">
      <c r="A7713" s="4" t="str">
        <f>CONCATENATE(B7713,"-",C7713,"-",D7713)</f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>TEXT(B7713,"yyyy-mm")</f>
        <v>2026-08</v>
      </c>
      <c r="J7713" s="7" t="str">
        <f>VLOOKUP(C7713,'[1]T. Apoyo Sistema'!$B$1:$C$89,2,0)</f>
        <v>SI</v>
      </c>
    </row>
    <row r="7714" spans="1:10" x14ac:dyDescent="0.25">
      <c r="A7714" s="4" t="str">
        <f>CONCATENATE(B7714,"-",C7714,"-",D7714)</f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>TEXT(B7714,"yyyy-mm")</f>
        <v>2026-08</v>
      </c>
      <c r="J7714" s="7" t="str">
        <f>VLOOKUP(C7714,'[1]T. Apoyo Sistema'!$B$1:$C$89,2,0)</f>
        <v>SI</v>
      </c>
    </row>
    <row r="7715" spans="1:10" x14ac:dyDescent="0.25">
      <c r="A7715" s="4" t="str">
        <f>CONCATENATE(B7715,"-",C7715,"-",D7715)</f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>TEXT(B7715,"yyyy-mm")</f>
        <v>2026-08</v>
      </c>
      <c r="J7715" s="7" t="str">
        <f>VLOOKUP(C7715,'[1]T. Apoyo Sistema'!$B$1:$C$89,2,0)</f>
        <v>SI</v>
      </c>
    </row>
    <row r="7716" spans="1:10" x14ac:dyDescent="0.25">
      <c r="A7716" s="4" t="str">
        <f>CONCATENATE(B7716,"-",C7716,"-",D7716)</f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>TEXT(B7716,"yyyy-mm")</f>
        <v>2026-08</v>
      </c>
      <c r="J7716" s="7" t="str">
        <f>VLOOKUP(C7716,'[1]T. Apoyo Sistema'!$B$1:$C$89,2,0)</f>
        <v>SI</v>
      </c>
    </row>
    <row r="7717" spans="1:10" x14ac:dyDescent="0.25">
      <c r="A7717" s="4" t="str">
        <f>CONCATENATE(B7717,"-",C7717,"-",D7717)</f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>TEXT(B7717,"yyyy-mm")</f>
        <v>2026-08</v>
      </c>
      <c r="J7717" s="7" t="str">
        <f>VLOOKUP(C7717,'[1]T. Apoyo Sistema'!$B$1:$C$89,2,0)</f>
        <v>SI</v>
      </c>
    </row>
    <row r="7718" spans="1:10" x14ac:dyDescent="0.25">
      <c r="A7718" s="4" t="str">
        <f>CONCATENATE(B7718,"-",C7718,"-",D7718)</f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>TEXT(B7718,"yyyy-mm")</f>
        <v>2026-08</v>
      </c>
      <c r="J7718" s="7" t="str">
        <f>VLOOKUP(C7718,'[1]T. Apoyo Sistema'!$B$1:$C$89,2,0)</f>
        <v>SI</v>
      </c>
    </row>
    <row r="7719" spans="1:10" x14ac:dyDescent="0.25">
      <c r="A7719" s="4" t="str">
        <f>CONCATENATE(B7719,"-",C7719,"-",D7719)</f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>TEXT(B7719,"yyyy-mm")</f>
        <v>2026-08</v>
      </c>
      <c r="J7719" s="7" t="str">
        <f>VLOOKUP(C7719,'[1]T. Apoyo Sistema'!$B$1:$C$89,2,0)</f>
        <v>SI</v>
      </c>
    </row>
    <row r="7720" spans="1:10" x14ac:dyDescent="0.25">
      <c r="A7720" s="4" t="str">
        <f>CONCATENATE(B7720,"-",C7720,"-",D7720)</f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>TEXT(B7720,"yyyy-mm")</f>
        <v>2026-08</v>
      </c>
      <c r="J7720" s="7" t="str">
        <f>VLOOKUP(C7720,'[1]T. Apoyo Sistema'!$B$1:$C$89,2,0)</f>
        <v>SI</v>
      </c>
    </row>
    <row r="7721" spans="1:10" x14ac:dyDescent="0.25">
      <c r="A7721" s="4" t="str">
        <f>CONCATENATE(B7721,"-",C7721,"-",D7721)</f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>TEXT(B7721,"yyyy-mm")</f>
        <v>2026-08</v>
      </c>
      <c r="J7721" s="7" t="str">
        <f>VLOOKUP(C7721,'[1]T. Apoyo Sistema'!$B$1:$C$89,2,0)</f>
        <v>SI</v>
      </c>
    </row>
    <row r="7722" spans="1:10" x14ac:dyDescent="0.25">
      <c r="A7722" s="4" t="str">
        <f>CONCATENATE(B7722,"-",C7722,"-",D7722)</f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>TEXT(B7722,"yyyy-mm")</f>
        <v>2026-08</v>
      </c>
      <c r="J7722" s="7" t="str">
        <f>VLOOKUP(C7722,'[1]T. Apoyo Sistema'!$B$1:$C$89,2,0)</f>
        <v>SI</v>
      </c>
    </row>
    <row r="7723" spans="1:10" x14ac:dyDescent="0.25">
      <c r="A7723" s="4" t="str">
        <f>CONCATENATE(B7723,"-",C7723,"-",D7723)</f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>TEXT(B7723,"yyyy-mm")</f>
        <v>2026-08</v>
      </c>
      <c r="J7723" s="7" t="str">
        <f>VLOOKUP(C7723,'[1]T. Apoyo Sistema'!$B$1:$C$89,2,0)</f>
        <v>SI</v>
      </c>
    </row>
    <row r="7724" spans="1:10" x14ac:dyDescent="0.25">
      <c r="A7724" s="4" t="str">
        <f>CONCATENATE(B7724,"-",C7724,"-",D7724)</f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>TEXT(B7724,"yyyy-mm")</f>
        <v>2026-08</v>
      </c>
      <c r="J7724" s="7" t="str">
        <f>VLOOKUP(C7724,'[1]T. Apoyo Sistema'!$B$1:$C$89,2,0)</f>
        <v>SI</v>
      </c>
    </row>
    <row r="7725" spans="1:10" x14ac:dyDescent="0.25">
      <c r="A7725" s="4" t="str">
        <f>CONCATENATE(B7725,"-",C7725,"-",D7725)</f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>TEXT(B7725,"yyyy-mm")</f>
        <v>2026-08</v>
      </c>
      <c r="J7725" s="7" t="str">
        <f>VLOOKUP(C7725,'[1]T. Apoyo Sistema'!$B$1:$C$89,2,0)</f>
        <v>SI</v>
      </c>
    </row>
    <row r="7726" spans="1:10" x14ac:dyDescent="0.25">
      <c r="A7726" s="4" t="str">
        <f>CONCATENATE(B7726,"-",C7726,"-",D7726)</f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>TEXT(B7726,"yyyy-mm")</f>
        <v>2026-08</v>
      </c>
      <c r="J7726" s="7" t="str">
        <f>VLOOKUP(C7726,'[1]T. Apoyo Sistema'!$B$1:$C$89,2,0)</f>
        <v>SI</v>
      </c>
    </row>
    <row r="7727" spans="1:10" x14ac:dyDescent="0.25">
      <c r="A7727" s="4" t="str">
        <f>CONCATENATE(B7727,"-",C7727,"-",D7727)</f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>TEXT(B7727,"yyyy-mm")</f>
        <v>2026-08</v>
      </c>
      <c r="J7727" s="7" t="str">
        <f>VLOOKUP(C7727,'[1]T. Apoyo Sistema'!$B$1:$C$89,2,0)</f>
        <v>SI</v>
      </c>
    </row>
    <row r="7728" spans="1:10" x14ac:dyDescent="0.25">
      <c r="A7728" s="4" t="str">
        <f>CONCATENATE(B7728,"-",C7728,"-",D7728)</f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>TEXT(B7728,"yyyy-mm")</f>
        <v>2026-08</v>
      </c>
      <c r="J7728" s="7" t="str">
        <f>VLOOKUP(C7728,'[1]T. Apoyo Sistema'!$B$1:$C$89,2,0)</f>
        <v>SI</v>
      </c>
    </row>
    <row r="7729" spans="1:10" x14ac:dyDescent="0.25">
      <c r="A7729" s="4" t="str">
        <f>CONCATENATE(B7729,"-",C7729,"-",D7729)</f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>TEXT(B7729,"yyyy-mm")</f>
        <v>2026-08</v>
      </c>
      <c r="J7729" s="7" t="str">
        <f>VLOOKUP(C7729,'[1]T. Apoyo Sistema'!$B$1:$C$89,2,0)</f>
        <v>SI</v>
      </c>
    </row>
    <row r="7730" spans="1:10" x14ac:dyDescent="0.25">
      <c r="A7730" s="4" t="str">
        <f>CONCATENATE(B7730,"-",C7730,"-",D7730)</f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>TEXT(B7730,"yyyy-mm")</f>
        <v>2026-08</v>
      </c>
      <c r="J7730" s="7" t="str">
        <f>VLOOKUP(C7730,'[1]T. Apoyo Sistema'!$B$1:$C$89,2,0)</f>
        <v>NO</v>
      </c>
    </row>
    <row r="7731" spans="1:10" x14ac:dyDescent="0.25">
      <c r="A7731" s="4" t="str">
        <f>CONCATENATE(B7731,"-",C7731,"-",D7731)</f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>TEXT(B7731,"yyyy-mm")</f>
        <v>2026-08</v>
      </c>
      <c r="J7731" s="7" t="str">
        <f>VLOOKUP(C7731,'[1]T. Apoyo Sistema'!$B$1:$C$89,2,0)</f>
        <v>NO</v>
      </c>
    </row>
    <row r="7732" spans="1:10" x14ac:dyDescent="0.25">
      <c r="A7732" s="4" t="str">
        <f>CONCATENATE(B7732,"-",C7732,"-",D7732)</f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>TEXT(B7732,"yyyy-mm")</f>
        <v>2026-08</v>
      </c>
      <c r="J7732" s="7" t="str">
        <f>VLOOKUP(C7732,'[1]T. Apoyo Sistema'!$B$1:$C$89,2,0)</f>
        <v>NO</v>
      </c>
    </row>
    <row r="7733" spans="1:10" x14ac:dyDescent="0.25">
      <c r="A7733" s="4" t="str">
        <f>CONCATENATE(B7733,"-",C7733,"-",D7733)</f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>TEXT(B7733,"yyyy-mm")</f>
        <v>2026-08</v>
      </c>
      <c r="J7733" s="7" t="str">
        <f>VLOOKUP(C7733,'[1]T. Apoyo Sistema'!$B$1:$C$89,2,0)</f>
        <v>NO</v>
      </c>
    </row>
    <row r="7734" spans="1:10" x14ac:dyDescent="0.25">
      <c r="A7734" s="4" t="str">
        <f>CONCATENATE(B7734,"-",C7734,"-",D7734)</f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>TEXT(B7734,"yyyy-mm")</f>
        <v>2026-08</v>
      </c>
      <c r="J7734" s="7" t="str">
        <f>VLOOKUP(C7734,'[1]T. Apoyo Sistema'!$B$1:$C$89,2,0)</f>
        <v>NO</v>
      </c>
    </row>
    <row r="7735" spans="1:10" x14ac:dyDescent="0.25">
      <c r="A7735" s="4" t="str">
        <f>CONCATENATE(B7735,"-",C7735,"-",D7735)</f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>TEXT(B7735,"yyyy-mm")</f>
        <v>2026-08</v>
      </c>
      <c r="J7735" s="7" t="str">
        <f>VLOOKUP(C7735,'[1]T. Apoyo Sistema'!$B$1:$C$89,2,0)</f>
        <v>NO</v>
      </c>
    </row>
    <row r="7736" spans="1:10" x14ac:dyDescent="0.25">
      <c r="A7736" s="4" t="str">
        <f>CONCATENATE(B7736,"-",C7736,"-",D7736)</f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>TEXT(B7736,"yyyy-mm")</f>
        <v>2026-08</v>
      </c>
      <c r="J7736" s="7" t="str">
        <f>VLOOKUP(C7736,'[1]T. Apoyo Sistema'!$B$1:$C$89,2,0)</f>
        <v>NO</v>
      </c>
    </row>
    <row r="7737" spans="1:10" x14ac:dyDescent="0.25">
      <c r="A7737" s="4" t="str">
        <f>CONCATENATE(B7737,"-",C7737,"-",D7737)</f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>TEXT(B7737,"yyyy-mm")</f>
        <v>2026-08</v>
      </c>
      <c r="J7737" s="7" t="str">
        <f>VLOOKUP(C7737,'[1]T. Apoyo Sistema'!$B$1:$C$89,2,0)</f>
        <v>NO</v>
      </c>
    </row>
    <row r="7738" spans="1:10" x14ac:dyDescent="0.25">
      <c r="A7738" s="4" t="str">
        <f>CONCATENATE(B7738,"-",C7738,"-",D7738)</f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>TEXT(B7738,"yyyy-mm")</f>
        <v>2026-08</v>
      </c>
      <c r="J7738" s="7" t="str">
        <f>VLOOKUP(C7738,'[1]T. Apoyo Sistema'!$B$1:$C$89,2,0)</f>
        <v>NO</v>
      </c>
    </row>
    <row r="7739" spans="1:10" x14ac:dyDescent="0.25">
      <c r="A7739" s="4" t="str">
        <f>CONCATENATE(B7739,"-",C7739,"-",D7739)</f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>TEXT(B7739,"yyyy-mm")</f>
        <v>2026-08</v>
      </c>
      <c r="J7739" s="7" t="str">
        <f>VLOOKUP(C7739,'[1]T. Apoyo Sistema'!$B$1:$C$89,2,0)</f>
        <v>NO</v>
      </c>
    </row>
    <row r="7740" spans="1:10" x14ac:dyDescent="0.25">
      <c r="A7740" s="4" t="str">
        <f>CONCATENATE(B7740,"-",C7740,"-",D7740)</f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>TEXT(B7740,"yyyy-mm")</f>
        <v>2026-08</v>
      </c>
      <c r="J7740" s="7" t="str">
        <f>VLOOKUP(C7740,'[1]T. Apoyo Sistema'!$B$1:$C$89,2,0)</f>
        <v>NO</v>
      </c>
    </row>
    <row r="7741" spans="1:10" x14ac:dyDescent="0.25">
      <c r="A7741" s="4" t="str">
        <f>CONCATENATE(B7741,"-",C7741,"-",D7741)</f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>TEXT(B7741,"yyyy-mm")</f>
        <v>2026-08</v>
      </c>
      <c r="J7741" s="7" t="str">
        <f>VLOOKUP(C7741,'[1]T. Apoyo Sistema'!$B$1:$C$89,2,0)</f>
        <v>NO</v>
      </c>
    </row>
    <row r="7742" spans="1:10" x14ac:dyDescent="0.25">
      <c r="A7742" s="4" t="str">
        <f>CONCATENATE(B7742,"-",C7742,"-",D7742)</f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>TEXT(B7742,"yyyy-mm")</f>
        <v>2026-08</v>
      </c>
      <c r="J7742" s="7" t="str">
        <f>VLOOKUP(C7742,'[1]T. Apoyo Sistema'!$B$1:$C$89,2,0)</f>
        <v>NO</v>
      </c>
    </row>
    <row r="7743" spans="1:10" x14ac:dyDescent="0.25">
      <c r="A7743" s="4" t="str">
        <f>CONCATENATE(B7743,"-",C7743,"-",D7743)</f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>TEXT(B7743,"yyyy-mm")</f>
        <v>2026-08</v>
      </c>
      <c r="J7743" s="7" t="str">
        <f>VLOOKUP(C7743,'[1]T. Apoyo Sistema'!$B$1:$C$89,2,0)</f>
        <v>NO</v>
      </c>
    </row>
    <row r="7744" spans="1:10" x14ac:dyDescent="0.25">
      <c r="A7744" s="4" t="str">
        <f>CONCATENATE(B7744,"-",C7744,"-",D7744)</f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>TEXT(B7744,"yyyy-mm")</f>
        <v>2026-08</v>
      </c>
      <c r="J7744" s="7" t="str">
        <f>VLOOKUP(C7744,'[1]T. Apoyo Sistema'!$B$1:$C$89,2,0)</f>
        <v>SI</v>
      </c>
    </row>
    <row r="7745" spans="1:10" x14ac:dyDescent="0.25">
      <c r="A7745" s="4" t="str">
        <f>CONCATENATE(B7745,"-",C7745,"-",D7745)</f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>TEXT(B7745,"yyyy-mm")</f>
        <v>2026-08</v>
      </c>
      <c r="J7745" s="7" t="str">
        <f>VLOOKUP(C7745,'[1]T. Apoyo Sistema'!$B$1:$C$89,2,0)</f>
        <v>SI</v>
      </c>
    </row>
    <row r="7746" spans="1:10" x14ac:dyDescent="0.25">
      <c r="A7746" s="4" t="str">
        <f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>TEXT(B7746,"yyyy-mm")</f>
        <v>2026-08</v>
      </c>
      <c r="J7746" s="7" t="str">
        <f>VLOOKUP(C7746,'[1]T. Apoyo Sistema'!$B$1:$C$89,2,0)</f>
        <v>SI</v>
      </c>
    </row>
    <row r="7747" spans="1:10" x14ac:dyDescent="0.25">
      <c r="A7747" s="4" t="str">
        <f>CONCATENATE(B7747,"-",C7747,"-",D7747)</f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>TEXT(B7747,"yyyy-mm")</f>
        <v>2026-08</v>
      </c>
      <c r="J7747" s="7" t="str">
        <f>VLOOKUP(C7747,'[1]T. Apoyo Sistema'!$B$1:$C$89,2,0)</f>
        <v>SI</v>
      </c>
    </row>
    <row r="7748" spans="1:10" x14ac:dyDescent="0.25">
      <c r="A7748" s="4" t="str">
        <f>CONCATENATE(B7748,"-",C7748,"-",D7748)</f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>TEXT(B7748,"yyyy-mm")</f>
        <v>2026-08</v>
      </c>
      <c r="J7748" s="7" t="str">
        <f>VLOOKUP(C7748,'[1]T. Apoyo Sistema'!$B$1:$C$89,2,0)</f>
        <v>SI</v>
      </c>
    </row>
    <row r="7749" spans="1:10" x14ac:dyDescent="0.25">
      <c r="A7749" s="4" t="str">
        <f>CONCATENATE(B7749,"-",C7749,"-",D7749)</f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>TEXT(B7749,"yyyy-mm")</f>
        <v>2026-08</v>
      </c>
      <c r="J7749" s="7" t="str">
        <f>VLOOKUP(C7749,'[1]T. Apoyo Sistema'!$B$1:$C$89,2,0)</f>
        <v>SI</v>
      </c>
    </row>
    <row r="7750" spans="1:10" x14ac:dyDescent="0.25">
      <c r="A7750" s="4" t="str">
        <f>CONCATENATE(B7750,"-",C7750,"-",D7750)</f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>TEXT(B7750,"yyyy-mm")</f>
        <v>2026-08</v>
      </c>
      <c r="J7750" s="7" t="str">
        <f>VLOOKUP(C7750,'[1]T. Apoyo Sistema'!$B$1:$C$89,2,0)</f>
        <v>SI</v>
      </c>
    </row>
    <row r="7751" spans="1:10" x14ac:dyDescent="0.25">
      <c r="A7751" s="4" t="str">
        <f>CONCATENATE(B7751,"-",C7751,"-",D7751)</f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>TEXT(B7751,"yyyy-mm")</f>
        <v>2026-08</v>
      </c>
      <c r="J7751" s="7" t="str">
        <f>VLOOKUP(C7751,'[1]T. Apoyo Sistema'!$B$1:$C$89,2,0)</f>
        <v>SI</v>
      </c>
    </row>
    <row r="7752" spans="1:10" x14ac:dyDescent="0.25">
      <c r="A7752" s="4" t="str">
        <f>CONCATENATE(B7752,"-",C7752,"-",D7752)</f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>TEXT(B7752,"yyyy-mm")</f>
        <v>2026-08</v>
      </c>
      <c r="J7752" s="7" t="str">
        <f>VLOOKUP(C7752,'[1]T. Apoyo Sistema'!$B$1:$C$89,2,0)</f>
        <v>SI</v>
      </c>
    </row>
    <row r="7753" spans="1:10" x14ac:dyDescent="0.25">
      <c r="A7753" s="4" t="str">
        <f>CONCATENATE(B7753,"-",C7753,"-",D7753)</f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>TEXT(B7753,"yyyy-mm")</f>
        <v>2026-08</v>
      </c>
      <c r="J7753" s="7" t="str">
        <f>VLOOKUP(C7753,'[1]T. Apoyo Sistema'!$B$1:$C$89,2,0)</f>
        <v>SI</v>
      </c>
    </row>
    <row r="7754" spans="1:10" x14ac:dyDescent="0.25">
      <c r="A7754" s="4" t="str">
        <f>CONCATENATE(B7754,"-",C7754,"-",D7754)</f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>TEXT(B7754,"yyyy-mm")</f>
        <v>2026-08</v>
      </c>
      <c r="J7754" s="7" t="str">
        <f>VLOOKUP(C7754,'[1]T. Apoyo Sistema'!$B$1:$C$89,2,0)</f>
        <v>SI</v>
      </c>
    </row>
    <row r="7755" spans="1:10" x14ac:dyDescent="0.25">
      <c r="A7755" s="4" t="str">
        <f>CONCATENATE(B7755,"-",C7755,"-",D7755)</f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>TEXT(B7755,"yyyy-mm")</f>
        <v>2026-08</v>
      </c>
      <c r="J7755" s="7" t="str">
        <f>VLOOKUP(C7755,'[1]T. Apoyo Sistema'!$B$1:$C$89,2,0)</f>
        <v>SI</v>
      </c>
    </row>
    <row r="7756" spans="1:10" x14ac:dyDescent="0.25">
      <c r="A7756" s="4" t="str">
        <f>CONCATENATE(B7756,"-",C7756,"-",D7756)</f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>TEXT(B7756,"yyyy-mm")</f>
        <v>2026-08</v>
      </c>
      <c r="J7756" s="7" t="str">
        <f>VLOOKUP(C7756,'[1]T. Apoyo Sistema'!$B$1:$C$89,2,0)</f>
        <v>SI</v>
      </c>
    </row>
    <row r="7757" spans="1:10" x14ac:dyDescent="0.25">
      <c r="A7757" s="4" t="str">
        <f>CONCATENATE(B7757,"-",C7757,"-",D7757)</f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>TEXT(B7757,"yyyy-mm")</f>
        <v>2026-08</v>
      </c>
      <c r="J7757" s="7" t="str">
        <f>VLOOKUP(C7757,'[1]T. Apoyo Sistema'!$B$1:$C$89,2,0)</f>
        <v>SI</v>
      </c>
    </row>
    <row r="7758" spans="1:10" x14ac:dyDescent="0.25">
      <c r="A7758" s="4" t="str">
        <f>CONCATENATE(B7758,"-",C7758,"-",D7758)</f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>TEXT(B7758,"yyyy-mm")</f>
        <v>2026-08</v>
      </c>
      <c r="J7758" s="7" t="str">
        <f>VLOOKUP(C7758,'[1]T. Apoyo Sistema'!$B$1:$C$89,2,0)</f>
        <v>NO</v>
      </c>
    </row>
    <row r="7759" spans="1:10" x14ac:dyDescent="0.25">
      <c r="A7759" s="4" t="str">
        <f>CONCATENATE(B7759,"-",C7759,"-",D7759)</f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>TEXT(B7759,"yyyy-mm")</f>
        <v>2026-08</v>
      </c>
      <c r="J7759" s="7" t="str">
        <f>VLOOKUP(C7759,'[1]T. Apoyo Sistema'!$B$1:$C$89,2,0)</f>
        <v>NO</v>
      </c>
    </row>
    <row r="7760" spans="1:10" x14ac:dyDescent="0.25">
      <c r="A7760" s="4" t="str">
        <f>CONCATENATE(B7760,"-",C7760,"-",D7760)</f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>TEXT(B7760,"yyyy-mm")</f>
        <v>2026-08</v>
      </c>
      <c r="J7760" s="7" t="str">
        <f>VLOOKUP(C7760,'[1]T. Apoyo Sistema'!$B$1:$C$89,2,0)</f>
        <v>NO</v>
      </c>
    </row>
    <row r="7761" spans="1:10" x14ac:dyDescent="0.25">
      <c r="A7761" s="4" t="str">
        <f>CONCATENATE(B7761,"-",C7761,"-",D7761)</f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>TEXT(B7761,"yyyy-mm")</f>
        <v>2026-08</v>
      </c>
      <c r="J7761" s="7" t="str">
        <f>VLOOKUP(C7761,'[1]T. Apoyo Sistema'!$B$1:$C$89,2,0)</f>
        <v>NO</v>
      </c>
    </row>
    <row r="7762" spans="1:10" x14ac:dyDescent="0.25">
      <c r="A7762" s="4" t="str">
        <f>CONCATENATE(B7762,"-",C7762,"-",D7762)</f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>TEXT(B7762,"yyyy-mm")</f>
        <v>2026-08</v>
      </c>
      <c r="J7762" s="7" t="str">
        <f>VLOOKUP(C7762,'[1]T. Apoyo Sistema'!$B$1:$C$89,2,0)</f>
        <v>NO</v>
      </c>
    </row>
    <row r="7763" spans="1:10" x14ac:dyDescent="0.25">
      <c r="A7763" s="4" t="str">
        <f>CONCATENATE(B7763,"-",C7763,"-",D7763)</f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>TEXT(B7763,"yyyy-mm")</f>
        <v>2026-08</v>
      </c>
      <c r="J7763" s="7" t="str">
        <f>VLOOKUP(C7763,'[1]T. Apoyo Sistema'!$B$1:$C$89,2,0)</f>
        <v>NO</v>
      </c>
    </row>
    <row r="7764" spans="1:10" x14ac:dyDescent="0.25">
      <c r="A7764" s="4" t="str">
        <f>CONCATENATE(B7764,"-",C7764,"-",D7764)</f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>TEXT(B7764,"yyyy-mm")</f>
        <v>2026-08</v>
      </c>
      <c r="J7764" s="7" t="str">
        <f>VLOOKUP(C7764,'[1]T. Apoyo Sistema'!$B$1:$C$89,2,0)</f>
        <v>NO</v>
      </c>
    </row>
    <row r="7765" spans="1:10" x14ac:dyDescent="0.25">
      <c r="A7765" s="4" t="str">
        <f>CONCATENATE(B7765,"-",C7765,"-",D7765)</f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>TEXT(B7765,"yyyy-mm")</f>
        <v>2026-08</v>
      </c>
      <c r="J7765" s="7" t="str">
        <f>VLOOKUP(C7765,'[1]T. Apoyo Sistema'!$B$1:$C$89,2,0)</f>
        <v>NO</v>
      </c>
    </row>
    <row r="7766" spans="1:10" x14ac:dyDescent="0.25">
      <c r="A7766" s="4" t="str">
        <f>CONCATENATE(B7766,"-",C7766,"-",D7766)</f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>TEXT(B7766,"yyyy-mm")</f>
        <v>2026-08</v>
      </c>
      <c r="J7766" s="7" t="str">
        <f>VLOOKUP(C7766,'[1]T. Apoyo Sistema'!$B$1:$C$89,2,0)</f>
        <v>NO</v>
      </c>
    </row>
    <row r="7767" spans="1:10" x14ac:dyDescent="0.25">
      <c r="A7767" s="4" t="str">
        <f>CONCATENATE(B7767,"-",C7767,"-",D7767)</f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>TEXT(B7767,"yyyy-mm")</f>
        <v>2026-08</v>
      </c>
      <c r="J7767" s="7" t="str">
        <f>VLOOKUP(C7767,'[1]T. Apoyo Sistema'!$B$1:$C$89,2,0)</f>
        <v>NO</v>
      </c>
    </row>
    <row r="7768" spans="1:10" x14ac:dyDescent="0.25">
      <c r="A7768" s="4" t="str">
        <f>CONCATENATE(B7768,"-",C7768,"-",D7768)</f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>TEXT(B7768,"yyyy-mm")</f>
        <v>2026-08</v>
      </c>
      <c r="J7768" s="7" t="str">
        <f>VLOOKUP(C7768,'[1]T. Apoyo Sistema'!$B$1:$C$89,2,0)</f>
        <v>NO</v>
      </c>
    </row>
    <row r="7769" spans="1:10" x14ac:dyDescent="0.25">
      <c r="A7769" s="4" t="str">
        <f>CONCATENATE(B7769,"-",C7769,"-",D7769)</f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>TEXT(B7769,"yyyy-mm")</f>
        <v>2026-08</v>
      </c>
      <c r="J7769" s="7" t="str">
        <f>VLOOKUP(C7769,'[1]T. Apoyo Sistema'!$B$1:$C$89,2,0)</f>
        <v>NO</v>
      </c>
    </row>
    <row r="7770" spans="1:10" x14ac:dyDescent="0.25">
      <c r="A7770" s="4" t="str">
        <f>CONCATENATE(B7770,"-",C7770,"-",D7770)</f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>TEXT(B7770,"yyyy-mm")</f>
        <v>2026-08</v>
      </c>
      <c r="J7770" s="7" t="str">
        <f>VLOOKUP(C7770,'[1]T. Apoyo Sistema'!$B$1:$C$89,2,0)</f>
        <v>NO</v>
      </c>
    </row>
    <row r="7771" spans="1:10" x14ac:dyDescent="0.25">
      <c r="A7771" s="4" t="str">
        <f>CONCATENATE(B7771,"-",C7771,"-",D7771)</f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>TEXT(B7771,"yyyy-mm")</f>
        <v>2026-08</v>
      </c>
      <c r="J7771" s="7" t="str">
        <f>VLOOKUP(C7771,'[1]T. Apoyo Sistema'!$B$1:$C$89,2,0)</f>
        <v>NO</v>
      </c>
    </row>
    <row r="7772" spans="1:10" x14ac:dyDescent="0.25">
      <c r="A7772" s="4" t="str">
        <f>CONCATENATE(B7772,"-",C7772,"-",D7772)</f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>TEXT(B7772,"yyyy-mm")</f>
        <v>2026-08</v>
      </c>
      <c r="J7772" s="7" t="str">
        <f>VLOOKUP(C7772,'[1]T. Apoyo Sistema'!$B$1:$C$89,2,0)</f>
        <v>SI</v>
      </c>
    </row>
    <row r="7773" spans="1:10" x14ac:dyDescent="0.25">
      <c r="A7773" s="4" t="str">
        <f>CONCATENATE(B7773,"-",C7773,"-",D7773)</f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>TEXT(B7773,"yyyy-mm")</f>
        <v>2026-08</v>
      </c>
      <c r="J7773" s="7" t="str">
        <f>VLOOKUP(C7773,'[1]T. Apoyo Sistema'!$B$1:$C$89,2,0)</f>
        <v>SI</v>
      </c>
    </row>
    <row r="7774" spans="1:10" x14ac:dyDescent="0.25">
      <c r="A7774" s="4" t="str">
        <f>CONCATENATE(B7774,"-",C7774,"-",D7774)</f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>TEXT(B7774,"yyyy-mm")</f>
        <v>2026-08</v>
      </c>
      <c r="J7774" s="7" t="str">
        <f>VLOOKUP(C7774,'[1]T. Apoyo Sistema'!$B$1:$C$89,2,0)</f>
        <v>SI</v>
      </c>
    </row>
    <row r="7775" spans="1:10" x14ac:dyDescent="0.25">
      <c r="A7775" s="4" t="str">
        <f>CONCATENATE(B7775,"-",C7775,"-",D7775)</f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>TEXT(B7775,"yyyy-mm")</f>
        <v>2026-08</v>
      </c>
      <c r="J7775" s="7" t="str">
        <f>VLOOKUP(C7775,'[1]T. Apoyo Sistema'!$B$1:$C$89,2,0)</f>
        <v>SI</v>
      </c>
    </row>
    <row r="7776" spans="1:10" x14ac:dyDescent="0.25">
      <c r="A7776" s="4" t="str">
        <f>CONCATENATE(B7776,"-",C7776,"-",D7776)</f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>TEXT(B7776,"yyyy-mm")</f>
        <v>2026-08</v>
      </c>
      <c r="J7776" s="7" t="str">
        <f>VLOOKUP(C7776,'[1]T. Apoyo Sistema'!$B$1:$C$89,2,0)</f>
        <v>SI</v>
      </c>
    </row>
    <row r="7777" spans="1:10" x14ac:dyDescent="0.25">
      <c r="A7777" s="4" t="str">
        <f>CONCATENATE(B7777,"-",C7777,"-",D7777)</f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>TEXT(B7777,"yyyy-mm")</f>
        <v>2026-08</v>
      </c>
      <c r="J7777" s="7" t="str">
        <f>VLOOKUP(C7777,'[1]T. Apoyo Sistema'!$B$1:$C$89,2,0)</f>
        <v>SI</v>
      </c>
    </row>
    <row r="7778" spans="1:10" x14ac:dyDescent="0.25">
      <c r="A7778" s="4" t="str">
        <f>CONCATENATE(B7778,"-",C7778,"-",D7778)</f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>TEXT(B7778,"yyyy-mm")</f>
        <v>2026-08</v>
      </c>
      <c r="J7778" s="7" t="str">
        <f>VLOOKUP(C7778,'[1]T. Apoyo Sistema'!$B$1:$C$89,2,0)</f>
        <v>SI</v>
      </c>
    </row>
    <row r="7779" spans="1:10" x14ac:dyDescent="0.25">
      <c r="A7779" s="4" t="str">
        <f>CONCATENATE(B7779,"-",C7779,"-",D7779)</f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>TEXT(B7779,"yyyy-mm")</f>
        <v>2026-08</v>
      </c>
      <c r="J7779" s="7" t="str">
        <f>VLOOKUP(C7779,'[1]T. Apoyo Sistema'!$B$1:$C$89,2,0)</f>
        <v>SI</v>
      </c>
    </row>
    <row r="7780" spans="1:10" x14ac:dyDescent="0.25">
      <c r="A7780" s="4" t="str">
        <f>CONCATENATE(B7780,"-",C7780,"-",D7780)</f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>TEXT(B7780,"yyyy-mm")</f>
        <v>2026-08</v>
      </c>
      <c r="J7780" s="7" t="str">
        <f>VLOOKUP(C7780,'[1]T. Apoyo Sistema'!$B$1:$C$89,2,0)</f>
        <v>SI</v>
      </c>
    </row>
    <row r="7781" spans="1:10" x14ac:dyDescent="0.25">
      <c r="A7781" s="4" t="str">
        <f>CONCATENATE(B7781,"-",C7781,"-",D7781)</f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>TEXT(B7781,"yyyy-mm")</f>
        <v>2026-08</v>
      </c>
      <c r="J7781" s="7" t="str">
        <f>VLOOKUP(C7781,'[1]T. Apoyo Sistema'!$B$1:$C$89,2,0)</f>
        <v>SI</v>
      </c>
    </row>
    <row r="7782" spans="1:10" x14ac:dyDescent="0.25">
      <c r="A7782" s="4" t="str">
        <f>CONCATENATE(B7782,"-",C7782,"-",D7782)</f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>TEXT(B7782,"yyyy-mm")</f>
        <v>2026-08</v>
      </c>
      <c r="J7782" s="7" t="str">
        <f>VLOOKUP(C7782,'[1]T. Apoyo Sistema'!$B$1:$C$89,2,0)</f>
        <v>SI</v>
      </c>
    </row>
    <row r="7783" spans="1:10" x14ac:dyDescent="0.25">
      <c r="A7783" s="4" t="str">
        <f>CONCATENATE(B7783,"-",C7783,"-",D7783)</f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>TEXT(B7783,"yyyy-mm")</f>
        <v>2026-08</v>
      </c>
      <c r="J7783" s="7" t="str">
        <f>VLOOKUP(C7783,'[1]T. Apoyo Sistema'!$B$1:$C$89,2,0)</f>
        <v>SI</v>
      </c>
    </row>
    <row r="7784" spans="1:10" x14ac:dyDescent="0.25">
      <c r="A7784" s="4" t="str">
        <f>CONCATENATE(B7784,"-",C7784,"-",D7784)</f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>TEXT(B7784,"yyyy-mm")</f>
        <v>2026-08</v>
      </c>
      <c r="J7784" s="7" t="str">
        <f>VLOOKUP(C7784,'[1]T. Apoyo Sistema'!$B$1:$C$89,2,0)</f>
        <v>SI</v>
      </c>
    </row>
    <row r="7785" spans="1:10" x14ac:dyDescent="0.25">
      <c r="A7785" s="4" t="str">
        <f>CONCATENATE(B7785,"-",C7785,"-",D7785)</f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>TEXT(B7785,"yyyy-mm")</f>
        <v>2026-08</v>
      </c>
      <c r="J7785" s="7" t="str">
        <f>VLOOKUP(C7785,'[1]T. Apoyo Sistema'!$B$1:$C$89,2,0)</f>
        <v>SI</v>
      </c>
    </row>
    <row r="7786" spans="1:10" x14ac:dyDescent="0.25">
      <c r="A7786" s="4" t="str">
        <f>CONCATENATE(B7786,"-",C7786,"-",D7786)</f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>TEXT(B7786,"yyyy-mm")</f>
        <v>2026-08</v>
      </c>
      <c r="J7786" s="7" t="str">
        <f>VLOOKUP(C7786,'[1]T. Apoyo Sistema'!$B$1:$C$89,2,0)</f>
        <v>SI</v>
      </c>
    </row>
    <row r="7787" spans="1:10" x14ac:dyDescent="0.25">
      <c r="A7787" s="4" t="str">
        <f>CONCATENATE(B7787,"-",C7787,"-",D7787)</f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>TEXT(B7787,"yyyy-mm")</f>
        <v>2026-08</v>
      </c>
      <c r="J7787" s="7" t="str">
        <f>VLOOKUP(C7787,'[1]T. Apoyo Sistema'!$B$1:$C$89,2,0)</f>
        <v>SI</v>
      </c>
    </row>
    <row r="7788" spans="1:10" x14ac:dyDescent="0.25">
      <c r="A7788" s="4" t="str">
        <f>CONCATENATE(B7788,"-",C7788,"-",D7788)</f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>TEXT(B7788,"yyyy-mm")</f>
        <v>2026-08</v>
      </c>
      <c r="J7788" s="7" t="str">
        <f>VLOOKUP(C7788,'[1]T. Apoyo Sistema'!$B$1:$C$89,2,0)</f>
        <v>SI</v>
      </c>
    </row>
    <row r="7789" spans="1:10" x14ac:dyDescent="0.25">
      <c r="A7789" s="4" t="str">
        <f>CONCATENATE(B7789,"-",C7789,"-",D7789)</f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>TEXT(B7789,"yyyy-mm")</f>
        <v>2026-08</v>
      </c>
      <c r="J7789" s="7" t="str">
        <f>VLOOKUP(C7789,'[1]T. Apoyo Sistema'!$B$1:$C$89,2,0)</f>
        <v>SI</v>
      </c>
    </row>
    <row r="7790" spans="1:10" x14ac:dyDescent="0.25">
      <c r="A7790" s="4" t="str">
        <f>CONCATENATE(B7790,"-",C7790,"-",D7790)</f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>TEXT(B7790,"yyyy-mm")</f>
        <v>2026-08</v>
      </c>
      <c r="J7790" s="7" t="str">
        <f>VLOOKUP(C7790,'[1]T. Apoyo Sistema'!$B$1:$C$89,2,0)</f>
        <v>SI</v>
      </c>
    </row>
    <row r="7791" spans="1:10" x14ac:dyDescent="0.25">
      <c r="A7791" s="4" t="str">
        <f>CONCATENATE(B7791,"-",C7791,"-",D7791)</f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>TEXT(B7791,"yyyy-mm")</f>
        <v>2026-08</v>
      </c>
      <c r="J7791" s="7" t="str">
        <f>VLOOKUP(C7791,'[1]T. Apoyo Sistema'!$B$1:$C$89,2,0)</f>
        <v>SI</v>
      </c>
    </row>
    <row r="7792" spans="1:10" x14ac:dyDescent="0.25">
      <c r="A7792" s="4" t="str">
        <f>CONCATENATE(B7792,"-",C7792,"-",D7792)</f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>TEXT(B7792,"yyyy-mm")</f>
        <v>2026-08</v>
      </c>
      <c r="J7792" s="7" t="str">
        <f>VLOOKUP(C7792,'[1]T. Apoyo Sistema'!$B$1:$C$89,2,0)</f>
        <v>SI</v>
      </c>
    </row>
    <row r="7793" spans="1:10" x14ac:dyDescent="0.25">
      <c r="A7793" s="4" t="str">
        <f>CONCATENATE(B7793,"-",C7793,"-",D7793)</f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>TEXT(B7793,"yyyy-mm")</f>
        <v>2026-08</v>
      </c>
      <c r="J7793" s="7" t="str">
        <f>VLOOKUP(C7793,'[1]T. Apoyo Sistema'!$B$1:$C$89,2,0)</f>
        <v>SI</v>
      </c>
    </row>
    <row r="7794" spans="1:10" x14ac:dyDescent="0.25">
      <c r="A7794" s="4" t="str">
        <f>CONCATENATE(B7794,"-",C7794,"-",D7794)</f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>TEXT(B7794,"yyyy-mm")</f>
        <v>2026-08</v>
      </c>
      <c r="J7794" s="7" t="str">
        <f>VLOOKUP(C7794,'[1]T. Apoyo Sistema'!$B$1:$C$89,2,0)</f>
        <v>SI</v>
      </c>
    </row>
    <row r="7795" spans="1:10" x14ac:dyDescent="0.25">
      <c r="A7795" s="4" t="str">
        <f>CONCATENATE(B7795,"-",C7795,"-",D7795)</f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>TEXT(B7795,"yyyy-mm")</f>
        <v>2026-08</v>
      </c>
      <c r="J7795" s="7" t="str">
        <f>VLOOKUP(C7795,'[1]T. Apoyo Sistema'!$B$1:$C$89,2,0)</f>
        <v>SI</v>
      </c>
    </row>
    <row r="7796" spans="1:10" x14ac:dyDescent="0.25">
      <c r="A7796" s="4" t="str">
        <f>CONCATENATE(B7796,"-",C7796,"-",D7796)</f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>TEXT(B7796,"yyyy-mm")</f>
        <v>2026-08</v>
      </c>
      <c r="J7796" s="7" t="str">
        <f>VLOOKUP(C7796,'[1]T. Apoyo Sistema'!$B$1:$C$89,2,0)</f>
        <v>SI</v>
      </c>
    </row>
    <row r="7797" spans="1:10" x14ac:dyDescent="0.25">
      <c r="A7797" s="4" t="str">
        <f>CONCATENATE(B7797,"-",C7797,"-",D7797)</f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>TEXT(B7797,"yyyy-mm")</f>
        <v>2026-08</v>
      </c>
      <c r="J7797" s="7" t="str">
        <f>VLOOKUP(C7797,'[1]T. Apoyo Sistema'!$B$1:$C$89,2,0)</f>
        <v>SI</v>
      </c>
    </row>
    <row r="7798" spans="1:10" x14ac:dyDescent="0.25">
      <c r="A7798" s="4" t="str">
        <f>CONCATENATE(B7798,"-",C7798,"-",D7798)</f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>TEXT(B7798,"yyyy-mm")</f>
        <v>2026-08</v>
      </c>
      <c r="J7798" s="7" t="str">
        <f>VLOOKUP(C7798,'[1]T. Apoyo Sistema'!$B$1:$C$89,2,0)</f>
        <v>SI</v>
      </c>
    </row>
    <row r="7799" spans="1:10" x14ac:dyDescent="0.25">
      <c r="A7799" s="4" t="str">
        <f>CONCATENATE(B7799,"-",C7799,"-",D7799)</f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>TEXT(B7799,"yyyy-mm")</f>
        <v>2026-08</v>
      </c>
      <c r="J7799" s="7" t="str">
        <f>VLOOKUP(C7799,'[1]T. Apoyo Sistema'!$B$1:$C$89,2,0)</f>
        <v>SI</v>
      </c>
    </row>
    <row r="7800" spans="1:10" x14ac:dyDescent="0.25">
      <c r="A7800" s="4" t="str">
        <f>CONCATENATE(B7800,"-",C7800,"-",D7800)</f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>TEXT(B7800,"yyyy-mm")</f>
        <v>2026-08</v>
      </c>
      <c r="J7800" s="7" t="str">
        <f>VLOOKUP(C7800,'[1]T. Apoyo Sistema'!$B$1:$C$89,2,0)</f>
        <v>SI</v>
      </c>
    </row>
    <row r="7801" spans="1:10" x14ac:dyDescent="0.25">
      <c r="A7801" s="4" t="str">
        <f>CONCATENATE(B7801,"-",C7801,"-",D7801)</f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>TEXT(B7801,"yyyy-mm")</f>
        <v>2026-08</v>
      </c>
      <c r="J7801" s="7" t="str">
        <f>VLOOKUP(C7801,'[1]T. Apoyo Sistema'!$B$1:$C$89,2,0)</f>
        <v>SI</v>
      </c>
    </row>
    <row r="7802" spans="1:10" x14ac:dyDescent="0.25">
      <c r="A7802" s="4" t="str">
        <f>CONCATENATE(B7802,"-",C7802,"-",D7802)</f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>TEXT(B7802,"yyyy-mm")</f>
        <v>2026-08</v>
      </c>
      <c r="J7802" s="7" t="str">
        <f>VLOOKUP(C7802,'[1]T. Apoyo Sistema'!$B$1:$C$89,2,0)</f>
        <v>SI</v>
      </c>
    </row>
    <row r="7803" spans="1:10" x14ac:dyDescent="0.25">
      <c r="A7803" s="4" t="str">
        <f>CONCATENATE(B7803,"-",C7803,"-",D7803)</f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>TEXT(B7803,"yyyy-mm")</f>
        <v>2026-08</v>
      </c>
      <c r="J7803" s="7" t="str">
        <f>VLOOKUP(C7803,'[1]T. Apoyo Sistema'!$B$1:$C$89,2,0)</f>
        <v>SI</v>
      </c>
    </row>
    <row r="7804" spans="1:10" x14ac:dyDescent="0.25">
      <c r="A7804" s="4" t="str">
        <f>CONCATENATE(B7804,"-",C7804,"-",D7804)</f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>TEXT(B7804,"yyyy-mm")</f>
        <v>2026-08</v>
      </c>
      <c r="J7804" s="7" t="str">
        <f>VLOOKUP(C7804,'[1]T. Apoyo Sistema'!$B$1:$C$89,2,0)</f>
        <v>SI</v>
      </c>
    </row>
    <row r="7805" spans="1:10" x14ac:dyDescent="0.25">
      <c r="A7805" s="4" t="str">
        <f>CONCATENATE(B7805,"-",C7805,"-",D7805)</f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>TEXT(B7805,"yyyy-mm")</f>
        <v>2026-08</v>
      </c>
      <c r="J7805" s="7" t="str">
        <f>VLOOKUP(C7805,'[1]T. Apoyo Sistema'!$B$1:$C$89,2,0)</f>
        <v>SI</v>
      </c>
    </row>
    <row r="7806" spans="1:10" x14ac:dyDescent="0.25">
      <c r="A7806" s="4" t="str">
        <f>CONCATENATE(B7806,"-",C7806,"-",D7806)</f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>TEXT(B7806,"yyyy-mm")</f>
        <v>2026-08</v>
      </c>
      <c r="J7806" s="7" t="str">
        <f>VLOOKUP(C7806,'[1]T. Apoyo Sistema'!$B$1:$C$89,2,0)</f>
        <v>SI</v>
      </c>
    </row>
    <row r="7807" spans="1:10" x14ac:dyDescent="0.25">
      <c r="A7807" s="4" t="str">
        <f>CONCATENATE(B7807,"-",C7807,"-",D7807)</f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>TEXT(B7807,"yyyy-mm")</f>
        <v>2026-08</v>
      </c>
      <c r="J7807" s="7" t="str">
        <f>VLOOKUP(C7807,'[1]T. Apoyo Sistema'!$B$1:$C$89,2,0)</f>
        <v>SI</v>
      </c>
    </row>
    <row r="7808" spans="1:10" x14ac:dyDescent="0.25">
      <c r="A7808" s="4" t="str">
        <f>CONCATENATE(B7808,"-",C7808,"-",D7808)</f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>TEXT(B7808,"yyyy-mm")</f>
        <v>2026-08</v>
      </c>
      <c r="J7808" s="7" t="str">
        <f>VLOOKUP(C7808,'[1]T. Apoyo Sistema'!$B$1:$C$89,2,0)</f>
        <v>SI</v>
      </c>
    </row>
    <row r="7809" spans="1:10" x14ac:dyDescent="0.25">
      <c r="A7809" s="4" t="str">
        <f>CONCATENATE(B7809,"-",C7809,"-",D7809)</f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>TEXT(B7809,"yyyy-mm")</f>
        <v>2026-08</v>
      </c>
      <c r="J7809" s="7" t="str">
        <f>VLOOKUP(C7809,'[1]T. Apoyo Sistema'!$B$1:$C$89,2,0)</f>
        <v>SI</v>
      </c>
    </row>
    <row r="7810" spans="1:10" x14ac:dyDescent="0.25">
      <c r="A7810" s="4" t="str">
        <f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>TEXT(B7810,"yyyy-mm")</f>
        <v>2026-08</v>
      </c>
      <c r="J7810" s="7" t="str">
        <f>VLOOKUP(C7810,'[1]T. Apoyo Sistema'!$B$1:$C$89,2,0)</f>
        <v>SI</v>
      </c>
    </row>
    <row r="7811" spans="1:10" x14ac:dyDescent="0.25">
      <c r="A7811" s="4" t="str">
        <f>CONCATENATE(B7811,"-",C7811,"-",D7811)</f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>TEXT(B7811,"yyyy-mm")</f>
        <v>2026-08</v>
      </c>
      <c r="J7811" s="7" t="str">
        <f>VLOOKUP(C7811,'[1]T. Apoyo Sistema'!$B$1:$C$89,2,0)</f>
        <v>SI</v>
      </c>
    </row>
    <row r="7812" spans="1:10" x14ac:dyDescent="0.25">
      <c r="A7812" s="4" t="str">
        <f>CONCATENATE(B7812,"-",C7812,"-",D7812)</f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>TEXT(B7812,"yyyy-mm")</f>
        <v>2026-08</v>
      </c>
      <c r="J7812" s="7" t="str">
        <f>VLOOKUP(C7812,'[1]T. Apoyo Sistema'!$B$1:$C$89,2,0)</f>
        <v>SI</v>
      </c>
    </row>
    <row r="7813" spans="1:10" x14ac:dyDescent="0.25">
      <c r="A7813" s="4" t="str">
        <f>CONCATENATE(B7813,"-",C7813,"-",D7813)</f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>TEXT(B7813,"yyyy-mm")</f>
        <v>2026-08</v>
      </c>
      <c r="J7813" s="7" t="str">
        <f>VLOOKUP(C7813,'[1]T. Apoyo Sistema'!$B$1:$C$89,2,0)</f>
        <v>SI</v>
      </c>
    </row>
    <row r="7814" spans="1:10" x14ac:dyDescent="0.25">
      <c r="A7814" s="4" t="str">
        <f>CONCATENATE(B7814,"-",C7814,"-",D7814)</f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>TEXT(B7814,"yyyy-mm")</f>
        <v>2026-08</v>
      </c>
      <c r="J7814" s="7" t="str">
        <f>VLOOKUP(C7814,'[1]T. Apoyo Sistema'!$B$1:$C$89,2,0)</f>
        <v>SI</v>
      </c>
    </row>
    <row r="7815" spans="1:10" x14ac:dyDescent="0.25">
      <c r="A7815" s="4" t="str">
        <f>CONCATENATE(B7815,"-",C7815,"-",D7815)</f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>TEXT(B7815,"yyyy-mm")</f>
        <v>2026-08</v>
      </c>
      <c r="J7815" s="7" t="str">
        <f>VLOOKUP(C7815,'[1]T. Apoyo Sistema'!$B$1:$C$89,2,0)</f>
        <v>SI</v>
      </c>
    </row>
    <row r="7816" spans="1:10" x14ac:dyDescent="0.25">
      <c r="A7816" s="4" t="str">
        <f>CONCATENATE(B7816,"-",C7816,"-",D7816)</f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>TEXT(B7816,"yyyy-mm")</f>
        <v>2026-08</v>
      </c>
      <c r="J7816" s="7" t="str">
        <f>VLOOKUP(C7816,'[1]T. Apoyo Sistema'!$B$1:$C$89,2,0)</f>
        <v>SI</v>
      </c>
    </row>
    <row r="7817" spans="1:10" x14ac:dyDescent="0.25">
      <c r="A7817" s="4" t="str">
        <f>CONCATENATE(B7817,"-",C7817,"-",D7817)</f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>TEXT(B7817,"yyyy-mm")</f>
        <v>2026-08</v>
      </c>
      <c r="J7817" s="7" t="str">
        <f>VLOOKUP(C7817,'[1]T. Apoyo Sistema'!$B$1:$C$89,2,0)</f>
        <v>SI</v>
      </c>
    </row>
    <row r="7818" spans="1:10" x14ac:dyDescent="0.25">
      <c r="A7818" s="4" t="str">
        <f>CONCATENATE(B7818,"-",C7818,"-",D7818)</f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>TEXT(B7818,"yyyy-mm")</f>
        <v>2026-08</v>
      </c>
      <c r="J7818" s="7" t="str">
        <f>VLOOKUP(C7818,'[1]T. Apoyo Sistema'!$B$1:$C$89,2,0)</f>
        <v>SI</v>
      </c>
    </row>
    <row r="7819" spans="1:10" x14ac:dyDescent="0.25">
      <c r="A7819" s="4" t="str">
        <f>CONCATENATE(B7819,"-",C7819,"-",D7819)</f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>TEXT(B7819,"yyyy-mm")</f>
        <v>2026-08</v>
      </c>
      <c r="J7819" s="7" t="str">
        <f>VLOOKUP(C7819,'[1]T. Apoyo Sistema'!$B$1:$C$89,2,0)</f>
        <v>SI</v>
      </c>
    </row>
    <row r="7820" spans="1:10" x14ac:dyDescent="0.25">
      <c r="A7820" s="4" t="str">
        <f>CONCATENATE(B7820,"-",C7820,"-",D7820)</f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>TEXT(B7820,"yyyy-mm")</f>
        <v>2026-08</v>
      </c>
      <c r="J7820" s="7" t="str">
        <f>VLOOKUP(C7820,'[1]T. Apoyo Sistema'!$B$1:$C$89,2,0)</f>
        <v>SI</v>
      </c>
    </row>
    <row r="7821" spans="1:10" x14ac:dyDescent="0.25">
      <c r="A7821" s="4" t="str">
        <f>CONCATENATE(B7821,"-",C7821,"-",D7821)</f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>TEXT(B7821,"yyyy-mm")</f>
        <v>2026-08</v>
      </c>
      <c r="J7821" s="7" t="str">
        <f>VLOOKUP(C7821,'[1]T. Apoyo Sistema'!$B$1:$C$89,2,0)</f>
        <v>SI</v>
      </c>
    </row>
    <row r="7822" spans="1:10" x14ac:dyDescent="0.25">
      <c r="A7822" s="4" t="str">
        <f>CONCATENATE(B7822,"-",C7822,"-",D7822)</f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>TEXT(B7822,"yyyy-mm")</f>
        <v>2026-08</v>
      </c>
      <c r="J7822" s="7" t="str">
        <f>VLOOKUP(C7822,'[1]T. Apoyo Sistema'!$B$1:$C$89,2,0)</f>
        <v>SI</v>
      </c>
    </row>
    <row r="7823" spans="1:10" x14ac:dyDescent="0.25">
      <c r="A7823" s="4" t="str">
        <f>CONCATENATE(B7823,"-",C7823,"-",D7823)</f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>TEXT(B7823,"yyyy-mm")</f>
        <v>2026-08</v>
      </c>
      <c r="J7823" s="7" t="str">
        <f>VLOOKUP(C7823,'[1]T. Apoyo Sistema'!$B$1:$C$89,2,0)</f>
        <v>SI</v>
      </c>
    </row>
    <row r="7824" spans="1:10" x14ac:dyDescent="0.25">
      <c r="A7824" s="4" t="str">
        <f>CONCATENATE(B7824,"-",C7824,"-",D7824)</f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>TEXT(B7824,"yyyy-mm")</f>
        <v>2026-08</v>
      </c>
      <c r="J7824" s="7" t="str">
        <f>VLOOKUP(C7824,'[1]T. Apoyo Sistema'!$B$1:$C$89,2,0)</f>
        <v>SI</v>
      </c>
    </row>
    <row r="7825" spans="1:10" x14ac:dyDescent="0.25">
      <c r="A7825" s="4" t="str">
        <f>CONCATENATE(B7825,"-",C7825,"-",D7825)</f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>TEXT(B7825,"yyyy-mm")</f>
        <v>2026-08</v>
      </c>
      <c r="J7825" s="7" t="str">
        <f>VLOOKUP(C7825,'[1]T. Apoyo Sistema'!$B$1:$C$89,2,0)</f>
        <v>SI</v>
      </c>
    </row>
    <row r="7826" spans="1:10" x14ac:dyDescent="0.25">
      <c r="A7826" s="4" t="str">
        <f>CONCATENATE(B7826,"-",C7826,"-",D7826)</f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>TEXT(B7826,"yyyy-mm")</f>
        <v>2026-08</v>
      </c>
      <c r="J7826" s="7" t="str">
        <f>VLOOKUP(C7826,'[1]T. Apoyo Sistema'!$B$1:$C$89,2,0)</f>
        <v>SI</v>
      </c>
    </row>
    <row r="7827" spans="1:10" x14ac:dyDescent="0.25">
      <c r="A7827" s="4" t="str">
        <f>CONCATENATE(B7827,"-",C7827,"-",D7827)</f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>TEXT(B7827,"yyyy-mm")</f>
        <v>2026-08</v>
      </c>
      <c r="J7827" s="7" t="str">
        <f>VLOOKUP(C7827,'[1]T. Apoyo Sistema'!$B$1:$C$89,2,0)</f>
        <v>SI</v>
      </c>
    </row>
    <row r="7828" spans="1:10" x14ac:dyDescent="0.25">
      <c r="A7828" s="4" t="str">
        <f>CONCATENATE(B7828,"-",C7828,"-",D7828)</f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>TEXT(B7828,"yyyy-mm")</f>
        <v>2026-08</v>
      </c>
      <c r="J7828" s="7" t="str">
        <f>VLOOKUP(C7828,'[1]T. Apoyo Sistema'!$B$1:$C$89,2,0)</f>
        <v>SI</v>
      </c>
    </row>
    <row r="7829" spans="1:10" x14ac:dyDescent="0.25">
      <c r="A7829" s="4" t="str">
        <f>CONCATENATE(B7829,"-",C7829,"-",D7829)</f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>TEXT(B7829,"yyyy-mm")</f>
        <v>2026-08</v>
      </c>
      <c r="J7829" s="7" t="str">
        <f>VLOOKUP(C7829,'[1]T. Apoyo Sistema'!$B$1:$C$89,2,0)</f>
        <v>SI</v>
      </c>
    </row>
    <row r="7830" spans="1:10" x14ac:dyDescent="0.25">
      <c r="A7830" s="4" t="str">
        <f>CONCATENATE(B7830,"-",C7830,"-",D7830)</f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>TEXT(B7830,"yyyy-mm")</f>
        <v>2026-08</v>
      </c>
      <c r="J7830" s="7" t="str">
        <f>VLOOKUP(C7830,'[1]T. Apoyo Sistema'!$B$1:$C$89,2,0)</f>
        <v>SI</v>
      </c>
    </row>
    <row r="7831" spans="1:10" x14ac:dyDescent="0.25">
      <c r="A7831" s="4" t="str">
        <f>CONCATENATE(B7831,"-",C7831,"-",D7831)</f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>TEXT(B7831,"yyyy-mm")</f>
        <v>2026-08</v>
      </c>
      <c r="J7831" s="7" t="str">
        <f>VLOOKUP(C7831,'[1]T. Apoyo Sistema'!$B$1:$C$89,2,0)</f>
        <v>SI</v>
      </c>
    </row>
    <row r="7832" spans="1:10" x14ac:dyDescent="0.25">
      <c r="A7832" s="4" t="str">
        <f>CONCATENATE(B7832,"-",C7832,"-",D7832)</f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>TEXT(B7832,"yyyy-mm")</f>
        <v>2026-08</v>
      </c>
      <c r="J7832" s="7" t="str">
        <f>VLOOKUP(C7832,'[1]T. Apoyo Sistema'!$B$1:$C$89,2,0)</f>
        <v>SI</v>
      </c>
    </row>
    <row r="7833" spans="1:10" x14ac:dyDescent="0.25">
      <c r="A7833" s="4" t="str">
        <f>CONCATENATE(B7833,"-",C7833,"-",D7833)</f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>TEXT(B7833,"yyyy-mm")</f>
        <v>2026-08</v>
      </c>
      <c r="J7833" s="7" t="str">
        <f>VLOOKUP(C7833,'[1]T. Apoyo Sistema'!$B$1:$C$89,2,0)</f>
        <v>SI</v>
      </c>
    </row>
    <row r="7834" spans="1:10" x14ac:dyDescent="0.25">
      <c r="A7834" s="4" t="str">
        <f>CONCATENATE(B7834,"-",C7834,"-",D7834)</f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>TEXT(B7834,"yyyy-mm")</f>
        <v>2026-08</v>
      </c>
      <c r="J7834" s="7" t="str">
        <f>VLOOKUP(C7834,'[1]T. Apoyo Sistema'!$B$1:$C$89,2,0)</f>
        <v>SI</v>
      </c>
    </row>
    <row r="7835" spans="1:10" x14ac:dyDescent="0.25">
      <c r="A7835" s="4" t="str">
        <f>CONCATENATE(B7835,"-",C7835,"-",D7835)</f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>TEXT(B7835,"yyyy-mm")</f>
        <v>2026-08</v>
      </c>
      <c r="J7835" s="7" t="str">
        <f>VLOOKUP(C7835,'[1]T. Apoyo Sistema'!$B$1:$C$89,2,0)</f>
        <v>SI</v>
      </c>
    </row>
    <row r="7836" spans="1:10" x14ac:dyDescent="0.25">
      <c r="A7836" s="4" t="str">
        <f>CONCATENATE(B7836,"-",C7836,"-",D7836)</f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>TEXT(B7836,"yyyy-mm")</f>
        <v>2026-08</v>
      </c>
      <c r="J7836" s="7" t="str">
        <f>VLOOKUP(C7836,'[1]T. Apoyo Sistema'!$B$1:$C$89,2,0)</f>
        <v>SI</v>
      </c>
    </row>
    <row r="7837" spans="1:10" x14ac:dyDescent="0.25">
      <c r="A7837" s="4" t="str">
        <f>CONCATENATE(B7837,"-",C7837,"-",D7837)</f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>TEXT(B7837,"yyyy-mm")</f>
        <v>2026-08</v>
      </c>
      <c r="J7837" s="7" t="str">
        <f>VLOOKUP(C7837,'[1]T. Apoyo Sistema'!$B$1:$C$89,2,0)</f>
        <v>SI</v>
      </c>
    </row>
    <row r="7838" spans="1:10" x14ac:dyDescent="0.25">
      <c r="A7838" s="4" t="str">
        <f>CONCATENATE(B7838,"-",C7838,"-",D7838)</f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>TEXT(B7838,"yyyy-mm")</f>
        <v>2026-08</v>
      </c>
      <c r="J7838" s="7" t="str">
        <f>VLOOKUP(C7838,'[1]T. Apoyo Sistema'!$B$1:$C$89,2,0)</f>
        <v>SI</v>
      </c>
    </row>
    <row r="7839" spans="1:10" x14ac:dyDescent="0.25">
      <c r="A7839" s="4" t="str">
        <f>CONCATENATE(B7839,"-",C7839,"-",D7839)</f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>TEXT(B7839,"yyyy-mm")</f>
        <v>2026-08</v>
      </c>
      <c r="J7839" s="7" t="str">
        <f>VLOOKUP(C7839,'[1]T. Apoyo Sistema'!$B$1:$C$89,2,0)</f>
        <v>SI</v>
      </c>
    </row>
    <row r="7840" spans="1:10" x14ac:dyDescent="0.25">
      <c r="A7840" s="4" t="str">
        <f>CONCATENATE(B7840,"-",C7840,"-",D7840)</f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>TEXT(B7840,"yyyy-mm")</f>
        <v>2026-08</v>
      </c>
      <c r="J7840" s="7" t="str">
        <f>VLOOKUP(C7840,'[1]T. Apoyo Sistema'!$B$1:$C$89,2,0)</f>
        <v>SI</v>
      </c>
    </row>
    <row r="7841" spans="1:10" x14ac:dyDescent="0.25">
      <c r="A7841" s="4" t="str">
        <f>CONCATENATE(B7841,"-",C7841,"-",D7841)</f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>TEXT(B7841,"yyyy-mm")</f>
        <v>2026-08</v>
      </c>
      <c r="J7841" s="7" t="str">
        <f>VLOOKUP(C7841,'[1]T. Apoyo Sistema'!$B$1:$C$89,2,0)</f>
        <v>SI</v>
      </c>
    </row>
    <row r="7842" spans="1:10" x14ac:dyDescent="0.25">
      <c r="A7842" s="4" t="str">
        <f>CONCATENATE(B7842,"-",C7842,"-",D7842)</f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>TEXT(B7842,"yyyy-mm")</f>
        <v>2026-08</v>
      </c>
      <c r="J7842" s="7" t="str">
        <f>VLOOKUP(C7842,'[1]T. Apoyo Sistema'!$B$1:$C$89,2,0)</f>
        <v>SI</v>
      </c>
    </row>
    <row r="7843" spans="1:10" x14ac:dyDescent="0.25">
      <c r="A7843" s="4" t="str">
        <f>CONCATENATE(B7843,"-",C7843,"-",D7843)</f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>TEXT(B7843,"yyyy-mm")</f>
        <v>2026-08</v>
      </c>
      <c r="J7843" s="7" t="str">
        <f>VLOOKUP(C7843,'[1]T. Apoyo Sistema'!$B$1:$C$89,2,0)</f>
        <v>SI</v>
      </c>
    </row>
    <row r="7844" spans="1:10" x14ac:dyDescent="0.25">
      <c r="A7844" s="4" t="str">
        <f>CONCATENATE(B7844,"-",C7844,"-",D7844)</f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>TEXT(B7844,"yyyy-mm")</f>
        <v>2026-08</v>
      </c>
      <c r="J7844" s="7" t="str">
        <f>VLOOKUP(C7844,'[1]T. Apoyo Sistema'!$B$1:$C$89,2,0)</f>
        <v>SI</v>
      </c>
    </row>
    <row r="7845" spans="1:10" x14ac:dyDescent="0.25">
      <c r="A7845" s="4" t="str">
        <f>CONCATENATE(B7845,"-",C7845,"-",D7845)</f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>TEXT(B7845,"yyyy-mm")</f>
        <v>2026-08</v>
      </c>
      <c r="J7845" s="7" t="str">
        <f>VLOOKUP(C7845,'[1]T. Apoyo Sistema'!$B$1:$C$89,2,0)</f>
        <v>SI</v>
      </c>
    </row>
    <row r="7846" spans="1:10" x14ac:dyDescent="0.25">
      <c r="A7846" s="4" t="str">
        <f>CONCATENATE(B7846,"-",C7846,"-",D7846)</f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>TEXT(B7846,"yyyy-mm")</f>
        <v>2026-08</v>
      </c>
      <c r="J7846" s="7" t="str">
        <f>VLOOKUP(C7846,'[1]T. Apoyo Sistema'!$B$1:$C$89,2,0)</f>
        <v>SI</v>
      </c>
    </row>
    <row r="7847" spans="1:10" x14ac:dyDescent="0.25">
      <c r="A7847" s="4" t="str">
        <f>CONCATENATE(B7847,"-",C7847,"-",D7847)</f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>TEXT(B7847,"yyyy-mm")</f>
        <v>2026-08</v>
      </c>
      <c r="J7847" s="7" t="str">
        <f>VLOOKUP(C7847,'[1]T. Apoyo Sistema'!$B$1:$C$89,2,0)</f>
        <v>SI</v>
      </c>
    </row>
    <row r="7848" spans="1:10" x14ac:dyDescent="0.25">
      <c r="A7848" s="4" t="str">
        <f>CONCATENATE(B7848,"-",C7848,"-",D7848)</f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>TEXT(B7848,"yyyy-mm")</f>
        <v>2026-08</v>
      </c>
      <c r="J7848" s="7" t="str">
        <f>VLOOKUP(C7848,'[1]T. Apoyo Sistema'!$B$1:$C$89,2,0)</f>
        <v>SI</v>
      </c>
    </row>
    <row r="7849" spans="1:10" x14ac:dyDescent="0.25">
      <c r="A7849" s="4" t="str">
        <f>CONCATENATE(B7849,"-",C7849,"-",D7849)</f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>TEXT(B7849,"yyyy-mm")</f>
        <v>2026-08</v>
      </c>
      <c r="J7849" s="7" t="str">
        <f>VLOOKUP(C7849,'[1]T. Apoyo Sistema'!$B$1:$C$89,2,0)</f>
        <v>SI</v>
      </c>
    </row>
    <row r="7850" spans="1:10" x14ac:dyDescent="0.25">
      <c r="A7850" s="4" t="str">
        <f>CONCATENATE(B7850,"-",C7850,"-",D7850)</f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>TEXT(B7850,"yyyy-mm")</f>
        <v>2026-08</v>
      </c>
      <c r="J7850" s="7" t="str">
        <f>VLOOKUP(C7850,'[1]T. Apoyo Sistema'!$B$1:$C$89,2,0)</f>
        <v>SI</v>
      </c>
    </row>
    <row r="7851" spans="1:10" x14ac:dyDescent="0.25">
      <c r="A7851" s="4" t="str">
        <f>CONCATENATE(B7851,"-",C7851,"-",D7851)</f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>TEXT(B7851,"yyyy-mm")</f>
        <v>2026-08</v>
      </c>
      <c r="J7851" s="7" t="str">
        <f>VLOOKUP(C7851,'[1]T. Apoyo Sistema'!$B$1:$C$89,2,0)</f>
        <v>SI</v>
      </c>
    </row>
    <row r="7852" spans="1:10" x14ac:dyDescent="0.25">
      <c r="A7852" s="4" t="str">
        <f>CONCATENATE(B7852,"-",C7852,"-",D7852)</f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>TEXT(B7852,"yyyy-mm")</f>
        <v>2026-08</v>
      </c>
      <c r="J7852" s="7" t="str">
        <f>VLOOKUP(C7852,'[1]T. Apoyo Sistema'!$B$1:$C$89,2,0)</f>
        <v>SI</v>
      </c>
    </row>
    <row r="7853" spans="1:10" x14ac:dyDescent="0.25">
      <c r="A7853" s="4" t="str">
        <f>CONCATENATE(B7853,"-",C7853,"-",D7853)</f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>TEXT(B7853,"yyyy-mm")</f>
        <v>2026-08</v>
      </c>
      <c r="J7853" s="7" t="str">
        <f>VLOOKUP(C7853,'[1]T. Apoyo Sistema'!$B$1:$C$89,2,0)</f>
        <v>SI</v>
      </c>
    </row>
    <row r="7854" spans="1:10" x14ac:dyDescent="0.25">
      <c r="A7854" s="4" t="str">
        <f>CONCATENATE(B7854,"-",C7854,"-",D7854)</f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>TEXT(B7854,"yyyy-mm")</f>
        <v>2026-08</v>
      </c>
      <c r="J7854" s="7" t="str">
        <f>VLOOKUP(C7854,'[1]T. Apoyo Sistema'!$B$1:$C$89,2,0)</f>
        <v>SI</v>
      </c>
    </row>
    <row r="7855" spans="1:10" x14ac:dyDescent="0.25">
      <c r="A7855" s="4" t="str">
        <f>CONCATENATE(B7855,"-",C7855,"-",D7855)</f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>TEXT(B7855,"yyyy-mm")</f>
        <v>2026-08</v>
      </c>
      <c r="J7855" s="7" t="str">
        <f>VLOOKUP(C7855,'[1]T. Apoyo Sistema'!$B$1:$C$89,2,0)</f>
        <v>SI</v>
      </c>
    </row>
    <row r="7856" spans="1:10" x14ac:dyDescent="0.25">
      <c r="A7856" s="4" t="str">
        <f>CONCATENATE(B7856,"-",C7856,"-",D7856)</f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>TEXT(B7856,"yyyy-mm")</f>
        <v>2026-08</v>
      </c>
      <c r="J7856" s="7" t="str">
        <f>VLOOKUP(C7856,'[1]T. Apoyo Sistema'!$B$1:$C$89,2,0)</f>
        <v>SI</v>
      </c>
    </row>
    <row r="7857" spans="1:10" x14ac:dyDescent="0.25">
      <c r="A7857" s="4" t="str">
        <f>CONCATENATE(B7857,"-",C7857,"-",D7857)</f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>TEXT(B7857,"yyyy-mm")</f>
        <v>2026-08</v>
      </c>
      <c r="J7857" s="7" t="str">
        <f>VLOOKUP(C7857,'[1]T. Apoyo Sistema'!$B$1:$C$89,2,0)</f>
        <v>SI</v>
      </c>
    </row>
    <row r="7858" spans="1:10" x14ac:dyDescent="0.25">
      <c r="A7858" s="4" t="str">
        <f>CONCATENATE(B7858,"-",C7858,"-",D7858)</f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>TEXT(B7858,"yyyy-mm")</f>
        <v>2026-08</v>
      </c>
      <c r="J7858" s="7" t="str">
        <f>VLOOKUP(C7858,'[1]T. Apoyo Sistema'!$B$1:$C$89,2,0)</f>
        <v>SI</v>
      </c>
    </row>
    <row r="7859" spans="1:10" x14ac:dyDescent="0.25">
      <c r="A7859" s="4" t="str">
        <f>CONCATENATE(B7859,"-",C7859,"-",D7859)</f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>TEXT(B7859,"yyyy-mm")</f>
        <v>2026-08</v>
      </c>
      <c r="J7859" s="7" t="str">
        <f>VLOOKUP(C7859,'[1]T. Apoyo Sistema'!$B$1:$C$89,2,0)</f>
        <v>SI</v>
      </c>
    </row>
    <row r="7860" spans="1:10" x14ac:dyDescent="0.25">
      <c r="A7860" s="4" t="str">
        <f>CONCATENATE(B7860,"-",C7860,"-",D7860)</f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>TEXT(B7860,"yyyy-mm")</f>
        <v>2026-08</v>
      </c>
      <c r="J7860" s="7" t="str">
        <f>VLOOKUP(C7860,'[1]T. Apoyo Sistema'!$B$1:$C$89,2,0)</f>
        <v>SI</v>
      </c>
    </row>
    <row r="7861" spans="1:10" x14ac:dyDescent="0.25">
      <c r="A7861" s="4" t="str">
        <f>CONCATENATE(B7861,"-",C7861,"-",D7861)</f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>TEXT(B7861,"yyyy-mm")</f>
        <v>2026-08</v>
      </c>
      <c r="J7861" s="7" t="str">
        <f>VLOOKUP(C7861,'[1]T. Apoyo Sistema'!$B$1:$C$89,2,0)</f>
        <v>SI</v>
      </c>
    </row>
    <row r="7862" spans="1:10" x14ac:dyDescent="0.25">
      <c r="A7862" s="4" t="str">
        <f>CONCATENATE(B7862,"-",C7862,"-",D7862)</f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>TEXT(B7862,"yyyy-mm")</f>
        <v>2026-08</v>
      </c>
      <c r="J7862" s="7" t="str">
        <f>VLOOKUP(C7862,'[1]T. Apoyo Sistema'!$B$1:$C$89,2,0)</f>
        <v>SI</v>
      </c>
    </row>
    <row r="7863" spans="1:10" x14ac:dyDescent="0.25">
      <c r="A7863" s="4" t="str">
        <f>CONCATENATE(B7863,"-",C7863,"-",D7863)</f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>TEXT(B7863,"yyyy-mm")</f>
        <v>2026-08</v>
      </c>
      <c r="J7863" s="7" t="str">
        <f>VLOOKUP(C7863,'[1]T. Apoyo Sistema'!$B$1:$C$89,2,0)</f>
        <v>SI</v>
      </c>
    </row>
    <row r="7864" spans="1:10" x14ac:dyDescent="0.25">
      <c r="A7864" s="4" t="str">
        <f>CONCATENATE(B7864,"-",C7864,"-",D7864)</f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>TEXT(B7864,"yyyy-mm")</f>
        <v>2026-08</v>
      </c>
      <c r="J7864" s="7" t="str">
        <f>VLOOKUP(C7864,'[1]T. Apoyo Sistema'!$B$1:$C$89,2,0)</f>
        <v>SI</v>
      </c>
    </row>
    <row r="7865" spans="1:10" x14ac:dyDescent="0.25">
      <c r="A7865" s="4" t="str">
        <f>CONCATENATE(B7865,"-",C7865,"-",D7865)</f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>TEXT(B7865,"yyyy-mm")</f>
        <v>2026-08</v>
      </c>
      <c r="J7865" s="7" t="str">
        <f>VLOOKUP(C7865,'[1]T. Apoyo Sistema'!$B$1:$C$89,2,0)</f>
        <v>SI</v>
      </c>
    </row>
    <row r="7866" spans="1:10" x14ac:dyDescent="0.25">
      <c r="A7866" s="4" t="str">
        <f>CONCATENATE(B7866,"-",C7866,"-",D7866)</f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>TEXT(B7866,"yyyy-mm")</f>
        <v>2026-08</v>
      </c>
      <c r="J7866" s="7" t="str">
        <f>VLOOKUP(C7866,'[1]T. Apoyo Sistema'!$B$1:$C$89,2,0)</f>
        <v>SI</v>
      </c>
    </row>
    <row r="7867" spans="1:10" x14ac:dyDescent="0.25">
      <c r="A7867" s="4" t="str">
        <f>CONCATENATE(B7867,"-",C7867,"-",D7867)</f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>TEXT(B7867,"yyyy-mm")</f>
        <v>2026-08</v>
      </c>
      <c r="J7867" s="7" t="str">
        <f>VLOOKUP(C7867,'[1]T. Apoyo Sistema'!$B$1:$C$89,2,0)</f>
        <v>SI</v>
      </c>
    </row>
    <row r="7868" spans="1:10" x14ac:dyDescent="0.25">
      <c r="A7868" s="4" t="str">
        <f>CONCATENATE(B7868,"-",C7868,"-",D7868)</f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>TEXT(B7868,"yyyy-mm")</f>
        <v>2026-08</v>
      </c>
      <c r="J7868" s="7" t="str">
        <f>VLOOKUP(C7868,'[1]T. Apoyo Sistema'!$B$1:$C$89,2,0)</f>
        <v>SI</v>
      </c>
    </row>
    <row r="7869" spans="1:10" x14ac:dyDescent="0.25">
      <c r="A7869" s="4" t="str">
        <f>CONCATENATE(B7869,"-",C7869,"-",D7869)</f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>TEXT(B7869,"yyyy-mm")</f>
        <v>2026-08</v>
      </c>
      <c r="J7869" s="7" t="str">
        <f>VLOOKUP(C7869,'[1]T. Apoyo Sistema'!$B$1:$C$89,2,0)</f>
        <v>SI</v>
      </c>
    </row>
    <row r="7870" spans="1:10" x14ac:dyDescent="0.25">
      <c r="A7870" s="4" t="str">
        <f>CONCATENATE(B7870,"-",C7870,"-",D7870)</f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>TEXT(B7870,"yyyy-mm")</f>
        <v>2026-08</v>
      </c>
      <c r="J7870" s="7" t="str">
        <f>VLOOKUP(C7870,'[1]T. Apoyo Sistema'!$B$1:$C$89,2,0)</f>
        <v>SI</v>
      </c>
    </row>
    <row r="7871" spans="1:10" x14ac:dyDescent="0.25">
      <c r="A7871" s="4" t="str">
        <f>CONCATENATE(B7871,"-",C7871,"-",D7871)</f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>TEXT(B7871,"yyyy-mm")</f>
        <v>2026-08</v>
      </c>
      <c r="J7871" s="7" t="str">
        <f>VLOOKUP(C7871,'[1]T. Apoyo Sistema'!$B$1:$C$89,2,0)</f>
        <v>SI</v>
      </c>
    </row>
    <row r="7872" spans="1:10" x14ac:dyDescent="0.25">
      <c r="A7872" s="4" t="str">
        <f>CONCATENATE(B7872,"-",C7872,"-",D7872)</f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>TEXT(B7872,"yyyy-mm")</f>
        <v>2026-08</v>
      </c>
      <c r="J7872" s="7" t="str">
        <f>VLOOKUP(C7872,'[1]T. Apoyo Sistema'!$B$1:$C$89,2,0)</f>
        <v>SI</v>
      </c>
    </row>
    <row r="7873" spans="1:10" x14ac:dyDescent="0.25">
      <c r="A7873" s="4" t="str">
        <f>CONCATENATE(B7873,"-",C7873,"-",D7873)</f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>TEXT(B7873,"yyyy-mm")</f>
        <v>2026-08</v>
      </c>
      <c r="J7873" s="7" t="str">
        <f>VLOOKUP(C7873,'[1]T. Apoyo Sistema'!$B$1:$C$89,2,0)</f>
        <v>SI</v>
      </c>
    </row>
    <row r="7874" spans="1:10" x14ac:dyDescent="0.25">
      <c r="A7874" s="4" t="str">
        <f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>TEXT(B7874,"yyyy-mm")</f>
        <v>2026-08</v>
      </c>
      <c r="J7874" s="7" t="str">
        <f>VLOOKUP(C7874,'[1]T. Apoyo Sistema'!$B$1:$C$89,2,0)</f>
        <v>SI</v>
      </c>
    </row>
    <row r="7875" spans="1:10" x14ac:dyDescent="0.25">
      <c r="A7875" s="4" t="str">
        <f>CONCATENATE(B7875,"-",C7875,"-",D7875)</f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>TEXT(B7875,"yyyy-mm")</f>
        <v>2026-08</v>
      </c>
      <c r="J7875" s="7" t="str">
        <f>VLOOKUP(C7875,'[1]T. Apoyo Sistema'!$B$1:$C$89,2,0)</f>
        <v>SI</v>
      </c>
    </row>
    <row r="7876" spans="1:10" x14ac:dyDescent="0.25">
      <c r="A7876" s="4" t="str">
        <f>CONCATENATE(B7876,"-",C7876,"-",D7876)</f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>TEXT(B7876,"yyyy-mm")</f>
        <v>2026-08</v>
      </c>
      <c r="J7876" s="7" t="str">
        <f>VLOOKUP(C7876,'[1]T. Apoyo Sistema'!$B$1:$C$89,2,0)</f>
        <v>SI</v>
      </c>
    </row>
    <row r="7877" spans="1:10" x14ac:dyDescent="0.25">
      <c r="A7877" s="4" t="str">
        <f>CONCATENATE(B7877,"-",C7877,"-",D7877)</f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>TEXT(B7877,"yyyy-mm")</f>
        <v>2026-08</v>
      </c>
      <c r="J7877" s="7" t="str">
        <f>VLOOKUP(C7877,'[1]T. Apoyo Sistema'!$B$1:$C$89,2,0)</f>
        <v>SI</v>
      </c>
    </row>
    <row r="7878" spans="1:10" x14ac:dyDescent="0.25">
      <c r="A7878" s="4" t="str">
        <f>CONCATENATE(B7878,"-",C7878,"-",D7878)</f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>TEXT(B7878,"yyyy-mm")</f>
        <v>2026-08</v>
      </c>
      <c r="J7878" s="7" t="str">
        <f>VLOOKUP(C7878,'[1]T. Apoyo Sistema'!$B$1:$C$89,2,0)</f>
        <v>SI</v>
      </c>
    </row>
    <row r="7879" spans="1:10" x14ac:dyDescent="0.25">
      <c r="A7879" s="4" t="str">
        <f>CONCATENATE(B7879,"-",C7879,"-",D7879)</f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>TEXT(B7879,"yyyy-mm")</f>
        <v>2026-08</v>
      </c>
      <c r="J7879" s="7" t="str">
        <f>VLOOKUP(C7879,'[1]T. Apoyo Sistema'!$B$1:$C$89,2,0)</f>
        <v>SI</v>
      </c>
    </row>
    <row r="7880" spans="1:10" x14ac:dyDescent="0.25">
      <c r="A7880" s="4" t="str">
        <f>CONCATENATE(B7880,"-",C7880,"-",D7880)</f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>TEXT(B7880,"yyyy-mm")</f>
        <v>2026-08</v>
      </c>
      <c r="J7880" s="7" t="str">
        <f>VLOOKUP(C7880,'[1]T. Apoyo Sistema'!$B$1:$C$89,2,0)</f>
        <v>SI</v>
      </c>
    </row>
    <row r="7881" spans="1:10" x14ac:dyDescent="0.25">
      <c r="A7881" s="4" t="str">
        <f>CONCATENATE(B7881,"-",C7881,"-",D7881)</f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>TEXT(B7881,"yyyy-mm")</f>
        <v>2026-08</v>
      </c>
      <c r="J7881" s="7" t="str">
        <f>VLOOKUP(C7881,'[1]T. Apoyo Sistema'!$B$1:$C$89,2,0)</f>
        <v>SI</v>
      </c>
    </row>
    <row r="7882" spans="1:10" x14ac:dyDescent="0.25">
      <c r="A7882" s="4" t="str">
        <f>CONCATENATE(B7882,"-",C7882,"-",D7882)</f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>TEXT(B7882,"yyyy-mm")</f>
        <v>2026-08</v>
      </c>
      <c r="J7882" s="7" t="str">
        <f>VLOOKUP(C7882,'[1]T. Apoyo Sistema'!$B$1:$C$89,2,0)</f>
        <v>SI</v>
      </c>
    </row>
    <row r="7883" spans="1:10" x14ac:dyDescent="0.25">
      <c r="A7883" s="4" t="str">
        <f>CONCATENATE(B7883,"-",C7883,"-",D7883)</f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>TEXT(B7883,"yyyy-mm")</f>
        <v>2026-08</v>
      </c>
      <c r="J7883" s="7" t="str">
        <f>VLOOKUP(C7883,'[1]T. Apoyo Sistema'!$B$1:$C$89,2,0)</f>
        <v>SI</v>
      </c>
    </row>
    <row r="7884" spans="1:10" x14ac:dyDescent="0.25">
      <c r="A7884" s="4" t="str">
        <f>CONCATENATE(B7884,"-",C7884,"-",D7884)</f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>TEXT(B7884,"yyyy-mm")</f>
        <v>2026-08</v>
      </c>
      <c r="J7884" s="7" t="str">
        <f>VLOOKUP(C7884,'[1]T. Apoyo Sistema'!$B$1:$C$89,2,0)</f>
        <v>SI</v>
      </c>
    </row>
    <row r="7885" spans="1:10" x14ac:dyDescent="0.25">
      <c r="A7885" s="4" t="str">
        <f>CONCATENATE(B7885,"-",C7885,"-",D7885)</f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>TEXT(B7885,"yyyy-mm")</f>
        <v>2026-08</v>
      </c>
      <c r="J7885" s="7" t="str">
        <f>VLOOKUP(C7885,'[1]T. Apoyo Sistema'!$B$1:$C$89,2,0)</f>
        <v>SI</v>
      </c>
    </row>
    <row r="7886" spans="1:10" x14ac:dyDescent="0.25">
      <c r="A7886" s="4" t="str">
        <f>CONCATENATE(B7886,"-",C7886,"-",D7886)</f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>TEXT(B7886,"yyyy-mm")</f>
        <v>2026-08</v>
      </c>
      <c r="J7886" s="7" t="str">
        <f>VLOOKUP(C7886,'[1]T. Apoyo Sistema'!$B$1:$C$89,2,0)</f>
        <v>SI</v>
      </c>
    </row>
    <row r="7887" spans="1:10" x14ac:dyDescent="0.25">
      <c r="A7887" s="4" t="str">
        <f>CONCATENATE(B7887,"-",C7887,"-",D7887)</f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>TEXT(B7887,"yyyy-mm")</f>
        <v>2026-08</v>
      </c>
      <c r="J7887" s="7" t="str">
        <f>VLOOKUP(C7887,'[1]T. Apoyo Sistema'!$B$1:$C$89,2,0)</f>
        <v>SI</v>
      </c>
    </row>
    <row r="7888" spans="1:10" x14ac:dyDescent="0.25">
      <c r="A7888" s="4" t="str">
        <f>CONCATENATE(B7888,"-",C7888,"-",D7888)</f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>TEXT(B7888,"yyyy-mm")</f>
        <v>2026-08</v>
      </c>
      <c r="J7888" s="7" t="str">
        <f>VLOOKUP(C7888,'[1]T. Apoyo Sistema'!$B$1:$C$89,2,0)</f>
        <v>SI</v>
      </c>
    </row>
    <row r="7889" spans="1:10" x14ac:dyDescent="0.25">
      <c r="A7889" s="4" t="str">
        <f>CONCATENATE(B7889,"-",C7889,"-",D7889)</f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>TEXT(B7889,"yyyy-mm")</f>
        <v>2026-08</v>
      </c>
      <c r="J7889" s="7" t="str">
        <f>VLOOKUP(C7889,'[1]T. Apoyo Sistema'!$B$1:$C$89,2,0)</f>
        <v>SI</v>
      </c>
    </row>
    <row r="7890" spans="1:10" x14ac:dyDescent="0.25">
      <c r="A7890" s="4" t="str">
        <f>CONCATENATE(B7890,"-",C7890,"-",D7890)</f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>TEXT(B7890,"yyyy-mm")</f>
        <v>2026-08</v>
      </c>
      <c r="J7890" s="7" t="str">
        <f>VLOOKUP(C7890,'[1]T. Apoyo Sistema'!$B$1:$C$89,2,0)</f>
        <v>SI</v>
      </c>
    </row>
    <row r="7891" spans="1:10" x14ac:dyDescent="0.25">
      <c r="A7891" s="4" t="str">
        <f>CONCATENATE(B7891,"-",C7891,"-",D7891)</f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>TEXT(B7891,"yyyy-mm")</f>
        <v>2026-08</v>
      </c>
      <c r="J7891" s="7" t="str">
        <f>VLOOKUP(C7891,'[1]T. Apoyo Sistema'!$B$1:$C$89,2,0)</f>
        <v>SI</v>
      </c>
    </row>
    <row r="7892" spans="1:10" x14ac:dyDescent="0.25">
      <c r="A7892" s="4" t="str">
        <f>CONCATENATE(B7892,"-",C7892,"-",D7892)</f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>TEXT(B7892,"yyyy-mm")</f>
        <v>2026-08</v>
      </c>
      <c r="J7892" s="7" t="str">
        <f>VLOOKUP(C7892,'[1]T. Apoyo Sistema'!$B$1:$C$89,2,0)</f>
        <v>SI</v>
      </c>
    </row>
    <row r="7893" spans="1:10" x14ac:dyDescent="0.25">
      <c r="A7893" s="4" t="str">
        <f>CONCATENATE(B7893,"-",C7893,"-",D7893)</f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>TEXT(B7893,"yyyy-mm")</f>
        <v>2026-08</v>
      </c>
      <c r="J7893" s="7" t="str">
        <f>VLOOKUP(C7893,'[1]T. Apoyo Sistema'!$B$1:$C$89,2,0)</f>
        <v>SI</v>
      </c>
    </row>
    <row r="7894" spans="1:10" x14ac:dyDescent="0.25">
      <c r="A7894" s="4" t="str">
        <f>CONCATENATE(B7894,"-",C7894,"-",D7894)</f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>TEXT(B7894,"yyyy-mm")</f>
        <v>2026-08</v>
      </c>
      <c r="J7894" s="7" t="str">
        <f>VLOOKUP(C7894,'[1]T. Apoyo Sistema'!$B$1:$C$89,2,0)</f>
        <v>SI</v>
      </c>
    </row>
    <row r="7895" spans="1:10" x14ac:dyDescent="0.25">
      <c r="A7895" s="4" t="str">
        <f>CONCATENATE(B7895,"-",C7895,"-",D7895)</f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>TEXT(B7895,"yyyy-mm")</f>
        <v>2026-08</v>
      </c>
      <c r="J7895" s="7" t="str">
        <f>VLOOKUP(C7895,'[1]T. Apoyo Sistema'!$B$1:$C$89,2,0)</f>
        <v>SI</v>
      </c>
    </row>
    <row r="7896" spans="1:10" x14ac:dyDescent="0.25">
      <c r="A7896" s="4" t="str">
        <f>CONCATENATE(B7896,"-",C7896,"-",D7896)</f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>TEXT(B7896,"yyyy-mm")</f>
        <v>2026-08</v>
      </c>
      <c r="J7896" s="7" t="str">
        <f>VLOOKUP(C7896,'[1]T. Apoyo Sistema'!$B$1:$C$89,2,0)</f>
        <v>SI</v>
      </c>
    </row>
    <row r="7897" spans="1:10" x14ac:dyDescent="0.25">
      <c r="A7897" s="4" t="str">
        <f>CONCATENATE(B7897,"-",C7897,"-",D7897)</f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>TEXT(B7897,"yyyy-mm")</f>
        <v>2026-08</v>
      </c>
      <c r="J7897" s="7" t="str">
        <f>VLOOKUP(C7897,'[1]T. Apoyo Sistema'!$B$1:$C$89,2,0)</f>
        <v>SI</v>
      </c>
    </row>
    <row r="7898" spans="1:10" x14ac:dyDescent="0.25">
      <c r="A7898" s="4" t="str">
        <f>CONCATENATE(B7898,"-",C7898,"-",D7898)</f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>TEXT(B7898,"yyyy-mm")</f>
        <v>2026-08</v>
      </c>
      <c r="J7898" s="7" t="str">
        <f>VLOOKUP(C7898,'[1]T. Apoyo Sistema'!$B$1:$C$89,2,0)</f>
        <v>SI</v>
      </c>
    </row>
    <row r="7899" spans="1:10" x14ac:dyDescent="0.25">
      <c r="A7899" s="4" t="str">
        <f>CONCATENATE(B7899,"-",C7899,"-",D7899)</f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>TEXT(B7899,"yyyy-mm")</f>
        <v>2026-08</v>
      </c>
      <c r="J7899" s="7" t="str">
        <f>VLOOKUP(C7899,'[1]T. Apoyo Sistema'!$B$1:$C$89,2,0)</f>
        <v>SI</v>
      </c>
    </row>
    <row r="7900" spans="1:10" x14ac:dyDescent="0.25">
      <c r="A7900" s="4" t="str">
        <f>CONCATENATE(B7900,"-",C7900,"-",D7900)</f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>TEXT(B7900,"yyyy-mm")</f>
        <v>2026-08</v>
      </c>
      <c r="J7900" s="7" t="str">
        <f>VLOOKUP(C7900,'[1]T. Apoyo Sistema'!$B$1:$C$89,2,0)</f>
        <v>SI</v>
      </c>
    </row>
    <row r="7901" spans="1:10" x14ac:dyDescent="0.25">
      <c r="A7901" s="4" t="str">
        <f>CONCATENATE(B7901,"-",C7901,"-",D7901)</f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>TEXT(B7901,"yyyy-mm")</f>
        <v>2026-08</v>
      </c>
      <c r="J7901" s="7" t="str">
        <f>VLOOKUP(C7901,'[1]T. Apoyo Sistema'!$B$1:$C$89,2,0)</f>
        <v>SI</v>
      </c>
    </row>
    <row r="7902" spans="1:10" x14ac:dyDescent="0.25">
      <c r="A7902" s="4" t="str">
        <f>CONCATENATE(B7902,"-",C7902,"-",D7902)</f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>TEXT(B7902,"yyyy-mm")</f>
        <v>2026-08</v>
      </c>
      <c r="J7902" s="7" t="str">
        <f>VLOOKUP(C7902,'[1]T. Apoyo Sistema'!$B$1:$C$89,2,0)</f>
        <v>SI</v>
      </c>
    </row>
    <row r="7903" spans="1:10" x14ac:dyDescent="0.25">
      <c r="A7903" s="4" t="str">
        <f>CONCATENATE(B7903,"-",C7903,"-",D7903)</f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>TEXT(B7903,"yyyy-mm")</f>
        <v>2026-08</v>
      </c>
      <c r="J7903" s="7" t="str">
        <f>VLOOKUP(C7903,'[1]T. Apoyo Sistema'!$B$1:$C$89,2,0)</f>
        <v>SI</v>
      </c>
    </row>
    <row r="7904" spans="1:10" x14ac:dyDescent="0.25">
      <c r="A7904" s="4" t="str">
        <f>CONCATENATE(B7904,"-",C7904,"-",D7904)</f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>TEXT(B7904,"yyyy-mm")</f>
        <v>2026-08</v>
      </c>
      <c r="J7904" s="7" t="str">
        <f>VLOOKUP(C7904,'[1]T. Apoyo Sistema'!$B$1:$C$89,2,0)</f>
        <v>SI</v>
      </c>
    </row>
    <row r="7905" spans="1:10" x14ac:dyDescent="0.25">
      <c r="A7905" s="4" t="str">
        <f>CONCATENATE(B7905,"-",C7905,"-",D7905)</f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>TEXT(B7905,"yyyy-mm")</f>
        <v>2026-08</v>
      </c>
      <c r="J7905" s="7" t="str">
        <f>VLOOKUP(C7905,'[1]T. Apoyo Sistema'!$B$1:$C$89,2,0)</f>
        <v>SI</v>
      </c>
    </row>
    <row r="7906" spans="1:10" x14ac:dyDescent="0.25">
      <c r="A7906" s="4" t="str">
        <f>CONCATENATE(B7906,"-",C7906,"-",D7906)</f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>TEXT(B7906,"yyyy-mm")</f>
        <v>2026-08</v>
      </c>
      <c r="J7906" s="7" t="str">
        <f>VLOOKUP(C7906,'[1]T. Apoyo Sistema'!$B$1:$C$89,2,0)</f>
        <v>SI</v>
      </c>
    </row>
    <row r="7907" spans="1:10" x14ac:dyDescent="0.25">
      <c r="A7907" s="4" t="str">
        <f>CONCATENATE(B7907,"-",C7907,"-",D7907)</f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>TEXT(B7907,"yyyy-mm")</f>
        <v>2026-08</v>
      </c>
      <c r="J7907" s="7" t="str">
        <f>VLOOKUP(C7907,'[1]T. Apoyo Sistema'!$B$1:$C$89,2,0)</f>
        <v>SI</v>
      </c>
    </row>
    <row r="7908" spans="1:10" x14ac:dyDescent="0.25">
      <c r="A7908" s="4" t="str">
        <f>CONCATENATE(B7908,"-",C7908,"-",D7908)</f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>TEXT(B7908,"yyyy-mm")</f>
        <v>2026-08</v>
      </c>
      <c r="J7908" s="7" t="str">
        <f>VLOOKUP(C7908,'[1]T. Apoyo Sistema'!$B$1:$C$89,2,0)</f>
        <v>SI</v>
      </c>
    </row>
    <row r="7909" spans="1:10" x14ac:dyDescent="0.25">
      <c r="A7909" s="4" t="str">
        <f>CONCATENATE(B7909,"-",C7909,"-",D7909)</f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>TEXT(B7909,"yyyy-mm")</f>
        <v>2026-08</v>
      </c>
      <c r="J7909" s="7" t="str">
        <f>VLOOKUP(C7909,'[1]T. Apoyo Sistema'!$B$1:$C$89,2,0)</f>
        <v>SI</v>
      </c>
    </row>
    <row r="7910" spans="1:10" x14ac:dyDescent="0.25">
      <c r="A7910" s="4" t="str">
        <f>CONCATENATE(B7910,"-",C7910,"-",D7910)</f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>TEXT(B7910,"yyyy-mm")</f>
        <v>2026-08</v>
      </c>
      <c r="J7910" s="7" t="str">
        <f>VLOOKUP(C7910,'[1]T. Apoyo Sistema'!$B$1:$C$89,2,0)</f>
        <v>SI</v>
      </c>
    </row>
    <row r="7911" spans="1:10" x14ac:dyDescent="0.25">
      <c r="A7911" s="4" t="str">
        <f>CONCATENATE(B7911,"-",C7911,"-",D7911)</f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>TEXT(B7911,"yyyy-mm")</f>
        <v>2026-08</v>
      </c>
      <c r="J7911" s="7" t="str">
        <f>VLOOKUP(C7911,'[1]T. Apoyo Sistema'!$B$1:$C$89,2,0)</f>
        <v>SI</v>
      </c>
    </row>
    <row r="7912" spans="1:10" x14ac:dyDescent="0.25">
      <c r="A7912" s="4" t="str">
        <f>CONCATENATE(B7912,"-",C7912,"-",D7912)</f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>TEXT(B7912,"yyyy-mm")</f>
        <v>2026-08</v>
      </c>
      <c r="J7912" s="7" t="str">
        <f>VLOOKUP(C7912,'[1]T. Apoyo Sistema'!$B$1:$C$89,2,0)</f>
        <v>SI</v>
      </c>
    </row>
    <row r="7913" spans="1:10" x14ac:dyDescent="0.25">
      <c r="A7913" s="4" t="str">
        <f>CONCATENATE(B7913,"-",C7913,"-",D7913)</f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>TEXT(B7913,"yyyy-mm")</f>
        <v>2026-08</v>
      </c>
      <c r="J7913" s="7" t="str">
        <f>VLOOKUP(C7913,'[1]T. Apoyo Sistema'!$B$1:$C$89,2,0)</f>
        <v>SI</v>
      </c>
    </row>
    <row r="7914" spans="1:10" x14ac:dyDescent="0.25">
      <c r="A7914" s="4" t="str">
        <f>CONCATENATE(B7914,"-",C7914,"-",D7914)</f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>TEXT(B7914,"yyyy-mm")</f>
        <v>2026-08</v>
      </c>
      <c r="J7914" s="7" t="str">
        <f>VLOOKUP(C7914,'[1]T. Apoyo Sistema'!$B$1:$C$89,2,0)</f>
        <v>SI</v>
      </c>
    </row>
    <row r="7915" spans="1:10" x14ac:dyDescent="0.25">
      <c r="A7915" s="4" t="str">
        <f>CONCATENATE(B7915,"-",C7915,"-",D7915)</f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>TEXT(B7915,"yyyy-mm")</f>
        <v>2026-08</v>
      </c>
      <c r="J7915" s="7" t="str">
        <f>VLOOKUP(C7915,'[1]T. Apoyo Sistema'!$B$1:$C$89,2,0)</f>
        <v>SI</v>
      </c>
    </row>
    <row r="7916" spans="1:10" x14ac:dyDescent="0.25">
      <c r="A7916" s="4" t="str">
        <f>CONCATENATE(B7916,"-",C7916,"-",D7916)</f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>TEXT(B7916,"yyyy-mm")</f>
        <v>2026-08</v>
      </c>
      <c r="J7916" s="7" t="str">
        <f>VLOOKUP(C7916,'[1]T. Apoyo Sistema'!$B$1:$C$89,2,0)</f>
        <v>SI</v>
      </c>
    </row>
    <row r="7917" spans="1:10" x14ac:dyDescent="0.25">
      <c r="A7917" s="4" t="str">
        <f>CONCATENATE(B7917,"-",C7917,"-",D7917)</f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>TEXT(B7917,"yyyy-mm")</f>
        <v>2026-08</v>
      </c>
      <c r="J7917" s="7" t="str">
        <f>VLOOKUP(C7917,'[1]T. Apoyo Sistema'!$B$1:$C$89,2,0)</f>
        <v>SI</v>
      </c>
    </row>
    <row r="7918" spans="1:10" x14ac:dyDescent="0.25">
      <c r="A7918" s="4" t="str">
        <f>CONCATENATE(B7918,"-",C7918,"-",D7918)</f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>TEXT(B7918,"yyyy-mm")</f>
        <v>2026-08</v>
      </c>
      <c r="J7918" s="7" t="str">
        <f>VLOOKUP(C7918,'[1]T. Apoyo Sistema'!$B$1:$C$89,2,0)</f>
        <v>SI</v>
      </c>
    </row>
    <row r="7919" spans="1:10" x14ac:dyDescent="0.25">
      <c r="A7919" s="4" t="str">
        <f>CONCATENATE(B7919,"-",C7919,"-",D7919)</f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>TEXT(B7919,"yyyy-mm")</f>
        <v>2026-08</v>
      </c>
      <c r="J7919" s="7" t="str">
        <f>VLOOKUP(C7919,'[1]T. Apoyo Sistema'!$B$1:$C$89,2,0)</f>
        <v>SI</v>
      </c>
    </row>
    <row r="7920" spans="1:10" x14ac:dyDescent="0.25">
      <c r="A7920" s="4" t="str">
        <f>CONCATENATE(B7920,"-",C7920,"-",D7920)</f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>TEXT(B7920,"yyyy-mm")</f>
        <v>2026-08</v>
      </c>
      <c r="J7920" s="7" t="str">
        <f>VLOOKUP(C7920,'[1]T. Apoyo Sistema'!$B$1:$C$89,2,0)</f>
        <v>SI</v>
      </c>
    </row>
    <row r="7921" spans="1:10" x14ac:dyDescent="0.25">
      <c r="A7921" s="4" t="str">
        <f>CONCATENATE(B7921,"-",C7921,"-",D7921)</f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>TEXT(B7921,"yyyy-mm")</f>
        <v>2026-08</v>
      </c>
      <c r="J7921" s="7" t="str">
        <f>VLOOKUP(C7921,'[1]T. Apoyo Sistema'!$B$1:$C$89,2,0)</f>
        <v>SI</v>
      </c>
    </row>
    <row r="7922" spans="1:10" x14ac:dyDescent="0.25">
      <c r="A7922" s="4" t="str">
        <f>CONCATENATE(B7922,"-",C7922,"-",D7922)</f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>TEXT(B7922,"yyyy-mm")</f>
        <v>2026-08</v>
      </c>
      <c r="J7922" s="7" t="str">
        <f>VLOOKUP(C7922,'[1]T. Apoyo Sistema'!$B$1:$C$89,2,0)</f>
        <v>SI</v>
      </c>
    </row>
    <row r="7923" spans="1:10" x14ac:dyDescent="0.25">
      <c r="A7923" s="4" t="str">
        <f>CONCATENATE(B7923,"-",C7923,"-",D7923)</f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>TEXT(B7923,"yyyy-mm")</f>
        <v>2026-08</v>
      </c>
      <c r="J7923" s="7" t="str">
        <f>VLOOKUP(C7923,'[1]T. Apoyo Sistema'!$B$1:$C$89,2,0)</f>
        <v>SI</v>
      </c>
    </row>
    <row r="7924" spans="1:10" x14ac:dyDescent="0.25">
      <c r="A7924" s="4" t="str">
        <f>CONCATENATE(B7924,"-",C7924,"-",D7924)</f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>TEXT(B7924,"yyyy-mm")</f>
        <v>2026-08</v>
      </c>
      <c r="J7924" s="7" t="str">
        <f>VLOOKUP(C7924,'[1]T. Apoyo Sistema'!$B$1:$C$89,2,0)</f>
        <v>SI</v>
      </c>
    </row>
    <row r="7925" spans="1:10" x14ac:dyDescent="0.25">
      <c r="A7925" s="4" t="str">
        <f>CONCATENATE(B7925,"-",C7925,"-",D7925)</f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>TEXT(B7925,"yyyy-mm")</f>
        <v>2026-08</v>
      </c>
      <c r="J7925" s="7" t="str">
        <f>VLOOKUP(C7925,'[1]T. Apoyo Sistema'!$B$1:$C$89,2,0)</f>
        <v>SI</v>
      </c>
    </row>
    <row r="7926" spans="1:10" x14ac:dyDescent="0.25">
      <c r="A7926" s="4" t="str">
        <f>CONCATENATE(B7926,"-",C7926,"-",D7926)</f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>TEXT(B7926,"yyyy-mm")</f>
        <v>2026-08</v>
      </c>
      <c r="J7926" s="7" t="str">
        <f>VLOOKUP(C7926,'[1]T. Apoyo Sistema'!$B$1:$C$89,2,0)</f>
        <v>SI</v>
      </c>
    </row>
    <row r="7927" spans="1:10" x14ac:dyDescent="0.25">
      <c r="A7927" s="4" t="str">
        <f>CONCATENATE(B7927,"-",C7927,"-",D7927)</f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>TEXT(B7927,"yyyy-mm")</f>
        <v>2026-08</v>
      </c>
      <c r="J7927" s="7" t="str">
        <f>VLOOKUP(C7927,'[1]T. Apoyo Sistema'!$B$1:$C$89,2,0)</f>
        <v>SI</v>
      </c>
    </row>
    <row r="7928" spans="1:10" x14ac:dyDescent="0.25">
      <c r="A7928" s="4" t="str">
        <f>CONCATENATE(B7928,"-",C7928,"-",D7928)</f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>TEXT(B7928,"yyyy-mm")</f>
        <v>2026-08</v>
      </c>
      <c r="J7928" s="7" t="str">
        <f>VLOOKUP(C7928,'[1]T. Apoyo Sistema'!$B$1:$C$89,2,0)</f>
        <v>SI</v>
      </c>
    </row>
    <row r="7929" spans="1:10" x14ac:dyDescent="0.25">
      <c r="A7929" s="4" t="str">
        <f>CONCATENATE(B7929,"-",C7929,"-",D7929)</f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>TEXT(B7929,"yyyy-mm")</f>
        <v>2026-08</v>
      </c>
      <c r="J7929" s="7" t="str">
        <f>VLOOKUP(C7929,'[1]T. Apoyo Sistema'!$B$1:$C$89,2,0)</f>
        <v>SI</v>
      </c>
    </row>
    <row r="7930" spans="1:10" x14ac:dyDescent="0.25">
      <c r="A7930" s="4" t="str">
        <f>CONCATENATE(B7930,"-",C7930,"-",D7930)</f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>TEXT(B7930,"yyyy-mm")</f>
        <v>2026-08</v>
      </c>
      <c r="J7930" s="7" t="str">
        <f>VLOOKUP(C7930,'[1]T. Apoyo Sistema'!$B$1:$C$89,2,0)</f>
        <v>SI</v>
      </c>
    </row>
    <row r="7931" spans="1:10" x14ac:dyDescent="0.25">
      <c r="A7931" s="4" t="str">
        <f>CONCATENATE(B7931,"-",C7931,"-",D7931)</f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>TEXT(B7931,"yyyy-mm")</f>
        <v>2026-08</v>
      </c>
      <c r="J7931" s="7" t="str">
        <f>VLOOKUP(C7931,'[1]T. Apoyo Sistema'!$B$1:$C$89,2,0)</f>
        <v>SI</v>
      </c>
    </row>
    <row r="7932" spans="1:10" x14ac:dyDescent="0.25">
      <c r="A7932" s="4" t="str">
        <f>CONCATENATE(B7932,"-",C7932,"-",D7932)</f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>TEXT(B7932,"yyyy-mm")</f>
        <v>2026-08</v>
      </c>
      <c r="J7932" s="7" t="str">
        <f>VLOOKUP(C7932,'[1]T. Apoyo Sistema'!$B$1:$C$89,2,0)</f>
        <v>SI</v>
      </c>
    </row>
    <row r="7933" spans="1:10" x14ac:dyDescent="0.25">
      <c r="A7933" s="4" t="str">
        <f>CONCATENATE(B7933,"-",C7933,"-",D7933)</f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>TEXT(B7933,"yyyy-mm")</f>
        <v>2026-08</v>
      </c>
      <c r="J7933" s="7" t="str">
        <f>VLOOKUP(C7933,'[1]T. Apoyo Sistema'!$B$1:$C$89,2,0)</f>
        <v>SI</v>
      </c>
    </row>
    <row r="7934" spans="1:10" x14ac:dyDescent="0.25">
      <c r="A7934" s="4" t="str">
        <f>CONCATENATE(B7934,"-",C7934,"-",D7934)</f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>TEXT(B7934,"yyyy-mm")</f>
        <v>2026-08</v>
      </c>
      <c r="J7934" s="7" t="str">
        <f>VLOOKUP(C7934,'[1]T. Apoyo Sistema'!$B$1:$C$89,2,0)</f>
        <v>SI</v>
      </c>
    </row>
    <row r="7935" spans="1:10" x14ac:dyDescent="0.25">
      <c r="A7935" s="4" t="str">
        <f>CONCATENATE(B7935,"-",C7935,"-",D7935)</f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>TEXT(B7935,"yyyy-mm")</f>
        <v>2026-08</v>
      </c>
      <c r="J7935" s="7" t="str">
        <f>VLOOKUP(C7935,'[1]T. Apoyo Sistema'!$B$1:$C$89,2,0)</f>
        <v>SI</v>
      </c>
    </row>
    <row r="7936" spans="1:10" x14ac:dyDescent="0.25">
      <c r="A7936" s="4" t="str">
        <f>CONCATENATE(B7936,"-",C7936,"-",D7936)</f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>TEXT(B7936,"yyyy-mm")</f>
        <v>2026-08</v>
      </c>
      <c r="J7936" s="7" t="str">
        <f>VLOOKUP(C7936,'[1]T. Apoyo Sistema'!$B$1:$C$89,2,0)</f>
        <v>SI</v>
      </c>
    </row>
    <row r="7937" spans="1:10" x14ac:dyDescent="0.25">
      <c r="A7937" s="4" t="str">
        <f>CONCATENATE(B7937,"-",C7937,"-",D7937)</f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>TEXT(B7937,"yyyy-mm")</f>
        <v>2026-08</v>
      </c>
      <c r="J7937" s="7" t="str">
        <f>VLOOKUP(C7937,'[1]T. Apoyo Sistema'!$B$1:$C$89,2,0)</f>
        <v>SI</v>
      </c>
    </row>
    <row r="7938" spans="1:10" x14ac:dyDescent="0.25">
      <c r="A7938" s="4" t="str">
        <f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>TEXT(B7938,"yyyy-mm")</f>
        <v>2026-08</v>
      </c>
      <c r="J7938" s="7" t="str">
        <f>VLOOKUP(C7938,'[1]T. Apoyo Sistema'!$B$1:$C$89,2,0)</f>
        <v>SI</v>
      </c>
    </row>
    <row r="7939" spans="1:10" x14ac:dyDescent="0.25">
      <c r="A7939" s="4" t="str">
        <f>CONCATENATE(B7939,"-",C7939,"-",D7939)</f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>TEXT(B7939,"yyyy-mm")</f>
        <v>2026-08</v>
      </c>
      <c r="J7939" s="7" t="str">
        <f>VLOOKUP(C7939,'[1]T. Apoyo Sistema'!$B$1:$C$89,2,0)</f>
        <v>SI</v>
      </c>
    </row>
    <row r="7940" spans="1:10" x14ac:dyDescent="0.25">
      <c r="A7940" s="4" t="str">
        <f>CONCATENATE(B7940,"-",C7940,"-",D7940)</f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>TEXT(B7940,"yyyy-mm")</f>
        <v>2026-08</v>
      </c>
      <c r="J7940" s="7" t="str">
        <f>VLOOKUP(C7940,'[1]T. Apoyo Sistema'!$B$1:$C$89,2,0)</f>
        <v>SI</v>
      </c>
    </row>
    <row r="7941" spans="1:10" x14ac:dyDescent="0.25">
      <c r="A7941" s="4" t="str">
        <f>CONCATENATE(B7941,"-",C7941,"-",D7941)</f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>TEXT(B7941,"yyyy-mm")</f>
        <v>2026-08</v>
      </c>
      <c r="J7941" s="7" t="str">
        <f>VLOOKUP(C7941,'[1]T. Apoyo Sistema'!$B$1:$C$89,2,0)</f>
        <v>SI</v>
      </c>
    </row>
    <row r="7942" spans="1:10" x14ac:dyDescent="0.25">
      <c r="A7942" s="4" t="str">
        <f>CONCATENATE(B7942,"-",C7942,"-",D7942)</f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>TEXT(B7942,"yyyy-mm")</f>
        <v>2026-08</v>
      </c>
      <c r="J7942" s="7" t="str">
        <f>VLOOKUP(C7942,'[1]T. Apoyo Sistema'!$B$1:$C$89,2,0)</f>
        <v>SI</v>
      </c>
    </row>
    <row r="7943" spans="1:10" x14ac:dyDescent="0.25">
      <c r="A7943" s="4" t="str">
        <f>CONCATENATE(B7943,"-",C7943,"-",D7943)</f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>TEXT(B7943,"yyyy-mm")</f>
        <v>2026-08</v>
      </c>
      <c r="J7943" s="7" t="str">
        <f>VLOOKUP(C7943,'[1]T. Apoyo Sistema'!$B$1:$C$89,2,0)</f>
        <v>SI</v>
      </c>
    </row>
    <row r="7944" spans="1:10" x14ac:dyDescent="0.25">
      <c r="A7944" s="4" t="str">
        <f>CONCATENATE(B7944,"-",C7944,"-",D7944)</f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>TEXT(B7944,"yyyy-mm")</f>
        <v>2026-08</v>
      </c>
      <c r="J7944" s="7" t="str">
        <f>VLOOKUP(C7944,'[1]T. Apoyo Sistema'!$B$1:$C$89,2,0)</f>
        <v>SI</v>
      </c>
    </row>
    <row r="7945" spans="1:10" x14ac:dyDescent="0.25">
      <c r="A7945" s="4" t="str">
        <f>CONCATENATE(B7945,"-",C7945,"-",D7945)</f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>TEXT(B7945,"yyyy-mm")</f>
        <v>2026-08</v>
      </c>
      <c r="J7945" s="7" t="str">
        <f>VLOOKUP(C7945,'[1]T. Apoyo Sistema'!$B$1:$C$89,2,0)</f>
        <v>SI</v>
      </c>
    </row>
    <row r="7946" spans="1:10" x14ac:dyDescent="0.25">
      <c r="A7946" s="4" t="str">
        <f>CONCATENATE(B7946,"-",C7946,"-",D7946)</f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>TEXT(B7946,"yyyy-mm")</f>
        <v>2026-08</v>
      </c>
      <c r="J7946" s="7" t="str">
        <f>VLOOKUP(C7946,'[1]T. Apoyo Sistema'!$B$1:$C$89,2,0)</f>
        <v>SI</v>
      </c>
    </row>
    <row r="7947" spans="1:10" x14ac:dyDescent="0.25">
      <c r="A7947" s="4" t="str">
        <f>CONCATENATE(B7947,"-",C7947,"-",D7947)</f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>TEXT(B7947,"yyyy-mm")</f>
        <v>2026-08</v>
      </c>
      <c r="J7947" s="7" t="str">
        <f>VLOOKUP(C7947,'[1]T. Apoyo Sistema'!$B$1:$C$89,2,0)</f>
        <v>SI</v>
      </c>
    </row>
    <row r="7948" spans="1:10" x14ac:dyDescent="0.25">
      <c r="A7948" s="4" t="str">
        <f>CONCATENATE(B7948,"-",C7948,"-",D7948)</f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>TEXT(B7948,"yyyy-mm")</f>
        <v>2026-08</v>
      </c>
      <c r="J7948" s="7" t="str">
        <f>VLOOKUP(C7948,'[1]T. Apoyo Sistema'!$B$1:$C$89,2,0)</f>
        <v>SI</v>
      </c>
    </row>
    <row r="7949" spans="1:10" x14ac:dyDescent="0.25">
      <c r="A7949" s="4" t="str">
        <f>CONCATENATE(B7949,"-",C7949,"-",D7949)</f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>TEXT(B7949,"yyyy-mm")</f>
        <v>2026-08</v>
      </c>
      <c r="J7949" s="7" t="str">
        <f>VLOOKUP(C7949,'[1]T. Apoyo Sistema'!$B$1:$C$89,2,0)</f>
        <v>SI</v>
      </c>
    </row>
    <row r="7950" spans="1:10" x14ac:dyDescent="0.25">
      <c r="A7950" s="4" t="str">
        <f>CONCATENATE(B7950,"-",C7950,"-",D7950)</f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>TEXT(B7950,"yyyy-mm")</f>
        <v>2026-08</v>
      </c>
      <c r="J7950" s="7" t="str">
        <f>VLOOKUP(C7950,'[1]T. Apoyo Sistema'!$B$1:$C$89,2,0)</f>
        <v>SI</v>
      </c>
    </row>
    <row r="7951" spans="1:10" x14ac:dyDescent="0.25">
      <c r="A7951" s="4" t="str">
        <f>CONCATENATE(B7951,"-",C7951,"-",D7951)</f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>TEXT(B7951,"yyyy-mm")</f>
        <v>2026-08</v>
      </c>
      <c r="J7951" s="7" t="str">
        <f>VLOOKUP(C7951,'[1]T. Apoyo Sistema'!$B$1:$C$89,2,0)</f>
        <v>SI</v>
      </c>
    </row>
    <row r="7952" spans="1:10" x14ac:dyDescent="0.25">
      <c r="A7952" s="4" t="str">
        <f>CONCATENATE(B7952,"-",C7952,"-",D7952)</f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>TEXT(B7952,"yyyy-mm")</f>
        <v>2026-08</v>
      </c>
      <c r="J7952" s="7" t="str">
        <f>VLOOKUP(C7952,'[1]T. Apoyo Sistema'!$B$1:$C$89,2,0)</f>
        <v>SI</v>
      </c>
    </row>
    <row r="7953" spans="1:10" x14ac:dyDescent="0.25">
      <c r="A7953" s="4" t="str">
        <f>CONCATENATE(B7953,"-",C7953,"-",D7953)</f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>TEXT(B7953,"yyyy-mm")</f>
        <v>2026-08</v>
      </c>
      <c r="J7953" s="7" t="str">
        <f>VLOOKUP(C7953,'[1]T. Apoyo Sistema'!$B$1:$C$89,2,0)</f>
        <v>SI</v>
      </c>
    </row>
    <row r="7954" spans="1:10" x14ac:dyDescent="0.25">
      <c r="A7954" s="4" t="str">
        <f>CONCATENATE(B7954,"-",C7954,"-",D7954)</f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>TEXT(B7954,"yyyy-mm")</f>
        <v>2026-08</v>
      </c>
      <c r="J7954" s="7" t="str">
        <f>VLOOKUP(C7954,'[1]T. Apoyo Sistema'!$B$1:$C$89,2,0)</f>
        <v>SI</v>
      </c>
    </row>
    <row r="7955" spans="1:10" x14ac:dyDescent="0.25">
      <c r="A7955" s="4" t="str">
        <f>CONCATENATE(B7955,"-",C7955,"-",D7955)</f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>TEXT(B7955,"yyyy-mm")</f>
        <v>2026-08</v>
      </c>
      <c r="J7955" s="7" t="str">
        <f>VLOOKUP(C7955,'[1]T. Apoyo Sistema'!$B$1:$C$89,2,0)</f>
        <v>SI</v>
      </c>
    </row>
    <row r="7956" spans="1:10" x14ac:dyDescent="0.25">
      <c r="A7956" s="4" t="str">
        <f>CONCATENATE(B7956,"-",C7956,"-",D7956)</f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>TEXT(B7956,"yyyy-mm")</f>
        <v>2026-08</v>
      </c>
      <c r="J7956" s="7" t="str">
        <f>VLOOKUP(C7956,'[1]T. Apoyo Sistema'!$B$1:$C$89,2,0)</f>
        <v>SI</v>
      </c>
    </row>
    <row r="7957" spans="1:10" x14ac:dyDescent="0.25">
      <c r="A7957" s="4" t="str">
        <f>CONCATENATE(B7957,"-",C7957,"-",D7957)</f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>TEXT(B7957,"yyyy-mm")</f>
        <v>2026-08</v>
      </c>
      <c r="J7957" s="7" t="str">
        <f>VLOOKUP(C7957,'[1]T. Apoyo Sistema'!$B$1:$C$89,2,0)</f>
        <v>SI</v>
      </c>
    </row>
    <row r="7958" spans="1:10" x14ac:dyDescent="0.25">
      <c r="A7958" s="4" t="str">
        <f>CONCATENATE(B7958,"-",C7958,"-",D7958)</f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>TEXT(B7958,"yyyy-mm")</f>
        <v>2026-08</v>
      </c>
      <c r="J7958" s="7" t="str">
        <f>VLOOKUP(C7958,'[1]T. Apoyo Sistema'!$B$1:$C$89,2,0)</f>
        <v>SI</v>
      </c>
    </row>
    <row r="7959" spans="1:10" x14ac:dyDescent="0.25">
      <c r="A7959" s="4" t="str">
        <f>CONCATENATE(B7959,"-",C7959,"-",D7959)</f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>TEXT(B7959,"yyyy-mm")</f>
        <v>2026-08</v>
      </c>
      <c r="J7959" s="7" t="str">
        <f>VLOOKUP(C7959,'[1]T. Apoyo Sistema'!$B$1:$C$89,2,0)</f>
        <v>SI</v>
      </c>
    </row>
    <row r="7960" spans="1:10" x14ac:dyDescent="0.25">
      <c r="A7960" s="4" t="str">
        <f>CONCATENATE(B7960,"-",C7960,"-",D7960)</f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>TEXT(B7960,"yyyy-mm")</f>
        <v>2026-08</v>
      </c>
      <c r="J7960" s="7" t="str">
        <f>VLOOKUP(C7960,'[1]T. Apoyo Sistema'!$B$1:$C$89,2,0)</f>
        <v>SI</v>
      </c>
    </row>
    <row r="7961" spans="1:10" x14ac:dyDescent="0.25">
      <c r="A7961" s="4" t="str">
        <f>CONCATENATE(B7961,"-",C7961,"-",D7961)</f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>TEXT(B7961,"yyyy-mm")</f>
        <v>2026-08</v>
      </c>
      <c r="J7961" s="7" t="str">
        <f>VLOOKUP(C7961,'[1]T. Apoyo Sistema'!$B$1:$C$89,2,0)</f>
        <v>SI</v>
      </c>
    </row>
    <row r="7962" spans="1:10" x14ac:dyDescent="0.25">
      <c r="A7962" s="4" t="str">
        <f>CONCATENATE(B7962,"-",C7962,"-",D7962)</f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>TEXT(B7962,"yyyy-mm")</f>
        <v>2026-08</v>
      </c>
      <c r="J7962" s="7" t="str">
        <f>VLOOKUP(C7962,'[1]T. Apoyo Sistema'!$B$1:$C$89,2,0)</f>
        <v>SI</v>
      </c>
    </row>
    <row r="7963" spans="1:10" x14ac:dyDescent="0.25">
      <c r="A7963" s="4" t="str">
        <f>CONCATENATE(B7963,"-",C7963,"-",D7963)</f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>TEXT(B7963,"yyyy-mm")</f>
        <v>2026-08</v>
      </c>
      <c r="J7963" s="7" t="str">
        <f>VLOOKUP(C7963,'[1]T. Apoyo Sistema'!$B$1:$C$89,2,0)</f>
        <v>SI</v>
      </c>
    </row>
    <row r="7964" spans="1:10" x14ac:dyDescent="0.25">
      <c r="A7964" s="4" t="str">
        <f>CONCATENATE(B7964,"-",C7964,"-",D7964)</f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>TEXT(B7964,"yyyy-mm")</f>
        <v>2026-08</v>
      </c>
      <c r="J7964" s="7" t="str">
        <f>VLOOKUP(C7964,'[1]T. Apoyo Sistema'!$B$1:$C$89,2,0)</f>
        <v>SI</v>
      </c>
    </row>
    <row r="7965" spans="1:10" x14ac:dyDescent="0.25">
      <c r="A7965" s="4" t="str">
        <f>CONCATENATE(B7965,"-",C7965,"-",D7965)</f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>TEXT(B7965,"yyyy-mm")</f>
        <v>2026-08</v>
      </c>
      <c r="J7965" s="7" t="str">
        <f>VLOOKUP(C7965,'[1]T. Apoyo Sistema'!$B$1:$C$89,2,0)</f>
        <v>SI</v>
      </c>
    </row>
    <row r="7966" spans="1:10" x14ac:dyDescent="0.25">
      <c r="A7966" s="4" t="str">
        <f>CONCATENATE(B7966,"-",C7966,"-",D7966)</f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>TEXT(B7966,"yyyy-mm")</f>
        <v>2026-08</v>
      </c>
      <c r="J7966" s="7" t="str">
        <f>VLOOKUP(C7966,'[1]T. Apoyo Sistema'!$B$1:$C$89,2,0)</f>
        <v>SI</v>
      </c>
    </row>
    <row r="7967" spans="1:10" x14ac:dyDescent="0.25">
      <c r="A7967" s="4" t="str">
        <f>CONCATENATE(B7967,"-",C7967,"-",D7967)</f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>TEXT(B7967,"yyyy-mm")</f>
        <v>2026-08</v>
      </c>
      <c r="J7967" s="7" t="str">
        <f>VLOOKUP(C7967,'[1]T. Apoyo Sistema'!$B$1:$C$89,2,0)</f>
        <v>SI</v>
      </c>
    </row>
    <row r="7968" spans="1:10" x14ac:dyDescent="0.25">
      <c r="A7968" s="4" t="str">
        <f>CONCATENATE(B7968,"-",C7968,"-",D7968)</f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>TEXT(B7968,"yyyy-mm")</f>
        <v>2026-08</v>
      </c>
      <c r="J7968" s="7" t="str">
        <f>VLOOKUP(C7968,'[1]T. Apoyo Sistema'!$B$1:$C$89,2,0)</f>
        <v>SI</v>
      </c>
    </row>
    <row r="7969" spans="1:10" x14ac:dyDescent="0.25">
      <c r="A7969" s="4" t="str">
        <f>CONCATENATE(B7969,"-",C7969,"-",D7969)</f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>TEXT(B7969,"yyyy-mm")</f>
        <v>2026-08</v>
      </c>
      <c r="J7969" s="7" t="str">
        <f>VLOOKUP(C7969,'[1]T. Apoyo Sistema'!$B$1:$C$89,2,0)</f>
        <v>SI</v>
      </c>
    </row>
    <row r="7970" spans="1:10" x14ac:dyDescent="0.25">
      <c r="A7970" s="4" t="str">
        <f>CONCATENATE(B7970,"-",C7970,"-",D7970)</f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>TEXT(B7970,"yyyy-mm")</f>
        <v>2026-08</v>
      </c>
      <c r="J7970" s="7" t="str">
        <f>VLOOKUP(C7970,'[1]T. Apoyo Sistema'!$B$1:$C$89,2,0)</f>
        <v>SI</v>
      </c>
    </row>
    <row r="7971" spans="1:10" x14ac:dyDescent="0.25">
      <c r="A7971" s="4" t="str">
        <f>CONCATENATE(B7971,"-",C7971,"-",D7971)</f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>TEXT(B7971,"yyyy-mm")</f>
        <v>2026-08</v>
      </c>
      <c r="J7971" s="7" t="str">
        <f>VLOOKUP(C7971,'[1]T. Apoyo Sistema'!$B$1:$C$89,2,0)</f>
        <v>SI</v>
      </c>
    </row>
    <row r="7972" spans="1:10" x14ac:dyDescent="0.25">
      <c r="A7972" s="4" t="str">
        <f>CONCATENATE(B7972,"-",C7972,"-",D7972)</f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>TEXT(B7972,"yyyy-mm")</f>
        <v>2026-08</v>
      </c>
      <c r="J7972" s="7" t="str">
        <f>VLOOKUP(C7972,'[1]T. Apoyo Sistema'!$B$1:$C$89,2,0)</f>
        <v>SI</v>
      </c>
    </row>
    <row r="7973" spans="1:10" x14ac:dyDescent="0.25">
      <c r="A7973" s="4" t="str">
        <f>CONCATENATE(B7973,"-",C7973,"-",D7973)</f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>TEXT(B7973,"yyyy-mm")</f>
        <v>2026-08</v>
      </c>
      <c r="J7973" s="7" t="str">
        <f>VLOOKUP(C7973,'[1]T. Apoyo Sistema'!$B$1:$C$89,2,0)</f>
        <v>SI</v>
      </c>
    </row>
    <row r="7974" spans="1:10" x14ac:dyDescent="0.25">
      <c r="A7974" s="4" t="str">
        <f>CONCATENATE(B7974,"-",C7974,"-",D7974)</f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>TEXT(B7974,"yyyy-mm")</f>
        <v>2026-08</v>
      </c>
      <c r="J7974" s="7" t="str">
        <f>VLOOKUP(C7974,'[1]T. Apoyo Sistema'!$B$1:$C$89,2,0)</f>
        <v>SI</v>
      </c>
    </row>
    <row r="7975" spans="1:10" x14ac:dyDescent="0.25">
      <c r="A7975" s="4" t="str">
        <f>CONCATENATE(B7975,"-",C7975,"-",D7975)</f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>TEXT(B7975,"yyyy-mm")</f>
        <v>2026-08</v>
      </c>
      <c r="J7975" s="7" t="str">
        <f>VLOOKUP(C7975,'[1]T. Apoyo Sistema'!$B$1:$C$89,2,0)</f>
        <v>SI</v>
      </c>
    </row>
    <row r="7976" spans="1:10" x14ac:dyDescent="0.25">
      <c r="A7976" s="4" t="str">
        <f>CONCATENATE(B7976,"-",C7976,"-",D7976)</f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>TEXT(B7976,"yyyy-mm")</f>
        <v>2026-08</v>
      </c>
      <c r="J7976" s="7" t="str">
        <f>VLOOKUP(C7976,'[1]T. Apoyo Sistema'!$B$1:$C$89,2,0)</f>
        <v>SI</v>
      </c>
    </row>
    <row r="7977" spans="1:10" x14ac:dyDescent="0.25">
      <c r="A7977" s="4" t="str">
        <f>CONCATENATE(B7977,"-",C7977,"-",D7977)</f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>TEXT(B7977,"yyyy-mm")</f>
        <v>2026-08</v>
      </c>
      <c r="J7977" s="7" t="str">
        <f>VLOOKUP(C7977,'[1]T. Apoyo Sistema'!$B$1:$C$89,2,0)</f>
        <v>SI</v>
      </c>
    </row>
    <row r="7978" spans="1:10" x14ac:dyDescent="0.25">
      <c r="A7978" s="4" t="str">
        <f>CONCATENATE(B7978,"-",C7978,"-",D7978)</f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>TEXT(B7978,"yyyy-mm")</f>
        <v>2026-08</v>
      </c>
      <c r="J7978" s="7" t="str">
        <f>VLOOKUP(C7978,'[1]T. Apoyo Sistema'!$B$1:$C$89,2,0)</f>
        <v>SI</v>
      </c>
    </row>
    <row r="7979" spans="1:10" x14ac:dyDescent="0.25">
      <c r="A7979" s="4" t="str">
        <f>CONCATENATE(B7979,"-",C7979,"-",D7979)</f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>TEXT(B7979,"yyyy-mm")</f>
        <v>2026-08</v>
      </c>
      <c r="J7979" s="7" t="str">
        <f>VLOOKUP(C7979,'[1]T. Apoyo Sistema'!$B$1:$C$89,2,0)</f>
        <v>SI</v>
      </c>
    </row>
    <row r="7980" spans="1:10" x14ac:dyDescent="0.25">
      <c r="A7980" s="4" t="str">
        <f>CONCATENATE(B7980,"-",C7980,"-",D7980)</f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>TEXT(B7980,"yyyy-mm")</f>
        <v>2026-08</v>
      </c>
      <c r="J7980" s="7" t="str">
        <f>VLOOKUP(C7980,'[1]T. Apoyo Sistema'!$B$1:$C$89,2,0)</f>
        <v>SI</v>
      </c>
    </row>
    <row r="7981" spans="1:10" x14ac:dyDescent="0.25">
      <c r="A7981" s="4" t="str">
        <f>CONCATENATE(B7981,"-",C7981,"-",D7981)</f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>TEXT(B7981,"yyyy-mm")</f>
        <v>2026-08</v>
      </c>
      <c r="J7981" s="7" t="str">
        <f>VLOOKUP(C7981,'[1]T. Apoyo Sistema'!$B$1:$C$89,2,0)</f>
        <v>SI</v>
      </c>
    </row>
    <row r="7982" spans="1:10" x14ac:dyDescent="0.25">
      <c r="A7982" s="4" t="str">
        <f>CONCATENATE(B7982,"-",C7982,"-",D7982)</f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>TEXT(B7982,"yyyy-mm")</f>
        <v>2026-08</v>
      </c>
      <c r="J7982" s="7" t="str">
        <f>VLOOKUP(C7982,'[1]T. Apoyo Sistema'!$B$1:$C$89,2,0)</f>
        <v>SI</v>
      </c>
    </row>
    <row r="7983" spans="1:10" x14ac:dyDescent="0.25">
      <c r="A7983" s="4" t="str">
        <f>CONCATENATE(B7983,"-",C7983,"-",D7983)</f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>TEXT(B7983,"yyyy-mm")</f>
        <v>2026-08</v>
      </c>
      <c r="J7983" s="7" t="str">
        <f>VLOOKUP(C7983,'[1]T. Apoyo Sistema'!$B$1:$C$89,2,0)</f>
        <v>SI</v>
      </c>
    </row>
    <row r="7984" spans="1:10" x14ac:dyDescent="0.25">
      <c r="A7984" s="4" t="str">
        <f>CONCATENATE(B7984,"-",C7984,"-",D7984)</f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>TEXT(B7984,"yyyy-mm")</f>
        <v>2026-08</v>
      </c>
      <c r="J7984" s="7" t="str">
        <f>VLOOKUP(C7984,'[1]T. Apoyo Sistema'!$B$1:$C$89,2,0)</f>
        <v>SI</v>
      </c>
    </row>
    <row r="7985" spans="1:10" x14ac:dyDescent="0.25">
      <c r="A7985" s="4" t="str">
        <f>CONCATENATE(B7985,"-",C7985,"-",D7985)</f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>TEXT(B7985,"yyyy-mm")</f>
        <v>2026-08</v>
      </c>
      <c r="J7985" s="7" t="str">
        <f>VLOOKUP(C7985,'[1]T. Apoyo Sistema'!$B$1:$C$89,2,0)</f>
        <v>SI</v>
      </c>
    </row>
    <row r="7986" spans="1:10" x14ac:dyDescent="0.25">
      <c r="A7986" s="4" t="str">
        <f>CONCATENATE(B7986,"-",C7986,"-",D7986)</f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>TEXT(B7986,"yyyy-mm")</f>
        <v>2026-08</v>
      </c>
      <c r="J7986" s="7" t="str">
        <f>VLOOKUP(C7986,'[1]T. Apoyo Sistema'!$B$1:$C$89,2,0)</f>
        <v>SI</v>
      </c>
    </row>
    <row r="7987" spans="1:10" x14ac:dyDescent="0.25">
      <c r="A7987" s="4" t="str">
        <f>CONCATENATE(B7987,"-",C7987,"-",D7987)</f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>TEXT(B7987,"yyyy-mm")</f>
        <v>2026-08</v>
      </c>
      <c r="J7987" s="7" t="str">
        <f>VLOOKUP(C7987,'[1]T. Apoyo Sistema'!$B$1:$C$89,2,0)</f>
        <v>SI</v>
      </c>
    </row>
    <row r="7988" spans="1:10" x14ac:dyDescent="0.25">
      <c r="A7988" s="4" t="str">
        <f>CONCATENATE(B7988,"-",C7988,"-",D7988)</f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>TEXT(B7988,"yyyy-mm")</f>
        <v>2026-08</v>
      </c>
      <c r="J7988" s="7" t="str">
        <f>VLOOKUP(C7988,'[1]T. Apoyo Sistema'!$B$1:$C$89,2,0)</f>
        <v>SI</v>
      </c>
    </row>
    <row r="7989" spans="1:10" x14ac:dyDescent="0.25">
      <c r="A7989" s="4" t="str">
        <f>CONCATENATE(B7989,"-",C7989,"-",D7989)</f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>TEXT(B7989,"yyyy-mm")</f>
        <v>2026-08</v>
      </c>
      <c r="J7989" s="7" t="str">
        <f>VLOOKUP(C7989,'[1]T. Apoyo Sistema'!$B$1:$C$89,2,0)</f>
        <v>SI</v>
      </c>
    </row>
    <row r="7990" spans="1:10" x14ac:dyDescent="0.25">
      <c r="A7990" s="4" t="str">
        <f>CONCATENATE(B7990,"-",C7990,"-",D7990)</f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>TEXT(B7990,"yyyy-mm")</f>
        <v>2026-08</v>
      </c>
      <c r="J7990" s="7" t="str">
        <f>VLOOKUP(C7990,'[1]T. Apoyo Sistema'!$B$1:$C$89,2,0)</f>
        <v>SI</v>
      </c>
    </row>
    <row r="7991" spans="1:10" x14ac:dyDescent="0.25">
      <c r="A7991" s="4" t="str">
        <f>CONCATENATE(B7991,"-",C7991,"-",D7991)</f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>TEXT(B7991,"yyyy-mm")</f>
        <v>2026-08</v>
      </c>
      <c r="J7991" s="7" t="str">
        <f>VLOOKUP(C7991,'[1]T. Apoyo Sistema'!$B$1:$C$89,2,0)</f>
        <v>SI</v>
      </c>
    </row>
    <row r="7992" spans="1:10" x14ac:dyDescent="0.25">
      <c r="A7992" s="4" t="str">
        <f>CONCATENATE(B7992,"-",C7992,"-",D7992)</f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>TEXT(B7992,"yyyy-mm")</f>
        <v>2026-08</v>
      </c>
      <c r="J7992" s="7" t="str">
        <f>VLOOKUP(C7992,'[1]T. Apoyo Sistema'!$B$1:$C$89,2,0)</f>
        <v>SI</v>
      </c>
    </row>
    <row r="7993" spans="1:10" x14ac:dyDescent="0.25">
      <c r="A7993" s="4" t="str">
        <f>CONCATENATE(B7993,"-",C7993,"-",D7993)</f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>TEXT(B7993,"yyyy-mm")</f>
        <v>2026-08</v>
      </c>
      <c r="J7993" s="7" t="str">
        <f>VLOOKUP(C7993,'[1]T. Apoyo Sistema'!$B$1:$C$89,2,0)</f>
        <v>SI</v>
      </c>
    </row>
    <row r="7994" spans="1:10" x14ac:dyDescent="0.25">
      <c r="A7994" s="4" t="str">
        <f>CONCATENATE(B7994,"-",C7994,"-",D7994)</f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>TEXT(B7994,"yyyy-mm")</f>
        <v>2026-08</v>
      </c>
      <c r="J7994" s="7" t="str">
        <f>VLOOKUP(C7994,'[1]T. Apoyo Sistema'!$B$1:$C$89,2,0)</f>
        <v>SI</v>
      </c>
    </row>
    <row r="7995" spans="1:10" x14ac:dyDescent="0.25">
      <c r="A7995" s="4" t="str">
        <f>CONCATENATE(B7995,"-",C7995,"-",D7995)</f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>TEXT(B7995,"yyyy-mm")</f>
        <v>2026-08</v>
      </c>
      <c r="J7995" s="7" t="str">
        <f>VLOOKUP(C7995,'[1]T. Apoyo Sistema'!$B$1:$C$89,2,0)</f>
        <v>SI</v>
      </c>
    </row>
    <row r="7996" spans="1:10" x14ac:dyDescent="0.25">
      <c r="A7996" s="4" t="str">
        <f>CONCATENATE(B7996,"-",C7996,"-",D7996)</f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>TEXT(B7996,"yyyy-mm")</f>
        <v>2026-08</v>
      </c>
      <c r="J7996" s="7" t="str">
        <f>VLOOKUP(C7996,'[1]T. Apoyo Sistema'!$B$1:$C$89,2,0)</f>
        <v>SI</v>
      </c>
    </row>
    <row r="7997" spans="1:10" x14ac:dyDescent="0.25">
      <c r="A7997" s="4" t="str">
        <f>CONCATENATE(B7997,"-",C7997,"-",D7997)</f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>TEXT(B7997,"yyyy-mm")</f>
        <v>2026-08</v>
      </c>
      <c r="J7997" s="7" t="str">
        <f>VLOOKUP(C7997,'[1]T. Apoyo Sistema'!$B$1:$C$89,2,0)</f>
        <v>SI</v>
      </c>
    </row>
    <row r="7998" spans="1:10" x14ac:dyDescent="0.25">
      <c r="A7998" s="4" t="str">
        <f>CONCATENATE(B7998,"-",C7998,"-",D7998)</f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>TEXT(B7998,"yyyy-mm")</f>
        <v>2026-08</v>
      </c>
      <c r="J7998" s="7" t="str">
        <f>VLOOKUP(C7998,'[1]T. Apoyo Sistema'!$B$1:$C$89,2,0)</f>
        <v>SI</v>
      </c>
    </row>
    <row r="7999" spans="1:10" x14ac:dyDescent="0.25">
      <c r="A7999" s="4" t="str">
        <f>CONCATENATE(B7999,"-",C7999,"-",D7999)</f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>TEXT(B7999,"yyyy-mm")</f>
        <v>2026-08</v>
      </c>
      <c r="J7999" s="7" t="str">
        <f>VLOOKUP(C7999,'[1]T. Apoyo Sistema'!$B$1:$C$89,2,0)</f>
        <v>SI</v>
      </c>
    </row>
    <row r="8000" spans="1:10" x14ac:dyDescent="0.25">
      <c r="A8000" s="4" t="str">
        <f>CONCATENATE(B8000,"-",C8000,"-",D8000)</f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>TEXT(B8000,"yyyy-mm")</f>
        <v>2026-08</v>
      </c>
      <c r="J8000" s="7" t="str">
        <f>VLOOKUP(C8000,'[1]T. Apoyo Sistema'!$B$1:$C$89,2,0)</f>
        <v>SI</v>
      </c>
    </row>
    <row r="8001" spans="1:10" x14ac:dyDescent="0.25">
      <c r="A8001" s="4" t="str">
        <f>CONCATENATE(B8001,"-",C8001,"-",D8001)</f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>TEXT(B8001,"yyyy-mm")</f>
        <v>2026-08</v>
      </c>
      <c r="J8001" s="7" t="str">
        <f>VLOOKUP(C8001,'[1]T. Apoyo Sistema'!$B$1:$C$89,2,0)</f>
        <v>SI</v>
      </c>
    </row>
    <row r="8002" spans="1:10" x14ac:dyDescent="0.25">
      <c r="A8002" s="4" t="str">
        <f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>TEXT(B8002,"yyyy-mm")</f>
        <v>2026-08</v>
      </c>
      <c r="J8002" s="7" t="str">
        <f>VLOOKUP(C8002,'[1]T. Apoyo Sistema'!$B$1:$C$89,2,0)</f>
        <v>SI</v>
      </c>
    </row>
    <row r="8003" spans="1:10" x14ac:dyDescent="0.25">
      <c r="A8003" s="4" t="str">
        <f>CONCATENATE(B8003,"-",C8003,"-",D8003)</f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>TEXT(B8003,"yyyy-mm")</f>
        <v>2026-08</v>
      </c>
      <c r="J8003" s="7" t="str">
        <f>VLOOKUP(C8003,'[1]T. Apoyo Sistema'!$B$1:$C$89,2,0)</f>
        <v>SI</v>
      </c>
    </row>
    <row r="8004" spans="1:10" x14ac:dyDescent="0.25">
      <c r="A8004" s="4" t="str">
        <f>CONCATENATE(B8004,"-",C8004,"-",D8004)</f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>TEXT(B8004,"yyyy-mm")</f>
        <v>2026-08</v>
      </c>
      <c r="J8004" s="7" t="str">
        <f>VLOOKUP(C8004,'[1]T. Apoyo Sistema'!$B$1:$C$89,2,0)</f>
        <v>SI</v>
      </c>
    </row>
    <row r="8005" spans="1:10" x14ac:dyDescent="0.25">
      <c r="A8005" s="4" t="str">
        <f>CONCATENATE(B8005,"-",C8005,"-",D8005)</f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>TEXT(B8005,"yyyy-mm")</f>
        <v>2026-08</v>
      </c>
      <c r="J8005" s="7" t="str">
        <f>VLOOKUP(C8005,'[1]T. Apoyo Sistema'!$B$1:$C$89,2,0)</f>
        <v>SI</v>
      </c>
    </row>
    <row r="8006" spans="1:10" x14ac:dyDescent="0.25">
      <c r="A8006" s="4" t="str">
        <f>CONCATENATE(B8006,"-",C8006,"-",D8006)</f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>TEXT(B8006,"yyyy-mm")</f>
        <v>2026-08</v>
      </c>
      <c r="J8006" s="7" t="str">
        <f>VLOOKUP(C8006,'[1]T. Apoyo Sistema'!$B$1:$C$89,2,0)</f>
        <v>SI</v>
      </c>
    </row>
    <row r="8007" spans="1:10" x14ac:dyDescent="0.25">
      <c r="A8007" s="4" t="str">
        <f>CONCATENATE(B8007,"-",C8007,"-",D8007)</f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>TEXT(B8007,"yyyy-mm")</f>
        <v>2026-08</v>
      </c>
      <c r="J8007" s="7" t="str">
        <f>VLOOKUP(C8007,'[1]T. Apoyo Sistema'!$B$1:$C$89,2,0)</f>
        <v>SI</v>
      </c>
    </row>
    <row r="8008" spans="1:10" x14ac:dyDescent="0.25">
      <c r="A8008" s="4" t="str">
        <f>CONCATENATE(B8008,"-",C8008,"-",D8008)</f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>TEXT(B8008,"yyyy-mm")</f>
        <v>2026-08</v>
      </c>
      <c r="J8008" s="7" t="str">
        <f>VLOOKUP(C8008,'[1]T. Apoyo Sistema'!$B$1:$C$89,2,0)</f>
        <v>SI</v>
      </c>
    </row>
    <row r="8009" spans="1:10" x14ac:dyDescent="0.25">
      <c r="A8009" s="4" t="str">
        <f>CONCATENATE(B8009,"-",C8009,"-",D8009)</f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>TEXT(B8009,"yyyy-mm")</f>
        <v>2026-08</v>
      </c>
      <c r="J8009" s="7" t="str">
        <f>VLOOKUP(C8009,'[1]T. Apoyo Sistema'!$B$1:$C$89,2,0)</f>
        <v>SI</v>
      </c>
    </row>
    <row r="8010" spans="1:10" x14ac:dyDescent="0.25">
      <c r="A8010" s="4" t="str">
        <f>CONCATENATE(B8010,"-",C8010,"-",D8010)</f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>TEXT(B8010,"yyyy-mm")</f>
        <v>2026-08</v>
      </c>
      <c r="J8010" s="7" t="str">
        <f>VLOOKUP(C8010,'[1]T. Apoyo Sistema'!$B$1:$C$89,2,0)</f>
        <v>SI</v>
      </c>
    </row>
    <row r="8011" spans="1:10" x14ac:dyDescent="0.25">
      <c r="A8011" s="4" t="str">
        <f>CONCATENATE(B8011,"-",C8011,"-",D8011)</f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>TEXT(B8011,"yyyy-mm")</f>
        <v>2026-08</v>
      </c>
      <c r="J8011" s="7" t="str">
        <f>VLOOKUP(C8011,'[1]T. Apoyo Sistema'!$B$1:$C$89,2,0)</f>
        <v>SI</v>
      </c>
    </row>
    <row r="8012" spans="1:10" x14ac:dyDescent="0.25">
      <c r="A8012" s="4" t="str">
        <f>CONCATENATE(B8012,"-",C8012,"-",D8012)</f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>TEXT(B8012,"yyyy-mm")</f>
        <v>2026-08</v>
      </c>
      <c r="J8012" s="7" t="str">
        <f>VLOOKUP(C8012,'[1]T. Apoyo Sistema'!$B$1:$C$89,2,0)</f>
        <v>SI</v>
      </c>
    </row>
    <row r="8013" spans="1:10" x14ac:dyDescent="0.25">
      <c r="A8013" s="4" t="str">
        <f>CONCATENATE(B8013,"-",C8013,"-",D8013)</f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>TEXT(B8013,"yyyy-mm")</f>
        <v>2026-08</v>
      </c>
      <c r="J8013" s="7" t="str">
        <f>VLOOKUP(C8013,'[1]T. Apoyo Sistema'!$B$1:$C$89,2,0)</f>
        <v>SI</v>
      </c>
    </row>
    <row r="8014" spans="1:10" x14ac:dyDescent="0.25">
      <c r="A8014" s="4" t="str">
        <f>CONCATENATE(B8014,"-",C8014,"-",D8014)</f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>TEXT(B8014,"yyyy-mm")</f>
        <v>2026-08</v>
      </c>
      <c r="J8014" s="7" t="str">
        <f>VLOOKUP(C8014,'[1]T. Apoyo Sistema'!$B$1:$C$89,2,0)</f>
        <v>SI</v>
      </c>
    </row>
    <row r="8015" spans="1:10" x14ac:dyDescent="0.25">
      <c r="A8015" s="4" t="str">
        <f>CONCATENATE(B8015,"-",C8015,"-",D8015)</f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>TEXT(B8015,"yyyy-mm")</f>
        <v>2026-08</v>
      </c>
      <c r="J8015" s="7" t="str">
        <f>VLOOKUP(C8015,'[1]T. Apoyo Sistema'!$B$1:$C$89,2,0)</f>
        <v>SI</v>
      </c>
    </row>
    <row r="8016" spans="1:10" x14ac:dyDescent="0.25">
      <c r="A8016" s="4" t="str">
        <f>CONCATENATE(B8016,"-",C8016,"-",D8016)</f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>TEXT(B8016,"yyyy-mm")</f>
        <v>2026-08</v>
      </c>
      <c r="J8016" s="7" t="str">
        <f>VLOOKUP(C8016,'[1]T. Apoyo Sistema'!$B$1:$C$89,2,0)</f>
        <v>SI</v>
      </c>
    </row>
    <row r="8017" spans="1:10" x14ac:dyDescent="0.25">
      <c r="A8017" s="4" t="str">
        <f>CONCATENATE(B8017,"-",C8017,"-",D8017)</f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>TEXT(B8017,"yyyy-mm")</f>
        <v>2026-08</v>
      </c>
      <c r="J8017" s="7" t="str">
        <f>VLOOKUP(C8017,'[1]T. Apoyo Sistema'!$B$1:$C$89,2,0)</f>
        <v>SI</v>
      </c>
    </row>
    <row r="8018" spans="1:10" x14ac:dyDescent="0.25">
      <c r="A8018" s="4" t="str">
        <f>CONCATENATE(B8018,"-",C8018,"-",D8018)</f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>TEXT(B8018,"yyyy-mm")</f>
        <v>2026-08</v>
      </c>
      <c r="J8018" s="7" t="str">
        <f>VLOOKUP(C8018,'[1]T. Apoyo Sistema'!$B$1:$C$89,2,0)</f>
        <v>SI</v>
      </c>
    </row>
    <row r="8019" spans="1:10" x14ac:dyDescent="0.25">
      <c r="A8019" s="4" t="str">
        <f>CONCATENATE(B8019,"-",C8019,"-",D8019)</f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>TEXT(B8019,"yyyy-mm")</f>
        <v>2026-08</v>
      </c>
      <c r="J8019" s="7" t="str">
        <f>VLOOKUP(C8019,'[1]T. Apoyo Sistema'!$B$1:$C$89,2,0)</f>
        <v>SI</v>
      </c>
    </row>
    <row r="8020" spans="1:10" x14ac:dyDescent="0.25">
      <c r="A8020" s="4" t="str">
        <f>CONCATENATE(B8020,"-",C8020,"-",D8020)</f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>TEXT(B8020,"yyyy-mm")</f>
        <v>2026-08</v>
      </c>
      <c r="J8020" s="7" t="str">
        <f>VLOOKUP(C8020,'[1]T. Apoyo Sistema'!$B$1:$C$89,2,0)</f>
        <v>SI</v>
      </c>
    </row>
    <row r="8021" spans="1:10" x14ac:dyDescent="0.25">
      <c r="A8021" s="4" t="str">
        <f>CONCATENATE(B8021,"-",C8021,"-",D8021)</f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>TEXT(B8021,"yyyy-mm")</f>
        <v>2026-08</v>
      </c>
      <c r="J8021" s="7" t="str">
        <f>VLOOKUP(C8021,'[1]T. Apoyo Sistema'!$B$1:$C$89,2,0)</f>
        <v>SI</v>
      </c>
    </row>
    <row r="8022" spans="1:10" x14ac:dyDescent="0.25">
      <c r="A8022" s="4" t="str">
        <f>CONCATENATE(B8022,"-",C8022,"-",D8022)</f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>TEXT(B8022,"yyyy-mm")</f>
        <v>2026-08</v>
      </c>
      <c r="J8022" s="7" t="str">
        <f>VLOOKUP(C8022,'[1]T. Apoyo Sistema'!$B$1:$C$89,2,0)</f>
        <v>SI</v>
      </c>
    </row>
    <row r="8023" spans="1:10" x14ac:dyDescent="0.25">
      <c r="A8023" s="4" t="str">
        <f>CONCATENATE(B8023,"-",C8023,"-",D8023)</f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>TEXT(B8023,"yyyy-mm")</f>
        <v>2026-08</v>
      </c>
      <c r="J8023" s="7" t="str">
        <f>VLOOKUP(C8023,'[1]T. Apoyo Sistema'!$B$1:$C$89,2,0)</f>
        <v>SI</v>
      </c>
    </row>
    <row r="8024" spans="1:10" x14ac:dyDescent="0.25">
      <c r="A8024" s="4" t="str">
        <f>CONCATENATE(B8024,"-",C8024,"-",D8024)</f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>TEXT(B8024,"yyyy-mm")</f>
        <v>2026-08</v>
      </c>
      <c r="J8024" s="7" t="str">
        <f>VLOOKUP(C8024,'[1]T. Apoyo Sistema'!$B$1:$C$89,2,0)</f>
        <v>SI</v>
      </c>
    </row>
    <row r="8025" spans="1:10" x14ac:dyDescent="0.25">
      <c r="A8025" s="4" t="str">
        <f>CONCATENATE(B8025,"-",C8025,"-",D8025)</f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>TEXT(B8025,"yyyy-mm")</f>
        <v>2026-08</v>
      </c>
      <c r="J8025" s="7" t="str">
        <f>VLOOKUP(C8025,'[1]T. Apoyo Sistema'!$B$1:$C$89,2,0)</f>
        <v>SI</v>
      </c>
    </row>
    <row r="8026" spans="1:10" x14ac:dyDescent="0.25">
      <c r="A8026" s="4" t="str">
        <f>CONCATENATE(B8026,"-",C8026,"-",D8026)</f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>TEXT(B8026,"yyyy-mm")</f>
        <v>2026-08</v>
      </c>
      <c r="J8026" s="7" t="str">
        <f>VLOOKUP(C8026,'[1]T. Apoyo Sistema'!$B$1:$C$89,2,0)</f>
        <v>SI</v>
      </c>
    </row>
    <row r="8027" spans="1:10" x14ac:dyDescent="0.25">
      <c r="A8027" s="4" t="str">
        <f>CONCATENATE(B8027,"-",C8027,"-",D8027)</f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>TEXT(B8027,"yyyy-mm")</f>
        <v>2026-08</v>
      </c>
      <c r="J8027" s="7" t="str">
        <f>VLOOKUP(C8027,'[1]T. Apoyo Sistema'!$B$1:$C$89,2,0)</f>
        <v>SI</v>
      </c>
    </row>
    <row r="8028" spans="1:10" x14ac:dyDescent="0.25">
      <c r="A8028" s="4" t="str">
        <f>CONCATENATE(B8028,"-",C8028,"-",D8028)</f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>TEXT(B8028,"yyyy-mm")</f>
        <v>2026-08</v>
      </c>
      <c r="J8028" s="7" t="str">
        <f>VLOOKUP(C8028,'[1]T. Apoyo Sistema'!$B$1:$C$89,2,0)</f>
        <v>SI</v>
      </c>
    </row>
    <row r="8029" spans="1:10" x14ac:dyDescent="0.25">
      <c r="A8029" s="4" t="str">
        <f>CONCATENATE(B8029,"-",C8029,"-",D8029)</f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>TEXT(B8029,"yyyy-mm")</f>
        <v>2026-08</v>
      </c>
      <c r="J8029" s="7" t="str">
        <f>VLOOKUP(C8029,'[1]T. Apoyo Sistema'!$B$1:$C$89,2,0)</f>
        <v>SI</v>
      </c>
    </row>
    <row r="8030" spans="1:10" x14ac:dyDescent="0.25">
      <c r="A8030" s="4" t="str">
        <f>CONCATENATE(B8030,"-",C8030,"-",D8030)</f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>TEXT(B8030,"yyyy-mm")</f>
        <v>2026-08</v>
      </c>
      <c r="J8030" s="7" t="str">
        <f>VLOOKUP(C8030,'[1]T. Apoyo Sistema'!$B$1:$C$89,2,0)</f>
        <v>SI</v>
      </c>
    </row>
    <row r="8031" spans="1:10" x14ac:dyDescent="0.25">
      <c r="A8031" s="4" t="str">
        <f>CONCATENATE(B8031,"-",C8031,"-",D8031)</f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>TEXT(B8031,"yyyy-mm")</f>
        <v>2026-08</v>
      </c>
      <c r="J8031" s="7" t="str">
        <f>VLOOKUP(C8031,'[1]T. Apoyo Sistema'!$B$1:$C$89,2,0)</f>
        <v>SI</v>
      </c>
    </row>
    <row r="8032" spans="1:10" x14ac:dyDescent="0.25">
      <c r="A8032" s="4" t="str">
        <f>CONCATENATE(B8032,"-",C8032,"-",D8032)</f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>TEXT(B8032,"yyyy-mm")</f>
        <v>2026-08</v>
      </c>
      <c r="J8032" s="7" t="str">
        <f>VLOOKUP(C8032,'[1]T. Apoyo Sistema'!$B$1:$C$89,2,0)</f>
        <v>SI</v>
      </c>
    </row>
    <row r="8033" spans="1:10" x14ac:dyDescent="0.25">
      <c r="A8033" s="4" t="str">
        <f>CONCATENATE(B8033,"-",C8033,"-",D8033)</f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>TEXT(B8033,"yyyy-mm")</f>
        <v>2026-08</v>
      </c>
      <c r="J8033" s="7" t="str">
        <f>VLOOKUP(C8033,'[1]T. Apoyo Sistema'!$B$1:$C$89,2,0)</f>
        <v>SI</v>
      </c>
    </row>
    <row r="8034" spans="1:10" x14ac:dyDescent="0.25">
      <c r="A8034" s="4" t="str">
        <f>CONCATENATE(B8034,"-",C8034,"-",D8034)</f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>TEXT(B8034,"yyyy-mm")</f>
        <v>2026-08</v>
      </c>
      <c r="J8034" s="7" t="str">
        <f>VLOOKUP(C8034,'[1]T. Apoyo Sistema'!$B$1:$C$89,2,0)</f>
        <v>SI</v>
      </c>
    </row>
    <row r="8035" spans="1:10" x14ac:dyDescent="0.25">
      <c r="A8035" s="4" t="str">
        <f>CONCATENATE(B8035,"-",C8035,"-",D8035)</f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>TEXT(B8035,"yyyy-mm")</f>
        <v>2026-08</v>
      </c>
      <c r="J8035" s="7" t="str">
        <f>VLOOKUP(C8035,'[1]T. Apoyo Sistema'!$B$1:$C$89,2,0)</f>
        <v>SI</v>
      </c>
    </row>
    <row r="8036" spans="1:10" x14ac:dyDescent="0.25">
      <c r="A8036" s="4" t="str">
        <f>CONCATENATE(B8036,"-",C8036,"-",D8036)</f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>TEXT(B8036,"yyyy-mm")</f>
        <v>2026-08</v>
      </c>
      <c r="J8036" s="7" t="str">
        <f>VLOOKUP(C8036,'[1]T. Apoyo Sistema'!$B$1:$C$89,2,0)</f>
        <v>SI</v>
      </c>
    </row>
    <row r="8037" spans="1:10" x14ac:dyDescent="0.25">
      <c r="A8037" s="4" t="str">
        <f>CONCATENATE(B8037,"-",C8037,"-",D8037)</f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>TEXT(B8037,"yyyy-mm")</f>
        <v>2026-08</v>
      </c>
      <c r="J8037" s="7" t="str">
        <f>VLOOKUP(C8037,'[1]T. Apoyo Sistema'!$B$1:$C$89,2,0)</f>
        <v>SI</v>
      </c>
    </row>
    <row r="8038" spans="1:10" x14ac:dyDescent="0.25">
      <c r="A8038" s="4" t="str">
        <f>CONCATENATE(B8038,"-",C8038,"-",D8038)</f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>TEXT(B8038,"yyyy-mm")</f>
        <v>2026-08</v>
      </c>
      <c r="J8038" s="7" t="str">
        <f>VLOOKUP(C8038,'[1]T. Apoyo Sistema'!$B$1:$C$89,2,0)</f>
        <v>SI</v>
      </c>
    </row>
    <row r="8039" spans="1:10" x14ac:dyDescent="0.25">
      <c r="A8039" s="4" t="str">
        <f>CONCATENATE(B8039,"-",C8039,"-",D8039)</f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>TEXT(B8039,"yyyy-mm")</f>
        <v>2026-08</v>
      </c>
      <c r="J8039" s="7" t="str">
        <f>VLOOKUP(C8039,'[1]T. Apoyo Sistema'!$B$1:$C$89,2,0)</f>
        <v>SI</v>
      </c>
    </row>
    <row r="8040" spans="1:10" x14ac:dyDescent="0.25">
      <c r="A8040" s="4" t="str">
        <f>CONCATENATE(B8040,"-",C8040,"-",D8040)</f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>TEXT(B8040,"yyyy-mm")</f>
        <v>2026-08</v>
      </c>
      <c r="J8040" s="7" t="str">
        <f>VLOOKUP(C8040,'[1]T. Apoyo Sistema'!$B$1:$C$89,2,0)</f>
        <v>SI</v>
      </c>
    </row>
    <row r="8041" spans="1:10" x14ac:dyDescent="0.25">
      <c r="A8041" s="4" t="str">
        <f>CONCATENATE(B8041,"-",C8041,"-",D8041)</f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>TEXT(B8041,"yyyy-mm")</f>
        <v>2026-08</v>
      </c>
      <c r="J8041" s="7" t="str">
        <f>VLOOKUP(C8041,'[1]T. Apoyo Sistema'!$B$1:$C$89,2,0)</f>
        <v>SI</v>
      </c>
    </row>
    <row r="8042" spans="1:10" x14ac:dyDescent="0.25">
      <c r="A8042" s="4" t="str">
        <f>CONCATENATE(B8042,"-",C8042,"-",D8042)</f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>TEXT(B8042,"yyyy-mm")</f>
        <v>2026-08</v>
      </c>
      <c r="J8042" s="7" t="str">
        <f>VLOOKUP(C8042,'[1]T. Apoyo Sistema'!$B$1:$C$89,2,0)</f>
        <v>SI</v>
      </c>
    </row>
    <row r="8043" spans="1:10" x14ac:dyDescent="0.25">
      <c r="A8043" s="4" t="str">
        <f>CONCATENATE(B8043,"-",C8043,"-",D8043)</f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>TEXT(B8043,"yyyy-mm")</f>
        <v>2026-08</v>
      </c>
      <c r="J8043" s="7" t="str">
        <f>VLOOKUP(C8043,'[1]T. Apoyo Sistema'!$B$1:$C$89,2,0)</f>
        <v>SI</v>
      </c>
    </row>
    <row r="8044" spans="1:10" x14ac:dyDescent="0.25">
      <c r="A8044" s="4" t="str">
        <f>CONCATENATE(B8044,"-",C8044,"-",D8044)</f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>TEXT(B8044,"yyyy-mm")</f>
        <v>2026-08</v>
      </c>
      <c r="J8044" s="7" t="str">
        <f>VLOOKUP(C8044,'[1]T. Apoyo Sistema'!$B$1:$C$89,2,0)</f>
        <v>SI</v>
      </c>
    </row>
    <row r="8045" spans="1:10" x14ac:dyDescent="0.25">
      <c r="A8045" s="4" t="str">
        <f>CONCATENATE(B8045,"-",C8045,"-",D8045)</f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>TEXT(B8045,"yyyy-mm")</f>
        <v>2026-08</v>
      </c>
      <c r="J8045" s="7" t="str">
        <f>VLOOKUP(C8045,'[1]T. Apoyo Sistema'!$B$1:$C$89,2,0)</f>
        <v>SI</v>
      </c>
    </row>
    <row r="8046" spans="1:10" x14ac:dyDescent="0.25">
      <c r="A8046" s="4" t="str">
        <f>CONCATENATE(B8046,"-",C8046,"-",D8046)</f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>TEXT(B8046,"yyyy-mm")</f>
        <v>2026-08</v>
      </c>
      <c r="J8046" s="7" t="str">
        <f>VLOOKUP(C8046,'[1]T. Apoyo Sistema'!$B$1:$C$89,2,0)</f>
        <v>SI</v>
      </c>
    </row>
    <row r="8047" spans="1:10" x14ac:dyDescent="0.25">
      <c r="A8047" s="4" t="str">
        <f>CONCATENATE(B8047,"-",C8047,"-",D8047)</f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>TEXT(B8047,"yyyy-mm")</f>
        <v>2026-08</v>
      </c>
      <c r="J8047" s="7" t="str">
        <f>VLOOKUP(C8047,'[1]T. Apoyo Sistema'!$B$1:$C$89,2,0)</f>
        <v>SI</v>
      </c>
    </row>
    <row r="8048" spans="1:10" x14ac:dyDescent="0.25">
      <c r="A8048" s="4" t="str">
        <f>CONCATENATE(B8048,"-",C8048,"-",D8048)</f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>TEXT(B8048,"yyyy-mm")</f>
        <v>2026-08</v>
      </c>
      <c r="J8048" s="7" t="str">
        <f>VLOOKUP(C8048,'[1]T. Apoyo Sistema'!$B$1:$C$89,2,0)</f>
        <v>SI</v>
      </c>
    </row>
    <row r="8049" spans="1:10" x14ac:dyDescent="0.25">
      <c r="A8049" s="4" t="str">
        <f>CONCATENATE(B8049,"-",C8049,"-",D8049)</f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>TEXT(B8049,"yyyy-mm")</f>
        <v>2026-08</v>
      </c>
      <c r="J8049" s="7" t="str">
        <f>VLOOKUP(C8049,'[1]T. Apoyo Sistema'!$B$1:$C$89,2,0)</f>
        <v>SI</v>
      </c>
    </row>
    <row r="8050" spans="1:10" x14ac:dyDescent="0.25">
      <c r="A8050" s="4" t="str">
        <f>CONCATENATE(B8050,"-",C8050,"-",D8050)</f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>TEXT(B8050,"yyyy-mm")</f>
        <v>2026-08</v>
      </c>
      <c r="J8050" s="7" t="str">
        <f>VLOOKUP(C8050,'[1]T. Apoyo Sistema'!$B$1:$C$89,2,0)</f>
        <v>SI</v>
      </c>
    </row>
    <row r="8051" spans="1:10" x14ac:dyDescent="0.25">
      <c r="A8051" s="4" t="str">
        <f>CONCATENATE(B8051,"-",C8051,"-",D8051)</f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>TEXT(B8051,"yyyy-mm")</f>
        <v>2026-08</v>
      </c>
      <c r="J8051" s="7" t="str">
        <f>VLOOKUP(C8051,'[1]T. Apoyo Sistema'!$B$1:$C$89,2,0)</f>
        <v>SI</v>
      </c>
    </row>
    <row r="8052" spans="1:10" x14ac:dyDescent="0.25">
      <c r="A8052" s="4" t="str">
        <f>CONCATENATE(B8052,"-",C8052,"-",D8052)</f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>TEXT(B8052,"yyyy-mm")</f>
        <v>2026-08</v>
      </c>
      <c r="J8052" s="7" t="str">
        <f>VLOOKUP(C8052,'[1]T. Apoyo Sistema'!$B$1:$C$89,2,0)</f>
        <v>SI</v>
      </c>
    </row>
    <row r="8053" spans="1:10" x14ac:dyDescent="0.25">
      <c r="A8053" s="4" t="str">
        <f>CONCATENATE(B8053,"-",C8053,"-",D8053)</f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>TEXT(B8053,"yyyy-mm")</f>
        <v>2026-08</v>
      </c>
      <c r="J8053" s="7" t="str">
        <f>VLOOKUP(C8053,'[1]T. Apoyo Sistema'!$B$1:$C$89,2,0)</f>
        <v>SI</v>
      </c>
    </row>
    <row r="8054" spans="1:10" x14ac:dyDescent="0.25">
      <c r="A8054" s="4" t="str">
        <f>CONCATENATE(B8054,"-",C8054,"-",D8054)</f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>TEXT(B8054,"yyyy-mm")</f>
        <v>2026-08</v>
      </c>
      <c r="J8054" s="7" t="str">
        <f>VLOOKUP(C8054,'[1]T. Apoyo Sistema'!$B$1:$C$89,2,0)</f>
        <v>SI</v>
      </c>
    </row>
    <row r="8055" spans="1:10" x14ac:dyDescent="0.25">
      <c r="A8055" s="4" t="str">
        <f>CONCATENATE(B8055,"-",C8055,"-",D8055)</f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>TEXT(B8055,"yyyy-mm")</f>
        <v>2026-08</v>
      </c>
      <c r="J8055" s="7" t="str">
        <f>VLOOKUP(C8055,'[1]T. Apoyo Sistema'!$B$1:$C$89,2,0)</f>
        <v>SI</v>
      </c>
    </row>
    <row r="8056" spans="1:10" x14ac:dyDescent="0.25">
      <c r="A8056" s="4" t="str">
        <f>CONCATENATE(B8056,"-",C8056,"-",D8056)</f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>TEXT(B8056,"yyyy-mm")</f>
        <v>2026-08</v>
      </c>
      <c r="J8056" s="7" t="str">
        <f>VLOOKUP(C8056,'[1]T. Apoyo Sistema'!$B$1:$C$89,2,0)</f>
        <v>SI</v>
      </c>
    </row>
    <row r="8057" spans="1:10" x14ac:dyDescent="0.25">
      <c r="A8057" s="4" t="str">
        <f>CONCATENATE(B8057,"-",C8057,"-",D8057)</f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>TEXT(B8057,"yyyy-mm")</f>
        <v>2026-08</v>
      </c>
      <c r="J8057" s="7" t="str">
        <f>VLOOKUP(C8057,'[1]T. Apoyo Sistema'!$B$1:$C$89,2,0)</f>
        <v>SI</v>
      </c>
    </row>
    <row r="8058" spans="1:10" x14ac:dyDescent="0.25">
      <c r="A8058" s="4" t="str">
        <f>CONCATENATE(B8058,"-",C8058,"-",D8058)</f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>TEXT(B8058,"yyyy-mm")</f>
        <v>2026-08</v>
      </c>
      <c r="J8058" s="7" t="str">
        <f>VLOOKUP(C8058,'[1]T. Apoyo Sistema'!$B$1:$C$89,2,0)</f>
        <v>SI</v>
      </c>
    </row>
    <row r="8059" spans="1:10" x14ac:dyDescent="0.25">
      <c r="A8059" s="4" t="str">
        <f>CONCATENATE(B8059,"-",C8059,"-",D8059)</f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>TEXT(B8059,"yyyy-mm")</f>
        <v>2026-08</v>
      </c>
      <c r="J8059" s="7" t="str">
        <f>VLOOKUP(C8059,'[1]T. Apoyo Sistema'!$B$1:$C$89,2,0)</f>
        <v>SI</v>
      </c>
    </row>
    <row r="8060" spans="1:10" x14ac:dyDescent="0.25">
      <c r="A8060" s="4" t="str">
        <f>CONCATENATE(B8060,"-",C8060,"-",D8060)</f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>TEXT(B8060,"yyyy-mm")</f>
        <v>2026-08</v>
      </c>
      <c r="J8060" s="7" t="str">
        <f>VLOOKUP(C8060,'[1]T. Apoyo Sistema'!$B$1:$C$89,2,0)</f>
        <v>SI</v>
      </c>
    </row>
    <row r="8061" spans="1:10" x14ac:dyDescent="0.25">
      <c r="A8061" s="4" t="str">
        <f>CONCATENATE(B8061,"-",C8061,"-",D8061)</f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>TEXT(B8061,"yyyy-mm")</f>
        <v>2026-08</v>
      </c>
      <c r="J8061" s="7" t="str">
        <f>VLOOKUP(C8061,'[1]T. Apoyo Sistema'!$B$1:$C$89,2,0)</f>
        <v>SI</v>
      </c>
    </row>
    <row r="8062" spans="1:10" x14ac:dyDescent="0.25">
      <c r="A8062" s="4" t="str">
        <f>CONCATENATE(B8062,"-",C8062,"-",D8062)</f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>TEXT(B8062,"yyyy-mm")</f>
        <v>2026-08</v>
      </c>
      <c r="J8062" s="7" t="str">
        <f>VLOOKUP(C8062,'[1]T. Apoyo Sistema'!$B$1:$C$89,2,0)</f>
        <v>SI</v>
      </c>
    </row>
    <row r="8063" spans="1:10" x14ac:dyDescent="0.25">
      <c r="A8063" s="4" t="str">
        <f>CONCATENATE(B8063,"-",C8063,"-",D8063)</f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>TEXT(B8063,"yyyy-mm")</f>
        <v>2026-08</v>
      </c>
      <c r="J8063" s="7" t="str">
        <f>VLOOKUP(C8063,'[1]T. Apoyo Sistema'!$B$1:$C$89,2,0)</f>
        <v>SI</v>
      </c>
    </row>
    <row r="8064" spans="1:10" x14ac:dyDescent="0.25">
      <c r="A8064" s="4" t="str">
        <f>CONCATENATE(B8064,"-",C8064,"-",D8064)</f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>TEXT(B8064,"yyyy-mm")</f>
        <v>2026-08</v>
      </c>
      <c r="J8064" s="7" t="str">
        <f>VLOOKUP(C8064,'[1]T. Apoyo Sistema'!$B$1:$C$89,2,0)</f>
        <v>SI</v>
      </c>
    </row>
    <row r="8065" spans="1:10" x14ac:dyDescent="0.25">
      <c r="A8065" s="4" t="str">
        <f>CONCATENATE(B8065,"-",C8065,"-",D8065)</f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>TEXT(B8065,"yyyy-mm")</f>
        <v>2026-08</v>
      </c>
      <c r="J8065" s="7" t="str">
        <f>VLOOKUP(C8065,'[1]T. Apoyo Sistema'!$B$1:$C$89,2,0)</f>
        <v>SI</v>
      </c>
    </row>
    <row r="8066" spans="1:10" x14ac:dyDescent="0.25">
      <c r="A8066" s="4" t="str">
        <f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>TEXT(B8066,"yyyy-mm")</f>
        <v>2026-08</v>
      </c>
      <c r="J8066" s="7" t="str">
        <f>VLOOKUP(C8066,'[1]T. Apoyo Sistema'!$B$1:$C$89,2,0)</f>
        <v>SI</v>
      </c>
    </row>
    <row r="8067" spans="1:10" x14ac:dyDescent="0.25">
      <c r="A8067" s="4" t="str">
        <f>CONCATENATE(B8067,"-",C8067,"-",D8067)</f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>TEXT(B8067,"yyyy-mm")</f>
        <v>2026-08</v>
      </c>
      <c r="J8067" s="7" t="str">
        <f>VLOOKUP(C8067,'[1]T. Apoyo Sistema'!$B$1:$C$89,2,0)</f>
        <v>SI</v>
      </c>
    </row>
    <row r="8068" spans="1:10" x14ac:dyDescent="0.25">
      <c r="A8068" s="4" t="str">
        <f>CONCATENATE(B8068,"-",C8068,"-",D8068)</f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>TEXT(B8068,"yyyy-mm")</f>
        <v>2026-08</v>
      </c>
      <c r="J8068" s="7" t="str">
        <f>VLOOKUP(C8068,'[1]T. Apoyo Sistema'!$B$1:$C$89,2,0)</f>
        <v>SI</v>
      </c>
    </row>
    <row r="8069" spans="1:10" x14ac:dyDescent="0.25">
      <c r="A8069" s="4" t="str">
        <f>CONCATENATE(B8069,"-",C8069,"-",D8069)</f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>TEXT(B8069,"yyyy-mm")</f>
        <v>2026-08</v>
      </c>
      <c r="J8069" s="7" t="str">
        <f>VLOOKUP(C8069,'[1]T. Apoyo Sistema'!$B$1:$C$89,2,0)</f>
        <v>SI</v>
      </c>
    </row>
    <row r="8070" spans="1:10" x14ac:dyDescent="0.25">
      <c r="A8070" s="4" t="str">
        <f>CONCATENATE(B8070,"-",C8070,"-",D8070)</f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>TEXT(B8070,"yyyy-mm")</f>
        <v>2026-08</v>
      </c>
      <c r="J8070" s="7" t="str">
        <f>VLOOKUP(C8070,'[1]T. Apoyo Sistema'!$B$1:$C$89,2,0)</f>
        <v>SI</v>
      </c>
    </row>
    <row r="8071" spans="1:10" x14ac:dyDescent="0.25">
      <c r="A8071" s="4" t="str">
        <f>CONCATENATE(B8071,"-",C8071,"-",D8071)</f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>TEXT(B8071,"yyyy-mm")</f>
        <v>2026-08</v>
      </c>
      <c r="J8071" s="7" t="str">
        <f>VLOOKUP(C8071,'[1]T. Apoyo Sistema'!$B$1:$C$89,2,0)</f>
        <v>SI</v>
      </c>
    </row>
    <row r="8072" spans="1:10" x14ac:dyDescent="0.25">
      <c r="A8072" s="4" t="str">
        <f>CONCATENATE(B8072,"-",C8072,"-",D8072)</f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>TEXT(B8072,"yyyy-mm")</f>
        <v>2026-08</v>
      </c>
      <c r="J8072" s="7" t="str">
        <f>VLOOKUP(C8072,'[1]T. Apoyo Sistema'!$B$1:$C$89,2,0)</f>
        <v>SI</v>
      </c>
    </row>
    <row r="8073" spans="1:10" x14ac:dyDescent="0.25">
      <c r="A8073" s="4" t="str">
        <f>CONCATENATE(B8073,"-",C8073,"-",D8073)</f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>TEXT(B8073,"yyyy-mm")</f>
        <v>2026-08</v>
      </c>
      <c r="J8073" s="7" t="str">
        <f>VLOOKUP(C8073,'[1]T. Apoyo Sistema'!$B$1:$C$89,2,0)</f>
        <v>SI</v>
      </c>
    </row>
    <row r="8074" spans="1:10" x14ac:dyDescent="0.25">
      <c r="A8074" s="4" t="str">
        <f>CONCATENATE(B8074,"-",C8074,"-",D8074)</f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>TEXT(B8074,"yyyy-mm")</f>
        <v>2026-08</v>
      </c>
      <c r="J8074" s="7" t="str">
        <f>VLOOKUP(C8074,'[1]T. Apoyo Sistema'!$B$1:$C$89,2,0)</f>
        <v>SI</v>
      </c>
    </row>
    <row r="8075" spans="1:10" x14ac:dyDescent="0.25">
      <c r="A8075" s="4" t="str">
        <f>CONCATENATE(B8075,"-",C8075,"-",D8075)</f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>TEXT(B8075,"yyyy-mm")</f>
        <v>2026-08</v>
      </c>
      <c r="J8075" s="7" t="str">
        <f>VLOOKUP(C8075,'[1]T. Apoyo Sistema'!$B$1:$C$89,2,0)</f>
        <v>SI</v>
      </c>
    </row>
    <row r="8076" spans="1:10" x14ac:dyDescent="0.25">
      <c r="A8076" s="4" t="str">
        <f>CONCATENATE(B8076,"-",C8076,"-",D8076)</f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>TEXT(B8076,"yyyy-mm")</f>
        <v>2026-08</v>
      </c>
      <c r="J8076" s="7" t="str">
        <f>VLOOKUP(C8076,'[1]T. Apoyo Sistema'!$B$1:$C$89,2,0)</f>
        <v>SI</v>
      </c>
    </row>
    <row r="8077" spans="1:10" x14ac:dyDescent="0.25">
      <c r="A8077" s="4" t="str">
        <f>CONCATENATE(B8077,"-",C8077,"-",D8077)</f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>TEXT(B8077,"yyyy-mm")</f>
        <v>2026-08</v>
      </c>
      <c r="J8077" s="7" t="str">
        <f>VLOOKUP(C8077,'[1]T. Apoyo Sistema'!$B$1:$C$89,2,0)</f>
        <v>SI</v>
      </c>
    </row>
    <row r="8078" spans="1:10" x14ac:dyDescent="0.25">
      <c r="A8078" s="4" t="str">
        <f>CONCATENATE(B8078,"-",C8078,"-",D8078)</f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>TEXT(B8078,"yyyy-mm")</f>
        <v>2026-08</v>
      </c>
      <c r="J8078" s="7" t="str">
        <f>VLOOKUP(C8078,'[1]T. Apoyo Sistema'!$B$1:$C$89,2,0)</f>
        <v>SI</v>
      </c>
    </row>
    <row r="8079" spans="1:10" x14ac:dyDescent="0.25">
      <c r="A8079" s="4" t="str">
        <f>CONCATENATE(B8079,"-",C8079,"-",D8079)</f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>TEXT(B8079,"yyyy-mm")</f>
        <v>2026-08</v>
      </c>
      <c r="J8079" s="7" t="str">
        <f>VLOOKUP(C8079,'[1]T. Apoyo Sistema'!$B$1:$C$89,2,0)</f>
        <v>SI</v>
      </c>
    </row>
    <row r="8080" spans="1:10" x14ac:dyDescent="0.25">
      <c r="A8080" s="4" t="str">
        <f>CONCATENATE(B8080,"-",C8080,"-",D8080)</f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>TEXT(B8080,"yyyy-mm")</f>
        <v>2026-08</v>
      </c>
      <c r="J8080" s="7" t="str">
        <f>VLOOKUP(C8080,'[1]T. Apoyo Sistema'!$B$1:$C$89,2,0)</f>
        <v>SI</v>
      </c>
    </row>
    <row r="8081" spans="1:10" x14ac:dyDescent="0.25">
      <c r="A8081" s="4" t="str">
        <f>CONCATENATE(B8081,"-",C8081,"-",D8081)</f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>TEXT(B8081,"yyyy-mm")</f>
        <v>2026-08</v>
      </c>
      <c r="J8081" s="7" t="str">
        <f>VLOOKUP(C8081,'[1]T. Apoyo Sistema'!$B$1:$C$89,2,0)</f>
        <v>SI</v>
      </c>
    </row>
    <row r="8082" spans="1:10" x14ac:dyDescent="0.25">
      <c r="A8082" s="4" t="str">
        <f>CONCATENATE(B8082,"-",C8082,"-",D8082)</f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>TEXT(B8082,"yyyy-mm")</f>
        <v>2026-08</v>
      </c>
      <c r="J8082" s="7" t="str">
        <f>VLOOKUP(C8082,'[1]T. Apoyo Sistema'!$B$1:$C$89,2,0)</f>
        <v>SI</v>
      </c>
    </row>
    <row r="8083" spans="1:10" x14ac:dyDescent="0.25">
      <c r="A8083" s="4" t="str">
        <f>CONCATENATE(B8083,"-",C8083,"-",D8083)</f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>TEXT(B8083,"yyyy-mm")</f>
        <v>2026-08</v>
      </c>
      <c r="J8083" s="7" t="str">
        <f>VLOOKUP(C8083,'[1]T. Apoyo Sistema'!$B$1:$C$89,2,0)</f>
        <v>SI</v>
      </c>
    </row>
    <row r="8084" spans="1:10" x14ac:dyDescent="0.25">
      <c r="A8084" s="4" t="str">
        <f>CONCATENATE(B8084,"-",C8084,"-",D8084)</f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>TEXT(B8084,"yyyy-mm")</f>
        <v>2026-08</v>
      </c>
      <c r="J8084" s="7" t="str">
        <f>VLOOKUP(C8084,'[1]T. Apoyo Sistema'!$B$1:$C$89,2,0)</f>
        <v>SI</v>
      </c>
    </row>
    <row r="8085" spans="1:10" x14ac:dyDescent="0.25">
      <c r="A8085" s="4" t="str">
        <f>CONCATENATE(B8085,"-",C8085,"-",D8085)</f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>TEXT(B8085,"yyyy-mm")</f>
        <v>2026-08</v>
      </c>
      <c r="J8085" s="7" t="str">
        <f>VLOOKUP(C8085,'[1]T. Apoyo Sistema'!$B$1:$C$89,2,0)</f>
        <v>SI</v>
      </c>
    </row>
    <row r="8086" spans="1:10" x14ac:dyDescent="0.25">
      <c r="A8086" s="4" t="str">
        <f>CONCATENATE(B8086,"-",C8086,"-",D8086)</f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>TEXT(B8086,"yyyy-mm")</f>
        <v>2026-08</v>
      </c>
      <c r="J8086" s="7" t="str">
        <f>VLOOKUP(C8086,'[1]T. Apoyo Sistema'!$B$1:$C$89,2,0)</f>
        <v>SI</v>
      </c>
    </row>
    <row r="8087" spans="1:10" x14ac:dyDescent="0.25">
      <c r="A8087" s="4" t="str">
        <f>CONCATENATE(B8087,"-",C8087,"-",D8087)</f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>TEXT(B8087,"yyyy-mm")</f>
        <v>2026-08</v>
      </c>
      <c r="J8087" s="7" t="str">
        <f>VLOOKUP(C8087,'[1]T. Apoyo Sistema'!$B$1:$C$89,2,0)</f>
        <v>SI</v>
      </c>
    </row>
    <row r="8088" spans="1:10" x14ac:dyDescent="0.25">
      <c r="A8088" s="4" t="str">
        <f>CONCATENATE(B8088,"-",C8088,"-",D8088)</f>
        <v>46252-POX56-com3</v>
      </c>
      <c r="B8088" s="15">
        <v>46252</v>
      </c>
      <c r="C8088" s="10" t="s">
        <v>48</v>
      </c>
      <c r="D8088" s="10" t="s">
        <v>77</v>
      </c>
      <c r="E8088" s="10">
        <v>0</v>
      </c>
      <c r="F8088" s="12">
        <v>0</v>
      </c>
      <c r="G8088" s="12">
        <v>7.1833333333333336</v>
      </c>
      <c r="H8088" s="12">
        <v>0</v>
      </c>
      <c r="I8088" s="4" t="str">
        <f>TEXT(B8088,"yyyy-mm")</f>
        <v>2026-08</v>
      </c>
      <c r="J8088" s="7" t="str">
        <f>VLOOKUP(C8088,'[1]T. Apoyo Sistema'!$B$1:$C$89,2,0)</f>
        <v>SI</v>
      </c>
    </row>
    <row r="8089" spans="1:10" x14ac:dyDescent="0.25">
      <c r="A8089" s="4" t="str">
        <f>CONCATENATE(B8089,"-",C8089,"-",D8089)</f>
        <v>46252-POX56-com4</v>
      </c>
      <c r="B8089" s="15">
        <v>46252</v>
      </c>
      <c r="C8089" s="10" t="s">
        <v>48</v>
      </c>
      <c r="D8089" s="10" t="s">
        <v>78</v>
      </c>
      <c r="E8089" s="10">
        <v>0</v>
      </c>
      <c r="F8089" s="12">
        <v>3.2</v>
      </c>
      <c r="G8089" s="12">
        <v>3.9833333333333334</v>
      </c>
      <c r="H8089" s="12">
        <v>0</v>
      </c>
      <c r="I8089" s="4" t="str">
        <f>TEXT(B8089,"yyyy-mm")</f>
        <v>2026-08</v>
      </c>
      <c r="J8089" s="7" t="str">
        <f>VLOOKUP(C8089,'[1]T. Apoyo Sistema'!$B$1:$C$89,2,0)</f>
        <v>SI</v>
      </c>
    </row>
    <row r="8090" spans="1:10" x14ac:dyDescent="0.25">
      <c r="A8090" s="4" t="str">
        <f>CONCATENATE(B8090,"-",C8090,"-",D8090)</f>
        <v>46252-POX56-gen1</v>
      </c>
      <c r="B8090" s="15">
        <v>46252</v>
      </c>
      <c r="C8090" s="10" t="s">
        <v>48</v>
      </c>
      <c r="D8090" s="10" t="s">
        <v>59</v>
      </c>
      <c r="E8090" s="10">
        <v>0</v>
      </c>
      <c r="F8090" s="12">
        <v>0</v>
      </c>
      <c r="G8090" s="12">
        <v>7.1833333333333336</v>
      </c>
      <c r="H8090" s="12">
        <v>0</v>
      </c>
      <c r="I8090" s="4" t="str">
        <f>TEXT(B8090,"yyyy-mm")</f>
        <v>2026-08</v>
      </c>
      <c r="J8090" s="7" t="str">
        <f>VLOOKUP(C8090,'[1]T. Apoyo Sistema'!$B$1:$C$89,2,0)</f>
        <v>SI</v>
      </c>
    </row>
    <row r="8091" spans="1:10" x14ac:dyDescent="0.25">
      <c r="A8091" s="4" t="str">
        <f>CONCATENATE(B8091,"-",C8091,"-",D8091)</f>
        <v>46252-POX56-gen2</v>
      </c>
      <c r="B8091" s="15">
        <v>46252</v>
      </c>
      <c r="C8091" s="10" t="s">
        <v>48</v>
      </c>
      <c r="D8091" s="10" t="s">
        <v>73</v>
      </c>
      <c r="E8091" s="10">
        <v>0</v>
      </c>
      <c r="F8091" s="12">
        <v>3.6833333333333331</v>
      </c>
      <c r="G8091" s="12">
        <v>3.5000000000000004</v>
      </c>
      <c r="H8091" s="12">
        <v>0</v>
      </c>
      <c r="I8091" s="4" t="str">
        <f>TEXT(B8091,"yyyy-mm")</f>
        <v>2026-08</v>
      </c>
      <c r="J8091" s="7" t="str">
        <f>VLOOKUP(C8091,'[1]T. Apoyo Sistema'!$B$1:$C$89,2,0)</f>
        <v>SI</v>
      </c>
    </row>
    <row r="8092" spans="1:10" x14ac:dyDescent="0.25">
      <c r="A8092" s="4" t="str">
        <f>CONCATENATE(B8092,"-",C8092,"-",D8092)</f>
        <v>46252-POX56-psa1</v>
      </c>
      <c r="B8092" s="15">
        <v>46252</v>
      </c>
      <c r="C8092" s="10" t="s">
        <v>48</v>
      </c>
      <c r="D8092" s="10" t="s">
        <v>60</v>
      </c>
      <c r="E8092" s="10">
        <v>0</v>
      </c>
      <c r="F8092" s="12">
        <v>0</v>
      </c>
      <c r="G8092" s="12">
        <v>7.1833333333333336</v>
      </c>
      <c r="H8092" s="12">
        <v>0</v>
      </c>
      <c r="I8092" s="4" t="str">
        <f>TEXT(B8092,"yyyy-mm")</f>
        <v>2026-08</v>
      </c>
      <c r="J8092" s="7" t="str">
        <f>VLOOKUP(C8092,'[1]T. Apoyo Sistema'!$B$1:$C$89,2,0)</f>
        <v>SI</v>
      </c>
    </row>
    <row r="8093" spans="1:10" x14ac:dyDescent="0.25">
      <c r="A8093" s="4" t="str">
        <f>CONCATENATE(B8093,"-",C8093,"-",D8093)</f>
        <v>46252-POX56-psa2</v>
      </c>
      <c r="B8093" s="15">
        <v>46252</v>
      </c>
      <c r="C8093" s="10" t="s">
        <v>48</v>
      </c>
      <c r="D8093" s="10" t="s">
        <v>74</v>
      </c>
      <c r="E8093" s="10">
        <v>0</v>
      </c>
      <c r="F8093" s="12">
        <v>2.7833333333333332</v>
      </c>
      <c r="G8093" s="12">
        <v>4.4000000000000004</v>
      </c>
      <c r="H8093" s="12">
        <v>0</v>
      </c>
      <c r="I8093" s="4" t="str">
        <f>TEXT(B8093,"yyyy-mm")</f>
        <v>2026-08</v>
      </c>
      <c r="J8093" s="7" t="str">
        <f>VLOOKUP(C8093,'[1]T. Apoyo Sistema'!$B$1:$C$89,2,0)</f>
        <v>SI</v>
      </c>
    </row>
    <row r="8094" spans="1:10" x14ac:dyDescent="0.25">
      <c r="A8094" s="4" t="str">
        <f>CONCATENATE(B8094,"-",C8094,"-",D8094)</f>
        <v>46252-POX56-psa3</v>
      </c>
      <c r="B8094" s="15">
        <v>46252</v>
      </c>
      <c r="C8094" s="10" t="s">
        <v>48</v>
      </c>
      <c r="D8094" s="10" t="s">
        <v>79</v>
      </c>
      <c r="E8094" s="10">
        <v>0</v>
      </c>
      <c r="F8094" s="12">
        <v>2.6666666666666665</v>
      </c>
      <c r="G8094" s="12">
        <v>4.5166666666666675</v>
      </c>
      <c r="H8094" s="12">
        <v>0</v>
      </c>
      <c r="I8094" s="4" t="str">
        <f>TEXT(B8094,"yyyy-mm")</f>
        <v>2026-08</v>
      </c>
      <c r="J8094" s="7" t="str">
        <f>VLOOKUP(C8094,'[1]T. Apoyo Sistema'!$B$1:$C$89,2,0)</f>
        <v>SI</v>
      </c>
    </row>
    <row r="8095" spans="1:10" x14ac:dyDescent="0.25">
      <c r="A8095" s="4" t="str">
        <f>CONCATENATE(B8095,"-",C8095,"-",D8095)</f>
        <v>46252-POX56-psa4</v>
      </c>
      <c r="B8095" s="15">
        <v>46252</v>
      </c>
      <c r="C8095" s="10" t="s">
        <v>48</v>
      </c>
      <c r="D8095" s="10" t="s">
        <v>80</v>
      </c>
      <c r="E8095" s="10">
        <v>0</v>
      </c>
      <c r="F8095" s="12">
        <v>0</v>
      </c>
      <c r="G8095" s="12">
        <v>7.1833333333333336</v>
      </c>
      <c r="H8095" s="12">
        <v>0</v>
      </c>
      <c r="I8095" s="4" t="str">
        <f>TEXT(B8095,"yyyy-mm")</f>
        <v>2026-08</v>
      </c>
      <c r="J8095" s="7" t="str">
        <f>VLOOKUP(C8095,'[1]T. Apoyo Sistema'!$B$1:$C$89,2,0)</f>
        <v>SI</v>
      </c>
    </row>
    <row r="8096" spans="1:10" x14ac:dyDescent="0.25">
      <c r="A8096" s="4" t="str">
        <f>CONCATENATE(B8096,"-",C8096,"-",D8096)</f>
        <v>46252-POX56-sec1</v>
      </c>
      <c r="B8096" s="15">
        <v>46252</v>
      </c>
      <c r="C8096" s="10" t="s">
        <v>48</v>
      </c>
      <c r="D8096" s="10" t="s">
        <v>75</v>
      </c>
      <c r="E8096" s="10">
        <v>0</v>
      </c>
      <c r="F8096" s="12">
        <v>3.55</v>
      </c>
      <c r="G8096" s="12">
        <v>3.6333333333333337</v>
      </c>
      <c r="H8096" s="12">
        <v>0</v>
      </c>
      <c r="I8096" s="4" t="str">
        <f>TEXT(B8096,"yyyy-mm")</f>
        <v>2026-08</v>
      </c>
      <c r="J8096" s="7" t="str">
        <f>VLOOKUP(C8096,'[1]T. Apoyo Sistema'!$B$1:$C$89,2,0)</f>
        <v>SI</v>
      </c>
    </row>
    <row r="8097" spans="1:10" x14ac:dyDescent="0.25">
      <c r="A8097" s="4" t="str">
        <f>CONCATENATE(B8097,"-",C8097,"-",D8097)</f>
        <v>46252-POX56-sec2</v>
      </c>
      <c r="B8097" s="15">
        <v>46252</v>
      </c>
      <c r="C8097" s="10" t="s">
        <v>48</v>
      </c>
      <c r="D8097" s="10" t="s">
        <v>76</v>
      </c>
      <c r="E8097" s="10">
        <v>0</v>
      </c>
      <c r="F8097" s="12">
        <v>3.55</v>
      </c>
      <c r="G8097" s="12">
        <v>3.6333333333333337</v>
      </c>
      <c r="H8097" s="12">
        <v>0</v>
      </c>
      <c r="I8097" s="4" t="str">
        <f>TEXT(B8097,"yyyy-mm")</f>
        <v>2026-08</v>
      </c>
      <c r="J8097" s="7" t="str">
        <f>VLOOKUP(C8097,'[1]T. Apoyo Sistema'!$B$1:$C$89,2,0)</f>
        <v>SI</v>
      </c>
    </row>
    <row r="8098" spans="1:10" x14ac:dyDescent="0.25">
      <c r="A8098" s="4" t="str">
        <f>CONCATENATE(B8098,"-",C8098,"-",D8098)</f>
        <v>46247-POX45-bbd1</v>
      </c>
      <c r="B8098" s="14">
        <v>46247</v>
      </c>
      <c r="C8098" s="4" t="s">
        <v>27</v>
      </c>
      <c r="D8098" s="4" t="s">
        <v>69</v>
      </c>
      <c r="E8098" s="4">
        <v>0</v>
      </c>
      <c r="F8098" s="6">
        <v>0.3</v>
      </c>
      <c r="G8098" s="6">
        <v>6.9333333333333336</v>
      </c>
      <c r="H8098" s="6">
        <v>0</v>
      </c>
      <c r="I8098" s="4" t="str">
        <f>TEXT(B8098,"yyyy-mm")</f>
        <v>2026-08</v>
      </c>
      <c r="J8098" s="7" t="str">
        <f>VLOOKUP(C8098,'[1]T. Apoyo Sistema'!$B$1:$C$89,2,0)</f>
        <v>SI</v>
      </c>
    </row>
    <row r="8099" spans="1:10" x14ac:dyDescent="0.25">
      <c r="A8099" s="4" t="str">
        <f>CONCATENATE(B8099,"-",C8099,"-",D8099)</f>
        <v>46247-POX45-bbd2</v>
      </c>
      <c r="B8099" s="14">
        <v>46247</v>
      </c>
      <c r="C8099" s="4" t="s">
        <v>27</v>
      </c>
      <c r="D8099" s="4" t="s">
        <v>70</v>
      </c>
      <c r="E8099" s="4">
        <v>0</v>
      </c>
      <c r="F8099" s="6">
        <v>0</v>
      </c>
      <c r="G8099" s="6">
        <v>7.2333333333333334</v>
      </c>
      <c r="H8099" s="6">
        <v>0</v>
      </c>
      <c r="I8099" s="4" t="str">
        <f>TEXT(B8099,"yyyy-mm")</f>
        <v>2026-08</v>
      </c>
      <c r="J8099" s="7" t="str">
        <f>VLOOKUP(C8099,'[1]T. Apoyo Sistema'!$B$1:$C$89,2,0)</f>
        <v>SI</v>
      </c>
    </row>
    <row r="8100" spans="1:10" x14ac:dyDescent="0.25">
      <c r="A8100" s="4" t="str">
        <f>CONCATENATE(B8100,"-",C8100,"-",D8100)</f>
        <v>46247-POX45-com1</v>
      </c>
      <c r="B8100" s="14">
        <v>46247</v>
      </c>
      <c r="C8100" s="4" t="s">
        <v>27</v>
      </c>
      <c r="D8100" s="4" t="s">
        <v>71</v>
      </c>
      <c r="E8100" s="4">
        <v>0</v>
      </c>
      <c r="F8100" s="6">
        <v>7.2333333333333334</v>
      </c>
      <c r="G8100" s="6">
        <v>0</v>
      </c>
      <c r="H8100" s="6">
        <v>0</v>
      </c>
      <c r="I8100" s="4" t="str">
        <f>TEXT(B8100,"yyyy-mm")</f>
        <v>2026-08</v>
      </c>
      <c r="J8100" s="7" t="str">
        <f>VLOOKUP(C8100,'[1]T. Apoyo Sistema'!$B$1:$C$89,2,0)</f>
        <v>SI</v>
      </c>
    </row>
    <row r="8101" spans="1:10" x14ac:dyDescent="0.25">
      <c r="A8101" s="4" t="str">
        <f>CONCATENATE(B8101,"-",C8101,"-",D8101)</f>
        <v>46247-POX45-com2</v>
      </c>
      <c r="B8101" s="14">
        <v>46247</v>
      </c>
      <c r="C8101" s="4" t="s">
        <v>27</v>
      </c>
      <c r="D8101" s="4" t="s">
        <v>72</v>
      </c>
      <c r="E8101" s="4">
        <v>0</v>
      </c>
      <c r="F8101" s="6">
        <v>7.2333333333333334</v>
      </c>
      <c r="G8101" s="6">
        <v>0</v>
      </c>
      <c r="H8101" s="6">
        <v>0</v>
      </c>
      <c r="I8101" s="4" t="str">
        <f>TEXT(B8101,"yyyy-mm")</f>
        <v>2026-08</v>
      </c>
      <c r="J8101" s="7" t="str">
        <f>VLOOKUP(C8101,'[1]T. Apoyo Sistema'!$B$1:$C$89,2,0)</f>
        <v>SI</v>
      </c>
    </row>
    <row r="8102" spans="1:10" x14ac:dyDescent="0.25">
      <c r="A8102" s="4" t="str">
        <f>CONCATENATE(B8102,"-",C8102,"-",D8102)</f>
        <v>46247-POX45-com3</v>
      </c>
      <c r="B8102" s="14">
        <v>46247</v>
      </c>
      <c r="C8102" s="4" t="s">
        <v>27</v>
      </c>
      <c r="D8102" s="4" t="s">
        <v>77</v>
      </c>
      <c r="E8102" s="4">
        <v>0</v>
      </c>
      <c r="F8102" s="6">
        <v>7.2333333333333334</v>
      </c>
      <c r="G8102" s="6">
        <v>0</v>
      </c>
      <c r="H8102" s="6">
        <v>0</v>
      </c>
      <c r="I8102" s="4" t="str">
        <f>TEXT(B8102,"yyyy-mm")</f>
        <v>2026-08</v>
      </c>
      <c r="J8102" s="7" t="str">
        <f>VLOOKUP(C8102,'[1]T. Apoyo Sistema'!$B$1:$C$89,2,0)</f>
        <v>SI</v>
      </c>
    </row>
    <row r="8103" spans="1:10" x14ac:dyDescent="0.25">
      <c r="A8103" s="4" t="str">
        <f>CONCATENATE(B8103,"-",C8103,"-",D8103)</f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>TEXT(B8103,"yyyy-mm")</f>
        <v>2026-08</v>
      </c>
      <c r="J8103" s="7" t="str">
        <f>VLOOKUP(C8103,'[1]T. Apoyo Sistema'!$B$1:$C$89,2,0)</f>
        <v>SI</v>
      </c>
    </row>
    <row r="8104" spans="1:10" x14ac:dyDescent="0.25">
      <c r="A8104" s="4" t="str">
        <f>CONCATENATE(B8104,"-",C8104,"-",D8104)</f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>TEXT(B8104,"yyyy-mm")</f>
        <v>2026-08</v>
      </c>
      <c r="J8104" s="7" t="str">
        <f>VLOOKUP(C8104,'[1]T. Apoyo Sistema'!$B$1:$C$89,2,0)</f>
        <v>SI</v>
      </c>
    </row>
    <row r="8105" spans="1:10" x14ac:dyDescent="0.25">
      <c r="A8105" s="4" t="str">
        <f>CONCATENATE(B8105,"-",C8105,"-",D8105)</f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>TEXT(B8105,"yyyy-mm")</f>
        <v>2026-08</v>
      </c>
      <c r="J8105" s="7" t="str">
        <f>VLOOKUP(C8105,'[1]T. Apoyo Sistema'!$B$1:$C$89,2,0)</f>
        <v>SI</v>
      </c>
    </row>
    <row r="8106" spans="1:10" x14ac:dyDescent="0.25">
      <c r="A8106" s="4" t="str">
        <f>CONCATENATE(B8106,"-",C8106,"-",D8106)</f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>TEXT(B8106,"yyyy-mm")</f>
        <v>2026-08</v>
      </c>
      <c r="J8106" s="7" t="str">
        <f>VLOOKUP(C8106,'[1]T. Apoyo Sistema'!$B$1:$C$89,2,0)</f>
        <v>SI</v>
      </c>
    </row>
    <row r="8107" spans="1:10" x14ac:dyDescent="0.25">
      <c r="A8107" s="4" t="str">
        <f>CONCATENATE(B8107,"-",C8107,"-",D8107)</f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>TEXT(B8107,"yyyy-mm")</f>
        <v>2026-08</v>
      </c>
      <c r="J8107" s="7" t="str">
        <f>VLOOKUP(C8107,'[1]T. Apoyo Sistema'!$B$1:$C$89,2,0)</f>
        <v>SI</v>
      </c>
    </row>
    <row r="8108" spans="1:10" x14ac:dyDescent="0.25">
      <c r="A8108" s="4" t="str">
        <f>CONCATENATE(B8108,"-",C8108,"-",D8108)</f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>TEXT(B8108,"yyyy-mm")</f>
        <v>2026-08</v>
      </c>
      <c r="J8108" s="7" t="str">
        <f>VLOOKUP(C8108,'[1]T. Apoyo Sistema'!$B$1:$C$89,2,0)</f>
        <v>SI</v>
      </c>
    </row>
    <row r="8109" spans="1:10" x14ac:dyDescent="0.25">
      <c r="A8109" s="4" t="str">
        <f>CONCATENATE(B8109,"-",C8109,"-",D8109)</f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>TEXT(B8109,"yyyy-mm")</f>
        <v>2026-08</v>
      </c>
      <c r="J8109" s="7" t="str">
        <f>VLOOKUP(C8109,'[1]T. Apoyo Sistema'!$B$1:$C$89,2,0)</f>
        <v>SI</v>
      </c>
    </row>
    <row r="8110" spans="1:10" x14ac:dyDescent="0.25">
      <c r="A8110" s="4" t="str">
        <f>CONCATENATE(B8110,"-",C8110,"-",D8110)</f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>TEXT(B8110,"yyyy-mm")</f>
        <v>2026-08</v>
      </c>
      <c r="J8110" s="7" t="str">
        <f>VLOOKUP(C8110,'[1]T. Apoyo Sistema'!$B$1:$C$89,2,0)</f>
        <v>SI</v>
      </c>
    </row>
    <row r="8111" spans="1:10" x14ac:dyDescent="0.25">
      <c r="A8111" s="4" t="str">
        <f>CONCATENATE(B8111,"-",C8111,"-",D8111)</f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>TEXT(B8111,"yyyy-mm")</f>
        <v>2026-08</v>
      </c>
      <c r="J8111" s="7" t="str">
        <f>VLOOKUP(C8111,'[1]T. Apoyo Sistema'!$B$1:$C$89,2,0)</f>
        <v>SI</v>
      </c>
    </row>
    <row r="8112" spans="1:10" x14ac:dyDescent="0.25">
      <c r="A8112" s="4" t="str">
        <f>CONCATENATE(B8112,"-",C8112,"-",D8112)</f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>TEXT(B8112,"yyyy-mm")</f>
        <v>2026-08</v>
      </c>
      <c r="J8112" s="7" t="str">
        <f>VLOOKUP(C8112,'[1]T. Apoyo Sistema'!$B$1:$C$89,2,0)</f>
        <v>SI</v>
      </c>
    </row>
    <row r="8113" spans="1:10" x14ac:dyDescent="0.25">
      <c r="A8113" s="4" t="str">
        <f>CONCATENATE(B8113,"-",C8113,"-",D8113)</f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>TEXT(B8113,"yyyy-mm")</f>
        <v>2026-08</v>
      </c>
      <c r="J8113" s="7" t="str">
        <f>VLOOKUP(C8113,'[1]T. Apoyo Sistema'!$B$1:$C$89,2,0)</f>
        <v>SI</v>
      </c>
    </row>
    <row r="8114" spans="1:10" x14ac:dyDescent="0.25">
      <c r="A8114" s="4" t="str">
        <f>CONCATENATE(B8114,"-",C8114,"-",D8114)</f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>TEXT(B8114,"yyyy-mm")</f>
        <v>2026-08</v>
      </c>
      <c r="J8114" s="7" t="str">
        <f>VLOOKUP(C8114,'[1]T. Apoyo Sistema'!$B$1:$C$89,2,0)</f>
        <v>SI</v>
      </c>
    </row>
    <row r="8115" spans="1:10" x14ac:dyDescent="0.25">
      <c r="A8115" s="4" t="str">
        <f>CONCATENATE(B8115,"-",C8115,"-",D8115)</f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>TEXT(B8115,"yyyy-mm")</f>
        <v>2026-08</v>
      </c>
      <c r="J8115" s="7" t="str">
        <f>VLOOKUP(C8115,'[1]T. Apoyo Sistema'!$B$1:$C$89,2,0)</f>
        <v>SI</v>
      </c>
    </row>
    <row r="8116" spans="1:10" x14ac:dyDescent="0.25">
      <c r="A8116" s="4" t="str">
        <f>CONCATENATE(B8116,"-",C8116,"-",D8116)</f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>TEXT(B8116,"yyyy-mm")</f>
        <v>2026-08</v>
      </c>
      <c r="J8116" s="7" t="str">
        <f>VLOOKUP(C8116,'[1]T. Apoyo Sistema'!$B$1:$C$89,2,0)</f>
        <v>SI</v>
      </c>
    </row>
    <row r="8117" spans="1:10" x14ac:dyDescent="0.25">
      <c r="A8117" s="4" t="str">
        <f>CONCATENATE(B8117,"-",C8117,"-",D8117)</f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>TEXT(B8117,"yyyy-mm")</f>
        <v>2026-08</v>
      </c>
      <c r="J8117" s="7" t="str">
        <f>VLOOKUP(C8117,'[1]T. Apoyo Sistema'!$B$1:$C$89,2,0)</f>
        <v>SI</v>
      </c>
    </row>
    <row r="8118" spans="1:10" x14ac:dyDescent="0.25">
      <c r="A8118" s="4" t="str">
        <f>CONCATENATE(B8118,"-",C8118,"-",D8118)</f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>TEXT(B8118,"yyyy-mm")</f>
        <v>2026-08</v>
      </c>
      <c r="J8118" s="7" t="str">
        <f>VLOOKUP(C8118,'[1]T. Apoyo Sistema'!$B$1:$C$89,2,0)</f>
        <v>SI</v>
      </c>
    </row>
    <row r="8119" spans="1:10" x14ac:dyDescent="0.25">
      <c r="A8119" s="4" t="str">
        <f>CONCATENATE(B8119,"-",C8119,"-",D8119)</f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>TEXT(B8119,"yyyy-mm")</f>
        <v>2026-08</v>
      </c>
      <c r="J8119" s="7" t="str">
        <f>VLOOKUP(C8119,'[1]T. Apoyo Sistema'!$B$1:$C$89,2,0)</f>
        <v>SI</v>
      </c>
    </row>
    <row r="8120" spans="1:10" x14ac:dyDescent="0.25">
      <c r="A8120" s="4" t="str">
        <f>CONCATENATE(B8120,"-",C8120,"-",D8120)</f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>TEXT(B8120,"yyyy-mm")</f>
        <v>2026-08</v>
      </c>
      <c r="J8120" s="7" t="str">
        <f>VLOOKUP(C8120,'[1]T. Apoyo Sistema'!$B$1:$C$89,2,0)</f>
        <v>SI</v>
      </c>
    </row>
    <row r="8121" spans="1:10" x14ac:dyDescent="0.25">
      <c r="A8121" s="4" t="str">
        <f>CONCATENATE(B8121,"-",C8121,"-",D8121)</f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>TEXT(B8121,"yyyy-mm")</f>
        <v>2026-08</v>
      </c>
      <c r="J8121" s="7" t="str">
        <f>VLOOKUP(C8121,'[1]T. Apoyo Sistema'!$B$1:$C$89,2,0)</f>
        <v>SI</v>
      </c>
    </row>
    <row r="8122" spans="1:10" x14ac:dyDescent="0.25">
      <c r="A8122" s="4" t="str">
        <f>CONCATENATE(B8122,"-",C8122,"-",D8122)</f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>TEXT(B8122,"yyyy-mm")</f>
        <v>2026-08</v>
      </c>
      <c r="J8122" s="7" t="str">
        <f>VLOOKUP(C8122,'[1]T. Apoyo Sistema'!$B$1:$C$89,2,0)</f>
        <v>SI</v>
      </c>
    </row>
    <row r="8123" spans="1:10" x14ac:dyDescent="0.25">
      <c r="A8123" s="4" t="str">
        <f>CONCATENATE(B8123,"-",C8123,"-",D8123)</f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>TEXT(B8123,"yyyy-mm")</f>
        <v>2026-08</v>
      </c>
      <c r="J8123" s="7" t="str">
        <f>VLOOKUP(C8123,'[1]T. Apoyo Sistema'!$B$1:$C$89,2,0)</f>
        <v>SI</v>
      </c>
    </row>
    <row r="8124" spans="1:10" x14ac:dyDescent="0.25">
      <c r="A8124" s="4" t="str">
        <f>CONCATENATE(B8124,"-",C8124,"-",D8124)</f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>TEXT(B8124,"yyyy-mm")</f>
        <v>2026-08</v>
      </c>
      <c r="J8124" s="7" t="str">
        <f>VLOOKUP(C8124,'[1]T. Apoyo Sistema'!$B$1:$C$89,2,0)</f>
        <v>SI</v>
      </c>
    </row>
    <row r="8125" spans="1:10" x14ac:dyDescent="0.25">
      <c r="A8125" s="4" t="str">
        <f>CONCATENATE(B8125,"-",C8125,"-",D8125)</f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>TEXT(B8125,"yyyy-mm")</f>
        <v>2026-08</v>
      </c>
      <c r="J8125" s="7" t="str">
        <f>VLOOKUP(C8125,'[1]T. Apoyo Sistema'!$B$1:$C$89,2,0)</f>
        <v>SI</v>
      </c>
    </row>
    <row r="8126" spans="1:10" x14ac:dyDescent="0.25">
      <c r="A8126" s="4" t="str">
        <f>CONCATENATE(B8126,"-",C8126,"-",D8126)</f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>TEXT(B8126,"yyyy-mm")</f>
        <v>2026-08</v>
      </c>
      <c r="J8126" s="7" t="str">
        <f>VLOOKUP(C8126,'[1]T. Apoyo Sistema'!$B$1:$C$89,2,0)</f>
        <v>SI</v>
      </c>
    </row>
    <row r="8127" spans="1:10" x14ac:dyDescent="0.25">
      <c r="A8127" s="4" t="str">
        <f>CONCATENATE(B8127,"-",C8127,"-",D8127)</f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>TEXT(B8127,"yyyy-mm")</f>
        <v>2026-08</v>
      </c>
      <c r="J8127" s="7" t="str">
        <f>VLOOKUP(C8127,'[1]T. Apoyo Sistema'!$B$1:$C$89,2,0)</f>
        <v>SI</v>
      </c>
    </row>
    <row r="8128" spans="1:10" x14ac:dyDescent="0.25">
      <c r="A8128" s="4" t="str">
        <f>CONCATENATE(B8128,"-",C8128,"-",D8128)</f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>TEXT(B8128,"yyyy-mm")</f>
        <v>2026-08</v>
      </c>
      <c r="J8128" s="7" t="str">
        <f>VLOOKUP(C8128,'[1]T. Apoyo Sistema'!$B$1:$C$89,2,0)</f>
        <v>SI</v>
      </c>
    </row>
    <row r="8129" spans="1:10" x14ac:dyDescent="0.25">
      <c r="A8129" s="4" t="str">
        <f>CONCATENATE(B8129,"-",C8129,"-",D8129)</f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>TEXT(B8129,"yyyy-mm")</f>
        <v>2026-08</v>
      </c>
      <c r="J8129" s="7" t="str">
        <f>VLOOKUP(C8129,'[1]T. Apoyo Sistema'!$B$1:$C$89,2,0)</f>
        <v>SI</v>
      </c>
    </row>
    <row r="8130" spans="1:10" x14ac:dyDescent="0.25">
      <c r="A8130" s="4" t="str">
        <f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>TEXT(B8130,"yyyy-mm")</f>
        <v>2026-08</v>
      </c>
      <c r="J8130" s="7" t="str">
        <f>VLOOKUP(C8130,'[1]T. Apoyo Sistema'!$B$1:$C$89,2,0)</f>
        <v>SI</v>
      </c>
    </row>
    <row r="8131" spans="1:10" x14ac:dyDescent="0.25">
      <c r="A8131" s="4" t="str">
        <f>CONCATENATE(B8131,"-",C8131,"-",D8131)</f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>TEXT(B8131,"yyyy-mm")</f>
        <v>2026-08</v>
      </c>
      <c r="J8131" s="7" t="str">
        <f>VLOOKUP(C8131,'[1]T. Apoyo Sistema'!$B$1:$C$89,2,0)</f>
        <v>SI</v>
      </c>
    </row>
    <row r="8132" spans="1:10" x14ac:dyDescent="0.25">
      <c r="A8132" s="4" t="str">
        <f>CONCATENATE(B8132,"-",C8132,"-",D8132)</f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>TEXT(B8132,"yyyy-mm")</f>
        <v>2026-08</v>
      </c>
      <c r="J8132" s="7" t="str">
        <f>VLOOKUP(C8132,'[1]T. Apoyo Sistema'!$B$1:$C$89,2,0)</f>
        <v>SI</v>
      </c>
    </row>
    <row r="8133" spans="1:10" x14ac:dyDescent="0.25">
      <c r="A8133" s="4" t="str">
        <f>CONCATENATE(B8133,"-",C8133,"-",D8133)</f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>TEXT(B8133,"yyyy-mm")</f>
        <v>2026-08</v>
      </c>
      <c r="J8133" s="7" t="str">
        <f>VLOOKUP(C8133,'[1]T. Apoyo Sistema'!$B$1:$C$89,2,0)</f>
        <v>SI</v>
      </c>
    </row>
    <row r="8134" spans="1:10" x14ac:dyDescent="0.25">
      <c r="A8134" s="4" t="str">
        <f>CONCATENATE(B8134,"-",C8134,"-",D8134)</f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>TEXT(B8134,"yyyy-mm")</f>
        <v>2026-08</v>
      </c>
      <c r="J8134" s="7" t="str">
        <f>VLOOKUP(C8134,'[1]T. Apoyo Sistema'!$B$1:$C$89,2,0)</f>
        <v>SI</v>
      </c>
    </row>
    <row r="8135" spans="1:10" x14ac:dyDescent="0.25">
      <c r="A8135" s="4" t="str">
        <f>CONCATENATE(B8135,"-",C8135,"-",D8135)</f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>TEXT(B8135,"yyyy-mm")</f>
        <v>2026-08</v>
      </c>
      <c r="J8135" s="7" t="str">
        <f>VLOOKUP(C8135,'[1]T. Apoyo Sistema'!$B$1:$C$89,2,0)</f>
        <v>SI</v>
      </c>
    </row>
    <row r="8136" spans="1:10" x14ac:dyDescent="0.25">
      <c r="A8136" s="4" t="str">
        <f>CONCATENATE(B8136,"-",C8136,"-",D8136)</f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>TEXT(B8136,"yyyy-mm")</f>
        <v>2026-08</v>
      </c>
      <c r="J8136" s="7" t="str">
        <f>VLOOKUP(C8136,'[1]T. Apoyo Sistema'!$B$1:$C$89,2,0)</f>
        <v>SI</v>
      </c>
    </row>
    <row r="8137" spans="1:10" x14ac:dyDescent="0.25">
      <c r="A8137" s="4" t="str">
        <f>CONCATENATE(B8137,"-",C8137,"-",D8137)</f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>TEXT(B8137,"yyyy-mm")</f>
        <v>2026-08</v>
      </c>
      <c r="J8137" s="7" t="str">
        <f>VLOOKUP(C8137,'[1]T. Apoyo Sistema'!$B$1:$C$89,2,0)</f>
        <v>SI</v>
      </c>
    </row>
    <row r="8138" spans="1:10" x14ac:dyDescent="0.25">
      <c r="A8138" s="4" t="str">
        <f>CONCATENATE(B8138,"-",C8138,"-",D8138)</f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>TEXT(B8138,"yyyy-mm")</f>
        <v>2026-08</v>
      </c>
      <c r="J8138" s="7" t="str">
        <f>VLOOKUP(C8138,'[1]T. Apoyo Sistema'!$B$1:$C$89,2,0)</f>
        <v>SI</v>
      </c>
    </row>
    <row r="8139" spans="1:10" x14ac:dyDescent="0.25">
      <c r="A8139" s="4" t="str">
        <f>CONCATENATE(B8139,"-",C8139,"-",D8139)</f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>TEXT(B8139,"yyyy-mm")</f>
        <v>2026-08</v>
      </c>
      <c r="J8139" s="7" t="str">
        <f>VLOOKUP(C8139,'[1]T. Apoyo Sistema'!$B$1:$C$89,2,0)</f>
        <v>SI</v>
      </c>
    </row>
    <row r="8140" spans="1:10" x14ac:dyDescent="0.25">
      <c r="A8140" s="4" t="str">
        <f>CONCATENATE(B8140,"-",C8140,"-",D8140)</f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>TEXT(B8140,"yyyy-mm")</f>
        <v>2026-08</v>
      </c>
      <c r="J8140" s="7" t="str">
        <f>VLOOKUP(C8140,'[1]T. Apoyo Sistema'!$B$1:$C$89,2,0)</f>
        <v>SI</v>
      </c>
    </row>
    <row r="8141" spans="1:10" x14ac:dyDescent="0.25">
      <c r="A8141" s="4" t="str">
        <f>CONCATENATE(B8141,"-",C8141,"-",D8141)</f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>TEXT(B8141,"yyyy-mm")</f>
        <v>2026-08</v>
      </c>
      <c r="J8141" s="7" t="str">
        <f>VLOOKUP(C8141,'[1]T. Apoyo Sistema'!$B$1:$C$89,2,0)</f>
        <v>SI</v>
      </c>
    </row>
    <row r="8142" spans="1:10" x14ac:dyDescent="0.25">
      <c r="A8142" s="4" t="str">
        <f>CONCATENATE(B8142,"-",C8142,"-",D8142)</f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>TEXT(B8142,"yyyy-mm")</f>
        <v>2026-08</v>
      </c>
      <c r="J8142" s="7" t="str">
        <f>VLOOKUP(C8142,'[1]T. Apoyo Sistema'!$B$1:$C$89,2,0)</f>
        <v>SI</v>
      </c>
    </row>
    <row r="8143" spans="1:10" x14ac:dyDescent="0.25">
      <c r="A8143" s="4" t="str">
        <f>CONCATENATE(B8143,"-",C8143,"-",D8143)</f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>TEXT(B8143,"yyyy-mm")</f>
        <v>2026-08</v>
      </c>
      <c r="J8143" s="7" t="str">
        <f>VLOOKUP(C8143,'[1]T. Apoyo Sistema'!$B$1:$C$89,2,0)</f>
        <v>SI</v>
      </c>
    </row>
    <row r="8144" spans="1:10" x14ac:dyDescent="0.25">
      <c r="A8144" s="4" t="str">
        <f>CONCATENATE(B8144,"-",C8144,"-",D8144)</f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>TEXT(B8144,"yyyy-mm")</f>
        <v>2026-08</v>
      </c>
      <c r="J8144" s="7" t="str">
        <f>VLOOKUP(C8144,'[1]T. Apoyo Sistema'!$B$1:$C$89,2,0)</f>
        <v>SI</v>
      </c>
    </row>
    <row r="8145" spans="1:10" x14ac:dyDescent="0.25">
      <c r="A8145" s="4" t="str">
        <f>CONCATENATE(B8145,"-",C8145,"-",D8145)</f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>TEXT(B8145,"yyyy-mm")</f>
        <v>2026-08</v>
      </c>
      <c r="J8145" s="7" t="str">
        <f>VLOOKUP(C8145,'[1]T. Apoyo Sistema'!$B$1:$C$89,2,0)</f>
        <v>SI</v>
      </c>
    </row>
    <row r="8146" spans="1:10" x14ac:dyDescent="0.25">
      <c r="A8146" s="4" t="str">
        <f>CONCATENATE(B8146,"-",C8146,"-",D8146)</f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>TEXT(B8146,"yyyy-mm")</f>
        <v>2026-08</v>
      </c>
      <c r="J8146" s="7" t="str">
        <f>VLOOKUP(C8146,'[1]T. Apoyo Sistema'!$B$1:$C$89,2,0)</f>
        <v>SI</v>
      </c>
    </row>
    <row r="8147" spans="1:10" x14ac:dyDescent="0.25">
      <c r="A8147" s="4" t="str">
        <f>CONCATENATE(B8147,"-",C8147,"-",D8147)</f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>TEXT(B8147,"yyyy-mm")</f>
        <v>2026-08</v>
      </c>
      <c r="J8147" s="7" t="str">
        <f>VLOOKUP(C8147,'[1]T. Apoyo Sistema'!$B$1:$C$89,2,0)</f>
        <v>SI</v>
      </c>
    </row>
    <row r="8148" spans="1:10" x14ac:dyDescent="0.25">
      <c r="A8148" s="4" t="str">
        <f>CONCATENATE(B8148,"-",C8148,"-",D8148)</f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>TEXT(B8148,"yyyy-mm")</f>
        <v>2026-08</v>
      </c>
      <c r="J8148" s="7" t="str">
        <f>VLOOKUP(C8148,'[1]T. Apoyo Sistema'!$B$1:$C$89,2,0)</f>
        <v>SI</v>
      </c>
    </row>
    <row r="8149" spans="1:10" x14ac:dyDescent="0.25">
      <c r="A8149" s="4" t="str">
        <f>CONCATENATE(B8149,"-",C8149,"-",D8149)</f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>TEXT(B8149,"yyyy-mm")</f>
        <v>2026-08</v>
      </c>
      <c r="J8149" s="7" t="str">
        <f>VLOOKUP(C8149,'[1]T. Apoyo Sistema'!$B$1:$C$89,2,0)</f>
        <v>SI</v>
      </c>
    </row>
    <row r="8150" spans="1:10" x14ac:dyDescent="0.25">
      <c r="A8150" s="4" t="str">
        <f>CONCATENATE(B8150,"-",C8150,"-",D8150)</f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>TEXT(B8150,"yyyy-mm")</f>
        <v>2026-08</v>
      </c>
      <c r="J8150" s="7" t="str">
        <f>VLOOKUP(C8150,'[1]T. Apoyo Sistema'!$B$1:$C$89,2,0)</f>
        <v>SI</v>
      </c>
    </row>
    <row r="8151" spans="1:10" x14ac:dyDescent="0.25">
      <c r="A8151" s="4" t="str">
        <f>CONCATENATE(B8151,"-",C8151,"-",D8151)</f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>TEXT(B8151,"yyyy-mm")</f>
        <v>2026-08</v>
      </c>
      <c r="J8151" s="7" t="str">
        <f>VLOOKUP(C8151,'[1]T. Apoyo Sistema'!$B$1:$C$89,2,0)</f>
        <v>SI</v>
      </c>
    </row>
    <row r="8152" spans="1:10" x14ac:dyDescent="0.25">
      <c r="A8152" s="4" t="str">
        <f>CONCATENATE(B8152,"-",C8152,"-",D8152)</f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>TEXT(B8152,"yyyy-mm")</f>
        <v>2026-08</v>
      </c>
      <c r="J8152" s="7" t="str">
        <f>VLOOKUP(C8152,'[1]T. Apoyo Sistema'!$B$1:$C$89,2,0)</f>
        <v>SI</v>
      </c>
    </row>
    <row r="8153" spans="1:10" x14ac:dyDescent="0.25">
      <c r="A8153" s="4" t="str">
        <f>CONCATENATE(B8153,"-",C8153,"-",D8153)</f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>TEXT(B8153,"yyyy-mm")</f>
        <v>2026-08</v>
      </c>
      <c r="J8153" s="7" t="str">
        <f>VLOOKUP(C8153,'[1]T. Apoyo Sistema'!$B$1:$C$89,2,0)</f>
        <v>SI</v>
      </c>
    </row>
    <row r="8154" spans="1:10" x14ac:dyDescent="0.25">
      <c r="A8154" s="4" t="str">
        <f>CONCATENATE(B8154,"-",C8154,"-",D8154)</f>
        <v>46247-POX45-com4</v>
      </c>
      <c r="B8154" s="14">
        <v>46247</v>
      </c>
      <c r="C8154" s="4" t="s">
        <v>27</v>
      </c>
      <c r="D8154" s="4" t="s">
        <v>78</v>
      </c>
      <c r="E8154" s="4">
        <v>0</v>
      </c>
      <c r="F8154" s="6">
        <v>7.2333333333333334</v>
      </c>
      <c r="G8154" s="6">
        <v>0</v>
      </c>
      <c r="H8154" s="6">
        <v>0</v>
      </c>
      <c r="I8154" s="4" t="str">
        <f>TEXT(B8154,"yyyy-mm")</f>
        <v>2026-08</v>
      </c>
      <c r="J8154" s="7" t="str">
        <f>VLOOKUP(C8154,'[1]T. Apoyo Sistema'!$B$1:$C$89,2,0)</f>
        <v>SI</v>
      </c>
    </row>
    <row r="8155" spans="1:10" x14ac:dyDescent="0.25">
      <c r="A8155" s="4" t="str">
        <f>CONCATENATE(B8155,"-",C8155,"-",D8155)</f>
        <v>46247-POX45-gen1</v>
      </c>
      <c r="B8155" s="14">
        <v>46247</v>
      </c>
      <c r="C8155" s="4" t="s">
        <v>27</v>
      </c>
      <c r="D8155" s="4" t="s">
        <v>59</v>
      </c>
      <c r="E8155" s="4">
        <v>0</v>
      </c>
      <c r="F8155" s="6">
        <v>7.2333333333333334</v>
      </c>
      <c r="G8155" s="6">
        <v>0</v>
      </c>
      <c r="H8155" s="6">
        <v>0</v>
      </c>
      <c r="I8155" s="4" t="str">
        <f>TEXT(B8155,"yyyy-mm")</f>
        <v>2026-08</v>
      </c>
      <c r="J8155" s="7" t="str">
        <f>VLOOKUP(C8155,'[1]T. Apoyo Sistema'!$B$1:$C$89,2,0)</f>
        <v>SI</v>
      </c>
    </row>
    <row r="8156" spans="1:10" x14ac:dyDescent="0.25">
      <c r="A8156" s="4" t="str">
        <f>CONCATENATE(B8156,"-",C8156,"-",D8156)</f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>TEXT(B8156,"yyyy-mm")</f>
        <v>2026-08</v>
      </c>
      <c r="J8156" s="7" t="str">
        <f>VLOOKUP(C8156,'[1]T. Apoyo Sistema'!$B$1:$C$89,2,0)</f>
        <v>SI</v>
      </c>
    </row>
    <row r="8157" spans="1:10" x14ac:dyDescent="0.25">
      <c r="A8157" s="4" t="str">
        <f>CONCATENATE(B8157,"-",C8157,"-",D8157)</f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>TEXT(B8157,"yyyy-mm")</f>
        <v>2026-08</v>
      </c>
      <c r="J8157" s="7" t="str">
        <f>VLOOKUP(C8157,'[1]T. Apoyo Sistema'!$B$1:$C$89,2,0)</f>
        <v>SI</v>
      </c>
    </row>
    <row r="8158" spans="1:10" x14ac:dyDescent="0.25">
      <c r="A8158" s="4" t="str">
        <f>CONCATENATE(B8158,"-",C8158,"-",D8158)</f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>TEXT(B8158,"yyyy-mm")</f>
        <v>2026-08</v>
      </c>
      <c r="J8158" s="7" t="str">
        <f>VLOOKUP(C8158,'[1]T. Apoyo Sistema'!$B$1:$C$89,2,0)</f>
        <v>SI</v>
      </c>
    </row>
    <row r="8159" spans="1:10" x14ac:dyDescent="0.25">
      <c r="A8159" s="4" t="str">
        <f>CONCATENATE(B8159,"-",C8159,"-",D8159)</f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>TEXT(B8159,"yyyy-mm")</f>
        <v>2026-08</v>
      </c>
      <c r="J8159" s="7" t="str">
        <f>VLOOKUP(C8159,'[1]T. Apoyo Sistema'!$B$1:$C$89,2,0)</f>
        <v>SI</v>
      </c>
    </row>
    <row r="8160" spans="1:10" x14ac:dyDescent="0.25">
      <c r="A8160" s="4" t="str">
        <f>CONCATENATE(B8160,"-",C8160,"-",D8160)</f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>TEXT(B8160,"yyyy-mm")</f>
        <v>2026-08</v>
      </c>
      <c r="J8160" s="7" t="str">
        <f>VLOOKUP(C8160,'[1]T. Apoyo Sistema'!$B$1:$C$89,2,0)</f>
        <v>SI</v>
      </c>
    </row>
    <row r="8161" spans="1:10" x14ac:dyDescent="0.25">
      <c r="A8161" s="4" t="str">
        <f>CONCATENATE(B8161,"-",C8161,"-",D8161)</f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>TEXT(B8161,"yyyy-mm")</f>
        <v>2026-08</v>
      </c>
      <c r="J8161" s="7" t="str">
        <f>VLOOKUP(C8161,'[1]T. Apoyo Sistema'!$B$1:$C$89,2,0)</f>
        <v>SI</v>
      </c>
    </row>
    <row r="8162" spans="1:10" x14ac:dyDescent="0.25">
      <c r="A8162" s="4" t="str">
        <f>CONCATENATE(B8162,"-",C8162,"-",D8162)</f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>TEXT(B8162,"yyyy-mm")</f>
        <v>2026-08</v>
      </c>
      <c r="J8162" s="7" t="str">
        <f>VLOOKUP(C8162,'[1]T. Apoyo Sistema'!$B$1:$C$89,2,0)</f>
        <v>SI</v>
      </c>
    </row>
    <row r="8163" spans="1:10" x14ac:dyDescent="0.25">
      <c r="A8163" s="4" t="str">
        <f>CONCATENATE(B8163,"-",C8163,"-",D8163)</f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>TEXT(B8163,"yyyy-mm")</f>
        <v>2026-08</v>
      </c>
      <c r="J8163" s="7" t="str">
        <f>VLOOKUP(C8163,'[1]T. Apoyo Sistema'!$B$1:$C$89,2,0)</f>
        <v>SI</v>
      </c>
    </row>
    <row r="8164" spans="1:10" x14ac:dyDescent="0.25">
      <c r="A8164" s="4" t="str">
        <f>CONCATENATE(B8164,"-",C8164,"-",D8164)</f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>TEXT(B8164,"yyyy-mm")</f>
        <v>2026-08</v>
      </c>
      <c r="J8164" s="7" t="str">
        <f>VLOOKUP(C8164,'[1]T. Apoyo Sistema'!$B$1:$C$89,2,0)</f>
        <v>SI</v>
      </c>
    </row>
    <row r="8165" spans="1:10" x14ac:dyDescent="0.25">
      <c r="A8165" s="4" t="str">
        <f>CONCATENATE(B8165,"-",C8165,"-",D8165)</f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>TEXT(B8165,"yyyy-mm")</f>
        <v>2026-08</v>
      </c>
      <c r="J8165" s="7" t="str">
        <f>VLOOKUP(C8165,'[1]T. Apoyo Sistema'!$B$1:$C$89,2,0)</f>
        <v>SI</v>
      </c>
    </row>
    <row r="8166" spans="1:10" x14ac:dyDescent="0.25">
      <c r="A8166" s="4" t="str">
        <f>CONCATENATE(B8166,"-",C8166,"-",D8166)</f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>TEXT(B8166,"yyyy-mm")</f>
        <v>2026-08</v>
      </c>
      <c r="J8166" s="7" t="str">
        <f>VLOOKUP(C8166,'[1]T. Apoyo Sistema'!$B$1:$C$89,2,0)</f>
        <v>SI</v>
      </c>
    </row>
    <row r="8167" spans="1:10" x14ac:dyDescent="0.25">
      <c r="A8167" s="4" t="str">
        <f>CONCATENATE(B8167,"-",C8167,"-",D8167)</f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>TEXT(B8167,"yyyy-mm")</f>
        <v>2026-08</v>
      </c>
      <c r="J8167" s="7" t="str">
        <f>VLOOKUP(C8167,'[1]T. Apoyo Sistema'!$B$1:$C$89,2,0)</f>
        <v>SI</v>
      </c>
    </row>
    <row r="8168" spans="1:10" x14ac:dyDescent="0.25">
      <c r="A8168" s="4" t="str">
        <f>CONCATENATE(B8168,"-",C8168,"-",D8168)</f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>TEXT(B8168,"yyyy-mm")</f>
        <v>2026-08</v>
      </c>
      <c r="J8168" s="7" t="str">
        <f>VLOOKUP(C8168,'[1]T. Apoyo Sistema'!$B$1:$C$89,2,0)</f>
        <v>SI</v>
      </c>
    </row>
    <row r="8169" spans="1:10" x14ac:dyDescent="0.25">
      <c r="A8169" s="4" t="str">
        <f>CONCATENATE(B8169,"-",C8169,"-",D8169)</f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>TEXT(B8169,"yyyy-mm")</f>
        <v>2026-08</v>
      </c>
      <c r="J8169" s="7" t="str">
        <f>VLOOKUP(C8169,'[1]T. Apoyo Sistema'!$B$1:$C$89,2,0)</f>
        <v>SI</v>
      </c>
    </row>
    <row r="8170" spans="1:10" x14ac:dyDescent="0.25">
      <c r="A8170" s="4" t="str">
        <f>CONCATENATE(B8170,"-",C8170,"-",D8170)</f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>TEXT(B8170,"yyyy-mm")</f>
        <v>2026-08</v>
      </c>
      <c r="J8170" s="7" t="str">
        <f>VLOOKUP(C8170,'[1]T. Apoyo Sistema'!$B$1:$C$89,2,0)</f>
        <v>SI</v>
      </c>
    </row>
    <row r="8171" spans="1:10" x14ac:dyDescent="0.25">
      <c r="A8171" s="4" t="str">
        <f>CONCATENATE(B8171,"-",C8171,"-",D8171)</f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>TEXT(B8171,"yyyy-mm")</f>
        <v>2026-08</v>
      </c>
      <c r="J8171" s="7" t="str">
        <f>VLOOKUP(C8171,'[1]T. Apoyo Sistema'!$B$1:$C$89,2,0)</f>
        <v>SI</v>
      </c>
    </row>
    <row r="8172" spans="1:10" x14ac:dyDescent="0.25">
      <c r="A8172" s="4" t="str">
        <f>CONCATENATE(B8172,"-",C8172,"-",D8172)</f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>TEXT(B8172,"yyyy-mm")</f>
        <v>2026-08</v>
      </c>
      <c r="J8172" s="7" t="str">
        <f>VLOOKUP(C8172,'[1]T. Apoyo Sistema'!$B$1:$C$89,2,0)</f>
        <v>SI</v>
      </c>
    </row>
    <row r="8173" spans="1:10" x14ac:dyDescent="0.25">
      <c r="A8173" s="4" t="str">
        <f>CONCATENATE(B8173,"-",C8173,"-",D8173)</f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>TEXT(B8173,"yyyy-mm")</f>
        <v>2026-08</v>
      </c>
      <c r="J8173" s="7" t="str">
        <f>VLOOKUP(C8173,'[1]T. Apoyo Sistema'!$B$1:$C$89,2,0)</f>
        <v>SI</v>
      </c>
    </row>
    <row r="8174" spans="1:10" x14ac:dyDescent="0.25">
      <c r="A8174" s="4" t="str">
        <f>CONCATENATE(B8174,"-",C8174,"-",D8174)</f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>TEXT(B8174,"yyyy-mm")</f>
        <v>2026-08</v>
      </c>
      <c r="J8174" s="7" t="str">
        <f>VLOOKUP(C8174,'[1]T. Apoyo Sistema'!$B$1:$C$89,2,0)</f>
        <v>SI</v>
      </c>
    </row>
    <row r="8175" spans="1:10" x14ac:dyDescent="0.25">
      <c r="A8175" s="4" t="str">
        <f>CONCATENATE(B8175,"-",C8175,"-",D8175)</f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>TEXT(B8175,"yyyy-mm")</f>
        <v>2026-08</v>
      </c>
      <c r="J8175" s="7" t="str">
        <f>VLOOKUP(C8175,'[1]T. Apoyo Sistema'!$B$1:$C$89,2,0)</f>
        <v>SI</v>
      </c>
    </row>
    <row r="8176" spans="1:10" x14ac:dyDescent="0.25">
      <c r="A8176" s="4" t="str">
        <f>CONCATENATE(B8176,"-",C8176,"-",D8176)</f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>TEXT(B8176,"yyyy-mm")</f>
        <v>2026-08</v>
      </c>
      <c r="J8176" s="7" t="str">
        <f>VLOOKUP(C8176,'[1]T. Apoyo Sistema'!$B$1:$C$89,2,0)</f>
        <v>SI</v>
      </c>
    </row>
    <row r="8177" spans="1:10" x14ac:dyDescent="0.25">
      <c r="A8177" s="4" t="str">
        <f>CONCATENATE(B8177,"-",C8177,"-",D8177)</f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>TEXT(B8177,"yyyy-mm")</f>
        <v>2026-08</v>
      </c>
      <c r="J8177" s="7" t="str">
        <f>VLOOKUP(C8177,'[1]T. Apoyo Sistema'!$B$1:$C$89,2,0)</f>
        <v>SI</v>
      </c>
    </row>
    <row r="8178" spans="1:10" x14ac:dyDescent="0.25">
      <c r="A8178" s="4" t="str">
        <f>CONCATENATE(B8178,"-",C8178,"-",D8178)</f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>TEXT(B8178,"yyyy-mm")</f>
        <v>2026-08</v>
      </c>
      <c r="J8178" s="7" t="str">
        <f>VLOOKUP(C8178,'[1]T. Apoyo Sistema'!$B$1:$C$89,2,0)</f>
        <v>SI</v>
      </c>
    </row>
    <row r="8179" spans="1:10" x14ac:dyDescent="0.25">
      <c r="A8179" s="4" t="str">
        <f>CONCATENATE(B8179,"-",C8179,"-",D8179)</f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>TEXT(B8179,"yyyy-mm")</f>
        <v>2026-08</v>
      </c>
      <c r="J8179" s="7" t="str">
        <f>VLOOKUP(C8179,'[1]T. Apoyo Sistema'!$B$1:$C$89,2,0)</f>
        <v>SI</v>
      </c>
    </row>
    <row r="8180" spans="1:10" x14ac:dyDescent="0.25">
      <c r="A8180" s="4" t="str">
        <f>CONCATENATE(B8180,"-",C8180,"-",D8180)</f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>TEXT(B8180,"yyyy-mm")</f>
        <v>2026-08</v>
      </c>
      <c r="J8180" s="7" t="str">
        <f>VLOOKUP(C8180,'[1]T. Apoyo Sistema'!$B$1:$C$89,2,0)</f>
        <v>SI</v>
      </c>
    </row>
    <row r="8181" spans="1:10" x14ac:dyDescent="0.25">
      <c r="A8181" s="4" t="str">
        <f>CONCATENATE(B8181,"-",C8181,"-",D8181)</f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>TEXT(B8181,"yyyy-mm")</f>
        <v>2026-08</v>
      </c>
      <c r="J8181" s="7" t="str">
        <f>VLOOKUP(C8181,'[1]T. Apoyo Sistema'!$B$1:$C$89,2,0)</f>
        <v>SI</v>
      </c>
    </row>
    <row r="8182" spans="1:10" x14ac:dyDescent="0.25">
      <c r="A8182" s="4" t="str">
        <f>CONCATENATE(B8182,"-",C8182,"-",D8182)</f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>TEXT(B8182,"yyyy-mm")</f>
        <v>2026-08</v>
      </c>
      <c r="J8182" s="7" t="str">
        <f>VLOOKUP(C8182,'[1]T. Apoyo Sistema'!$B$1:$C$89,2,0)</f>
        <v>SI</v>
      </c>
    </row>
    <row r="8183" spans="1:10" x14ac:dyDescent="0.25">
      <c r="A8183" s="4" t="str">
        <f>CONCATENATE(B8183,"-",C8183,"-",D8183)</f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>TEXT(B8183,"yyyy-mm")</f>
        <v>2026-08</v>
      </c>
      <c r="J8183" s="7" t="str">
        <f>VLOOKUP(C8183,'[1]T. Apoyo Sistema'!$B$1:$C$89,2,0)</f>
        <v>SI</v>
      </c>
    </row>
    <row r="8184" spans="1:10" x14ac:dyDescent="0.25">
      <c r="A8184" s="4" t="str">
        <f>CONCATENATE(B8184,"-",C8184,"-",D8184)</f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>TEXT(B8184,"yyyy-mm")</f>
        <v>2026-08</v>
      </c>
      <c r="J8184" s="7" t="str">
        <f>VLOOKUP(C8184,'[1]T. Apoyo Sistema'!$B$1:$C$89,2,0)</f>
        <v>SI</v>
      </c>
    </row>
    <row r="8185" spans="1:10" x14ac:dyDescent="0.25">
      <c r="A8185" s="4" t="str">
        <f>CONCATENATE(B8185,"-",C8185,"-",D8185)</f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>TEXT(B8185,"yyyy-mm")</f>
        <v>2026-08</v>
      </c>
      <c r="J8185" s="7" t="str">
        <f>VLOOKUP(C8185,'[1]T. Apoyo Sistema'!$B$1:$C$89,2,0)</f>
        <v>SI</v>
      </c>
    </row>
    <row r="8186" spans="1:10" x14ac:dyDescent="0.25">
      <c r="A8186" s="4" t="str">
        <f>CONCATENATE(B8186,"-",C8186,"-",D8186)</f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>TEXT(B8186,"yyyy-mm")</f>
        <v>2026-08</v>
      </c>
      <c r="J8186" s="7" t="str">
        <f>VLOOKUP(C8186,'[1]T. Apoyo Sistema'!$B$1:$C$89,2,0)</f>
        <v>SI</v>
      </c>
    </row>
    <row r="8187" spans="1:10" x14ac:dyDescent="0.25">
      <c r="A8187" s="4" t="str">
        <f>CONCATENATE(B8187,"-",C8187,"-",D8187)</f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>TEXT(B8187,"yyyy-mm")</f>
        <v>2026-08</v>
      </c>
      <c r="J8187" s="7" t="str">
        <f>VLOOKUP(C8187,'[1]T. Apoyo Sistema'!$B$1:$C$89,2,0)</f>
        <v>SI</v>
      </c>
    </row>
    <row r="8188" spans="1:10" x14ac:dyDescent="0.25">
      <c r="A8188" s="4" t="str">
        <f>CONCATENATE(B8188,"-",C8188,"-",D8188)</f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>TEXT(B8188,"yyyy-mm")</f>
        <v>2026-08</v>
      </c>
      <c r="J8188" s="7" t="str">
        <f>VLOOKUP(C8188,'[1]T. Apoyo Sistema'!$B$1:$C$89,2,0)</f>
        <v>SI</v>
      </c>
    </row>
    <row r="8189" spans="1:10" x14ac:dyDescent="0.25">
      <c r="A8189" s="4" t="str">
        <f>CONCATENATE(B8189,"-",C8189,"-",D8189)</f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>TEXT(B8189,"yyyy-mm")</f>
        <v>2026-08</v>
      </c>
      <c r="J8189" s="7" t="str">
        <f>VLOOKUP(C8189,'[1]T. Apoyo Sistema'!$B$1:$C$89,2,0)</f>
        <v>SI</v>
      </c>
    </row>
    <row r="8190" spans="1:10" x14ac:dyDescent="0.25">
      <c r="A8190" s="4" t="str">
        <f>CONCATENATE(B8190,"-",C8190,"-",D8190)</f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>TEXT(B8190,"yyyy-mm")</f>
        <v>2026-08</v>
      </c>
      <c r="J8190" s="7" t="str">
        <f>VLOOKUP(C8190,'[1]T. Apoyo Sistema'!$B$1:$C$89,2,0)</f>
        <v>SI</v>
      </c>
    </row>
    <row r="8191" spans="1:10" x14ac:dyDescent="0.25">
      <c r="A8191" s="4" t="str">
        <f>CONCATENATE(B8191,"-",C8191,"-",D8191)</f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>TEXT(B8191,"yyyy-mm")</f>
        <v>2026-08</v>
      </c>
      <c r="J8191" s="7" t="str">
        <f>VLOOKUP(C8191,'[1]T. Apoyo Sistema'!$B$1:$C$89,2,0)</f>
        <v>SI</v>
      </c>
    </row>
    <row r="8192" spans="1:10" x14ac:dyDescent="0.25">
      <c r="A8192" s="4" t="str">
        <f>CONCATENATE(B8192,"-",C8192,"-",D8192)</f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>TEXT(B8192,"yyyy-mm")</f>
        <v>2026-08</v>
      </c>
      <c r="J8192" s="7" t="str">
        <f>VLOOKUP(C8192,'[1]T. Apoyo Sistema'!$B$1:$C$89,2,0)</f>
        <v>SI</v>
      </c>
    </row>
    <row r="8193" spans="1:10" x14ac:dyDescent="0.25">
      <c r="A8193" s="4" t="str">
        <f>CONCATENATE(B8193,"-",C8193,"-",D8193)</f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>TEXT(B8193,"yyyy-mm")</f>
        <v>2026-08</v>
      </c>
      <c r="J8193" s="7" t="str">
        <f>VLOOKUP(C8193,'[1]T. Apoyo Sistema'!$B$1:$C$89,2,0)</f>
        <v>SI</v>
      </c>
    </row>
    <row r="8194" spans="1:10" x14ac:dyDescent="0.25">
      <c r="A8194" s="4" t="str">
        <f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>TEXT(B8194,"yyyy-mm")</f>
        <v>2026-08</v>
      </c>
      <c r="J8194" s="7" t="str">
        <f>VLOOKUP(C8194,'[1]T. Apoyo Sistema'!$B$1:$C$89,2,0)</f>
        <v>SI</v>
      </c>
    </row>
    <row r="8195" spans="1:10" x14ac:dyDescent="0.25">
      <c r="A8195" s="4" t="str">
        <f>CONCATENATE(B8195,"-",C8195,"-",D8195)</f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>TEXT(B8195,"yyyy-mm")</f>
        <v>2026-08</v>
      </c>
      <c r="J8195" s="7" t="str">
        <f>VLOOKUP(C8195,'[1]T. Apoyo Sistema'!$B$1:$C$89,2,0)</f>
        <v>SI</v>
      </c>
    </row>
    <row r="8196" spans="1:10" x14ac:dyDescent="0.25">
      <c r="A8196" s="4" t="str">
        <f>CONCATENATE(B8196,"-",C8196,"-",D8196)</f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>TEXT(B8196,"yyyy-mm")</f>
        <v>2026-08</v>
      </c>
      <c r="J8196" s="7" t="str">
        <f>VLOOKUP(C8196,'[1]T. Apoyo Sistema'!$B$1:$C$89,2,0)</f>
        <v>SI</v>
      </c>
    </row>
    <row r="8197" spans="1:10" x14ac:dyDescent="0.25">
      <c r="A8197" s="4" t="str">
        <f>CONCATENATE(B8197,"-",C8197,"-",D8197)</f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>TEXT(B8197,"yyyy-mm")</f>
        <v>2026-08</v>
      </c>
      <c r="J8197" s="7" t="str">
        <f>VLOOKUP(C8197,'[1]T. Apoyo Sistema'!$B$1:$C$89,2,0)</f>
        <v>SI</v>
      </c>
    </row>
    <row r="8198" spans="1:10" x14ac:dyDescent="0.25">
      <c r="A8198" s="4" t="str">
        <f>CONCATENATE(B8198,"-",C8198,"-",D8198)</f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>TEXT(B8198,"yyyy-mm")</f>
        <v>2026-08</v>
      </c>
      <c r="J8198" s="7" t="str">
        <f>VLOOKUP(C8198,'[1]T. Apoyo Sistema'!$B$1:$C$89,2,0)</f>
        <v>SI</v>
      </c>
    </row>
    <row r="8199" spans="1:10" x14ac:dyDescent="0.25">
      <c r="A8199" s="4" t="str">
        <f>CONCATENATE(B8199,"-",C8199,"-",D8199)</f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>TEXT(B8199,"yyyy-mm")</f>
        <v>2026-08</v>
      </c>
      <c r="J8199" s="7" t="str">
        <f>VLOOKUP(C8199,'[1]T. Apoyo Sistema'!$B$1:$C$89,2,0)</f>
        <v>SI</v>
      </c>
    </row>
    <row r="8200" spans="1:10" x14ac:dyDescent="0.25">
      <c r="A8200" s="4" t="str">
        <f>CONCATENATE(B8200,"-",C8200,"-",D8200)</f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>TEXT(B8200,"yyyy-mm")</f>
        <v>2026-08</v>
      </c>
      <c r="J8200" s="7" t="str">
        <f>VLOOKUP(C8200,'[1]T. Apoyo Sistema'!$B$1:$C$89,2,0)</f>
        <v>SI</v>
      </c>
    </row>
    <row r="8201" spans="1:10" x14ac:dyDescent="0.25">
      <c r="A8201" s="4" t="str">
        <f>CONCATENATE(B8201,"-",C8201,"-",D8201)</f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>TEXT(B8201,"yyyy-mm")</f>
        <v>2026-08</v>
      </c>
      <c r="J8201" s="7" t="str">
        <f>VLOOKUP(C8201,'[1]T. Apoyo Sistema'!$B$1:$C$89,2,0)</f>
        <v>SI</v>
      </c>
    </row>
    <row r="8202" spans="1:10" x14ac:dyDescent="0.25">
      <c r="A8202" s="4" t="str">
        <f>CONCATENATE(B8202,"-",C8202,"-",D8202)</f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>TEXT(B8202,"yyyy-mm")</f>
        <v>2026-08</v>
      </c>
      <c r="J8202" s="7" t="str">
        <f>VLOOKUP(C8202,'[1]T. Apoyo Sistema'!$B$1:$C$89,2,0)</f>
        <v>SI</v>
      </c>
    </row>
    <row r="8203" spans="1:10" x14ac:dyDescent="0.25">
      <c r="A8203" s="4" t="str">
        <f>CONCATENATE(B8203,"-",C8203,"-",D8203)</f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>TEXT(B8203,"yyyy-mm")</f>
        <v>2026-08</v>
      </c>
      <c r="J8203" s="7" t="str">
        <f>VLOOKUP(C8203,'[1]T. Apoyo Sistema'!$B$1:$C$89,2,0)</f>
        <v>SI</v>
      </c>
    </row>
    <row r="8204" spans="1:10" x14ac:dyDescent="0.25">
      <c r="A8204" s="4" t="str">
        <f>CONCATENATE(B8204,"-",C8204,"-",D8204)</f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>TEXT(B8204,"yyyy-mm")</f>
        <v>2026-08</v>
      </c>
      <c r="J8204" s="7" t="str">
        <f>VLOOKUP(C8204,'[1]T. Apoyo Sistema'!$B$1:$C$89,2,0)</f>
        <v>SI</v>
      </c>
    </row>
    <row r="8205" spans="1:10" x14ac:dyDescent="0.25">
      <c r="A8205" s="4" t="str">
        <f>CONCATENATE(B8205,"-",C8205,"-",D8205)</f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>TEXT(B8205,"yyyy-mm")</f>
        <v>2026-08</v>
      </c>
      <c r="J8205" s="7" t="str">
        <f>VLOOKUP(C8205,'[1]T. Apoyo Sistema'!$B$1:$C$89,2,0)</f>
        <v>SI</v>
      </c>
    </row>
    <row r="8206" spans="1:10" x14ac:dyDescent="0.25">
      <c r="A8206" s="4" t="str">
        <f>CONCATENATE(B8206,"-",C8206,"-",D8206)</f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>TEXT(B8206,"yyyy-mm")</f>
        <v>2026-08</v>
      </c>
      <c r="J8206" s="7" t="str">
        <f>VLOOKUP(C8206,'[1]T. Apoyo Sistema'!$B$1:$C$89,2,0)</f>
        <v>SI</v>
      </c>
    </row>
    <row r="8207" spans="1:10" x14ac:dyDescent="0.25">
      <c r="A8207" s="4" t="str">
        <f>CONCATENATE(B8207,"-",C8207,"-",D8207)</f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>TEXT(B8207,"yyyy-mm")</f>
        <v>2026-08</v>
      </c>
      <c r="J8207" s="7" t="str">
        <f>VLOOKUP(C8207,'[1]T. Apoyo Sistema'!$B$1:$C$89,2,0)</f>
        <v>SI</v>
      </c>
    </row>
    <row r="8208" spans="1:10" x14ac:dyDescent="0.25">
      <c r="A8208" s="4" t="str">
        <f>CONCATENATE(B8208,"-",C8208,"-",D8208)</f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>TEXT(B8208,"yyyy-mm")</f>
        <v>2026-08</v>
      </c>
      <c r="J8208" s="7" t="str">
        <f>VLOOKUP(C8208,'[1]T. Apoyo Sistema'!$B$1:$C$89,2,0)</f>
        <v>SI</v>
      </c>
    </row>
    <row r="8209" spans="1:10" x14ac:dyDescent="0.25">
      <c r="A8209" s="4" t="str">
        <f>CONCATENATE(B8209,"-",C8209,"-",D8209)</f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>TEXT(B8209,"yyyy-mm")</f>
        <v>2026-08</v>
      </c>
      <c r="J8209" s="7" t="str">
        <f>VLOOKUP(C8209,'[1]T. Apoyo Sistema'!$B$1:$C$89,2,0)</f>
        <v>SI</v>
      </c>
    </row>
    <row r="8210" spans="1:10" x14ac:dyDescent="0.25">
      <c r="A8210" s="4" t="str">
        <f>CONCATENATE(B8210,"-",C8210,"-",D8210)</f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>TEXT(B8210,"yyyy-mm")</f>
        <v>2026-08</v>
      </c>
      <c r="J8210" s="7" t="str">
        <f>VLOOKUP(C8210,'[1]T. Apoyo Sistema'!$B$1:$C$89,2,0)</f>
        <v>SI</v>
      </c>
    </row>
    <row r="8211" spans="1:10" x14ac:dyDescent="0.25">
      <c r="A8211" s="4" t="str">
        <f>CONCATENATE(B8211,"-",C8211,"-",D8211)</f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>TEXT(B8211,"yyyy-mm")</f>
        <v>2026-08</v>
      </c>
      <c r="J8211" s="7" t="str">
        <f>VLOOKUP(C8211,'[1]T. Apoyo Sistema'!$B$1:$C$89,2,0)</f>
        <v>SI</v>
      </c>
    </row>
    <row r="8212" spans="1:10" x14ac:dyDescent="0.25">
      <c r="A8212" s="4" t="str">
        <f>CONCATENATE(B8212,"-",C8212,"-",D8212)</f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>TEXT(B8212,"yyyy-mm")</f>
        <v>2026-08</v>
      </c>
      <c r="J8212" s="7" t="str">
        <f>VLOOKUP(C8212,'[1]T. Apoyo Sistema'!$B$1:$C$89,2,0)</f>
        <v>SI</v>
      </c>
    </row>
    <row r="8213" spans="1:10" x14ac:dyDescent="0.25">
      <c r="A8213" s="4" t="str">
        <f>CONCATENATE(B8213,"-",C8213,"-",D8213)</f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>TEXT(B8213,"yyyy-mm")</f>
        <v>2026-08</v>
      </c>
      <c r="J8213" s="7" t="str">
        <f>VLOOKUP(C8213,'[1]T. Apoyo Sistema'!$B$1:$C$89,2,0)</f>
        <v>SI</v>
      </c>
    </row>
    <row r="8214" spans="1:10" x14ac:dyDescent="0.25">
      <c r="A8214" s="4" t="str">
        <f>CONCATENATE(B8214,"-",C8214,"-",D8214)</f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>TEXT(B8214,"yyyy-mm")</f>
        <v>2026-08</v>
      </c>
      <c r="J8214" s="7" t="str">
        <f>VLOOKUP(C8214,'[1]T. Apoyo Sistema'!$B$1:$C$89,2,0)</f>
        <v>SI</v>
      </c>
    </row>
    <row r="8215" spans="1:10" x14ac:dyDescent="0.25">
      <c r="A8215" s="4" t="str">
        <f>CONCATENATE(B8215,"-",C8215,"-",D8215)</f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>TEXT(B8215,"yyyy-mm")</f>
        <v>2026-08</v>
      </c>
      <c r="J8215" s="7" t="str">
        <f>VLOOKUP(C8215,'[1]T. Apoyo Sistema'!$B$1:$C$89,2,0)</f>
        <v>SI</v>
      </c>
    </row>
    <row r="8216" spans="1:10" x14ac:dyDescent="0.25">
      <c r="A8216" s="4" t="str">
        <f>CONCATENATE(B8216,"-",C8216,"-",D8216)</f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>TEXT(B8216,"yyyy-mm")</f>
        <v>2026-08</v>
      </c>
      <c r="J8216" s="7" t="str">
        <f>VLOOKUP(C8216,'[1]T. Apoyo Sistema'!$B$1:$C$89,2,0)</f>
        <v>SI</v>
      </c>
    </row>
    <row r="8217" spans="1:10" x14ac:dyDescent="0.25">
      <c r="A8217" s="4" t="str">
        <f>CONCATENATE(B8217,"-",C8217,"-",D8217)</f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>TEXT(B8217,"yyyy-mm")</f>
        <v>2026-08</v>
      </c>
      <c r="J8217" s="7" t="str">
        <f>VLOOKUP(C8217,'[1]T. Apoyo Sistema'!$B$1:$C$89,2,0)</f>
        <v>SI</v>
      </c>
    </row>
    <row r="8218" spans="1:10" x14ac:dyDescent="0.25">
      <c r="A8218" s="4" t="str">
        <f>CONCATENATE(B8218,"-",C8218,"-",D8218)</f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>TEXT(B8218,"yyyy-mm")</f>
        <v>2026-08</v>
      </c>
      <c r="J8218" s="7" t="str">
        <f>VLOOKUP(C8218,'[1]T. Apoyo Sistema'!$B$1:$C$89,2,0)</f>
        <v>SI</v>
      </c>
    </row>
    <row r="8219" spans="1:10" x14ac:dyDescent="0.25">
      <c r="A8219" s="4" t="str">
        <f>CONCATENATE(B8219,"-",C8219,"-",D8219)</f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>TEXT(B8219,"yyyy-mm")</f>
        <v>2026-08</v>
      </c>
      <c r="J8219" s="7" t="str">
        <f>VLOOKUP(C8219,'[1]T. Apoyo Sistema'!$B$1:$C$89,2,0)</f>
        <v>SI</v>
      </c>
    </row>
    <row r="8220" spans="1:10" x14ac:dyDescent="0.25">
      <c r="A8220" s="4" t="str">
        <f>CONCATENATE(B8220,"-",C8220,"-",D8220)</f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>TEXT(B8220,"yyyy-mm")</f>
        <v>2026-08</v>
      </c>
      <c r="J8220" s="7" t="str">
        <f>VLOOKUP(C8220,'[1]T. Apoyo Sistema'!$B$1:$C$89,2,0)</f>
        <v>SI</v>
      </c>
    </row>
    <row r="8221" spans="1:10" x14ac:dyDescent="0.25">
      <c r="A8221" s="4" t="str">
        <f>CONCATENATE(B8221,"-",C8221,"-",D8221)</f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>TEXT(B8221,"yyyy-mm")</f>
        <v>2026-08</v>
      </c>
      <c r="J8221" s="7" t="str">
        <f>VLOOKUP(C8221,'[1]T. Apoyo Sistema'!$B$1:$C$89,2,0)</f>
        <v>SI</v>
      </c>
    </row>
    <row r="8222" spans="1:10" x14ac:dyDescent="0.25">
      <c r="A8222" s="4" t="str">
        <f>CONCATENATE(B8222,"-",C8222,"-",D8222)</f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>TEXT(B8222,"yyyy-mm")</f>
        <v>2026-08</v>
      </c>
      <c r="J8222" s="7" t="str">
        <f>VLOOKUP(C8222,'[1]T. Apoyo Sistema'!$B$1:$C$89,2,0)</f>
        <v>SI</v>
      </c>
    </row>
    <row r="8223" spans="1:10" x14ac:dyDescent="0.25">
      <c r="A8223" s="4" t="str">
        <f>CONCATENATE(B8223,"-",C8223,"-",D8223)</f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>TEXT(B8223,"yyyy-mm")</f>
        <v>2026-08</v>
      </c>
      <c r="J8223" s="7" t="str">
        <f>VLOOKUP(C8223,'[1]T. Apoyo Sistema'!$B$1:$C$89,2,0)</f>
        <v>SI</v>
      </c>
    </row>
    <row r="8224" spans="1:10" x14ac:dyDescent="0.25">
      <c r="A8224" s="4" t="str">
        <f>CONCATENATE(B8224,"-",C8224,"-",D8224)</f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>TEXT(B8224,"yyyy-mm")</f>
        <v>2026-08</v>
      </c>
      <c r="J8224" s="7" t="str">
        <f>VLOOKUP(C8224,'[1]T. Apoyo Sistema'!$B$1:$C$89,2,0)</f>
        <v>SI</v>
      </c>
    </row>
    <row r="8225" spans="1:10" x14ac:dyDescent="0.25">
      <c r="A8225" s="4" t="str">
        <f>CONCATENATE(B8225,"-",C8225,"-",D8225)</f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>TEXT(B8225,"yyyy-mm")</f>
        <v>2026-08</v>
      </c>
      <c r="J8225" s="7" t="str">
        <f>VLOOKUP(C8225,'[1]T. Apoyo Sistema'!$B$1:$C$89,2,0)</f>
        <v>SI</v>
      </c>
    </row>
    <row r="8226" spans="1:10" x14ac:dyDescent="0.25">
      <c r="A8226" s="4" t="str">
        <f>CONCATENATE(B8226,"-",C8226,"-",D8226)</f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>TEXT(B8226,"yyyy-mm")</f>
        <v>2026-08</v>
      </c>
      <c r="J8226" s="7" t="str">
        <f>VLOOKUP(C8226,'[1]T. Apoyo Sistema'!$B$1:$C$89,2,0)</f>
        <v>SI</v>
      </c>
    </row>
    <row r="8227" spans="1:10" x14ac:dyDescent="0.25">
      <c r="A8227" s="4" t="str">
        <f>CONCATENATE(B8227,"-",C8227,"-",D8227)</f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>TEXT(B8227,"yyyy-mm")</f>
        <v>2026-08</v>
      </c>
      <c r="J8227" s="7" t="str">
        <f>VLOOKUP(C8227,'[1]T. Apoyo Sistema'!$B$1:$C$89,2,0)</f>
        <v>SI</v>
      </c>
    </row>
    <row r="8228" spans="1:10" x14ac:dyDescent="0.25">
      <c r="A8228" s="4" t="str">
        <f>CONCATENATE(B8228,"-",C8228,"-",D8228)</f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>TEXT(B8228,"yyyy-mm")</f>
        <v>2026-08</v>
      </c>
      <c r="J8228" s="7" t="str">
        <f>VLOOKUP(C8228,'[1]T. Apoyo Sistema'!$B$1:$C$89,2,0)</f>
        <v>SI</v>
      </c>
    </row>
    <row r="8229" spans="1:10" x14ac:dyDescent="0.25">
      <c r="A8229" s="4" t="str">
        <f>CONCATENATE(B8229,"-",C8229,"-",D8229)</f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>TEXT(B8229,"yyyy-mm")</f>
        <v>2026-08</v>
      </c>
      <c r="J8229" s="7" t="str">
        <f>VLOOKUP(C8229,'[1]T. Apoyo Sistema'!$B$1:$C$89,2,0)</f>
        <v>SI</v>
      </c>
    </row>
    <row r="8230" spans="1:10" x14ac:dyDescent="0.25">
      <c r="A8230" s="4" t="str">
        <f>CONCATENATE(B8230,"-",C8230,"-",D8230)</f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>TEXT(B8230,"yyyy-mm")</f>
        <v>2026-08</v>
      </c>
      <c r="J8230" s="7" t="str">
        <f>VLOOKUP(C8230,'[1]T. Apoyo Sistema'!$B$1:$C$89,2,0)</f>
        <v>SI</v>
      </c>
    </row>
    <row r="8231" spans="1:10" x14ac:dyDescent="0.25">
      <c r="A8231" s="4" t="str">
        <f>CONCATENATE(B8231,"-",C8231,"-",D8231)</f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>TEXT(B8231,"yyyy-mm")</f>
        <v>2026-08</v>
      </c>
      <c r="J8231" s="7" t="str">
        <f>VLOOKUP(C8231,'[1]T. Apoyo Sistema'!$B$1:$C$89,2,0)</f>
        <v>SI</v>
      </c>
    </row>
    <row r="8232" spans="1:10" x14ac:dyDescent="0.25">
      <c r="A8232" s="4" t="str">
        <f>CONCATENATE(B8232,"-",C8232,"-",D8232)</f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>TEXT(B8232,"yyyy-mm")</f>
        <v>2026-08</v>
      </c>
      <c r="J8232" s="7" t="str">
        <f>VLOOKUP(C8232,'[1]T. Apoyo Sistema'!$B$1:$C$89,2,0)</f>
        <v>SI</v>
      </c>
    </row>
    <row r="8233" spans="1:10" x14ac:dyDescent="0.25">
      <c r="A8233" s="4" t="str">
        <f>CONCATENATE(B8233,"-",C8233,"-",D8233)</f>
        <v>46247-POX45-gen2</v>
      </c>
      <c r="B8233" s="14">
        <v>46247</v>
      </c>
      <c r="C8233" s="4" t="s">
        <v>27</v>
      </c>
      <c r="D8233" s="4" t="s">
        <v>73</v>
      </c>
      <c r="E8233" s="4">
        <v>0</v>
      </c>
      <c r="F8233" s="6">
        <v>0</v>
      </c>
      <c r="G8233" s="6">
        <v>0</v>
      </c>
      <c r="H8233" s="6">
        <v>7.2333333333333334</v>
      </c>
      <c r="I8233" s="4" t="str">
        <f>TEXT(B8233,"yyyy-mm")</f>
        <v>2026-08</v>
      </c>
      <c r="J8233" s="7" t="str">
        <f>VLOOKUP(C8233,'[1]T. Apoyo Sistema'!$B$1:$C$89,2,0)</f>
        <v>SI</v>
      </c>
    </row>
    <row r="8234" spans="1:10" x14ac:dyDescent="0.25">
      <c r="A8234" s="4" t="str">
        <f>CONCATENATE(B8234,"-",C8234,"-",D8234)</f>
        <v>46247-POX45-psa1</v>
      </c>
      <c r="B8234" s="14">
        <v>46247</v>
      </c>
      <c r="C8234" s="4" t="s">
        <v>27</v>
      </c>
      <c r="D8234" s="4" t="s">
        <v>60</v>
      </c>
      <c r="E8234" s="4">
        <v>0</v>
      </c>
      <c r="F8234" s="6">
        <v>7.2333333333333334</v>
      </c>
      <c r="G8234" s="6">
        <v>0</v>
      </c>
      <c r="H8234" s="6">
        <v>0</v>
      </c>
      <c r="I8234" s="4" t="str">
        <f>TEXT(B8234,"yyyy-mm")</f>
        <v>2026-08</v>
      </c>
      <c r="J8234" s="7" t="str">
        <f>VLOOKUP(C8234,'[1]T. Apoyo Sistema'!$B$1:$C$89,2,0)</f>
        <v>SI</v>
      </c>
    </row>
    <row r="8235" spans="1:10" x14ac:dyDescent="0.25">
      <c r="A8235" s="4" t="str">
        <f>CONCATENATE(B8235,"-",C8235,"-",D8235)</f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>TEXT(B8235,"yyyy-mm")</f>
        <v>2026-08</v>
      </c>
      <c r="J8235" s="7" t="str">
        <f>VLOOKUP(C8235,'[1]T. Apoyo Sistema'!$B$1:$C$89,2,0)</f>
        <v>SI</v>
      </c>
    </row>
    <row r="8236" spans="1:10" x14ac:dyDescent="0.25">
      <c r="A8236" s="4" t="str">
        <f>CONCATENATE(B8236,"-",C8236,"-",D8236)</f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>TEXT(B8236,"yyyy-mm")</f>
        <v>2026-08</v>
      </c>
      <c r="J8236" s="7" t="str">
        <f>VLOOKUP(C8236,'[1]T. Apoyo Sistema'!$B$1:$C$89,2,0)</f>
        <v>SI</v>
      </c>
    </row>
    <row r="8237" spans="1:10" x14ac:dyDescent="0.25">
      <c r="A8237" s="4" t="str">
        <f>CONCATENATE(B8237,"-",C8237,"-",D8237)</f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>TEXT(B8237,"yyyy-mm")</f>
        <v>2026-08</v>
      </c>
      <c r="J8237" s="7" t="str">
        <f>VLOOKUP(C8237,'[1]T. Apoyo Sistema'!$B$1:$C$89,2,0)</f>
        <v>SI</v>
      </c>
    </row>
    <row r="8238" spans="1:10" x14ac:dyDescent="0.25">
      <c r="A8238" s="4" t="str">
        <f>CONCATENATE(B8238,"-",C8238,"-",D8238)</f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>TEXT(B8238,"yyyy-mm")</f>
        <v>2026-08</v>
      </c>
      <c r="J8238" s="7" t="str">
        <f>VLOOKUP(C8238,'[1]T. Apoyo Sistema'!$B$1:$C$89,2,0)</f>
        <v>SI</v>
      </c>
    </row>
    <row r="8239" spans="1:10" x14ac:dyDescent="0.25">
      <c r="A8239" s="4" t="str">
        <f>CONCATENATE(B8239,"-",C8239,"-",D8239)</f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>TEXT(B8239,"yyyy-mm")</f>
        <v>2026-08</v>
      </c>
      <c r="J8239" s="7" t="str">
        <f>VLOOKUP(C8239,'[1]T. Apoyo Sistema'!$B$1:$C$89,2,0)</f>
        <v>SI</v>
      </c>
    </row>
    <row r="8240" spans="1:10" x14ac:dyDescent="0.25">
      <c r="A8240" s="4" t="str">
        <f>CONCATENATE(B8240,"-",C8240,"-",D8240)</f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>TEXT(B8240,"yyyy-mm")</f>
        <v>2026-08</v>
      </c>
      <c r="J8240" s="7" t="str">
        <f>VLOOKUP(C8240,'[1]T. Apoyo Sistema'!$B$1:$C$89,2,0)</f>
        <v>SI</v>
      </c>
    </row>
    <row r="8241" spans="1:10" x14ac:dyDescent="0.25">
      <c r="A8241" s="4" t="str">
        <f>CONCATENATE(B8241,"-",C8241,"-",D8241)</f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>TEXT(B8241,"yyyy-mm")</f>
        <v>2026-08</v>
      </c>
      <c r="J8241" s="7" t="str">
        <f>VLOOKUP(C8241,'[1]T. Apoyo Sistema'!$B$1:$C$89,2,0)</f>
        <v>SI</v>
      </c>
    </row>
    <row r="8242" spans="1:10" x14ac:dyDescent="0.25">
      <c r="A8242" s="4" t="str">
        <f>CONCATENATE(B8242,"-",C8242,"-",D8242)</f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>TEXT(B8242,"yyyy-mm")</f>
        <v>2026-08</v>
      </c>
      <c r="J8242" s="7" t="str">
        <f>VLOOKUP(C8242,'[1]T. Apoyo Sistema'!$B$1:$C$89,2,0)</f>
        <v>SI</v>
      </c>
    </row>
    <row r="8243" spans="1:10" x14ac:dyDescent="0.25">
      <c r="A8243" s="4" t="str">
        <f>CONCATENATE(B8243,"-",C8243,"-",D8243)</f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>TEXT(B8243,"yyyy-mm")</f>
        <v>2026-08</v>
      </c>
      <c r="J8243" s="7" t="str">
        <f>VLOOKUP(C8243,'[1]T. Apoyo Sistema'!$B$1:$C$89,2,0)</f>
        <v>SI</v>
      </c>
    </row>
    <row r="8244" spans="1:10" x14ac:dyDescent="0.25">
      <c r="A8244" s="4" t="str">
        <f>CONCATENATE(B8244,"-",C8244,"-",D8244)</f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>TEXT(B8244,"yyyy-mm")</f>
        <v>2026-08</v>
      </c>
      <c r="J8244" s="7" t="str">
        <f>VLOOKUP(C8244,'[1]T. Apoyo Sistema'!$B$1:$C$89,2,0)</f>
        <v>SI</v>
      </c>
    </row>
    <row r="8245" spans="1:10" x14ac:dyDescent="0.25">
      <c r="A8245" s="4" t="str">
        <f>CONCATENATE(B8245,"-",C8245,"-",D8245)</f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>TEXT(B8245,"yyyy-mm")</f>
        <v>2026-08</v>
      </c>
      <c r="J8245" s="7" t="str">
        <f>VLOOKUP(C8245,'[1]T. Apoyo Sistema'!$B$1:$C$89,2,0)</f>
        <v>SI</v>
      </c>
    </row>
    <row r="8246" spans="1:10" x14ac:dyDescent="0.25">
      <c r="A8246" s="4" t="str">
        <f>CONCATENATE(B8246,"-",C8246,"-",D8246)</f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>TEXT(B8246,"yyyy-mm")</f>
        <v>2026-08</v>
      </c>
      <c r="J8246" s="7" t="str">
        <f>VLOOKUP(C8246,'[1]T. Apoyo Sistema'!$B$1:$C$89,2,0)</f>
        <v>SI</v>
      </c>
    </row>
    <row r="8247" spans="1:10" x14ac:dyDescent="0.25">
      <c r="A8247" s="4" t="str">
        <f>CONCATENATE(B8247,"-",C8247,"-",D8247)</f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>TEXT(B8247,"yyyy-mm")</f>
        <v>2026-08</v>
      </c>
      <c r="J8247" s="7" t="str">
        <f>VLOOKUP(C8247,'[1]T. Apoyo Sistema'!$B$1:$C$89,2,0)</f>
        <v>SI</v>
      </c>
    </row>
    <row r="8248" spans="1:10" x14ac:dyDescent="0.25">
      <c r="A8248" s="4" t="str">
        <f>CONCATENATE(B8248,"-",C8248,"-",D8248)</f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>TEXT(B8248,"yyyy-mm")</f>
        <v>2026-08</v>
      </c>
      <c r="J8248" s="7" t="str">
        <f>VLOOKUP(C8248,'[1]T. Apoyo Sistema'!$B$1:$C$89,2,0)</f>
        <v>SI</v>
      </c>
    </row>
    <row r="8249" spans="1:10" x14ac:dyDescent="0.25">
      <c r="A8249" s="4" t="str">
        <f>CONCATENATE(B8249,"-",C8249,"-",D8249)</f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>TEXT(B8249,"yyyy-mm")</f>
        <v>2026-08</v>
      </c>
      <c r="J8249" s="7" t="str">
        <f>VLOOKUP(C8249,'[1]T. Apoyo Sistema'!$B$1:$C$89,2,0)</f>
        <v>SI</v>
      </c>
    </row>
    <row r="8250" spans="1:10" x14ac:dyDescent="0.25">
      <c r="A8250" s="4" t="str">
        <f>CONCATENATE(B8250,"-",C8250,"-",D8250)</f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>TEXT(B8250,"yyyy-mm")</f>
        <v>2026-08</v>
      </c>
      <c r="J8250" s="7" t="str">
        <f>VLOOKUP(C8250,'[1]T. Apoyo Sistema'!$B$1:$C$89,2,0)</f>
        <v>SI</v>
      </c>
    </row>
    <row r="8251" spans="1:10" x14ac:dyDescent="0.25">
      <c r="A8251" s="4" t="str">
        <f>CONCATENATE(B8251,"-",C8251,"-",D8251)</f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>TEXT(B8251,"yyyy-mm")</f>
        <v>2026-08</v>
      </c>
      <c r="J8251" s="7" t="str">
        <f>VLOOKUP(C8251,'[1]T. Apoyo Sistema'!$B$1:$C$89,2,0)</f>
        <v>SI</v>
      </c>
    </row>
    <row r="8252" spans="1:10" x14ac:dyDescent="0.25">
      <c r="A8252" s="4" t="str">
        <f>CONCATENATE(B8252,"-",C8252,"-",D8252)</f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>TEXT(B8252,"yyyy-mm")</f>
        <v>2026-08</v>
      </c>
      <c r="J8252" s="7" t="str">
        <f>VLOOKUP(C8252,'[1]T. Apoyo Sistema'!$B$1:$C$89,2,0)</f>
        <v>SI</v>
      </c>
    </row>
    <row r="8253" spans="1:10" x14ac:dyDescent="0.25">
      <c r="A8253" s="4" t="str">
        <f>CONCATENATE(B8253,"-",C8253,"-",D8253)</f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>TEXT(B8253,"yyyy-mm")</f>
        <v>2026-08</v>
      </c>
      <c r="J8253" s="7" t="str">
        <f>VLOOKUP(C8253,'[1]T. Apoyo Sistema'!$B$1:$C$89,2,0)</f>
        <v>SI</v>
      </c>
    </row>
    <row r="8254" spans="1:10" x14ac:dyDescent="0.25">
      <c r="A8254" s="4" t="str">
        <f>CONCATENATE(B8254,"-",C8254,"-",D8254)</f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>TEXT(B8254,"yyyy-mm")</f>
        <v>2026-08</v>
      </c>
      <c r="J8254" s="7" t="str">
        <f>VLOOKUP(C8254,'[1]T. Apoyo Sistema'!$B$1:$C$89,2,0)</f>
        <v>SI</v>
      </c>
    </row>
    <row r="8255" spans="1:10" x14ac:dyDescent="0.25">
      <c r="A8255" s="4" t="str">
        <f>CONCATENATE(B8255,"-",C8255,"-",D8255)</f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>TEXT(B8255,"yyyy-mm")</f>
        <v>2026-08</v>
      </c>
      <c r="J8255" s="7" t="str">
        <f>VLOOKUP(C8255,'[1]T. Apoyo Sistema'!$B$1:$C$89,2,0)</f>
        <v>SI</v>
      </c>
    </row>
    <row r="8256" spans="1:10" x14ac:dyDescent="0.25">
      <c r="A8256" s="4" t="str">
        <f>CONCATENATE(B8256,"-",C8256,"-",D8256)</f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>TEXT(B8256,"yyyy-mm")</f>
        <v>2026-08</v>
      </c>
      <c r="J8256" s="7" t="str">
        <f>VLOOKUP(C8256,'[1]T. Apoyo Sistema'!$B$1:$C$89,2,0)</f>
        <v>SI</v>
      </c>
    </row>
    <row r="8257" spans="1:10" x14ac:dyDescent="0.25">
      <c r="A8257" s="4" t="str">
        <f>CONCATENATE(B8257,"-",C8257,"-",D8257)</f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>TEXT(B8257,"yyyy-mm")</f>
        <v>2026-08</v>
      </c>
      <c r="J8257" s="7" t="str">
        <f>VLOOKUP(C8257,'[1]T. Apoyo Sistema'!$B$1:$C$89,2,0)</f>
        <v>SI</v>
      </c>
    </row>
    <row r="8258" spans="1:10" x14ac:dyDescent="0.25">
      <c r="A8258" s="4" t="str">
        <f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>TEXT(B8258,"yyyy-mm")</f>
        <v>2026-08</v>
      </c>
      <c r="J8258" s="7" t="str">
        <f>VLOOKUP(C8258,'[1]T. Apoyo Sistema'!$B$1:$C$89,2,0)</f>
        <v>SI</v>
      </c>
    </row>
    <row r="8259" spans="1:10" x14ac:dyDescent="0.25">
      <c r="A8259" s="4" t="str">
        <f>CONCATENATE(B8259,"-",C8259,"-",D8259)</f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>TEXT(B8259,"yyyy-mm")</f>
        <v>2026-08</v>
      </c>
      <c r="J8259" s="7" t="str">
        <f>VLOOKUP(C8259,'[1]T. Apoyo Sistema'!$B$1:$C$89,2,0)</f>
        <v>SI</v>
      </c>
    </row>
    <row r="8260" spans="1:10" x14ac:dyDescent="0.25">
      <c r="A8260" s="4" t="str">
        <f>CONCATENATE(B8260,"-",C8260,"-",D8260)</f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>TEXT(B8260,"yyyy-mm")</f>
        <v>2026-08</v>
      </c>
      <c r="J8260" s="7" t="str">
        <f>VLOOKUP(C8260,'[1]T. Apoyo Sistema'!$B$1:$C$89,2,0)</f>
        <v>SI</v>
      </c>
    </row>
    <row r="8261" spans="1:10" x14ac:dyDescent="0.25">
      <c r="A8261" s="4" t="str">
        <f>CONCATENATE(B8261,"-",C8261,"-",D8261)</f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>TEXT(B8261,"yyyy-mm")</f>
        <v>2026-08</v>
      </c>
      <c r="J8261" s="7" t="str">
        <f>VLOOKUP(C8261,'[1]T. Apoyo Sistema'!$B$1:$C$89,2,0)</f>
        <v>SI</v>
      </c>
    </row>
    <row r="8262" spans="1:10" x14ac:dyDescent="0.25">
      <c r="A8262" s="4" t="str">
        <f>CONCATENATE(B8262,"-",C8262,"-",D8262)</f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>TEXT(B8262,"yyyy-mm")</f>
        <v>2026-08</v>
      </c>
      <c r="J8262" s="7" t="str">
        <f>VLOOKUP(C8262,'[1]T. Apoyo Sistema'!$B$1:$C$89,2,0)</f>
        <v>SI</v>
      </c>
    </row>
    <row r="8263" spans="1:10" x14ac:dyDescent="0.25">
      <c r="A8263" s="4" t="str">
        <f>CONCATENATE(B8263,"-",C8263,"-",D8263)</f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>TEXT(B8263,"yyyy-mm")</f>
        <v>2026-08</v>
      </c>
      <c r="J8263" s="7" t="str">
        <f>VLOOKUP(C8263,'[1]T. Apoyo Sistema'!$B$1:$C$89,2,0)</f>
        <v>SI</v>
      </c>
    </row>
    <row r="8264" spans="1:10" x14ac:dyDescent="0.25">
      <c r="A8264" s="4" t="str">
        <f>CONCATENATE(B8264,"-",C8264,"-",D8264)</f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>TEXT(B8264,"yyyy-mm")</f>
        <v>2026-08</v>
      </c>
      <c r="J8264" s="7" t="str">
        <f>VLOOKUP(C8264,'[1]T. Apoyo Sistema'!$B$1:$C$89,2,0)</f>
        <v>SI</v>
      </c>
    </row>
    <row r="8265" spans="1:10" x14ac:dyDescent="0.25">
      <c r="A8265" s="4" t="str">
        <f>CONCATENATE(B8265,"-",C8265,"-",D8265)</f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>TEXT(B8265,"yyyy-mm")</f>
        <v>2026-08</v>
      </c>
      <c r="J8265" s="7" t="str">
        <f>VLOOKUP(C8265,'[1]T. Apoyo Sistema'!$B$1:$C$89,2,0)</f>
        <v>SI</v>
      </c>
    </row>
    <row r="8266" spans="1:10" x14ac:dyDescent="0.25">
      <c r="A8266" s="4" t="str">
        <f>CONCATENATE(B8266,"-",C8266,"-",D8266)</f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>TEXT(B8266,"yyyy-mm")</f>
        <v>2026-08</v>
      </c>
      <c r="J8266" s="7" t="str">
        <f>VLOOKUP(C8266,'[1]T. Apoyo Sistema'!$B$1:$C$89,2,0)</f>
        <v>SI</v>
      </c>
    </row>
    <row r="8267" spans="1:10" x14ac:dyDescent="0.25">
      <c r="A8267" s="4" t="str">
        <f>CONCATENATE(B8267,"-",C8267,"-",D8267)</f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>TEXT(B8267,"yyyy-mm")</f>
        <v>2026-08</v>
      </c>
      <c r="J8267" s="7" t="str">
        <f>VLOOKUP(C8267,'[1]T. Apoyo Sistema'!$B$1:$C$89,2,0)</f>
        <v>SI</v>
      </c>
    </row>
    <row r="8268" spans="1:10" x14ac:dyDescent="0.25">
      <c r="A8268" s="4" t="str">
        <f>CONCATENATE(B8268,"-",C8268,"-",D8268)</f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>TEXT(B8268,"yyyy-mm")</f>
        <v>2026-08</v>
      </c>
      <c r="J8268" s="7" t="str">
        <f>VLOOKUP(C8268,'[1]T. Apoyo Sistema'!$B$1:$C$89,2,0)</f>
        <v>SI</v>
      </c>
    </row>
    <row r="8269" spans="1:10" x14ac:dyDescent="0.25">
      <c r="A8269" s="4" t="str">
        <f>CONCATENATE(B8269,"-",C8269,"-",D8269)</f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>TEXT(B8269,"yyyy-mm")</f>
        <v>2026-08</v>
      </c>
      <c r="J8269" s="7" t="str">
        <f>VLOOKUP(C8269,'[1]T. Apoyo Sistema'!$B$1:$C$89,2,0)</f>
        <v>SI</v>
      </c>
    </row>
    <row r="8270" spans="1:10" x14ac:dyDescent="0.25">
      <c r="A8270" s="4" t="str">
        <f>CONCATENATE(B8270,"-",C8270,"-",D8270)</f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>TEXT(B8270,"yyyy-mm")</f>
        <v>2026-08</v>
      </c>
      <c r="J8270" s="7" t="str">
        <f>VLOOKUP(C8270,'[1]T. Apoyo Sistema'!$B$1:$C$89,2,0)</f>
        <v>SI</v>
      </c>
    </row>
    <row r="8271" spans="1:10" x14ac:dyDescent="0.25">
      <c r="A8271" s="4" t="str">
        <f>CONCATENATE(B8271,"-",C8271,"-",D8271)</f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>TEXT(B8271,"yyyy-mm")</f>
        <v>2026-08</v>
      </c>
      <c r="J8271" s="7" t="str">
        <f>VLOOKUP(C8271,'[1]T. Apoyo Sistema'!$B$1:$C$89,2,0)</f>
        <v>SI</v>
      </c>
    </row>
    <row r="8272" spans="1:10" x14ac:dyDescent="0.25">
      <c r="A8272" s="4" t="str">
        <f>CONCATENATE(B8272,"-",C8272,"-",D8272)</f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>TEXT(B8272,"yyyy-mm")</f>
        <v>2026-08</v>
      </c>
      <c r="J8272" s="7" t="str">
        <f>VLOOKUP(C8272,'[1]T. Apoyo Sistema'!$B$1:$C$89,2,0)</f>
        <v>SI</v>
      </c>
    </row>
    <row r="8273" spans="1:10" x14ac:dyDescent="0.25">
      <c r="A8273" s="4" t="str">
        <f>CONCATENATE(B8273,"-",C8273,"-",D8273)</f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>TEXT(B8273,"yyyy-mm")</f>
        <v>2026-08</v>
      </c>
      <c r="J8273" s="7" t="str">
        <f>VLOOKUP(C8273,'[1]T. Apoyo Sistema'!$B$1:$C$89,2,0)</f>
        <v>SI</v>
      </c>
    </row>
    <row r="8274" spans="1:10" x14ac:dyDescent="0.25">
      <c r="A8274" s="4" t="str">
        <f>CONCATENATE(B8274,"-",C8274,"-",D8274)</f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>TEXT(B8274,"yyyy-mm")</f>
        <v>2026-08</v>
      </c>
      <c r="J8274" s="7" t="str">
        <f>VLOOKUP(C8274,'[1]T. Apoyo Sistema'!$B$1:$C$89,2,0)</f>
        <v>SI</v>
      </c>
    </row>
    <row r="8275" spans="1:10" x14ac:dyDescent="0.25">
      <c r="A8275" s="4" t="str">
        <f>CONCATENATE(B8275,"-",C8275,"-",D8275)</f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>TEXT(B8275,"yyyy-mm")</f>
        <v>2026-08</v>
      </c>
      <c r="J8275" s="7" t="str">
        <f>VLOOKUP(C8275,'[1]T. Apoyo Sistema'!$B$1:$C$89,2,0)</f>
        <v>SI</v>
      </c>
    </row>
    <row r="8276" spans="1:10" x14ac:dyDescent="0.25">
      <c r="A8276" s="4" t="str">
        <f>CONCATENATE(B8276,"-",C8276,"-",D8276)</f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>TEXT(B8276,"yyyy-mm")</f>
        <v>2026-08</v>
      </c>
      <c r="J8276" s="7" t="str">
        <f>VLOOKUP(C8276,'[1]T. Apoyo Sistema'!$B$1:$C$89,2,0)</f>
        <v>SI</v>
      </c>
    </row>
    <row r="8277" spans="1:10" x14ac:dyDescent="0.25">
      <c r="A8277" s="4" t="str">
        <f>CONCATENATE(B8277,"-",C8277,"-",D8277)</f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>TEXT(B8277,"yyyy-mm")</f>
        <v>2026-08</v>
      </c>
      <c r="J8277" s="7" t="str">
        <f>VLOOKUP(C8277,'[1]T. Apoyo Sistema'!$B$1:$C$89,2,0)</f>
        <v>SI</v>
      </c>
    </row>
    <row r="8278" spans="1:10" x14ac:dyDescent="0.25">
      <c r="A8278" s="4" t="str">
        <f>CONCATENATE(B8278,"-",C8278,"-",D8278)</f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>TEXT(B8278,"yyyy-mm")</f>
        <v>2026-08</v>
      </c>
      <c r="J8278" s="7" t="str">
        <f>VLOOKUP(C8278,'[1]T. Apoyo Sistema'!$B$1:$C$89,2,0)</f>
        <v>SI</v>
      </c>
    </row>
    <row r="8279" spans="1:10" x14ac:dyDescent="0.25">
      <c r="A8279" s="4" t="str">
        <f>CONCATENATE(B8279,"-",C8279,"-",D8279)</f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>TEXT(B8279,"yyyy-mm")</f>
        <v>2026-08</v>
      </c>
      <c r="J8279" s="7" t="str">
        <f>VLOOKUP(C8279,'[1]T. Apoyo Sistema'!$B$1:$C$89,2,0)</f>
        <v>SI</v>
      </c>
    </row>
    <row r="8280" spans="1:10" x14ac:dyDescent="0.25">
      <c r="A8280" s="4" t="str">
        <f>CONCATENATE(B8280,"-",C8280,"-",D8280)</f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>TEXT(B8280,"yyyy-mm")</f>
        <v>2026-08</v>
      </c>
      <c r="J8280" s="7" t="str">
        <f>VLOOKUP(C8280,'[1]T. Apoyo Sistema'!$B$1:$C$89,2,0)</f>
        <v>SI</v>
      </c>
    </row>
    <row r="8281" spans="1:10" x14ac:dyDescent="0.25">
      <c r="A8281" s="4" t="str">
        <f>CONCATENATE(B8281,"-",C8281,"-",D8281)</f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>TEXT(B8281,"yyyy-mm")</f>
        <v>2026-08</v>
      </c>
      <c r="J8281" s="7" t="str">
        <f>VLOOKUP(C8281,'[1]T. Apoyo Sistema'!$B$1:$C$89,2,0)</f>
        <v>SI</v>
      </c>
    </row>
    <row r="8282" spans="1:10" x14ac:dyDescent="0.25">
      <c r="A8282" s="4" t="str">
        <f>CONCATENATE(B8282,"-",C8282,"-",D8282)</f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>TEXT(B8282,"yyyy-mm")</f>
        <v>2026-08</v>
      </c>
      <c r="J8282" s="7" t="str">
        <f>VLOOKUP(C8282,'[1]T. Apoyo Sistema'!$B$1:$C$89,2,0)</f>
        <v>SI</v>
      </c>
    </row>
    <row r="8283" spans="1:10" x14ac:dyDescent="0.25">
      <c r="A8283" s="4" t="str">
        <f>CONCATENATE(B8283,"-",C8283,"-",D8283)</f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>TEXT(B8283,"yyyy-mm")</f>
        <v>2026-08</v>
      </c>
      <c r="J8283" s="7" t="str">
        <f>VLOOKUP(C8283,'[1]T. Apoyo Sistema'!$B$1:$C$89,2,0)</f>
        <v>SI</v>
      </c>
    </row>
    <row r="8284" spans="1:10" x14ac:dyDescent="0.25">
      <c r="A8284" s="4" t="str">
        <f>CONCATENATE(B8284,"-",C8284,"-",D8284)</f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>TEXT(B8284,"yyyy-mm")</f>
        <v>2026-08</v>
      </c>
      <c r="J8284" s="7" t="str">
        <f>VLOOKUP(C8284,'[1]T. Apoyo Sistema'!$B$1:$C$89,2,0)</f>
        <v>SI</v>
      </c>
    </row>
    <row r="8285" spans="1:10" x14ac:dyDescent="0.25">
      <c r="A8285" s="4" t="str">
        <f>CONCATENATE(B8285,"-",C8285,"-",D8285)</f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>TEXT(B8285,"yyyy-mm")</f>
        <v>2026-08</v>
      </c>
      <c r="J8285" s="7" t="str">
        <f>VLOOKUP(C8285,'[1]T. Apoyo Sistema'!$B$1:$C$89,2,0)</f>
        <v>SI</v>
      </c>
    </row>
    <row r="8286" spans="1:10" x14ac:dyDescent="0.25">
      <c r="A8286" s="4" t="str">
        <f>CONCATENATE(B8286,"-",C8286,"-",D8286)</f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>TEXT(B8286,"yyyy-mm")</f>
        <v>2026-08</v>
      </c>
      <c r="J8286" s="7" t="str">
        <f>VLOOKUP(C8286,'[1]T. Apoyo Sistema'!$B$1:$C$89,2,0)</f>
        <v>SI</v>
      </c>
    </row>
    <row r="8287" spans="1:10" x14ac:dyDescent="0.25">
      <c r="A8287" s="4" t="str">
        <f>CONCATENATE(B8287,"-",C8287,"-",D8287)</f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>TEXT(B8287,"yyyy-mm")</f>
        <v>2026-08</v>
      </c>
      <c r="J8287" s="7" t="str">
        <f>VLOOKUP(C8287,'[1]T. Apoyo Sistema'!$B$1:$C$89,2,0)</f>
        <v>SI</v>
      </c>
    </row>
    <row r="8288" spans="1:10" x14ac:dyDescent="0.25">
      <c r="A8288" s="4" t="str">
        <f>CONCATENATE(B8288,"-",C8288,"-",D8288)</f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>TEXT(B8288,"yyyy-mm")</f>
        <v>2026-08</v>
      </c>
      <c r="J8288" s="7" t="str">
        <f>VLOOKUP(C8288,'[1]T. Apoyo Sistema'!$B$1:$C$89,2,0)</f>
        <v>SI</v>
      </c>
    </row>
    <row r="8289" spans="1:10" x14ac:dyDescent="0.25">
      <c r="A8289" s="4" t="str">
        <f>CONCATENATE(B8289,"-",C8289,"-",D8289)</f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>TEXT(B8289,"yyyy-mm")</f>
        <v>2026-08</v>
      </c>
      <c r="J8289" s="7" t="str">
        <f>VLOOKUP(C8289,'[1]T. Apoyo Sistema'!$B$1:$C$89,2,0)</f>
        <v>SI</v>
      </c>
    </row>
    <row r="8290" spans="1:10" x14ac:dyDescent="0.25">
      <c r="A8290" s="4" t="str">
        <f>CONCATENATE(B8290,"-",C8290,"-",D8290)</f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>TEXT(B8290,"yyyy-mm")</f>
        <v>2026-08</v>
      </c>
      <c r="J8290" s="7" t="str">
        <f>VLOOKUP(C8290,'[1]T. Apoyo Sistema'!$B$1:$C$89,2,0)</f>
        <v>SI</v>
      </c>
    </row>
    <row r="8291" spans="1:10" x14ac:dyDescent="0.25">
      <c r="A8291" s="4" t="str">
        <f>CONCATENATE(B8291,"-",C8291,"-",D8291)</f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>TEXT(B8291,"yyyy-mm")</f>
        <v>2026-08</v>
      </c>
      <c r="J8291" s="7" t="str">
        <f>VLOOKUP(C8291,'[1]T. Apoyo Sistema'!$B$1:$C$89,2,0)</f>
        <v>SI</v>
      </c>
    </row>
    <row r="8292" spans="1:10" x14ac:dyDescent="0.25">
      <c r="A8292" s="4" t="str">
        <f>CONCATENATE(B8292,"-",C8292,"-",D8292)</f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>TEXT(B8292,"yyyy-mm")</f>
        <v>2026-08</v>
      </c>
      <c r="J8292" s="7" t="str">
        <f>VLOOKUP(C8292,'[1]T. Apoyo Sistema'!$B$1:$C$89,2,0)</f>
        <v>SI</v>
      </c>
    </row>
    <row r="8293" spans="1:10" x14ac:dyDescent="0.25">
      <c r="A8293" s="4" t="str">
        <f>CONCATENATE(B8293,"-",C8293,"-",D8293)</f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>TEXT(B8293,"yyyy-mm")</f>
        <v>2026-08</v>
      </c>
      <c r="J8293" s="7" t="str">
        <f>VLOOKUP(C8293,'[1]T. Apoyo Sistema'!$B$1:$C$89,2,0)</f>
        <v>SI</v>
      </c>
    </row>
    <row r="8294" spans="1:10" x14ac:dyDescent="0.25">
      <c r="A8294" s="4" t="str">
        <f>CONCATENATE(B8294,"-",C8294,"-",D8294)</f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>TEXT(B8294,"yyyy-mm")</f>
        <v>2026-08</v>
      </c>
      <c r="J8294" s="7" t="str">
        <f>VLOOKUP(C8294,'[1]T. Apoyo Sistema'!$B$1:$C$89,2,0)</f>
        <v>SI</v>
      </c>
    </row>
    <row r="8295" spans="1:10" x14ac:dyDescent="0.25">
      <c r="A8295" s="4" t="str">
        <f>CONCATENATE(B8295,"-",C8295,"-",D8295)</f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>TEXT(B8295,"yyyy-mm")</f>
        <v>2026-08</v>
      </c>
      <c r="J8295" s="7" t="str">
        <f>VLOOKUP(C8295,'[1]T. Apoyo Sistema'!$B$1:$C$89,2,0)</f>
        <v>SI</v>
      </c>
    </row>
    <row r="8296" spans="1:10" x14ac:dyDescent="0.25">
      <c r="A8296" s="4" t="str">
        <f>CONCATENATE(B8296,"-",C8296,"-",D8296)</f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>TEXT(B8296,"yyyy-mm")</f>
        <v>2026-08</v>
      </c>
      <c r="J8296" s="7" t="str">
        <f>VLOOKUP(C8296,'[1]T. Apoyo Sistema'!$B$1:$C$89,2,0)</f>
        <v>SI</v>
      </c>
    </row>
    <row r="8297" spans="1:10" x14ac:dyDescent="0.25">
      <c r="A8297" s="4" t="str">
        <f>CONCATENATE(B8297,"-",C8297,"-",D8297)</f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>TEXT(B8297,"yyyy-mm")</f>
        <v>2026-08</v>
      </c>
      <c r="J8297" s="7" t="str">
        <f>VLOOKUP(C8297,'[1]T. Apoyo Sistema'!$B$1:$C$89,2,0)</f>
        <v>SI</v>
      </c>
    </row>
    <row r="8298" spans="1:10" x14ac:dyDescent="0.25">
      <c r="A8298" s="4" t="str">
        <f>CONCATENATE(B8298,"-",C8298,"-",D8298)</f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>TEXT(B8298,"yyyy-mm")</f>
        <v>2026-08</v>
      </c>
      <c r="J8298" s="7" t="str">
        <f>VLOOKUP(C8298,'[1]T. Apoyo Sistema'!$B$1:$C$89,2,0)</f>
        <v>SI</v>
      </c>
    </row>
    <row r="8299" spans="1:10" x14ac:dyDescent="0.25">
      <c r="A8299" s="4" t="str">
        <f>CONCATENATE(B8299,"-",C8299,"-",D8299)</f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>TEXT(B8299,"yyyy-mm")</f>
        <v>2026-08</v>
      </c>
      <c r="J8299" s="7" t="str">
        <f>VLOOKUP(C8299,'[1]T. Apoyo Sistema'!$B$1:$C$89,2,0)</f>
        <v>SI</v>
      </c>
    </row>
    <row r="8300" spans="1:10" x14ac:dyDescent="0.25">
      <c r="A8300" s="4" t="str">
        <f>CONCATENATE(B8300,"-",C8300,"-",D8300)</f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>TEXT(B8300,"yyyy-mm")</f>
        <v>2026-08</v>
      </c>
      <c r="J8300" s="7" t="str">
        <f>VLOOKUP(C8300,'[1]T. Apoyo Sistema'!$B$1:$C$89,2,0)</f>
        <v>SI</v>
      </c>
    </row>
    <row r="8301" spans="1:10" x14ac:dyDescent="0.25">
      <c r="A8301" s="4" t="str">
        <f>CONCATENATE(B8301,"-",C8301,"-",D8301)</f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>TEXT(B8301,"yyyy-mm")</f>
        <v>2026-08</v>
      </c>
      <c r="J8301" s="7" t="str">
        <f>VLOOKUP(C8301,'[1]T. Apoyo Sistema'!$B$1:$C$89,2,0)</f>
        <v>SI</v>
      </c>
    </row>
    <row r="8302" spans="1:10" x14ac:dyDescent="0.25">
      <c r="A8302" s="4" t="str">
        <f>CONCATENATE(B8302,"-",C8302,"-",D8302)</f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>TEXT(B8302,"yyyy-mm")</f>
        <v>2026-08</v>
      </c>
      <c r="J8302" s="7" t="str">
        <f>VLOOKUP(C8302,'[1]T. Apoyo Sistema'!$B$1:$C$89,2,0)</f>
        <v>SI</v>
      </c>
    </row>
    <row r="8303" spans="1:10" x14ac:dyDescent="0.25">
      <c r="A8303" s="4" t="str">
        <f>CONCATENATE(B8303,"-",C8303,"-",D8303)</f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>TEXT(B8303,"yyyy-mm")</f>
        <v>2026-08</v>
      </c>
      <c r="J8303" s="7" t="str">
        <f>VLOOKUP(C8303,'[1]T. Apoyo Sistema'!$B$1:$C$89,2,0)</f>
        <v>SI</v>
      </c>
    </row>
    <row r="8304" spans="1:10" x14ac:dyDescent="0.25">
      <c r="A8304" s="4" t="str">
        <f>CONCATENATE(B8304,"-",C8304,"-",D8304)</f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>TEXT(B8304,"yyyy-mm")</f>
        <v>2026-08</v>
      </c>
      <c r="J8304" s="7" t="str">
        <f>VLOOKUP(C8304,'[1]T. Apoyo Sistema'!$B$1:$C$89,2,0)</f>
        <v>SI</v>
      </c>
    </row>
    <row r="8305" spans="1:10" x14ac:dyDescent="0.25">
      <c r="A8305" s="4" t="str">
        <f>CONCATENATE(B8305,"-",C8305,"-",D8305)</f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>TEXT(B8305,"yyyy-mm")</f>
        <v>2026-08</v>
      </c>
      <c r="J8305" s="7" t="str">
        <f>VLOOKUP(C8305,'[1]T. Apoyo Sistema'!$B$1:$C$89,2,0)</f>
        <v>SI</v>
      </c>
    </row>
    <row r="8306" spans="1:10" x14ac:dyDescent="0.25">
      <c r="A8306" s="4" t="str">
        <f>CONCATENATE(B8306,"-",C8306,"-",D8306)</f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>TEXT(B8306,"yyyy-mm")</f>
        <v>2026-08</v>
      </c>
      <c r="J8306" s="7" t="str">
        <f>VLOOKUP(C8306,'[1]T. Apoyo Sistema'!$B$1:$C$89,2,0)</f>
        <v>SI</v>
      </c>
    </row>
    <row r="8307" spans="1:10" x14ac:dyDescent="0.25">
      <c r="A8307" s="4" t="str">
        <f>CONCATENATE(B8307,"-",C8307,"-",D8307)</f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>TEXT(B8307,"yyyy-mm")</f>
        <v>2026-08</v>
      </c>
      <c r="J8307" s="7" t="str">
        <f>VLOOKUP(C8307,'[1]T. Apoyo Sistema'!$B$1:$C$89,2,0)</f>
        <v>SI</v>
      </c>
    </row>
    <row r="8308" spans="1:10" x14ac:dyDescent="0.25">
      <c r="A8308" s="4" t="str">
        <f>CONCATENATE(B8308,"-",C8308,"-",D8308)</f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>TEXT(B8308,"yyyy-mm")</f>
        <v>2026-08</v>
      </c>
      <c r="J8308" s="7" t="str">
        <f>VLOOKUP(C8308,'[1]T. Apoyo Sistema'!$B$1:$C$89,2,0)</f>
        <v>SI</v>
      </c>
    </row>
    <row r="8309" spans="1:10" x14ac:dyDescent="0.25">
      <c r="A8309" s="4" t="str">
        <f>CONCATENATE(B8309,"-",C8309,"-",D8309)</f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>TEXT(B8309,"yyyy-mm")</f>
        <v>2026-08</v>
      </c>
      <c r="J8309" s="7" t="str">
        <f>VLOOKUP(C8309,'[1]T. Apoyo Sistema'!$B$1:$C$89,2,0)</f>
        <v>SI</v>
      </c>
    </row>
    <row r="8310" spans="1:10" x14ac:dyDescent="0.25">
      <c r="A8310" s="4" t="str">
        <f>CONCATENATE(B8310,"-",C8310,"-",D8310)</f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>TEXT(B8310,"yyyy-mm")</f>
        <v>2026-08</v>
      </c>
      <c r="J8310" s="7" t="str">
        <f>VLOOKUP(C8310,'[1]T. Apoyo Sistema'!$B$1:$C$89,2,0)</f>
        <v>SI</v>
      </c>
    </row>
    <row r="8311" spans="1:10" x14ac:dyDescent="0.25">
      <c r="A8311" s="4" t="str">
        <f>CONCATENATE(B8311,"-",C8311,"-",D8311)</f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>TEXT(B8311,"yyyy-mm")</f>
        <v>2026-08</v>
      </c>
      <c r="J8311" s="7" t="str">
        <f>VLOOKUP(C8311,'[1]T. Apoyo Sistema'!$B$1:$C$89,2,0)</f>
        <v>NO</v>
      </c>
    </row>
    <row r="8312" spans="1:10" x14ac:dyDescent="0.25">
      <c r="A8312" s="4" t="str">
        <f>CONCATENATE(B8312,"-",C8312,"-",D8312)</f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>TEXT(B8312,"yyyy-mm")</f>
        <v>2026-08</v>
      </c>
      <c r="J8312" s="7" t="str">
        <f>VLOOKUP(C8312,'[1]T. Apoyo Sistema'!$B$1:$C$89,2,0)</f>
        <v>NO</v>
      </c>
    </row>
    <row r="8313" spans="1:10" x14ac:dyDescent="0.25">
      <c r="A8313" s="4" t="str">
        <f>CONCATENATE(B8313,"-",C8313,"-",D8313)</f>
        <v>46247-POX45-psa2</v>
      </c>
      <c r="B8313" s="14">
        <v>46247</v>
      </c>
      <c r="C8313" s="4" t="s">
        <v>27</v>
      </c>
      <c r="D8313" s="4" t="s">
        <v>74</v>
      </c>
      <c r="E8313" s="4">
        <v>0</v>
      </c>
      <c r="F8313" s="6">
        <v>7.2333333333333334</v>
      </c>
      <c r="G8313" s="6">
        <v>0</v>
      </c>
      <c r="H8313" s="6">
        <v>0</v>
      </c>
      <c r="I8313" s="4" t="str">
        <f>TEXT(B8313,"yyyy-mm")</f>
        <v>2026-08</v>
      </c>
      <c r="J8313" s="7" t="str">
        <f>VLOOKUP(C8313,'[1]T. Apoyo Sistema'!$B$1:$C$89,2,0)</f>
        <v>SI</v>
      </c>
    </row>
    <row r="8314" spans="1:10" x14ac:dyDescent="0.25">
      <c r="A8314" s="4" t="str">
        <f>CONCATENATE(B8314,"-",C8314,"-",D8314)</f>
        <v>46247-POX45-psa3</v>
      </c>
      <c r="B8314" s="14">
        <v>46247</v>
      </c>
      <c r="C8314" s="4" t="s">
        <v>27</v>
      </c>
      <c r="D8314" s="4" t="s">
        <v>79</v>
      </c>
      <c r="E8314" s="4">
        <v>0</v>
      </c>
      <c r="F8314" s="6">
        <v>7.2333333333333334</v>
      </c>
      <c r="G8314" s="6">
        <v>0</v>
      </c>
      <c r="H8314" s="6">
        <v>0</v>
      </c>
      <c r="I8314" s="4" t="str">
        <f>TEXT(B8314,"yyyy-mm")</f>
        <v>2026-08</v>
      </c>
      <c r="J8314" s="7" t="str">
        <f>VLOOKUP(C8314,'[1]T. Apoyo Sistema'!$B$1:$C$89,2,0)</f>
        <v>SI</v>
      </c>
    </row>
    <row r="8315" spans="1:10" x14ac:dyDescent="0.25">
      <c r="A8315" s="4" t="str">
        <f>CONCATENATE(B8315,"-",C8315,"-",D8315)</f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>TEXT(B8315,"yyyy-mm")</f>
        <v>2026-08</v>
      </c>
      <c r="J8315" s="7" t="str">
        <f>VLOOKUP(C8315,'[1]T. Apoyo Sistema'!$B$1:$C$89,2,0)</f>
        <v>NO</v>
      </c>
    </row>
    <row r="8316" spans="1:10" x14ac:dyDescent="0.25">
      <c r="A8316" s="4" t="str">
        <f>CONCATENATE(B8316,"-",C8316,"-",D8316)</f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>TEXT(B8316,"yyyy-mm")</f>
        <v>2026-08</v>
      </c>
      <c r="J8316" s="7" t="str">
        <f>VLOOKUP(C8316,'[1]T. Apoyo Sistema'!$B$1:$C$89,2,0)</f>
        <v>NO</v>
      </c>
    </row>
    <row r="8317" spans="1:10" x14ac:dyDescent="0.25">
      <c r="A8317" s="4" t="str">
        <f>CONCATENATE(B8317,"-",C8317,"-",D8317)</f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>TEXT(B8317,"yyyy-mm")</f>
        <v>2026-08</v>
      </c>
      <c r="J8317" s="7" t="str">
        <f>VLOOKUP(C8317,'[1]T. Apoyo Sistema'!$B$1:$C$89,2,0)</f>
        <v>NO</v>
      </c>
    </row>
    <row r="8318" spans="1:10" x14ac:dyDescent="0.25">
      <c r="A8318" s="4" t="str">
        <f>CONCATENATE(B8318,"-",C8318,"-",D8318)</f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>TEXT(B8318,"yyyy-mm")</f>
        <v>2026-08</v>
      </c>
      <c r="J8318" s="7" t="str">
        <f>VLOOKUP(C8318,'[1]T. Apoyo Sistema'!$B$1:$C$89,2,0)</f>
        <v>NO</v>
      </c>
    </row>
    <row r="8319" spans="1:10" x14ac:dyDescent="0.25">
      <c r="A8319" s="4" t="str">
        <f>CONCATENATE(B8319,"-",C8319,"-",D8319)</f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>TEXT(B8319,"yyyy-mm")</f>
        <v>2026-08</v>
      </c>
      <c r="J8319" s="7" t="str">
        <f>VLOOKUP(C8319,'[1]T. Apoyo Sistema'!$B$1:$C$89,2,0)</f>
        <v>NO</v>
      </c>
    </row>
    <row r="8320" spans="1:10" x14ac:dyDescent="0.25">
      <c r="A8320" s="4" t="str">
        <f>CONCATENATE(B8320,"-",C8320,"-",D8320)</f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>TEXT(B8320,"yyyy-mm")</f>
        <v>2026-08</v>
      </c>
      <c r="J8320" s="7" t="str">
        <f>VLOOKUP(C8320,'[1]T. Apoyo Sistema'!$B$1:$C$89,2,0)</f>
        <v>NO</v>
      </c>
    </row>
    <row r="8321" spans="1:10" x14ac:dyDescent="0.25">
      <c r="A8321" s="4" t="str">
        <f>CONCATENATE(B8321,"-",C8321,"-",D8321)</f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>TEXT(B8321,"yyyy-mm")</f>
        <v>2026-08</v>
      </c>
      <c r="J8321" s="7" t="str">
        <f>VLOOKUP(C8321,'[1]T. Apoyo Sistema'!$B$1:$C$89,2,0)</f>
        <v>NO</v>
      </c>
    </row>
    <row r="8322" spans="1:10" x14ac:dyDescent="0.25">
      <c r="A8322" s="4" t="str">
        <f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>TEXT(B8322,"yyyy-mm")</f>
        <v>2026-08</v>
      </c>
      <c r="J8322" s="7" t="str">
        <f>VLOOKUP(C8322,'[1]T. Apoyo Sistema'!$B$1:$C$89,2,0)</f>
        <v>NO</v>
      </c>
    </row>
    <row r="8323" spans="1:10" x14ac:dyDescent="0.25">
      <c r="A8323" s="4" t="str">
        <f>CONCATENATE(B8323,"-",C8323,"-",D8323)</f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>TEXT(B8323,"yyyy-mm")</f>
        <v>2026-08</v>
      </c>
      <c r="J8323" s="7" t="str">
        <f>VLOOKUP(C8323,'[1]T. Apoyo Sistema'!$B$1:$C$89,2,0)</f>
        <v>NO</v>
      </c>
    </row>
    <row r="8324" spans="1:10" x14ac:dyDescent="0.25">
      <c r="A8324" s="4" t="str">
        <f>CONCATENATE(B8324,"-",C8324,"-",D8324)</f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>TEXT(B8324,"yyyy-mm")</f>
        <v>2026-08</v>
      </c>
      <c r="J8324" s="7" t="str">
        <f>VLOOKUP(C8324,'[1]T. Apoyo Sistema'!$B$1:$C$89,2,0)</f>
        <v>NO</v>
      </c>
    </row>
    <row r="8325" spans="1:10" x14ac:dyDescent="0.25">
      <c r="A8325" s="4" t="str">
        <f>CONCATENATE(B8325,"-",C8325,"-",D8325)</f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>TEXT(B8325,"yyyy-mm")</f>
        <v>2026-08</v>
      </c>
      <c r="J8325" s="7" t="str">
        <f>VLOOKUP(C8325,'[1]T. Apoyo Sistema'!$B$1:$C$89,2,0)</f>
        <v>NO</v>
      </c>
    </row>
    <row r="8326" spans="1:10" x14ac:dyDescent="0.25">
      <c r="A8326" s="4" t="str">
        <f>CONCATENATE(B8326,"-",C8326,"-",D8326)</f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>TEXT(B8326,"yyyy-mm")</f>
        <v>2026-08</v>
      </c>
      <c r="J8326" s="7" t="str">
        <f>VLOOKUP(C8326,'[1]T. Apoyo Sistema'!$B$1:$C$89,2,0)</f>
        <v>NO</v>
      </c>
    </row>
    <row r="8327" spans="1:10" x14ac:dyDescent="0.25">
      <c r="A8327" s="4" t="str">
        <f>CONCATENATE(B8327,"-",C8327,"-",D8327)</f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>TEXT(B8327,"yyyy-mm")</f>
        <v>2026-08</v>
      </c>
      <c r="J8327" s="7" t="str">
        <f>VLOOKUP(C8327,'[1]T. Apoyo Sistema'!$B$1:$C$89,2,0)</f>
        <v>NO</v>
      </c>
    </row>
    <row r="8328" spans="1:10" x14ac:dyDescent="0.25">
      <c r="A8328" s="4" t="str">
        <f>CONCATENATE(B8328,"-",C8328,"-",D8328)</f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>TEXT(B8328,"yyyy-mm")</f>
        <v>2026-08</v>
      </c>
      <c r="J8328" s="7" t="str">
        <f>VLOOKUP(C8328,'[1]T. Apoyo Sistema'!$B$1:$C$89,2,0)</f>
        <v>NO</v>
      </c>
    </row>
    <row r="8329" spans="1:10" x14ac:dyDescent="0.25">
      <c r="A8329" s="4" t="str">
        <f>CONCATENATE(B8329,"-",C8329,"-",D8329)</f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>TEXT(B8329,"yyyy-mm")</f>
        <v>2026-08</v>
      </c>
      <c r="J8329" s="7" t="str">
        <f>VLOOKUP(C8329,'[1]T. Apoyo Sistema'!$B$1:$C$89,2,0)</f>
        <v>SI</v>
      </c>
    </row>
    <row r="8330" spans="1:10" x14ac:dyDescent="0.25">
      <c r="A8330" s="4" t="str">
        <f>CONCATENATE(B8330,"-",C8330,"-",D8330)</f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>TEXT(B8330,"yyyy-mm")</f>
        <v>2026-08</v>
      </c>
      <c r="J8330" s="7" t="str">
        <f>VLOOKUP(C8330,'[1]T. Apoyo Sistema'!$B$1:$C$89,2,0)</f>
        <v>SI</v>
      </c>
    </row>
    <row r="8331" spans="1:10" x14ac:dyDescent="0.25">
      <c r="A8331" s="4" t="str">
        <f>CONCATENATE(B8331,"-",C8331,"-",D8331)</f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>TEXT(B8331,"yyyy-mm")</f>
        <v>2026-08</v>
      </c>
      <c r="J8331" s="7" t="str">
        <f>VLOOKUP(C8331,'[1]T. Apoyo Sistema'!$B$1:$C$89,2,0)</f>
        <v>SI</v>
      </c>
    </row>
    <row r="8332" spans="1:10" x14ac:dyDescent="0.25">
      <c r="A8332" s="4" t="str">
        <f>CONCATENATE(B8332,"-",C8332,"-",D8332)</f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>TEXT(B8332,"yyyy-mm")</f>
        <v>2026-08</v>
      </c>
      <c r="J8332" s="7" t="str">
        <f>VLOOKUP(C8332,'[1]T. Apoyo Sistema'!$B$1:$C$89,2,0)</f>
        <v>SI</v>
      </c>
    </row>
    <row r="8333" spans="1:10" x14ac:dyDescent="0.25">
      <c r="A8333" s="4" t="str">
        <f>CONCATENATE(B8333,"-",C8333,"-",D8333)</f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>TEXT(B8333,"yyyy-mm")</f>
        <v>2026-08</v>
      </c>
      <c r="J8333" s="7" t="str">
        <f>VLOOKUP(C8333,'[1]T. Apoyo Sistema'!$B$1:$C$89,2,0)</f>
        <v>SI</v>
      </c>
    </row>
    <row r="8334" spans="1:10" x14ac:dyDescent="0.25">
      <c r="A8334" s="4" t="str">
        <f>CONCATENATE(B8334,"-",C8334,"-",D8334)</f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>TEXT(B8334,"yyyy-mm")</f>
        <v>2026-08</v>
      </c>
      <c r="J8334" s="7" t="str">
        <f>VLOOKUP(C8334,'[1]T. Apoyo Sistema'!$B$1:$C$89,2,0)</f>
        <v>SI</v>
      </c>
    </row>
    <row r="8335" spans="1:10" x14ac:dyDescent="0.25">
      <c r="A8335" s="4" t="str">
        <f>CONCATENATE(B8335,"-",C8335,"-",D8335)</f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>TEXT(B8335,"yyyy-mm")</f>
        <v>2026-08</v>
      </c>
      <c r="J8335" s="7" t="str">
        <f>VLOOKUP(C8335,'[1]T. Apoyo Sistema'!$B$1:$C$89,2,0)</f>
        <v>SI</v>
      </c>
    </row>
    <row r="8336" spans="1:10" x14ac:dyDescent="0.25">
      <c r="A8336" s="4" t="str">
        <f>CONCATENATE(B8336,"-",C8336,"-",D8336)</f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>TEXT(B8336,"yyyy-mm")</f>
        <v>2026-08</v>
      </c>
      <c r="J8336" s="7" t="str">
        <f>VLOOKUP(C8336,'[1]T. Apoyo Sistema'!$B$1:$C$89,2,0)</f>
        <v>SI</v>
      </c>
    </row>
    <row r="8337" spans="1:10" x14ac:dyDescent="0.25">
      <c r="A8337" s="4" t="str">
        <f>CONCATENATE(B8337,"-",C8337,"-",D8337)</f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>TEXT(B8337,"yyyy-mm")</f>
        <v>2026-08</v>
      </c>
      <c r="J8337" s="7" t="str">
        <f>VLOOKUP(C8337,'[1]T. Apoyo Sistema'!$B$1:$C$89,2,0)</f>
        <v>SI</v>
      </c>
    </row>
    <row r="8338" spans="1:10" x14ac:dyDescent="0.25">
      <c r="A8338" s="4" t="str">
        <f>CONCATENATE(B8338,"-",C8338,"-",D8338)</f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>TEXT(B8338,"yyyy-mm")</f>
        <v>2026-08</v>
      </c>
      <c r="J8338" s="7" t="str">
        <f>VLOOKUP(C8338,'[1]T. Apoyo Sistema'!$B$1:$C$89,2,0)</f>
        <v>SI</v>
      </c>
    </row>
    <row r="8339" spans="1:10" x14ac:dyDescent="0.25">
      <c r="A8339" s="4" t="str">
        <f>CONCATENATE(B8339,"-",C8339,"-",D8339)</f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>TEXT(B8339,"yyyy-mm")</f>
        <v>2026-08</v>
      </c>
      <c r="J8339" s="7" t="str">
        <f>VLOOKUP(C8339,'[1]T. Apoyo Sistema'!$B$1:$C$89,2,0)</f>
        <v>SI</v>
      </c>
    </row>
    <row r="8340" spans="1:10" x14ac:dyDescent="0.25">
      <c r="A8340" s="4" t="str">
        <f>CONCATENATE(B8340,"-",C8340,"-",D8340)</f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>TEXT(B8340,"yyyy-mm")</f>
        <v>2026-08</v>
      </c>
      <c r="J8340" s="7" t="str">
        <f>VLOOKUP(C8340,'[1]T. Apoyo Sistema'!$B$1:$C$89,2,0)</f>
        <v>SI</v>
      </c>
    </row>
    <row r="8341" spans="1:10" x14ac:dyDescent="0.25">
      <c r="A8341" s="4" t="str">
        <f>CONCATENATE(B8341,"-",C8341,"-",D8341)</f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>TEXT(B8341,"yyyy-mm")</f>
        <v>2026-08</v>
      </c>
      <c r="J8341" s="7" t="str">
        <f>VLOOKUP(C8341,'[1]T. Apoyo Sistema'!$B$1:$C$89,2,0)</f>
        <v>SI</v>
      </c>
    </row>
    <row r="8342" spans="1:10" x14ac:dyDescent="0.25">
      <c r="A8342" s="4" t="str">
        <f>CONCATENATE(B8342,"-",C8342,"-",D8342)</f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>TEXT(B8342,"yyyy-mm")</f>
        <v>2026-08</v>
      </c>
      <c r="J8342" s="7" t="str">
        <f>VLOOKUP(C8342,'[1]T. Apoyo Sistema'!$B$1:$C$89,2,0)</f>
        <v>SI</v>
      </c>
    </row>
    <row r="8343" spans="1:10" x14ac:dyDescent="0.25">
      <c r="A8343" s="4" t="str">
        <f>CONCATENATE(B8343,"-",C8343,"-",D8343)</f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>TEXT(B8343,"yyyy-mm")</f>
        <v>2026-08</v>
      </c>
      <c r="J8343" s="7" t="str">
        <f>VLOOKUP(C8343,'[1]T. Apoyo Sistema'!$B$1:$C$89,2,0)</f>
        <v>SI</v>
      </c>
    </row>
    <row r="8344" spans="1:10" x14ac:dyDescent="0.25">
      <c r="A8344" s="4" t="str">
        <f>CONCATENATE(B8344,"-",C8344,"-",D8344)</f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>TEXT(B8344,"yyyy-mm")</f>
        <v>2026-08</v>
      </c>
      <c r="J8344" s="7" t="str">
        <f>VLOOKUP(C8344,'[1]T. Apoyo Sistema'!$B$1:$C$89,2,0)</f>
        <v>SI</v>
      </c>
    </row>
    <row r="8345" spans="1:10" x14ac:dyDescent="0.25">
      <c r="A8345" s="4" t="str">
        <f>CONCATENATE(B8345,"-",C8345,"-",D8345)</f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>TEXT(B8345,"yyyy-mm")</f>
        <v>2026-08</v>
      </c>
      <c r="J8345" s="7" t="str">
        <f>VLOOKUP(C8345,'[1]T. Apoyo Sistema'!$B$1:$C$89,2,0)</f>
        <v>SI</v>
      </c>
    </row>
    <row r="8346" spans="1:10" x14ac:dyDescent="0.25">
      <c r="A8346" s="4" t="str">
        <f>CONCATENATE(B8346,"-",C8346,"-",D8346)</f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>TEXT(B8346,"yyyy-mm")</f>
        <v>2026-08</v>
      </c>
      <c r="J8346" s="7" t="str">
        <f>VLOOKUP(C8346,'[1]T. Apoyo Sistema'!$B$1:$C$89,2,0)</f>
        <v>SI</v>
      </c>
    </row>
    <row r="8347" spans="1:10" x14ac:dyDescent="0.25">
      <c r="A8347" s="4" t="str">
        <f>CONCATENATE(B8347,"-",C8347,"-",D8347)</f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>TEXT(B8347,"yyyy-mm")</f>
        <v>2026-08</v>
      </c>
      <c r="J8347" s="7" t="str">
        <f>VLOOKUP(C8347,'[1]T. Apoyo Sistema'!$B$1:$C$89,2,0)</f>
        <v>SI</v>
      </c>
    </row>
    <row r="8348" spans="1:10" x14ac:dyDescent="0.25">
      <c r="A8348" s="4" t="str">
        <f>CONCATENATE(B8348,"-",C8348,"-",D8348)</f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>TEXT(B8348,"yyyy-mm")</f>
        <v>2026-08</v>
      </c>
      <c r="J8348" s="7" t="str">
        <f>VLOOKUP(C8348,'[1]T. Apoyo Sistema'!$B$1:$C$89,2,0)</f>
        <v>SI</v>
      </c>
    </row>
    <row r="8349" spans="1:10" x14ac:dyDescent="0.25">
      <c r="A8349" s="4" t="str">
        <f>CONCATENATE(B8349,"-",C8349,"-",D8349)</f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>TEXT(B8349,"yyyy-mm")</f>
        <v>2026-08</v>
      </c>
      <c r="J8349" s="7" t="str">
        <f>VLOOKUP(C8349,'[1]T. Apoyo Sistema'!$B$1:$C$89,2,0)</f>
        <v>SI</v>
      </c>
    </row>
    <row r="8350" spans="1:10" x14ac:dyDescent="0.25">
      <c r="A8350" s="4" t="str">
        <f>CONCATENATE(B8350,"-",C8350,"-",D8350)</f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>TEXT(B8350,"yyyy-mm")</f>
        <v>2026-08</v>
      </c>
      <c r="J8350" s="7" t="str">
        <f>VLOOKUP(C8350,'[1]T. Apoyo Sistema'!$B$1:$C$89,2,0)</f>
        <v>SI</v>
      </c>
    </row>
    <row r="8351" spans="1:10" x14ac:dyDescent="0.25">
      <c r="A8351" s="4" t="str">
        <f>CONCATENATE(B8351,"-",C8351,"-",D8351)</f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>TEXT(B8351,"yyyy-mm")</f>
        <v>2026-08</v>
      </c>
      <c r="J8351" s="7" t="str">
        <f>VLOOKUP(C8351,'[1]T. Apoyo Sistema'!$B$1:$C$89,2,0)</f>
        <v>SI</v>
      </c>
    </row>
    <row r="8352" spans="1:10" x14ac:dyDescent="0.25">
      <c r="A8352" s="4" t="str">
        <f>CONCATENATE(B8352,"-",C8352,"-",D8352)</f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>TEXT(B8352,"yyyy-mm")</f>
        <v>2026-08</v>
      </c>
      <c r="J8352" s="7" t="str">
        <f>VLOOKUP(C8352,'[1]T. Apoyo Sistema'!$B$1:$C$89,2,0)</f>
        <v>SI</v>
      </c>
    </row>
    <row r="8353" spans="1:10" x14ac:dyDescent="0.25">
      <c r="A8353" s="4" t="str">
        <f>CONCATENATE(B8353,"-",C8353,"-",D8353)</f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>TEXT(B8353,"yyyy-mm")</f>
        <v>2026-08</v>
      </c>
      <c r="J8353" s="7" t="str">
        <f>VLOOKUP(C8353,'[1]T. Apoyo Sistema'!$B$1:$C$89,2,0)</f>
        <v>SI</v>
      </c>
    </row>
    <row r="8354" spans="1:10" x14ac:dyDescent="0.25">
      <c r="A8354" s="4" t="str">
        <f>CONCATENATE(B8354,"-",C8354,"-",D8354)</f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>TEXT(B8354,"yyyy-mm")</f>
        <v>2026-08</v>
      </c>
      <c r="J8354" s="7" t="str">
        <f>VLOOKUP(C8354,'[1]T. Apoyo Sistema'!$B$1:$C$89,2,0)</f>
        <v>SI</v>
      </c>
    </row>
    <row r="8355" spans="1:10" x14ac:dyDescent="0.25">
      <c r="A8355" s="4" t="str">
        <f>CONCATENATE(B8355,"-",C8355,"-",D8355)</f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>TEXT(B8355,"yyyy-mm")</f>
        <v>2026-08</v>
      </c>
      <c r="J8355" s="7" t="str">
        <f>VLOOKUP(C8355,'[1]T. Apoyo Sistema'!$B$1:$C$89,2,0)</f>
        <v>SI</v>
      </c>
    </row>
    <row r="8356" spans="1:10" x14ac:dyDescent="0.25">
      <c r="A8356" s="4" t="str">
        <f>CONCATENATE(B8356,"-",C8356,"-",D8356)</f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>TEXT(B8356,"yyyy-mm")</f>
        <v>2026-08</v>
      </c>
      <c r="J8356" s="7" t="str">
        <f>VLOOKUP(C8356,'[1]T. Apoyo Sistema'!$B$1:$C$89,2,0)</f>
        <v>SI</v>
      </c>
    </row>
    <row r="8357" spans="1:10" x14ac:dyDescent="0.25">
      <c r="A8357" s="4" t="str">
        <f>CONCATENATE(B8357,"-",C8357,"-",D8357)</f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>TEXT(B8357,"yyyy-mm")</f>
        <v>2026-08</v>
      </c>
      <c r="J8357" s="7" t="str">
        <f>VLOOKUP(C8357,'[1]T. Apoyo Sistema'!$B$1:$C$89,2,0)</f>
        <v>SI</v>
      </c>
    </row>
    <row r="8358" spans="1:10" x14ac:dyDescent="0.25">
      <c r="A8358" s="4" t="str">
        <f>CONCATENATE(B8358,"-",C8358,"-",D8358)</f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>TEXT(B8358,"yyyy-mm")</f>
        <v>2026-08</v>
      </c>
      <c r="J8358" s="7" t="str">
        <f>VLOOKUP(C8358,'[1]T. Apoyo Sistema'!$B$1:$C$89,2,0)</f>
        <v>SI</v>
      </c>
    </row>
    <row r="8359" spans="1:10" x14ac:dyDescent="0.25">
      <c r="A8359" s="4" t="str">
        <f>CONCATENATE(B8359,"-",C8359,"-",D8359)</f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>TEXT(B8359,"yyyy-mm")</f>
        <v>2026-08</v>
      </c>
      <c r="J8359" s="7" t="str">
        <f>VLOOKUP(C8359,'[1]T. Apoyo Sistema'!$B$1:$C$89,2,0)</f>
        <v>SI</v>
      </c>
    </row>
    <row r="8360" spans="1:10" x14ac:dyDescent="0.25">
      <c r="A8360" s="4" t="str">
        <f>CONCATENATE(B8360,"-",C8360,"-",D8360)</f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>TEXT(B8360,"yyyy-mm")</f>
        <v>2026-08</v>
      </c>
      <c r="J8360" s="7" t="str">
        <f>VLOOKUP(C8360,'[1]T. Apoyo Sistema'!$B$1:$C$89,2,0)</f>
        <v>SI</v>
      </c>
    </row>
    <row r="8361" spans="1:10" x14ac:dyDescent="0.25">
      <c r="A8361" s="4" t="str">
        <f>CONCATENATE(B8361,"-",C8361,"-",D8361)</f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>TEXT(B8361,"yyyy-mm")</f>
        <v>2026-08</v>
      </c>
      <c r="J8361" s="7" t="str">
        <f>VLOOKUP(C8361,'[1]T. Apoyo Sistema'!$B$1:$C$89,2,0)</f>
        <v>SI</v>
      </c>
    </row>
    <row r="8362" spans="1:10" x14ac:dyDescent="0.25">
      <c r="A8362" s="4" t="str">
        <f>CONCATENATE(B8362,"-",C8362,"-",D8362)</f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>TEXT(B8362,"yyyy-mm")</f>
        <v>2026-08</v>
      </c>
      <c r="J8362" s="7" t="str">
        <f>VLOOKUP(C8362,'[1]T. Apoyo Sistema'!$B$1:$C$89,2,0)</f>
        <v>SI</v>
      </c>
    </row>
    <row r="8363" spans="1:10" x14ac:dyDescent="0.25">
      <c r="A8363" s="4" t="str">
        <f>CONCATENATE(B8363,"-",C8363,"-",D8363)</f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>TEXT(B8363,"yyyy-mm")</f>
        <v>2026-08</v>
      </c>
      <c r="J8363" s="7" t="str">
        <f>VLOOKUP(C8363,'[1]T. Apoyo Sistema'!$B$1:$C$89,2,0)</f>
        <v>SI</v>
      </c>
    </row>
    <row r="8364" spans="1:10" x14ac:dyDescent="0.25">
      <c r="A8364" s="4" t="str">
        <f>CONCATENATE(B8364,"-",C8364,"-",D8364)</f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>TEXT(B8364,"yyyy-mm")</f>
        <v>2026-08</v>
      </c>
      <c r="J8364" s="7" t="str">
        <f>VLOOKUP(C8364,'[1]T. Apoyo Sistema'!$B$1:$C$89,2,0)</f>
        <v>SI</v>
      </c>
    </row>
    <row r="8365" spans="1:10" x14ac:dyDescent="0.25">
      <c r="A8365" s="4" t="str">
        <f>CONCATENATE(B8365,"-",C8365,"-",D8365)</f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>TEXT(B8365,"yyyy-mm")</f>
        <v>2026-08</v>
      </c>
      <c r="J8365" s="7" t="str">
        <f>VLOOKUP(C8365,'[1]T. Apoyo Sistema'!$B$1:$C$89,2,0)</f>
        <v>SI</v>
      </c>
    </row>
    <row r="8366" spans="1:10" x14ac:dyDescent="0.25">
      <c r="A8366" s="4" t="str">
        <f>CONCATENATE(B8366,"-",C8366,"-",D8366)</f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>TEXT(B8366,"yyyy-mm")</f>
        <v>2026-08</v>
      </c>
      <c r="J8366" s="7" t="str">
        <f>VLOOKUP(C8366,'[1]T. Apoyo Sistema'!$B$1:$C$89,2,0)</f>
        <v>SI</v>
      </c>
    </row>
    <row r="8367" spans="1:10" x14ac:dyDescent="0.25">
      <c r="A8367" s="4" t="str">
        <f>CONCATENATE(B8367,"-",C8367,"-",D8367)</f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>TEXT(B8367,"yyyy-mm")</f>
        <v>2026-08</v>
      </c>
      <c r="J8367" s="7" t="str">
        <f>VLOOKUP(C8367,'[1]T. Apoyo Sistema'!$B$1:$C$89,2,0)</f>
        <v>SI</v>
      </c>
    </row>
    <row r="8368" spans="1:10" x14ac:dyDescent="0.25">
      <c r="A8368" s="4" t="str">
        <f>CONCATENATE(B8368,"-",C8368,"-",D8368)</f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>TEXT(B8368,"yyyy-mm")</f>
        <v>2026-08</v>
      </c>
      <c r="J8368" s="7" t="str">
        <f>VLOOKUP(C8368,'[1]T. Apoyo Sistema'!$B$1:$C$89,2,0)</f>
        <v>SI</v>
      </c>
    </row>
    <row r="8369" spans="1:10" x14ac:dyDescent="0.25">
      <c r="A8369" s="4" t="str">
        <f>CONCATENATE(B8369,"-",C8369,"-",D8369)</f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>TEXT(B8369,"yyyy-mm")</f>
        <v>2026-08</v>
      </c>
      <c r="J8369" s="7" t="str">
        <f>VLOOKUP(C8369,'[1]T. Apoyo Sistema'!$B$1:$C$89,2,0)</f>
        <v>SI</v>
      </c>
    </row>
    <row r="8370" spans="1:10" x14ac:dyDescent="0.25">
      <c r="A8370" s="4" t="str">
        <f>CONCATENATE(B8370,"-",C8370,"-",D8370)</f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>TEXT(B8370,"yyyy-mm")</f>
        <v>2026-08</v>
      </c>
      <c r="J8370" s="7" t="str">
        <f>VLOOKUP(C8370,'[1]T. Apoyo Sistema'!$B$1:$C$89,2,0)</f>
        <v>SI</v>
      </c>
    </row>
    <row r="8371" spans="1:10" x14ac:dyDescent="0.25">
      <c r="A8371" s="4" t="str">
        <f>CONCATENATE(B8371,"-",C8371,"-",D8371)</f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>TEXT(B8371,"yyyy-mm")</f>
        <v>2026-08</v>
      </c>
      <c r="J8371" s="7" t="str">
        <f>VLOOKUP(C8371,'[1]T. Apoyo Sistema'!$B$1:$C$89,2,0)</f>
        <v>SI</v>
      </c>
    </row>
    <row r="8372" spans="1:10" x14ac:dyDescent="0.25">
      <c r="A8372" s="4" t="str">
        <f>CONCATENATE(B8372,"-",C8372,"-",D8372)</f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>TEXT(B8372,"yyyy-mm")</f>
        <v>2026-08</v>
      </c>
      <c r="J8372" s="7" t="str">
        <f>VLOOKUP(C8372,'[1]T. Apoyo Sistema'!$B$1:$C$89,2,0)</f>
        <v>SI</v>
      </c>
    </row>
    <row r="8373" spans="1:10" x14ac:dyDescent="0.25">
      <c r="A8373" s="4" t="str">
        <f>CONCATENATE(B8373,"-",C8373,"-",D8373)</f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>TEXT(B8373,"yyyy-mm")</f>
        <v>2026-08</v>
      </c>
      <c r="J8373" s="7" t="str">
        <f>VLOOKUP(C8373,'[1]T. Apoyo Sistema'!$B$1:$C$89,2,0)</f>
        <v>SI</v>
      </c>
    </row>
    <row r="8374" spans="1:10" x14ac:dyDescent="0.25">
      <c r="A8374" s="4" t="str">
        <f>CONCATENATE(B8374,"-",C8374,"-",D8374)</f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>TEXT(B8374,"yyyy-mm")</f>
        <v>2026-08</v>
      </c>
      <c r="J8374" s="7" t="str">
        <f>VLOOKUP(C8374,'[1]T. Apoyo Sistema'!$B$1:$C$89,2,0)</f>
        <v>SI</v>
      </c>
    </row>
    <row r="8375" spans="1:10" x14ac:dyDescent="0.25">
      <c r="A8375" s="4" t="str">
        <f>CONCATENATE(B8375,"-",C8375,"-",D8375)</f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>TEXT(B8375,"yyyy-mm")</f>
        <v>2026-08</v>
      </c>
      <c r="J8375" s="7" t="str">
        <f>VLOOKUP(C8375,'[1]T. Apoyo Sistema'!$B$1:$C$89,2,0)</f>
        <v>SI</v>
      </c>
    </row>
    <row r="8376" spans="1:10" x14ac:dyDescent="0.25">
      <c r="A8376" s="4" t="str">
        <f>CONCATENATE(B8376,"-",C8376,"-",D8376)</f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>TEXT(B8376,"yyyy-mm")</f>
        <v>2026-08</v>
      </c>
      <c r="J8376" s="7" t="str">
        <f>VLOOKUP(C8376,'[1]T. Apoyo Sistema'!$B$1:$C$89,2,0)</f>
        <v>SI</v>
      </c>
    </row>
    <row r="8377" spans="1:10" x14ac:dyDescent="0.25">
      <c r="A8377" s="4" t="str">
        <f>CONCATENATE(B8377,"-",C8377,"-",D8377)</f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>TEXT(B8377,"yyyy-mm")</f>
        <v>2026-08</v>
      </c>
      <c r="J8377" s="7" t="str">
        <f>VLOOKUP(C8377,'[1]T. Apoyo Sistema'!$B$1:$C$89,2,0)</f>
        <v>SI</v>
      </c>
    </row>
    <row r="8378" spans="1:10" x14ac:dyDescent="0.25">
      <c r="A8378" s="4" t="str">
        <f>CONCATENATE(B8378,"-",C8378,"-",D8378)</f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>TEXT(B8378,"yyyy-mm")</f>
        <v>2026-08</v>
      </c>
      <c r="J8378" s="7" t="str">
        <f>VLOOKUP(C8378,'[1]T. Apoyo Sistema'!$B$1:$C$89,2,0)</f>
        <v>SI</v>
      </c>
    </row>
    <row r="8379" spans="1:10" x14ac:dyDescent="0.25">
      <c r="A8379" s="4" t="str">
        <f>CONCATENATE(B8379,"-",C8379,"-",D8379)</f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>TEXT(B8379,"yyyy-mm")</f>
        <v>2026-08</v>
      </c>
      <c r="J8379" s="7" t="str">
        <f>VLOOKUP(C8379,'[1]T. Apoyo Sistema'!$B$1:$C$89,2,0)</f>
        <v>SI</v>
      </c>
    </row>
    <row r="8380" spans="1:10" x14ac:dyDescent="0.25">
      <c r="A8380" s="4" t="str">
        <f>CONCATENATE(B8380,"-",C8380,"-",D8380)</f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>TEXT(B8380,"yyyy-mm")</f>
        <v>2026-08</v>
      </c>
      <c r="J8380" s="7" t="str">
        <f>VLOOKUP(C8380,'[1]T. Apoyo Sistema'!$B$1:$C$89,2,0)</f>
        <v>SI</v>
      </c>
    </row>
    <row r="8381" spans="1:10" x14ac:dyDescent="0.25">
      <c r="A8381" s="4" t="str">
        <f>CONCATENATE(B8381,"-",C8381,"-",D8381)</f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>TEXT(B8381,"yyyy-mm")</f>
        <v>2026-08</v>
      </c>
      <c r="J8381" s="7" t="str">
        <f>VLOOKUP(C8381,'[1]T. Apoyo Sistema'!$B$1:$C$89,2,0)</f>
        <v>NO</v>
      </c>
    </row>
    <row r="8382" spans="1:10" x14ac:dyDescent="0.25">
      <c r="A8382" s="4" t="str">
        <f>CONCATENATE(B8382,"-",C8382,"-",D8382)</f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>TEXT(B8382,"yyyy-mm")</f>
        <v>2026-08</v>
      </c>
      <c r="J8382" s="7" t="str">
        <f>VLOOKUP(C8382,'[1]T. Apoyo Sistema'!$B$1:$C$89,2,0)</f>
        <v>NO</v>
      </c>
    </row>
    <row r="8383" spans="1:10" x14ac:dyDescent="0.25">
      <c r="A8383" s="4" t="str">
        <f>CONCATENATE(B8383,"-",C8383,"-",D8383)</f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>TEXT(B8383,"yyyy-mm")</f>
        <v>2026-08</v>
      </c>
      <c r="J8383" s="7" t="str">
        <f>VLOOKUP(C8383,'[1]T. Apoyo Sistema'!$B$1:$C$89,2,0)</f>
        <v>NO</v>
      </c>
    </row>
    <row r="8384" spans="1:10" x14ac:dyDescent="0.25">
      <c r="A8384" s="4" t="str">
        <f>CONCATENATE(B8384,"-",C8384,"-",D8384)</f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>TEXT(B8384,"yyyy-mm")</f>
        <v>2026-08</v>
      </c>
      <c r="J8384" s="7" t="str">
        <f>VLOOKUP(C8384,'[1]T. Apoyo Sistema'!$B$1:$C$89,2,0)</f>
        <v>NO</v>
      </c>
    </row>
    <row r="8385" spans="1:10" x14ac:dyDescent="0.25">
      <c r="A8385" s="4" t="str">
        <f>CONCATENATE(B8385,"-",C8385,"-",D8385)</f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>TEXT(B8385,"yyyy-mm")</f>
        <v>2026-08</v>
      </c>
      <c r="J8385" s="7" t="str">
        <f>VLOOKUP(C8385,'[1]T. Apoyo Sistema'!$B$1:$C$89,2,0)</f>
        <v>NO</v>
      </c>
    </row>
    <row r="8386" spans="1:10" x14ac:dyDescent="0.25">
      <c r="A8386" s="4" t="str">
        <f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>TEXT(B8386,"yyyy-mm")</f>
        <v>2026-08</v>
      </c>
      <c r="J8386" s="7" t="str">
        <f>VLOOKUP(C8386,'[1]T. Apoyo Sistema'!$B$1:$C$89,2,0)</f>
        <v>NO</v>
      </c>
    </row>
    <row r="8387" spans="1:10" x14ac:dyDescent="0.25">
      <c r="A8387" s="4" t="str">
        <f>CONCATENATE(B8387,"-",C8387,"-",D8387)</f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>TEXT(B8387,"yyyy-mm")</f>
        <v>2026-08</v>
      </c>
      <c r="J8387" s="7" t="str">
        <f>VLOOKUP(C8387,'[1]T. Apoyo Sistema'!$B$1:$C$89,2,0)</f>
        <v>NO</v>
      </c>
    </row>
    <row r="8388" spans="1:10" x14ac:dyDescent="0.25">
      <c r="A8388" s="4" t="str">
        <f>CONCATENATE(B8388,"-",C8388,"-",D8388)</f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>TEXT(B8388,"yyyy-mm")</f>
        <v>2026-08</v>
      </c>
      <c r="J8388" s="7" t="str">
        <f>VLOOKUP(C8388,'[1]T. Apoyo Sistema'!$B$1:$C$89,2,0)</f>
        <v>NO</v>
      </c>
    </row>
    <row r="8389" spans="1:10" x14ac:dyDescent="0.25">
      <c r="A8389" s="4" t="str">
        <f>CONCATENATE(B8389,"-",C8389,"-",D8389)</f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>TEXT(B8389,"yyyy-mm")</f>
        <v>2026-08</v>
      </c>
      <c r="J8389" s="7" t="str">
        <f>VLOOKUP(C8389,'[1]T. Apoyo Sistema'!$B$1:$C$89,2,0)</f>
        <v>NO</v>
      </c>
    </row>
    <row r="8390" spans="1:10" x14ac:dyDescent="0.25">
      <c r="A8390" s="4" t="str">
        <f>CONCATENATE(B8390,"-",C8390,"-",D8390)</f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>TEXT(B8390,"yyyy-mm")</f>
        <v>2026-08</v>
      </c>
      <c r="J8390" s="7" t="str">
        <f>VLOOKUP(C8390,'[1]T. Apoyo Sistema'!$B$1:$C$89,2,0)</f>
        <v>NO</v>
      </c>
    </row>
    <row r="8391" spans="1:10" x14ac:dyDescent="0.25">
      <c r="A8391" s="4" t="str">
        <f>CONCATENATE(B8391,"-",C8391,"-",D8391)</f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>TEXT(B8391,"yyyy-mm")</f>
        <v>2026-08</v>
      </c>
      <c r="J8391" s="7" t="str">
        <f>VLOOKUP(C8391,'[1]T. Apoyo Sistema'!$B$1:$C$89,2,0)</f>
        <v>NO</v>
      </c>
    </row>
    <row r="8392" spans="1:10" x14ac:dyDescent="0.25">
      <c r="A8392" s="4" t="str">
        <f>CONCATENATE(B8392,"-",C8392,"-",D8392)</f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>TEXT(B8392,"yyyy-mm")</f>
        <v>2026-08</v>
      </c>
      <c r="J8392" s="7" t="str">
        <f>VLOOKUP(C8392,'[1]T. Apoyo Sistema'!$B$1:$C$89,2,0)</f>
        <v>NO</v>
      </c>
    </row>
    <row r="8393" spans="1:10" x14ac:dyDescent="0.25">
      <c r="A8393" s="4" t="str">
        <f>CONCATENATE(B8393,"-",C8393,"-",D8393)</f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>TEXT(B8393,"yyyy-mm")</f>
        <v>2026-08</v>
      </c>
      <c r="J8393" s="7" t="str">
        <f>VLOOKUP(C8393,'[1]T. Apoyo Sistema'!$B$1:$C$89,2,0)</f>
        <v>NO</v>
      </c>
    </row>
    <row r="8394" spans="1:10" x14ac:dyDescent="0.25">
      <c r="A8394" s="4" t="str">
        <f>CONCATENATE(B8394,"-",C8394,"-",D8394)</f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>TEXT(B8394,"yyyy-mm")</f>
        <v>2026-08</v>
      </c>
      <c r="J8394" s="7" t="str">
        <f>VLOOKUP(C8394,'[1]T. Apoyo Sistema'!$B$1:$C$89,2,0)</f>
        <v>NO</v>
      </c>
    </row>
    <row r="8395" spans="1:10" x14ac:dyDescent="0.25">
      <c r="A8395" s="4" t="str">
        <f>CONCATENATE(B8395,"-",C8395,"-",D8395)</f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>TEXT(B8395,"yyyy-mm")</f>
        <v>2026-08</v>
      </c>
      <c r="J8395" s="7" t="str">
        <f>VLOOKUP(C8395,'[1]T. Apoyo Sistema'!$B$1:$C$89,2,0)</f>
        <v>SI</v>
      </c>
    </row>
    <row r="8396" spans="1:10" x14ac:dyDescent="0.25">
      <c r="A8396" s="4" t="str">
        <f>CONCATENATE(B8396,"-",C8396,"-",D8396)</f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>TEXT(B8396,"yyyy-mm")</f>
        <v>2026-08</v>
      </c>
      <c r="J8396" s="7" t="str">
        <f>VLOOKUP(C8396,'[1]T. Apoyo Sistema'!$B$1:$C$89,2,0)</f>
        <v>SI</v>
      </c>
    </row>
    <row r="8397" spans="1:10" x14ac:dyDescent="0.25">
      <c r="A8397" s="4" t="str">
        <f>CONCATENATE(B8397,"-",C8397,"-",D8397)</f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>TEXT(B8397,"yyyy-mm")</f>
        <v>2026-08</v>
      </c>
      <c r="J8397" s="7" t="str">
        <f>VLOOKUP(C8397,'[1]T. Apoyo Sistema'!$B$1:$C$89,2,0)</f>
        <v>SI</v>
      </c>
    </row>
    <row r="8398" spans="1:10" x14ac:dyDescent="0.25">
      <c r="A8398" s="4" t="str">
        <f>CONCATENATE(B8398,"-",C8398,"-",D8398)</f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>TEXT(B8398,"yyyy-mm")</f>
        <v>2026-08</v>
      </c>
      <c r="J8398" s="7" t="str">
        <f>VLOOKUP(C8398,'[1]T. Apoyo Sistema'!$B$1:$C$89,2,0)</f>
        <v>SI</v>
      </c>
    </row>
    <row r="8399" spans="1:10" x14ac:dyDescent="0.25">
      <c r="A8399" s="4" t="str">
        <f>CONCATENATE(B8399,"-",C8399,"-",D8399)</f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>TEXT(B8399,"yyyy-mm")</f>
        <v>2026-08</v>
      </c>
      <c r="J8399" s="7" t="str">
        <f>VLOOKUP(C8399,'[1]T. Apoyo Sistema'!$B$1:$C$89,2,0)</f>
        <v>SI</v>
      </c>
    </row>
    <row r="8400" spans="1:10" x14ac:dyDescent="0.25">
      <c r="A8400" s="4" t="str">
        <f>CONCATENATE(B8400,"-",C8400,"-",D8400)</f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>TEXT(B8400,"yyyy-mm")</f>
        <v>2026-08</v>
      </c>
      <c r="J8400" s="7" t="str">
        <f>VLOOKUP(C8400,'[1]T. Apoyo Sistema'!$B$1:$C$89,2,0)</f>
        <v>SI</v>
      </c>
    </row>
    <row r="8401" spans="1:10" x14ac:dyDescent="0.25">
      <c r="A8401" s="4" t="str">
        <f>CONCATENATE(B8401,"-",C8401,"-",D8401)</f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>TEXT(B8401,"yyyy-mm")</f>
        <v>2026-08</v>
      </c>
      <c r="J8401" s="7" t="str">
        <f>VLOOKUP(C8401,'[1]T. Apoyo Sistema'!$B$1:$C$89,2,0)</f>
        <v>SI</v>
      </c>
    </row>
    <row r="8402" spans="1:10" x14ac:dyDescent="0.25">
      <c r="A8402" s="4" t="str">
        <f>CONCATENATE(B8402,"-",C8402,"-",D8402)</f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>TEXT(B8402,"yyyy-mm")</f>
        <v>2026-08</v>
      </c>
      <c r="J8402" s="7" t="str">
        <f>VLOOKUP(C8402,'[1]T. Apoyo Sistema'!$B$1:$C$89,2,0)</f>
        <v>SI</v>
      </c>
    </row>
    <row r="8403" spans="1:10" x14ac:dyDescent="0.25">
      <c r="A8403" s="4" t="str">
        <f>CONCATENATE(B8403,"-",C8403,"-",D8403)</f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>TEXT(B8403,"yyyy-mm")</f>
        <v>2026-08</v>
      </c>
      <c r="J8403" s="7" t="str">
        <f>VLOOKUP(C8403,'[1]T. Apoyo Sistema'!$B$1:$C$89,2,0)</f>
        <v>SI</v>
      </c>
    </row>
    <row r="8404" spans="1:10" x14ac:dyDescent="0.25">
      <c r="A8404" s="4" t="str">
        <f>CONCATENATE(B8404,"-",C8404,"-",D8404)</f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>TEXT(B8404,"yyyy-mm")</f>
        <v>2026-08</v>
      </c>
      <c r="J8404" s="7" t="str">
        <f>VLOOKUP(C8404,'[1]T. Apoyo Sistema'!$B$1:$C$89,2,0)</f>
        <v>SI</v>
      </c>
    </row>
    <row r="8405" spans="1:10" x14ac:dyDescent="0.25">
      <c r="A8405" s="4" t="str">
        <f>CONCATENATE(B8405,"-",C8405,"-",D8405)</f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>TEXT(B8405,"yyyy-mm")</f>
        <v>2026-08</v>
      </c>
      <c r="J8405" s="7" t="str">
        <f>VLOOKUP(C8405,'[1]T. Apoyo Sistema'!$B$1:$C$89,2,0)</f>
        <v>SI</v>
      </c>
    </row>
    <row r="8406" spans="1:10" x14ac:dyDescent="0.25">
      <c r="A8406" s="4" t="str">
        <f>CONCATENATE(B8406,"-",C8406,"-",D8406)</f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>TEXT(B8406,"yyyy-mm")</f>
        <v>2026-08</v>
      </c>
      <c r="J8406" s="7" t="str">
        <f>VLOOKUP(C8406,'[1]T. Apoyo Sistema'!$B$1:$C$89,2,0)</f>
        <v>SI</v>
      </c>
    </row>
    <row r="8407" spans="1:10" x14ac:dyDescent="0.25">
      <c r="A8407" s="4" t="str">
        <f>CONCATENATE(B8407,"-",C8407,"-",D8407)</f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>TEXT(B8407,"yyyy-mm")</f>
        <v>2026-08</v>
      </c>
      <c r="J8407" s="7" t="str">
        <f>VLOOKUP(C8407,'[1]T. Apoyo Sistema'!$B$1:$C$89,2,0)</f>
        <v>SI</v>
      </c>
    </row>
    <row r="8408" spans="1:10" x14ac:dyDescent="0.25">
      <c r="A8408" s="4" t="str">
        <f>CONCATENATE(B8408,"-",C8408,"-",D8408)</f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>TEXT(B8408,"yyyy-mm")</f>
        <v>2026-08</v>
      </c>
      <c r="J8408" s="7" t="str">
        <f>VLOOKUP(C8408,'[1]T. Apoyo Sistema'!$B$1:$C$89,2,0)</f>
        <v>SI</v>
      </c>
    </row>
    <row r="8409" spans="1:10" x14ac:dyDescent="0.25">
      <c r="A8409" s="4" t="str">
        <f>CONCATENATE(B8409,"-",C8409,"-",D8409)</f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>TEXT(B8409,"yyyy-mm")</f>
        <v>2026-08</v>
      </c>
      <c r="J8409" s="7" t="str">
        <f>VLOOKUP(C8409,'[1]T. Apoyo Sistema'!$B$1:$C$89,2,0)</f>
        <v>SI</v>
      </c>
    </row>
    <row r="8410" spans="1:10" x14ac:dyDescent="0.25">
      <c r="A8410" s="4" t="str">
        <f>CONCATENATE(B8410,"-",C8410,"-",D8410)</f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>TEXT(B8410,"yyyy-mm")</f>
        <v>2026-08</v>
      </c>
      <c r="J8410" s="7" t="str">
        <f>VLOOKUP(C8410,'[1]T. Apoyo Sistema'!$B$1:$C$89,2,0)</f>
        <v>SI</v>
      </c>
    </row>
    <row r="8411" spans="1:10" x14ac:dyDescent="0.25">
      <c r="A8411" s="4" t="str">
        <f>CONCATENATE(B8411,"-",C8411,"-",D8411)</f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>TEXT(B8411,"yyyy-mm")</f>
        <v>2026-08</v>
      </c>
      <c r="J8411" s="7" t="str">
        <f>VLOOKUP(C8411,'[1]T. Apoyo Sistema'!$B$1:$C$89,2,0)</f>
        <v>SI</v>
      </c>
    </row>
    <row r="8412" spans="1:10" x14ac:dyDescent="0.25">
      <c r="A8412" s="4" t="str">
        <f>CONCATENATE(B8412,"-",C8412,"-",D8412)</f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>TEXT(B8412,"yyyy-mm")</f>
        <v>2026-08</v>
      </c>
      <c r="J8412" s="7" t="str">
        <f>VLOOKUP(C8412,'[1]T. Apoyo Sistema'!$B$1:$C$89,2,0)</f>
        <v>SI</v>
      </c>
    </row>
    <row r="8413" spans="1:10" x14ac:dyDescent="0.25">
      <c r="A8413" s="4" t="str">
        <f>CONCATENATE(B8413,"-",C8413,"-",D8413)</f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>TEXT(B8413,"yyyy-mm")</f>
        <v>2026-08</v>
      </c>
      <c r="J8413" s="7" t="str">
        <f>VLOOKUP(C8413,'[1]T. Apoyo Sistema'!$B$1:$C$89,2,0)</f>
        <v>SI</v>
      </c>
    </row>
    <row r="8414" spans="1:10" x14ac:dyDescent="0.25">
      <c r="A8414" s="4" t="str">
        <f>CONCATENATE(B8414,"-",C8414,"-",D8414)</f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>TEXT(B8414,"yyyy-mm")</f>
        <v>2026-08</v>
      </c>
      <c r="J8414" s="7" t="str">
        <f>VLOOKUP(C8414,'[1]T. Apoyo Sistema'!$B$1:$C$89,2,0)</f>
        <v>SI</v>
      </c>
    </row>
    <row r="8415" spans="1:10" x14ac:dyDescent="0.25">
      <c r="A8415" s="4" t="str">
        <f>CONCATENATE(B8415,"-",C8415,"-",D8415)</f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>TEXT(B8415,"yyyy-mm")</f>
        <v>2026-08</v>
      </c>
      <c r="J8415" s="7" t="str">
        <f>VLOOKUP(C8415,'[1]T. Apoyo Sistema'!$B$1:$C$89,2,0)</f>
        <v>SI</v>
      </c>
    </row>
    <row r="8416" spans="1:10" x14ac:dyDescent="0.25">
      <c r="A8416" s="4" t="str">
        <f>CONCATENATE(B8416,"-",C8416,"-",D8416)</f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>TEXT(B8416,"yyyy-mm")</f>
        <v>2026-08</v>
      </c>
      <c r="J8416" s="7" t="str">
        <f>VLOOKUP(C8416,'[1]T. Apoyo Sistema'!$B$1:$C$89,2,0)</f>
        <v>SI</v>
      </c>
    </row>
    <row r="8417" spans="1:10" x14ac:dyDescent="0.25">
      <c r="A8417" s="4" t="str">
        <f>CONCATENATE(B8417,"-",C8417,"-",D8417)</f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>TEXT(B8417,"yyyy-mm")</f>
        <v>2026-08</v>
      </c>
      <c r="J8417" s="7" t="str">
        <f>VLOOKUP(C8417,'[1]T. Apoyo Sistema'!$B$1:$C$89,2,0)</f>
        <v>SI</v>
      </c>
    </row>
    <row r="8418" spans="1:10" x14ac:dyDescent="0.25">
      <c r="A8418" s="4" t="str">
        <f>CONCATENATE(B8418,"-",C8418,"-",D8418)</f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>TEXT(B8418,"yyyy-mm")</f>
        <v>2026-08</v>
      </c>
      <c r="J8418" s="7" t="str">
        <f>VLOOKUP(C8418,'[1]T. Apoyo Sistema'!$B$1:$C$89,2,0)</f>
        <v>SI</v>
      </c>
    </row>
    <row r="8419" spans="1:10" x14ac:dyDescent="0.25">
      <c r="A8419" s="4" t="str">
        <f>CONCATENATE(B8419,"-",C8419,"-",D8419)</f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>TEXT(B8419,"yyyy-mm")</f>
        <v>2026-08</v>
      </c>
      <c r="J8419" s="7" t="str">
        <f>VLOOKUP(C8419,'[1]T. Apoyo Sistema'!$B$1:$C$89,2,0)</f>
        <v>SI</v>
      </c>
    </row>
    <row r="8420" spans="1:10" x14ac:dyDescent="0.25">
      <c r="A8420" s="4" t="str">
        <f>CONCATENATE(B8420,"-",C8420,"-",D8420)</f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>TEXT(B8420,"yyyy-mm")</f>
        <v>2026-08</v>
      </c>
      <c r="J8420" s="7" t="str">
        <f>VLOOKUP(C8420,'[1]T. Apoyo Sistema'!$B$1:$C$89,2,0)</f>
        <v>SI</v>
      </c>
    </row>
    <row r="8421" spans="1:10" x14ac:dyDescent="0.25">
      <c r="A8421" s="4" t="str">
        <f>CONCATENATE(B8421,"-",C8421,"-",D8421)</f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>TEXT(B8421,"yyyy-mm")</f>
        <v>2026-08</v>
      </c>
      <c r="J8421" s="7" t="str">
        <f>VLOOKUP(C8421,'[1]T. Apoyo Sistema'!$B$1:$C$89,2,0)</f>
        <v>SI</v>
      </c>
    </row>
    <row r="8422" spans="1:10" x14ac:dyDescent="0.25">
      <c r="A8422" s="4" t="str">
        <f>CONCATENATE(B8422,"-",C8422,"-",D8422)</f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>TEXT(B8422,"yyyy-mm")</f>
        <v>2026-08</v>
      </c>
      <c r="J8422" s="7" t="str">
        <f>VLOOKUP(C8422,'[1]T. Apoyo Sistema'!$B$1:$C$89,2,0)</f>
        <v>SI</v>
      </c>
    </row>
    <row r="8423" spans="1:10" x14ac:dyDescent="0.25">
      <c r="A8423" s="4" t="str">
        <f>CONCATENATE(B8423,"-",C8423,"-",D8423)</f>
        <v>46247-POX45-psa4</v>
      </c>
      <c r="B8423" s="14">
        <v>46247</v>
      </c>
      <c r="C8423" s="4" t="s">
        <v>27</v>
      </c>
      <c r="D8423" s="4" t="s">
        <v>80</v>
      </c>
      <c r="E8423" s="4">
        <v>0</v>
      </c>
      <c r="F8423" s="6">
        <v>7.2333333333333334</v>
      </c>
      <c r="G8423" s="6">
        <v>0</v>
      </c>
      <c r="H8423" s="6">
        <v>0</v>
      </c>
      <c r="I8423" s="4" t="str">
        <f>TEXT(B8423,"yyyy-mm")</f>
        <v>2026-08</v>
      </c>
      <c r="J8423" s="7" t="str">
        <f>VLOOKUP(C8423,'[1]T. Apoyo Sistema'!$B$1:$C$89,2,0)</f>
        <v>SI</v>
      </c>
    </row>
    <row r="8424" spans="1:10" x14ac:dyDescent="0.25">
      <c r="A8424" s="4" t="str">
        <f>CONCATENATE(B8424,"-",C8424,"-",D8424)</f>
        <v>46247-POX45-sec1</v>
      </c>
      <c r="B8424" s="14">
        <v>46247</v>
      </c>
      <c r="C8424" s="4" t="s">
        <v>27</v>
      </c>
      <c r="D8424" s="4" t="s">
        <v>75</v>
      </c>
      <c r="E8424" s="4">
        <v>0</v>
      </c>
      <c r="F8424" s="6">
        <v>7.2333333333333334</v>
      </c>
      <c r="G8424" s="6">
        <v>0</v>
      </c>
      <c r="H8424" s="6">
        <v>0</v>
      </c>
      <c r="I8424" s="4" t="str">
        <f>TEXT(B8424,"yyyy-mm")</f>
        <v>2026-08</v>
      </c>
      <c r="J8424" s="7" t="str">
        <f>VLOOKUP(C8424,'[1]T. Apoyo Sistema'!$B$1:$C$89,2,0)</f>
        <v>SI</v>
      </c>
    </row>
    <row r="8425" spans="1:10" x14ac:dyDescent="0.25">
      <c r="A8425" s="4" t="str">
        <f>CONCATENATE(B8425,"-",C8425,"-",D8425)</f>
        <v>46247-POX45-sec2</v>
      </c>
      <c r="B8425" s="14">
        <v>46247</v>
      </c>
      <c r="C8425" s="4" t="s">
        <v>27</v>
      </c>
      <c r="D8425" s="4" t="s">
        <v>76</v>
      </c>
      <c r="E8425" s="4">
        <v>0</v>
      </c>
      <c r="F8425" s="6">
        <v>7.2333333333333334</v>
      </c>
      <c r="G8425" s="6">
        <v>0</v>
      </c>
      <c r="H8425" s="6">
        <v>0</v>
      </c>
      <c r="I8425" s="4" t="str">
        <f>TEXT(B8425,"yyyy-mm")</f>
        <v>2026-08</v>
      </c>
      <c r="J8425" s="7" t="str">
        <f>VLOOKUP(C8425,'[1]T. Apoyo Sistema'!$B$1:$C$89,2,0)</f>
        <v>SI</v>
      </c>
    </row>
    <row r="8426" spans="1:10" x14ac:dyDescent="0.25">
      <c r="A8426" s="4" t="str">
        <f>CONCATENATE(B8426,"-",C8426,"-",D8426)</f>
        <v>46252-POX40-bbd1</v>
      </c>
      <c r="B8426" s="15">
        <v>46252</v>
      </c>
      <c r="C8426" s="10" t="s">
        <v>94</v>
      </c>
      <c r="D8426" s="10" t="s">
        <v>69</v>
      </c>
      <c r="E8426" s="10">
        <v>0</v>
      </c>
      <c r="F8426" s="12">
        <v>0</v>
      </c>
      <c r="G8426" s="12">
        <v>7.3</v>
      </c>
      <c r="H8426" s="12">
        <v>0</v>
      </c>
      <c r="I8426" s="4" t="str">
        <f>TEXT(B8426,"yyyy-mm")</f>
        <v>2026-08</v>
      </c>
      <c r="J8426" s="7" t="str">
        <f>VLOOKUP(C8426,'[1]T. Apoyo Sistema'!$B$1:$C$89,2,0)</f>
        <v>SI</v>
      </c>
    </row>
    <row r="8427" spans="1:10" x14ac:dyDescent="0.25">
      <c r="A8427" s="4" t="str">
        <f>CONCATENATE(B8427,"-",C8427,"-",D8427)</f>
        <v>46252-POX40-bbd2</v>
      </c>
      <c r="B8427" s="15">
        <v>46252</v>
      </c>
      <c r="C8427" s="10" t="s">
        <v>94</v>
      </c>
      <c r="D8427" s="10" t="s">
        <v>70</v>
      </c>
      <c r="E8427" s="10">
        <v>0</v>
      </c>
      <c r="F8427" s="12">
        <v>0</v>
      </c>
      <c r="G8427" s="12">
        <v>7.3</v>
      </c>
      <c r="H8427" s="12">
        <v>0</v>
      </c>
      <c r="I8427" s="4" t="str">
        <f>TEXT(B8427,"yyyy-mm")</f>
        <v>2026-08</v>
      </c>
      <c r="J8427" s="7" t="str">
        <f>VLOOKUP(C8427,'[1]T. Apoyo Sistema'!$B$1:$C$89,2,0)</f>
        <v>SI</v>
      </c>
    </row>
    <row r="8428" spans="1:10" x14ac:dyDescent="0.25">
      <c r="A8428" s="4" t="str">
        <f>CONCATENATE(B8428,"-",C8428,"-",D8428)</f>
        <v>46252-POX40-com1</v>
      </c>
      <c r="B8428" s="15">
        <v>46252</v>
      </c>
      <c r="C8428" s="10" t="s">
        <v>94</v>
      </c>
      <c r="D8428" s="10" t="s">
        <v>71</v>
      </c>
      <c r="E8428" s="10">
        <v>0</v>
      </c>
      <c r="F8428" s="12">
        <v>0.51666666666666672</v>
      </c>
      <c r="G8428" s="12">
        <v>6.7833333333333332</v>
      </c>
      <c r="H8428" s="12">
        <v>0</v>
      </c>
      <c r="I8428" s="4" t="str">
        <f>TEXT(B8428,"yyyy-mm")</f>
        <v>2026-08</v>
      </c>
      <c r="J8428" s="7" t="str">
        <f>VLOOKUP(C8428,'[1]T. Apoyo Sistema'!$B$1:$C$89,2,0)</f>
        <v>SI</v>
      </c>
    </row>
    <row r="8429" spans="1:10" x14ac:dyDescent="0.25">
      <c r="A8429" s="4" t="str">
        <f>CONCATENATE(B8429,"-",C8429,"-",D8429)</f>
        <v>46252-POX40-com2</v>
      </c>
      <c r="B8429" s="15">
        <v>46252</v>
      </c>
      <c r="C8429" s="10" t="s">
        <v>94</v>
      </c>
      <c r="D8429" s="10" t="s">
        <v>72</v>
      </c>
      <c r="E8429" s="10">
        <v>0</v>
      </c>
      <c r="F8429" s="12">
        <v>0.51666666666666672</v>
      </c>
      <c r="G8429" s="12">
        <v>6.7833333333333332</v>
      </c>
      <c r="H8429" s="12">
        <v>0</v>
      </c>
      <c r="I8429" s="4" t="str">
        <f>TEXT(B8429,"yyyy-mm")</f>
        <v>2026-08</v>
      </c>
      <c r="J8429" s="7" t="str">
        <f>VLOOKUP(C8429,'[1]T. Apoyo Sistema'!$B$1:$C$89,2,0)</f>
        <v>SI</v>
      </c>
    </row>
    <row r="8430" spans="1:10" x14ac:dyDescent="0.25">
      <c r="A8430" s="4" t="str">
        <f>CONCATENATE(B8430,"-",C8430,"-",D8430)</f>
        <v>46252-POX40-com3</v>
      </c>
      <c r="B8430" s="15">
        <v>46252</v>
      </c>
      <c r="C8430" s="10" t="s">
        <v>94</v>
      </c>
      <c r="D8430" s="10" t="s">
        <v>77</v>
      </c>
      <c r="E8430" s="10">
        <v>0</v>
      </c>
      <c r="F8430" s="12">
        <v>0.55000000000000004</v>
      </c>
      <c r="G8430" s="12">
        <v>6.75</v>
      </c>
      <c r="H8430" s="12">
        <v>0</v>
      </c>
      <c r="I8430" s="4" t="str">
        <f>TEXT(B8430,"yyyy-mm")</f>
        <v>2026-08</v>
      </c>
      <c r="J8430" s="7" t="str">
        <f>VLOOKUP(C8430,'[1]T. Apoyo Sistema'!$B$1:$C$89,2,0)</f>
        <v>SI</v>
      </c>
    </row>
    <row r="8431" spans="1:10" x14ac:dyDescent="0.25">
      <c r="A8431" s="4" t="str">
        <f>CONCATENATE(B8431,"-",C8431,"-",D8431)</f>
        <v>46252-POX40-gen1</v>
      </c>
      <c r="B8431" s="15">
        <v>46252</v>
      </c>
      <c r="C8431" s="10" t="s">
        <v>94</v>
      </c>
      <c r="D8431" s="10" t="s">
        <v>59</v>
      </c>
      <c r="E8431" s="10">
        <v>0</v>
      </c>
      <c r="F8431" s="12">
        <v>0.68333333333333335</v>
      </c>
      <c r="G8431" s="12">
        <v>6.6166666666666663</v>
      </c>
      <c r="H8431" s="12">
        <v>0</v>
      </c>
      <c r="I8431" s="4" t="str">
        <f>TEXT(B8431,"yyyy-mm")</f>
        <v>2026-08</v>
      </c>
      <c r="J8431" s="7" t="str">
        <f>VLOOKUP(C8431,'[1]T. Apoyo Sistema'!$B$1:$C$89,2,0)</f>
        <v>SI</v>
      </c>
    </row>
    <row r="8432" spans="1:10" x14ac:dyDescent="0.25">
      <c r="A8432" s="4" t="str">
        <f>CONCATENATE(B8432,"-",C8432,"-",D8432)</f>
        <v>46252-POX40-gen2</v>
      </c>
      <c r="B8432" s="15">
        <v>46252</v>
      </c>
      <c r="C8432" s="10" t="s">
        <v>94</v>
      </c>
      <c r="D8432" s="10" t="s">
        <v>73</v>
      </c>
      <c r="E8432" s="10">
        <v>0</v>
      </c>
      <c r="F8432" s="12">
        <v>0</v>
      </c>
      <c r="G8432" s="12">
        <v>7.3</v>
      </c>
      <c r="H8432" s="12">
        <v>0</v>
      </c>
      <c r="I8432" s="4" t="str">
        <f>TEXT(B8432,"yyyy-mm")</f>
        <v>2026-08</v>
      </c>
      <c r="J8432" s="7" t="str">
        <f>VLOOKUP(C8432,'[1]T. Apoyo Sistema'!$B$1:$C$89,2,0)</f>
        <v>SI</v>
      </c>
    </row>
    <row r="8433" spans="1:10" x14ac:dyDescent="0.25">
      <c r="A8433" s="4" t="str">
        <f>CONCATENATE(B8433,"-",C8433,"-",D8433)</f>
        <v>46252-POX40-psa1</v>
      </c>
      <c r="B8433" s="15">
        <v>46252</v>
      </c>
      <c r="C8433" s="10" t="s">
        <v>94</v>
      </c>
      <c r="D8433" s="10" t="s">
        <v>60</v>
      </c>
      <c r="E8433" s="10">
        <v>0</v>
      </c>
      <c r="F8433" s="12">
        <v>0.45</v>
      </c>
      <c r="G8433" s="12">
        <v>6.85</v>
      </c>
      <c r="H8433" s="12">
        <v>0</v>
      </c>
      <c r="I8433" s="4" t="str">
        <f>TEXT(B8433,"yyyy-mm")</f>
        <v>2026-08</v>
      </c>
      <c r="J8433" s="7" t="str">
        <f>VLOOKUP(C8433,'[1]T. Apoyo Sistema'!$B$1:$C$89,2,0)</f>
        <v>SI</v>
      </c>
    </row>
    <row r="8434" spans="1:10" x14ac:dyDescent="0.25">
      <c r="A8434" s="4" t="str">
        <f>CONCATENATE(B8434,"-",C8434,"-",D8434)</f>
        <v>46252-POX40-psa2</v>
      </c>
      <c r="B8434" s="15">
        <v>46252</v>
      </c>
      <c r="C8434" s="10" t="s">
        <v>94</v>
      </c>
      <c r="D8434" s="10" t="s">
        <v>74</v>
      </c>
      <c r="E8434" s="10">
        <v>0</v>
      </c>
      <c r="F8434" s="12">
        <v>0.45</v>
      </c>
      <c r="G8434" s="12">
        <v>6.85</v>
      </c>
      <c r="H8434" s="12">
        <v>0</v>
      </c>
      <c r="I8434" s="4" t="str">
        <f>TEXT(B8434,"yyyy-mm")</f>
        <v>2026-08</v>
      </c>
      <c r="J8434" s="7" t="str">
        <f>VLOOKUP(C8434,'[1]T. Apoyo Sistema'!$B$1:$C$89,2,0)</f>
        <v>SI</v>
      </c>
    </row>
    <row r="8435" spans="1:10" x14ac:dyDescent="0.25">
      <c r="A8435" s="4" t="str">
        <f>CONCATENATE(B8435,"-",C8435,"-",D8435)</f>
        <v>46252-POX40-psa3</v>
      </c>
      <c r="B8435" s="15">
        <v>46252</v>
      </c>
      <c r="C8435" s="10" t="s">
        <v>94</v>
      </c>
      <c r="D8435" s="10" t="s">
        <v>79</v>
      </c>
      <c r="E8435" s="10">
        <v>0</v>
      </c>
      <c r="F8435" s="12">
        <v>0.45</v>
      </c>
      <c r="G8435" s="12">
        <v>6.85</v>
      </c>
      <c r="H8435" s="12">
        <v>0</v>
      </c>
      <c r="I8435" s="4" t="str">
        <f>TEXT(B8435,"yyyy-mm")</f>
        <v>2026-08</v>
      </c>
      <c r="J8435" s="7" t="str">
        <f>VLOOKUP(C8435,'[1]T. Apoyo Sistema'!$B$1:$C$89,2,0)</f>
        <v>SI</v>
      </c>
    </row>
    <row r="8436" spans="1:10" x14ac:dyDescent="0.25">
      <c r="A8436" s="4" t="str">
        <f>CONCATENATE(B8436,"-",C8436,"-",D8436)</f>
        <v>46252-POX40-psa4</v>
      </c>
      <c r="B8436" s="15">
        <v>46252</v>
      </c>
      <c r="C8436" s="10" t="s">
        <v>94</v>
      </c>
      <c r="D8436" s="10" t="s">
        <v>80</v>
      </c>
      <c r="E8436" s="10">
        <v>0</v>
      </c>
      <c r="F8436" s="12">
        <v>0.45</v>
      </c>
      <c r="G8436" s="12">
        <v>6.85</v>
      </c>
      <c r="H8436" s="12">
        <v>0</v>
      </c>
      <c r="I8436" s="4" t="str">
        <f>TEXT(B8436,"yyyy-mm")</f>
        <v>2026-08</v>
      </c>
      <c r="J8436" s="7" t="str">
        <f>VLOOKUP(C8436,'[1]T. Apoyo Sistema'!$B$1:$C$89,2,0)</f>
        <v>SI</v>
      </c>
    </row>
    <row r="8437" spans="1:10" x14ac:dyDescent="0.25">
      <c r="A8437" s="4" t="str">
        <f>CONCATENATE(B8437,"-",C8437,"-",D8437)</f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>TEXT(B8437,"yyyy-mm")</f>
        <v>2026-08</v>
      </c>
      <c r="J8437" s="7" t="str">
        <f>VLOOKUP(C8437,'[1]T. Apoyo Sistema'!$B$1:$C$89,2,0)</f>
        <v>SI</v>
      </c>
    </row>
    <row r="8438" spans="1:10" x14ac:dyDescent="0.25">
      <c r="A8438" s="4" t="str">
        <f>CONCATENATE(B8438,"-",C8438,"-",D8438)</f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>TEXT(B8438,"yyyy-mm")</f>
        <v>2026-08</v>
      </c>
      <c r="J8438" s="7" t="str">
        <f>VLOOKUP(C8438,'[1]T. Apoyo Sistema'!$B$1:$C$89,2,0)</f>
        <v>SI</v>
      </c>
    </row>
    <row r="8439" spans="1:10" x14ac:dyDescent="0.25">
      <c r="A8439" s="4" t="str">
        <f>CONCATENATE(B8439,"-",C8439,"-",D8439)</f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>TEXT(B8439,"yyyy-mm")</f>
        <v>2026-08</v>
      </c>
      <c r="J8439" s="7" t="str">
        <f>VLOOKUP(C8439,'[1]T. Apoyo Sistema'!$B$1:$C$89,2,0)</f>
        <v>SI</v>
      </c>
    </row>
    <row r="8440" spans="1:10" x14ac:dyDescent="0.25">
      <c r="A8440" s="4" t="str">
        <f>CONCATENATE(B8440,"-",C8440,"-",D8440)</f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>TEXT(B8440,"yyyy-mm")</f>
        <v>2026-08</v>
      </c>
      <c r="J8440" s="7" t="str">
        <f>VLOOKUP(C8440,'[1]T. Apoyo Sistema'!$B$1:$C$89,2,0)</f>
        <v>SI</v>
      </c>
    </row>
    <row r="8441" spans="1:10" x14ac:dyDescent="0.25">
      <c r="A8441" s="4" t="str">
        <f>CONCATENATE(B8441,"-",C8441,"-",D8441)</f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>TEXT(B8441,"yyyy-mm")</f>
        <v>2026-08</v>
      </c>
      <c r="J8441" s="7" t="str">
        <f>VLOOKUP(C8441,'[1]T. Apoyo Sistema'!$B$1:$C$89,2,0)</f>
        <v>SI</v>
      </c>
    </row>
    <row r="8442" spans="1:10" x14ac:dyDescent="0.25">
      <c r="A8442" s="4" t="str">
        <f>CONCATENATE(B8442,"-",C8442,"-",D8442)</f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>TEXT(B8442,"yyyy-mm")</f>
        <v>2026-08</v>
      </c>
      <c r="J8442" s="7" t="str">
        <f>VLOOKUP(C8442,'[1]T. Apoyo Sistema'!$B$1:$C$89,2,0)</f>
        <v>SI</v>
      </c>
    </row>
    <row r="8443" spans="1:10" x14ac:dyDescent="0.25">
      <c r="A8443" s="4" t="str">
        <f>CONCATENATE(B8443,"-",C8443,"-",D8443)</f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>TEXT(B8443,"yyyy-mm")</f>
        <v>2026-08</v>
      </c>
      <c r="J8443" s="7" t="str">
        <f>VLOOKUP(C8443,'[1]T. Apoyo Sistema'!$B$1:$C$89,2,0)</f>
        <v>SI</v>
      </c>
    </row>
    <row r="8444" spans="1:10" x14ac:dyDescent="0.25">
      <c r="A8444" s="4" t="str">
        <f>CONCATENATE(B8444,"-",C8444,"-",D8444)</f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>TEXT(B8444,"yyyy-mm")</f>
        <v>2026-08</v>
      </c>
      <c r="J8444" s="7" t="str">
        <f>VLOOKUP(C8444,'[1]T. Apoyo Sistema'!$B$1:$C$89,2,0)</f>
        <v>SI</v>
      </c>
    </row>
    <row r="8445" spans="1:10" x14ac:dyDescent="0.25">
      <c r="A8445" s="4" t="str">
        <f>CONCATENATE(B8445,"-",C8445,"-",D8445)</f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>TEXT(B8445,"yyyy-mm")</f>
        <v>2026-08</v>
      </c>
      <c r="J8445" s="7" t="str">
        <f>VLOOKUP(C8445,'[1]T. Apoyo Sistema'!$B$1:$C$89,2,0)</f>
        <v>SI</v>
      </c>
    </row>
    <row r="8446" spans="1:10" x14ac:dyDescent="0.25">
      <c r="A8446" s="4" t="str">
        <f>CONCATENATE(B8446,"-",C8446,"-",D8446)</f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>TEXT(B8446,"yyyy-mm")</f>
        <v>2026-08</v>
      </c>
      <c r="J8446" s="7" t="str">
        <f>VLOOKUP(C8446,'[1]T. Apoyo Sistema'!$B$1:$C$89,2,0)</f>
        <v>SI</v>
      </c>
    </row>
    <row r="8447" spans="1:10" x14ac:dyDescent="0.25">
      <c r="A8447" s="4" t="str">
        <f>CONCATENATE(B8447,"-",C8447,"-",D8447)</f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>TEXT(B8447,"yyyy-mm")</f>
        <v>2026-08</v>
      </c>
      <c r="J8447" s="7" t="str">
        <f>VLOOKUP(C8447,'[1]T. Apoyo Sistema'!$B$1:$C$89,2,0)</f>
        <v>SI</v>
      </c>
    </row>
    <row r="8448" spans="1:10" x14ac:dyDescent="0.25">
      <c r="A8448" s="4" t="str">
        <f>CONCATENATE(B8448,"-",C8448,"-",D8448)</f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>TEXT(B8448,"yyyy-mm")</f>
        <v>2026-08</v>
      </c>
      <c r="J8448" s="7" t="str">
        <f>VLOOKUP(C8448,'[1]T. Apoyo Sistema'!$B$1:$C$89,2,0)</f>
        <v>SI</v>
      </c>
    </row>
    <row r="8449" spans="1:10" x14ac:dyDescent="0.25">
      <c r="A8449" s="4" t="str">
        <f>CONCATENATE(B8449,"-",C8449,"-",D8449)</f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>TEXT(B8449,"yyyy-mm")</f>
        <v>2026-08</v>
      </c>
      <c r="J8449" s="7" t="str">
        <f>VLOOKUP(C8449,'[1]T. Apoyo Sistema'!$B$1:$C$89,2,0)</f>
        <v>SI</v>
      </c>
    </row>
    <row r="8450" spans="1:10" x14ac:dyDescent="0.25">
      <c r="A8450" s="4" t="str">
        <f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>TEXT(B8450,"yyyy-mm")</f>
        <v>2026-08</v>
      </c>
      <c r="J8450" s="7" t="str">
        <f>VLOOKUP(C8450,'[1]T. Apoyo Sistema'!$B$1:$C$89,2,0)</f>
        <v>SI</v>
      </c>
    </row>
    <row r="8451" spans="1:10" x14ac:dyDescent="0.25">
      <c r="A8451" s="4" t="str">
        <f>CONCATENATE(B8451,"-",C8451,"-",D8451)</f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>TEXT(B8451,"yyyy-mm")</f>
        <v>2026-08</v>
      </c>
      <c r="J8451" s="7" t="str">
        <f>VLOOKUP(C8451,'[1]T. Apoyo Sistema'!$B$1:$C$89,2,0)</f>
        <v>SI</v>
      </c>
    </row>
    <row r="8452" spans="1:10" x14ac:dyDescent="0.25">
      <c r="A8452" s="4" t="str">
        <f>CONCATENATE(B8452,"-",C8452,"-",D8452)</f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>TEXT(B8452,"yyyy-mm")</f>
        <v>2026-08</v>
      </c>
      <c r="J8452" s="7" t="str">
        <f>VLOOKUP(C8452,'[1]T. Apoyo Sistema'!$B$1:$C$89,2,0)</f>
        <v>SI</v>
      </c>
    </row>
    <row r="8453" spans="1:10" x14ac:dyDescent="0.25">
      <c r="A8453" s="4" t="str">
        <f>CONCATENATE(B8453,"-",C8453,"-",D8453)</f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>TEXT(B8453,"yyyy-mm")</f>
        <v>2026-08</v>
      </c>
      <c r="J8453" s="7" t="str">
        <f>VLOOKUP(C8453,'[1]T. Apoyo Sistema'!$B$1:$C$89,2,0)</f>
        <v>SI</v>
      </c>
    </row>
    <row r="8454" spans="1:10" x14ac:dyDescent="0.25">
      <c r="A8454" s="4" t="str">
        <f>CONCATENATE(B8454,"-",C8454,"-",D8454)</f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>TEXT(B8454,"yyyy-mm")</f>
        <v>2026-08</v>
      </c>
      <c r="J8454" s="7" t="str">
        <f>VLOOKUP(C8454,'[1]T. Apoyo Sistema'!$B$1:$C$89,2,0)</f>
        <v>SI</v>
      </c>
    </row>
    <row r="8455" spans="1:10" x14ac:dyDescent="0.25">
      <c r="A8455" s="4" t="str">
        <f>CONCATENATE(B8455,"-",C8455,"-",D8455)</f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>TEXT(B8455,"yyyy-mm")</f>
        <v>2026-08</v>
      </c>
      <c r="J8455" s="7" t="str">
        <f>VLOOKUP(C8455,'[1]T. Apoyo Sistema'!$B$1:$C$89,2,0)</f>
        <v>SI</v>
      </c>
    </row>
    <row r="8456" spans="1:10" x14ac:dyDescent="0.25">
      <c r="A8456" s="4" t="str">
        <f>CONCATENATE(B8456,"-",C8456,"-",D8456)</f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>TEXT(B8456,"yyyy-mm")</f>
        <v>2026-08</v>
      </c>
      <c r="J8456" s="7" t="str">
        <f>VLOOKUP(C8456,'[1]T. Apoyo Sistema'!$B$1:$C$89,2,0)</f>
        <v>SI</v>
      </c>
    </row>
    <row r="8457" spans="1:10" x14ac:dyDescent="0.25">
      <c r="A8457" s="4" t="str">
        <f>CONCATENATE(B8457,"-",C8457,"-",D8457)</f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>TEXT(B8457,"yyyy-mm")</f>
        <v>2026-08</v>
      </c>
      <c r="J8457" s="7" t="str">
        <f>VLOOKUP(C8457,'[1]T. Apoyo Sistema'!$B$1:$C$89,2,0)</f>
        <v>SI</v>
      </c>
    </row>
    <row r="8458" spans="1:10" x14ac:dyDescent="0.25">
      <c r="A8458" s="4" t="str">
        <f>CONCATENATE(B8458,"-",C8458,"-",D8458)</f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>TEXT(B8458,"yyyy-mm")</f>
        <v>2026-08</v>
      </c>
      <c r="J8458" s="7" t="str">
        <f>VLOOKUP(C8458,'[1]T. Apoyo Sistema'!$B$1:$C$89,2,0)</f>
        <v>SI</v>
      </c>
    </row>
    <row r="8459" spans="1:10" x14ac:dyDescent="0.25">
      <c r="A8459" s="4" t="str">
        <f>CONCATENATE(B8459,"-",C8459,"-",D8459)</f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>TEXT(B8459,"yyyy-mm")</f>
        <v>2026-08</v>
      </c>
      <c r="J8459" s="7" t="str">
        <f>VLOOKUP(C8459,'[1]T. Apoyo Sistema'!$B$1:$C$89,2,0)</f>
        <v>SI</v>
      </c>
    </row>
    <row r="8460" spans="1:10" x14ac:dyDescent="0.25">
      <c r="A8460" s="4" t="str">
        <f>CONCATENATE(B8460,"-",C8460,"-",D8460)</f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>TEXT(B8460,"yyyy-mm")</f>
        <v>2026-08</v>
      </c>
      <c r="J8460" s="7" t="str">
        <f>VLOOKUP(C8460,'[1]T. Apoyo Sistema'!$B$1:$C$89,2,0)</f>
        <v>SI</v>
      </c>
    </row>
    <row r="8461" spans="1:10" x14ac:dyDescent="0.25">
      <c r="A8461" s="4" t="str">
        <f>CONCATENATE(B8461,"-",C8461,"-",D8461)</f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>TEXT(B8461,"yyyy-mm")</f>
        <v>2026-08</v>
      </c>
      <c r="J8461" s="7" t="str">
        <f>VLOOKUP(C8461,'[1]T. Apoyo Sistema'!$B$1:$C$89,2,0)</f>
        <v>SI</v>
      </c>
    </row>
    <row r="8462" spans="1:10" x14ac:dyDescent="0.25">
      <c r="A8462" s="4" t="str">
        <f>CONCATENATE(B8462,"-",C8462,"-",D8462)</f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>TEXT(B8462,"yyyy-mm")</f>
        <v>2026-08</v>
      </c>
      <c r="J8462" s="7" t="str">
        <f>VLOOKUP(C8462,'[1]T. Apoyo Sistema'!$B$1:$C$89,2,0)</f>
        <v>SI</v>
      </c>
    </row>
    <row r="8463" spans="1:10" x14ac:dyDescent="0.25">
      <c r="A8463" s="4" t="str">
        <f>CONCATENATE(B8463,"-",C8463,"-",D8463)</f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>TEXT(B8463,"yyyy-mm")</f>
        <v>2026-08</v>
      </c>
      <c r="J8463" s="7" t="str">
        <f>VLOOKUP(C8463,'[1]T. Apoyo Sistema'!$B$1:$C$89,2,0)</f>
        <v>SI</v>
      </c>
    </row>
    <row r="8464" spans="1:10" x14ac:dyDescent="0.25">
      <c r="A8464" s="4" t="str">
        <f>CONCATENATE(B8464,"-",C8464,"-",D8464)</f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>TEXT(B8464,"yyyy-mm")</f>
        <v>2026-08</v>
      </c>
      <c r="J8464" s="7" t="str">
        <f>VLOOKUP(C8464,'[1]T. Apoyo Sistema'!$B$1:$C$89,2,0)</f>
        <v>SI</v>
      </c>
    </row>
    <row r="8465" spans="1:10" x14ac:dyDescent="0.25">
      <c r="A8465" s="4" t="str">
        <f>CONCATENATE(B8465,"-",C8465,"-",D8465)</f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>TEXT(B8465,"yyyy-mm")</f>
        <v>2026-08</v>
      </c>
      <c r="J8465" s="7" t="str">
        <f>VLOOKUP(C8465,'[1]T. Apoyo Sistema'!$B$1:$C$89,2,0)</f>
        <v>SI</v>
      </c>
    </row>
    <row r="8466" spans="1:10" x14ac:dyDescent="0.25">
      <c r="A8466" s="4" t="str">
        <f>CONCATENATE(B8466,"-",C8466,"-",D8466)</f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>TEXT(B8466,"yyyy-mm")</f>
        <v>2026-08</v>
      </c>
      <c r="J8466" s="7" t="str">
        <f>VLOOKUP(C8466,'[1]T. Apoyo Sistema'!$B$1:$C$89,2,0)</f>
        <v>SI</v>
      </c>
    </row>
    <row r="8467" spans="1:10" x14ac:dyDescent="0.25">
      <c r="A8467" s="4" t="str">
        <f>CONCATENATE(B8467,"-",C8467,"-",D8467)</f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>TEXT(B8467,"yyyy-mm")</f>
        <v>2026-08</v>
      </c>
      <c r="J8467" s="7" t="str">
        <f>VLOOKUP(C8467,'[1]T. Apoyo Sistema'!$B$1:$C$89,2,0)</f>
        <v>SI</v>
      </c>
    </row>
    <row r="8468" spans="1:10" x14ac:dyDescent="0.25">
      <c r="A8468" s="4" t="str">
        <f>CONCATENATE(B8468,"-",C8468,"-",D8468)</f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>TEXT(B8468,"yyyy-mm")</f>
        <v>2026-08</v>
      </c>
      <c r="J8468" s="7" t="str">
        <f>VLOOKUP(C8468,'[1]T. Apoyo Sistema'!$B$1:$C$89,2,0)</f>
        <v>SI</v>
      </c>
    </row>
    <row r="8469" spans="1:10" x14ac:dyDescent="0.25">
      <c r="A8469" s="4" t="str">
        <f>CONCATENATE(B8469,"-",C8469,"-",D8469)</f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>TEXT(B8469,"yyyy-mm")</f>
        <v>2026-08</v>
      </c>
      <c r="J8469" s="7" t="str">
        <f>VLOOKUP(C8469,'[1]T. Apoyo Sistema'!$B$1:$C$89,2,0)</f>
        <v>SI</v>
      </c>
    </row>
    <row r="8470" spans="1:10" x14ac:dyDescent="0.25">
      <c r="A8470" s="4" t="str">
        <f>CONCATENATE(B8470,"-",C8470,"-",D8470)</f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>TEXT(B8470,"yyyy-mm")</f>
        <v>2026-08</v>
      </c>
      <c r="J8470" s="7" t="str">
        <f>VLOOKUP(C8470,'[1]T. Apoyo Sistema'!$B$1:$C$89,2,0)</f>
        <v>SI</v>
      </c>
    </row>
    <row r="8471" spans="1:10" x14ac:dyDescent="0.25">
      <c r="A8471" s="4" t="str">
        <f>CONCATENATE(B8471,"-",C8471,"-",D8471)</f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>TEXT(B8471,"yyyy-mm")</f>
        <v>2026-08</v>
      </c>
      <c r="J8471" s="7" t="str">
        <f>VLOOKUP(C8471,'[1]T. Apoyo Sistema'!$B$1:$C$89,2,0)</f>
        <v>SI</v>
      </c>
    </row>
    <row r="8472" spans="1:10" x14ac:dyDescent="0.25">
      <c r="A8472" s="4" t="str">
        <f>CONCATENATE(B8472,"-",C8472,"-",D8472)</f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>TEXT(B8472,"yyyy-mm")</f>
        <v>2026-08</v>
      </c>
      <c r="J8472" s="7" t="str">
        <f>VLOOKUP(C8472,'[1]T. Apoyo Sistema'!$B$1:$C$89,2,0)</f>
        <v>SI</v>
      </c>
    </row>
    <row r="8473" spans="1:10" x14ac:dyDescent="0.25">
      <c r="A8473" s="4" t="str">
        <f>CONCATENATE(B8473,"-",C8473,"-",D8473)</f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>TEXT(B8473,"yyyy-mm")</f>
        <v>2026-08</v>
      </c>
      <c r="J8473" s="7" t="str">
        <f>VLOOKUP(C8473,'[1]T. Apoyo Sistema'!$B$1:$C$89,2,0)</f>
        <v>SI</v>
      </c>
    </row>
    <row r="8474" spans="1:10" x14ac:dyDescent="0.25">
      <c r="A8474" s="4" t="str">
        <f>CONCATENATE(B8474,"-",C8474,"-",D8474)</f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>TEXT(B8474,"yyyy-mm")</f>
        <v>2026-08</v>
      </c>
      <c r="J8474" s="7" t="str">
        <f>VLOOKUP(C8474,'[1]T. Apoyo Sistema'!$B$1:$C$89,2,0)</f>
        <v>SI</v>
      </c>
    </row>
    <row r="8475" spans="1:10" x14ac:dyDescent="0.25">
      <c r="A8475" s="4" t="str">
        <f>CONCATENATE(B8475,"-",C8475,"-",D8475)</f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>TEXT(B8475,"yyyy-mm")</f>
        <v>2026-08</v>
      </c>
      <c r="J8475" s="7" t="str">
        <f>VLOOKUP(C8475,'[1]T. Apoyo Sistema'!$B$1:$C$89,2,0)</f>
        <v>SI</v>
      </c>
    </row>
    <row r="8476" spans="1:10" x14ac:dyDescent="0.25">
      <c r="A8476" s="4" t="str">
        <f>CONCATENATE(B8476,"-",C8476,"-",D8476)</f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>TEXT(B8476,"yyyy-mm")</f>
        <v>2026-08</v>
      </c>
      <c r="J8476" s="7" t="str">
        <f>VLOOKUP(C8476,'[1]T. Apoyo Sistema'!$B$1:$C$89,2,0)</f>
        <v>SI</v>
      </c>
    </row>
    <row r="8477" spans="1:10" x14ac:dyDescent="0.25">
      <c r="A8477" s="4" t="str">
        <f>CONCATENATE(B8477,"-",C8477,"-",D8477)</f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>TEXT(B8477,"yyyy-mm")</f>
        <v>2026-08</v>
      </c>
      <c r="J8477" s="7" t="str">
        <f>VLOOKUP(C8477,'[1]T. Apoyo Sistema'!$B$1:$C$89,2,0)</f>
        <v>SI</v>
      </c>
    </row>
    <row r="8478" spans="1:10" x14ac:dyDescent="0.25">
      <c r="A8478" s="4" t="str">
        <f>CONCATENATE(B8478,"-",C8478,"-",D8478)</f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>TEXT(B8478,"yyyy-mm")</f>
        <v>2026-08</v>
      </c>
      <c r="J8478" s="7" t="str">
        <f>VLOOKUP(C8478,'[1]T. Apoyo Sistema'!$B$1:$C$89,2,0)</f>
        <v>SI</v>
      </c>
    </row>
    <row r="8479" spans="1:10" x14ac:dyDescent="0.25">
      <c r="A8479" s="4" t="str">
        <f>CONCATENATE(B8479,"-",C8479,"-",D8479)</f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>TEXT(B8479,"yyyy-mm")</f>
        <v>2026-08</v>
      </c>
      <c r="J8479" s="7" t="str">
        <f>VLOOKUP(C8479,'[1]T. Apoyo Sistema'!$B$1:$C$89,2,0)</f>
        <v>NO</v>
      </c>
    </row>
    <row r="8480" spans="1:10" x14ac:dyDescent="0.25">
      <c r="A8480" s="4" t="str">
        <f>CONCATENATE(B8480,"-",C8480,"-",D8480)</f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>TEXT(B8480,"yyyy-mm")</f>
        <v>2026-08</v>
      </c>
      <c r="J8480" s="7" t="str">
        <f>VLOOKUP(C8480,'[1]T. Apoyo Sistema'!$B$1:$C$89,2,0)</f>
        <v>NO</v>
      </c>
    </row>
    <row r="8481" spans="1:10" x14ac:dyDescent="0.25">
      <c r="A8481" s="4" t="str">
        <f>CONCATENATE(B8481,"-",C8481,"-",D8481)</f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>TEXT(B8481,"yyyy-mm")</f>
        <v>2026-08</v>
      </c>
      <c r="J8481" s="7" t="str">
        <f>VLOOKUP(C8481,'[1]T. Apoyo Sistema'!$B$1:$C$89,2,0)</f>
        <v>NO</v>
      </c>
    </row>
    <row r="8482" spans="1:10" x14ac:dyDescent="0.25">
      <c r="A8482" s="4" t="str">
        <f>CONCATENATE(B8482,"-",C8482,"-",D8482)</f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>TEXT(B8482,"yyyy-mm")</f>
        <v>2026-08</v>
      </c>
      <c r="J8482" s="7" t="str">
        <f>VLOOKUP(C8482,'[1]T. Apoyo Sistema'!$B$1:$C$89,2,0)</f>
        <v>NO</v>
      </c>
    </row>
    <row r="8483" spans="1:10" x14ac:dyDescent="0.25">
      <c r="A8483" s="4" t="str">
        <f>CONCATENATE(B8483,"-",C8483,"-",D8483)</f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>TEXT(B8483,"yyyy-mm")</f>
        <v>2026-08</v>
      </c>
      <c r="J8483" s="7" t="str">
        <f>VLOOKUP(C8483,'[1]T. Apoyo Sistema'!$B$1:$C$89,2,0)</f>
        <v>NO</v>
      </c>
    </row>
    <row r="8484" spans="1:10" x14ac:dyDescent="0.25">
      <c r="A8484" s="4" t="str">
        <f>CONCATENATE(B8484,"-",C8484,"-",D8484)</f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>TEXT(B8484,"yyyy-mm")</f>
        <v>2026-08</v>
      </c>
      <c r="J8484" s="7" t="str">
        <f>VLOOKUP(C8484,'[1]T. Apoyo Sistema'!$B$1:$C$89,2,0)</f>
        <v>NO</v>
      </c>
    </row>
    <row r="8485" spans="1:10" x14ac:dyDescent="0.25">
      <c r="A8485" s="4" t="str">
        <f>CONCATENATE(B8485,"-",C8485,"-",D8485)</f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>TEXT(B8485,"yyyy-mm")</f>
        <v>2026-08</v>
      </c>
      <c r="J8485" s="7" t="str">
        <f>VLOOKUP(C8485,'[1]T. Apoyo Sistema'!$B$1:$C$89,2,0)</f>
        <v>NO</v>
      </c>
    </row>
    <row r="8486" spans="1:10" x14ac:dyDescent="0.25">
      <c r="A8486" s="4" t="str">
        <f>CONCATENATE(B8486,"-",C8486,"-",D8486)</f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>TEXT(B8486,"yyyy-mm")</f>
        <v>2026-08</v>
      </c>
      <c r="J8486" s="7" t="str">
        <f>VLOOKUP(C8486,'[1]T. Apoyo Sistema'!$B$1:$C$89,2,0)</f>
        <v>NO</v>
      </c>
    </row>
    <row r="8487" spans="1:10" x14ac:dyDescent="0.25">
      <c r="A8487" s="4" t="str">
        <f>CONCATENATE(B8487,"-",C8487,"-",D8487)</f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>TEXT(B8487,"yyyy-mm")</f>
        <v>2026-08</v>
      </c>
      <c r="J8487" s="7" t="str">
        <f>VLOOKUP(C8487,'[1]T. Apoyo Sistema'!$B$1:$C$89,2,0)</f>
        <v>NO</v>
      </c>
    </row>
    <row r="8488" spans="1:10" x14ac:dyDescent="0.25">
      <c r="A8488" s="4" t="str">
        <f>CONCATENATE(B8488,"-",C8488,"-",D8488)</f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>TEXT(B8488,"yyyy-mm")</f>
        <v>2026-08</v>
      </c>
      <c r="J8488" s="7" t="str">
        <f>VLOOKUP(C8488,'[1]T. Apoyo Sistema'!$B$1:$C$89,2,0)</f>
        <v>NO</v>
      </c>
    </row>
    <row r="8489" spans="1:10" x14ac:dyDescent="0.25">
      <c r="A8489" s="4" t="str">
        <f>CONCATENATE(B8489,"-",C8489,"-",D8489)</f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>TEXT(B8489,"yyyy-mm")</f>
        <v>2026-08</v>
      </c>
      <c r="J8489" s="7" t="str">
        <f>VLOOKUP(C8489,'[1]T. Apoyo Sistema'!$B$1:$C$89,2,0)</f>
        <v>NO</v>
      </c>
    </row>
    <row r="8490" spans="1:10" x14ac:dyDescent="0.25">
      <c r="A8490" s="4" t="str">
        <f>CONCATENATE(B8490,"-",C8490,"-",D8490)</f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>TEXT(B8490,"yyyy-mm")</f>
        <v>2026-08</v>
      </c>
      <c r="J8490" s="7" t="str">
        <f>VLOOKUP(C8490,'[1]T. Apoyo Sistema'!$B$1:$C$89,2,0)</f>
        <v>NO</v>
      </c>
    </row>
    <row r="8491" spans="1:10" x14ac:dyDescent="0.25">
      <c r="A8491" s="4" t="str">
        <f>CONCATENATE(B8491,"-",C8491,"-",D8491)</f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>TEXT(B8491,"yyyy-mm")</f>
        <v>2026-08</v>
      </c>
      <c r="J8491" s="7" t="str">
        <f>VLOOKUP(C8491,'[1]T. Apoyo Sistema'!$B$1:$C$89,2,0)</f>
        <v>NO</v>
      </c>
    </row>
    <row r="8492" spans="1:10" x14ac:dyDescent="0.25">
      <c r="A8492" s="4" t="str">
        <f>CONCATENATE(B8492,"-",C8492,"-",D8492)</f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>TEXT(B8492,"yyyy-mm")</f>
        <v>2026-08</v>
      </c>
      <c r="J8492" s="7" t="str">
        <f>VLOOKUP(C8492,'[1]T. Apoyo Sistema'!$B$1:$C$89,2,0)</f>
        <v>NO</v>
      </c>
    </row>
    <row r="8493" spans="1:10" x14ac:dyDescent="0.25">
      <c r="A8493" s="4" t="str">
        <f>CONCATENATE(B8493,"-",C8493,"-",D8493)</f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>TEXT(B8493,"yyyy-mm")</f>
        <v>2026-08</v>
      </c>
      <c r="J8493" s="7" t="str">
        <f>VLOOKUP(C8493,'[1]T. Apoyo Sistema'!$B$1:$C$89,2,0)</f>
        <v>SI</v>
      </c>
    </row>
    <row r="8494" spans="1:10" x14ac:dyDescent="0.25">
      <c r="A8494" s="4" t="str">
        <f>CONCATENATE(B8494,"-",C8494,"-",D8494)</f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>TEXT(B8494,"yyyy-mm")</f>
        <v>2026-08</v>
      </c>
      <c r="J8494" s="7" t="str">
        <f>VLOOKUP(C8494,'[1]T. Apoyo Sistema'!$B$1:$C$89,2,0)</f>
        <v>SI</v>
      </c>
    </row>
    <row r="8495" spans="1:10" x14ac:dyDescent="0.25">
      <c r="A8495" s="4" t="str">
        <f>CONCATENATE(B8495,"-",C8495,"-",D8495)</f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>TEXT(B8495,"yyyy-mm")</f>
        <v>2026-08</v>
      </c>
      <c r="J8495" s="7" t="str">
        <f>VLOOKUP(C8495,'[1]T. Apoyo Sistema'!$B$1:$C$89,2,0)</f>
        <v>SI</v>
      </c>
    </row>
    <row r="8496" spans="1:10" x14ac:dyDescent="0.25">
      <c r="A8496" s="4" t="str">
        <f>CONCATENATE(B8496,"-",C8496,"-",D8496)</f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>TEXT(B8496,"yyyy-mm")</f>
        <v>2026-08</v>
      </c>
      <c r="J8496" s="7" t="str">
        <f>VLOOKUP(C8496,'[1]T. Apoyo Sistema'!$B$1:$C$89,2,0)</f>
        <v>SI</v>
      </c>
    </row>
    <row r="8497" spans="1:10" x14ac:dyDescent="0.25">
      <c r="A8497" s="4" t="str">
        <f>CONCATENATE(B8497,"-",C8497,"-",D8497)</f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>TEXT(B8497,"yyyy-mm")</f>
        <v>2026-08</v>
      </c>
      <c r="J8497" s="7" t="str">
        <f>VLOOKUP(C8497,'[1]T. Apoyo Sistema'!$B$1:$C$89,2,0)</f>
        <v>SI</v>
      </c>
    </row>
    <row r="8498" spans="1:10" x14ac:dyDescent="0.25">
      <c r="A8498" s="4" t="str">
        <f>CONCATENATE(B8498,"-",C8498,"-",D8498)</f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>TEXT(B8498,"yyyy-mm")</f>
        <v>2026-08</v>
      </c>
      <c r="J8498" s="7" t="str">
        <f>VLOOKUP(C8498,'[1]T. Apoyo Sistema'!$B$1:$C$89,2,0)</f>
        <v>SI</v>
      </c>
    </row>
    <row r="8499" spans="1:10" x14ac:dyDescent="0.25">
      <c r="A8499" s="4" t="str">
        <f>CONCATENATE(B8499,"-",C8499,"-",D8499)</f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>TEXT(B8499,"yyyy-mm")</f>
        <v>2026-08</v>
      </c>
      <c r="J8499" s="7" t="str">
        <f>VLOOKUP(C8499,'[1]T. Apoyo Sistema'!$B$1:$C$89,2,0)</f>
        <v>SI</v>
      </c>
    </row>
    <row r="8500" spans="1:10" x14ac:dyDescent="0.25">
      <c r="A8500" s="4" t="str">
        <f>CONCATENATE(B8500,"-",C8500,"-",D8500)</f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>TEXT(B8500,"yyyy-mm")</f>
        <v>2026-08</v>
      </c>
      <c r="J8500" s="7" t="str">
        <f>VLOOKUP(C8500,'[1]T. Apoyo Sistema'!$B$1:$C$89,2,0)</f>
        <v>SI</v>
      </c>
    </row>
    <row r="8501" spans="1:10" x14ac:dyDescent="0.25">
      <c r="A8501" s="4" t="str">
        <f>CONCATENATE(B8501,"-",C8501,"-",D8501)</f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>TEXT(B8501,"yyyy-mm")</f>
        <v>2026-08</v>
      </c>
      <c r="J8501" s="7" t="str">
        <f>VLOOKUP(C8501,'[1]T. Apoyo Sistema'!$B$1:$C$89,2,0)</f>
        <v>SI</v>
      </c>
    </row>
    <row r="8502" spans="1:10" x14ac:dyDescent="0.25">
      <c r="A8502" s="4" t="str">
        <f>CONCATENATE(B8502,"-",C8502,"-",D8502)</f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>TEXT(B8502,"yyyy-mm")</f>
        <v>2026-08</v>
      </c>
      <c r="J8502" s="7" t="str">
        <f>VLOOKUP(C8502,'[1]T. Apoyo Sistema'!$B$1:$C$89,2,0)</f>
        <v>SI</v>
      </c>
    </row>
    <row r="8503" spans="1:10" x14ac:dyDescent="0.25">
      <c r="A8503" s="4" t="str">
        <f>CONCATENATE(B8503,"-",C8503,"-",D8503)</f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>TEXT(B8503,"yyyy-mm")</f>
        <v>2026-08</v>
      </c>
      <c r="J8503" s="7" t="str">
        <f>VLOOKUP(C8503,'[1]T. Apoyo Sistema'!$B$1:$C$89,2,0)</f>
        <v>SI</v>
      </c>
    </row>
    <row r="8504" spans="1:10" x14ac:dyDescent="0.25">
      <c r="A8504" s="4" t="str">
        <f>CONCATENATE(B8504,"-",C8504,"-",D8504)</f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>TEXT(B8504,"yyyy-mm")</f>
        <v>2026-08</v>
      </c>
      <c r="J8504" s="7" t="str">
        <f>VLOOKUP(C8504,'[1]T. Apoyo Sistema'!$B$1:$C$89,2,0)</f>
        <v>SI</v>
      </c>
    </row>
    <row r="8505" spans="1:10" x14ac:dyDescent="0.25">
      <c r="A8505" s="4" t="str">
        <f>CONCATENATE(B8505,"-",C8505,"-",D8505)</f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>TEXT(B8505,"yyyy-mm")</f>
        <v>2026-08</v>
      </c>
      <c r="J8505" s="7" t="str">
        <f>VLOOKUP(C8505,'[1]T. Apoyo Sistema'!$B$1:$C$89,2,0)</f>
        <v>SI</v>
      </c>
    </row>
    <row r="8506" spans="1:10" x14ac:dyDescent="0.25">
      <c r="A8506" s="4" t="str">
        <f>CONCATENATE(B8506,"-",C8506,"-",D8506)</f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>TEXT(B8506,"yyyy-mm")</f>
        <v>2026-08</v>
      </c>
      <c r="J8506" s="7" t="str">
        <f>VLOOKUP(C8506,'[1]T. Apoyo Sistema'!$B$1:$C$89,2,0)</f>
        <v>SI</v>
      </c>
    </row>
    <row r="8507" spans="1:10" x14ac:dyDescent="0.25">
      <c r="A8507" s="4" t="str">
        <f>CONCATENATE(B8507,"-",C8507,"-",D8507)</f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>TEXT(B8507,"yyyy-mm")</f>
        <v>2026-08</v>
      </c>
      <c r="J8507" s="7" t="str">
        <f>VLOOKUP(C8507,'[1]T. Apoyo Sistema'!$B$1:$C$89,2,0)</f>
        <v>NO</v>
      </c>
    </row>
    <row r="8508" spans="1:10" x14ac:dyDescent="0.25">
      <c r="A8508" s="4" t="str">
        <f>CONCATENATE(B8508,"-",C8508,"-",D8508)</f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>TEXT(B8508,"yyyy-mm")</f>
        <v>2026-08</v>
      </c>
      <c r="J8508" s="7" t="str">
        <f>VLOOKUP(C8508,'[1]T. Apoyo Sistema'!$B$1:$C$89,2,0)</f>
        <v>NO</v>
      </c>
    </row>
    <row r="8509" spans="1:10" x14ac:dyDescent="0.25">
      <c r="A8509" s="4" t="str">
        <f>CONCATENATE(B8509,"-",C8509,"-",D8509)</f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>TEXT(B8509,"yyyy-mm")</f>
        <v>2026-08</v>
      </c>
      <c r="J8509" s="7" t="str">
        <f>VLOOKUP(C8509,'[1]T. Apoyo Sistema'!$B$1:$C$89,2,0)</f>
        <v>NO</v>
      </c>
    </row>
    <row r="8510" spans="1:10" x14ac:dyDescent="0.25">
      <c r="A8510" s="4" t="str">
        <f>CONCATENATE(B8510,"-",C8510,"-",D8510)</f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>TEXT(B8510,"yyyy-mm")</f>
        <v>2026-08</v>
      </c>
      <c r="J8510" s="7" t="str">
        <f>VLOOKUP(C8510,'[1]T. Apoyo Sistema'!$B$1:$C$89,2,0)</f>
        <v>NO</v>
      </c>
    </row>
    <row r="8511" spans="1:10" x14ac:dyDescent="0.25">
      <c r="A8511" s="4" t="str">
        <f>CONCATENATE(B8511,"-",C8511,"-",D8511)</f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>TEXT(B8511,"yyyy-mm")</f>
        <v>2026-08</v>
      </c>
      <c r="J8511" s="7" t="str">
        <f>VLOOKUP(C8511,'[1]T. Apoyo Sistema'!$B$1:$C$89,2,0)</f>
        <v>NO</v>
      </c>
    </row>
    <row r="8512" spans="1:10" x14ac:dyDescent="0.25">
      <c r="A8512" s="4" t="str">
        <f>CONCATENATE(B8512,"-",C8512,"-",D8512)</f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>TEXT(B8512,"yyyy-mm")</f>
        <v>2026-08</v>
      </c>
      <c r="J8512" s="7" t="str">
        <f>VLOOKUP(C8512,'[1]T. Apoyo Sistema'!$B$1:$C$89,2,0)</f>
        <v>NO</v>
      </c>
    </row>
    <row r="8513" spans="1:10" x14ac:dyDescent="0.25">
      <c r="A8513" s="4" t="str">
        <f>CONCATENATE(B8513,"-",C8513,"-",D8513)</f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>TEXT(B8513,"yyyy-mm")</f>
        <v>2026-08</v>
      </c>
      <c r="J8513" s="7" t="str">
        <f>VLOOKUP(C8513,'[1]T. Apoyo Sistema'!$B$1:$C$89,2,0)</f>
        <v>NO</v>
      </c>
    </row>
    <row r="8514" spans="1:10" x14ac:dyDescent="0.25">
      <c r="A8514" s="4" t="str">
        <f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>TEXT(B8514,"yyyy-mm")</f>
        <v>2026-08</v>
      </c>
      <c r="J8514" s="7" t="str">
        <f>VLOOKUP(C8514,'[1]T. Apoyo Sistema'!$B$1:$C$89,2,0)</f>
        <v>NO</v>
      </c>
    </row>
    <row r="8515" spans="1:10" x14ac:dyDescent="0.25">
      <c r="A8515" s="4" t="str">
        <f>CONCATENATE(B8515,"-",C8515,"-",D8515)</f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>TEXT(B8515,"yyyy-mm")</f>
        <v>2026-08</v>
      </c>
      <c r="J8515" s="7" t="str">
        <f>VLOOKUP(C8515,'[1]T. Apoyo Sistema'!$B$1:$C$89,2,0)</f>
        <v>NO</v>
      </c>
    </row>
    <row r="8516" spans="1:10" x14ac:dyDescent="0.25">
      <c r="A8516" s="4" t="str">
        <f>CONCATENATE(B8516,"-",C8516,"-",D8516)</f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>TEXT(B8516,"yyyy-mm")</f>
        <v>2026-08</v>
      </c>
      <c r="J8516" s="7" t="str">
        <f>VLOOKUP(C8516,'[1]T. Apoyo Sistema'!$B$1:$C$89,2,0)</f>
        <v>NO</v>
      </c>
    </row>
    <row r="8517" spans="1:10" x14ac:dyDescent="0.25">
      <c r="A8517" s="4" t="str">
        <f>CONCATENATE(B8517,"-",C8517,"-",D8517)</f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>TEXT(B8517,"yyyy-mm")</f>
        <v>2026-08</v>
      </c>
      <c r="J8517" s="7" t="str">
        <f>VLOOKUP(C8517,'[1]T. Apoyo Sistema'!$B$1:$C$89,2,0)</f>
        <v>NO</v>
      </c>
    </row>
    <row r="8518" spans="1:10" x14ac:dyDescent="0.25">
      <c r="A8518" s="4" t="str">
        <f>CONCATENATE(B8518,"-",C8518,"-",D8518)</f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>TEXT(B8518,"yyyy-mm")</f>
        <v>2026-08</v>
      </c>
      <c r="J8518" s="7" t="str">
        <f>VLOOKUP(C8518,'[1]T. Apoyo Sistema'!$B$1:$C$89,2,0)</f>
        <v>NO</v>
      </c>
    </row>
    <row r="8519" spans="1:10" x14ac:dyDescent="0.25">
      <c r="A8519" s="4" t="str">
        <f>CONCATENATE(B8519,"-",C8519,"-",D8519)</f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>TEXT(B8519,"yyyy-mm")</f>
        <v>2026-08</v>
      </c>
      <c r="J8519" s="7" t="str">
        <f>VLOOKUP(C8519,'[1]T. Apoyo Sistema'!$B$1:$C$89,2,0)</f>
        <v>NO</v>
      </c>
    </row>
    <row r="8520" spans="1:10" x14ac:dyDescent="0.25">
      <c r="A8520" s="4" t="str">
        <f>CONCATENATE(B8520,"-",C8520,"-",D8520)</f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>TEXT(B8520,"yyyy-mm")</f>
        <v>2026-08</v>
      </c>
      <c r="J8520" s="7" t="str">
        <f>VLOOKUP(C8520,'[1]T. Apoyo Sistema'!$B$1:$C$89,2,0)</f>
        <v>NO</v>
      </c>
    </row>
    <row r="8521" spans="1:10" x14ac:dyDescent="0.25">
      <c r="A8521" s="4" t="str">
        <f>CONCATENATE(B8521,"-",C8521,"-",D8521)</f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>TEXT(B8521,"yyyy-mm")</f>
        <v>2026-08</v>
      </c>
      <c r="J8521" s="7" t="str">
        <f>VLOOKUP(C8521,'[1]T. Apoyo Sistema'!$B$1:$C$89,2,0)</f>
        <v>SI</v>
      </c>
    </row>
    <row r="8522" spans="1:10" x14ac:dyDescent="0.25">
      <c r="A8522" s="4" t="str">
        <f>CONCATENATE(B8522,"-",C8522,"-",D8522)</f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>TEXT(B8522,"yyyy-mm")</f>
        <v>2026-08</v>
      </c>
      <c r="J8522" s="7" t="str">
        <f>VLOOKUP(C8522,'[1]T. Apoyo Sistema'!$B$1:$C$89,2,0)</f>
        <v>SI</v>
      </c>
    </row>
    <row r="8523" spans="1:10" x14ac:dyDescent="0.25">
      <c r="A8523" s="4" t="str">
        <f>CONCATENATE(B8523,"-",C8523,"-",D8523)</f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>TEXT(B8523,"yyyy-mm")</f>
        <v>2026-08</v>
      </c>
      <c r="J8523" s="7" t="str">
        <f>VLOOKUP(C8523,'[1]T. Apoyo Sistema'!$B$1:$C$89,2,0)</f>
        <v>SI</v>
      </c>
    </row>
    <row r="8524" spans="1:10" x14ac:dyDescent="0.25">
      <c r="A8524" s="4" t="str">
        <f>CONCATENATE(B8524,"-",C8524,"-",D8524)</f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>TEXT(B8524,"yyyy-mm")</f>
        <v>2026-08</v>
      </c>
      <c r="J8524" s="7" t="str">
        <f>VLOOKUP(C8524,'[1]T. Apoyo Sistema'!$B$1:$C$89,2,0)</f>
        <v>SI</v>
      </c>
    </row>
    <row r="8525" spans="1:10" x14ac:dyDescent="0.25">
      <c r="A8525" s="4" t="str">
        <f>CONCATENATE(B8525,"-",C8525,"-",D8525)</f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>TEXT(B8525,"yyyy-mm")</f>
        <v>2026-08</v>
      </c>
      <c r="J8525" s="7" t="str">
        <f>VLOOKUP(C8525,'[1]T. Apoyo Sistema'!$B$1:$C$89,2,0)</f>
        <v>SI</v>
      </c>
    </row>
    <row r="8526" spans="1:10" x14ac:dyDescent="0.25">
      <c r="A8526" s="4" t="str">
        <f>CONCATENATE(B8526,"-",C8526,"-",D8526)</f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>TEXT(B8526,"yyyy-mm")</f>
        <v>2026-08</v>
      </c>
      <c r="J8526" s="7" t="str">
        <f>VLOOKUP(C8526,'[1]T. Apoyo Sistema'!$B$1:$C$89,2,0)</f>
        <v>SI</v>
      </c>
    </row>
    <row r="8527" spans="1:10" x14ac:dyDescent="0.25">
      <c r="A8527" s="4" t="str">
        <f>CONCATENATE(B8527,"-",C8527,"-",D8527)</f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>TEXT(B8527,"yyyy-mm")</f>
        <v>2026-08</v>
      </c>
      <c r="J8527" s="7" t="str">
        <f>VLOOKUP(C8527,'[1]T. Apoyo Sistema'!$B$1:$C$89,2,0)</f>
        <v>SI</v>
      </c>
    </row>
    <row r="8528" spans="1:10" x14ac:dyDescent="0.25">
      <c r="A8528" s="4" t="str">
        <f>CONCATENATE(B8528,"-",C8528,"-",D8528)</f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>TEXT(B8528,"yyyy-mm")</f>
        <v>2026-08</v>
      </c>
      <c r="J8528" s="7" t="str">
        <f>VLOOKUP(C8528,'[1]T. Apoyo Sistema'!$B$1:$C$89,2,0)</f>
        <v>SI</v>
      </c>
    </row>
    <row r="8529" spans="1:10" x14ac:dyDescent="0.25">
      <c r="A8529" s="4" t="str">
        <f>CONCATENATE(B8529,"-",C8529,"-",D8529)</f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>TEXT(B8529,"yyyy-mm")</f>
        <v>2026-08</v>
      </c>
      <c r="J8529" s="7" t="str">
        <f>VLOOKUP(C8529,'[1]T. Apoyo Sistema'!$B$1:$C$89,2,0)</f>
        <v>SI</v>
      </c>
    </row>
    <row r="8530" spans="1:10" x14ac:dyDescent="0.25">
      <c r="A8530" s="4" t="str">
        <f>CONCATENATE(B8530,"-",C8530,"-",D8530)</f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>TEXT(B8530,"yyyy-mm")</f>
        <v>2026-08</v>
      </c>
      <c r="J8530" s="7" t="str">
        <f>VLOOKUP(C8530,'[1]T. Apoyo Sistema'!$B$1:$C$89,2,0)</f>
        <v>SI</v>
      </c>
    </row>
    <row r="8531" spans="1:10" x14ac:dyDescent="0.25">
      <c r="A8531" s="4" t="str">
        <f>CONCATENATE(B8531,"-",C8531,"-",D8531)</f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>TEXT(B8531,"yyyy-mm")</f>
        <v>2026-08</v>
      </c>
      <c r="J8531" s="7" t="str">
        <f>VLOOKUP(C8531,'[1]T. Apoyo Sistema'!$B$1:$C$89,2,0)</f>
        <v>SI</v>
      </c>
    </row>
    <row r="8532" spans="1:10" x14ac:dyDescent="0.25">
      <c r="A8532" s="4" t="str">
        <f>CONCATENATE(B8532,"-",C8532,"-",D8532)</f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>TEXT(B8532,"yyyy-mm")</f>
        <v>2026-08</v>
      </c>
      <c r="J8532" s="7" t="str">
        <f>VLOOKUP(C8532,'[1]T. Apoyo Sistema'!$B$1:$C$89,2,0)</f>
        <v>SI</v>
      </c>
    </row>
    <row r="8533" spans="1:10" x14ac:dyDescent="0.25">
      <c r="A8533" s="4" t="str">
        <f>CONCATENATE(B8533,"-",C8533,"-",D8533)</f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>TEXT(B8533,"yyyy-mm")</f>
        <v>2026-08</v>
      </c>
      <c r="J8533" s="7" t="str">
        <f>VLOOKUP(C8533,'[1]T. Apoyo Sistema'!$B$1:$C$89,2,0)</f>
        <v>SI</v>
      </c>
    </row>
    <row r="8534" spans="1:10" x14ac:dyDescent="0.25">
      <c r="A8534" s="4" t="str">
        <f>CONCATENATE(B8534,"-",C8534,"-",D8534)</f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>TEXT(B8534,"yyyy-mm")</f>
        <v>2026-08</v>
      </c>
      <c r="J8534" s="7" t="str">
        <f>VLOOKUP(C8534,'[1]T. Apoyo Sistema'!$B$1:$C$89,2,0)</f>
        <v>SI</v>
      </c>
    </row>
    <row r="8535" spans="1:10" x14ac:dyDescent="0.25">
      <c r="A8535" s="4" t="str">
        <f>CONCATENATE(B8535,"-",C8535,"-",D8535)</f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>TEXT(B8535,"yyyy-mm")</f>
        <v>2026-08</v>
      </c>
      <c r="J8535" s="7" t="str">
        <f>VLOOKUP(C8535,'[1]T. Apoyo Sistema'!$B$1:$C$89,2,0)</f>
        <v>SI</v>
      </c>
    </row>
    <row r="8536" spans="1:10" x14ac:dyDescent="0.25">
      <c r="A8536" s="4" t="str">
        <f>CONCATENATE(B8536,"-",C8536,"-",D8536)</f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>TEXT(B8536,"yyyy-mm")</f>
        <v>2026-08</v>
      </c>
      <c r="J8536" s="7" t="str">
        <f>VLOOKUP(C8536,'[1]T. Apoyo Sistema'!$B$1:$C$89,2,0)</f>
        <v>SI</v>
      </c>
    </row>
    <row r="8537" spans="1:10" x14ac:dyDescent="0.25">
      <c r="A8537" s="4" t="str">
        <f>CONCATENATE(B8537,"-",C8537,"-",D8537)</f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>TEXT(B8537,"yyyy-mm")</f>
        <v>2026-08</v>
      </c>
      <c r="J8537" s="7" t="str">
        <f>VLOOKUP(C8537,'[1]T. Apoyo Sistema'!$B$1:$C$89,2,0)</f>
        <v>SI</v>
      </c>
    </row>
    <row r="8538" spans="1:10" x14ac:dyDescent="0.25">
      <c r="A8538" s="4" t="str">
        <f>CONCATENATE(B8538,"-",C8538,"-",D8538)</f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>TEXT(B8538,"yyyy-mm")</f>
        <v>2026-08</v>
      </c>
      <c r="J8538" s="7" t="str">
        <f>VLOOKUP(C8538,'[1]T. Apoyo Sistema'!$B$1:$C$89,2,0)</f>
        <v>SI</v>
      </c>
    </row>
    <row r="8539" spans="1:10" x14ac:dyDescent="0.25">
      <c r="A8539" s="4" t="str">
        <f>CONCATENATE(B8539,"-",C8539,"-",D8539)</f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>TEXT(B8539,"yyyy-mm")</f>
        <v>2026-08</v>
      </c>
      <c r="J8539" s="7" t="str">
        <f>VLOOKUP(C8539,'[1]T. Apoyo Sistema'!$B$1:$C$89,2,0)</f>
        <v>SI</v>
      </c>
    </row>
    <row r="8540" spans="1:10" x14ac:dyDescent="0.25">
      <c r="A8540" s="4" t="str">
        <f>CONCATENATE(B8540,"-",C8540,"-",D8540)</f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>TEXT(B8540,"yyyy-mm")</f>
        <v>2026-08</v>
      </c>
      <c r="J8540" s="7" t="str">
        <f>VLOOKUP(C8540,'[1]T. Apoyo Sistema'!$B$1:$C$89,2,0)</f>
        <v>SI</v>
      </c>
    </row>
    <row r="8541" spans="1:10" x14ac:dyDescent="0.25">
      <c r="A8541" s="4" t="str">
        <f>CONCATENATE(B8541,"-",C8541,"-",D8541)</f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>TEXT(B8541,"yyyy-mm")</f>
        <v>2026-08</v>
      </c>
      <c r="J8541" s="7" t="str">
        <f>VLOOKUP(C8541,'[1]T. Apoyo Sistema'!$B$1:$C$89,2,0)</f>
        <v>SI</v>
      </c>
    </row>
    <row r="8542" spans="1:10" x14ac:dyDescent="0.25">
      <c r="A8542" s="4" t="str">
        <f>CONCATENATE(B8542,"-",C8542,"-",D8542)</f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>TEXT(B8542,"yyyy-mm")</f>
        <v>2026-08</v>
      </c>
      <c r="J8542" s="7" t="str">
        <f>VLOOKUP(C8542,'[1]T. Apoyo Sistema'!$B$1:$C$89,2,0)</f>
        <v>SI</v>
      </c>
    </row>
    <row r="8543" spans="1:10" x14ac:dyDescent="0.25">
      <c r="A8543" s="4" t="str">
        <f>CONCATENATE(B8543,"-",C8543,"-",D8543)</f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>TEXT(B8543,"yyyy-mm")</f>
        <v>2026-08</v>
      </c>
      <c r="J8543" s="7" t="str">
        <f>VLOOKUP(C8543,'[1]T. Apoyo Sistema'!$B$1:$C$89,2,0)</f>
        <v>SI</v>
      </c>
    </row>
    <row r="8544" spans="1:10" x14ac:dyDescent="0.25">
      <c r="A8544" s="4" t="str">
        <f>CONCATENATE(B8544,"-",C8544,"-",D8544)</f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>TEXT(B8544,"yyyy-mm")</f>
        <v>2026-08</v>
      </c>
      <c r="J8544" s="7" t="str">
        <f>VLOOKUP(C8544,'[1]T. Apoyo Sistema'!$B$1:$C$89,2,0)</f>
        <v>SI</v>
      </c>
    </row>
    <row r="8545" spans="1:10" x14ac:dyDescent="0.25">
      <c r="A8545" s="4" t="str">
        <f>CONCATENATE(B8545,"-",C8545,"-",D8545)</f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>TEXT(B8545,"yyyy-mm")</f>
        <v>2026-08</v>
      </c>
      <c r="J8545" s="7" t="str">
        <f>VLOOKUP(C8545,'[1]T. Apoyo Sistema'!$B$1:$C$89,2,0)</f>
        <v>SI</v>
      </c>
    </row>
    <row r="8546" spans="1:10" x14ac:dyDescent="0.25">
      <c r="A8546" s="4" t="str">
        <f>CONCATENATE(B8546,"-",C8546,"-",D8546)</f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>TEXT(B8546,"yyyy-mm")</f>
        <v>2026-08</v>
      </c>
      <c r="J8546" s="7" t="str">
        <f>VLOOKUP(C8546,'[1]T. Apoyo Sistema'!$B$1:$C$89,2,0)</f>
        <v>SI</v>
      </c>
    </row>
    <row r="8547" spans="1:10" x14ac:dyDescent="0.25">
      <c r="A8547" s="4" t="str">
        <f>CONCATENATE(B8547,"-",C8547,"-",D8547)</f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>TEXT(B8547,"yyyy-mm")</f>
        <v>2026-08</v>
      </c>
      <c r="J8547" s="7" t="str">
        <f>VLOOKUP(C8547,'[1]T. Apoyo Sistema'!$B$1:$C$89,2,0)</f>
        <v>SI</v>
      </c>
    </row>
    <row r="8548" spans="1:10" x14ac:dyDescent="0.25">
      <c r="A8548" s="4" t="str">
        <f>CONCATENATE(B8548,"-",C8548,"-",D8548)</f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>TEXT(B8548,"yyyy-mm")</f>
        <v>2026-08</v>
      </c>
      <c r="J8548" s="7" t="str">
        <f>VLOOKUP(C8548,'[1]T. Apoyo Sistema'!$B$1:$C$89,2,0)</f>
        <v>SI</v>
      </c>
    </row>
    <row r="8549" spans="1:10" x14ac:dyDescent="0.25">
      <c r="A8549" s="4" t="str">
        <f>CONCATENATE(B8549,"-",C8549,"-",D8549)</f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>TEXT(B8549,"yyyy-mm")</f>
        <v>2026-08</v>
      </c>
      <c r="J8549" s="7" t="str">
        <f>VLOOKUP(C8549,'[1]T. Apoyo Sistema'!$B$1:$C$89,2,0)</f>
        <v>SI</v>
      </c>
    </row>
    <row r="8550" spans="1:10" x14ac:dyDescent="0.25">
      <c r="A8550" s="4" t="str">
        <f>CONCATENATE(B8550,"-",C8550,"-",D8550)</f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>TEXT(B8550,"yyyy-mm")</f>
        <v>2026-08</v>
      </c>
      <c r="J8550" s="7" t="str">
        <f>VLOOKUP(C8550,'[1]T. Apoyo Sistema'!$B$1:$C$89,2,0)</f>
        <v>SI</v>
      </c>
    </row>
    <row r="8551" spans="1:10" x14ac:dyDescent="0.25">
      <c r="A8551" s="4" t="str">
        <f>CONCATENATE(B8551,"-",C8551,"-",D8551)</f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>TEXT(B8551,"yyyy-mm")</f>
        <v>2026-08</v>
      </c>
      <c r="J8551" s="7" t="str">
        <f>VLOOKUP(C8551,'[1]T. Apoyo Sistema'!$B$1:$C$89,2,0)</f>
        <v>SI</v>
      </c>
    </row>
    <row r="8552" spans="1:10" x14ac:dyDescent="0.25">
      <c r="A8552" s="4" t="str">
        <f>CONCATENATE(B8552,"-",C8552,"-",D8552)</f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>TEXT(B8552,"yyyy-mm")</f>
        <v>2026-08</v>
      </c>
      <c r="J8552" s="7" t="str">
        <f>VLOOKUP(C8552,'[1]T. Apoyo Sistema'!$B$1:$C$89,2,0)</f>
        <v>SI</v>
      </c>
    </row>
    <row r="8553" spans="1:10" x14ac:dyDescent="0.25">
      <c r="A8553" s="4" t="str">
        <f>CONCATENATE(B8553,"-",C8553,"-",D8553)</f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>TEXT(B8553,"yyyy-mm")</f>
        <v>2026-08</v>
      </c>
      <c r="J8553" s="7" t="str">
        <f>VLOOKUP(C8553,'[1]T. Apoyo Sistema'!$B$1:$C$89,2,0)</f>
        <v>SI</v>
      </c>
    </row>
    <row r="8554" spans="1:10" x14ac:dyDescent="0.25">
      <c r="A8554" s="4" t="str">
        <f>CONCATENATE(B8554,"-",C8554,"-",D8554)</f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>TEXT(B8554,"yyyy-mm")</f>
        <v>2026-08</v>
      </c>
      <c r="J8554" s="7" t="str">
        <f>VLOOKUP(C8554,'[1]T. Apoyo Sistema'!$B$1:$C$89,2,0)</f>
        <v>SI</v>
      </c>
    </row>
    <row r="8555" spans="1:10" x14ac:dyDescent="0.25">
      <c r="A8555" s="4" t="str">
        <f>CONCATENATE(B8555,"-",C8555,"-",D8555)</f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>TEXT(B8555,"yyyy-mm")</f>
        <v>2026-08</v>
      </c>
      <c r="J8555" s="7" t="str">
        <f>VLOOKUP(C8555,'[1]T. Apoyo Sistema'!$B$1:$C$89,2,0)</f>
        <v>SI</v>
      </c>
    </row>
    <row r="8556" spans="1:10" x14ac:dyDescent="0.25">
      <c r="A8556" s="4" t="str">
        <f>CONCATENATE(B8556,"-",C8556,"-",D8556)</f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>TEXT(B8556,"yyyy-mm")</f>
        <v>2026-08</v>
      </c>
      <c r="J8556" s="7" t="str">
        <f>VLOOKUP(C8556,'[1]T. Apoyo Sistema'!$B$1:$C$89,2,0)</f>
        <v>SI</v>
      </c>
    </row>
    <row r="8557" spans="1:10" x14ac:dyDescent="0.25">
      <c r="A8557" s="4" t="str">
        <f>CONCATENATE(B8557,"-",C8557,"-",D8557)</f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>TEXT(B8557,"yyyy-mm")</f>
        <v>2026-08</v>
      </c>
      <c r="J8557" s="7" t="str">
        <f>VLOOKUP(C8557,'[1]T. Apoyo Sistema'!$B$1:$C$89,2,0)</f>
        <v>SI</v>
      </c>
    </row>
    <row r="8558" spans="1:10" x14ac:dyDescent="0.25">
      <c r="A8558" s="4" t="str">
        <f>CONCATENATE(B8558,"-",C8558,"-",D8558)</f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>TEXT(B8558,"yyyy-mm")</f>
        <v>2026-08</v>
      </c>
      <c r="J8558" s="7" t="str">
        <f>VLOOKUP(C8558,'[1]T. Apoyo Sistema'!$B$1:$C$89,2,0)</f>
        <v>SI</v>
      </c>
    </row>
    <row r="8559" spans="1:10" x14ac:dyDescent="0.25">
      <c r="A8559" s="4" t="str">
        <f>CONCATENATE(B8559,"-",C8559,"-",D8559)</f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>TEXT(B8559,"yyyy-mm")</f>
        <v>2026-08</v>
      </c>
      <c r="J8559" s="7" t="str">
        <f>VLOOKUP(C8559,'[1]T. Apoyo Sistema'!$B$1:$C$89,2,0)</f>
        <v>SI</v>
      </c>
    </row>
    <row r="8560" spans="1:10" x14ac:dyDescent="0.25">
      <c r="A8560" s="4" t="str">
        <f>CONCATENATE(B8560,"-",C8560,"-",D8560)</f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>TEXT(B8560,"yyyy-mm")</f>
        <v>2026-08</v>
      </c>
      <c r="J8560" s="7" t="str">
        <f>VLOOKUP(C8560,'[1]T. Apoyo Sistema'!$B$1:$C$89,2,0)</f>
        <v>SI</v>
      </c>
    </row>
    <row r="8561" spans="1:10" x14ac:dyDescent="0.25">
      <c r="A8561" s="4" t="str">
        <f>CONCATENATE(B8561,"-",C8561,"-",D8561)</f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>TEXT(B8561,"yyyy-mm")</f>
        <v>2026-08</v>
      </c>
      <c r="J8561" s="7" t="str">
        <f>VLOOKUP(C8561,'[1]T. Apoyo Sistema'!$B$1:$C$89,2,0)</f>
        <v>SI</v>
      </c>
    </row>
    <row r="8562" spans="1:10" x14ac:dyDescent="0.25">
      <c r="A8562" s="4" t="str">
        <f>CONCATENATE(B8562,"-",C8562,"-",D8562)</f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>TEXT(B8562,"yyyy-mm")</f>
        <v>2026-08</v>
      </c>
      <c r="J8562" s="7" t="str">
        <f>VLOOKUP(C8562,'[1]T. Apoyo Sistema'!$B$1:$C$89,2,0)</f>
        <v>SI</v>
      </c>
    </row>
    <row r="8563" spans="1:10" x14ac:dyDescent="0.25">
      <c r="A8563" s="4" t="str">
        <f>CONCATENATE(B8563,"-",C8563,"-",D8563)</f>
        <v>46252-POX40-psa5</v>
      </c>
      <c r="B8563" s="15">
        <v>46252</v>
      </c>
      <c r="C8563" s="10" t="s">
        <v>94</v>
      </c>
      <c r="D8563" s="10" t="s">
        <v>92</v>
      </c>
      <c r="E8563" s="10">
        <v>0</v>
      </c>
      <c r="F8563" s="12">
        <v>0.45</v>
      </c>
      <c r="G8563" s="12">
        <v>6.85</v>
      </c>
      <c r="H8563" s="12">
        <v>0</v>
      </c>
      <c r="I8563" s="4" t="str">
        <f>TEXT(B8563,"yyyy-mm")</f>
        <v>2026-08</v>
      </c>
      <c r="J8563" s="7" t="str">
        <f>VLOOKUP(C8563,'[1]T. Apoyo Sistema'!$B$1:$C$89,2,0)</f>
        <v>SI</v>
      </c>
    </row>
    <row r="8564" spans="1:10" x14ac:dyDescent="0.25">
      <c r="A8564" s="4" t="str">
        <f>CONCATENATE(B8564,"-",C8564,"-",D8564)</f>
        <v>46252-POX40-psa6</v>
      </c>
      <c r="B8564" s="15">
        <v>46252</v>
      </c>
      <c r="C8564" s="10" t="s">
        <v>94</v>
      </c>
      <c r="D8564" s="10" t="s">
        <v>93</v>
      </c>
      <c r="E8564" s="10">
        <v>0</v>
      </c>
      <c r="F8564" s="12">
        <v>0.41666666666666669</v>
      </c>
      <c r="G8564" s="12">
        <v>6.8833333333333329</v>
      </c>
      <c r="H8564" s="12">
        <v>0</v>
      </c>
      <c r="I8564" s="4" t="str">
        <f>TEXT(B8564,"yyyy-mm")</f>
        <v>2026-08</v>
      </c>
      <c r="J8564" s="7" t="str">
        <f>VLOOKUP(C8564,'[1]T. Apoyo Sistema'!$B$1:$C$89,2,0)</f>
        <v>SI</v>
      </c>
    </row>
    <row r="8565" spans="1:10" x14ac:dyDescent="0.25">
      <c r="A8565" s="4" t="str">
        <f>CONCATENATE(B8565,"-",C8565,"-",D8565)</f>
        <v>46252-POX40-sec1</v>
      </c>
      <c r="B8565" s="15">
        <v>46252</v>
      </c>
      <c r="C8565" s="10" t="s">
        <v>94</v>
      </c>
      <c r="D8565" s="10" t="s">
        <v>75</v>
      </c>
      <c r="E8565" s="10">
        <v>0</v>
      </c>
      <c r="F8565" s="12">
        <v>0.65</v>
      </c>
      <c r="G8565" s="12">
        <v>6.6499999999999995</v>
      </c>
      <c r="H8565" s="12">
        <v>0</v>
      </c>
      <c r="I8565" s="4" t="str">
        <f>TEXT(B8565,"yyyy-mm")</f>
        <v>2026-08</v>
      </c>
      <c r="J8565" s="7" t="str">
        <f>VLOOKUP(C8565,'[1]T. Apoyo Sistema'!$B$1:$C$89,2,0)</f>
        <v>SI</v>
      </c>
    </row>
    <row r="8566" spans="1:10" x14ac:dyDescent="0.25">
      <c r="A8566" s="4" t="str">
        <f>CONCATENATE(B8566,"-",C8566,"-",D8566)</f>
        <v>46252-POX40-sec2</v>
      </c>
      <c r="B8566" s="15">
        <v>46252</v>
      </c>
      <c r="C8566" s="10" t="s">
        <v>94</v>
      </c>
      <c r="D8566" s="10" t="s">
        <v>76</v>
      </c>
      <c r="E8566" s="10">
        <v>0</v>
      </c>
      <c r="F8566" s="12">
        <v>0.65</v>
      </c>
      <c r="G8566" s="12">
        <v>6.6499999999999995</v>
      </c>
      <c r="H8566" s="12">
        <v>0</v>
      </c>
      <c r="I8566" s="4" t="str">
        <f>TEXT(B8566,"yyyy-mm")</f>
        <v>2026-08</v>
      </c>
      <c r="J8566" s="7" t="str">
        <f>VLOOKUP(C8566,'[1]T. Apoyo Sistema'!$B$1:$C$89,2,0)</f>
        <v>SI</v>
      </c>
    </row>
    <row r="8567" spans="1:10" x14ac:dyDescent="0.25">
      <c r="A8567" s="4" t="str">
        <f>CONCATENATE(B8567,"-",C8567,"-",D8567)</f>
        <v>46252-POX49-bbd1</v>
      </c>
      <c r="B8567" s="15">
        <v>46252</v>
      </c>
      <c r="C8567" s="10" t="s">
        <v>98</v>
      </c>
      <c r="D8567" s="10" t="s">
        <v>69</v>
      </c>
      <c r="E8567" s="10">
        <v>0</v>
      </c>
      <c r="F8567" s="12">
        <v>0</v>
      </c>
      <c r="G8567" s="12">
        <v>7.35</v>
      </c>
      <c r="H8567" s="12">
        <v>0</v>
      </c>
      <c r="I8567" s="4" t="str">
        <f>TEXT(B8567,"yyyy-mm")</f>
        <v>2026-08</v>
      </c>
      <c r="J8567" s="7" t="str">
        <f>VLOOKUP(C8567,'[1]T. Apoyo Sistema'!$B$1:$C$89,2,0)</f>
        <v>SI</v>
      </c>
    </row>
    <row r="8568" spans="1:10" x14ac:dyDescent="0.25">
      <c r="A8568" s="4" t="str">
        <f>CONCATENATE(B8568,"-",C8568,"-",D8568)</f>
        <v>46252-POX49-bbd2</v>
      </c>
      <c r="B8568" s="15">
        <v>46252</v>
      </c>
      <c r="C8568" s="10" t="s">
        <v>98</v>
      </c>
      <c r="D8568" s="10" t="s">
        <v>70</v>
      </c>
      <c r="E8568" s="10">
        <v>0</v>
      </c>
      <c r="F8568" s="12">
        <v>0</v>
      </c>
      <c r="G8568" s="12">
        <v>7.35</v>
      </c>
      <c r="H8568" s="12">
        <v>0</v>
      </c>
      <c r="I8568" s="4" t="str">
        <f>TEXT(B8568,"yyyy-mm")</f>
        <v>2026-08</v>
      </c>
      <c r="J8568" s="7" t="str">
        <f>VLOOKUP(C8568,'[1]T. Apoyo Sistema'!$B$1:$C$89,2,0)</f>
        <v>SI</v>
      </c>
    </row>
    <row r="8569" spans="1:10" x14ac:dyDescent="0.25">
      <c r="A8569" s="4" t="str">
        <f>CONCATENATE(B8569,"-",C8569,"-",D8569)</f>
        <v>46252-POX49-com1</v>
      </c>
      <c r="B8569" s="15">
        <v>46252</v>
      </c>
      <c r="C8569" s="10" t="s">
        <v>98</v>
      </c>
      <c r="D8569" s="10" t="s">
        <v>71</v>
      </c>
      <c r="E8569" s="10">
        <v>0</v>
      </c>
      <c r="F8569" s="12">
        <v>4.416666666666667</v>
      </c>
      <c r="G8569" s="12">
        <v>2.9333333333333327</v>
      </c>
      <c r="H8569" s="12">
        <v>0</v>
      </c>
      <c r="I8569" s="4" t="str">
        <f>TEXT(B8569,"yyyy-mm")</f>
        <v>2026-08</v>
      </c>
      <c r="J8569" s="7" t="str">
        <f>VLOOKUP(C8569,'[1]T. Apoyo Sistema'!$B$1:$C$89,2,0)</f>
        <v>SI</v>
      </c>
    </row>
    <row r="8570" spans="1:10" x14ac:dyDescent="0.25">
      <c r="A8570" s="4" t="str">
        <f>CONCATENATE(B8570,"-",C8570,"-",D8570)</f>
        <v>46252-POX49-com2</v>
      </c>
      <c r="B8570" s="15">
        <v>46252</v>
      </c>
      <c r="C8570" s="10" t="s">
        <v>98</v>
      </c>
      <c r="D8570" s="10" t="s">
        <v>72</v>
      </c>
      <c r="E8570" s="10">
        <v>0</v>
      </c>
      <c r="F8570" s="12">
        <v>0.78333333333333333</v>
      </c>
      <c r="G8570" s="12">
        <v>6.5666666666666664</v>
      </c>
      <c r="H8570" s="12">
        <v>0</v>
      </c>
      <c r="I8570" s="4" t="str">
        <f>TEXT(B8570,"yyyy-mm")</f>
        <v>2026-08</v>
      </c>
      <c r="J8570" s="7" t="str">
        <f>VLOOKUP(C8570,'[1]T. Apoyo Sistema'!$B$1:$C$89,2,0)</f>
        <v>SI</v>
      </c>
    </row>
    <row r="8571" spans="1:10" x14ac:dyDescent="0.25">
      <c r="A8571" s="4" t="str">
        <f>CONCATENATE(B8571,"-",C8571,"-",D8571)</f>
        <v>46252-POX49-com3</v>
      </c>
      <c r="B8571" s="15">
        <v>46252</v>
      </c>
      <c r="C8571" s="10" t="s">
        <v>98</v>
      </c>
      <c r="D8571" s="10" t="s">
        <v>77</v>
      </c>
      <c r="E8571" s="10">
        <v>0</v>
      </c>
      <c r="F8571" s="12">
        <v>0</v>
      </c>
      <c r="G8571" s="12">
        <v>7.35</v>
      </c>
      <c r="H8571" s="12">
        <v>0</v>
      </c>
      <c r="I8571" s="4" t="str">
        <f>TEXT(B8571,"yyyy-mm")</f>
        <v>2026-08</v>
      </c>
      <c r="J8571" s="7" t="str">
        <f>VLOOKUP(C8571,'[1]T. Apoyo Sistema'!$B$1:$C$89,2,0)</f>
        <v>SI</v>
      </c>
    </row>
    <row r="8572" spans="1:10" x14ac:dyDescent="0.25">
      <c r="A8572" s="4" t="str">
        <f>CONCATENATE(B8572,"-",C8572,"-",D8572)</f>
        <v>46252-POX49-com4</v>
      </c>
      <c r="B8572" s="15">
        <v>46252</v>
      </c>
      <c r="C8572" s="10" t="s">
        <v>98</v>
      </c>
      <c r="D8572" s="10" t="s">
        <v>78</v>
      </c>
      <c r="E8572" s="10">
        <v>0</v>
      </c>
      <c r="F8572" s="12">
        <v>4.4833333333333334</v>
      </c>
      <c r="G8572" s="12">
        <v>2.8666666666666663</v>
      </c>
      <c r="H8572" s="12">
        <v>0</v>
      </c>
      <c r="I8572" s="4" t="str">
        <f>TEXT(B8572,"yyyy-mm")</f>
        <v>2026-08</v>
      </c>
      <c r="J8572" s="7" t="str">
        <f>VLOOKUP(C8572,'[1]T. Apoyo Sistema'!$B$1:$C$89,2,0)</f>
        <v>SI</v>
      </c>
    </row>
    <row r="8573" spans="1:10" x14ac:dyDescent="0.25">
      <c r="A8573" s="4" t="str">
        <f>CONCATENATE(B8573,"-",C8573,"-",D8573)</f>
        <v>46252-POX49-gen1</v>
      </c>
      <c r="B8573" s="15">
        <v>46252</v>
      </c>
      <c r="C8573" s="10" t="s">
        <v>98</v>
      </c>
      <c r="D8573" s="10" t="s">
        <v>59</v>
      </c>
      <c r="E8573" s="10">
        <v>0</v>
      </c>
      <c r="F8573" s="12">
        <v>0</v>
      </c>
      <c r="G8573" s="12">
        <v>7.35</v>
      </c>
      <c r="H8573" s="12">
        <v>0</v>
      </c>
      <c r="I8573" s="4" t="str">
        <f>TEXT(B8573,"yyyy-mm")</f>
        <v>2026-08</v>
      </c>
      <c r="J8573" s="7" t="str">
        <f>VLOOKUP(C8573,'[1]T. Apoyo Sistema'!$B$1:$C$89,2,0)</f>
        <v>SI</v>
      </c>
    </row>
    <row r="8574" spans="1:10" x14ac:dyDescent="0.25">
      <c r="A8574" s="4" t="str">
        <f>CONCATENATE(B8574,"-",C8574,"-",D8574)</f>
        <v>46252-POX49-gen2</v>
      </c>
      <c r="B8574" s="15">
        <v>46252</v>
      </c>
      <c r="C8574" s="10" t="s">
        <v>98</v>
      </c>
      <c r="D8574" s="10" t="s">
        <v>73</v>
      </c>
      <c r="E8574" s="10">
        <v>0</v>
      </c>
      <c r="F8574" s="12">
        <v>4.6333333333333337</v>
      </c>
      <c r="G8574" s="12">
        <v>2.7166666666666659</v>
      </c>
      <c r="H8574" s="12">
        <v>0</v>
      </c>
      <c r="I8574" s="4" t="str">
        <f>TEXT(B8574,"yyyy-mm")</f>
        <v>2026-08</v>
      </c>
      <c r="J8574" s="7" t="str">
        <f>VLOOKUP(C8574,'[1]T. Apoyo Sistema'!$B$1:$C$89,2,0)</f>
        <v>SI</v>
      </c>
    </row>
    <row r="8575" spans="1:10" x14ac:dyDescent="0.25">
      <c r="A8575" s="4" t="str">
        <f>CONCATENATE(B8575,"-",C8575,"-",D8575)</f>
        <v>46252-POX49-psa1</v>
      </c>
      <c r="B8575" s="15">
        <v>46252</v>
      </c>
      <c r="C8575" s="10" t="s">
        <v>98</v>
      </c>
      <c r="D8575" s="10" t="s">
        <v>60</v>
      </c>
      <c r="E8575" s="10">
        <v>0</v>
      </c>
      <c r="F8575" s="12">
        <v>0</v>
      </c>
      <c r="G8575" s="12">
        <v>7.35</v>
      </c>
      <c r="H8575" s="12">
        <v>0</v>
      </c>
      <c r="I8575" s="4" t="str">
        <f>TEXT(B8575,"yyyy-mm")</f>
        <v>2026-08</v>
      </c>
      <c r="J8575" s="7" t="str">
        <f>VLOOKUP(C8575,'[1]T. Apoyo Sistema'!$B$1:$C$89,2,0)</f>
        <v>SI</v>
      </c>
    </row>
    <row r="8576" spans="1:10" x14ac:dyDescent="0.25">
      <c r="A8576" s="4" t="str">
        <f>CONCATENATE(B8576,"-",C8576,"-",D8576)</f>
        <v>46252-POX49-psa2</v>
      </c>
      <c r="B8576" s="15">
        <v>46252</v>
      </c>
      <c r="C8576" s="10" t="s">
        <v>98</v>
      </c>
      <c r="D8576" s="10" t="s">
        <v>74</v>
      </c>
      <c r="E8576" s="10">
        <v>0</v>
      </c>
      <c r="F8576" s="12">
        <v>4.3499999999999996</v>
      </c>
      <c r="G8576" s="12">
        <v>3</v>
      </c>
      <c r="H8576" s="12">
        <v>0</v>
      </c>
      <c r="I8576" s="4" t="str">
        <f>TEXT(B8576,"yyyy-mm")</f>
        <v>2026-08</v>
      </c>
      <c r="J8576" s="7" t="str">
        <f>VLOOKUP(C8576,'[1]T. Apoyo Sistema'!$B$1:$C$89,2,0)</f>
        <v>SI</v>
      </c>
    </row>
    <row r="8577" spans="1:10" x14ac:dyDescent="0.25">
      <c r="A8577" s="4" t="str">
        <f>CONCATENATE(B8577,"-",C8577,"-",D8577)</f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>TEXT(B8577,"yyyy-mm")</f>
        <v>2026-08</v>
      </c>
      <c r="J8577" s="7" t="str">
        <f>VLOOKUP(C8577,'[1]T. Apoyo Sistema'!$B$1:$C$89,2,0)</f>
        <v>SI</v>
      </c>
    </row>
    <row r="8578" spans="1:10" x14ac:dyDescent="0.25">
      <c r="A8578" s="4" t="str">
        <f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>TEXT(B8578,"yyyy-mm")</f>
        <v>2026-08</v>
      </c>
      <c r="J8578" s="7" t="str">
        <f>VLOOKUP(C8578,'[1]T. Apoyo Sistema'!$B$1:$C$89,2,0)</f>
        <v>SI</v>
      </c>
    </row>
    <row r="8579" spans="1:10" x14ac:dyDescent="0.25">
      <c r="A8579" s="4" t="str">
        <f>CONCATENATE(B8579,"-",C8579,"-",D8579)</f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>TEXT(B8579,"yyyy-mm")</f>
        <v>2026-08</v>
      </c>
      <c r="J8579" s="7" t="str">
        <f>VLOOKUP(C8579,'[1]T. Apoyo Sistema'!$B$1:$C$89,2,0)</f>
        <v>SI</v>
      </c>
    </row>
    <row r="8580" spans="1:10" x14ac:dyDescent="0.25">
      <c r="A8580" s="4" t="str">
        <f>CONCATENATE(B8580,"-",C8580,"-",D8580)</f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>TEXT(B8580,"yyyy-mm")</f>
        <v>2026-08</v>
      </c>
      <c r="J8580" s="7" t="str">
        <f>VLOOKUP(C8580,'[1]T. Apoyo Sistema'!$B$1:$C$89,2,0)</f>
        <v>SI</v>
      </c>
    </row>
    <row r="8581" spans="1:10" x14ac:dyDescent="0.25">
      <c r="A8581" s="4" t="str">
        <f>CONCATENATE(B8581,"-",C8581,"-",D8581)</f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>TEXT(B8581,"yyyy-mm")</f>
        <v>2026-08</v>
      </c>
      <c r="J8581" s="7" t="str">
        <f>VLOOKUP(C8581,'[1]T. Apoyo Sistema'!$B$1:$C$89,2,0)</f>
        <v>SI</v>
      </c>
    </row>
    <row r="8582" spans="1:10" x14ac:dyDescent="0.25">
      <c r="A8582" s="4" t="str">
        <f>CONCATENATE(B8582,"-",C8582,"-",D8582)</f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>TEXT(B8582,"yyyy-mm")</f>
        <v>2026-08</v>
      </c>
      <c r="J8582" s="7" t="str">
        <f>VLOOKUP(C8582,'[1]T. Apoyo Sistema'!$B$1:$C$89,2,0)</f>
        <v>SI</v>
      </c>
    </row>
    <row r="8583" spans="1:10" x14ac:dyDescent="0.25">
      <c r="A8583" s="4" t="str">
        <f>CONCATENATE(B8583,"-",C8583,"-",D8583)</f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>TEXT(B8583,"yyyy-mm")</f>
        <v>2026-08</v>
      </c>
      <c r="J8583" s="7" t="str">
        <f>VLOOKUP(C8583,'[1]T. Apoyo Sistema'!$B$1:$C$89,2,0)</f>
        <v>SI</v>
      </c>
    </row>
    <row r="8584" spans="1:10" x14ac:dyDescent="0.25">
      <c r="A8584" s="4" t="str">
        <f>CONCATENATE(B8584,"-",C8584,"-",D8584)</f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>TEXT(B8584,"yyyy-mm")</f>
        <v>2026-08</v>
      </c>
      <c r="J8584" s="7" t="str">
        <f>VLOOKUP(C8584,'[1]T. Apoyo Sistema'!$B$1:$C$89,2,0)</f>
        <v>SI</v>
      </c>
    </row>
    <row r="8585" spans="1:10" x14ac:dyDescent="0.25">
      <c r="A8585" s="4" t="str">
        <f>CONCATENATE(B8585,"-",C8585,"-",D8585)</f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>TEXT(B8585,"yyyy-mm")</f>
        <v>2026-08</v>
      </c>
      <c r="J8585" s="7" t="str">
        <f>VLOOKUP(C8585,'[1]T. Apoyo Sistema'!$B$1:$C$89,2,0)</f>
        <v>SI</v>
      </c>
    </row>
    <row r="8586" spans="1:10" x14ac:dyDescent="0.25">
      <c r="A8586" s="4" t="str">
        <f>CONCATENATE(B8586,"-",C8586,"-",D8586)</f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>TEXT(B8586,"yyyy-mm")</f>
        <v>2026-08</v>
      </c>
      <c r="J8586" s="7" t="str">
        <f>VLOOKUP(C8586,'[1]T. Apoyo Sistema'!$B$1:$C$89,2,0)</f>
        <v>SI</v>
      </c>
    </row>
    <row r="8587" spans="1:10" x14ac:dyDescent="0.25">
      <c r="A8587" s="4" t="str">
        <f>CONCATENATE(B8587,"-",C8587,"-",D8587)</f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>TEXT(B8587,"yyyy-mm")</f>
        <v>2026-08</v>
      </c>
      <c r="J8587" s="7" t="str">
        <f>VLOOKUP(C8587,'[1]T. Apoyo Sistema'!$B$1:$C$89,2,0)</f>
        <v>SI</v>
      </c>
    </row>
    <row r="8588" spans="1:10" x14ac:dyDescent="0.25">
      <c r="A8588" s="4" t="str">
        <f>CONCATENATE(B8588,"-",C8588,"-",D8588)</f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>TEXT(B8588,"yyyy-mm")</f>
        <v>2026-08</v>
      </c>
      <c r="J8588" s="7" t="str">
        <f>VLOOKUP(C8588,'[1]T. Apoyo Sistema'!$B$1:$C$89,2,0)</f>
        <v>SI</v>
      </c>
    </row>
    <row r="8589" spans="1:10" x14ac:dyDescent="0.25">
      <c r="A8589" s="4" t="str">
        <f>CONCATENATE(B8589,"-",C8589,"-",D8589)</f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>TEXT(B8589,"yyyy-mm")</f>
        <v>2026-08</v>
      </c>
      <c r="J8589" s="7" t="str">
        <f>VLOOKUP(C8589,'[1]T. Apoyo Sistema'!$B$1:$C$89,2,0)</f>
        <v>SI</v>
      </c>
    </row>
    <row r="8590" spans="1:10" x14ac:dyDescent="0.25">
      <c r="A8590" s="4" t="str">
        <f>CONCATENATE(B8590,"-",C8590,"-",D8590)</f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>TEXT(B8590,"yyyy-mm")</f>
        <v>2026-08</v>
      </c>
      <c r="J8590" s="7" t="str">
        <f>VLOOKUP(C8590,'[1]T. Apoyo Sistema'!$B$1:$C$89,2,0)</f>
        <v>SI</v>
      </c>
    </row>
    <row r="8591" spans="1:10" x14ac:dyDescent="0.25">
      <c r="A8591" s="4" t="str">
        <f>CONCATENATE(B8591,"-",C8591,"-",D8591)</f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>TEXT(B8591,"yyyy-mm")</f>
        <v>2026-08</v>
      </c>
      <c r="J8591" s="7" t="str">
        <f>VLOOKUP(C8591,'[1]T. Apoyo Sistema'!$B$1:$C$89,2,0)</f>
        <v>SI</v>
      </c>
    </row>
    <row r="8592" spans="1:10" x14ac:dyDescent="0.25">
      <c r="A8592" s="4" t="str">
        <f>CONCATENATE(B8592,"-",C8592,"-",D8592)</f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>TEXT(B8592,"yyyy-mm")</f>
        <v>2026-08</v>
      </c>
      <c r="J8592" s="7" t="str">
        <f>VLOOKUP(C8592,'[1]T. Apoyo Sistema'!$B$1:$C$89,2,0)</f>
        <v>SI</v>
      </c>
    </row>
    <row r="8593" spans="1:10" x14ac:dyDescent="0.25">
      <c r="A8593" s="4" t="str">
        <f>CONCATENATE(B8593,"-",C8593,"-",D8593)</f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>TEXT(B8593,"yyyy-mm")</f>
        <v>2026-08</v>
      </c>
      <c r="J8593" s="7" t="str">
        <f>VLOOKUP(C8593,'[1]T. Apoyo Sistema'!$B$1:$C$89,2,0)</f>
        <v>SI</v>
      </c>
    </row>
    <row r="8594" spans="1:10" x14ac:dyDescent="0.25">
      <c r="A8594" s="4" t="str">
        <f>CONCATENATE(B8594,"-",C8594,"-",D8594)</f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>TEXT(B8594,"yyyy-mm")</f>
        <v>2026-08</v>
      </c>
      <c r="J8594" s="7" t="str">
        <f>VLOOKUP(C8594,'[1]T. Apoyo Sistema'!$B$1:$C$89,2,0)</f>
        <v>SI</v>
      </c>
    </row>
    <row r="8595" spans="1:10" x14ac:dyDescent="0.25">
      <c r="A8595" s="4" t="str">
        <f>CONCATENATE(B8595,"-",C8595,"-",D8595)</f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>TEXT(B8595,"yyyy-mm")</f>
        <v>2026-08</v>
      </c>
      <c r="J8595" s="7" t="str">
        <f>VLOOKUP(C8595,'[1]T. Apoyo Sistema'!$B$1:$C$89,2,0)</f>
        <v>SI</v>
      </c>
    </row>
    <row r="8596" spans="1:10" x14ac:dyDescent="0.25">
      <c r="A8596" s="4" t="str">
        <f>CONCATENATE(B8596,"-",C8596,"-",D8596)</f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>TEXT(B8596,"yyyy-mm")</f>
        <v>2026-08</v>
      </c>
      <c r="J8596" s="7" t="str">
        <f>VLOOKUP(C8596,'[1]T. Apoyo Sistema'!$B$1:$C$89,2,0)</f>
        <v>SI</v>
      </c>
    </row>
    <row r="8597" spans="1:10" x14ac:dyDescent="0.25">
      <c r="A8597" s="4" t="str">
        <f>CONCATENATE(B8597,"-",C8597,"-",D8597)</f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>TEXT(B8597,"yyyy-mm")</f>
        <v>2026-08</v>
      </c>
      <c r="J8597" s="7" t="str">
        <f>VLOOKUP(C8597,'[1]T. Apoyo Sistema'!$B$1:$C$89,2,0)</f>
        <v>SI</v>
      </c>
    </row>
    <row r="8598" spans="1:10" x14ac:dyDescent="0.25">
      <c r="A8598" s="4" t="str">
        <f>CONCATENATE(B8598,"-",C8598,"-",D8598)</f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>TEXT(B8598,"yyyy-mm")</f>
        <v>2026-08</v>
      </c>
      <c r="J8598" s="7" t="str">
        <f>VLOOKUP(C8598,'[1]T. Apoyo Sistema'!$B$1:$C$89,2,0)</f>
        <v>SI</v>
      </c>
    </row>
    <row r="8599" spans="1:10" x14ac:dyDescent="0.25">
      <c r="A8599" s="4" t="str">
        <f>CONCATENATE(B8599,"-",C8599,"-",D8599)</f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>TEXT(B8599,"yyyy-mm")</f>
        <v>2026-08</v>
      </c>
      <c r="J8599" s="7" t="str">
        <f>VLOOKUP(C8599,'[1]T. Apoyo Sistema'!$B$1:$C$89,2,0)</f>
        <v>SI</v>
      </c>
    </row>
    <row r="8600" spans="1:10" x14ac:dyDescent="0.25">
      <c r="A8600" s="4" t="str">
        <f>CONCATENATE(B8600,"-",C8600,"-",D8600)</f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>TEXT(B8600,"yyyy-mm")</f>
        <v>2026-08</v>
      </c>
      <c r="J8600" s="7" t="str">
        <f>VLOOKUP(C8600,'[1]T. Apoyo Sistema'!$B$1:$C$89,2,0)</f>
        <v>SI</v>
      </c>
    </row>
    <row r="8601" spans="1:10" x14ac:dyDescent="0.25">
      <c r="A8601" s="4" t="str">
        <f>CONCATENATE(B8601,"-",C8601,"-",D8601)</f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>TEXT(B8601,"yyyy-mm")</f>
        <v>2026-08</v>
      </c>
      <c r="J8601" s="7" t="str">
        <f>VLOOKUP(C8601,'[1]T. Apoyo Sistema'!$B$1:$C$89,2,0)</f>
        <v>SI</v>
      </c>
    </row>
    <row r="8602" spans="1:10" x14ac:dyDescent="0.25">
      <c r="A8602" s="4" t="str">
        <f>CONCATENATE(B8602,"-",C8602,"-",D8602)</f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>TEXT(B8602,"yyyy-mm")</f>
        <v>2026-08</v>
      </c>
      <c r="J8602" s="7" t="str">
        <f>VLOOKUP(C8602,'[1]T. Apoyo Sistema'!$B$1:$C$89,2,0)</f>
        <v>SI</v>
      </c>
    </row>
    <row r="8603" spans="1:10" x14ac:dyDescent="0.25">
      <c r="A8603" s="4" t="str">
        <f>CONCATENATE(B8603,"-",C8603,"-",D8603)</f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>TEXT(B8603,"yyyy-mm")</f>
        <v>2026-08</v>
      </c>
      <c r="J8603" s="7" t="str">
        <f>VLOOKUP(C8603,'[1]T. Apoyo Sistema'!$B$1:$C$89,2,0)</f>
        <v>SI</v>
      </c>
    </row>
    <row r="8604" spans="1:10" x14ac:dyDescent="0.25">
      <c r="A8604" s="4" t="str">
        <f>CONCATENATE(B8604,"-",C8604,"-",D8604)</f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>TEXT(B8604,"yyyy-mm")</f>
        <v>2026-08</v>
      </c>
      <c r="J8604" s="7" t="str">
        <f>VLOOKUP(C8604,'[1]T. Apoyo Sistema'!$B$1:$C$89,2,0)</f>
        <v>SI</v>
      </c>
    </row>
    <row r="8605" spans="1:10" x14ac:dyDescent="0.25">
      <c r="A8605" s="4" t="str">
        <f>CONCATENATE(B8605,"-",C8605,"-",D8605)</f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>TEXT(B8605,"yyyy-mm")</f>
        <v>2026-08</v>
      </c>
      <c r="J8605" s="7" t="str">
        <f>VLOOKUP(C8605,'[1]T. Apoyo Sistema'!$B$1:$C$89,2,0)</f>
        <v>SI</v>
      </c>
    </row>
    <row r="8606" spans="1:10" x14ac:dyDescent="0.25">
      <c r="A8606" s="4" t="str">
        <f>CONCATENATE(B8606,"-",C8606,"-",D8606)</f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>TEXT(B8606,"yyyy-mm")</f>
        <v>2026-08</v>
      </c>
      <c r="J8606" s="7" t="str">
        <f>VLOOKUP(C8606,'[1]T. Apoyo Sistema'!$B$1:$C$89,2,0)</f>
        <v>SI</v>
      </c>
    </row>
    <row r="8607" spans="1:10" x14ac:dyDescent="0.25">
      <c r="A8607" s="4" t="str">
        <f>CONCATENATE(B8607,"-",C8607,"-",D8607)</f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>TEXT(B8607,"yyyy-mm")</f>
        <v>2026-08</v>
      </c>
      <c r="J8607" s="7" t="str">
        <f>VLOOKUP(C8607,'[1]T. Apoyo Sistema'!$B$1:$C$89,2,0)</f>
        <v>SI</v>
      </c>
    </row>
    <row r="8608" spans="1:10" x14ac:dyDescent="0.25">
      <c r="A8608" s="4" t="str">
        <f>CONCATENATE(B8608,"-",C8608,"-",D8608)</f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>TEXT(B8608,"yyyy-mm")</f>
        <v>2026-08</v>
      </c>
      <c r="J8608" s="7" t="str">
        <f>VLOOKUP(C8608,'[1]T. Apoyo Sistema'!$B$1:$C$89,2,0)</f>
        <v>SI</v>
      </c>
    </row>
    <row r="8609" spans="1:10" x14ac:dyDescent="0.25">
      <c r="A8609" s="4" t="str">
        <f>CONCATENATE(B8609,"-",C8609,"-",D8609)</f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>TEXT(B8609,"yyyy-mm")</f>
        <v>2026-08</v>
      </c>
      <c r="J8609" s="7" t="str">
        <f>VLOOKUP(C8609,'[1]T. Apoyo Sistema'!$B$1:$C$89,2,0)</f>
        <v>SI</v>
      </c>
    </row>
    <row r="8610" spans="1:10" x14ac:dyDescent="0.25">
      <c r="A8610" s="4" t="str">
        <f>CONCATENATE(B8610,"-",C8610,"-",D8610)</f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>TEXT(B8610,"yyyy-mm")</f>
        <v>2026-08</v>
      </c>
      <c r="J8610" s="7" t="str">
        <f>VLOOKUP(C8610,'[1]T. Apoyo Sistema'!$B$1:$C$89,2,0)</f>
        <v>SI</v>
      </c>
    </row>
    <row r="8611" spans="1:10" x14ac:dyDescent="0.25">
      <c r="A8611" s="4" t="str">
        <f>CONCATENATE(B8611,"-",C8611,"-",D8611)</f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>TEXT(B8611,"yyyy-mm")</f>
        <v>2026-08</v>
      </c>
      <c r="J8611" s="7" t="str">
        <f>VLOOKUP(C8611,'[1]T. Apoyo Sistema'!$B$1:$C$89,2,0)</f>
        <v>SI</v>
      </c>
    </row>
    <row r="8612" spans="1:10" x14ac:dyDescent="0.25">
      <c r="A8612" s="4" t="str">
        <f>CONCATENATE(B8612,"-",C8612,"-",D8612)</f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>TEXT(B8612,"yyyy-mm")</f>
        <v>2026-08</v>
      </c>
      <c r="J8612" s="7" t="str">
        <f>VLOOKUP(C8612,'[1]T. Apoyo Sistema'!$B$1:$C$89,2,0)</f>
        <v>SI</v>
      </c>
    </row>
    <row r="8613" spans="1:10" x14ac:dyDescent="0.25">
      <c r="A8613" s="4" t="str">
        <f>CONCATENATE(B8613,"-",C8613,"-",D8613)</f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>TEXT(B8613,"yyyy-mm")</f>
        <v>2026-08</v>
      </c>
      <c r="J8613" s="7" t="str">
        <f>VLOOKUP(C8613,'[1]T. Apoyo Sistema'!$B$1:$C$89,2,0)</f>
        <v>SI</v>
      </c>
    </row>
    <row r="8614" spans="1:10" x14ac:dyDescent="0.25">
      <c r="A8614" s="4" t="str">
        <f>CONCATENATE(B8614,"-",C8614,"-",D8614)</f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>TEXT(B8614,"yyyy-mm")</f>
        <v>2026-08</v>
      </c>
      <c r="J8614" s="7" t="str">
        <f>VLOOKUP(C8614,'[1]T. Apoyo Sistema'!$B$1:$C$89,2,0)</f>
        <v>SI</v>
      </c>
    </row>
    <row r="8615" spans="1:10" x14ac:dyDescent="0.25">
      <c r="A8615" s="4" t="str">
        <f>CONCATENATE(B8615,"-",C8615,"-",D8615)</f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>TEXT(B8615,"yyyy-mm")</f>
        <v>2026-08</v>
      </c>
      <c r="J8615" s="7" t="str">
        <f>VLOOKUP(C8615,'[1]T. Apoyo Sistema'!$B$1:$C$89,2,0)</f>
        <v>SI</v>
      </c>
    </row>
    <row r="8616" spans="1:10" x14ac:dyDescent="0.25">
      <c r="A8616" s="4" t="str">
        <f>CONCATENATE(B8616,"-",C8616,"-",D8616)</f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>TEXT(B8616,"yyyy-mm")</f>
        <v>2026-08</v>
      </c>
      <c r="J8616" s="7" t="str">
        <f>VLOOKUP(C8616,'[1]T. Apoyo Sistema'!$B$1:$C$89,2,0)</f>
        <v>SI</v>
      </c>
    </row>
    <row r="8617" spans="1:10" x14ac:dyDescent="0.25">
      <c r="A8617" s="4" t="str">
        <f>CONCATENATE(B8617,"-",C8617,"-",D8617)</f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>TEXT(B8617,"yyyy-mm")</f>
        <v>2026-08</v>
      </c>
      <c r="J8617" s="7" t="str">
        <f>VLOOKUP(C8617,'[1]T. Apoyo Sistema'!$B$1:$C$89,2,0)</f>
        <v>SI</v>
      </c>
    </row>
    <row r="8618" spans="1:10" x14ac:dyDescent="0.25">
      <c r="A8618" s="4" t="str">
        <f>CONCATENATE(B8618,"-",C8618,"-",D8618)</f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>TEXT(B8618,"yyyy-mm")</f>
        <v>2026-08</v>
      </c>
      <c r="J8618" s="7" t="str">
        <f>VLOOKUP(C8618,'[1]T. Apoyo Sistema'!$B$1:$C$89,2,0)</f>
        <v>SI</v>
      </c>
    </row>
    <row r="8619" spans="1:10" x14ac:dyDescent="0.25">
      <c r="A8619" s="4" t="str">
        <f>CONCATENATE(B8619,"-",C8619,"-",D8619)</f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>TEXT(B8619,"yyyy-mm")</f>
        <v>2026-08</v>
      </c>
      <c r="J8619" s="7" t="str">
        <f>VLOOKUP(C8619,'[1]T. Apoyo Sistema'!$B$1:$C$89,2,0)</f>
        <v>SI</v>
      </c>
    </row>
    <row r="8620" spans="1:10" x14ac:dyDescent="0.25">
      <c r="A8620" s="4" t="str">
        <f>CONCATENATE(B8620,"-",C8620,"-",D8620)</f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>TEXT(B8620,"yyyy-mm")</f>
        <v>2026-08</v>
      </c>
      <c r="J8620" s="7" t="str">
        <f>VLOOKUP(C8620,'[1]T. Apoyo Sistema'!$B$1:$C$89,2,0)</f>
        <v>SI</v>
      </c>
    </row>
    <row r="8621" spans="1:10" x14ac:dyDescent="0.25">
      <c r="A8621" s="4" t="str">
        <f>CONCATENATE(B8621,"-",C8621,"-",D8621)</f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>TEXT(B8621,"yyyy-mm")</f>
        <v>2026-08</v>
      </c>
      <c r="J8621" s="7" t="str">
        <f>VLOOKUP(C8621,'[1]T. Apoyo Sistema'!$B$1:$C$89,2,0)</f>
        <v>SI</v>
      </c>
    </row>
    <row r="8622" spans="1:10" x14ac:dyDescent="0.25">
      <c r="A8622" s="4" t="str">
        <f>CONCATENATE(B8622,"-",C8622,"-",D8622)</f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>TEXT(B8622,"yyyy-mm")</f>
        <v>2026-08</v>
      </c>
      <c r="J8622" s="7" t="str">
        <f>VLOOKUP(C8622,'[1]T. Apoyo Sistema'!$B$1:$C$89,2,0)</f>
        <v>SI</v>
      </c>
    </row>
    <row r="8623" spans="1:10" x14ac:dyDescent="0.25">
      <c r="A8623" s="4" t="str">
        <f>CONCATENATE(B8623,"-",C8623,"-",D8623)</f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>TEXT(B8623,"yyyy-mm")</f>
        <v>2026-08</v>
      </c>
      <c r="J8623" s="7" t="str">
        <f>VLOOKUP(C8623,'[1]T. Apoyo Sistema'!$B$1:$C$89,2,0)</f>
        <v>SI</v>
      </c>
    </row>
    <row r="8624" spans="1:10" x14ac:dyDescent="0.25">
      <c r="A8624" s="4" t="str">
        <f>CONCATENATE(B8624,"-",C8624,"-",D8624)</f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>TEXT(B8624,"yyyy-mm")</f>
        <v>2026-08</v>
      </c>
      <c r="J8624" s="7" t="str">
        <f>VLOOKUP(C8624,'[1]T. Apoyo Sistema'!$B$1:$C$89,2,0)</f>
        <v>SI</v>
      </c>
    </row>
    <row r="8625" spans="1:10" x14ac:dyDescent="0.25">
      <c r="A8625" s="4" t="str">
        <f>CONCATENATE(B8625,"-",C8625,"-",D8625)</f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>TEXT(B8625,"yyyy-mm")</f>
        <v>2026-08</v>
      </c>
      <c r="J8625" s="7" t="str">
        <f>VLOOKUP(C8625,'[1]T. Apoyo Sistema'!$B$1:$C$89,2,0)</f>
        <v>SI</v>
      </c>
    </row>
    <row r="8626" spans="1:10" x14ac:dyDescent="0.25">
      <c r="A8626" s="4" t="str">
        <f>CONCATENATE(B8626,"-",C8626,"-",D8626)</f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>TEXT(B8626,"yyyy-mm")</f>
        <v>2026-08</v>
      </c>
      <c r="J8626" s="7" t="str">
        <f>VLOOKUP(C8626,'[1]T. Apoyo Sistema'!$B$1:$C$89,2,0)</f>
        <v>SI</v>
      </c>
    </row>
    <row r="8627" spans="1:10" x14ac:dyDescent="0.25">
      <c r="A8627" s="4" t="str">
        <f>CONCATENATE(B8627,"-",C8627,"-",D8627)</f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>TEXT(B8627,"yyyy-mm")</f>
        <v>2026-08</v>
      </c>
      <c r="J8627" s="7" t="str">
        <f>VLOOKUP(C8627,'[1]T. Apoyo Sistema'!$B$1:$C$89,2,0)</f>
        <v>SI</v>
      </c>
    </row>
    <row r="8628" spans="1:10" x14ac:dyDescent="0.25">
      <c r="A8628" s="4" t="str">
        <f>CONCATENATE(B8628,"-",C8628,"-",D8628)</f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>TEXT(B8628,"yyyy-mm")</f>
        <v>2026-08</v>
      </c>
      <c r="J8628" s="7" t="str">
        <f>VLOOKUP(C8628,'[1]T. Apoyo Sistema'!$B$1:$C$89,2,0)</f>
        <v>SI</v>
      </c>
    </row>
    <row r="8629" spans="1:10" x14ac:dyDescent="0.25">
      <c r="A8629" s="4" t="str">
        <f>CONCATENATE(B8629,"-",C8629,"-",D8629)</f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>TEXT(B8629,"yyyy-mm")</f>
        <v>2026-08</v>
      </c>
      <c r="J8629" s="7" t="str">
        <f>VLOOKUP(C8629,'[1]T. Apoyo Sistema'!$B$1:$C$89,2,0)</f>
        <v>SI</v>
      </c>
    </row>
    <row r="8630" spans="1:10" x14ac:dyDescent="0.25">
      <c r="A8630" s="4" t="str">
        <f>CONCATENATE(B8630,"-",C8630,"-",D8630)</f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>TEXT(B8630,"yyyy-mm")</f>
        <v>2026-08</v>
      </c>
      <c r="J8630" s="7" t="str">
        <f>VLOOKUP(C8630,'[1]T. Apoyo Sistema'!$B$1:$C$89,2,0)</f>
        <v>SI</v>
      </c>
    </row>
    <row r="8631" spans="1:10" x14ac:dyDescent="0.25">
      <c r="A8631" s="4" t="str">
        <f>CONCATENATE(B8631,"-",C8631,"-",D8631)</f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>TEXT(B8631,"yyyy-mm")</f>
        <v>2026-08</v>
      </c>
      <c r="J8631" s="7" t="str">
        <f>VLOOKUP(C8631,'[1]T. Apoyo Sistema'!$B$1:$C$89,2,0)</f>
        <v>SI</v>
      </c>
    </row>
    <row r="8632" spans="1:10" x14ac:dyDescent="0.25">
      <c r="A8632" s="4" t="str">
        <f>CONCATENATE(B8632,"-",C8632,"-",D8632)</f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>TEXT(B8632,"yyyy-mm")</f>
        <v>2026-08</v>
      </c>
      <c r="J8632" s="7" t="str">
        <f>VLOOKUP(C8632,'[1]T. Apoyo Sistema'!$B$1:$C$89,2,0)</f>
        <v>SI</v>
      </c>
    </row>
    <row r="8633" spans="1:10" x14ac:dyDescent="0.25">
      <c r="A8633" s="4" t="str">
        <f>CONCATENATE(B8633,"-",C8633,"-",D8633)</f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>TEXT(B8633,"yyyy-mm")</f>
        <v>2026-08</v>
      </c>
      <c r="J8633" s="7" t="str">
        <f>VLOOKUP(C8633,'[1]T. Apoyo Sistema'!$B$1:$C$89,2,0)</f>
        <v>SI</v>
      </c>
    </row>
    <row r="8634" spans="1:10" x14ac:dyDescent="0.25">
      <c r="A8634" s="4" t="str">
        <f>CONCATENATE(B8634,"-",C8634,"-",D8634)</f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>TEXT(B8634,"yyyy-mm")</f>
        <v>2026-08</v>
      </c>
      <c r="J8634" s="7" t="str">
        <f>VLOOKUP(C8634,'[1]T. Apoyo Sistema'!$B$1:$C$89,2,0)</f>
        <v>SI</v>
      </c>
    </row>
    <row r="8635" spans="1:10" x14ac:dyDescent="0.25">
      <c r="A8635" s="4" t="str">
        <f>CONCATENATE(B8635,"-",C8635,"-",D8635)</f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>TEXT(B8635,"yyyy-mm")</f>
        <v>2026-08</v>
      </c>
      <c r="J8635" s="7" t="str">
        <f>VLOOKUP(C8635,'[1]T. Apoyo Sistema'!$B$1:$C$89,2,0)</f>
        <v>SI</v>
      </c>
    </row>
    <row r="8636" spans="1:10" x14ac:dyDescent="0.25">
      <c r="A8636" s="4" t="str">
        <f>CONCATENATE(B8636,"-",C8636,"-",D8636)</f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>TEXT(B8636,"yyyy-mm")</f>
        <v>2026-08</v>
      </c>
      <c r="J8636" s="7" t="str">
        <f>VLOOKUP(C8636,'[1]T. Apoyo Sistema'!$B$1:$C$89,2,0)</f>
        <v>SI</v>
      </c>
    </row>
    <row r="8637" spans="1:10" x14ac:dyDescent="0.25">
      <c r="A8637" s="4" t="str">
        <f>CONCATENATE(B8637,"-",C8637,"-",D8637)</f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>TEXT(B8637,"yyyy-mm")</f>
        <v>2026-08</v>
      </c>
      <c r="J8637" s="7" t="str">
        <f>VLOOKUP(C8637,'[1]T. Apoyo Sistema'!$B$1:$C$89,2,0)</f>
        <v>SI</v>
      </c>
    </row>
    <row r="8638" spans="1:10" x14ac:dyDescent="0.25">
      <c r="A8638" s="4" t="str">
        <f>CONCATENATE(B8638,"-",C8638,"-",D8638)</f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>TEXT(B8638,"yyyy-mm")</f>
        <v>2026-08</v>
      </c>
      <c r="J8638" s="7" t="str">
        <f>VLOOKUP(C8638,'[1]T. Apoyo Sistema'!$B$1:$C$89,2,0)</f>
        <v>SI</v>
      </c>
    </row>
    <row r="8639" spans="1:10" x14ac:dyDescent="0.25">
      <c r="A8639" s="4" t="str">
        <f>CONCATENATE(B8639,"-",C8639,"-",D8639)</f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>TEXT(B8639,"yyyy-mm")</f>
        <v>2026-08</v>
      </c>
      <c r="J8639" s="7" t="str">
        <f>VLOOKUP(C8639,'[1]T. Apoyo Sistema'!$B$1:$C$89,2,0)</f>
        <v>SI</v>
      </c>
    </row>
    <row r="8640" spans="1:10" x14ac:dyDescent="0.25">
      <c r="A8640" s="4" t="str">
        <f>CONCATENATE(B8640,"-",C8640,"-",D8640)</f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>TEXT(B8640,"yyyy-mm")</f>
        <v>2026-08</v>
      </c>
      <c r="J8640" s="7" t="str">
        <f>VLOOKUP(C8640,'[1]T. Apoyo Sistema'!$B$1:$C$89,2,0)</f>
        <v>SI</v>
      </c>
    </row>
    <row r="8641" spans="1:10" x14ac:dyDescent="0.25">
      <c r="A8641" s="4" t="str">
        <f>CONCATENATE(B8641,"-",C8641,"-",D8641)</f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>TEXT(B8641,"yyyy-mm")</f>
        <v>2026-08</v>
      </c>
      <c r="J8641" s="7" t="str">
        <f>VLOOKUP(C8641,'[1]T. Apoyo Sistema'!$B$1:$C$89,2,0)</f>
        <v>SI</v>
      </c>
    </row>
    <row r="8642" spans="1:10" x14ac:dyDescent="0.25">
      <c r="A8642" s="4" t="str">
        <f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>TEXT(B8642,"yyyy-mm")</f>
        <v>2026-08</v>
      </c>
      <c r="J8642" s="7" t="str">
        <f>VLOOKUP(C8642,'[1]T. Apoyo Sistema'!$B$1:$C$89,2,0)</f>
        <v>SI</v>
      </c>
    </row>
    <row r="8643" spans="1:10" x14ac:dyDescent="0.25">
      <c r="A8643" s="4" t="str">
        <f>CONCATENATE(B8643,"-",C8643,"-",D8643)</f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>TEXT(B8643,"yyyy-mm")</f>
        <v>2026-08</v>
      </c>
      <c r="J8643" s="7" t="str">
        <f>VLOOKUP(C8643,'[1]T. Apoyo Sistema'!$B$1:$C$89,2,0)</f>
        <v>SI</v>
      </c>
    </row>
    <row r="8644" spans="1:10" x14ac:dyDescent="0.25">
      <c r="A8644" s="4" t="str">
        <f>CONCATENATE(B8644,"-",C8644,"-",D8644)</f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>TEXT(B8644,"yyyy-mm")</f>
        <v>2026-08</v>
      </c>
      <c r="J8644" s="7" t="str">
        <f>VLOOKUP(C8644,'[1]T. Apoyo Sistema'!$B$1:$C$89,2,0)</f>
        <v>SI</v>
      </c>
    </row>
    <row r="8645" spans="1:10" x14ac:dyDescent="0.25">
      <c r="A8645" s="4" t="str">
        <f>CONCATENATE(B8645,"-",C8645,"-",D8645)</f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>TEXT(B8645,"yyyy-mm")</f>
        <v>2026-08</v>
      </c>
      <c r="J8645" s="7" t="str">
        <f>VLOOKUP(C8645,'[1]T. Apoyo Sistema'!$B$1:$C$89,2,0)</f>
        <v>SI</v>
      </c>
    </row>
    <row r="8646" spans="1:10" x14ac:dyDescent="0.25">
      <c r="A8646" s="4" t="str">
        <f>CONCATENATE(B8646,"-",C8646,"-",D8646)</f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>TEXT(B8646,"yyyy-mm")</f>
        <v>2026-08</v>
      </c>
      <c r="J8646" s="7" t="str">
        <f>VLOOKUP(C8646,'[1]T. Apoyo Sistema'!$B$1:$C$89,2,0)</f>
        <v>SI</v>
      </c>
    </row>
    <row r="8647" spans="1:10" x14ac:dyDescent="0.25">
      <c r="A8647" s="4" t="str">
        <f>CONCATENATE(B8647,"-",C8647,"-",D8647)</f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>TEXT(B8647,"yyyy-mm")</f>
        <v>2026-08</v>
      </c>
      <c r="J8647" s="7" t="str">
        <f>VLOOKUP(C8647,'[1]T. Apoyo Sistema'!$B$1:$C$89,2,0)</f>
        <v>SI</v>
      </c>
    </row>
    <row r="8648" spans="1:10" x14ac:dyDescent="0.25">
      <c r="A8648" s="4" t="str">
        <f>CONCATENATE(B8648,"-",C8648,"-",D8648)</f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>TEXT(B8648,"yyyy-mm")</f>
        <v>2026-08</v>
      </c>
      <c r="J8648" s="7" t="str">
        <f>VLOOKUP(C8648,'[1]T. Apoyo Sistema'!$B$1:$C$89,2,0)</f>
        <v>SI</v>
      </c>
    </row>
    <row r="8649" spans="1:10" x14ac:dyDescent="0.25">
      <c r="A8649" s="4" t="str">
        <f>CONCATENATE(B8649,"-",C8649,"-",D8649)</f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>TEXT(B8649,"yyyy-mm")</f>
        <v>2026-08</v>
      </c>
      <c r="J8649" s="7" t="str">
        <f>VLOOKUP(C8649,'[1]T. Apoyo Sistema'!$B$1:$C$89,2,0)</f>
        <v>SI</v>
      </c>
    </row>
    <row r="8650" spans="1:10" x14ac:dyDescent="0.25">
      <c r="A8650" s="4" t="str">
        <f>CONCATENATE(B8650,"-",C8650,"-",D8650)</f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>TEXT(B8650,"yyyy-mm")</f>
        <v>2026-08</v>
      </c>
      <c r="J8650" s="7" t="str">
        <f>VLOOKUP(C8650,'[1]T. Apoyo Sistema'!$B$1:$C$89,2,0)</f>
        <v>SI</v>
      </c>
    </row>
    <row r="8651" spans="1:10" x14ac:dyDescent="0.25">
      <c r="A8651" s="4" t="str">
        <f>CONCATENATE(B8651,"-",C8651,"-",D8651)</f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>TEXT(B8651,"yyyy-mm")</f>
        <v>2026-08</v>
      </c>
      <c r="J8651" s="7" t="str">
        <f>VLOOKUP(C8651,'[1]T. Apoyo Sistema'!$B$1:$C$89,2,0)</f>
        <v>SI</v>
      </c>
    </row>
    <row r="8652" spans="1:10" x14ac:dyDescent="0.25">
      <c r="A8652" s="4" t="str">
        <f>CONCATENATE(B8652,"-",C8652,"-",D8652)</f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>TEXT(B8652,"yyyy-mm")</f>
        <v>2026-08</v>
      </c>
      <c r="J8652" s="7" t="str">
        <f>VLOOKUP(C8652,'[1]T. Apoyo Sistema'!$B$1:$C$89,2,0)</f>
        <v>SI</v>
      </c>
    </row>
    <row r="8653" spans="1:10" x14ac:dyDescent="0.25">
      <c r="A8653" s="4" t="str">
        <f>CONCATENATE(B8653,"-",C8653,"-",D8653)</f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>TEXT(B8653,"yyyy-mm")</f>
        <v>2026-08</v>
      </c>
      <c r="J8653" s="7" t="str">
        <f>VLOOKUP(C8653,'[1]T. Apoyo Sistema'!$B$1:$C$89,2,0)</f>
        <v>SI</v>
      </c>
    </row>
    <row r="8654" spans="1:10" x14ac:dyDescent="0.25">
      <c r="A8654" s="4" t="str">
        <f>CONCATENATE(B8654,"-",C8654,"-",D8654)</f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>TEXT(B8654,"yyyy-mm")</f>
        <v>2026-08</v>
      </c>
      <c r="J8654" s="7" t="str">
        <f>VLOOKUP(C8654,'[1]T. Apoyo Sistema'!$B$1:$C$89,2,0)</f>
        <v>SI</v>
      </c>
    </row>
    <row r="8655" spans="1:10" x14ac:dyDescent="0.25">
      <c r="A8655" s="4" t="str">
        <f>CONCATENATE(B8655,"-",C8655,"-",D8655)</f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>TEXT(B8655,"yyyy-mm")</f>
        <v>2026-08</v>
      </c>
      <c r="J8655" s="7" t="str">
        <f>VLOOKUP(C8655,'[1]T. Apoyo Sistema'!$B$1:$C$89,2,0)</f>
        <v>SI</v>
      </c>
    </row>
    <row r="8656" spans="1:10" x14ac:dyDescent="0.25">
      <c r="A8656" s="4" t="str">
        <f>CONCATENATE(B8656,"-",C8656,"-",D8656)</f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>TEXT(B8656,"yyyy-mm")</f>
        <v>2026-08</v>
      </c>
      <c r="J8656" s="7" t="str">
        <f>VLOOKUP(C8656,'[1]T. Apoyo Sistema'!$B$1:$C$89,2,0)</f>
        <v>SI</v>
      </c>
    </row>
    <row r="8657" spans="1:10" x14ac:dyDescent="0.25">
      <c r="A8657" s="4" t="str">
        <f>CONCATENATE(B8657,"-",C8657,"-",D8657)</f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>TEXT(B8657,"yyyy-mm")</f>
        <v>2026-08</v>
      </c>
      <c r="J8657" s="7" t="str">
        <f>VLOOKUP(C8657,'[1]T. Apoyo Sistema'!$B$1:$C$89,2,0)</f>
        <v>SI</v>
      </c>
    </row>
    <row r="8658" spans="1:10" x14ac:dyDescent="0.25">
      <c r="A8658" s="4" t="str">
        <f>CONCATENATE(B8658,"-",C8658,"-",D8658)</f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>TEXT(B8658,"yyyy-mm")</f>
        <v>2026-08</v>
      </c>
      <c r="J8658" s="7" t="str">
        <f>VLOOKUP(C8658,'[1]T. Apoyo Sistema'!$B$1:$C$89,2,0)</f>
        <v>SI</v>
      </c>
    </row>
    <row r="8659" spans="1:10" x14ac:dyDescent="0.25">
      <c r="A8659" s="4" t="str">
        <f>CONCATENATE(B8659,"-",C8659,"-",D8659)</f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>TEXT(B8659,"yyyy-mm")</f>
        <v>2026-08</v>
      </c>
      <c r="J8659" s="7" t="str">
        <f>VLOOKUP(C8659,'[1]T. Apoyo Sistema'!$B$1:$C$89,2,0)</f>
        <v>SI</v>
      </c>
    </row>
    <row r="8660" spans="1:10" x14ac:dyDescent="0.25">
      <c r="A8660" s="4" t="str">
        <f>CONCATENATE(B8660,"-",C8660,"-",D8660)</f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>TEXT(B8660,"yyyy-mm")</f>
        <v>2026-08</v>
      </c>
      <c r="J8660" s="7" t="str">
        <f>VLOOKUP(C8660,'[1]T. Apoyo Sistema'!$B$1:$C$89,2,0)</f>
        <v>SI</v>
      </c>
    </row>
    <row r="8661" spans="1:10" x14ac:dyDescent="0.25">
      <c r="A8661" s="4" t="str">
        <f>CONCATENATE(B8661,"-",C8661,"-",D8661)</f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>TEXT(B8661,"yyyy-mm")</f>
        <v>2026-08</v>
      </c>
      <c r="J8661" s="7" t="str">
        <f>VLOOKUP(C8661,'[1]T. Apoyo Sistema'!$B$1:$C$89,2,0)</f>
        <v>SI</v>
      </c>
    </row>
    <row r="8662" spans="1:10" x14ac:dyDescent="0.25">
      <c r="A8662" s="4" t="str">
        <f>CONCATENATE(B8662,"-",C8662,"-",D8662)</f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>TEXT(B8662,"yyyy-mm")</f>
        <v>2026-08</v>
      </c>
      <c r="J8662" s="7" t="str">
        <f>VLOOKUP(C8662,'[1]T. Apoyo Sistema'!$B$1:$C$89,2,0)</f>
        <v>SI</v>
      </c>
    </row>
    <row r="8663" spans="1:10" x14ac:dyDescent="0.25">
      <c r="A8663" s="4" t="str">
        <f>CONCATENATE(B8663,"-",C8663,"-",D8663)</f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>TEXT(B8663,"yyyy-mm")</f>
        <v>2026-08</v>
      </c>
      <c r="J8663" s="7" t="str">
        <f>VLOOKUP(C8663,'[1]T. Apoyo Sistema'!$B$1:$C$89,2,0)</f>
        <v>SI</v>
      </c>
    </row>
    <row r="8664" spans="1:10" x14ac:dyDescent="0.25">
      <c r="A8664" s="4" t="str">
        <f>CONCATENATE(B8664,"-",C8664,"-",D8664)</f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>TEXT(B8664,"yyyy-mm")</f>
        <v>2026-08</v>
      </c>
      <c r="J8664" s="7" t="str">
        <f>VLOOKUP(C8664,'[1]T. Apoyo Sistema'!$B$1:$C$89,2,0)</f>
        <v>SI</v>
      </c>
    </row>
    <row r="8665" spans="1:10" x14ac:dyDescent="0.25">
      <c r="A8665" s="4" t="str">
        <f>CONCATENATE(B8665,"-",C8665,"-",D8665)</f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>TEXT(B8665,"yyyy-mm")</f>
        <v>2026-08</v>
      </c>
      <c r="J8665" s="7" t="str">
        <f>VLOOKUP(C8665,'[1]T. Apoyo Sistema'!$B$1:$C$89,2,0)</f>
        <v>SI</v>
      </c>
    </row>
    <row r="8666" spans="1:10" x14ac:dyDescent="0.25">
      <c r="A8666" s="4" t="str">
        <f>CONCATENATE(B8666,"-",C8666,"-",D8666)</f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>TEXT(B8666,"yyyy-mm")</f>
        <v>2026-08</v>
      </c>
      <c r="J8666" s="7" t="str">
        <f>VLOOKUP(C8666,'[1]T. Apoyo Sistema'!$B$1:$C$89,2,0)</f>
        <v>SI</v>
      </c>
    </row>
    <row r="8667" spans="1:10" x14ac:dyDescent="0.25">
      <c r="A8667" s="4" t="str">
        <f>CONCATENATE(B8667,"-",C8667,"-",D8667)</f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>TEXT(B8667,"yyyy-mm")</f>
        <v>2026-08</v>
      </c>
      <c r="J8667" s="7" t="str">
        <f>VLOOKUP(C8667,'[1]T. Apoyo Sistema'!$B$1:$C$89,2,0)</f>
        <v>SI</v>
      </c>
    </row>
    <row r="8668" spans="1:10" x14ac:dyDescent="0.25">
      <c r="A8668" s="4" t="str">
        <f>CONCATENATE(B8668,"-",C8668,"-",D8668)</f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>TEXT(B8668,"yyyy-mm")</f>
        <v>2026-08</v>
      </c>
      <c r="J8668" s="7" t="str">
        <f>VLOOKUP(C8668,'[1]T. Apoyo Sistema'!$B$1:$C$89,2,0)</f>
        <v>SI</v>
      </c>
    </row>
    <row r="8669" spans="1:10" x14ac:dyDescent="0.25">
      <c r="A8669" s="4" t="str">
        <f>CONCATENATE(B8669,"-",C8669,"-",D8669)</f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>TEXT(B8669,"yyyy-mm")</f>
        <v>2026-08</v>
      </c>
      <c r="J8669" s="7" t="str">
        <f>VLOOKUP(C8669,'[1]T. Apoyo Sistema'!$B$1:$C$89,2,0)</f>
        <v>SI</v>
      </c>
    </row>
    <row r="8670" spans="1:10" x14ac:dyDescent="0.25">
      <c r="A8670" s="4" t="str">
        <f>CONCATENATE(B8670,"-",C8670,"-",D8670)</f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>TEXT(B8670,"yyyy-mm")</f>
        <v>2026-08</v>
      </c>
      <c r="J8670" s="7" t="str">
        <f>VLOOKUP(C8670,'[1]T. Apoyo Sistema'!$B$1:$C$89,2,0)</f>
        <v>SI</v>
      </c>
    </row>
    <row r="8671" spans="1:10" x14ac:dyDescent="0.25">
      <c r="A8671" s="4" t="str">
        <f>CONCATENATE(B8671,"-",C8671,"-",D8671)</f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>TEXT(B8671,"yyyy-mm")</f>
        <v>2026-08</v>
      </c>
      <c r="J8671" s="7" t="str">
        <f>VLOOKUP(C8671,'[1]T. Apoyo Sistema'!$B$1:$C$89,2,0)</f>
        <v>SI</v>
      </c>
    </row>
    <row r="8672" spans="1:10" x14ac:dyDescent="0.25">
      <c r="A8672" s="4" t="str">
        <f>CONCATENATE(B8672,"-",C8672,"-",D8672)</f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>TEXT(B8672,"yyyy-mm")</f>
        <v>2026-08</v>
      </c>
      <c r="J8672" s="7" t="str">
        <f>VLOOKUP(C8672,'[1]T. Apoyo Sistema'!$B$1:$C$89,2,0)</f>
        <v>SI</v>
      </c>
    </row>
    <row r="8673" spans="1:10" x14ac:dyDescent="0.25">
      <c r="A8673" s="4" t="str">
        <f>CONCATENATE(B8673,"-",C8673,"-",D8673)</f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>TEXT(B8673,"yyyy-mm")</f>
        <v>2026-08</v>
      </c>
      <c r="J8673" s="7" t="str">
        <f>VLOOKUP(C8673,'[1]T. Apoyo Sistema'!$B$1:$C$89,2,0)</f>
        <v>SI</v>
      </c>
    </row>
    <row r="8674" spans="1:10" x14ac:dyDescent="0.25">
      <c r="A8674" s="4" t="str">
        <f>CONCATENATE(B8674,"-",C8674,"-",D8674)</f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>TEXT(B8674,"yyyy-mm")</f>
        <v>2026-08</v>
      </c>
      <c r="J8674" s="7" t="str">
        <f>VLOOKUP(C8674,'[1]T. Apoyo Sistema'!$B$1:$C$89,2,0)</f>
        <v>SI</v>
      </c>
    </row>
    <row r="8675" spans="1:10" x14ac:dyDescent="0.25">
      <c r="A8675" s="4" t="str">
        <f>CONCATENATE(B8675,"-",C8675,"-",D8675)</f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>TEXT(B8675,"yyyy-mm")</f>
        <v>2026-08</v>
      </c>
      <c r="J8675" s="7" t="str">
        <f>VLOOKUP(C8675,'[1]T. Apoyo Sistema'!$B$1:$C$89,2,0)</f>
        <v>SI</v>
      </c>
    </row>
    <row r="8676" spans="1:10" x14ac:dyDescent="0.25">
      <c r="A8676" s="4" t="str">
        <f>CONCATENATE(B8676,"-",C8676,"-",D8676)</f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>TEXT(B8676,"yyyy-mm")</f>
        <v>2026-08</v>
      </c>
      <c r="J8676" s="7" t="str">
        <f>VLOOKUP(C8676,'[1]T. Apoyo Sistema'!$B$1:$C$89,2,0)</f>
        <v>SI</v>
      </c>
    </row>
    <row r="8677" spans="1:10" x14ac:dyDescent="0.25">
      <c r="A8677" s="4" t="str">
        <f>CONCATENATE(B8677,"-",C8677,"-",D8677)</f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>TEXT(B8677,"yyyy-mm")</f>
        <v>2026-08</v>
      </c>
      <c r="J8677" s="7" t="str">
        <f>VLOOKUP(C8677,'[1]T. Apoyo Sistema'!$B$1:$C$89,2,0)</f>
        <v>SI</v>
      </c>
    </row>
    <row r="8678" spans="1:10" x14ac:dyDescent="0.25">
      <c r="A8678" s="4" t="str">
        <f>CONCATENATE(B8678,"-",C8678,"-",D8678)</f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>TEXT(B8678,"yyyy-mm")</f>
        <v>2026-08</v>
      </c>
      <c r="J8678" s="7" t="str">
        <f>VLOOKUP(C8678,'[1]T. Apoyo Sistema'!$B$1:$C$89,2,0)</f>
        <v>SI</v>
      </c>
    </row>
    <row r="8679" spans="1:10" x14ac:dyDescent="0.25">
      <c r="A8679" s="4" t="str">
        <f>CONCATENATE(B8679,"-",C8679,"-",D8679)</f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>TEXT(B8679,"yyyy-mm")</f>
        <v>2026-08</v>
      </c>
      <c r="J8679" s="7" t="str">
        <f>VLOOKUP(C8679,'[1]T. Apoyo Sistema'!$B$1:$C$89,2,0)</f>
        <v>SI</v>
      </c>
    </row>
    <row r="8680" spans="1:10" x14ac:dyDescent="0.25">
      <c r="A8680" s="4" t="str">
        <f>CONCATENATE(B8680,"-",C8680,"-",D8680)</f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>TEXT(B8680,"yyyy-mm")</f>
        <v>2026-08</v>
      </c>
      <c r="J8680" s="7" t="str">
        <f>VLOOKUP(C8680,'[1]T. Apoyo Sistema'!$B$1:$C$89,2,0)</f>
        <v>SI</v>
      </c>
    </row>
    <row r="8681" spans="1:10" x14ac:dyDescent="0.25">
      <c r="A8681" s="4" t="str">
        <f>CONCATENATE(B8681,"-",C8681,"-",D8681)</f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>TEXT(B8681,"yyyy-mm")</f>
        <v>2026-08</v>
      </c>
      <c r="J8681" s="7" t="str">
        <f>VLOOKUP(C8681,'[1]T. Apoyo Sistema'!$B$1:$C$89,2,0)</f>
        <v>SI</v>
      </c>
    </row>
    <row r="8682" spans="1:10" x14ac:dyDescent="0.25">
      <c r="A8682" s="4" t="str">
        <f>CONCATENATE(B8682,"-",C8682,"-",D8682)</f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>TEXT(B8682,"yyyy-mm")</f>
        <v>2026-08</v>
      </c>
      <c r="J8682" s="7" t="str">
        <f>VLOOKUP(C8682,'[1]T. Apoyo Sistema'!$B$1:$C$89,2,0)</f>
        <v>SI</v>
      </c>
    </row>
    <row r="8683" spans="1:10" x14ac:dyDescent="0.25">
      <c r="A8683" s="4" t="str">
        <f>CONCATENATE(B8683,"-",C8683,"-",D8683)</f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>TEXT(B8683,"yyyy-mm")</f>
        <v>2026-08</v>
      </c>
      <c r="J8683" s="7" t="str">
        <f>VLOOKUP(C8683,'[1]T. Apoyo Sistema'!$B$1:$C$89,2,0)</f>
        <v>SI</v>
      </c>
    </row>
    <row r="8684" spans="1:10" x14ac:dyDescent="0.25">
      <c r="A8684" s="4" t="str">
        <f>CONCATENATE(B8684,"-",C8684,"-",D8684)</f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>TEXT(B8684,"yyyy-mm")</f>
        <v>2026-08</v>
      </c>
      <c r="J8684" s="7" t="str">
        <f>VLOOKUP(C8684,'[1]T. Apoyo Sistema'!$B$1:$C$89,2,0)</f>
        <v>SI</v>
      </c>
    </row>
    <row r="8685" spans="1:10" x14ac:dyDescent="0.25">
      <c r="A8685" s="4" t="str">
        <f>CONCATENATE(B8685,"-",C8685,"-",D8685)</f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>TEXT(B8685,"yyyy-mm")</f>
        <v>2026-08</v>
      </c>
      <c r="J8685" s="7" t="str">
        <f>VLOOKUP(C8685,'[1]T. Apoyo Sistema'!$B$1:$C$89,2,0)</f>
        <v>SI</v>
      </c>
    </row>
    <row r="8686" spans="1:10" x14ac:dyDescent="0.25">
      <c r="A8686" s="4" t="str">
        <f>CONCATENATE(B8686,"-",C8686,"-",D8686)</f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>TEXT(B8686,"yyyy-mm")</f>
        <v>2026-08</v>
      </c>
      <c r="J8686" s="7" t="str">
        <f>VLOOKUP(C8686,'[1]T. Apoyo Sistema'!$B$1:$C$89,2,0)</f>
        <v>SI</v>
      </c>
    </row>
    <row r="8687" spans="1:10" x14ac:dyDescent="0.25">
      <c r="A8687" s="4" t="str">
        <f>CONCATENATE(B8687,"-",C8687,"-",D8687)</f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>TEXT(B8687,"yyyy-mm")</f>
        <v>2026-08</v>
      </c>
      <c r="J8687" s="7" t="str">
        <f>VLOOKUP(C8687,'[1]T. Apoyo Sistema'!$B$1:$C$89,2,0)</f>
        <v>SI</v>
      </c>
    </row>
    <row r="8688" spans="1:10" x14ac:dyDescent="0.25">
      <c r="A8688" s="4" t="str">
        <f>CONCATENATE(B8688,"-",C8688,"-",D8688)</f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>TEXT(B8688,"yyyy-mm")</f>
        <v>2026-08</v>
      </c>
      <c r="J8688" s="7" t="str">
        <f>VLOOKUP(C8688,'[1]T. Apoyo Sistema'!$B$1:$C$89,2,0)</f>
        <v>SI</v>
      </c>
    </row>
    <row r="8689" spans="1:10" x14ac:dyDescent="0.25">
      <c r="A8689" s="4" t="str">
        <f>CONCATENATE(B8689,"-",C8689,"-",D8689)</f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>TEXT(B8689,"yyyy-mm")</f>
        <v>2026-08</v>
      </c>
      <c r="J8689" s="7" t="str">
        <f>VLOOKUP(C8689,'[1]T. Apoyo Sistema'!$B$1:$C$89,2,0)</f>
        <v>SI</v>
      </c>
    </row>
    <row r="8690" spans="1:10" x14ac:dyDescent="0.25">
      <c r="A8690" s="4" t="str">
        <f>CONCATENATE(B8690,"-",C8690,"-",D8690)</f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>TEXT(B8690,"yyyy-mm")</f>
        <v>2026-08</v>
      </c>
      <c r="J8690" s="7" t="str">
        <f>VLOOKUP(C8690,'[1]T. Apoyo Sistema'!$B$1:$C$89,2,0)</f>
        <v>SI</v>
      </c>
    </row>
    <row r="8691" spans="1:10" x14ac:dyDescent="0.25">
      <c r="A8691" s="4" t="str">
        <f>CONCATENATE(B8691,"-",C8691,"-",D8691)</f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>TEXT(B8691,"yyyy-mm")</f>
        <v>2026-08</v>
      </c>
      <c r="J8691" s="7" t="str">
        <f>VLOOKUP(C8691,'[1]T. Apoyo Sistema'!$B$1:$C$89,2,0)</f>
        <v>SI</v>
      </c>
    </row>
    <row r="8692" spans="1:10" x14ac:dyDescent="0.25">
      <c r="A8692" s="4" t="str">
        <f>CONCATENATE(B8692,"-",C8692,"-",D8692)</f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>TEXT(B8692,"yyyy-mm")</f>
        <v>2026-08</v>
      </c>
      <c r="J8692" s="7" t="str">
        <f>VLOOKUP(C8692,'[1]T. Apoyo Sistema'!$B$1:$C$89,2,0)</f>
        <v>SI</v>
      </c>
    </row>
    <row r="8693" spans="1:10" x14ac:dyDescent="0.25">
      <c r="A8693" s="4" t="str">
        <f>CONCATENATE(B8693,"-",C8693,"-",D8693)</f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>TEXT(B8693,"yyyy-mm")</f>
        <v>2026-08</v>
      </c>
      <c r="J8693" s="7" t="str">
        <f>VLOOKUP(C8693,'[1]T. Apoyo Sistema'!$B$1:$C$89,2,0)</f>
        <v>SI</v>
      </c>
    </row>
    <row r="8694" spans="1:10" x14ac:dyDescent="0.25">
      <c r="A8694" s="4" t="str">
        <f>CONCATENATE(B8694,"-",C8694,"-",D8694)</f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>TEXT(B8694,"yyyy-mm")</f>
        <v>2026-08</v>
      </c>
      <c r="J8694" s="7" t="str">
        <f>VLOOKUP(C8694,'[1]T. Apoyo Sistema'!$B$1:$C$89,2,0)</f>
        <v>SI</v>
      </c>
    </row>
    <row r="8695" spans="1:10" x14ac:dyDescent="0.25">
      <c r="A8695" s="4" t="str">
        <f>CONCATENATE(B8695,"-",C8695,"-",D8695)</f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>TEXT(B8695,"yyyy-mm")</f>
        <v>2026-08</v>
      </c>
      <c r="J8695" s="7" t="str">
        <f>VLOOKUP(C8695,'[1]T. Apoyo Sistema'!$B$1:$C$89,2,0)</f>
        <v>SI</v>
      </c>
    </row>
    <row r="8696" spans="1:10" x14ac:dyDescent="0.25">
      <c r="A8696" s="4" t="str">
        <f>CONCATENATE(B8696,"-",C8696,"-",D8696)</f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>TEXT(B8696,"yyyy-mm")</f>
        <v>2026-08</v>
      </c>
      <c r="J8696" s="7" t="str">
        <f>VLOOKUP(C8696,'[1]T. Apoyo Sistema'!$B$1:$C$89,2,0)</f>
        <v>SI</v>
      </c>
    </row>
    <row r="8697" spans="1:10" x14ac:dyDescent="0.25">
      <c r="A8697" s="4" t="str">
        <f>CONCATENATE(B8697,"-",C8697,"-",D8697)</f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>TEXT(B8697,"yyyy-mm")</f>
        <v>2026-08</v>
      </c>
      <c r="J8697" s="7" t="str">
        <f>VLOOKUP(C8697,'[1]T. Apoyo Sistema'!$B$1:$C$89,2,0)</f>
        <v>SI</v>
      </c>
    </row>
    <row r="8698" spans="1:10" x14ac:dyDescent="0.25">
      <c r="A8698" s="4" t="str">
        <f>CONCATENATE(B8698,"-",C8698,"-",D8698)</f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>TEXT(B8698,"yyyy-mm")</f>
        <v>2026-08</v>
      </c>
      <c r="J8698" s="7" t="str">
        <f>VLOOKUP(C8698,'[1]T. Apoyo Sistema'!$B$1:$C$89,2,0)</f>
        <v>SI</v>
      </c>
    </row>
    <row r="8699" spans="1:10" x14ac:dyDescent="0.25">
      <c r="A8699" s="4" t="str">
        <f>CONCATENATE(B8699,"-",C8699,"-",D8699)</f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>TEXT(B8699,"yyyy-mm")</f>
        <v>2026-08</v>
      </c>
      <c r="J8699" s="7" t="str">
        <f>VLOOKUP(C8699,'[1]T. Apoyo Sistema'!$B$1:$C$89,2,0)</f>
        <v>SI</v>
      </c>
    </row>
    <row r="8700" spans="1:10" x14ac:dyDescent="0.25">
      <c r="A8700" s="4" t="str">
        <f>CONCATENATE(B8700,"-",C8700,"-",D8700)</f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>TEXT(B8700,"yyyy-mm")</f>
        <v>2026-08</v>
      </c>
      <c r="J8700" s="7" t="str">
        <f>VLOOKUP(C8700,'[1]T. Apoyo Sistema'!$B$1:$C$89,2,0)</f>
        <v>SI</v>
      </c>
    </row>
    <row r="8701" spans="1:10" x14ac:dyDescent="0.25">
      <c r="A8701" s="4" t="str">
        <f>CONCATENATE(B8701,"-",C8701,"-",D8701)</f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>TEXT(B8701,"yyyy-mm")</f>
        <v>2026-08</v>
      </c>
      <c r="J8701" s="7" t="str">
        <f>VLOOKUP(C8701,'[1]T. Apoyo Sistema'!$B$1:$C$89,2,0)</f>
        <v>SI</v>
      </c>
    </row>
    <row r="8702" spans="1:10" x14ac:dyDescent="0.25">
      <c r="A8702" s="4" t="str">
        <f>CONCATENATE(B8702,"-",C8702,"-",D8702)</f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>TEXT(B8702,"yyyy-mm")</f>
        <v>2026-08</v>
      </c>
      <c r="J8702" s="7" t="str">
        <f>VLOOKUP(C8702,'[1]T. Apoyo Sistema'!$B$1:$C$89,2,0)</f>
        <v>SI</v>
      </c>
    </row>
    <row r="8703" spans="1:10" x14ac:dyDescent="0.25">
      <c r="A8703" s="4" t="str">
        <f>CONCATENATE(B8703,"-",C8703,"-",D8703)</f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>TEXT(B8703,"yyyy-mm")</f>
        <v>2026-08</v>
      </c>
      <c r="J8703" s="7" t="str">
        <f>VLOOKUP(C8703,'[1]T. Apoyo Sistema'!$B$1:$C$89,2,0)</f>
        <v>SI</v>
      </c>
    </row>
    <row r="8704" spans="1:10" x14ac:dyDescent="0.25">
      <c r="A8704" s="4" t="str">
        <f>CONCATENATE(B8704,"-",C8704,"-",D8704)</f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>TEXT(B8704,"yyyy-mm")</f>
        <v>2026-08</v>
      </c>
      <c r="J8704" s="7" t="str">
        <f>VLOOKUP(C8704,'[1]T. Apoyo Sistema'!$B$1:$C$89,2,0)</f>
        <v>SI</v>
      </c>
    </row>
    <row r="8705" spans="1:10" x14ac:dyDescent="0.25">
      <c r="A8705" s="4" t="str">
        <f>CONCATENATE(B8705,"-",C8705,"-",D8705)</f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>TEXT(B8705,"yyyy-mm")</f>
        <v>2026-08</v>
      </c>
      <c r="J8705" s="7" t="str">
        <f>VLOOKUP(C8705,'[1]T. Apoyo Sistema'!$B$1:$C$89,2,0)</f>
        <v>SI</v>
      </c>
    </row>
    <row r="8706" spans="1:10" x14ac:dyDescent="0.25">
      <c r="A8706" s="4" t="str">
        <f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>TEXT(B8706,"yyyy-mm")</f>
        <v>2026-08</v>
      </c>
      <c r="J8706" s="7" t="str">
        <f>VLOOKUP(C8706,'[1]T. Apoyo Sistema'!$B$1:$C$89,2,0)</f>
        <v>SI</v>
      </c>
    </row>
    <row r="8707" spans="1:10" x14ac:dyDescent="0.25">
      <c r="A8707" s="4" t="str">
        <f>CONCATENATE(B8707,"-",C8707,"-",D8707)</f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>TEXT(B8707,"yyyy-mm")</f>
        <v>2026-08</v>
      </c>
      <c r="J8707" s="7" t="str">
        <f>VLOOKUP(C8707,'[1]T. Apoyo Sistema'!$B$1:$C$89,2,0)</f>
        <v>SI</v>
      </c>
    </row>
    <row r="8708" spans="1:10" x14ac:dyDescent="0.25">
      <c r="A8708" s="4" t="str">
        <f>CONCATENATE(B8708,"-",C8708,"-",D8708)</f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>TEXT(B8708,"yyyy-mm")</f>
        <v>2026-08</v>
      </c>
      <c r="J8708" s="7" t="str">
        <f>VLOOKUP(C8708,'[1]T. Apoyo Sistema'!$B$1:$C$89,2,0)</f>
        <v>SI</v>
      </c>
    </row>
    <row r="8709" spans="1:10" x14ac:dyDescent="0.25">
      <c r="A8709" s="4" t="str">
        <f>CONCATENATE(B8709,"-",C8709,"-",D8709)</f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>TEXT(B8709,"yyyy-mm")</f>
        <v>2026-08</v>
      </c>
      <c r="J8709" s="7" t="str">
        <f>VLOOKUP(C8709,'[1]T. Apoyo Sistema'!$B$1:$C$89,2,0)</f>
        <v>SI</v>
      </c>
    </row>
    <row r="8710" spans="1:10" x14ac:dyDescent="0.25">
      <c r="A8710" s="4" t="str">
        <f>CONCATENATE(B8710,"-",C8710,"-",D8710)</f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>TEXT(B8710,"yyyy-mm")</f>
        <v>2026-08</v>
      </c>
      <c r="J8710" s="7" t="str">
        <f>VLOOKUP(C8710,'[1]T. Apoyo Sistema'!$B$1:$C$89,2,0)</f>
        <v>SI</v>
      </c>
    </row>
    <row r="8711" spans="1:10" x14ac:dyDescent="0.25">
      <c r="A8711" s="4" t="str">
        <f>CONCATENATE(B8711,"-",C8711,"-",D8711)</f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>TEXT(B8711,"yyyy-mm")</f>
        <v>2026-08</v>
      </c>
      <c r="J8711" s="7" t="str">
        <f>VLOOKUP(C8711,'[1]T. Apoyo Sistema'!$B$1:$C$89,2,0)</f>
        <v>SI</v>
      </c>
    </row>
    <row r="8712" spans="1:10" x14ac:dyDescent="0.25">
      <c r="A8712" s="4" t="str">
        <f>CONCATENATE(B8712,"-",C8712,"-",D8712)</f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>TEXT(B8712,"yyyy-mm")</f>
        <v>2026-08</v>
      </c>
      <c r="J8712" s="7" t="str">
        <f>VLOOKUP(C8712,'[1]T. Apoyo Sistema'!$B$1:$C$89,2,0)</f>
        <v>SI</v>
      </c>
    </row>
    <row r="8713" spans="1:10" x14ac:dyDescent="0.25">
      <c r="A8713" s="4" t="str">
        <f>CONCATENATE(B8713,"-",C8713,"-",D8713)</f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>TEXT(B8713,"yyyy-mm")</f>
        <v>2026-08</v>
      </c>
      <c r="J8713" s="7" t="str">
        <f>VLOOKUP(C8713,'[1]T. Apoyo Sistema'!$B$1:$C$89,2,0)</f>
        <v>SI</v>
      </c>
    </row>
    <row r="8714" spans="1:10" x14ac:dyDescent="0.25">
      <c r="A8714" s="4" t="str">
        <f>CONCATENATE(B8714,"-",C8714,"-",D8714)</f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>TEXT(B8714,"yyyy-mm")</f>
        <v>2026-08</v>
      </c>
      <c r="J8714" s="7" t="str">
        <f>VLOOKUP(C8714,'[1]T. Apoyo Sistema'!$B$1:$C$89,2,0)</f>
        <v>SI</v>
      </c>
    </row>
    <row r="8715" spans="1:10" x14ac:dyDescent="0.25">
      <c r="A8715" s="4" t="str">
        <f>CONCATENATE(B8715,"-",C8715,"-",D8715)</f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>TEXT(B8715,"yyyy-mm")</f>
        <v>2026-08</v>
      </c>
      <c r="J8715" s="7" t="str">
        <f>VLOOKUP(C8715,'[1]T. Apoyo Sistema'!$B$1:$C$89,2,0)</f>
        <v>SI</v>
      </c>
    </row>
    <row r="8716" spans="1:10" x14ac:dyDescent="0.25">
      <c r="A8716" s="4" t="str">
        <f>CONCATENATE(B8716,"-",C8716,"-",D8716)</f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>TEXT(B8716,"yyyy-mm")</f>
        <v>2026-08</v>
      </c>
      <c r="J8716" s="7" t="str">
        <f>VLOOKUP(C8716,'[1]T. Apoyo Sistema'!$B$1:$C$89,2,0)</f>
        <v>SI</v>
      </c>
    </row>
    <row r="8717" spans="1:10" x14ac:dyDescent="0.25">
      <c r="A8717" s="4" t="str">
        <f>CONCATENATE(B8717,"-",C8717,"-",D8717)</f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>TEXT(B8717,"yyyy-mm")</f>
        <v>2026-08</v>
      </c>
      <c r="J8717" s="7" t="str">
        <f>VLOOKUP(C8717,'[1]T. Apoyo Sistema'!$B$1:$C$89,2,0)</f>
        <v>SI</v>
      </c>
    </row>
    <row r="8718" spans="1:10" x14ac:dyDescent="0.25">
      <c r="A8718" s="4" t="str">
        <f>CONCATENATE(B8718,"-",C8718,"-",D8718)</f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>TEXT(B8718,"yyyy-mm")</f>
        <v>2026-08</v>
      </c>
      <c r="J8718" s="7" t="str">
        <f>VLOOKUP(C8718,'[1]T. Apoyo Sistema'!$B$1:$C$89,2,0)</f>
        <v>SI</v>
      </c>
    </row>
    <row r="8719" spans="1:10" x14ac:dyDescent="0.25">
      <c r="A8719" s="4" t="str">
        <f>CONCATENATE(B8719,"-",C8719,"-",D8719)</f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>TEXT(B8719,"yyyy-mm")</f>
        <v>2026-08</v>
      </c>
      <c r="J8719" s="7" t="str">
        <f>VLOOKUP(C8719,'[1]T. Apoyo Sistema'!$B$1:$C$89,2,0)</f>
        <v>SI</v>
      </c>
    </row>
    <row r="8720" spans="1:10" x14ac:dyDescent="0.25">
      <c r="A8720" s="4" t="str">
        <f>CONCATENATE(B8720,"-",C8720,"-",D8720)</f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>TEXT(B8720,"yyyy-mm")</f>
        <v>2026-08</v>
      </c>
      <c r="J8720" s="7" t="str">
        <f>VLOOKUP(C8720,'[1]T. Apoyo Sistema'!$B$1:$C$89,2,0)</f>
        <v>SI</v>
      </c>
    </row>
    <row r="8721" spans="1:10" x14ac:dyDescent="0.25">
      <c r="A8721" s="4" t="str">
        <f>CONCATENATE(B8721,"-",C8721,"-",D8721)</f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>TEXT(B8721,"yyyy-mm")</f>
        <v>2026-08</v>
      </c>
      <c r="J8721" s="7" t="str">
        <f>VLOOKUP(C8721,'[1]T. Apoyo Sistema'!$B$1:$C$89,2,0)</f>
        <v>SI</v>
      </c>
    </row>
    <row r="8722" spans="1:10" x14ac:dyDescent="0.25">
      <c r="A8722" s="4" t="str">
        <f>CONCATENATE(B8722,"-",C8722,"-",D8722)</f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>TEXT(B8722,"yyyy-mm")</f>
        <v>2026-08</v>
      </c>
      <c r="J8722" s="7" t="str">
        <f>VLOOKUP(C8722,'[1]T. Apoyo Sistema'!$B$1:$C$89,2,0)</f>
        <v>SI</v>
      </c>
    </row>
    <row r="8723" spans="1:10" x14ac:dyDescent="0.25">
      <c r="A8723" s="4" t="str">
        <f>CONCATENATE(B8723,"-",C8723,"-",D8723)</f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>TEXT(B8723,"yyyy-mm")</f>
        <v>2026-08</v>
      </c>
      <c r="J8723" s="7" t="str">
        <f>VLOOKUP(C8723,'[1]T. Apoyo Sistema'!$B$1:$C$89,2,0)</f>
        <v>SI</v>
      </c>
    </row>
    <row r="8724" spans="1:10" x14ac:dyDescent="0.25">
      <c r="A8724" s="4" t="str">
        <f>CONCATENATE(B8724,"-",C8724,"-",D8724)</f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>TEXT(B8724,"yyyy-mm")</f>
        <v>2026-08</v>
      </c>
      <c r="J8724" s="7" t="str">
        <f>VLOOKUP(C8724,'[1]T. Apoyo Sistema'!$B$1:$C$89,2,0)</f>
        <v>SI</v>
      </c>
    </row>
    <row r="8725" spans="1:10" x14ac:dyDescent="0.25">
      <c r="A8725" s="4" t="str">
        <f>CONCATENATE(B8725,"-",C8725,"-",D8725)</f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>TEXT(B8725,"yyyy-mm")</f>
        <v>2026-08</v>
      </c>
      <c r="J8725" s="7" t="str">
        <f>VLOOKUP(C8725,'[1]T. Apoyo Sistema'!$B$1:$C$89,2,0)</f>
        <v>SI</v>
      </c>
    </row>
    <row r="8726" spans="1:10" x14ac:dyDescent="0.25">
      <c r="A8726" s="4" t="str">
        <f>CONCATENATE(B8726,"-",C8726,"-",D8726)</f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>TEXT(B8726,"yyyy-mm")</f>
        <v>2026-08</v>
      </c>
      <c r="J8726" s="7" t="str">
        <f>VLOOKUP(C8726,'[1]T. Apoyo Sistema'!$B$1:$C$89,2,0)</f>
        <v>SI</v>
      </c>
    </row>
    <row r="8727" spans="1:10" x14ac:dyDescent="0.25">
      <c r="A8727" s="4" t="str">
        <f>CONCATENATE(B8727,"-",C8727,"-",D8727)</f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>TEXT(B8727,"yyyy-mm")</f>
        <v>2026-08</v>
      </c>
      <c r="J8727" s="7" t="str">
        <f>VLOOKUP(C8727,'[1]T. Apoyo Sistema'!$B$1:$C$89,2,0)</f>
        <v>SI</v>
      </c>
    </row>
    <row r="8728" spans="1:10" x14ac:dyDescent="0.25">
      <c r="A8728" s="4" t="str">
        <f>CONCATENATE(B8728,"-",C8728,"-",D8728)</f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>TEXT(B8728,"yyyy-mm")</f>
        <v>2026-08</v>
      </c>
      <c r="J8728" s="7" t="str">
        <f>VLOOKUP(C8728,'[1]T. Apoyo Sistema'!$B$1:$C$89,2,0)</f>
        <v>SI</v>
      </c>
    </row>
    <row r="8729" spans="1:10" x14ac:dyDescent="0.25">
      <c r="A8729" s="4" t="str">
        <f>CONCATENATE(B8729,"-",C8729,"-",D8729)</f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>TEXT(B8729,"yyyy-mm")</f>
        <v>2026-08</v>
      </c>
      <c r="J8729" s="7" t="str">
        <f>VLOOKUP(C8729,'[1]T. Apoyo Sistema'!$B$1:$C$89,2,0)</f>
        <v>SI</v>
      </c>
    </row>
    <row r="8730" spans="1:10" x14ac:dyDescent="0.25">
      <c r="A8730" s="4" t="str">
        <f>CONCATENATE(B8730,"-",C8730,"-",D8730)</f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>TEXT(B8730,"yyyy-mm")</f>
        <v>2026-08</v>
      </c>
      <c r="J8730" s="7" t="str">
        <f>VLOOKUP(C8730,'[1]T. Apoyo Sistema'!$B$1:$C$89,2,0)</f>
        <v>SI</v>
      </c>
    </row>
    <row r="8731" spans="1:10" x14ac:dyDescent="0.25">
      <c r="A8731" s="4" t="str">
        <f>CONCATENATE(B8731,"-",C8731,"-",D8731)</f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>TEXT(B8731,"yyyy-mm")</f>
        <v>2026-08</v>
      </c>
      <c r="J8731" s="7" t="str">
        <f>VLOOKUP(C8731,'[1]T. Apoyo Sistema'!$B$1:$C$89,2,0)</f>
        <v>SI</v>
      </c>
    </row>
    <row r="8732" spans="1:10" x14ac:dyDescent="0.25">
      <c r="A8732" s="4" t="str">
        <f>CONCATENATE(B8732,"-",C8732,"-",D8732)</f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>TEXT(B8732,"yyyy-mm")</f>
        <v>2026-08</v>
      </c>
      <c r="J8732" s="7" t="str">
        <f>VLOOKUP(C8732,'[1]T. Apoyo Sistema'!$B$1:$C$89,2,0)</f>
        <v>SI</v>
      </c>
    </row>
    <row r="8733" spans="1:10" x14ac:dyDescent="0.25">
      <c r="A8733" s="4" t="str">
        <f>CONCATENATE(B8733,"-",C8733,"-",D8733)</f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>TEXT(B8733,"yyyy-mm")</f>
        <v>2026-08</v>
      </c>
      <c r="J8733" s="7" t="str">
        <f>VLOOKUP(C8733,'[1]T. Apoyo Sistema'!$B$1:$C$89,2,0)</f>
        <v>SI</v>
      </c>
    </row>
    <row r="8734" spans="1:10" x14ac:dyDescent="0.25">
      <c r="A8734" s="4" t="str">
        <f>CONCATENATE(B8734,"-",C8734,"-",D8734)</f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>TEXT(B8734,"yyyy-mm")</f>
        <v>2026-08</v>
      </c>
      <c r="J8734" s="7" t="str">
        <f>VLOOKUP(C8734,'[1]T. Apoyo Sistema'!$B$1:$C$89,2,0)</f>
        <v>SI</v>
      </c>
    </row>
    <row r="8735" spans="1:10" x14ac:dyDescent="0.25">
      <c r="A8735" s="4" t="str">
        <f>CONCATENATE(B8735,"-",C8735,"-",D8735)</f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>TEXT(B8735,"yyyy-mm")</f>
        <v>2026-08</v>
      </c>
      <c r="J8735" s="7" t="str">
        <f>VLOOKUP(C8735,'[1]T. Apoyo Sistema'!$B$1:$C$89,2,0)</f>
        <v>SI</v>
      </c>
    </row>
    <row r="8736" spans="1:10" x14ac:dyDescent="0.25">
      <c r="A8736" s="4" t="str">
        <f>CONCATENATE(B8736,"-",C8736,"-",D8736)</f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>TEXT(B8736,"yyyy-mm")</f>
        <v>2026-08</v>
      </c>
      <c r="J8736" s="7" t="str">
        <f>VLOOKUP(C8736,'[1]T. Apoyo Sistema'!$B$1:$C$89,2,0)</f>
        <v>SI</v>
      </c>
    </row>
    <row r="8737" spans="1:10" x14ac:dyDescent="0.25">
      <c r="A8737" s="4" t="str">
        <f>CONCATENATE(B8737,"-",C8737,"-",D8737)</f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>TEXT(B8737,"yyyy-mm")</f>
        <v>2026-08</v>
      </c>
      <c r="J8737" s="7" t="str">
        <f>VLOOKUP(C8737,'[1]T. Apoyo Sistema'!$B$1:$C$89,2,0)</f>
        <v>SI</v>
      </c>
    </row>
    <row r="8738" spans="1:10" x14ac:dyDescent="0.25">
      <c r="A8738" s="4" t="str">
        <f>CONCATENATE(B8738,"-",C8738,"-",D8738)</f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>TEXT(B8738,"yyyy-mm")</f>
        <v>2026-08</v>
      </c>
      <c r="J8738" s="7" t="str">
        <f>VLOOKUP(C8738,'[1]T. Apoyo Sistema'!$B$1:$C$89,2,0)</f>
        <v>SI</v>
      </c>
    </row>
    <row r="8739" spans="1:10" x14ac:dyDescent="0.25">
      <c r="A8739" s="4" t="str">
        <f>CONCATENATE(B8739,"-",C8739,"-",D8739)</f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>TEXT(B8739,"yyyy-mm")</f>
        <v>2026-08</v>
      </c>
      <c r="J8739" s="7" t="str">
        <f>VLOOKUP(C8739,'[1]T. Apoyo Sistema'!$B$1:$C$89,2,0)</f>
        <v>SI</v>
      </c>
    </row>
    <row r="8740" spans="1:10" x14ac:dyDescent="0.25">
      <c r="A8740" s="4" t="str">
        <f>CONCATENATE(B8740,"-",C8740,"-",D8740)</f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>TEXT(B8740,"yyyy-mm")</f>
        <v>2026-08</v>
      </c>
      <c r="J8740" s="7" t="str">
        <f>VLOOKUP(C8740,'[1]T. Apoyo Sistema'!$B$1:$C$89,2,0)</f>
        <v>SI</v>
      </c>
    </row>
    <row r="8741" spans="1:10" x14ac:dyDescent="0.25">
      <c r="A8741" s="4" t="str">
        <f>CONCATENATE(B8741,"-",C8741,"-",D8741)</f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>TEXT(B8741,"yyyy-mm")</f>
        <v>2026-08</v>
      </c>
      <c r="J8741" s="7" t="str">
        <f>VLOOKUP(C8741,'[1]T. Apoyo Sistema'!$B$1:$C$89,2,0)</f>
        <v>SI</v>
      </c>
    </row>
    <row r="8742" spans="1:10" x14ac:dyDescent="0.25">
      <c r="A8742" s="4" t="str">
        <f>CONCATENATE(B8742,"-",C8742,"-",D8742)</f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>TEXT(B8742,"yyyy-mm")</f>
        <v>2026-08</v>
      </c>
      <c r="J8742" s="7" t="str">
        <f>VLOOKUP(C8742,'[1]T. Apoyo Sistema'!$B$1:$C$89,2,0)</f>
        <v>SI</v>
      </c>
    </row>
    <row r="8743" spans="1:10" x14ac:dyDescent="0.25">
      <c r="A8743" s="4" t="str">
        <f>CONCATENATE(B8743,"-",C8743,"-",D8743)</f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>TEXT(B8743,"yyyy-mm")</f>
        <v>2026-08</v>
      </c>
      <c r="J8743" s="7" t="str">
        <f>VLOOKUP(C8743,'[1]T. Apoyo Sistema'!$B$1:$C$89,2,0)</f>
        <v>SI</v>
      </c>
    </row>
    <row r="8744" spans="1:10" x14ac:dyDescent="0.25">
      <c r="A8744" s="4" t="str">
        <f>CONCATENATE(B8744,"-",C8744,"-",D8744)</f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>TEXT(B8744,"yyyy-mm")</f>
        <v>2026-08</v>
      </c>
      <c r="J8744" s="7" t="str">
        <f>VLOOKUP(C8744,'[1]T. Apoyo Sistema'!$B$1:$C$89,2,0)</f>
        <v>SI</v>
      </c>
    </row>
    <row r="8745" spans="1:10" x14ac:dyDescent="0.25">
      <c r="A8745" s="4" t="str">
        <f>CONCATENATE(B8745,"-",C8745,"-",D8745)</f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>TEXT(B8745,"yyyy-mm")</f>
        <v>2026-08</v>
      </c>
      <c r="J8745" s="7" t="str">
        <f>VLOOKUP(C8745,'[1]T. Apoyo Sistema'!$B$1:$C$89,2,0)</f>
        <v>SI</v>
      </c>
    </row>
    <row r="8746" spans="1:10" x14ac:dyDescent="0.25">
      <c r="A8746" s="4" t="str">
        <f>CONCATENATE(B8746,"-",C8746,"-",D8746)</f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>TEXT(B8746,"yyyy-mm")</f>
        <v>2026-08</v>
      </c>
      <c r="J8746" s="7" t="str">
        <f>VLOOKUP(C8746,'[1]T. Apoyo Sistema'!$B$1:$C$89,2,0)</f>
        <v>SI</v>
      </c>
    </row>
    <row r="8747" spans="1:10" x14ac:dyDescent="0.25">
      <c r="A8747" s="4" t="str">
        <f>CONCATENATE(B8747,"-",C8747,"-",D8747)</f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>TEXT(B8747,"yyyy-mm")</f>
        <v>2026-08</v>
      </c>
      <c r="J8747" s="7" t="str">
        <f>VLOOKUP(C8747,'[1]T. Apoyo Sistema'!$B$1:$C$89,2,0)</f>
        <v>SI</v>
      </c>
    </row>
    <row r="8748" spans="1:10" x14ac:dyDescent="0.25">
      <c r="A8748" s="4" t="str">
        <f>CONCATENATE(B8748,"-",C8748,"-",D8748)</f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>TEXT(B8748,"yyyy-mm")</f>
        <v>2026-08</v>
      </c>
      <c r="J8748" s="7" t="str">
        <f>VLOOKUP(C8748,'[1]T. Apoyo Sistema'!$B$1:$C$89,2,0)</f>
        <v>SI</v>
      </c>
    </row>
    <row r="8749" spans="1:10" x14ac:dyDescent="0.25">
      <c r="A8749" s="4" t="str">
        <f>CONCATENATE(B8749,"-",C8749,"-",D8749)</f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>TEXT(B8749,"yyyy-mm")</f>
        <v>2026-08</v>
      </c>
      <c r="J8749" s="7" t="str">
        <f>VLOOKUP(C8749,'[1]T. Apoyo Sistema'!$B$1:$C$89,2,0)</f>
        <v>SI</v>
      </c>
    </row>
    <row r="8750" spans="1:10" x14ac:dyDescent="0.25">
      <c r="A8750" s="4" t="str">
        <f>CONCATENATE(B8750,"-",C8750,"-",D8750)</f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>TEXT(B8750,"yyyy-mm")</f>
        <v>2026-08</v>
      </c>
      <c r="J8750" s="7" t="str">
        <f>VLOOKUP(C8750,'[1]T. Apoyo Sistema'!$B$1:$C$89,2,0)</f>
        <v>SI</v>
      </c>
    </row>
    <row r="8751" spans="1:10" x14ac:dyDescent="0.25">
      <c r="A8751" s="4" t="str">
        <f>CONCATENATE(B8751,"-",C8751,"-",D8751)</f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>TEXT(B8751,"yyyy-mm")</f>
        <v>2026-08</v>
      </c>
      <c r="J8751" s="7" t="str">
        <f>VLOOKUP(C8751,'[1]T. Apoyo Sistema'!$B$1:$C$89,2,0)</f>
        <v>SI</v>
      </c>
    </row>
    <row r="8752" spans="1:10" x14ac:dyDescent="0.25">
      <c r="A8752" s="4" t="str">
        <f>CONCATENATE(B8752,"-",C8752,"-",D8752)</f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>TEXT(B8752,"yyyy-mm")</f>
        <v>2026-08</v>
      </c>
      <c r="J8752" s="7" t="str">
        <f>VLOOKUP(C8752,'[1]T. Apoyo Sistema'!$B$1:$C$89,2,0)</f>
        <v>SI</v>
      </c>
    </row>
    <row r="8753" spans="1:10" x14ac:dyDescent="0.25">
      <c r="A8753" s="4" t="str">
        <f>CONCATENATE(B8753,"-",C8753,"-",D8753)</f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>TEXT(B8753,"yyyy-mm")</f>
        <v>2026-08</v>
      </c>
      <c r="J8753" s="7" t="str">
        <f>VLOOKUP(C8753,'[1]T. Apoyo Sistema'!$B$1:$C$89,2,0)</f>
        <v>SI</v>
      </c>
    </row>
    <row r="8754" spans="1:10" x14ac:dyDescent="0.25">
      <c r="A8754" s="4" t="str">
        <f>CONCATENATE(B8754,"-",C8754,"-",D8754)</f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>TEXT(B8754,"yyyy-mm")</f>
        <v>2026-08</v>
      </c>
      <c r="J8754" s="7" t="str">
        <f>VLOOKUP(C8754,'[1]T. Apoyo Sistema'!$B$1:$C$89,2,0)</f>
        <v>SI</v>
      </c>
    </row>
    <row r="8755" spans="1:10" x14ac:dyDescent="0.25">
      <c r="A8755" s="4" t="str">
        <f>CONCATENATE(B8755,"-",C8755,"-",D8755)</f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>TEXT(B8755,"yyyy-mm")</f>
        <v>2026-08</v>
      </c>
      <c r="J8755" s="7" t="str">
        <f>VLOOKUP(C8755,'[1]T. Apoyo Sistema'!$B$1:$C$89,2,0)</f>
        <v>SI</v>
      </c>
    </row>
    <row r="8756" spans="1:10" x14ac:dyDescent="0.25">
      <c r="A8756" s="4" t="str">
        <f>CONCATENATE(B8756,"-",C8756,"-",D8756)</f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>TEXT(B8756,"yyyy-mm")</f>
        <v>2026-08</v>
      </c>
      <c r="J8756" s="7" t="str">
        <f>VLOOKUP(C8756,'[1]T. Apoyo Sistema'!$B$1:$C$89,2,0)</f>
        <v>SI</v>
      </c>
    </row>
    <row r="8757" spans="1:10" x14ac:dyDescent="0.25">
      <c r="A8757" s="4" t="str">
        <f>CONCATENATE(B8757,"-",C8757,"-",D8757)</f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>TEXT(B8757,"yyyy-mm")</f>
        <v>2026-08</v>
      </c>
      <c r="J8757" s="7" t="str">
        <f>VLOOKUP(C8757,'[1]T. Apoyo Sistema'!$B$1:$C$89,2,0)</f>
        <v>SI</v>
      </c>
    </row>
    <row r="8758" spans="1:10" x14ac:dyDescent="0.25">
      <c r="A8758" s="4" t="str">
        <f>CONCATENATE(B8758,"-",C8758,"-",D8758)</f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>TEXT(B8758,"yyyy-mm")</f>
        <v>2026-08</v>
      </c>
      <c r="J8758" s="7" t="str">
        <f>VLOOKUP(C8758,'[1]T. Apoyo Sistema'!$B$1:$C$89,2,0)</f>
        <v>SI</v>
      </c>
    </row>
    <row r="8759" spans="1:10" x14ac:dyDescent="0.25">
      <c r="A8759" s="4" t="str">
        <f>CONCATENATE(B8759,"-",C8759,"-",D8759)</f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>TEXT(B8759,"yyyy-mm")</f>
        <v>2026-08</v>
      </c>
      <c r="J8759" s="7" t="str">
        <f>VLOOKUP(C8759,'[1]T. Apoyo Sistema'!$B$1:$C$89,2,0)</f>
        <v>SI</v>
      </c>
    </row>
    <row r="8760" spans="1:10" x14ac:dyDescent="0.25">
      <c r="A8760" s="4" t="str">
        <f>CONCATENATE(B8760,"-",C8760,"-",D8760)</f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>TEXT(B8760,"yyyy-mm")</f>
        <v>2026-08</v>
      </c>
      <c r="J8760" s="7" t="str">
        <f>VLOOKUP(C8760,'[1]T. Apoyo Sistema'!$B$1:$C$89,2,0)</f>
        <v>SI</v>
      </c>
    </row>
    <row r="8761" spans="1:10" x14ac:dyDescent="0.25">
      <c r="A8761" s="4" t="str">
        <f>CONCATENATE(B8761,"-",C8761,"-",D8761)</f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>TEXT(B8761,"yyyy-mm")</f>
        <v>2026-08</v>
      </c>
      <c r="J8761" s="7" t="str">
        <f>VLOOKUP(C8761,'[1]T. Apoyo Sistema'!$B$1:$C$89,2,0)</f>
        <v>SI</v>
      </c>
    </row>
    <row r="8762" spans="1:10" x14ac:dyDescent="0.25">
      <c r="A8762" s="4" t="str">
        <f>CONCATENATE(B8762,"-",C8762,"-",D8762)</f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>TEXT(B8762,"yyyy-mm")</f>
        <v>2026-08</v>
      </c>
      <c r="J8762" s="7" t="str">
        <f>VLOOKUP(C8762,'[1]T. Apoyo Sistema'!$B$1:$C$89,2,0)</f>
        <v>SI</v>
      </c>
    </row>
    <row r="8763" spans="1:10" x14ac:dyDescent="0.25">
      <c r="A8763" s="4" t="str">
        <f>CONCATENATE(B8763,"-",C8763,"-",D8763)</f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>TEXT(B8763,"yyyy-mm")</f>
        <v>2026-08</v>
      </c>
      <c r="J8763" s="7" t="str">
        <f>VLOOKUP(C8763,'[1]T. Apoyo Sistema'!$B$1:$C$89,2,0)</f>
        <v>SI</v>
      </c>
    </row>
    <row r="8764" spans="1:10" x14ac:dyDescent="0.25">
      <c r="A8764" s="4" t="str">
        <f>CONCATENATE(B8764,"-",C8764,"-",D8764)</f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>TEXT(B8764,"yyyy-mm")</f>
        <v>2026-08</v>
      </c>
      <c r="J8764" s="7" t="str">
        <f>VLOOKUP(C8764,'[1]T. Apoyo Sistema'!$B$1:$C$89,2,0)</f>
        <v>SI</v>
      </c>
    </row>
    <row r="8765" spans="1:10" x14ac:dyDescent="0.25">
      <c r="A8765" s="4" t="str">
        <f>CONCATENATE(B8765,"-",C8765,"-",D8765)</f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>TEXT(B8765,"yyyy-mm")</f>
        <v>2026-08</v>
      </c>
      <c r="J8765" s="7" t="str">
        <f>VLOOKUP(C8765,'[1]T. Apoyo Sistema'!$B$1:$C$89,2,0)</f>
        <v>SI</v>
      </c>
    </row>
    <row r="8766" spans="1:10" x14ac:dyDescent="0.25">
      <c r="A8766" s="4" t="str">
        <f>CONCATENATE(B8766,"-",C8766,"-",D8766)</f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>TEXT(B8766,"yyyy-mm")</f>
        <v>2026-08</v>
      </c>
      <c r="J8766" s="7" t="str">
        <f>VLOOKUP(C8766,'[1]T. Apoyo Sistema'!$B$1:$C$89,2,0)</f>
        <v>SI</v>
      </c>
    </row>
    <row r="8767" spans="1:10" x14ac:dyDescent="0.25">
      <c r="A8767" s="4" t="str">
        <f>CONCATENATE(B8767,"-",C8767,"-",D8767)</f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>TEXT(B8767,"yyyy-mm")</f>
        <v>2026-08</v>
      </c>
      <c r="J8767" s="7" t="str">
        <f>VLOOKUP(C8767,'[1]T. Apoyo Sistema'!$B$1:$C$89,2,0)</f>
        <v>SI</v>
      </c>
    </row>
    <row r="8768" spans="1:10" x14ac:dyDescent="0.25">
      <c r="A8768" s="4" t="str">
        <f>CONCATENATE(B8768,"-",C8768,"-",D8768)</f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>TEXT(B8768,"yyyy-mm")</f>
        <v>2026-08</v>
      </c>
      <c r="J8768" s="7" t="str">
        <f>VLOOKUP(C8768,'[1]T. Apoyo Sistema'!$B$1:$C$89,2,0)</f>
        <v>SI</v>
      </c>
    </row>
    <row r="8769" spans="1:10" x14ac:dyDescent="0.25">
      <c r="A8769" s="4" t="str">
        <f>CONCATENATE(B8769,"-",C8769,"-",D8769)</f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>TEXT(B8769,"yyyy-mm")</f>
        <v>2026-08</v>
      </c>
      <c r="J8769" s="7" t="str">
        <f>VLOOKUP(C8769,'[1]T. Apoyo Sistema'!$B$1:$C$89,2,0)</f>
        <v>SI</v>
      </c>
    </row>
    <row r="8770" spans="1:10" x14ac:dyDescent="0.25">
      <c r="A8770" s="4" t="str">
        <f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>TEXT(B8770,"yyyy-mm")</f>
        <v>2026-08</v>
      </c>
      <c r="J8770" s="7" t="str">
        <f>VLOOKUP(C8770,'[1]T. Apoyo Sistema'!$B$1:$C$89,2,0)</f>
        <v>SI</v>
      </c>
    </row>
    <row r="8771" spans="1:10" x14ac:dyDescent="0.25">
      <c r="A8771" s="4" t="str">
        <f>CONCATENATE(B8771,"-",C8771,"-",D8771)</f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>TEXT(B8771,"yyyy-mm")</f>
        <v>2026-08</v>
      </c>
      <c r="J8771" s="7" t="str">
        <f>VLOOKUP(C8771,'[1]T. Apoyo Sistema'!$B$1:$C$89,2,0)</f>
        <v>SI</v>
      </c>
    </row>
    <row r="8772" spans="1:10" x14ac:dyDescent="0.25">
      <c r="A8772" s="4" t="str">
        <f>CONCATENATE(B8772,"-",C8772,"-",D8772)</f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>TEXT(B8772,"yyyy-mm")</f>
        <v>2026-08</v>
      </c>
      <c r="J8772" s="7" t="str">
        <f>VLOOKUP(C8772,'[1]T. Apoyo Sistema'!$B$1:$C$89,2,0)</f>
        <v>SI</v>
      </c>
    </row>
    <row r="8773" spans="1:10" x14ac:dyDescent="0.25">
      <c r="A8773" s="4" t="str">
        <f>CONCATENATE(B8773,"-",C8773,"-",D8773)</f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>TEXT(B8773,"yyyy-mm")</f>
        <v>2026-08</v>
      </c>
      <c r="J8773" s="7" t="str">
        <f>VLOOKUP(C8773,'[1]T. Apoyo Sistema'!$B$1:$C$89,2,0)</f>
        <v>SI</v>
      </c>
    </row>
    <row r="8774" spans="1:10" x14ac:dyDescent="0.25">
      <c r="A8774" s="4" t="str">
        <f>CONCATENATE(B8774,"-",C8774,"-",D8774)</f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>TEXT(B8774,"yyyy-mm")</f>
        <v>2026-08</v>
      </c>
      <c r="J8774" s="7" t="str">
        <f>VLOOKUP(C8774,'[1]T. Apoyo Sistema'!$B$1:$C$89,2,0)</f>
        <v>SI</v>
      </c>
    </row>
    <row r="8775" spans="1:10" x14ac:dyDescent="0.25">
      <c r="A8775" s="4" t="str">
        <f>CONCATENATE(B8775,"-",C8775,"-",D8775)</f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>TEXT(B8775,"yyyy-mm")</f>
        <v>2026-08</v>
      </c>
      <c r="J8775" s="7" t="str">
        <f>VLOOKUP(C8775,'[1]T. Apoyo Sistema'!$B$1:$C$89,2,0)</f>
        <v>SI</v>
      </c>
    </row>
    <row r="8776" spans="1:10" x14ac:dyDescent="0.25">
      <c r="A8776" s="4" t="str">
        <f>CONCATENATE(B8776,"-",C8776,"-",D8776)</f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>TEXT(B8776,"yyyy-mm")</f>
        <v>2026-08</v>
      </c>
      <c r="J8776" s="7" t="str">
        <f>VLOOKUP(C8776,'[1]T. Apoyo Sistema'!$B$1:$C$89,2,0)</f>
        <v>SI</v>
      </c>
    </row>
    <row r="8777" spans="1:10" x14ac:dyDescent="0.25">
      <c r="A8777" s="4" t="str">
        <f>CONCATENATE(B8777,"-",C8777,"-",D8777)</f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>TEXT(B8777,"yyyy-mm")</f>
        <v>2026-08</v>
      </c>
      <c r="J8777" s="7" t="str">
        <f>VLOOKUP(C8777,'[1]T. Apoyo Sistema'!$B$1:$C$89,2,0)</f>
        <v>SI</v>
      </c>
    </row>
    <row r="8778" spans="1:10" x14ac:dyDescent="0.25">
      <c r="A8778" s="4" t="str">
        <f>CONCATENATE(B8778,"-",C8778,"-",D8778)</f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>TEXT(B8778,"yyyy-mm")</f>
        <v>2026-08</v>
      </c>
      <c r="J8778" s="7" t="str">
        <f>VLOOKUP(C8778,'[1]T. Apoyo Sistema'!$B$1:$C$89,2,0)</f>
        <v>SI</v>
      </c>
    </row>
    <row r="8779" spans="1:10" x14ac:dyDescent="0.25">
      <c r="A8779" s="4" t="str">
        <f>CONCATENATE(B8779,"-",C8779,"-",D8779)</f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>TEXT(B8779,"yyyy-mm")</f>
        <v>2026-08</v>
      </c>
      <c r="J8779" s="7" t="str">
        <f>VLOOKUP(C8779,'[1]T. Apoyo Sistema'!$B$1:$C$89,2,0)</f>
        <v>SI</v>
      </c>
    </row>
    <row r="8780" spans="1:10" x14ac:dyDescent="0.25">
      <c r="A8780" s="4" t="str">
        <f>CONCATENATE(B8780,"-",C8780,"-",D8780)</f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>TEXT(B8780,"yyyy-mm")</f>
        <v>2026-08</v>
      </c>
      <c r="J8780" s="7" t="str">
        <f>VLOOKUP(C8780,'[1]T. Apoyo Sistema'!$B$1:$C$89,2,0)</f>
        <v>SI</v>
      </c>
    </row>
    <row r="8781" spans="1:10" x14ac:dyDescent="0.25">
      <c r="A8781" s="4" t="str">
        <f>CONCATENATE(B8781,"-",C8781,"-",D8781)</f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>TEXT(B8781,"yyyy-mm")</f>
        <v>2026-08</v>
      </c>
      <c r="J8781" s="7" t="str">
        <f>VLOOKUP(C8781,'[1]T. Apoyo Sistema'!$B$1:$C$89,2,0)</f>
        <v>SI</v>
      </c>
    </row>
    <row r="8782" spans="1:10" x14ac:dyDescent="0.25">
      <c r="A8782" s="4" t="str">
        <f>CONCATENATE(B8782,"-",C8782,"-",D8782)</f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>TEXT(B8782,"yyyy-mm")</f>
        <v>2026-08</v>
      </c>
      <c r="J8782" s="7" t="str">
        <f>VLOOKUP(C8782,'[1]T. Apoyo Sistema'!$B$1:$C$89,2,0)</f>
        <v>SI</v>
      </c>
    </row>
    <row r="8783" spans="1:10" x14ac:dyDescent="0.25">
      <c r="A8783" s="4" t="str">
        <f>CONCATENATE(B8783,"-",C8783,"-",D8783)</f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>TEXT(B8783,"yyyy-mm")</f>
        <v>2026-08</v>
      </c>
      <c r="J8783" s="7" t="str">
        <f>VLOOKUP(C8783,'[1]T. Apoyo Sistema'!$B$1:$C$89,2,0)</f>
        <v>SI</v>
      </c>
    </row>
    <row r="8784" spans="1:10" x14ac:dyDescent="0.25">
      <c r="A8784" s="4" t="str">
        <f>CONCATENATE(B8784,"-",C8784,"-",D8784)</f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>TEXT(B8784,"yyyy-mm")</f>
        <v>2026-08</v>
      </c>
      <c r="J8784" s="7" t="str">
        <f>VLOOKUP(C8784,'[1]T. Apoyo Sistema'!$B$1:$C$89,2,0)</f>
        <v>SI</v>
      </c>
    </row>
    <row r="8785" spans="1:10" x14ac:dyDescent="0.25">
      <c r="A8785" s="4" t="str">
        <f>CONCATENATE(B8785,"-",C8785,"-",D8785)</f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>TEXT(B8785,"yyyy-mm")</f>
        <v>2026-08</v>
      </c>
      <c r="J8785" s="7" t="str">
        <f>VLOOKUP(C8785,'[1]T. Apoyo Sistema'!$B$1:$C$89,2,0)</f>
        <v>SI</v>
      </c>
    </row>
    <row r="8786" spans="1:10" x14ac:dyDescent="0.25">
      <c r="A8786" s="4" t="str">
        <f>CONCATENATE(B8786,"-",C8786,"-",D8786)</f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>TEXT(B8786,"yyyy-mm")</f>
        <v>2026-08</v>
      </c>
      <c r="J8786" s="7" t="str">
        <f>VLOOKUP(C8786,'[1]T. Apoyo Sistema'!$B$1:$C$89,2,0)</f>
        <v>SI</v>
      </c>
    </row>
    <row r="8787" spans="1:10" x14ac:dyDescent="0.25">
      <c r="A8787" s="4" t="str">
        <f>CONCATENATE(B8787,"-",C8787,"-",D8787)</f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>TEXT(B8787,"yyyy-mm")</f>
        <v>2026-08</v>
      </c>
      <c r="J8787" s="7" t="str">
        <f>VLOOKUP(C8787,'[1]T. Apoyo Sistema'!$B$1:$C$89,2,0)</f>
        <v>SI</v>
      </c>
    </row>
    <row r="8788" spans="1:10" x14ac:dyDescent="0.25">
      <c r="A8788" s="4" t="str">
        <f>CONCATENATE(B8788,"-",C8788,"-",D8788)</f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>TEXT(B8788,"yyyy-mm")</f>
        <v>2026-08</v>
      </c>
      <c r="J8788" s="7" t="str">
        <f>VLOOKUP(C8788,'[1]T. Apoyo Sistema'!$B$1:$C$89,2,0)</f>
        <v>SI</v>
      </c>
    </row>
    <row r="8789" spans="1:10" x14ac:dyDescent="0.25">
      <c r="A8789" s="4" t="str">
        <f>CONCATENATE(B8789,"-",C8789,"-",D8789)</f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>TEXT(B8789,"yyyy-mm")</f>
        <v>2026-08</v>
      </c>
      <c r="J8789" s="7" t="str">
        <f>VLOOKUP(C8789,'[1]T. Apoyo Sistema'!$B$1:$C$89,2,0)</f>
        <v>SI</v>
      </c>
    </row>
    <row r="8790" spans="1:10" x14ac:dyDescent="0.25">
      <c r="A8790" s="4" t="str">
        <f>CONCATENATE(B8790,"-",C8790,"-",D8790)</f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>TEXT(B8790,"yyyy-mm")</f>
        <v>2026-08</v>
      </c>
      <c r="J8790" s="7" t="str">
        <f>VLOOKUP(C8790,'[1]T. Apoyo Sistema'!$B$1:$C$89,2,0)</f>
        <v>SI</v>
      </c>
    </row>
    <row r="8791" spans="1:10" x14ac:dyDescent="0.25">
      <c r="A8791" s="4" t="str">
        <f>CONCATENATE(B8791,"-",C8791,"-",D8791)</f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>TEXT(B8791,"yyyy-mm")</f>
        <v>2026-08</v>
      </c>
      <c r="J8791" s="7" t="str">
        <f>VLOOKUP(C8791,'[1]T. Apoyo Sistema'!$B$1:$C$89,2,0)</f>
        <v>SI</v>
      </c>
    </row>
    <row r="8792" spans="1:10" x14ac:dyDescent="0.25">
      <c r="A8792" s="4" t="str">
        <f>CONCATENATE(B8792,"-",C8792,"-",D8792)</f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>TEXT(B8792,"yyyy-mm")</f>
        <v>2026-08</v>
      </c>
      <c r="J8792" s="7" t="str">
        <f>VLOOKUP(C8792,'[1]T. Apoyo Sistema'!$B$1:$C$89,2,0)</f>
        <v>SI</v>
      </c>
    </row>
    <row r="8793" spans="1:10" x14ac:dyDescent="0.25">
      <c r="A8793" s="4" t="str">
        <f>CONCATENATE(B8793,"-",C8793,"-",D8793)</f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>TEXT(B8793,"yyyy-mm")</f>
        <v>2026-08</v>
      </c>
      <c r="J8793" s="7" t="str">
        <f>VLOOKUP(C8793,'[1]T. Apoyo Sistema'!$B$1:$C$89,2,0)</f>
        <v>SI</v>
      </c>
    </row>
    <row r="8794" spans="1:10" x14ac:dyDescent="0.25">
      <c r="A8794" s="4" t="str">
        <f>CONCATENATE(B8794,"-",C8794,"-",D8794)</f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>TEXT(B8794,"yyyy-mm")</f>
        <v>2026-08</v>
      </c>
      <c r="J8794" s="7" t="str">
        <f>VLOOKUP(C8794,'[1]T. Apoyo Sistema'!$B$1:$C$89,2,0)</f>
        <v>SI</v>
      </c>
    </row>
    <row r="8795" spans="1:10" x14ac:dyDescent="0.25">
      <c r="A8795" s="4" t="str">
        <f>CONCATENATE(B8795,"-",C8795,"-",D8795)</f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>TEXT(B8795,"yyyy-mm")</f>
        <v>2026-08</v>
      </c>
      <c r="J8795" s="7" t="str">
        <f>VLOOKUP(C8795,'[1]T. Apoyo Sistema'!$B$1:$C$89,2,0)</f>
        <v>SI</v>
      </c>
    </row>
    <row r="8796" spans="1:10" x14ac:dyDescent="0.25">
      <c r="A8796" s="4" t="str">
        <f>CONCATENATE(B8796,"-",C8796,"-",D8796)</f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>TEXT(B8796,"yyyy-mm")</f>
        <v>2026-08</v>
      </c>
      <c r="J8796" s="7" t="str">
        <f>VLOOKUP(C8796,'[1]T. Apoyo Sistema'!$B$1:$C$89,2,0)</f>
        <v>SI</v>
      </c>
    </row>
    <row r="8797" spans="1:10" x14ac:dyDescent="0.25">
      <c r="A8797" s="4" t="str">
        <f>CONCATENATE(B8797,"-",C8797,"-",D8797)</f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>TEXT(B8797,"yyyy-mm")</f>
        <v>2026-08</v>
      </c>
      <c r="J8797" s="7" t="str">
        <f>VLOOKUP(C8797,'[1]T. Apoyo Sistema'!$B$1:$C$89,2,0)</f>
        <v>SI</v>
      </c>
    </row>
    <row r="8798" spans="1:10" x14ac:dyDescent="0.25">
      <c r="A8798" s="4" t="str">
        <f>CONCATENATE(B8798,"-",C8798,"-",D8798)</f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>TEXT(B8798,"yyyy-mm")</f>
        <v>2026-08</v>
      </c>
      <c r="J8798" s="7" t="str">
        <f>VLOOKUP(C8798,'[1]T. Apoyo Sistema'!$B$1:$C$89,2,0)</f>
        <v>SI</v>
      </c>
    </row>
    <row r="8799" spans="1:10" x14ac:dyDescent="0.25">
      <c r="A8799" s="4" t="str">
        <f>CONCATENATE(B8799,"-",C8799,"-",D8799)</f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>TEXT(B8799,"yyyy-mm")</f>
        <v>2026-08</v>
      </c>
      <c r="J8799" s="7" t="str">
        <f>VLOOKUP(C8799,'[1]T. Apoyo Sistema'!$B$1:$C$89,2,0)</f>
        <v>SI</v>
      </c>
    </row>
    <row r="8800" spans="1:10" x14ac:dyDescent="0.25">
      <c r="A8800" s="4" t="str">
        <f>CONCATENATE(B8800,"-",C8800,"-",D8800)</f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>TEXT(B8800,"yyyy-mm")</f>
        <v>2026-08</v>
      </c>
      <c r="J8800" s="7" t="str">
        <f>VLOOKUP(C8800,'[1]T. Apoyo Sistema'!$B$1:$C$89,2,0)</f>
        <v>SI</v>
      </c>
    </row>
    <row r="8801" spans="1:10" x14ac:dyDescent="0.25">
      <c r="A8801" s="4" t="str">
        <f>CONCATENATE(B8801,"-",C8801,"-",D8801)</f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>TEXT(B8801,"yyyy-mm")</f>
        <v>2026-08</v>
      </c>
      <c r="J8801" s="7" t="str">
        <f>VLOOKUP(C8801,'[1]T. Apoyo Sistema'!$B$1:$C$89,2,0)</f>
        <v>SI</v>
      </c>
    </row>
    <row r="8802" spans="1:10" x14ac:dyDescent="0.25">
      <c r="A8802" s="4" t="str">
        <f>CONCATENATE(B8802,"-",C8802,"-",D8802)</f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>TEXT(B8802,"yyyy-mm")</f>
        <v>2026-08</v>
      </c>
      <c r="J8802" s="7" t="str">
        <f>VLOOKUP(C8802,'[1]T. Apoyo Sistema'!$B$1:$C$89,2,0)</f>
        <v>SI</v>
      </c>
    </row>
    <row r="8803" spans="1:10" x14ac:dyDescent="0.25">
      <c r="A8803" s="4" t="str">
        <f>CONCATENATE(B8803,"-",C8803,"-",D8803)</f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>TEXT(B8803,"yyyy-mm")</f>
        <v>2026-08</v>
      </c>
      <c r="J8803" s="7" t="str">
        <f>VLOOKUP(C8803,'[1]T. Apoyo Sistema'!$B$1:$C$89,2,0)</f>
        <v>SI</v>
      </c>
    </row>
    <row r="8804" spans="1:10" x14ac:dyDescent="0.25">
      <c r="A8804" s="4" t="str">
        <f>CONCATENATE(B8804,"-",C8804,"-",D8804)</f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>TEXT(B8804,"yyyy-mm")</f>
        <v>2026-08</v>
      </c>
      <c r="J8804" s="7" t="str">
        <f>VLOOKUP(C8804,'[1]T. Apoyo Sistema'!$B$1:$C$89,2,0)</f>
        <v>SI</v>
      </c>
    </row>
    <row r="8805" spans="1:10" x14ac:dyDescent="0.25">
      <c r="A8805" s="4" t="str">
        <f>CONCATENATE(B8805,"-",C8805,"-",D8805)</f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>TEXT(B8805,"yyyy-mm")</f>
        <v>2026-08</v>
      </c>
      <c r="J8805" s="7" t="str">
        <f>VLOOKUP(C8805,'[1]T. Apoyo Sistema'!$B$1:$C$89,2,0)</f>
        <v>SI</v>
      </c>
    </row>
    <row r="8806" spans="1:10" x14ac:dyDescent="0.25">
      <c r="A8806" s="4" t="str">
        <f>CONCATENATE(B8806,"-",C8806,"-",D8806)</f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>TEXT(B8806,"yyyy-mm")</f>
        <v>2026-08</v>
      </c>
      <c r="J8806" s="7" t="str">
        <f>VLOOKUP(C8806,'[1]T. Apoyo Sistema'!$B$1:$C$89,2,0)</f>
        <v>SI</v>
      </c>
    </row>
    <row r="8807" spans="1:10" x14ac:dyDescent="0.25">
      <c r="A8807" s="4" t="str">
        <f>CONCATENATE(B8807,"-",C8807,"-",D8807)</f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>TEXT(B8807,"yyyy-mm")</f>
        <v>2026-08</v>
      </c>
      <c r="J8807" s="7" t="str">
        <f>VLOOKUP(C8807,'[1]T. Apoyo Sistema'!$B$1:$C$89,2,0)</f>
        <v>SI</v>
      </c>
    </row>
    <row r="8808" spans="1:10" x14ac:dyDescent="0.25">
      <c r="A8808" s="4" t="str">
        <f>CONCATENATE(B8808,"-",C8808,"-",D8808)</f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>TEXT(B8808,"yyyy-mm")</f>
        <v>2026-08</v>
      </c>
      <c r="J8808" s="7" t="str">
        <f>VLOOKUP(C8808,'[1]T. Apoyo Sistema'!$B$1:$C$89,2,0)</f>
        <v>SI</v>
      </c>
    </row>
    <row r="8809" spans="1:10" x14ac:dyDescent="0.25">
      <c r="A8809" s="4" t="str">
        <f>CONCATENATE(B8809,"-",C8809,"-",D8809)</f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>TEXT(B8809,"yyyy-mm")</f>
        <v>2026-08</v>
      </c>
      <c r="J8809" s="7" t="str">
        <f>VLOOKUP(C8809,'[1]T. Apoyo Sistema'!$B$1:$C$89,2,0)</f>
        <v>SI</v>
      </c>
    </row>
    <row r="8810" spans="1:10" x14ac:dyDescent="0.25">
      <c r="A8810" s="4" t="str">
        <f>CONCATENATE(B8810,"-",C8810,"-",D8810)</f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>TEXT(B8810,"yyyy-mm")</f>
        <v>2026-08</v>
      </c>
      <c r="J8810" s="7" t="str">
        <f>VLOOKUP(C8810,'[1]T. Apoyo Sistema'!$B$1:$C$89,2,0)</f>
        <v>SI</v>
      </c>
    </row>
    <row r="8811" spans="1:10" x14ac:dyDescent="0.25">
      <c r="A8811" s="4" t="str">
        <f>CONCATENATE(B8811,"-",C8811,"-",D8811)</f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>TEXT(B8811,"yyyy-mm")</f>
        <v>2026-08</v>
      </c>
      <c r="J8811" s="7" t="str">
        <f>VLOOKUP(C8811,'[1]T. Apoyo Sistema'!$B$1:$C$89,2,0)</f>
        <v>SI</v>
      </c>
    </row>
    <row r="8812" spans="1:10" x14ac:dyDescent="0.25">
      <c r="A8812" s="4" t="str">
        <f>CONCATENATE(B8812,"-",C8812,"-",D8812)</f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>TEXT(B8812,"yyyy-mm")</f>
        <v>2026-08</v>
      </c>
      <c r="J8812" s="7" t="str">
        <f>VLOOKUP(C8812,'[1]T. Apoyo Sistema'!$B$1:$C$89,2,0)</f>
        <v>SI</v>
      </c>
    </row>
    <row r="8813" spans="1:10" x14ac:dyDescent="0.25">
      <c r="A8813" s="4" t="str">
        <f>CONCATENATE(B8813,"-",C8813,"-",D8813)</f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>TEXT(B8813,"yyyy-mm")</f>
        <v>2026-08</v>
      </c>
      <c r="J8813" s="7" t="str">
        <f>VLOOKUP(C8813,'[1]T. Apoyo Sistema'!$B$1:$C$89,2,0)</f>
        <v>SI</v>
      </c>
    </row>
    <row r="8814" spans="1:10" x14ac:dyDescent="0.25">
      <c r="A8814" s="4" t="str">
        <f>CONCATENATE(B8814,"-",C8814,"-",D8814)</f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>TEXT(B8814,"yyyy-mm")</f>
        <v>2026-08</v>
      </c>
      <c r="J8814" s="7" t="str">
        <f>VLOOKUP(C8814,'[1]T. Apoyo Sistema'!$B$1:$C$89,2,0)</f>
        <v>SI</v>
      </c>
    </row>
    <row r="8815" spans="1:10" x14ac:dyDescent="0.25">
      <c r="A8815" s="4" t="str">
        <f>CONCATENATE(B8815,"-",C8815,"-",D8815)</f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>TEXT(B8815,"yyyy-mm")</f>
        <v>2026-08</v>
      </c>
      <c r="J8815" s="7" t="str">
        <f>VLOOKUP(C8815,'[1]T. Apoyo Sistema'!$B$1:$C$89,2,0)</f>
        <v>SI</v>
      </c>
    </row>
    <row r="8816" spans="1:10" x14ac:dyDescent="0.25">
      <c r="A8816" s="4" t="str">
        <f>CONCATENATE(B8816,"-",C8816,"-",D8816)</f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>TEXT(B8816,"yyyy-mm")</f>
        <v>2026-08</v>
      </c>
      <c r="J8816" s="7" t="str">
        <f>VLOOKUP(C8816,'[1]T. Apoyo Sistema'!$B$1:$C$89,2,0)</f>
        <v>SI</v>
      </c>
    </row>
    <row r="8817" spans="1:10" x14ac:dyDescent="0.25">
      <c r="A8817" s="4" t="str">
        <f>CONCATENATE(B8817,"-",C8817,"-",D8817)</f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>TEXT(B8817,"yyyy-mm")</f>
        <v>2026-08</v>
      </c>
      <c r="J8817" s="7" t="str">
        <f>VLOOKUP(C8817,'[1]T. Apoyo Sistema'!$B$1:$C$89,2,0)</f>
        <v>SI</v>
      </c>
    </row>
    <row r="8818" spans="1:10" x14ac:dyDescent="0.25">
      <c r="A8818" s="4" t="str">
        <f>CONCATENATE(B8818,"-",C8818,"-",D8818)</f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>TEXT(B8818,"yyyy-mm")</f>
        <v>2026-08</v>
      </c>
      <c r="J8818" s="7" t="str">
        <f>VLOOKUP(C8818,'[1]T. Apoyo Sistema'!$B$1:$C$89,2,0)</f>
        <v>SI</v>
      </c>
    </row>
    <row r="8819" spans="1:10" x14ac:dyDescent="0.25">
      <c r="A8819" s="4" t="str">
        <f>CONCATENATE(B8819,"-",C8819,"-",D8819)</f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>TEXT(B8819,"yyyy-mm")</f>
        <v>2026-08</v>
      </c>
      <c r="J8819" s="7" t="str">
        <f>VLOOKUP(C8819,'[1]T. Apoyo Sistema'!$B$1:$C$89,2,0)</f>
        <v>SI</v>
      </c>
    </row>
    <row r="8820" spans="1:10" x14ac:dyDescent="0.25">
      <c r="A8820" s="4" t="str">
        <f>CONCATENATE(B8820,"-",C8820,"-",D8820)</f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>TEXT(B8820,"yyyy-mm")</f>
        <v>2026-08</v>
      </c>
      <c r="J8820" s="7" t="str">
        <f>VLOOKUP(C8820,'[1]T. Apoyo Sistema'!$B$1:$C$89,2,0)</f>
        <v>SI</v>
      </c>
    </row>
    <row r="8821" spans="1:10" x14ac:dyDescent="0.25">
      <c r="A8821" s="4" t="str">
        <f>CONCATENATE(B8821,"-",C8821,"-",D8821)</f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>TEXT(B8821,"yyyy-mm")</f>
        <v>2026-08</v>
      </c>
      <c r="J8821" s="7" t="str">
        <f>VLOOKUP(C8821,'[1]T. Apoyo Sistema'!$B$1:$C$89,2,0)</f>
        <v>SI</v>
      </c>
    </row>
    <row r="8822" spans="1:10" x14ac:dyDescent="0.25">
      <c r="A8822" s="4" t="str">
        <f>CONCATENATE(B8822,"-",C8822,"-",D8822)</f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>TEXT(B8822,"yyyy-mm")</f>
        <v>2026-08</v>
      </c>
      <c r="J8822" s="7" t="str">
        <f>VLOOKUP(C8822,'[1]T. Apoyo Sistema'!$B$1:$C$89,2,0)</f>
        <v>SI</v>
      </c>
    </row>
    <row r="8823" spans="1:10" x14ac:dyDescent="0.25">
      <c r="A8823" s="4" t="str">
        <f>CONCATENATE(B8823,"-",C8823,"-",D8823)</f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>TEXT(B8823,"yyyy-mm")</f>
        <v>2026-08</v>
      </c>
      <c r="J8823" s="7" t="str">
        <f>VLOOKUP(C8823,'[1]T. Apoyo Sistema'!$B$1:$C$89,2,0)</f>
        <v>SI</v>
      </c>
    </row>
    <row r="8824" spans="1:10" x14ac:dyDescent="0.25">
      <c r="A8824" s="4" t="str">
        <f>CONCATENATE(B8824,"-",C8824,"-",D8824)</f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>TEXT(B8824,"yyyy-mm")</f>
        <v>2026-08</v>
      </c>
      <c r="J8824" s="7" t="str">
        <f>VLOOKUP(C8824,'[1]T. Apoyo Sistema'!$B$1:$C$89,2,0)</f>
        <v>SI</v>
      </c>
    </row>
    <row r="8825" spans="1:10" x14ac:dyDescent="0.25">
      <c r="A8825" s="4" t="str">
        <f>CONCATENATE(B8825,"-",C8825,"-",D8825)</f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>TEXT(B8825,"yyyy-mm")</f>
        <v>2026-08</v>
      </c>
      <c r="J8825" s="7" t="str">
        <f>VLOOKUP(C8825,'[1]T. Apoyo Sistema'!$B$1:$C$89,2,0)</f>
        <v>SI</v>
      </c>
    </row>
    <row r="8826" spans="1:10" x14ac:dyDescent="0.25">
      <c r="A8826" s="4" t="str">
        <f>CONCATENATE(B8826,"-",C8826,"-",D8826)</f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>TEXT(B8826,"yyyy-mm")</f>
        <v>2026-08</v>
      </c>
      <c r="J8826" s="7" t="str">
        <f>VLOOKUP(C8826,'[1]T. Apoyo Sistema'!$B$1:$C$89,2,0)</f>
        <v>SI</v>
      </c>
    </row>
    <row r="8827" spans="1:10" x14ac:dyDescent="0.25">
      <c r="A8827" s="4" t="str">
        <f>CONCATENATE(B8827,"-",C8827,"-",D8827)</f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>TEXT(B8827,"yyyy-mm")</f>
        <v>2026-08</v>
      </c>
      <c r="J8827" s="7" t="str">
        <f>VLOOKUP(C8827,'[1]T. Apoyo Sistema'!$B$1:$C$89,2,0)</f>
        <v>SI</v>
      </c>
    </row>
    <row r="8828" spans="1:10" x14ac:dyDescent="0.25">
      <c r="A8828" s="4" t="str">
        <f>CONCATENATE(B8828,"-",C8828,"-",D8828)</f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>TEXT(B8828,"yyyy-mm")</f>
        <v>2026-08</v>
      </c>
      <c r="J8828" s="7" t="str">
        <f>VLOOKUP(C8828,'[1]T. Apoyo Sistema'!$B$1:$C$89,2,0)</f>
        <v>SI</v>
      </c>
    </row>
    <row r="8829" spans="1:10" x14ac:dyDescent="0.25">
      <c r="A8829" s="4" t="str">
        <f>CONCATENATE(B8829,"-",C8829,"-",D8829)</f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>TEXT(B8829,"yyyy-mm")</f>
        <v>2026-08</v>
      </c>
      <c r="J8829" s="7" t="str">
        <f>VLOOKUP(C8829,'[1]T. Apoyo Sistema'!$B$1:$C$89,2,0)</f>
        <v>SI</v>
      </c>
    </row>
    <row r="8830" spans="1:10" x14ac:dyDescent="0.25">
      <c r="A8830" s="4" t="str">
        <f>CONCATENATE(B8830,"-",C8830,"-",D8830)</f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>TEXT(B8830,"yyyy-mm")</f>
        <v>2026-08</v>
      </c>
      <c r="J8830" s="7" t="str">
        <f>VLOOKUP(C8830,'[1]T. Apoyo Sistema'!$B$1:$C$89,2,0)</f>
        <v>SI</v>
      </c>
    </row>
    <row r="8831" spans="1:10" x14ac:dyDescent="0.25">
      <c r="A8831" s="4" t="str">
        <f>CONCATENATE(B8831,"-",C8831,"-",D8831)</f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>TEXT(B8831,"yyyy-mm")</f>
        <v>2026-08</v>
      </c>
      <c r="J8831" s="7" t="str">
        <f>VLOOKUP(C8831,'[1]T. Apoyo Sistema'!$B$1:$C$89,2,0)</f>
        <v>SI</v>
      </c>
    </row>
    <row r="8832" spans="1:10" x14ac:dyDescent="0.25">
      <c r="A8832" s="4" t="str">
        <f>CONCATENATE(B8832,"-",C8832,"-",D8832)</f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>TEXT(B8832,"yyyy-mm")</f>
        <v>2026-08</v>
      </c>
      <c r="J8832" s="7" t="str">
        <f>VLOOKUP(C8832,'[1]T. Apoyo Sistema'!$B$1:$C$89,2,0)</f>
        <v>SI</v>
      </c>
    </row>
    <row r="8833" spans="1:10" x14ac:dyDescent="0.25">
      <c r="A8833" s="4" t="str">
        <f>CONCATENATE(B8833,"-",C8833,"-",D8833)</f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>TEXT(B8833,"yyyy-mm")</f>
        <v>2026-08</v>
      </c>
      <c r="J8833" s="7" t="str">
        <f>VLOOKUP(C8833,'[1]T. Apoyo Sistema'!$B$1:$C$89,2,0)</f>
        <v>SI</v>
      </c>
    </row>
    <row r="8834" spans="1:10" x14ac:dyDescent="0.25">
      <c r="A8834" s="4" t="str">
        <f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>TEXT(B8834,"yyyy-mm")</f>
        <v>2026-08</v>
      </c>
      <c r="J8834" s="7" t="str">
        <f>VLOOKUP(C8834,'[1]T. Apoyo Sistema'!$B$1:$C$89,2,0)</f>
        <v>SI</v>
      </c>
    </row>
    <row r="8835" spans="1:10" x14ac:dyDescent="0.25">
      <c r="A8835" s="4" t="str">
        <f>CONCATENATE(B8835,"-",C8835,"-",D8835)</f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>TEXT(B8835,"yyyy-mm")</f>
        <v>2026-08</v>
      </c>
      <c r="J8835" s="7" t="str">
        <f>VLOOKUP(C8835,'[1]T. Apoyo Sistema'!$B$1:$C$89,2,0)</f>
        <v>SI</v>
      </c>
    </row>
    <row r="8836" spans="1:10" x14ac:dyDescent="0.25">
      <c r="A8836" s="4" t="str">
        <f>CONCATENATE(B8836,"-",C8836,"-",D8836)</f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>TEXT(B8836,"yyyy-mm")</f>
        <v>2026-08</v>
      </c>
      <c r="J8836" s="7" t="str">
        <f>VLOOKUP(C8836,'[1]T. Apoyo Sistema'!$B$1:$C$89,2,0)</f>
        <v>SI</v>
      </c>
    </row>
    <row r="8837" spans="1:10" x14ac:dyDescent="0.25">
      <c r="A8837" s="4" t="str">
        <f>CONCATENATE(B8837,"-",C8837,"-",D8837)</f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>TEXT(B8837,"yyyy-mm")</f>
        <v>2026-08</v>
      </c>
      <c r="J8837" s="7" t="str">
        <f>VLOOKUP(C8837,'[1]T. Apoyo Sistema'!$B$1:$C$89,2,0)</f>
        <v>SI</v>
      </c>
    </row>
    <row r="8838" spans="1:10" x14ac:dyDescent="0.25">
      <c r="A8838" s="4" t="str">
        <f>CONCATENATE(B8838,"-",C8838,"-",D8838)</f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>TEXT(B8838,"yyyy-mm")</f>
        <v>2026-08</v>
      </c>
      <c r="J8838" s="7" t="str">
        <f>VLOOKUP(C8838,'[1]T. Apoyo Sistema'!$B$1:$C$89,2,0)</f>
        <v>SI</v>
      </c>
    </row>
    <row r="8839" spans="1:10" x14ac:dyDescent="0.25">
      <c r="A8839" s="4" t="str">
        <f>CONCATENATE(B8839,"-",C8839,"-",D8839)</f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>TEXT(B8839,"yyyy-mm")</f>
        <v>2026-08</v>
      </c>
      <c r="J8839" s="7" t="str">
        <f>VLOOKUP(C8839,'[1]T. Apoyo Sistema'!$B$1:$C$89,2,0)</f>
        <v>SI</v>
      </c>
    </row>
    <row r="8840" spans="1:10" x14ac:dyDescent="0.25">
      <c r="A8840" s="4" t="str">
        <f>CONCATENATE(B8840,"-",C8840,"-",D8840)</f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>TEXT(B8840,"yyyy-mm")</f>
        <v>2026-08</v>
      </c>
      <c r="J8840" s="7" t="str">
        <f>VLOOKUP(C8840,'[1]T. Apoyo Sistema'!$B$1:$C$89,2,0)</f>
        <v>SI</v>
      </c>
    </row>
    <row r="8841" spans="1:10" x14ac:dyDescent="0.25">
      <c r="A8841" s="4" t="str">
        <f>CONCATENATE(B8841,"-",C8841,"-",D8841)</f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>TEXT(B8841,"yyyy-mm")</f>
        <v>2026-08</v>
      </c>
      <c r="J8841" s="7" t="str">
        <f>VLOOKUP(C8841,'[1]T. Apoyo Sistema'!$B$1:$C$89,2,0)</f>
        <v>SI</v>
      </c>
    </row>
    <row r="8842" spans="1:10" x14ac:dyDescent="0.25">
      <c r="A8842" s="4" t="str">
        <f>CONCATENATE(B8842,"-",C8842,"-",D8842)</f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>TEXT(B8842,"yyyy-mm")</f>
        <v>2026-08</v>
      </c>
      <c r="J8842" s="7" t="str">
        <f>VLOOKUP(C8842,'[1]T. Apoyo Sistema'!$B$1:$C$89,2,0)</f>
        <v>SI</v>
      </c>
    </row>
    <row r="8843" spans="1:10" x14ac:dyDescent="0.25">
      <c r="A8843" s="4" t="str">
        <f>CONCATENATE(B8843,"-",C8843,"-",D8843)</f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>TEXT(B8843,"yyyy-mm")</f>
        <v>2026-08</v>
      </c>
      <c r="J8843" s="7" t="str">
        <f>VLOOKUP(C8843,'[1]T. Apoyo Sistema'!$B$1:$C$89,2,0)</f>
        <v>SI</v>
      </c>
    </row>
    <row r="8844" spans="1:10" x14ac:dyDescent="0.25">
      <c r="A8844" s="4" t="str">
        <f>CONCATENATE(B8844,"-",C8844,"-",D8844)</f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>TEXT(B8844,"yyyy-mm")</f>
        <v>2026-08</v>
      </c>
      <c r="J8844" s="7" t="str">
        <f>VLOOKUP(C8844,'[1]T. Apoyo Sistema'!$B$1:$C$89,2,0)</f>
        <v>SI</v>
      </c>
    </row>
    <row r="8845" spans="1:10" x14ac:dyDescent="0.25">
      <c r="A8845" s="4" t="str">
        <f>CONCATENATE(B8845,"-",C8845,"-",D8845)</f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>TEXT(B8845,"yyyy-mm")</f>
        <v>2026-08</v>
      </c>
      <c r="J8845" s="7" t="str">
        <f>VLOOKUP(C8845,'[1]T. Apoyo Sistema'!$B$1:$C$89,2,0)</f>
        <v>SI</v>
      </c>
    </row>
    <row r="8846" spans="1:10" x14ac:dyDescent="0.25">
      <c r="A8846" s="4" t="str">
        <f>CONCATENATE(B8846,"-",C8846,"-",D8846)</f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>TEXT(B8846,"yyyy-mm")</f>
        <v>2026-08</v>
      </c>
      <c r="J8846" s="7" t="str">
        <f>VLOOKUP(C8846,'[1]T. Apoyo Sistema'!$B$1:$C$89,2,0)</f>
        <v>SI</v>
      </c>
    </row>
    <row r="8847" spans="1:10" x14ac:dyDescent="0.25">
      <c r="A8847" s="4" t="str">
        <f>CONCATENATE(B8847,"-",C8847,"-",D8847)</f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>TEXT(B8847,"yyyy-mm")</f>
        <v>2026-08</v>
      </c>
      <c r="J8847" s="7" t="str">
        <f>VLOOKUP(C8847,'[1]T. Apoyo Sistema'!$B$1:$C$89,2,0)</f>
        <v>SI</v>
      </c>
    </row>
    <row r="8848" spans="1:10" x14ac:dyDescent="0.25">
      <c r="A8848" s="4" t="str">
        <f>CONCATENATE(B8848,"-",C8848,"-",D8848)</f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>TEXT(B8848,"yyyy-mm")</f>
        <v>2026-08</v>
      </c>
      <c r="J8848" s="7" t="str">
        <f>VLOOKUP(C8848,'[1]T. Apoyo Sistema'!$B$1:$C$89,2,0)</f>
        <v>SI</v>
      </c>
    </row>
    <row r="8849" spans="1:10" x14ac:dyDescent="0.25">
      <c r="A8849" s="4" t="str">
        <f>CONCATENATE(B8849,"-",C8849,"-",D8849)</f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>TEXT(B8849,"yyyy-mm")</f>
        <v>2026-08</v>
      </c>
      <c r="J8849" s="7" t="str">
        <f>VLOOKUP(C8849,'[1]T. Apoyo Sistema'!$B$1:$C$89,2,0)</f>
        <v>SI</v>
      </c>
    </row>
    <row r="8850" spans="1:10" x14ac:dyDescent="0.25">
      <c r="A8850" s="4" t="str">
        <f>CONCATENATE(B8850,"-",C8850,"-",D8850)</f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>TEXT(B8850,"yyyy-mm")</f>
        <v>2026-08</v>
      </c>
      <c r="J8850" s="7" t="str">
        <f>VLOOKUP(C8850,'[1]T. Apoyo Sistema'!$B$1:$C$89,2,0)</f>
        <v>SI</v>
      </c>
    </row>
    <row r="8851" spans="1:10" x14ac:dyDescent="0.25">
      <c r="A8851" s="4" t="str">
        <f>CONCATENATE(B8851,"-",C8851,"-",D8851)</f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>TEXT(B8851,"yyyy-mm")</f>
        <v>2026-08</v>
      </c>
      <c r="J8851" s="7" t="str">
        <f>VLOOKUP(C8851,'[1]T. Apoyo Sistema'!$B$1:$C$89,2,0)</f>
        <v>SI</v>
      </c>
    </row>
    <row r="8852" spans="1:10" x14ac:dyDescent="0.25">
      <c r="A8852" s="4" t="str">
        <f>CONCATENATE(B8852,"-",C8852,"-",D8852)</f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>TEXT(B8852,"yyyy-mm")</f>
        <v>2026-08</v>
      </c>
      <c r="J8852" s="7" t="str">
        <f>VLOOKUP(C8852,'[1]T. Apoyo Sistema'!$B$1:$C$89,2,0)</f>
        <v>SI</v>
      </c>
    </row>
    <row r="8853" spans="1:10" x14ac:dyDescent="0.25">
      <c r="A8853" s="4" t="str">
        <f>CONCATENATE(B8853,"-",C8853,"-",D8853)</f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>TEXT(B8853,"yyyy-mm")</f>
        <v>2026-08</v>
      </c>
      <c r="J8853" s="7" t="str">
        <f>VLOOKUP(C8853,'[1]T. Apoyo Sistema'!$B$1:$C$89,2,0)</f>
        <v>SI</v>
      </c>
    </row>
    <row r="8854" spans="1:10" x14ac:dyDescent="0.25">
      <c r="A8854" s="4" t="str">
        <f>CONCATENATE(B8854,"-",C8854,"-",D8854)</f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>TEXT(B8854,"yyyy-mm")</f>
        <v>2026-08</v>
      </c>
      <c r="J8854" s="7" t="str">
        <f>VLOOKUP(C8854,'[1]T. Apoyo Sistema'!$B$1:$C$89,2,0)</f>
        <v>SI</v>
      </c>
    </row>
    <row r="8855" spans="1:10" x14ac:dyDescent="0.25">
      <c r="A8855" s="4" t="str">
        <f>CONCATENATE(B8855,"-",C8855,"-",D8855)</f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>TEXT(B8855,"yyyy-mm")</f>
        <v>2026-08</v>
      </c>
      <c r="J8855" s="7" t="str">
        <f>VLOOKUP(C8855,'[1]T. Apoyo Sistema'!$B$1:$C$89,2,0)</f>
        <v>SI</v>
      </c>
    </row>
    <row r="8856" spans="1:10" x14ac:dyDescent="0.25">
      <c r="A8856" s="4" t="str">
        <f>CONCATENATE(B8856,"-",C8856,"-",D8856)</f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>TEXT(B8856,"yyyy-mm")</f>
        <v>2026-08</v>
      </c>
      <c r="J8856" s="7" t="str">
        <f>VLOOKUP(C8856,'[1]T. Apoyo Sistema'!$B$1:$C$89,2,0)</f>
        <v>SI</v>
      </c>
    </row>
    <row r="8857" spans="1:10" x14ac:dyDescent="0.25">
      <c r="A8857" s="4" t="str">
        <f>CONCATENATE(B8857,"-",C8857,"-",D8857)</f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>TEXT(B8857,"yyyy-mm")</f>
        <v>2026-08</v>
      </c>
      <c r="J8857" s="7" t="str">
        <f>VLOOKUP(C8857,'[1]T. Apoyo Sistema'!$B$1:$C$89,2,0)</f>
        <v>SI</v>
      </c>
    </row>
    <row r="8858" spans="1:10" x14ac:dyDescent="0.25">
      <c r="A8858" s="4" t="str">
        <f>CONCATENATE(B8858,"-",C8858,"-",D8858)</f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>TEXT(B8858,"yyyy-mm")</f>
        <v>2026-08</v>
      </c>
      <c r="J8858" s="7" t="str">
        <f>VLOOKUP(C8858,'[1]T. Apoyo Sistema'!$B$1:$C$89,2,0)</f>
        <v>SI</v>
      </c>
    </row>
    <row r="8859" spans="1:10" x14ac:dyDescent="0.25">
      <c r="A8859" s="4" t="str">
        <f>CONCATENATE(B8859,"-",C8859,"-",D8859)</f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>TEXT(B8859,"yyyy-mm")</f>
        <v>2026-08</v>
      </c>
      <c r="J8859" s="7" t="str">
        <f>VLOOKUP(C8859,'[1]T. Apoyo Sistema'!$B$1:$C$89,2,0)</f>
        <v>SI</v>
      </c>
    </row>
    <row r="8860" spans="1:10" x14ac:dyDescent="0.25">
      <c r="A8860" s="4" t="str">
        <f>CONCATENATE(B8860,"-",C8860,"-",D8860)</f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>TEXT(B8860,"yyyy-mm")</f>
        <v>2026-08</v>
      </c>
      <c r="J8860" s="7" t="str">
        <f>VLOOKUP(C8860,'[1]T. Apoyo Sistema'!$B$1:$C$89,2,0)</f>
        <v>SI</v>
      </c>
    </row>
    <row r="8861" spans="1:10" x14ac:dyDescent="0.25">
      <c r="A8861" s="4" t="str">
        <f>CONCATENATE(B8861,"-",C8861,"-",D8861)</f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>TEXT(B8861,"yyyy-mm")</f>
        <v>2026-08</v>
      </c>
      <c r="J8861" s="7" t="str">
        <f>VLOOKUP(C8861,'[1]T. Apoyo Sistema'!$B$1:$C$89,2,0)</f>
        <v>SI</v>
      </c>
    </row>
    <row r="8862" spans="1:10" x14ac:dyDescent="0.25">
      <c r="A8862" s="4" t="str">
        <f>CONCATENATE(B8862,"-",C8862,"-",D8862)</f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>TEXT(B8862,"yyyy-mm")</f>
        <v>2026-08</v>
      </c>
      <c r="J8862" s="7" t="str">
        <f>VLOOKUP(C8862,'[1]T. Apoyo Sistema'!$B$1:$C$89,2,0)</f>
        <v>SI</v>
      </c>
    </row>
    <row r="8863" spans="1:10" x14ac:dyDescent="0.25">
      <c r="A8863" s="4" t="str">
        <f>CONCATENATE(B8863,"-",C8863,"-",D8863)</f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>TEXT(B8863,"yyyy-mm")</f>
        <v>2026-08</v>
      </c>
      <c r="J8863" s="7" t="str">
        <f>VLOOKUP(C8863,'[1]T. Apoyo Sistema'!$B$1:$C$89,2,0)</f>
        <v>SI</v>
      </c>
    </row>
    <row r="8864" spans="1:10" x14ac:dyDescent="0.25">
      <c r="A8864" s="4" t="str">
        <f>CONCATENATE(B8864,"-",C8864,"-",D8864)</f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>TEXT(B8864,"yyyy-mm")</f>
        <v>2026-08</v>
      </c>
      <c r="J8864" s="7" t="str">
        <f>VLOOKUP(C8864,'[1]T. Apoyo Sistema'!$B$1:$C$89,2,0)</f>
        <v>SI</v>
      </c>
    </row>
    <row r="8865" spans="1:10" x14ac:dyDescent="0.25">
      <c r="A8865" s="4" t="str">
        <f>CONCATENATE(B8865,"-",C8865,"-",D8865)</f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>TEXT(B8865,"yyyy-mm")</f>
        <v>2026-08</v>
      </c>
      <c r="J8865" s="7" t="str">
        <f>VLOOKUP(C8865,'[1]T. Apoyo Sistema'!$B$1:$C$89,2,0)</f>
        <v>SI</v>
      </c>
    </row>
    <row r="8866" spans="1:10" x14ac:dyDescent="0.25">
      <c r="A8866" s="4" t="str">
        <f>CONCATENATE(B8866,"-",C8866,"-",D8866)</f>
        <v>46252-POX49-psa3</v>
      </c>
      <c r="B8866" s="15">
        <v>46252</v>
      </c>
      <c r="C8866" s="10" t="s">
        <v>98</v>
      </c>
      <c r="D8866" s="10" t="s">
        <v>79</v>
      </c>
      <c r="E8866" s="10">
        <v>0</v>
      </c>
      <c r="F8866" s="12">
        <v>4.3499999999999996</v>
      </c>
      <c r="G8866" s="12">
        <v>3</v>
      </c>
      <c r="H8866" s="12">
        <v>0</v>
      </c>
      <c r="I8866" s="4" t="str">
        <f>TEXT(B8866,"yyyy-mm")</f>
        <v>2026-08</v>
      </c>
      <c r="J8866" s="7" t="str">
        <f>VLOOKUP(C8866,'[1]T. Apoyo Sistema'!$B$1:$C$89,2,0)</f>
        <v>SI</v>
      </c>
    </row>
    <row r="8867" spans="1:10" x14ac:dyDescent="0.25">
      <c r="A8867" s="4" t="str">
        <f>CONCATENATE(B8867,"-",C8867,"-",D8867)</f>
        <v>46252-POX49-psa4</v>
      </c>
      <c r="B8867" s="15">
        <v>46252</v>
      </c>
      <c r="C8867" s="10" t="s">
        <v>98</v>
      </c>
      <c r="D8867" s="10" t="s">
        <v>80</v>
      </c>
      <c r="E8867" s="10">
        <v>0</v>
      </c>
      <c r="F8867" s="12">
        <v>0.66666666666666663</v>
      </c>
      <c r="G8867" s="12">
        <v>6.6833333333333327</v>
      </c>
      <c r="H8867" s="12">
        <v>0</v>
      </c>
      <c r="I8867" s="4" t="str">
        <f>TEXT(B8867,"yyyy-mm")</f>
        <v>2026-08</v>
      </c>
      <c r="J8867" s="7" t="str">
        <f>VLOOKUP(C8867,'[1]T. Apoyo Sistema'!$B$1:$C$89,2,0)</f>
        <v>SI</v>
      </c>
    </row>
    <row r="8868" spans="1:10" x14ac:dyDescent="0.25">
      <c r="A8868" s="4" t="str">
        <f>CONCATENATE(B8868,"-",C8868,"-",D8868)</f>
        <v>46252-POX49-sec1</v>
      </c>
      <c r="B8868" s="15">
        <v>46252</v>
      </c>
      <c r="C8868" s="10" t="s">
        <v>98</v>
      </c>
      <c r="D8868" s="10" t="s">
        <v>75</v>
      </c>
      <c r="E8868" s="10">
        <v>0</v>
      </c>
      <c r="F8868" s="12">
        <v>4.55</v>
      </c>
      <c r="G8868" s="12">
        <v>2.8</v>
      </c>
      <c r="H8868" s="12">
        <v>0</v>
      </c>
      <c r="I8868" s="4" t="str">
        <f>TEXT(B8868,"yyyy-mm")</f>
        <v>2026-08</v>
      </c>
      <c r="J8868" s="7" t="str">
        <f>VLOOKUP(C8868,'[1]T. Apoyo Sistema'!$B$1:$C$89,2,0)</f>
        <v>SI</v>
      </c>
    </row>
    <row r="8869" spans="1:10" x14ac:dyDescent="0.25">
      <c r="A8869" s="4" t="str">
        <f>CONCATENATE(B8869,"-",C8869,"-",D8869)</f>
        <v>46252-POX49-sec2</v>
      </c>
      <c r="B8869" s="15">
        <v>46252</v>
      </c>
      <c r="C8869" s="10" t="s">
        <v>98</v>
      </c>
      <c r="D8869" s="10" t="s">
        <v>76</v>
      </c>
      <c r="E8869" s="10">
        <v>0</v>
      </c>
      <c r="F8869" s="12">
        <v>4.55</v>
      </c>
      <c r="G8869" s="12">
        <v>2.8</v>
      </c>
      <c r="H8869" s="12">
        <v>0</v>
      </c>
      <c r="I8869" s="4" t="str">
        <f>TEXT(B8869,"yyyy-mm")</f>
        <v>2026-08</v>
      </c>
      <c r="J8869" s="7" t="str">
        <f>VLOOKUP(C8869,'[1]T. Apoyo Sistema'!$B$1:$C$89,2,0)</f>
        <v>SI</v>
      </c>
    </row>
    <row r="8870" spans="1:10" x14ac:dyDescent="0.25">
      <c r="A8870" s="4" t="str">
        <f>CONCATENATE(B8870,"-",C8870,"-",D8870)</f>
        <v>46252-POX65-gen2</v>
      </c>
      <c r="B8870" s="15">
        <v>46252</v>
      </c>
      <c r="C8870" s="10" t="s">
        <v>46</v>
      </c>
      <c r="D8870" s="10" t="s">
        <v>73</v>
      </c>
      <c r="E8870" s="10">
        <v>4</v>
      </c>
      <c r="F8870" s="12">
        <v>1.7666666666666666</v>
      </c>
      <c r="G8870" s="12">
        <v>5</v>
      </c>
      <c r="H8870" s="12">
        <v>0.6166666666666667</v>
      </c>
      <c r="I8870" s="4" t="str">
        <f>TEXT(B8870,"yyyy-mm")</f>
        <v>2026-08</v>
      </c>
      <c r="J8870" s="7" t="str">
        <f>VLOOKUP(C8870,'[1]T. Apoyo Sistema'!$B$1:$C$89,2,0)</f>
        <v>SI</v>
      </c>
    </row>
    <row r="8871" spans="1:10" x14ac:dyDescent="0.25">
      <c r="A8871" s="4" t="str">
        <f>CONCATENATE(B8871,"-",C8871,"-",D8871)</f>
        <v>46252-POX65-sec1</v>
      </c>
      <c r="B8871" s="15">
        <v>46252</v>
      </c>
      <c r="C8871" s="10" t="s">
        <v>46</v>
      </c>
      <c r="D8871" s="10" t="s">
        <v>75</v>
      </c>
      <c r="E8871" s="10">
        <v>1</v>
      </c>
      <c r="F8871" s="12">
        <v>3.7333333333333334</v>
      </c>
      <c r="G8871" s="12">
        <v>3.5500000000000003</v>
      </c>
      <c r="H8871" s="12">
        <v>0.1</v>
      </c>
      <c r="I8871" s="4" t="str">
        <f>TEXT(B8871,"yyyy-mm")</f>
        <v>2026-08</v>
      </c>
      <c r="J8871" s="7" t="str">
        <f>VLOOKUP(C8871,'[1]T. Apoyo Sistema'!$B$1:$C$89,2,0)</f>
        <v>SI</v>
      </c>
    </row>
    <row r="8872" spans="1:10" x14ac:dyDescent="0.25">
      <c r="A8872" s="4" t="str">
        <f>CONCATENATE(B8872,"-",C8872,"-",D8872)</f>
        <v>46252-POX65-sec2</v>
      </c>
      <c r="B8872" s="15">
        <v>46252</v>
      </c>
      <c r="C8872" s="10" t="s">
        <v>46</v>
      </c>
      <c r="D8872" s="10" t="s">
        <v>76</v>
      </c>
      <c r="E8872" s="10">
        <v>1</v>
      </c>
      <c r="F8872" s="12">
        <v>3.7666666666666666</v>
      </c>
      <c r="G8872" s="12">
        <v>3.5166666666666671</v>
      </c>
      <c r="H8872" s="12">
        <v>0.1</v>
      </c>
      <c r="I8872" s="4" t="str">
        <f>TEXT(B8872,"yyyy-mm")</f>
        <v>2026-08</v>
      </c>
      <c r="J8872" s="7" t="str">
        <f>VLOOKUP(C8872,'[1]T. Apoyo Sistema'!$B$1:$C$89,2,0)</f>
        <v>SI</v>
      </c>
    </row>
    <row r="8873" spans="1:10" x14ac:dyDescent="0.25">
      <c r="A8873" s="4" t="str">
        <f>CONCATENATE(B8873,"-",C8873,"-",D8873)</f>
        <v>46252-POX65-bbd1</v>
      </c>
      <c r="B8873" s="15">
        <v>46252</v>
      </c>
      <c r="C8873" s="10" t="s">
        <v>46</v>
      </c>
      <c r="D8873" s="10" t="s">
        <v>69</v>
      </c>
      <c r="E8873" s="10">
        <v>0</v>
      </c>
      <c r="F8873" s="12">
        <v>0</v>
      </c>
      <c r="G8873" s="12">
        <v>7.3833333333333337</v>
      </c>
      <c r="H8873" s="12">
        <v>0</v>
      </c>
      <c r="I8873" s="4" t="str">
        <f>TEXT(B8873,"yyyy-mm")</f>
        <v>2026-08</v>
      </c>
      <c r="J8873" s="7" t="str">
        <f>VLOOKUP(C8873,'[1]T. Apoyo Sistema'!$B$1:$C$89,2,0)</f>
        <v>SI</v>
      </c>
    </row>
    <row r="8874" spans="1:10" x14ac:dyDescent="0.25">
      <c r="A8874" s="4" t="str">
        <f>CONCATENATE(B8874,"-",C8874,"-",D8874)</f>
        <v>46252-POX65-bbd2</v>
      </c>
      <c r="B8874" s="15">
        <v>46252</v>
      </c>
      <c r="C8874" s="10" t="s">
        <v>46</v>
      </c>
      <c r="D8874" s="10" t="s">
        <v>70</v>
      </c>
      <c r="E8874" s="10">
        <v>0</v>
      </c>
      <c r="F8874" s="12">
        <v>0</v>
      </c>
      <c r="G8874" s="12">
        <v>7.3833333333333337</v>
      </c>
      <c r="H8874" s="12">
        <v>0</v>
      </c>
      <c r="I8874" s="4" t="str">
        <f>TEXT(B8874,"yyyy-mm")</f>
        <v>2026-08</v>
      </c>
      <c r="J8874" s="7" t="str">
        <f>VLOOKUP(C8874,'[1]T. Apoyo Sistema'!$B$1:$C$89,2,0)</f>
        <v>SI</v>
      </c>
    </row>
    <row r="8875" spans="1:10" x14ac:dyDescent="0.25">
      <c r="A8875" s="4" t="str">
        <f>CONCATENATE(B8875,"-",C8875,"-",D8875)</f>
        <v>46252-POX65-com1</v>
      </c>
      <c r="B8875" s="15">
        <v>46252</v>
      </c>
      <c r="C8875" s="10" t="s">
        <v>46</v>
      </c>
      <c r="D8875" s="10" t="s">
        <v>71</v>
      </c>
      <c r="E8875" s="10">
        <v>0</v>
      </c>
      <c r="F8875" s="12">
        <v>0</v>
      </c>
      <c r="G8875" s="12">
        <v>7.3833333333333337</v>
      </c>
      <c r="H8875" s="12">
        <v>0</v>
      </c>
      <c r="I8875" s="4" t="str">
        <f>TEXT(B8875,"yyyy-mm")</f>
        <v>2026-08</v>
      </c>
      <c r="J8875" s="7" t="str">
        <f>VLOOKUP(C8875,'[1]T. Apoyo Sistema'!$B$1:$C$89,2,0)</f>
        <v>SI</v>
      </c>
    </row>
    <row r="8876" spans="1:10" x14ac:dyDescent="0.25">
      <c r="A8876" s="4" t="str">
        <f>CONCATENATE(B8876,"-",C8876,"-",D8876)</f>
        <v>46252-POX65-com2</v>
      </c>
      <c r="B8876" s="15">
        <v>46252</v>
      </c>
      <c r="C8876" s="10" t="s">
        <v>46</v>
      </c>
      <c r="D8876" s="10" t="s">
        <v>72</v>
      </c>
      <c r="E8876" s="10">
        <v>0</v>
      </c>
      <c r="F8876" s="12">
        <v>3.85</v>
      </c>
      <c r="G8876" s="12">
        <v>3.5333333333333337</v>
      </c>
      <c r="H8876" s="12">
        <v>0</v>
      </c>
      <c r="I8876" s="4" t="str">
        <f>TEXT(B8876,"yyyy-mm")</f>
        <v>2026-08</v>
      </c>
      <c r="J8876" s="7" t="str">
        <f>VLOOKUP(C8876,'[1]T. Apoyo Sistema'!$B$1:$C$89,2,0)</f>
        <v>SI</v>
      </c>
    </row>
    <row r="8877" spans="1:10" x14ac:dyDescent="0.25">
      <c r="A8877" s="4" t="str">
        <f>CONCATENATE(B8877,"-",C8877,"-",D8877)</f>
        <v>46252-POX65-com3</v>
      </c>
      <c r="B8877" s="15">
        <v>46252</v>
      </c>
      <c r="C8877" s="10" t="s">
        <v>46</v>
      </c>
      <c r="D8877" s="10" t="s">
        <v>77</v>
      </c>
      <c r="E8877" s="10">
        <v>0</v>
      </c>
      <c r="F8877" s="12">
        <v>0.3</v>
      </c>
      <c r="G8877" s="12">
        <v>7.0833333333333339</v>
      </c>
      <c r="H8877" s="12">
        <v>0</v>
      </c>
      <c r="I8877" s="4" t="str">
        <f>TEXT(B8877,"yyyy-mm")</f>
        <v>2026-08</v>
      </c>
      <c r="J8877" s="7" t="str">
        <f>VLOOKUP(C8877,'[1]T. Apoyo Sistema'!$B$1:$C$89,2,0)</f>
        <v>SI</v>
      </c>
    </row>
    <row r="8878" spans="1:10" x14ac:dyDescent="0.25">
      <c r="A8878" s="4" t="str">
        <f>CONCATENATE(B8878,"-",C8878,"-",D8878)</f>
        <v>46252-POX65-gen1</v>
      </c>
      <c r="B8878" s="15">
        <v>46252</v>
      </c>
      <c r="C8878" s="10" t="s">
        <v>46</v>
      </c>
      <c r="D8878" s="10" t="s">
        <v>59</v>
      </c>
      <c r="E8878" s="10">
        <v>4</v>
      </c>
      <c r="F8878" s="12">
        <v>2.7333333333333334</v>
      </c>
      <c r="G8878" s="12">
        <v>2.6333333333333337</v>
      </c>
      <c r="H8878" s="12">
        <v>2.0166666666666666</v>
      </c>
      <c r="I8878" s="4" t="str">
        <f>TEXT(B8878,"yyyy-mm")</f>
        <v>2026-08</v>
      </c>
      <c r="J8878" s="7" t="str">
        <f>VLOOKUP(C8878,'[1]T. Apoyo Sistema'!$B$1:$C$89,2,0)</f>
        <v>SI</v>
      </c>
    </row>
    <row r="8879" spans="1:10" x14ac:dyDescent="0.25">
      <c r="A8879" s="4" t="str">
        <f>CONCATENATE(B8879,"-",C8879,"-",D8879)</f>
        <v>46252-POX65-psa1</v>
      </c>
      <c r="B8879" s="15">
        <v>46252</v>
      </c>
      <c r="C8879" s="10" t="s">
        <v>46</v>
      </c>
      <c r="D8879" s="10" t="s">
        <v>60</v>
      </c>
      <c r="E8879" s="10">
        <v>0</v>
      </c>
      <c r="F8879" s="12">
        <v>3.5166666666666666</v>
      </c>
      <c r="G8879" s="12">
        <v>3.8666666666666671</v>
      </c>
      <c r="H8879" s="12">
        <v>0</v>
      </c>
      <c r="I8879" s="4" t="str">
        <f>TEXT(B8879,"yyyy-mm")</f>
        <v>2026-08</v>
      </c>
      <c r="J8879" s="7" t="str">
        <f>VLOOKUP(C8879,'[1]T. Apoyo Sistema'!$B$1:$C$89,2,0)</f>
        <v>SI</v>
      </c>
    </row>
    <row r="8880" spans="1:10" x14ac:dyDescent="0.25">
      <c r="A8880" s="4" t="str">
        <f>CONCATENATE(B8880,"-",C8880,"-",D8880)</f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>TEXT(B8880,"yyyy-mm")</f>
        <v>2026-08</v>
      </c>
      <c r="J8880" s="7" t="str">
        <f>VLOOKUP(C8880,'[1]T. Apoyo Sistema'!$B$1:$C$89,2,0)</f>
        <v>SI</v>
      </c>
    </row>
    <row r="8881" spans="1:10" x14ac:dyDescent="0.25">
      <c r="A8881" s="4" t="str">
        <f>CONCATENATE(B8881,"-",C8881,"-",D8881)</f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>TEXT(B8881,"yyyy-mm")</f>
        <v>2026-08</v>
      </c>
      <c r="J8881" s="7" t="str">
        <f>VLOOKUP(C8881,'[1]T. Apoyo Sistema'!$B$1:$C$89,2,0)</f>
        <v>SI</v>
      </c>
    </row>
    <row r="8882" spans="1:10" x14ac:dyDescent="0.25">
      <c r="A8882" s="4" t="str">
        <f>CONCATENATE(B8882,"-",C8882,"-",D8882)</f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>TEXT(B8882,"yyyy-mm")</f>
        <v>2026-08</v>
      </c>
      <c r="J8882" s="7" t="str">
        <f>VLOOKUP(C8882,'[1]T. Apoyo Sistema'!$B$1:$C$89,2,0)</f>
        <v>SI</v>
      </c>
    </row>
    <row r="8883" spans="1:10" x14ac:dyDescent="0.25">
      <c r="A8883" s="4" t="str">
        <f>CONCATENATE(B8883,"-",C8883,"-",D8883)</f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>TEXT(B8883,"yyyy-mm")</f>
        <v>2026-08</v>
      </c>
      <c r="J8883" s="7" t="str">
        <f>VLOOKUP(C8883,'[1]T. Apoyo Sistema'!$B$1:$C$89,2,0)</f>
        <v>SI</v>
      </c>
    </row>
    <row r="8884" spans="1:10" x14ac:dyDescent="0.25">
      <c r="A8884" s="4" t="str">
        <f>CONCATENATE(B8884,"-",C8884,"-",D8884)</f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>TEXT(B8884,"yyyy-mm")</f>
        <v>2026-08</v>
      </c>
      <c r="J8884" s="7" t="str">
        <f>VLOOKUP(C8884,'[1]T. Apoyo Sistema'!$B$1:$C$89,2,0)</f>
        <v>SI</v>
      </c>
    </row>
    <row r="8885" spans="1:10" x14ac:dyDescent="0.25">
      <c r="A8885" s="4" t="str">
        <f>CONCATENATE(B8885,"-",C8885,"-",D8885)</f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>TEXT(B8885,"yyyy-mm")</f>
        <v>2026-08</v>
      </c>
      <c r="J8885" s="7" t="str">
        <f>VLOOKUP(C8885,'[1]T. Apoyo Sistema'!$B$1:$C$89,2,0)</f>
        <v>SI</v>
      </c>
    </row>
    <row r="8886" spans="1:10" x14ac:dyDescent="0.25">
      <c r="A8886" s="4" t="str">
        <f>CONCATENATE(B8886,"-",C8886,"-",D8886)</f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>TEXT(B8886,"yyyy-mm")</f>
        <v>2026-08</v>
      </c>
      <c r="J8886" s="7" t="str">
        <f>VLOOKUP(C8886,'[1]T. Apoyo Sistema'!$B$1:$C$89,2,0)</f>
        <v>SI</v>
      </c>
    </row>
    <row r="8887" spans="1:10" x14ac:dyDescent="0.25">
      <c r="A8887" s="4" t="str">
        <f>CONCATENATE(B8887,"-",C8887,"-",D8887)</f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>TEXT(B8887,"yyyy-mm")</f>
        <v>2026-08</v>
      </c>
      <c r="J8887" s="7" t="str">
        <f>VLOOKUP(C8887,'[1]T. Apoyo Sistema'!$B$1:$C$89,2,0)</f>
        <v>SI</v>
      </c>
    </row>
    <row r="8888" spans="1:10" x14ac:dyDescent="0.25">
      <c r="A8888" s="4" t="str">
        <f>CONCATENATE(B8888,"-",C8888,"-",D8888)</f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>TEXT(B8888,"yyyy-mm")</f>
        <v>2026-08</v>
      </c>
      <c r="J8888" s="7" t="str">
        <f>VLOOKUP(C8888,'[1]T. Apoyo Sistema'!$B$1:$C$89,2,0)</f>
        <v>SI</v>
      </c>
    </row>
    <row r="8889" spans="1:10" x14ac:dyDescent="0.25">
      <c r="A8889" s="4" t="str">
        <f>CONCATENATE(B8889,"-",C8889,"-",D8889)</f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>TEXT(B8889,"yyyy-mm")</f>
        <v>2026-08</v>
      </c>
      <c r="J8889" s="7" t="str">
        <f>VLOOKUP(C8889,'[1]T. Apoyo Sistema'!$B$1:$C$89,2,0)</f>
        <v>SI</v>
      </c>
    </row>
    <row r="8890" spans="1:10" x14ac:dyDescent="0.25">
      <c r="A8890" s="4" t="str">
        <f>CONCATENATE(B8890,"-",C8890,"-",D8890)</f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>TEXT(B8890,"yyyy-mm")</f>
        <v>2026-08</v>
      </c>
      <c r="J8890" s="7" t="str">
        <f>VLOOKUP(C8890,'[1]T. Apoyo Sistema'!$B$1:$C$89,2,0)</f>
        <v>SI</v>
      </c>
    </row>
    <row r="8891" spans="1:10" x14ac:dyDescent="0.25">
      <c r="A8891" s="4" t="str">
        <f>CONCATENATE(B8891,"-",C8891,"-",D8891)</f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>TEXT(B8891,"yyyy-mm")</f>
        <v>2026-08</v>
      </c>
      <c r="J8891" s="7" t="str">
        <f>VLOOKUP(C8891,'[1]T. Apoyo Sistema'!$B$1:$C$89,2,0)</f>
        <v>SI</v>
      </c>
    </row>
    <row r="8892" spans="1:10" x14ac:dyDescent="0.25">
      <c r="A8892" s="4" t="str">
        <f>CONCATENATE(B8892,"-",C8892,"-",D8892)</f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>TEXT(B8892,"yyyy-mm")</f>
        <v>2026-08</v>
      </c>
      <c r="J8892" s="7" t="str">
        <f>VLOOKUP(C8892,'[1]T. Apoyo Sistema'!$B$1:$C$89,2,0)</f>
        <v>SI</v>
      </c>
    </row>
    <row r="8893" spans="1:10" x14ac:dyDescent="0.25">
      <c r="A8893" s="4" t="str">
        <f>CONCATENATE(B8893,"-",C8893,"-",D8893)</f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>TEXT(B8893,"yyyy-mm")</f>
        <v>2026-08</v>
      </c>
      <c r="J8893" s="7" t="str">
        <f>VLOOKUP(C8893,'[1]T. Apoyo Sistema'!$B$1:$C$89,2,0)</f>
        <v>SI</v>
      </c>
    </row>
    <row r="8894" spans="1:10" x14ac:dyDescent="0.25">
      <c r="A8894" s="4" t="str">
        <f>CONCATENATE(B8894,"-",C8894,"-",D8894)</f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>TEXT(B8894,"yyyy-mm")</f>
        <v>2026-08</v>
      </c>
      <c r="J8894" s="7" t="str">
        <f>VLOOKUP(C8894,'[1]T. Apoyo Sistema'!$B$1:$C$89,2,0)</f>
        <v>SI</v>
      </c>
    </row>
    <row r="8895" spans="1:10" x14ac:dyDescent="0.25">
      <c r="A8895" s="4" t="str">
        <f>CONCATENATE(B8895,"-",C8895,"-",D8895)</f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>TEXT(B8895,"yyyy-mm")</f>
        <v>2026-08</v>
      </c>
      <c r="J8895" s="7" t="str">
        <f>VLOOKUP(C8895,'[1]T. Apoyo Sistema'!$B$1:$C$89,2,0)</f>
        <v>SI</v>
      </c>
    </row>
    <row r="8896" spans="1:10" x14ac:dyDescent="0.25">
      <c r="A8896" s="4" t="str">
        <f>CONCATENATE(B8896,"-",C8896,"-",D8896)</f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>TEXT(B8896,"yyyy-mm")</f>
        <v>2026-08</v>
      </c>
      <c r="J8896" s="7" t="str">
        <f>VLOOKUP(C8896,'[1]T. Apoyo Sistema'!$B$1:$C$89,2,0)</f>
        <v>SI</v>
      </c>
    </row>
    <row r="8897" spans="1:10" x14ac:dyDescent="0.25">
      <c r="A8897" s="4" t="str">
        <f>CONCATENATE(B8897,"-",C8897,"-",D8897)</f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>TEXT(B8897,"yyyy-mm")</f>
        <v>2026-08</v>
      </c>
      <c r="J8897" s="7" t="str">
        <f>VLOOKUP(C8897,'[1]T. Apoyo Sistema'!$B$1:$C$89,2,0)</f>
        <v>SI</v>
      </c>
    </row>
    <row r="8898" spans="1:10" x14ac:dyDescent="0.25">
      <c r="A8898" s="4" t="str">
        <f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>TEXT(B8898,"yyyy-mm")</f>
        <v>2026-08</v>
      </c>
      <c r="J8898" s="7" t="str">
        <f>VLOOKUP(C8898,'[1]T. Apoyo Sistema'!$B$1:$C$89,2,0)</f>
        <v>SI</v>
      </c>
    </row>
    <row r="8899" spans="1:10" x14ac:dyDescent="0.25">
      <c r="A8899" s="4" t="str">
        <f>CONCATENATE(B8899,"-",C8899,"-",D8899)</f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>TEXT(B8899,"yyyy-mm")</f>
        <v>2026-08</v>
      </c>
      <c r="J8899" s="7" t="str">
        <f>VLOOKUP(C8899,'[1]T. Apoyo Sistema'!$B$1:$C$89,2,0)</f>
        <v>SI</v>
      </c>
    </row>
    <row r="8900" spans="1:10" x14ac:dyDescent="0.25">
      <c r="A8900" s="4" t="str">
        <f>CONCATENATE(B8900,"-",C8900,"-",D8900)</f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>TEXT(B8900,"yyyy-mm")</f>
        <v>2026-08</v>
      </c>
      <c r="J8900" s="7" t="str">
        <f>VLOOKUP(C8900,'[1]T. Apoyo Sistema'!$B$1:$C$89,2,0)</f>
        <v>SI</v>
      </c>
    </row>
    <row r="8901" spans="1:10" x14ac:dyDescent="0.25">
      <c r="A8901" s="4" t="str">
        <f>CONCATENATE(B8901,"-",C8901,"-",D8901)</f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>TEXT(B8901,"yyyy-mm")</f>
        <v>2026-08</v>
      </c>
      <c r="J8901" s="7" t="str">
        <f>VLOOKUP(C8901,'[1]T. Apoyo Sistema'!$B$1:$C$89,2,0)</f>
        <v>SI</v>
      </c>
    </row>
    <row r="8902" spans="1:10" x14ac:dyDescent="0.25">
      <c r="A8902" s="4" t="str">
        <f>CONCATENATE(B8902,"-",C8902,"-",D8902)</f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>TEXT(B8902,"yyyy-mm")</f>
        <v>2026-08</v>
      </c>
      <c r="J8902" s="7" t="str">
        <f>VLOOKUP(C8902,'[1]T. Apoyo Sistema'!$B$1:$C$89,2,0)</f>
        <v>SI</v>
      </c>
    </row>
    <row r="8903" spans="1:10" x14ac:dyDescent="0.25">
      <c r="A8903" s="4" t="str">
        <f>CONCATENATE(B8903,"-",C8903,"-",D8903)</f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>TEXT(B8903,"yyyy-mm")</f>
        <v>2026-08</v>
      </c>
      <c r="J8903" s="7" t="str">
        <f>VLOOKUP(C8903,'[1]T. Apoyo Sistema'!$B$1:$C$89,2,0)</f>
        <v>SI</v>
      </c>
    </row>
    <row r="8904" spans="1:10" x14ac:dyDescent="0.25">
      <c r="A8904" s="4" t="str">
        <f>CONCATENATE(B8904,"-",C8904,"-",D8904)</f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>TEXT(B8904,"yyyy-mm")</f>
        <v>2026-08</v>
      </c>
      <c r="J8904" s="7" t="str">
        <f>VLOOKUP(C8904,'[1]T. Apoyo Sistema'!$B$1:$C$89,2,0)</f>
        <v>SI</v>
      </c>
    </row>
    <row r="8905" spans="1:10" x14ac:dyDescent="0.25">
      <c r="A8905" s="4" t="str">
        <f>CONCATENATE(B8905,"-",C8905,"-",D8905)</f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>TEXT(B8905,"yyyy-mm")</f>
        <v>2026-08</v>
      </c>
      <c r="J8905" s="7" t="str">
        <f>VLOOKUP(C8905,'[1]T. Apoyo Sistema'!$B$1:$C$89,2,0)</f>
        <v>SI</v>
      </c>
    </row>
    <row r="8906" spans="1:10" x14ac:dyDescent="0.25">
      <c r="A8906" s="4" t="str">
        <f>CONCATENATE(B8906,"-",C8906,"-",D8906)</f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>TEXT(B8906,"yyyy-mm")</f>
        <v>2026-08</v>
      </c>
      <c r="J8906" s="7" t="str">
        <f>VLOOKUP(C8906,'[1]T. Apoyo Sistema'!$B$1:$C$89,2,0)</f>
        <v>SI</v>
      </c>
    </row>
    <row r="8907" spans="1:10" x14ac:dyDescent="0.25">
      <c r="A8907" s="4" t="str">
        <f>CONCATENATE(B8907,"-",C8907,"-",D8907)</f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>TEXT(B8907,"yyyy-mm")</f>
        <v>2026-08</v>
      </c>
      <c r="J8907" s="7" t="str">
        <f>VLOOKUP(C8907,'[1]T. Apoyo Sistema'!$B$1:$C$89,2,0)</f>
        <v>SI</v>
      </c>
    </row>
    <row r="8908" spans="1:10" x14ac:dyDescent="0.25">
      <c r="A8908" s="4" t="str">
        <f>CONCATENATE(B8908,"-",C8908,"-",D8908)</f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>TEXT(B8908,"yyyy-mm")</f>
        <v>2026-08</v>
      </c>
      <c r="J8908" s="7" t="str">
        <f>VLOOKUP(C8908,'[1]T. Apoyo Sistema'!$B$1:$C$89,2,0)</f>
        <v>SI</v>
      </c>
    </row>
    <row r="8909" spans="1:10" x14ac:dyDescent="0.25">
      <c r="A8909" s="4" t="str">
        <f>CONCATENATE(B8909,"-",C8909,"-",D8909)</f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>TEXT(B8909,"yyyy-mm")</f>
        <v>2026-08</v>
      </c>
      <c r="J8909" s="7" t="str">
        <f>VLOOKUP(C8909,'[1]T. Apoyo Sistema'!$B$1:$C$89,2,0)</f>
        <v>SI</v>
      </c>
    </row>
    <row r="8910" spans="1:10" x14ac:dyDescent="0.25">
      <c r="A8910" s="4" t="str">
        <f>CONCATENATE(B8910,"-",C8910,"-",D8910)</f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>TEXT(B8910,"yyyy-mm")</f>
        <v>2026-08</v>
      </c>
      <c r="J8910" s="7" t="str">
        <f>VLOOKUP(C8910,'[1]T. Apoyo Sistema'!$B$1:$C$89,2,0)</f>
        <v>SI</v>
      </c>
    </row>
    <row r="8911" spans="1:10" x14ac:dyDescent="0.25">
      <c r="A8911" s="4" t="str">
        <f>CONCATENATE(B8911,"-",C8911,"-",D8911)</f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>TEXT(B8911,"yyyy-mm")</f>
        <v>2026-08</v>
      </c>
      <c r="J8911" s="7" t="str">
        <f>VLOOKUP(C8911,'[1]T. Apoyo Sistema'!$B$1:$C$89,2,0)</f>
        <v>SI</v>
      </c>
    </row>
    <row r="8912" spans="1:10" x14ac:dyDescent="0.25">
      <c r="A8912" s="4" t="str">
        <f>CONCATENATE(B8912,"-",C8912,"-",D8912)</f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>TEXT(B8912,"yyyy-mm")</f>
        <v>2026-08</v>
      </c>
      <c r="J8912" s="7" t="str">
        <f>VLOOKUP(C8912,'[1]T. Apoyo Sistema'!$B$1:$C$89,2,0)</f>
        <v>SI</v>
      </c>
    </row>
    <row r="8913" spans="1:10" x14ac:dyDescent="0.25">
      <c r="A8913" s="4" t="str">
        <f>CONCATENATE(B8913,"-",C8913,"-",D8913)</f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>TEXT(B8913,"yyyy-mm")</f>
        <v>2026-08</v>
      </c>
      <c r="J8913" s="7" t="str">
        <f>VLOOKUP(C8913,'[1]T. Apoyo Sistema'!$B$1:$C$89,2,0)</f>
        <v>SI</v>
      </c>
    </row>
    <row r="8914" spans="1:10" x14ac:dyDescent="0.25">
      <c r="A8914" s="4" t="str">
        <f>CONCATENATE(B8914,"-",C8914,"-",D8914)</f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>TEXT(B8914,"yyyy-mm")</f>
        <v>2026-08</v>
      </c>
      <c r="J8914" s="7" t="str">
        <f>VLOOKUP(C8914,'[1]T. Apoyo Sistema'!$B$1:$C$89,2,0)</f>
        <v>SI</v>
      </c>
    </row>
    <row r="8915" spans="1:10" x14ac:dyDescent="0.25">
      <c r="A8915" s="4" t="str">
        <f>CONCATENATE(B8915,"-",C8915,"-",D8915)</f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>TEXT(B8915,"yyyy-mm")</f>
        <v>2026-08</v>
      </c>
      <c r="J8915" s="7" t="str">
        <f>VLOOKUP(C8915,'[1]T. Apoyo Sistema'!$B$1:$C$89,2,0)</f>
        <v>SI</v>
      </c>
    </row>
    <row r="8916" spans="1:10" x14ac:dyDescent="0.25">
      <c r="A8916" s="4" t="str">
        <f>CONCATENATE(B8916,"-",C8916,"-",D8916)</f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>TEXT(B8916,"yyyy-mm")</f>
        <v>2026-08</v>
      </c>
      <c r="J8916" s="7" t="str">
        <f>VLOOKUP(C8916,'[1]T. Apoyo Sistema'!$B$1:$C$89,2,0)</f>
        <v>SI</v>
      </c>
    </row>
    <row r="8917" spans="1:10" x14ac:dyDescent="0.25">
      <c r="A8917" s="4" t="str">
        <f>CONCATENATE(B8917,"-",C8917,"-",D8917)</f>
        <v>46252-POX65-psa2</v>
      </c>
      <c r="B8917" s="15">
        <v>46252</v>
      </c>
      <c r="C8917" s="10" t="s">
        <v>46</v>
      </c>
      <c r="D8917" s="10" t="s">
        <v>74</v>
      </c>
      <c r="E8917" s="10">
        <v>0</v>
      </c>
      <c r="F8917" s="12">
        <v>0.25</v>
      </c>
      <c r="G8917" s="12">
        <v>7.1333333333333337</v>
      </c>
      <c r="H8917" s="12">
        <v>0</v>
      </c>
      <c r="I8917" s="4" t="str">
        <f>TEXT(B8917,"yyyy-mm")</f>
        <v>2026-08</v>
      </c>
      <c r="J8917" s="7" t="str">
        <f>VLOOKUP(C8917,'[1]T. Apoyo Sistema'!$B$1:$C$89,2,0)</f>
        <v>SI</v>
      </c>
    </row>
    <row r="8918" spans="1:10" x14ac:dyDescent="0.25">
      <c r="A8918" s="4" t="str">
        <f>CONCATENATE(B8918,"-",C8918,"-",D8918)</f>
        <v>46252-POX65-psa3</v>
      </c>
      <c r="B8918" s="15">
        <v>46252</v>
      </c>
      <c r="C8918" s="10" t="s">
        <v>46</v>
      </c>
      <c r="D8918" s="10" t="s">
        <v>79</v>
      </c>
      <c r="E8918" s="10">
        <v>0</v>
      </c>
      <c r="F8918" s="12">
        <v>3.5</v>
      </c>
      <c r="G8918" s="12">
        <v>3.8833333333333337</v>
      </c>
      <c r="H8918" s="12">
        <v>0</v>
      </c>
      <c r="I8918" s="4" t="str">
        <f>TEXT(B8918,"yyyy-mm")</f>
        <v>2026-08</v>
      </c>
      <c r="J8918" s="7" t="str">
        <f>VLOOKUP(C8918,'[1]T. Apoyo Sistema'!$B$1:$C$89,2,0)</f>
        <v>SI</v>
      </c>
    </row>
    <row r="8919" spans="1:10" x14ac:dyDescent="0.25">
      <c r="A8919" s="4" t="str">
        <f>CONCATENATE(B8919,"-",C8919,"-",D8919)</f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>TEXT(B8919,"yyyy-mm")</f>
        <v>2026-08</v>
      </c>
      <c r="J8919" s="7" t="str">
        <f>VLOOKUP(C8919,'[1]T. Apoyo Sistema'!$B$1:$C$89,2,0)</f>
        <v>SI</v>
      </c>
    </row>
    <row r="8920" spans="1:10" x14ac:dyDescent="0.25">
      <c r="A8920" s="4" t="str">
        <f>CONCATENATE(B8920,"-",C8920,"-",D8920)</f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>TEXT(B8920,"yyyy-mm")</f>
        <v>2026-08</v>
      </c>
      <c r="J8920" s="7" t="str">
        <f>VLOOKUP(C8920,'[1]T. Apoyo Sistema'!$B$1:$C$89,2,0)</f>
        <v>SI</v>
      </c>
    </row>
    <row r="8921" spans="1:10" x14ac:dyDescent="0.25">
      <c r="A8921" s="4" t="str">
        <f>CONCATENATE(B8921,"-",C8921,"-",D8921)</f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>TEXT(B8921,"yyyy-mm")</f>
        <v>2026-08</v>
      </c>
      <c r="J8921" s="7" t="str">
        <f>VLOOKUP(C8921,'[1]T. Apoyo Sistema'!$B$1:$C$89,2,0)</f>
        <v>SI</v>
      </c>
    </row>
    <row r="8922" spans="1:10" x14ac:dyDescent="0.25">
      <c r="A8922" s="4" t="str">
        <f>CONCATENATE(B8922,"-",C8922,"-",D8922)</f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>TEXT(B8922,"yyyy-mm")</f>
        <v>2026-08</v>
      </c>
      <c r="J8922" s="7" t="str">
        <f>VLOOKUP(C8922,'[1]T. Apoyo Sistema'!$B$1:$C$89,2,0)</f>
        <v>SI</v>
      </c>
    </row>
    <row r="8923" spans="1:10" x14ac:dyDescent="0.25">
      <c r="A8923" s="4" t="str">
        <f>CONCATENATE(B8923,"-",C8923,"-",D8923)</f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>TEXT(B8923,"yyyy-mm")</f>
        <v>2026-08</v>
      </c>
      <c r="J8923" s="7" t="str">
        <f>VLOOKUP(C8923,'[1]T. Apoyo Sistema'!$B$1:$C$89,2,0)</f>
        <v>SI</v>
      </c>
    </row>
    <row r="8924" spans="1:10" x14ac:dyDescent="0.25">
      <c r="A8924" s="4" t="str">
        <f>CONCATENATE(B8924,"-",C8924,"-",D8924)</f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>TEXT(B8924,"yyyy-mm")</f>
        <v>2026-08</v>
      </c>
      <c r="J8924" s="7" t="str">
        <f>VLOOKUP(C8924,'[1]T. Apoyo Sistema'!$B$1:$C$89,2,0)</f>
        <v>SI</v>
      </c>
    </row>
    <row r="8925" spans="1:10" x14ac:dyDescent="0.25">
      <c r="A8925" s="4" t="str">
        <f>CONCATENATE(B8925,"-",C8925,"-",D8925)</f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>TEXT(B8925,"yyyy-mm")</f>
        <v>2026-08</v>
      </c>
      <c r="J8925" s="7" t="str">
        <f>VLOOKUP(C8925,'[1]T. Apoyo Sistema'!$B$1:$C$89,2,0)</f>
        <v>SI</v>
      </c>
    </row>
    <row r="8926" spans="1:10" x14ac:dyDescent="0.25">
      <c r="A8926" s="4" t="str">
        <f>CONCATENATE(B8926,"-",C8926,"-",D8926)</f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>TEXT(B8926,"yyyy-mm")</f>
        <v>2026-08</v>
      </c>
      <c r="J8926" s="7" t="str">
        <f>VLOOKUP(C8926,'[1]T. Apoyo Sistema'!$B$1:$C$89,2,0)</f>
        <v>SI</v>
      </c>
    </row>
    <row r="8927" spans="1:10" x14ac:dyDescent="0.25">
      <c r="A8927" s="4" t="str">
        <f>CONCATENATE(B8927,"-",C8927,"-",D8927)</f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>TEXT(B8927,"yyyy-mm")</f>
        <v>2026-08</v>
      </c>
      <c r="J8927" s="7" t="str">
        <f>VLOOKUP(C8927,'[1]T. Apoyo Sistema'!$B$1:$C$89,2,0)</f>
        <v>SI</v>
      </c>
    </row>
    <row r="8928" spans="1:10" x14ac:dyDescent="0.25">
      <c r="A8928" s="4" t="str">
        <f>CONCATENATE(B8928,"-",C8928,"-",D8928)</f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>TEXT(B8928,"yyyy-mm")</f>
        <v>2026-08</v>
      </c>
      <c r="J8928" s="7" t="str">
        <f>VLOOKUP(C8928,'[1]T. Apoyo Sistema'!$B$1:$C$89,2,0)</f>
        <v>SI</v>
      </c>
    </row>
    <row r="8929" spans="1:10" x14ac:dyDescent="0.25">
      <c r="A8929" s="4" t="str">
        <f>CONCATENATE(B8929,"-",C8929,"-",D8929)</f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>TEXT(B8929,"yyyy-mm")</f>
        <v>2026-08</v>
      </c>
      <c r="J8929" s="7" t="str">
        <f>VLOOKUP(C8929,'[1]T. Apoyo Sistema'!$B$1:$C$89,2,0)</f>
        <v>SI</v>
      </c>
    </row>
    <row r="8930" spans="1:10" x14ac:dyDescent="0.25">
      <c r="A8930" s="4" t="str">
        <f>CONCATENATE(B8930,"-",C8930,"-",D8930)</f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>TEXT(B8930,"yyyy-mm")</f>
        <v>2026-08</v>
      </c>
      <c r="J8930" s="7" t="str">
        <f>VLOOKUP(C8930,'[1]T. Apoyo Sistema'!$B$1:$C$89,2,0)</f>
        <v>SI</v>
      </c>
    </row>
    <row r="8931" spans="1:10" x14ac:dyDescent="0.25">
      <c r="A8931" s="4" t="str">
        <f>CONCATENATE(B8931,"-",C8931,"-",D8931)</f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>TEXT(B8931,"yyyy-mm")</f>
        <v>2026-08</v>
      </c>
      <c r="J8931" s="7" t="str">
        <f>VLOOKUP(C8931,'[1]T. Apoyo Sistema'!$B$1:$C$89,2,0)</f>
        <v>SI</v>
      </c>
    </row>
    <row r="8932" spans="1:10" x14ac:dyDescent="0.25">
      <c r="A8932" s="4" t="str">
        <f>CONCATENATE(B8932,"-",C8932,"-",D8932)</f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>TEXT(B8932,"yyyy-mm")</f>
        <v>2026-08</v>
      </c>
      <c r="J8932" s="7" t="str">
        <f>VLOOKUP(C8932,'[1]T. Apoyo Sistema'!$B$1:$C$89,2,0)</f>
        <v>SI</v>
      </c>
    </row>
    <row r="8933" spans="1:10" x14ac:dyDescent="0.25">
      <c r="A8933" s="4" t="str">
        <f>CONCATENATE(B8933,"-",C8933,"-",D8933)</f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>TEXT(B8933,"yyyy-mm")</f>
        <v>2026-08</v>
      </c>
      <c r="J8933" s="7" t="str">
        <f>VLOOKUP(C8933,'[1]T. Apoyo Sistema'!$B$1:$C$89,2,0)</f>
        <v>SI</v>
      </c>
    </row>
    <row r="8934" spans="1:10" x14ac:dyDescent="0.25">
      <c r="A8934" s="4" t="str">
        <f>CONCATENATE(B8934,"-",C8934,"-",D8934)</f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>TEXT(B8934,"yyyy-mm")</f>
        <v>2026-08</v>
      </c>
      <c r="J8934" s="7" t="str">
        <f>VLOOKUP(C8934,'[1]T. Apoyo Sistema'!$B$1:$C$89,2,0)</f>
        <v>SI</v>
      </c>
    </row>
    <row r="8935" spans="1:10" x14ac:dyDescent="0.25">
      <c r="A8935" s="4" t="str">
        <f>CONCATENATE(B8935,"-",C8935,"-",D8935)</f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>TEXT(B8935,"yyyy-mm")</f>
        <v>2026-08</v>
      </c>
      <c r="J8935" s="7" t="str">
        <f>VLOOKUP(C8935,'[1]T. Apoyo Sistema'!$B$1:$C$89,2,0)</f>
        <v>SI</v>
      </c>
    </row>
    <row r="8936" spans="1:10" x14ac:dyDescent="0.25">
      <c r="A8936" s="4" t="str">
        <f>CONCATENATE(B8936,"-",C8936,"-",D8936)</f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>TEXT(B8936,"yyyy-mm")</f>
        <v>2026-08</v>
      </c>
      <c r="J8936" s="7" t="str">
        <f>VLOOKUP(C8936,'[1]T. Apoyo Sistema'!$B$1:$C$89,2,0)</f>
        <v>SI</v>
      </c>
    </row>
    <row r="8937" spans="1:10" x14ac:dyDescent="0.25">
      <c r="A8937" s="4" t="str">
        <f>CONCATENATE(B8937,"-",C8937,"-",D8937)</f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>TEXT(B8937,"yyyy-mm")</f>
        <v>2026-08</v>
      </c>
      <c r="J8937" s="7" t="str">
        <f>VLOOKUP(C8937,'[1]T. Apoyo Sistema'!$B$1:$C$89,2,0)</f>
        <v>SI</v>
      </c>
    </row>
    <row r="8938" spans="1:10" x14ac:dyDescent="0.25">
      <c r="A8938" s="4" t="str">
        <f>CONCATENATE(B8938,"-",C8938,"-",D8938)</f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>TEXT(B8938,"yyyy-mm")</f>
        <v>2026-08</v>
      </c>
      <c r="J8938" s="7" t="str">
        <f>VLOOKUP(C8938,'[1]T. Apoyo Sistema'!$B$1:$C$89,2,0)</f>
        <v>SI</v>
      </c>
    </row>
    <row r="8939" spans="1:10" x14ac:dyDescent="0.25">
      <c r="A8939" s="4" t="str">
        <f>CONCATENATE(B8939,"-",C8939,"-",D8939)</f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>TEXT(B8939,"yyyy-mm")</f>
        <v>2026-08</v>
      </c>
      <c r="J8939" s="7" t="str">
        <f>VLOOKUP(C8939,'[1]T. Apoyo Sistema'!$B$1:$C$89,2,0)</f>
        <v>SI</v>
      </c>
    </row>
    <row r="8940" spans="1:10" x14ac:dyDescent="0.25">
      <c r="A8940" s="4" t="str">
        <f>CONCATENATE(B8940,"-",C8940,"-",D8940)</f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>TEXT(B8940,"yyyy-mm")</f>
        <v>2026-08</v>
      </c>
      <c r="J8940" s="7" t="str">
        <f>VLOOKUP(C8940,'[1]T. Apoyo Sistema'!$B$1:$C$89,2,0)</f>
        <v>SI</v>
      </c>
    </row>
    <row r="8941" spans="1:10" x14ac:dyDescent="0.25">
      <c r="A8941" s="4" t="str">
        <f>CONCATENATE(B8941,"-",C8941,"-",D8941)</f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>TEXT(B8941,"yyyy-mm")</f>
        <v>2026-08</v>
      </c>
      <c r="J8941" s="7" t="str">
        <f>VLOOKUP(C8941,'[1]T. Apoyo Sistema'!$B$1:$C$89,2,0)</f>
        <v>SI</v>
      </c>
    </row>
    <row r="8942" spans="1:10" x14ac:dyDescent="0.25">
      <c r="A8942" s="4" t="str">
        <f>CONCATENATE(B8942,"-",C8942,"-",D8942)</f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>TEXT(B8942,"yyyy-mm")</f>
        <v>2026-08</v>
      </c>
      <c r="J8942" s="7" t="str">
        <f>VLOOKUP(C8942,'[1]T. Apoyo Sistema'!$B$1:$C$89,2,0)</f>
        <v>SI</v>
      </c>
    </row>
    <row r="8943" spans="1:10" x14ac:dyDescent="0.25">
      <c r="A8943" s="4" t="str">
        <f>CONCATENATE(B8943,"-",C8943,"-",D8943)</f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>TEXT(B8943,"yyyy-mm")</f>
        <v>2026-08</v>
      </c>
      <c r="J8943" s="7" t="str">
        <f>VLOOKUP(C8943,'[1]T. Apoyo Sistema'!$B$1:$C$89,2,0)</f>
        <v>SI</v>
      </c>
    </row>
    <row r="8944" spans="1:10" x14ac:dyDescent="0.25">
      <c r="A8944" s="4" t="str">
        <f>CONCATENATE(B8944,"-",C8944,"-",D8944)</f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>TEXT(B8944,"yyyy-mm")</f>
        <v>2026-08</v>
      </c>
      <c r="J8944" s="7" t="str">
        <f>VLOOKUP(C8944,'[1]T. Apoyo Sistema'!$B$1:$C$89,2,0)</f>
        <v>SI</v>
      </c>
    </row>
    <row r="8945" spans="1:10" x14ac:dyDescent="0.25">
      <c r="A8945" s="4" t="str">
        <f>CONCATENATE(B8945,"-",C8945,"-",D8945)</f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>TEXT(B8945,"yyyy-mm")</f>
        <v>2026-08</v>
      </c>
      <c r="J8945" s="7" t="str">
        <f>VLOOKUP(C8945,'[1]T. Apoyo Sistema'!$B$1:$C$89,2,0)</f>
        <v>SI</v>
      </c>
    </row>
    <row r="8946" spans="1:10" x14ac:dyDescent="0.25">
      <c r="A8946" s="4" t="str">
        <f>CONCATENATE(B8946,"-",C8946,"-",D8946)</f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>TEXT(B8946,"yyyy-mm")</f>
        <v>2026-08</v>
      </c>
      <c r="J8946" s="7" t="str">
        <f>VLOOKUP(C8946,'[1]T. Apoyo Sistema'!$B$1:$C$89,2,0)</f>
        <v>SI</v>
      </c>
    </row>
    <row r="8947" spans="1:10" x14ac:dyDescent="0.25">
      <c r="A8947" s="4" t="str">
        <f>CONCATENATE(B8947,"-",C8947,"-",D8947)</f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>TEXT(B8947,"yyyy-mm")</f>
        <v>2026-08</v>
      </c>
      <c r="J8947" s="7" t="str">
        <f>VLOOKUP(C8947,'[1]T. Apoyo Sistema'!$B$1:$C$89,2,0)</f>
        <v>SI</v>
      </c>
    </row>
    <row r="8948" spans="1:10" x14ac:dyDescent="0.25">
      <c r="A8948" s="4" t="str">
        <f>CONCATENATE(B8948,"-",C8948,"-",D8948)</f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>TEXT(B8948,"yyyy-mm")</f>
        <v>2026-08</v>
      </c>
      <c r="J8948" s="7" t="str">
        <f>VLOOKUP(C8948,'[1]T. Apoyo Sistema'!$B$1:$C$89,2,0)</f>
        <v>SI</v>
      </c>
    </row>
    <row r="8949" spans="1:10" x14ac:dyDescent="0.25">
      <c r="A8949" s="4" t="str">
        <f>CONCATENATE(B8949,"-",C8949,"-",D8949)</f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>TEXT(B8949,"yyyy-mm")</f>
        <v>2026-08</v>
      </c>
      <c r="J8949" s="7" t="str">
        <f>VLOOKUP(C8949,'[1]T. Apoyo Sistema'!$B$1:$C$89,2,0)</f>
        <v>SI</v>
      </c>
    </row>
    <row r="8950" spans="1:10" x14ac:dyDescent="0.25">
      <c r="A8950" s="4" t="str">
        <f>CONCATENATE(B8950,"-",C8950,"-",D8950)</f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>TEXT(B8950,"yyyy-mm")</f>
        <v>2026-08</v>
      </c>
      <c r="J8950" s="7" t="str">
        <f>VLOOKUP(C8950,'[1]T. Apoyo Sistema'!$B$1:$C$89,2,0)</f>
        <v>SI</v>
      </c>
    </row>
    <row r="8951" spans="1:10" x14ac:dyDescent="0.25">
      <c r="A8951" s="4" t="str">
        <f>CONCATENATE(B8951,"-",C8951,"-",D8951)</f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>TEXT(B8951,"yyyy-mm")</f>
        <v>2026-08</v>
      </c>
      <c r="J8951" s="7" t="str">
        <f>VLOOKUP(C8951,'[1]T. Apoyo Sistema'!$B$1:$C$89,2,0)</f>
        <v>SI</v>
      </c>
    </row>
    <row r="8952" spans="1:10" x14ac:dyDescent="0.25">
      <c r="A8952" s="4" t="str">
        <f>CONCATENATE(B8952,"-",C8952,"-",D8952)</f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>TEXT(B8952,"yyyy-mm")</f>
        <v>2026-08</v>
      </c>
      <c r="J8952" s="7" t="str">
        <f>VLOOKUP(C8952,'[1]T. Apoyo Sistema'!$B$1:$C$89,2,0)</f>
        <v>SI</v>
      </c>
    </row>
    <row r="8953" spans="1:10" x14ac:dyDescent="0.25">
      <c r="A8953" s="4" t="str">
        <f>CONCATENATE(B8953,"-",C8953,"-",D8953)</f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>TEXT(B8953,"yyyy-mm")</f>
        <v>2026-08</v>
      </c>
      <c r="J8953" s="7" t="str">
        <f>VLOOKUP(C8953,'[1]T. Apoyo Sistema'!$B$1:$C$89,2,0)</f>
        <v>SI</v>
      </c>
    </row>
    <row r="8954" spans="1:10" x14ac:dyDescent="0.25">
      <c r="A8954" s="4" t="str">
        <f>CONCATENATE(B8954,"-",C8954,"-",D8954)</f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>TEXT(B8954,"yyyy-mm")</f>
        <v>2026-08</v>
      </c>
      <c r="J8954" s="7" t="str">
        <f>VLOOKUP(C8954,'[1]T. Apoyo Sistema'!$B$1:$C$89,2,0)</f>
        <v>SI</v>
      </c>
    </row>
    <row r="8955" spans="1:10" x14ac:dyDescent="0.25">
      <c r="A8955" s="4" t="str">
        <f>CONCATENATE(B8955,"-",C8955,"-",D8955)</f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>TEXT(B8955,"yyyy-mm")</f>
        <v>2026-08</v>
      </c>
      <c r="J8955" s="7" t="str">
        <f>VLOOKUP(C8955,'[1]T. Apoyo Sistema'!$B$1:$C$89,2,0)</f>
        <v>SI</v>
      </c>
    </row>
    <row r="8956" spans="1:10" x14ac:dyDescent="0.25">
      <c r="A8956" s="4" t="str">
        <f>CONCATENATE(B8956,"-",C8956,"-",D8956)</f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>TEXT(B8956,"yyyy-mm")</f>
        <v>2026-08</v>
      </c>
      <c r="J8956" s="7" t="str">
        <f>VLOOKUP(C8956,'[1]T. Apoyo Sistema'!$B$1:$C$89,2,0)</f>
        <v>SI</v>
      </c>
    </row>
    <row r="8957" spans="1:10" x14ac:dyDescent="0.25">
      <c r="A8957" s="4" t="str">
        <f>CONCATENATE(B8957,"-",C8957,"-",D8957)</f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>TEXT(B8957,"yyyy-mm")</f>
        <v>2026-08</v>
      </c>
      <c r="J8957" s="7" t="str">
        <f>VLOOKUP(C8957,'[1]T. Apoyo Sistema'!$B$1:$C$89,2,0)</f>
        <v>SI</v>
      </c>
    </row>
    <row r="8958" spans="1:10" x14ac:dyDescent="0.25">
      <c r="A8958" s="4" t="str">
        <f>CONCATENATE(B8958,"-",C8958,"-",D8958)</f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>TEXT(B8958,"yyyy-mm")</f>
        <v>2026-08</v>
      </c>
      <c r="J8958" s="7" t="str">
        <f>VLOOKUP(C8958,'[1]T. Apoyo Sistema'!$B$1:$C$89,2,0)</f>
        <v>SI</v>
      </c>
    </row>
    <row r="8959" spans="1:10" x14ac:dyDescent="0.25">
      <c r="A8959" s="4" t="str">
        <f>CONCATENATE(B8959,"-",C8959,"-",D8959)</f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>TEXT(B8959,"yyyy-mm")</f>
        <v>2026-08</v>
      </c>
      <c r="J8959" s="7" t="str">
        <f>VLOOKUP(C8959,'[1]T. Apoyo Sistema'!$B$1:$C$89,2,0)</f>
        <v>SI</v>
      </c>
    </row>
    <row r="8960" spans="1:10" x14ac:dyDescent="0.25">
      <c r="A8960" s="4" t="str">
        <f>CONCATENATE(B8960,"-",C8960,"-",D8960)</f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>TEXT(B8960,"yyyy-mm")</f>
        <v>2026-08</v>
      </c>
      <c r="J8960" s="7" t="str">
        <f>VLOOKUP(C8960,'[1]T. Apoyo Sistema'!$B$1:$C$89,2,0)</f>
        <v>SI</v>
      </c>
    </row>
    <row r="8961" spans="1:10" x14ac:dyDescent="0.25">
      <c r="A8961" s="4" t="str">
        <f>CONCATENATE(B8961,"-",C8961,"-",D8961)</f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>TEXT(B8961,"yyyy-mm")</f>
        <v>2026-08</v>
      </c>
      <c r="J8961" s="7" t="str">
        <f>VLOOKUP(C8961,'[1]T. Apoyo Sistema'!$B$1:$C$89,2,0)</f>
        <v>SI</v>
      </c>
    </row>
    <row r="8962" spans="1:10" x14ac:dyDescent="0.25">
      <c r="A8962" s="4" t="str">
        <f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>TEXT(B8962,"yyyy-mm")</f>
        <v>2026-08</v>
      </c>
      <c r="J8962" s="7" t="str">
        <f>VLOOKUP(C8962,'[1]T. Apoyo Sistema'!$B$1:$C$89,2,0)</f>
        <v>SI</v>
      </c>
    </row>
    <row r="8963" spans="1:10" x14ac:dyDescent="0.25">
      <c r="A8963" s="4" t="str">
        <f>CONCATENATE(B8963,"-",C8963,"-",D8963)</f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>TEXT(B8963,"yyyy-mm")</f>
        <v>2026-08</v>
      </c>
      <c r="J8963" s="7" t="str">
        <f>VLOOKUP(C8963,'[1]T. Apoyo Sistema'!$B$1:$C$89,2,0)</f>
        <v>SI</v>
      </c>
    </row>
    <row r="8964" spans="1:10" x14ac:dyDescent="0.25">
      <c r="A8964" s="4" t="str">
        <f>CONCATENATE(B8964,"-",C8964,"-",D8964)</f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>TEXT(B8964,"yyyy-mm")</f>
        <v>2026-08</v>
      </c>
      <c r="J8964" s="7" t="str">
        <f>VLOOKUP(C8964,'[1]T. Apoyo Sistema'!$B$1:$C$89,2,0)</f>
        <v>SI</v>
      </c>
    </row>
    <row r="8965" spans="1:10" x14ac:dyDescent="0.25">
      <c r="A8965" s="4" t="str">
        <f>CONCATENATE(B8965,"-",C8965,"-",D8965)</f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>TEXT(B8965,"yyyy-mm")</f>
        <v>2026-08</v>
      </c>
      <c r="J8965" s="7" t="str">
        <f>VLOOKUP(C8965,'[1]T. Apoyo Sistema'!$B$1:$C$89,2,0)</f>
        <v>SI</v>
      </c>
    </row>
    <row r="8966" spans="1:10" x14ac:dyDescent="0.25">
      <c r="A8966" s="4" t="str">
        <f>CONCATENATE(B8966,"-",C8966,"-",D8966)</f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>TEXT(B8966,"yyyy-mm")</f>
        <v>2026-08</v>
      </c>
      <c r="J8966" s="7" t="str">
        <f>VLOOKUP(C8966,'[1]T. Apoyo Sistema'!$B$1:$C$89,2,0)</f>
        <v>SI</v>
      </c>
    </row>
    <row r="8967" spans="1:10" x14ac:dyDescent="0.25">
      <c r="A8967" s="4" t="str">
        <f>CONCATENATE(B8967,"-",C8967,"-",D8967)</f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>TEXT(B8967,"yyyy-mm")</f>
        <v>2026-08</v>
      </c>
      <c r="J8967" s="7" t="str">
        <f>VLOOKUP(C8967,'[1]T. Apoyo Sistema'!$B$1:$C$89,2,0)</f>
        <v>SI</v>
      </c>
    </row>
    <row r="8968" spans="1:10" x14ac:dyDescent="0.25">
      <c r="A8968" s="4" t="str">
        <f>CONCATENATE(B8968,"-",C8968,"-",D8968)</f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>TEXT(B8968,"yyyy-mm")</f>
        <v>2026-08</v>
      </c>
      <c r="J8968" s="7" t="str">
        <f>VLOOKUP(C8968,'[1]T. Apoyo Sistema'!$B$1:$C$89,2,0)</f>
        <v>SI</v>
      </c>
    </row>
    <row r="8969" spans="1:10" x14ac:dyDescent="0.25">
      <c r="A8969" s="4" t="str">
        <f>CONCATENATE(B8969,"-",C8969,"-",D8969)</f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>TEXT(B8969,"yyyy-mm")</f>
        <v>2026-08</v>
      </c>
      <c r="J8969" s="7" t="str">
        <f>VLOOKUP(C8969,'[1]T. Apoyo Sistema'!$B$1:$C$89,2,0)</f>
        <v>SI</v>
      </c>
    </row>
    <row r="8970" spans="1:10" x14ac:dyDescent="0.25">
      <c r="A8970" s="4" t="str">
        <f>CONCATENATE(B8970,"-",C8970,"-",D8970)</f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>TEXT(B8970,"yyyy-mm")</f>
        <v>2026-08</v>
      </c>
      <c r="J8970" s="7" t="str">
        <f>VLOOKUP(C8970,'[1]T. Apoyo Sistema'!$B$1:$C$89,2,0)</f>
        <v>SI</v>
      </c>
    </row>
    <row r="8971" spans="1:10" x14ac:dyDescent="0.25">
      <c r="A8971" s="4" t="str">
        <f>CONCATENATE(B8971,"-",C8971,"-",D8971)</f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>TEXT(B8971,"yyyy-mm")</f>
        <v>2026-08</v>
      </c>
      <c r="J8971" s="7" t="str">
        <f>VLOOKUP(C8971,'[1]T. Apoyo Sistema'!$B$1:$C$89,2,0)</f>
        <v>SI</v>
      </c>
    </row>
    <row r="8972" spans="1:10" x14ac:dyDescent="0.25">
      <c r="A8972" s="4" t="str">
        <f>CONCATENATE(B8972,"-",C8972,"-",D8972)</f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>TEXT(B8972,"yyyy-mm")</f>
        <v>2026-08</v>
      </c>
      <c r="J8972" s="7" t="str">
        <f>VLOOKUP(C8972,'[1]T. Apoyo Sistema'!$B$1:$C$89,2,0)</f>
        <v>SI</v>
      </c>
    </row>
    <row r="8973" spans="1:10" x14ac:dyDescent="0.25">
      <c r="A8973" s="4" t="str">
        <f>CONCATENATE(B8973,"-",C8973,"-",D8973)</f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>TEXT(B8973,"yyyy-mm")</f>
        <v>2026-08</v>
      </c>
      <c r="J8973" s="7" t="str">
        <f>VLOOKUP(C8973,'[1]T. Apoyo Sistema'!$B$1:$C$89,2,0)</f>
        <v>SI</v>
      </c>
    </row>
    <row r="8974" spans="1:10" x14ac:dyDescent="0.25">
      <c r="A8974" s="4" t="str">
        <f>CONCATENATE(B8974,"-",C8974,"-",D8974)</f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>TEXT(B8974,"yyyy-mm")</f>
        <v>2026-08</v>
      </c>
      <c r="J8974" s="7" t="str">
        <f>VLOOKUP(C8974,'[1]T. Apoyo Sistema'!$B$1:$C$89,2,0)</f>
        <v>SI</v>
      </c>
    </row>
    <row r="8975" spans="1:10" x14ac:dyDescent="0.25">
      <c r="A8975" s="4" t="str">
        <f>CONCATENATE(B8975,"-",C8975,"-",D8975)</f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>TEXT(B8975,"yyyy-mm")</f>
        <v>2026-08</v>
      </c>
      <c r="J8975" s="7" t="str">
        <f>VLOOKUP(C8975,'[1]T. Apoyo Sistema'!$B$1:$C$89,2,0)</f>
        <v>SI</v>
      </c>
    </row>
    <row r="8976" spans="1:10" x14ac:dyDescent="0.25">
      <c r="A8976" s="4" t="str">
        <f>CONCATENATE(B8976,"-",C8976,"-",D8976)</f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>TEXT(B8976,"yyyy-mm")</f>
        <v>2026-08</v>
      </c>
      <c r="J8976" s="7" t="str">
        <f>VLOOKUP(C8976,'[1]T. Apoyo Sistema'!$B$1:$C$89,2,0)</f>
        <v>SI</v>
      </c>
    </row>
    <row r="8977" spans="1:10" x14ac:dyDescent="0.25">
      <c r="A8977" s="4" t="str">
        <f>CONCATENATE(B8977,"-",C8977,"-",D8977)</f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>TEXT(B8977,"yyyy-mm")</f>
        <v>2026-08</v>
      </c>
      <c r="J8977" s="7" t="str">
        <f>VLOOKUP(C8977,'[1]T. Apoyo Sistema'!$B$1:$C$89,2,0)</f>
        <v>SI</v>
      </c>
    </row>
    <row r="8978" spans="1:10" x14ac:dyDescent="0.25">
      <c r="A8978" s="4" t="str">
        <f>CONCATENATE(B8978,"-",C8978,"-",D8978)</f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>TEXT(B8978,"yyyy-mm")</f>
        <v>2026-08</v>
      </c>
      <c r="J8978" s="7" t="str">
        <f>VLOOKUP(C8978,'[1]T. Apoyo Sistema'!$B$1:$C$89,2,0)</f>
        <v>SI</v>
      </c>
    </row>
    <row r="8979" spans="1:10" x14ac:dyDescent="0.25">
      <c r="A8979" s="4" t="str">
        <f>CONCATENATE(B8979,"-",C8979,"-",D8979)</f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>TEXT(B8979,"yyyy-mm")</f>
        <v>2026-08</v>
      </c>
      <c r="J8979" s="7" t="str">
        <f>VLOOKUP(C8979,'[1]T. Apoyo Sistema'!$B$1:$C$89,2,0)</f>
        <v>SI</v>
      </c>
    </row>
    <row r="8980" spans="1:10" x14ac:dyDescent="0.25">
      <c r="A8980" s="4" t="str">
        <f>CONCATENATE(B8980,"-",C8980,"-",D8980)</f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>TEXT(B8980,"yyyy-mm")</f>
        <v>2026-08</v>
      </c>
      <c r="J8980" s="7" t="str">
        <f>VLOOKUP(C8980,'[1]T. Apoyo Sistema'!$B$1:$C$89,2,0)</f>
        <v>SI</v>
      </c>
    </row>
    <row r="8981" spans="1:10" x14ac:dyDescent="0.25">
      <c r="A8981" s="4" t="str">
        <f>CONCATENATE(B8981,"-",C8981,"-",D8981)</f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>TEXT(B8981,"yyyy-mm")</f>
        <v>2026-08</v>
      </c>
      <c r="J8981" s="7" t="str">
        <f>VLOOKUP(C8981,'[1]T. Apoyo Sistema'!$B$1:$C$89,2,0)</f>
        <v>SI</v>
      </c>
    </row>
    <row r="8982" spans="1:10" x14ac:dyDescent="0.25">
      <c r="A8982" s="4" t="str">
        <f>CONCATENATE(B8982,"-",C8982,"-",D8982)</f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>TEXT(B8982,"yyyy-mm")</f>
        <v>2026-08</v>
      </c>
      <c r="J8982" s="7" t="str">
        <f>VLOOKUP(C8982,'[1]T. Apoyo Sistema'!$B$1:$C$89,2,0)</f>
        <v>SI</v>
      </c>
    </row>
    <row r="8983" spans="1:10" x14ac:dyDescent="0.25">
      <c r="A8983" s="4" t="str">
        <f>CONCATENATE(B8983,"-",C8983,"-",D8983)</f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>TEXT(B8983,"yyyy-mm")</f>
        <v>2026-08</v>
      </c>
      <c r="J8983" s="7" t="str">
        <f>VLOOKUP(C8983,'[1]T. Apoyo Sistema'!$B$1:$C$89,2,0)</f>
        <v>SI</v>
      </c>
    </row>
    <row r="8984" spans="1:10" x14ac:dyDescent="0.25">
      <c r="A8984" s="4" t="str">
        <f>CONCATENATE(B8984,"-",C8984,"-",D8984)</f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>TEXT(B8984,"yyyy-mm")</f>
        <v>2026-08</v>
      </c>
      <c r="J8984" s="7" t="str">
        <f>VLOOKUP(C8984,'[1]T. Apoyo Sistema'!$B$1:$C$89,2,0)</f>
        <v>SI</v>
      </c>
    </row>
    <row r="8985" spans="1:10" x14ac:dyDescent="0.25">
      <c r="A8985" s="4" t="str">
        <f>CONCATENATE(B8985,"-",C8985,"-",D8985)</f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>TEXT(B8985,"yyyy-mm")</f>
        <v>2026-08</v>
      </c>
      <c r="J8985" s="7" t="str">
        <f>VLOOKUP(C8985,'[1]T. Apoyo Sistema'!$B$1:$C$89,2,0)</f>
        <v>SI</v>
      </c>
    </row>
    <row r="8986" spans="1:10" x14ac:dyDescent="0.25">
      <c r="A8986" s="4" t="str">
        <f>CONCATENATE(B8986,"-",C8986,"-",D8986)</f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>TEXT(B8986,"yyyy-mm")</f>
        <v>2026-08</v>
      </c>
      <c r="J8986" s="7" t="str">
        <f>VLOOKUP(C8986,'[1]T. Apoyo Sistema'!$B$1:$C$89,2,0)</f>
        <v>SI</v>
      </c>
    </row>
    <row r="8987" spans="1:10" x14ac:dyDescent="0.25">
      <c r="A8987" s="4" t="str">
        <f>CONCATENATE(B8987,"-",C8987,"-",D8987)</f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>TEXT(B8987,"yyyy-mm")</f>
        <v>2026-08</v>
      </c>
      <c r="J8987" s="7" t="str">
        <f>VLOOKUP(C8987,'[1]T. Apoyo Sistema'!$B$1:$C$89,2,0)</f>
        <v>SI</v>
      </c>
    </row>
    <row r="8988" spans="1:10" x14ac:dyDescent="0.25">
      <c r="A8988" s="4" t="str">
        <f>CONCATENATE(B8988,"-",C8988,"-",D8988)</f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>TEXT(B8988,"yyyy-mm")</f>
        <v>2026-08</v>
      </c>
      <c r="J8988" s="7" t="str">
        <f>VLOOKUP(C8988,'[1]T. Apoyo Sistema'!$B$1:$C$89,2,0)</f>
        <v>SI</v>
      </c>
    </row>
    <row r="8989" spans="1:10" x14ac:dyDescent="0.25">
      <c r="A8989" s="4" t="str">
        <f>CONCATENATE(B8989,"-",C8989,"-",D8989)</f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>TEXT(B8989,"yyyy-mm")</f>
        <v>2026-08</v>
      </c>
      <c r="J8989" s="7" t="str">
        <f>VLOOKUP(C8989,'[1]T. Apoyo Sistema'!$B$1:$C$89,2,0)</f>
        <v>SI</v>
      </c>
    </row>
    <row r="8990" spans="1:10" x14ac:dyDescent="0.25">
      <c r="A8990" s="4" t="str">
        <f>CONCATENATE(B8990,"-",C8990,"-",D8990)</f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>TEXT(B8990,"yyyy-mm")</f>
        <v>2026-08</v>
      </c>
      <c r="J8990" s="7" t="str">
        <f>VLOOKUP(C8990,'[1]T. Apoyo Sistema'!$B$1:$C$89,2,0)</f>
        <v>SI</v>
      </c>
    </row>
    <row r="8991" spans="1:10" x14ac:dyDescent="0.25">
      <c r="A8991" s="4" t="str">
        <f>CONCATENATE(B8991,"-",C8991,"-",D8991)</f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>TEXT(B8991,"yyyy-mm")</f>
        <v>2026-08</v>
      </c>
      <c r="J8991" s="7" t="str">
        <f>VLOOKUP(C8991,'[1]T. Apoyo Sistema'!$B$1:$C$89,2,0)</f>
        <v>SI</v>
      </c>
    </row>
    <row r="8992" spans="1:10" x14ac:dyDescent="0.25">
      <c r="A8992" s="4" t="str">
        <f>CONCATENATE(B8992,"-",C8992,"-",D8992)</f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>TEXT(B8992,"yyyy-mm")</f>
        <v>2026-08</v>
      </c>
      <c r="J8992" s="7" t="str">
        <f>VLOOKUP(C8992,'[1]T. Apoyo Sistema'!$B$1:$C$89,2,0)</f>
        <v>SI</v>
      </c>
    </row>
    <row r="8993" spans="1:10" x14ac:dyDescent="0.25">
      <c r="A8993" s="4" t="str">
        <f>CONCATENATE(B8993,"-",C8993,"-",D8993)</f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>TEXT(B8993,"yyyy-mm")</f>
        <v>2026-08</v>
      </c>
      <c r="J8993" s="7" t="str">
        <f>VLOOKUP(C8993,'[1]T. Apoyo Sistema'!$B$1:$C$89,2,0)</f>
        <v>SI</v>
      </c>
    </row>
    <row r="8994" spans="1:10" x14ac:dyDescent="0.25">
      <c r="A8994" s="4" t="str">
        <f>CONCATENATE(B8994,"-",C8994,"-",D8994)</f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>TEXT(B8994,"yyyy-mm")</f>
        <v>2026-08</v>
      </c>
      <c r="J8994" s="7" t="str">
        <f>VLOOKUP(C8994,'[1]T. Apoyo Sistema'!$B$1:$C$89,2,0)</f>
        <v>SI</v>
      </c>
    </row>
    <row r="8995" spans="1:10" x14ac:dyDescent="0.25">
      <c r="A8995" s="4" t="str">
        <f>CONCATENATE(B8995,"-",C8995,"-",D8995)</f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>TEXT(B8995,"yyyy-mm")</f>
        <v>2026-08</v>
      </c>
      <c r="J8995" s="7" t="str">
        <f>VLOOKUP(C8995,'[1]T. Apoyo Sistema'!$B$1:$C$89,2,0)</f>
        <v>SI</v>
      </c>
    </row>
    <row r="8996" spans="1:10" x14ac:dyDescent="0.25">
      <c r="A8996" s="4" t="str">
        <f>CONCATENATE(B8996,"-",C8996,"-",D8996)</f>
        <v>46252-POX65-psa4</v>
      </c>
      <c r="B8996" s="15">
        <v>46252</v>
      </c>
      <c r="C8996" s="10" t="s">
        <v>46</v>
      </c>
      <c r="D8996" s="10" t="s">
        <v>80</v>
      </c>
      <c r="E8996" s="10">
        <v>0</v>
      </c>
      <c r="F8996" s="12">
        <v>0.25</v>
      </c>
      <c r="G8996" s="12">
        <v>7.1333333333333337</v>
      </c>
      <c r="H8996" s="12">
        <v>0</v>
      </c>
      <c r="I8996" s="4" t="str">
        <f>TEXT(B8996,"yyyy-mm")</f>
        <v>2026-08</v>
      </c>
      <c r="J8996" s="7" t="str">
        <f>VLOOKUP(C8996,'[1]T. Apoyo Sistema'!$B$1:$C$89,2,0)</f>
        <v>SI</v>
      </c>
    </row>
    <row r="8997" spans="1:10" x14ac:dyDescent="0.25">
      <c r="A8997" s="4" t="str">
        <f>CONCATENATE(B8997,"-",C8997,"-",D8997)</f>
        <v>46252-POX65-psa5</v>
      </c>
      <c r="B8997" s="15">
        <v>46252</v>
      </c>
      <c r="C8997" s="10" t="s">
        <v>46</v>
      </c>
      <c r="D8997" s="10" t="s">
        <v>92</v>
      </c>
      <c r="E8997" s="10">
        <v>0</v>
      </c>
      <c r="F8997" s="12">
        <v>0</v>
      </c>
      <c r="G8997" s="12">
        <v>7.3833333333333337</v>
      </c>
      <c r="H8997" s="12">
        <v>0</v>
      </c>
      <c r="I8997" s="4" t="str">
        <f>TEXT(B8997,"yyyy-mm")</f>
        <v>2026-08</v>
      </c>
      <c r="J8997" s="7" t="str">
        <f>VLOOKUP(C8997,'[1]T. Apoyo Sistema'!$B$1:$C$89,2,0)</f>
        <v>SI</v>
      </c>
    </row>
    <row r="8998" spans="1:10" x14ac:dyDescent="0.25">
      <c r="A8998" s="4" t="str">
        <f>CONCATENATE(B8998,"-",C8998,"-",D8998)</f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>TEXT(B8998,"yyyy-mm")</f>
        <v>2026-08</v>
      </c>
      <c r="J8998" s="7" t="str">
        <f>VLOOKUP(C8998,'[1]T. Apoyo Sistema'!$B$1:$C$89,2,0)</f>
        <v>SI</v>
      </c>
    </row>
    <row r="8999" spans="1:10" x14ac:dyDescent="0.25">
      <c r="A8999" s="4" t="str">
        <f>CONCATENATE(B8999,"-",C8999,"-",D8999)</f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>TEXT(B8999,"yyyy-mm")</f>
        <v>2026-08</v>
      </c>
      <c r="J8999" s="7" t="str">
        <f>VLOOKUP(C8999,'[1]T. Apoyo Sistema'!$B$1:$C$89,2,0)</f>
        <v>SI</v>
      </c>
    </row>
    <row r="9000" spans="1:10" x14ac:dyDescent="0.25">
      <c r="A9000" s="4" t="str">
        <f>CONCATENATE(B9000,"-",C9000,"-",D9000)</f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>TEXT(B9000,"yyyy-mm")</f>
        <v>2026-08</v>
      </c>
      <c r="J9000" s="7" t="str">
        <f>VLOOKUP(C9000,'[1]T. Apoyo Sistema'!$B$1:$C$89,2,0)</f>
        <v>SI</v>
      </c>
    </row>
    <row r="9001" spans="1:10" x14ac:dyDescent="0.25">
      <c r="A9001" s="4" t="str">
        <f>CONCATENATE(B9001,"-",C9001,"-",D9001)</f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>TEXT(B9001,"yyyy-mm")</f>
        <v>2026-08</v>
      </c>
      <c r="J9001" s="7" t="str">
        <f>VLOOKUP(C9001,'[1]T. Apoyo Sistema'!$B$1:$C$89,2,0)</f>
        <v>SI</v>
      </c>
    </row>
    <row r="9002" spans="1:10" x14ac:dyDescent="0.25">
      <c r="A9002" s="4" t="str">
        <f>CONCATENATE(B9002,"-",C9002,"-",D9002)</f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>TEXT(B9002,"yyyy-mm")</f>
        <v>2026-08</v>
      </c>
      <c r="J9002" s="7" t="str">
        <f>VLOOKUP(C9002,'[1]T. Apoyo Sistema'!$B$1:$C$89,2,0)</f>
        <v>SI</v>
      </c>
    </row>
    <row r="9003" spans="1:10" x14ac:dyDescent="0.25">
      <c r="A9003" s="4" t="str">
        <f>CONCATENATE(B9003,"-",C9003,"-",D9003)</f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>TEXT(B9003,"yyyy-mm")</f>
        <v>2026-08</v>
      </c>
      <c r="J9003" s="7" t="str">
        <f>VLOOKUP(C9003,'[1]T. Apoyo Sistema'!$B$1:$C$89,2,0)</f>
        <v>SI</v>
      </c>
    </row>
    <row r="9004" spans="1:10" x14ac:dyDescent="0.25">
      <c r="A9004" s="4" t="str">
        <f>CONCATENATE(B9004,"-",C9004,"-",D9004)</f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>TEXT(B9004,"yyyy-mm")</f>
        <v>2026-08</v>
      </c>
      <c r="J9004" s="7" t="str">
        <f>VLOOKUP(C9004,'[1]T. Apoyo Sistema'!$B$1:$C$89,2,0)</f>
        <v>SI</v>
      </c>
    </row>
    <row r="9005" spans="1:10" x14ac:dyDescent="0.25">
      <c r="A9005" s="4" t="str">
        <f>CONCATENATE(B9005,"-",C9005,"-",D9005)</f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>TEXT(B9005,"yyyy-mm")</f>
        <v>2026-08</v>
      </c>
      <c r="J9005" s="7" t="str">
        <f>VLOOKUP(C9005,'[1]T. Apoyo Sistema'!$B$1:$C$89,2,0)</f>
        <v>SI</v>
      </c>
    </row>
    <row r="9006" spans="1:10" x14ac:dyDescent="0.25">
      <c r="A9006" s="4" t="str">
        <f>CONCATENATE(B9006,"-",C9006,"-",D9006)</f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>TEXT(B9006,"yyyy-mm")</f>
        <v>2026-08</v>
      </c>
      <c r="J9006" s="7" t="str">
        <f>VLOOKUP(C9006,'[1]T. Apoyo Sistema'!$B$1:$C$89,2,0)</f>
        <v>SI</v>
      </c>
    </row>
    <row r="9007" spans="1:10" x14ac:dyDescent="0.25">
      <c r="A9007" s="4" t="str">
        <f>CONCATENATE(B9007,"-",C9007,"-",D9007)</f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>TEXT(B9007,"yyyy-mm")</f>
        <v>2026-08</v>
      </c>
      <c r="J9007" s="7" t="str">
        <f>VLOOKUP(C9007,'[1]T. Apoyo Sistema'!$B$1:$C$89,2,0)</f>
        <v>SI</v>
      </c>
    </row>
    <row r="9008" spans="1:10" x14ac:dyDescent="0.25">
      <c r="A9008" s="4" t="str">
        <f>CONCATENATE(B9008,"-",C9008,"-",D9008)</f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>TEXT(B9008,"yyyy-mm")</f>
        <v>2026-08</v>
      </c>
      <c r="J9008" s="7" t="str">
        <f>VLOOKUP(C9008,'[1]T. Apoyo Sistema'!$B$1:$C$89,2,0)</f>
        <v>SI</v>
      </c>
    </row>
    <row r="9009" spans="1:10" x14ac:dyDescent="0.25">
      <c r="A9009" s="4" t="str">
        <f>CONCATENATE(B9009,"-",C9009,"-",D9009)</f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>TEXT(B9009,"yyyy-mm")</f>
        <v>2026-08</v>
      </c>
      <c r="J9009" s="7" t="str">
        <f>VLOOKUP(C9009,'[1]T. Apoyo Sistema'!$B$1:$C$89,2,0)</f>
        <v>SI</v>
      </c>
    </row>
    <row r="9010" spans="1:10" x14ac:dyDescent="0.25">
      <c r="A9010" s="4" t="str">
        <f>CONCATENATE(B9010,"-",C9010,"-",D9010)</f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>TEXT(B9010,"yyyy-mm")</f>
        <v>2026-08</v>
      </c>
      <c r="J9010" s="7" t="str">
        <f>VLOOKUP(C9010,'[1]T. Apoyo Sistema'!$B$1:$C$89,2,0)</f>
        <v>SI</v>
      </c>
    </row>
    <row r="9011" spans="1:10" x14ac:dyDescent="0.25">
      <c r="A9011" s="4" t="str">
        <f>CONCATENATE(B9011,"-",C9011,"-",D9011)</f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>TEXT(B9011,"yyyy-mm")</f>
        <v>2026-08</v>
      </c>
      <c r="J9011" s="7" t="str">
        <f>VLOOKUP(C9011,'[1]T. Apoyo Sistema'!$B$1:$C$89,2,0)</f>
        <v>SI</v>
      </c>
    </row>
    <row r="9012" spans="1:10" x14ac:dyDescent="0.25">
      <c r="A9012" s="4" t="str">
        <f>CONCATENATE(B9012,"-",C9012,"-",D9012)</f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>TEXT(B9012,"yyyy-mm")</f>
        <v>2026-08</v>
      </c>
      <c r="J9012" s="7" t="str">
        <f>VLOOKUP(C9012,'[1]T. Apoyo Sistema'!$B$1:$C$89,2,0)</f>
        <v>SI</v>
      </c>
    </row>
    <row r="9013" spans="1:10" x14ac:dyDescent="0.25">
      <c r="A9013" s="4" t="str">
        <f>CONCATENATE(B9013,"-",C9013,"-",D9013)</f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>TEXT(B9013,"yyyy-mm")</f>
        <v>2026-08</v>
      </c>
      <c r="J9013" s="7" t="str">
        <f>VLOOKUP(C9013,'[1]T. Apoyo Sistema'!$B$1:$C$89,2,0)</f>
        <v>SI</v>
      </c>
    </row>
    <row r="9014" spans="1:10" x14ac:dyDescent="0.25">
      <c r="A9014" s="4" t="str">
        <f>CONCATENATE(B9014,"-",C9014,"-",D9014)</f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>TEXT(B9014,"yyyy-mm")</f>
        <v>2026-08</v>
      </c>
      <c r="J9014" s="7" t="str">
        <f>VLOOKUP(C9014,'[1]T. Apoyo Sistema'!$B$1:$C$89,2,0)</f>
        <v>SI</v>
      </c>
    </row>
    <row r="9015" spans="1:10" x14ac:dyDescent="0.25">
      <c r="A9015" s="4" t="str">
        <f>CONCATENATE(B9015,"-",C9015,"-",D9015)</f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>TEXT(B9015,"yyyy-mm")</f>
        <v>2026-08</v>
      </c>
      <c r="J9015" s="7" t="str">
        <f>VLOOKUP(C9015,'[1]T. Apoyo Sistema'!$B$1:$C$89,2,0)</f>
        <v>SI</v>
      </c>
    </row>
    <row r="9016" spans="1:10" x14ac:dyDescent="0.25">
      <c r="A9016" s="4" t="str">
        <f>CONCATENATE(B9016,"-",C9016,"-",D9016)</f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>TEXT(B9016,"yyyy-mm")</f>
        <v>2026-08</v>
      </c>
      <c r="J9016" s="7" t="str">
        <f>VLOOKUP(C9016,'[1]T. Apoyo Sistema'!$B$1:$C$89,2,0)</f>
        <v>SI</v>
      </c>
    </row>
    <row r="9017" spans="1:10" x14ac:dyDescent="0.25">
      <c r="A9017" s="4" t="str">
        <f>CONCATENATE(B9017,"-",C9017,"-",D9017)</f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>TEXT(B9017,"yyyy-mm")</f>
        <v>2026-08</v>
      </c>
      <c r="J9017" s="7" t="str">
        <f>VLOOKUP(C9017,'[1]T. Apoyo Sistema'!$B$1:$C$89,2,0)</f>
        <v>SI</v>
      </c>
    </row>
    <row r="9018" spans="1:10" x14ac:dyDescent="0.25">
      <c r="A9018" s="4" t="str">
        <f>CONCATENATE(B9018,"-",C9018,"-",D9018)</f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>TEXT(B9018,"yyyy-mm")</f>
        <v>2026-08</v>
      </c>
      <c r="J9018" s="7" t="str">
        <f>VLOOKUP(C9018,'[1]T. Apoyo Sistema'!$B$1:$C$89,2,0)</f>
        <v>SI</v>
      </c>
    </row>
    <row r="9019" spans="1:10" x14ac:dyDescent="0.25">
      <c r="A9019" s="4" t="str">
        <f>CONCATENATE(B9019,"-",C9019,"-",D9019)</f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>TEXT(B9019,"yyyy-mm")</f>
        <v>2026-08</v>
      </c>
      <c r="J9019" s="7" t="str">
        <f>VLOOKUP(C9019,'[1]T. Apoyo Sistema'!$B$1:$C$89,2,0)</f>
        <v>SI</v>
      </c>
    </row>
    <row r="9020" spans="1:10" x14ac:dyDescent="0.25">
      <c r="A9020" s="4" t="str">
        <f>CONCATENATE(B9020,"-",C9020,"-",D9020)</f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>TEXT(B9020,"yyyy-mm")</f>
        <v>2026-08</v>
      </c>
      <c r="J9020" s="7" t="str">
        <f>VLOOKUP(C9020,'[1]T. Apoyo Sistema'!$B$1:$C$89,2,0)</f>
        <v>SI</v>
      </c>
    </row>
    <row r="9021" spans="1:10" x14ac:dyDescent="0.25">
      <c r="A9021" s="4" t="str">
        <f>CONCATENATE(B9021,"-",C9021,"-",D9021)</f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>TEXT(B9021,"yyyy-mm")</f>
        <v>2026-08</v>
      </c>
      <c r="J9021" s="7" t="str">
        <f>VLOOKUP(C9021,'[1]T. Apoyo Sistema'!$B$1:$C$89,2,0)</f>
        <v>SI</v>
      </c>
    </row>
    <row r="9022" spans="1:10" x14ac:dyDescent="0.25">
      <c r="A9022" s="4" t="str">
        <f>CONCATENATE(B9022,"-",C9022,"-",D9022)</f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>TEXT(B9022,"yyyy-mm")</f>
        <v>2026-08</v>
      </c>
      <c r="J9022" s="7" t="str">
        <f>VLOOKUP(C9022,'[1]T. Apoyo Sistema'!$B$1:$C$89,2,0)</f>
        <v>SI</v>
      </c>
    </row>
    <row r="9023" spans="1:10" x14ac:dyDescent="0.25">
      <c r="A9023" s="4" t="str">
        <f>CONCATENATE(B9023,"-",C9023,"-",D9023)</f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>TEXT(B9023,"yyyy-mm")</f>
        <v>2026-08</v>
      </c>
      <c r="J9023" s="7" t="str">
        <f>VLOOKUP(C9023,'[1]T. Apoyo Sistema'!$B$1:$C$89,2,0)</f>
        <v>SI</v>
      </c>
    </row>
    <row r="9024" spans="1:10" x14ac:dyDescent="0.25">
      <c r="A9024" s="4" t="str">
        <f>CONCATENATE(B9024,"-",C9024,"-",D9024)</f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>TEXT(B9024,"yyyy-mm")</f>
        <v>2026-08</v>
      </c>
      <c r="J9024" s="7" t="str">
        <f>VLOOKUP(C9024,'[1]T. Apoyo Sistema'!$B$1:$C$89,2,0)</f>
        <v>SI</v>
      </c>
    </row>
    <row r="9025" spans="1:10" x14ac:dyDescent="0.25">
      <c r="A9025" s="4" t="str">
        <f>CONCATENATE(B9025,"-",C9025,"-",D9025)</f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>TEXT(B9025,"yyyy-mm")</f>
        <v>2026-08</v>
      </c>
      <c r="J9025" s="7" t="str">
        <f>VLOOKUP(C9025,'[1]T. Apoyo Sistema'!$B$1:$C$89,2,0)</f>
        <v>SI</v>
      </c>
    </row>
    <row r="9026" spans="1:10" x14ac:dyDescent="0.25">
      <c r="A9026" s="4" t="str">
        <f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>TEXT(B9026,"yyyy-mm")</f>
        <v>2026-08</v>
      </c>
      <c r="J9026" s="7" t="str">
        <f>VLOOKUP(C9026,'[1]T. Apoyo Sistema'!$B$1:$C$89,2,0)</f>
        <v>SI</v>
      </c>
    </row>
    <row r="9027" spans="1:10" x14ac:dyDescent="0.25">
      <c r="A9027" s="4" t="str">
        <f>CONCATENATE(B9027,"-",C9027,"-",D9027)</f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>TEXT(B9027,"yyyy-mm")</f>
        <v>2026-08</v>
      </c>
      <c r="J9027" s="7" t="str">
        <f>VLOOKUP(C9027,'[1]T. Apoyo Sistema'!$B$1:$C$89,2,0)</f>
        <v>SI</v>
      </c>
    </row>
    <row r="9028" spans="1:10" x14ac:dyDescent="0.25">
      <c r="A9028" s="4" t="str">
        <f>CONCATENATE(B9028,"-",C9028,"-",D9028)</f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>TEXT(B9028,"yyyy-mm")</f>
        <v>2026-08</v>
      </c>
      <c r="J9028" s="7" t="str">
        <f>VLOOKUP(C9028,'[1]T. Apoyo Sistema'!$B$1:$C$89,2,0)</f>
        <v>SI</v>
      </c>
    </row>
    <row r="9029" spans="1:10" x14ac:dyDescent="0.25">
      <c r="A9029" s="4" t="str">
        <f>CONCATENATE(B9029,"-",C9029,"-",D9029)</f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>TEXT(B9029,"yyyy-mm")</f>
        <v>2026-08</v>
      </c>
      <c r="J9029" s="7" t="str">
        <f>VLOOKUP(C9029,'[1]T. Apoyo Sistema'!$B$1:$C$89,2,0)</f>
        <v>SI</v>
      </c>
    </row>
    <row r="9030" spans="1:10" x14ac:dyDescent="0.25">
      <c r="A9030" s="4" t="str">
        <f>CONCATENATE(B9030,"-",C9030,"-",D9030)</f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>TEXT(B9030,"yyyy-mm")</f>
        <v>2026-08</v>
      </c>
      <c r="J9030" s="7" t="str">
        <f>VLOOKUP(C9030,'[1]T. Apoyo Sistema'!$B$1:$C$89,2,0)</f>
        <v>SI</v>
      </c>
    </row>
    <row r="9031" spans="1:10" x14ac:dyDescent="0.25">
      <c r="A9031" s="4" t="str">
        <f>CONCATENATE(B9031,"-",C9031,"-",D9031)</f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>TEXT(B9031,"yyyy-mm")</f>
        <v>2026-08</v>
      </c>
      <c r="J9031" s="7" t="str">
        <f>VLOOKUP(C9031,'[1]T. Apoyo Sistema'!$B$1:$C$89,2,0)</f>
        <v>SI</v>
      </c>
    </row>
    <row r="9032" spans="1:10" x14ac:dyDescent="0.25">
      <c r="A9032" s="4" t="str">
        <f>CONCATENATE(B9032,"-",C9032,"-",D9032)</f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>TEXT(B9032,"yyyy-mm")</f>
        <v>2026-08</v>
      </c>
      <c r="J9032" s="7" t="str">
        <f>VLOOKUP(C9032,'[1]T. Apoyo Sistema'!$B$1:$C$89,2,0)</f>
        <v>SI</v>
      </c>
    </row>
    <row r="9033" spans="1:10" x14ac:dyDescent="0.25">
      <c r="A9033" s="4" t="str">
        <f>CONCATENATE(B9033,"-",C9033,"-",D9033)</f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>TEXT(B9033,"yyyy-mm")</f>
        <v>2026-08</v>
      </c>
      <c r="J9033" s="7" t="str">
        <f>VLOOKUP(C9033,'[1]T. Apoyo Sistema'!$B$1:$C$89,2,0)</f>
        <v>SI</v>
      </c>
    </row>
    <row r="9034" spans="1:10" x14ac:dyDescent="0.25">
      <c r="A9034" s="4" t="str">
        <f>CONCATENATE(B9034,"-",C9034,"-",D9034)</f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>TEXT(B9034,"yyyy-mm")</f>
        <v>2026-08</v>
      </c>
      <c r="J9034" s="7" t="str">
        <f>VLOOKUP(C9034,'[1]T. Apoyo Sistema'!$B$1:$C$89,2,0)</f>
        <v>SI</v>
      </c>
    </row>
    <row r="9035" spans="1:10" x14ac:dyDescent="0.25">
      <c r="A9035" s="4" t="str">
        <f>CONCATENATE(B9035,"-",C9035,"-",D9035)</f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>TEXT(B9035,"yyyy-mm")</f>
        <v>2026-08</v>
      </c>
      <c r="J9035" s="7" t="str">
        <f>VLOOKUP(C9035,'[1]T. Apoyo Sistema'!$B$1:$C$89,2,0)</f>
        <v>SI</v>
      </c>
    </row>
    <row r="9036" spans="1:10" x14ac:dyDescent="0.25">
      <c r="A9036" s="4" t="str">
        <f>CONCATENATE(B9036,"-",C9036,"-",D9036)</f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>TEXT(B9036,"yyyy-mm")</f>
        <v>2026-08</v>
      </c>
      <c r="J9036" s="7" t="str">
        <f>VLOOKUP(C9036,'[1]T. Apoyo Sistema'!$B$1:$C$89,2,0)</f>
        <v>SI</v>
      </c>
    </row>
    <row r="9037" spans="1:10" x14ac:dyDescent="0.25">
      <c r="A9037" s="4" t="str">
        <f>CONCATENATE(B9037,"-",C9037,"-",D9037)</f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>TEXT(B9037,"yyyy-mm")</f>
        <v>2026-08</v>
      </c>
      <c r="J9037" s="7" t="str">
        <f>VLOOKUP(C9037,'[1]T. Apoyo Sistema'!$B$1:$C$89,2,0)</f>
        <v>SI</v>
      </c>
    </row>
    <row r="9038" spans="1:10" x14ac:dyDescent="0.25">
      <c r="A9038" s="4" t="str">
        <f>CONCATENATE(B9038,"-",C9038,"-",D9038)</f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>TEXT(B9038,"yyyy-mm")</f>
        <v>2026-08</v>
      </c>
      <c r="J9038" s="7" t="str">
        <f>VLOOKUP(C9038,'[1]T. Apoyo Sistema'!$B$1:$C$89,2,0)</f>
        <v>SI</v>
      </c>
    </row>
    <row r="9039" spans="1:10" x14ac:dyDescent="0.25">
      <c r="A9039" s="4" t="str">
        <f>CONCATENATE(B9039,"-",C9039,"-",D9039)</f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>TEXT(B9039,"yyyy-mm")</f>
        <v>2026-08</v>
      </c>
      <c r="J9039" s="7" t="str">
        <f>VLOOKUP(C9039,'[1]T. Apoyo Sistema'!$B$1:$C$89,2,0)</f>
        <v>SI</v>
      </c>
    </row>
    <row r="9040" spans="1:10" x14ac:dyDescent="0.25">
      <c r="A9040" s="4" t="str">
        <f>CONCATENATE(B9040,"-",C9040,"-",D9040)</f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>TEXT(B9040,"yyyy-mm")</f>
        <v>2026-08</v>
      </c>
      <c r="J9040" s="7" t="str">
        <f>VLOOKUP(C9040,'[1]T. Apoyo Sistema'!$B$1:$C$89,2,0)</f>
        <v>SI</v>
      </c>
    </row>
    <row r="9041" spans="1:10" x14ac:dyDescent="0.25">
      <c r="A9041" s="4" t="str">
        <f>CONCATENATE(B9041,"-",C9041,"-",D9041)</f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>TEXT(B9041,"yyyy-mm")</f>
        <v>2026-08</v>
      </c>
      <c r="J9041" s="7" t="str">
        <f>VLOOKUP(C9041,'[1]T. Apoyo Sistema'!$B$1:$C$89,2,0)</f>
        <v>SI</v>
      </c>
    </row>
    <row r="9042" spans="1:10" x14ac:dyDescent="0.25">
      <c r="A9042" s="4" t="str">
        <f>CONCATENATE(B9042,"-",C9042,"-",D9042)</f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>TEXT(B9042,"yyyy-mm")</f>
        <v>2026-08</v>
      </c>
      <c r="J9042" s="7" t="str">
        <f>VLOOKUP(C9042,'[1]T. Apoyo Sistema'!$B$1:$C$89,2,0)</f>
        <v>SI</v>
      </c>
    </row>
    <row r="9043" spans="1:10" x14ac:dyDescent="0.25">
      <c r="A9043" s="4" t="str">
        <f>CONCATENATE(B9043,"-",C9043,"-",D9043)</f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>TEXT(B9043,"yyyy-mm")</f>
        <v>2026-08</v>
      </c>
      <c r="J9043" s="7" t="str">
        <f>VLOOKUP(C9043,'[1]T. Apoyo Sistema'!$B$1:$C$89,2,0)</f>
        <v>SI</v>
      </c>
    </row>
    <row r="9044" spans="1:10" x14ac:dyDescent="0.25">
      <c r="A9044" s="4" t="str">
        <f>CONCATENATE(B9044,"-",C9044,"-",D9044)</f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>TEXT(B9044,"yyyy-mm")</f>
        <v>2026-08</v>
      </c>
      <c r="J9044" s="7" t="str">
        <f>VLOOKUP(C9044,'[1]T. Apoyo Sistema'!$B$1:$C$89,2,0)</f>
        <v>SI</v>
      </c>
    </row>
    <row r="9045" spans="1:10" x14ac:dyDescent="0.25">
      <c r="A9045" s="4" t="str">
        <f>CONCATENATE(B9045,"-",C9045,"-",D9045)</f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>TEXT(B9045,"yyyy-mm")</f>
        <v>2026-08</v>
      </c>
      <c r="J9045" s="7" t="str">
        <f>VLOOKUP(C9045,'[1]T. Apoyo Sistema'!$B$1:$C$89,2,0)</f>
        <v>SI</v>
      </c>
    </row>
    <row r="9046" spans="1:10" x14ac:dyDescent="0.25">
      <c r="A9046" s="4" t="str">
        <f>CONCATENATE(B9046,"-",C9046,"-",D9046)</f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>TEXT(B9046,"yyyy-mm")</f>
        <v>2026-08</v>
      </c>
      <c r="J9046" s="7" t="str">
        <f>VLOOKUP(C9046,'[1]T. Apoyo Sistema'!$B$1:$C$89,2,0)</f>
        <v>SI</v>
      </c>
    </row>
    <row r="9047" spans="1:10" x14ac:dyDescent="0.25">
      <c r="A9047" s="4" t="str">
        <f>CONCATENATE(B9047,"-",C9047,"-",D9047)</f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>TEXT(B9047,"yyyy-mm")</f>
        <v>2026-08</v>
      </c>
      <c r="J9047" s="7" t="str">
        <f>VLOOKUP(C9047,'[1]T. Apoyo Sistema'!$B$1:$C$89,2,0)</f>
        <v>SI</v>
      </c>
    </row>
    <row r="9048" spans="1:10" x14ac:dyDescent="0.25">
      <c r="A9048" s="4" t="str">
        <f>CONCATENATE(B9048,"-",C9048,"-",D9048)</f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>TEXT(B9048,"yyyy-mm")</f>
        <v>2026-08</v>
      </c>
      <c r="J9048" s="7" t="str">
        <f>VLOOKUP(C9048,'[1]T. Apoyo Sistema'!$B$1:$C$89,2,0)</f>
        <v>SI</v>
      </c>
    </row>
    <row r="9049" spans="1:10" x14ac:dyDescent="0.25">
      <c r="A9049" s="4" t="str">
        <f>CONCATENATE(B9049,"-",C9049,"-",D9049)</f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>TEXT(B9049,"yyyy-mm")</f>
        <v>2026-08</v>
      </c>
      <c r="J9049" s="7" t="str">
        <f>VLOOKUP(C9049,'[1]T. Apoyo Sistema'!$B$1:$C$89,2,0)</f>
        <v>SI</v>
      </c>
    </row>
    <row r="9050" spans="1:10" x14ac:dyDescent="0.25">
      <c r="A9050" s="4" t="str">
        <f>CONCATENATE(B9050,"-",C9050,"-",D9050)</f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>TEXT(B9050,"yyyy-mm")</f>
        <v>2026-08</v>
      </c>
      <c r="J9050" s="7" t="str">
        <f>VLOOKUP(C9050,'[1]T. Apoyo Sistema'!$B$1:$C$89,2,0)</f>
        <v>SI</v>
      </c>
    </row>
    <row r="9051" spans="1:10" x14ac:dyDescent="0.25">
      <c r="A9051" s="4" t="str">
        <f>CONCATENATE(B9051,"-",C9051,"-",D9051)</f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>TEXT(B9051,"yyyy-mm")</f>
        <v>2026-08</v>
      </c>
      <c r="J9051" s="7" t="str">
        <f>VLOOKUP(C9051,'[1]T. Apoyo Sistema'!$B$1:$C$89,2,0)</f>
        <v>SI</v>
      </c>
    </row>
    <row r="9052" spans="1:10" x14ac:dyDescent="0.25">
      <c r="A9052" s="4" t="str">
        <f>CONCATENATE(B9052,"-",C9052,"-",D9052)</f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>TEXT(B9052,"yyyy-mm")</f>
        <v>2026-08</v>
      </c>
      <c r="J9052" s="7" t="str">
        <f>VLOOKUP(C9052,'[1]T. Apoyo Sistema'!$B$1:$C$89,2,0)</f>
        <v>SI</v>
      </c>
    </row>
    <row r="9053" spans="1:10" x14ac:dyDescent="0.25">
      <c r="A9053" s="4" t="str">
        <f>CONCATENATE(B9053,"-",C9053,"-",D9053)</f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>TEXT(B9053,"yyyy-mm")</f>
        <v>2026-08</v>
      </c>
      <c r="J9053" s="7" t="str">
        <f>VLOOKUP(C9053,'[1]T. Apoyo Sistema'!$B$1:$C$89,2,0)</f>
        <v>SI</v>
      </c>
    </row>
    <row r="9054" spans="1:10" x14ac:dyDescent="0.25">
      <c r="A9054" s="4" t="str">
        <f>CONCATENATE(B9054,"-",C9054,"-",D9054)</f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>TEXT(B9054,"yyyy-mm")</f>
        <v>2026-08</v>
      </c>
      <c r="J9054" s="7" t="str">
        <f>VLOOKUP(C9054,'[1]T. Apoyo Sistema'!$B$1:$C$89,2,0)</f>
        <v>SI</v>
      </c>
    </row>
    <row r="9055" spans="1:10" x14ac:dyDescent="0.25">
      <c r="A9055" s="4" t="str">
        <f>CONCATENATE(B9055,"-",C9055,"-",D9055)</f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>TEXT(B9055,"yyyy-mm")</f>
        <v>2026-08</v>
      </c>
      <c r="J9055" s="7" t="str">
        <f>VLOOKUP(C9055,'[1]T. Apoyo Sistema'!$B$1:$C$89,2,0)</f>
        <v>SI</v>
      </c>
    </row>
    <row r="9056" spans="1:10" x14ac:dyDescent="0.25">
      <c r="A9056" s="4" t="str">
        <f>CONCATENATE(B9056,"-",C9056,"-",D9056)</f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>TEXT(B9056,"yyyy-mm")</f>
        <v>2026-08</v>
      </c>
      <c r="J9056" s="7" t="str">
        <f>VLOOKUP(C9056,'[1]T. Apoyo Sistema'!$B$1:$C$89,2,0)</f>
        <v>SI</v>
      </c>
    </row>
    <row r="9057" spans="1:10" x14ac:dyDescent="0.25">
      <c r="A9057" s="4" t="str">
        <f>CONCATENATE(B9057,"-",C9057,"-",D9057)</f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>TEXT(B9057,"yyyy-mm")</f>
        <v>2026-08</v>
      </c>
      <c r="J9057" s="7" t="str">
        <f>VLOOKUP(C9057,'[1]T. Apoyo Sistema'!$B$1:$C$89,2,0)</f>
        <v>SI</v>
      </c>
    </row>
    <row r="9058" spans="1:10" x14ac:dyDescent="0.25">
      <c r="A9058" s="4" t="str">
        <f>CONCATENATE(B9058,"-",C9058,"-",D9058)</f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>TEXT(B9058,"yyyy-mm")</f>
        <v>2026-08</v>
      </c>
      <c r="J9058" s="7" t="str">
        <f>VLOOKUP(C9058,'[1]T. Apoyo Sistema'!$B$1:$C$89,2,0)</f>
        <v>SI</v>
      </c>
    </row>
    <row r="9059" spans="1:10" x14ac:dyDescent="0.25">
      <c r="A9059" s="4" t="str">
        <f>CONCATENATE(B9059,"-",C9059,"-",D9059)</f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>TEXT(B9059,"yyyy-mm")</f>
        <v>2026-08</v>
      </c>
      <c r="J9059" s="7" t="str">
        <f>VLOOKUP(C9059,'[1]T. Apoyo Sistema'!$B$1:$C$89,2,0)</f>
        <v>SI</v>
      </c>
    </row>
    <row r="9060" spans="1:10" x14ac:dyDescent="0.25">
      <c r="A9060" s="4" t="str">
        <f>CONCATENATE(B9060,"-",C9060,"-",D9060)</f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>TEXT(B9060,"yyyy-mm")</f>
        <v>2026-08</v>
      </c>
      <c r="J9060" s="7" t="str">
        <f>VLOOKUP(C9060,'[1]T. Apoyo Sistema'!$B$1:$C$89,2,0)</f>
        <v>SI</v>
      </c>
    </row>
    <row r="9061" spans="1:10" x14ac:dyDescent="0.25">
      <c r="A9061" s="4" t="str">
        <f>CONCATENATE(B9061,"-",C9061,"-",D9061)</f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>TEXT(B9061,"yyyy-mm")</f>
        <v>2026-08</v>
      </c>
      <c r="J9061" s="7" t="str">
        <f>VLOOKUP(C9061,'[1]T. Apoyo Sistema'!$B$1:$C$89,2,0)</f>
        <v>SI</v>
      </c>
    </row>
    <row r="9062" spans="1:10" x14ac:dyDescent="0.25">
      <c r="A9062" s="4" t="str">
        <f>CONCATENATE(B9062,"-",C9062,"-",D9062)</f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>TEXT(B9062,"yyyy-mm")</f>
        <v>2026-08</v>
      </c>
      <c r="J9062" s="7" t="str">
        <f>VLOOKUP(C9062,'[1]T. Apoyo Sistema'!$B$1:$C$89,2,0)</f>
        <v>SI</v>
      </c>
    </row>
    <row r="9063" spans="1:10" x14ac:dyDescent="0.25">
      <c r="A9063" s="4" t="str">
        <f>CONCATENATE(B9063,"-",C9063,"-",D9063)</f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>TEXT(B9063,"yyyy-mm")</f>
        <v>2026-08</v>
      </c>
      <c r="J9063" s="7" t="str">
        <f>VLOOKUP(C9063,'[1]T. Apoyo Sistema'!$B$1:$C$89,2,0)</f>
        <v>SI</v>
      </c>
    </row>
    <row r="9064" spans="1:10" x14ac:dyDescent="0.25">
      <c r="A9064" s="4" t="str">
        <f>CONCATENATE(B9064,"-",C9064,"-",D9064)</f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>TEXT(B9064,"yyyy-mm")</f>
        <v>2026-08</v>
      </c>
      <c r="J9064" s="7" t="str">
        <f>VLOOKUP(C9064,'[1]T. Apoyo Sistema'!$B$1:$C$89,2,0)</f>
        <v>SI</v>
      </c>
    </row>
    <row r="9065" spans="1:10" x14ac:dyDescent="0.25">
      <c r="A9065" s="4" t="str">
        <f>CONCATENATE(B9065,"-",C9065,"-",D9065)</f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>TEXT(B9065,"yyyy-mm")</f>
        <v>2026-08</v>
      </c>
      <c r="J9065" s="7" t="str">
        <f>VLOOKUP(C9065,'[1]T. Apoyo Sistema'!$B$1:$C$89,2,0)</f>
        <v>SI</v>
      </c>
    </row>
    <row r="9066" spans="1:10" x14ac:dyDescent="0.25">
      <c r="A9066" s="4" t="str">
        <f>CONCATENATE(B9066,"-",C9066,"-",D9066)</f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>TEXT(B9066,"yyyy-mm")</f>
        <v>2026-08</v>
      </c>
      <c r="J9066" s="7" t="str">
        <f>VLOOKUP(C9066,'[1]T. Apoyo Sistema'!$B$1:$C$89,2,0)</f>
        <v>SI</v>
      </c>
    </row>
    <row r="9067" spans="1:10" x14ac:dyDescent="0.25">
      <c r="A9067" s="4" t="str">
        <f>CONCATENATE(B9067,"-",C9067,"-",D9067)</f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>TEXT(B9067,"yyyy-mm")</f>
        <v>2026-08</v>
      </c>
      <c r="J9067" s="7" t="str">
        <f>VLOOKUP(C9067,'[1]T. Apoyo Sistema'!$B$1:$C$89,2,0)</f>
        <v>SI</v>
      </c>
    </row>
    <row r="9068" spans="1:10" x14ac:dyDescent="0.25">
      <c r="A9068" s="4" t="str">
        <f>CONCATENATE(B9068,"-",C9068,"-",D9068)</f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>TEXT(B9068,"yyyy-mm")</f>
        <v>2026-08</v>
      </c>
      <c r="J9068" s="7" t="str">
        <f>VLOOKUP(C9068,'[1]T. Apoyo Sistema'!$B$1:$C$89,2,0)</f>
        <v>SI</v>
      </c>
    </row>
    <row r="9069" spans="1:10" x14ac:dyDescent="0.25">
      <c r="A9069" s="4" t="str">
        <f>CONCATENATE(B9069,"-",C9069,"-",D9069)</f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>TEXT(B9069,"yyyy-mm")</f>
        <v>2026-08</v>
      </c>
      <c r="J9069" s="7" t="str">
        <f>VLOOKUP(C9069,'[1]T. Apoyo Sistema'!$B$1:$C$89,2,0)</f>
        <v>SI</v>
      </c>
    </row>
    <row r="9070" spans="1:10" x14ac:dyDescent="0.25">
      <c r="A9070" s="4" t="str">
        <f>CONCATENATE(B9070,"-",C9070,"-",D9070)</f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>TEXT(B9070,"yyyy-mm")</f>
        <v>2026-08</v>
      </c>
      <c r="J9070" s="7" t="str">
        <f>VLOOKUP(C9070,'[1]T. Apoyo Sistema'!$B$1:$C$89,2,0)</f>
        <v>SI</v>
      </c>
    </row>
    <row r="9071" spans="1:10" x14ac:dyDescent="0.25">
      <c r="A9071" s="4" t="str">
        <f>CONCATENATE(B9071,"-",C9071,"-",D9071)</f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>TEXT(B9071,"yyyy-mm")</f>
        <v>2026-08</v>
      </c>
      <c r="J9071" s="7" t="str">
        <f>VLOOKUP(C9071,'[1]T. Apoyo Sistema'!$B$1:$C$89,2,0)</f>
        <v>SI</v>
      </c>
    </row>
    <row r="9072" spans="1:10" x14ac:dyDescent="0.25">
      <c r="A9072" s="4" t="str">
        <f>CONCATENATE(B9072,"-",C9072,"-",D9072)</f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>TEXT(B9072,"yyyy-mm")</f>
        <v>2026-08</v>
      </c>
      <c r="J9072" s="7" t="str">
        <f>VLOOKUP(C9072,'[1]T. Apoyo Sistema'!$B$1:$C$89,2,0)</f>
        <v>SI</v>
      </c>
    </row>
    <row r="9073" spans="1:10" x14ac:dyDescent="0.25">
      <c r="A9073" s="4" t="str">
        <f>CONCATENATE(B9073,"-",C9073,"-",D9073)</f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>TEXT(B9073,"yyyy-mm")</f>
        <v>2026-08</v>
      </c>
      <c r="J9073" s="7" t="str">
        <f>VLOOKUP(C9073,'[1]T. Apoyo Sistema'!$B$1:$C$89,2,0)</f>
        <v>SI</v>
      </c>
    </row>
    <row r="9074" spans="1:10" x14ac:dyDescent="0.25">
      <c r="A9074" s="4" t="str">
        <f>CONCATENATE(B9074,"-",C9074,"-",D9074)</f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>TEXT(B9074,"yyyy-mm")</f>
        <v>2026-08</v>
      </c>
      <c r="J9074" s="7" t="str">
        <f>VLOOKUP(C9074,'[1]T. Apoyo Sistema'!$B$1:$C$89,2,0)</f>
        <v>NO</v>
      </c>
    </row>
    <row r="9075" spans="1:10" x14ac:dyDescent="0.25">
      <c r="A9075" s="4" t="str">
        <f>CONCATENATE(B9075,"-",C9075,"-",D9075)</f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>TEXT(B9075,"yyyy-mm")</f>
        <v>2026-08</v>
      </c>
      <c r="J9075" s="7" t="str">
        <f>VLOOKUP(C9075,'[1]T. Apoyo Sistema'!$B$1:$C$89,2,0)</f>
        <v>NO</v>
      </c>
    </row>
    <row r="9076" spans="1:10" x14ac:dyDescent="0.25">
      <c r="A9076" s="4" t="str">
        <f>CONCATENATE(B9076,"-",C9076,"-",D9076)</f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>TEXT(B9076,"yyyy-mm")</f>
        <v>2026-08</v>
      </c>
      <c r="J9076" s="7" t="str">
        <f>VLOOKUP(C9076,'[1]T. Apoyo Sistema'!$B$1:$C$89,2,0)</f>
        <v>NO</v>
      </c>
    </row>
    <row r="9077" spans="1:10" x14ac:dyDescent="0.25">
      <c r="A9077" s="4" t="str">
        <f>CONCATENATE(B9077,"-",C9077,"-",D9077)</f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>TEXT(B9077,"yyyy-mm")</f>
        <v>2026-08</v>
      </c>
      <c r="J9077" s="7" t="str">
        <f>VLOOKUP(C9077,'[1]T. Apoyo Sistema'!$B$1:$C$89,2,0)</f>
        <v>NO</v>
      </c>
    </row>
    <row r="9078" spans="1:10" x14ac:dyDescent="0.25">
      <c r="A9078" s="4" t="str">
        <f>CONCATENATE(B9078,"-",C9078,"-",D9078)</f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>TEXT(B9078,"yyyy-mm")</f>
        <v>2026-08</v>
      </c>
      <c r="J9078" s="7" t="str">
        <f>VLOOKUP(C9078,'[1]T. Apoyo Sistema'!$B$1:$C$89,2,0)</f>
        <v>NO</v>
      </c>
    </row>
    <row r="9079" spans="1:10" x14ac:dyDescent="0.25">
      <c r="A9079" s="4" t="str">
        <f>CONCATENATE(B9079,"-",C9079,"-",D9079)</f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>TEXT(B9079,"yyyy-mm")</f>
        <v>2026-08</v>
      </c>
      <c r="J9079" s="7" t="str">
        <f>VLOOKUP(C9079,'[1]T. Apoyo Sistema'!$B$1:$C$89,2,0)</f>
        <v>NO</v>
      </c>
    </row>
    <row r="9080" spans="1:10" x14ac:dyDescent="0.25">
      <c r="A9080" s="4" t="str">
        <f>CONCATENATE(B9080,"-",C9080,"-",D9080)</f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>TEXT(B9080,"yyyy-mm")</f>
        <v>2026-08</v>
      </c>
      <c r="J9080" s="7" t="str">
        <f>VLOOKUP(C9080,'[1]T. Apoyo Sistema'!$B$1:$C$89,2,0)</f>
        <v>NO</v>
      </c>
    </row>
    <row r="9081" spans="1:10" x14ac:dyDescent="0.25">
      <c r="A9081" s="4" t="str">
        <f>CONCATENATE(B9081,"-",C9081,"-",D9081)</f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>TEXT(B9081,"yyyy-mm")</f>
        <v>2026-08</v>
      </c>
      <c r="J9081" s="7" t="str">
        <f>VLOOKUP(C9081,'[1]T. Apoyo Sistema'!$B$1:$C$89,2,0)</f>
        <v>NO</v>
      </c>
    </row>
    <row r="9082" spans="1:10" x14ac:dyDescent="0.25">
      <c r="A9082" s="4" t="str">
        <f>CONCATENATE(B9082,"-",C9082,"-",D9082)</f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>TEXT(B9082,"yyyy-mm")</f>
        <v>2026-08</v>
      </c>
      <c r="J9082" s="7" t="str">
        <f>VLOOKUP(C9082,'[1]T. Apoyo Sistema'!$B$1:$C$89,2,0)</f>
        <v>NO</v>
      </c>
    </row>
    <row r="9083" spans="1:10" x14ac:dyDescent="0.25">
      <c r="A9083" s="4" t="str">
        <f>CONCATENATE(B9083,"-",C9083,"-",D9083)</f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>TEXT(B9083,"yyyy-mm")</f>
        <v>2026-08</v>
      </c>
      <c r="J9083" s="7" t="str">
        <f>VLOOKUP(C9083,'[1]T. Apoyo Sistema'!$B$1:$C$89,2,0)</f>
        <v>NO</v>
      </c>
    </row>
    <row r="9084" spans="1:10" x14ac:dyDescent="0.25">
      <c r="A9084" s="4" t="str">
        <f>CONCATENATE(B9084,"-",C9084,"-",D9084)</f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>TEXT(B9084,"yyyy-mm")</f>
        <v>2026-08</v>
      </c>
      <c r="J9084" s="7" t="str">
        <f>VLOOKUP(C9084,'[1]T. Apoyo Sistema'!$B$1:$C$89,2,0)</f>
        <v>NO</v>
      </c>
    </row>
    <row r="9085" spans="1:10" x14ac:dyDescent="0.25">
      <c r="A9085" s="4" t="str">
        <f>CONCATENATE(B9085,"-",C9085,"-",D9085)</f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>TEXT(B9085,"yyyy-mm")</f>
        <v>2026-08</v>
      </c>
      <c r="J9085" s="7" t="str">
        <f>VLOOKUP(C9085,'[1]T. Apoyo Sistema'!$B$1:$C$89,2,0)</f>
        <v>NO</v>
      </c>
    </row>
    <row r="9086" spans="1:10" x14ac:dyDescent="0.25">
      <c r="A9086" s="4" t="str">
        <f>CONCATENATE(B9086,"-",C9086,"-",D9086)</f>
        <v>46252-POX65-psa6</v>
      </c>
      <c r="B9086" s="15">
        <v>46252</v>
      </c>
      <c r="C9086" s="10" t="s">
        <v>46</v>
      </c>
      <c r="D9086" s="10" t="s">
        <v>93</v>
      </c>
      <c r="E9086" s="10">
        <v>0</v>
      </c>
      <c r="F9086" s="12">
        <v>0</v>
      </c>
      <c r="G9086" s="12">
        <v>7.3833333333333337</v>
      </c>
      <c r="H9086" s="12">
        <v>0</v>
      </c>
      <c r="I9086" s="4" t="str">
        <f>TEXT(B9086,"yyyy-mm")</f>
        <v>2026-08</v>
      </c>
      <c r="J9086" s="7" t="str">
        <f>VLOOKUP(C9086,'[1]T. Apoyo Sistema'!$B$1:$C$89,2,0)</f>
        <v>SI</v>
      </c>
    </row>
    <row r="9087" spans="1:10" x14ac:dyDescent="0.25">
      <c r="A9087" s="4" t="str">
        <f>CONCATENATE(B9087,"-",C9087,"-",D9087)</f>
        <v>46247-POX48-bbd1</v>
      </c>
      <c r="B9087" s="14">
        <v>46247</v>
      </c>
      <c r="C9087" s="4" t="s">
        <v>25</v>
      </c>
      <c r="D9087" s="4" t="s">
        <v>69</v>
      </c>
      <c r="E9087" s="4">
        <v>0</v>
      </c>
      <c r="F9087" s="6">
        <v>0</v>
      </c>
      <c r="G9087" s="6">
        <v>7.583333333333333</v>
      </c>
      <c r="H9087" s="6">
        <v>0</v>
      </c>
      <c r="I9087" s="4" t="str">
        <f>TEXT(B9087,"yyyy-mm")</f>
        <v>2026-08</v>
      </c>
      <c r="J9087" s="7" t="str">
        <f>VLOOKUP(C9087,'[1]T. Apoyo Sistema'!$B$1:$C$89,2,0)</f>
        <v>SI</v>
      </c>
    </row>
    <row r="9088" spans="1:10" x14ac:dyDescent="0.25">
      <c r="A9088" s="4" t="str">
        <f>CONCATENATE(B9088,"-",C9088,"-",D9088)</f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>TEXT(B9088,"yyyy-mm")</f>
        <v>2026-08</v>
      </c>
      <c r="J9088" s="7" t="str">
        <f>VLOOKUP(C9088,'[1]T. Apoyo Sistema'!$B$1:$C$89,2,0)</f>
        <v>NO</v>
      </c>
    </row>
    <row r="9089" spans="1:10" x14ac:dyDescent="0.25">
      <c r="A9089" s="4" t="str">
        <f>CONCATENATE(B9089,"-",C9089,"-",D9089)</f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>TEXT(B9089,"yyyy-mm")</f>
        <v>2026-08</v>
      </c>
      <c r="J9089" s="7" t="str">
        <f>VLOOKUP(C9089,'[1]T. Apoyo Sistema'!$B$1:$C$89,2,0)</f>
        <v>NO</v>
      </c>
    </row>
    <row r="9090" spans="1:10" x14ac:dyDescent="0.25">
      <c r="A9090" s="4" t="str">
        <f>CONCATENATE(B9090,"-",C9090,"-",D9090)</f>
        <v>46247-POX48-bbd2</v>
      </c>
      <c r="B9090" s="14">
        <v>46247</v>
      </c>
      <c r="C9090" s="4" t="s">
        <v>25</v>
      </c>
      <c r="D9090" s="4" t="s">
        <v>70</v>
      </c>
      <c r="E9090" s="4">
        <v>0</v>
      </c>
      <c r="F9090" s="6">
        <v>0</v>
      </c>
      <c r="G9090" s="6">
        <v>7.583333333333333</v>
      </c>
      <c r="H9090" s="6">
        <v>0</v>
      </c>
      <c r="I9090" s="4" t="str">
        <f>TEXT(B9090,"yyyy-mm")</f>
        <v>2026-08</v>
      </c>
      <c r="J9090" s="7" t="str">
        <f>VLOOKUP(C9090,'[1]T. Apoyo Sistema'!$B$1:$C$89,2,0)</f>
        <v>SI</v>
      </c>
    </row>
    <row r="9091" spans="1:10" x14ac:dyDescent="0.25">
      <c r="A9091" s="4" t="str">
        <f>CONCATENATE(B9091,"-",C9091,"-",D9091)</f>
        <v>46247-POX48-com1</v>
      </c>
      <c r="B9091" s="14">
        <v>46247</v>
      </c>
      <c r="C9091" s="4" t="s">
        <v>25</v>
      </c>
      <c r="D9091" s="4" t="s">
        <v>71</v>
      </c>
      <c r="E9091" s="4">
        <v>0</v>
      </c>
      <c r="F9091" s="6">
        <v>0</v>
      </c>
      <c r="G9091" s="6">
        <v>7.583333333333333</v>
      </c>
      <c r="H9091" s="6">
        <v>0</v>
      </c>
      <c r="I9091" s="4" t="str">
        <f>TEXT(B9091,"yyyy-mm")</f>
        <v>2026-08</v>
      </c>
      <c r="J9091" s="7" t="str">
        <f>VLOOKUP(C9091,'[1]T. Apoyo Sistema'!$B$1:$C$89,2,0)</f>
        <v>SI</v>
      </c>
    </row>
    <row r="9092" spans="1:10" x14ac:dyDescent="0.25">
      <c r="A9092" s="4" t="str">
        <f>CONCATENATE(B9092,"-",C9092,"-",D9092)</f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>TEXT(B9092,"yyyy-mm")</f>
        <v>2026-08</v>
      </c>
      <c r="J9092" s="7" t="str">
        <f>VLOOKUP(C9092,'[1]T. Apoyo Sistema'!$B$1:$C$89,2,0)</f>
        <v>SI</v>
      </c>
    </row>
    <row r="9093" spans="1:10" x14ac:dyDescent="0.25">
      <c r="A9093" s="4" t="str">
        <f>CONCATENATE(B9093,"-",C9093,"-",D9093)</f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>TEXT(B9093,"yyyy-mm")</f>
        <v>2026-08</v>
      </c>
      <c r="J9093" s="7" t="str">
        <f>VLOOKUP(C9093,'[1]T. Apoyo Sistema'!$B$1:$C$89,2,0)</f>
        <v>SI</v>
      </c>
    </row>
    <row r="9094" spans="1:10" x14ac:dyDescent="0.25">
      <c r="A9094" s="4" t="str">
        <f>CONCATENATE(B9094,"-",C9094,"-",D9094)</f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>TEXT(B9094,"yyyy-mm")</f>
        <v>2026-08</v>
      </c>
      <c r="J9094" s="7" t="str">
        <f>VLOOKUP(C9094,'[1]T. Apoyo Sistema'!$B$1:$C$89,2,0)</f>
        <v>SI</v>
      </c>
    </row>
    <row r="9095" spans="1:10" x14ac:dyDescent="0.25">
      <c r="A9095" s="4" t="str">
        <f>CONCATENATE(B9095,"-",C9095,"-",D9095)</f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>TEXT(B9095,"yyyy-mm")</f>
        <v>2026-08</v>
      </c>
      <c r="J9095" s="7" t="str">
        <f>VLOOKUP(C9095,'[1]T. Apoyo Sistema'!$B$1:$C$89,2,0)</f>
        <v>SI</v>
      </c>
    </row>
    <row r="9096" spans="1:10" x14ac:dyDescent="0.25">
      <c r="A9096" s="4" t="str">
        <f>CONCATENATE(B9096,"-",C9096,"-",D9096)</f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>TEXT(B9096,"yyyy-mm")</f>
        <v>2026-08</v>
      </c>
      <c r="J9096" s="7" t="str">
        <f>VLOOKUP(C9096,'[1]T. Apoyo Sistema'!$B$1:$C$89,2,0)</f>
        <v>SI</v>
      </c>
    </row>
    <row r="9097" spans="1:10" x14ac:dyDescent="0.25">
      <c r="A9097" s="4" t="str">
        <f>CONCATENATE(B9097,"-",C9097,"-",D9097)</f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>TEXT(B9097,"yyyy-mm")</f>
        <v>2026-08</v>
      </c>
      <c r="J9097" s="7" t="str">
        <f>VLOOKUP(C9097,'[1]T. Apoyo Sistema'!$B$1:$C$89,2,0)</f>
        <v>SI</v>
      </c>
    </row>
    <row r="9098" spans="1:10" x14ac:dyDescent="0.25">
      <c r="A9098" s="4" t="str">
        <f>CONCATENATE(B9098,"-",C9098,"-",D9098)</f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>TEXT(B9098,"yyyy-mm")</f>
        <v>2026-08</v>
      </c>
      <c r="J9098" s="7" t="str">
        <f>VLOOKUP(C9098,'[1]T. Apoyo Sistema'!$B$1:$C$89,2,0)</f>
        <v>SI</v>
      </c>
    </row>
    <row r="9099" spans="1:10" x14ac:dyDescent="0.25">
      <c r="A9099" s="4" t="str">
        <f>CONCATENATE(B9099,"-",C9099,"-",D9099)</f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>TEXT(B9099,"yyyy-mm")</f>
        <v>2026-08</v>
      </c>
      <c r="J9099" s="7" t="str">
        <f>VLOOKUP(C9099,'[1]T. Apoyo Sistema'!$B$1:$C$89,2,0)</f>
        <v>SI</v>
      </c>
    </row>
    <row r="9100" spans="1:10" x14ac:dyDescent="0.25">
      <c r="A9100" s="4" t="str">
        <f>CONCATENATE(B9100,"-",C9100,"-",D9100)</f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>TEXT(B9100,"yyyy-mm")</f>
        <v>2026-08</v>
      </c>
      <c r="J9100" s="7" t="str">
        <f>VLOOKUP(C9100,'[1]T. Apoyo Sistema'!$B$1:$C$89,2,0)</f>
        <v>SI</v>
      </c>
    </row>
    <row r="9101" spans="1:10" x14ac:dyDescent="0.25">
      <c r="A9101" s="4" t="str">
        <f>CONCATENATE(B9101,"-",C9101,"-",D9101)</f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>TEXT(B9101,"yyyy-mm")</f>
        <v>2026-08</v>
      </c>
      <c r="J9101" s="7" t="str">
        <f>VLOOKUP(C9101,'[1]T. Apoyo Sistema'!$B$1:$C$89,2,0)</f>
        <v>SI</v>
      </c>
    </row>
    <row r="9102" spans="1:10" x14ac:dyDescent="0.25">
      <c r="A9102" s="4" t="str">
        <f>CONCATENATE(B9102,"-",C9102,"-",D9102)</f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>TEXT(B9102,"yyyy-mm")</f>
        <v>2026-08</v>
      </c>
      <c r="J9102" s="7" t="str">
        <f>VLOOKUP(C9102,'[1]T. Apoyo Sistema'!$B$1:$C$89,2,0)</f>
        <v>SI</v>
      </c>
    </row>
    <row r="9103" spans="1:10" x14ac:dyDescent="0.25">
      <c r="A9103" s="4" t="str">
        <f>CONCATENATE(B9103,"-",C9103,"-",D9103)</f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>TEXT(B9103,"yyyy-mm")</f>
        <v>2026-08</v>
      </c>
      <c r="J9103" s="7" t="str">
        <f>VLOOKUP(C9103,'[1]T. Apoyo Sistema'!$B$1:$C$89,2,0)</f>
        <v>SI</v>
      </c>
    </row>
    <row r="9104" spans="1:10" x14ac:dyDescent="0.25">
      <c r="A9104" s="4" t="str">
        <f>CONCATENATE(B9104,"-",C9104,"-",D9104)</f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>TEXT(B9104,"yyyy-mm")</f>
        <v>2026-08</v>
      </c>
      <c r="J9104" s="7" t="str">
        <f>VLOOKUP(C9104,'[1]T. Apoyo Sistema'!$B$1:$C$89,2,0)</f>
        <v>SI</v>
      </c>
    </row>
    <row r="9105" spans="1:10" x14ac:dyDescent="0.25">
      <c r="A9105" s="4" t="str">
        <f>CONCATENATE(B9105,"-",C9105,"-",D9105)</f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>TEXT(B9105,"yyyy-mm")</f>
        <v>2026-08</v>
      </c>
      <c r="J9105" s="7" t="str">
        <f>VLOOKUP(C9105,'[1]T. Apoyo Sistema'!$B$1:$C$89,2,0)</f>
        <v>SI</v>
      </c>
    </row>
    <row r="9106" spans="1:10" x14ac:dyDescent="0.25">
      <c r="A9106" s="4" t="str">
        <f>CONCATENATE(B9106,"-",C9106,"-",D9106)</f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>TEXT(B9106,"yyyy-mm")</f>
        <v>2026-08</v>
      </c>
      <c r="J9106" s="7" t="str">
        <f>VLOOKUP(C9106,'[1]T. Apoyo Sistema'!$B$1:$C$89,2,0)</f>
        <v>SI</v>
      </c>
    </row>
    <row r="9107" spans="1:10" x14ac:dyDescent="0.25">
      <c r="A9107" s="4" t="str">
        <f>CONCATENATE(B9107,"-",C9107,"-",D9107)</f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>TEXT(B9107,"yyyy-mm")</f>
        <v>2026-08</v>
      </c>
      <c r="J9107" s="7" t="str">
        <f>VLOOKUP(C9107,'[1]T. Apoyo Sistema'!$B$1:$C$89,2,0)</f>
        <v>SI</v>
      </c>
    </row>
    <row r="9108" spans="1:10" x14ac:dyDescent="0.25">
      <c r="A9108" s="4" t="str">
        <f>CONCATENATE(B9108,"-",C9108,"-",D9108)</f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>TEXT(B9108,"yyyy-mm")</f>
        <v>2026-08</v>
      </c>
      <c r="J9108" s="7" t="str">
        <f>VLOOKUP(C9108,'[1]T. Apoyo Sistema'!$B$1:$C$89,2,0)</f>
        <v>SI</v>
      </c>
    </row>
    <row r="9109" spans="1:10" x14ac:dyDescent="0.25">
      <c r="A9109" s="4" t="str">
        <f>CONCATENATE(B9109,"-",C9109,"-",D9109)</f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>TEXT(B9109,"yyyy-mm")</f>
        <v>2026-08</v>
      </c>
      <c r="J9109" s="7" t="str">
        <f>VLOOKUP(C9109,'[1]T. Apoyo Sistema'!$B$1:$C$89,2,0)</f>
        <v>SI</v>
      </c>
    </row>
    <row r="9110" spans="1:10" x14ac:dyDescent="0.25">
      <c r="A9110" s="4" t="str">
        <f>CONCATENATE(B9110,"-",C9110,"-",D9110)</f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>TEXT(B9110,"yyyy-mm")</f>
        <v>2026-08</v>
      </c>
      <c r="J9110" s="7" t="str">
        <f>VLOOKUP(C9110,'[1]T. Apoyo Sistema'!$B$1:$C$89,2,0)</f>
        <v>SI</v>
      </c>
    </row>
    <row r="9111" spans="1:10" x14ac:dyDescent="0.25">
      <c r="A9111" s="4" t="str">
        <f>CONCATENATE(B9111,"-",C9111,"-",D9111)</f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>TEXT(B9111,"yyyy-mm")</f>
        <v>2026-08</v>
      </c>
      <c r="J9111" s="7" t="str">
        <f>VLOOKUP(C9111,'[1]T. Apoyo Sistema'!$B$1:$C$89,2,0)</f>
        <v>SI</v>
      </c>
    </row>
    <row r="9112" spans="1:10" x14ac:dyDescent="0.25">
      <c r="A9112" s="4" t="str">
        <f>CONCATENATE(B9112,"-",C9112,"-",D9112)</f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>TEXT(B9112,"yyyy-mm")</f>
        <v>2026-08</v>
      </c>
      <c r="J9112" s="7" t="str">
        <f>VLOOKUP(C9112,'[1]T. Apoyo Sistema'!$B$1:$C$89,2,0)</f>
        <v>SI</v>
      </c>
    </row>
    <row r="9113" spans="1:10" x14ac:dyDescent="0.25">
      <c r="A9113" s="4" t="str">
        <f>CONCATENATE(B9113,"-",C9113,"-",D9113)</f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>TEXT(B9113,"yyyy-mm")</f>
        <v>2026-08</v>
      </c>
      <c r="J9113" s="7" t="str">
        <f>VLOOKUP(C9113,'[1]T. Apoyo Sistema'!$B$1:$C$89,2,0)</f>
        <v>SI</v>
      </c>
    </row>
    <row r="9114" spans="1:10" x14ac:dyDescent="0.25">
      <c r="A9114" s="4" t="str">
        <f>CONCATENATE(B9114,"-",C9114,"-",D9114)</f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>TEXT(B9114,"yyyy-mm")</f>
        <v>2026-08</v>
      </c>
      <c r="J9114" s="7" t="str">
        <f>VLOOKUP(C9114,'[1]T. Apoyo Sistema'!$B$1:$C$89,2,0)</f>
        <v>SI</v>
      </c>
    </row>
    <row r="9115" spans="1:10" x14ac:dyDescent="0.25">
      <c r="A9115" s="4" t="str">
        <f>CONCATENATE(B9115,"-",C9115,"-",D9115)</f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>TEXT(B9115,"yyyy-mm")</f>
        <v>2026-08</v>
      </c>
      <c r="J9115" s="7" t="str">
        <f>VLOOKUP(C9115,'[1]T. Apoyo Sistema'!$B$1:$C$89,2,0)</f>
        <v>SI</v>
      </c>
    </row>
    <row r="9116" spans="1:10" x14ac:dyDescent="0.25">
      <c r="A9116" s="4" t="str">
        <f>CONCATENATE(B9116,"-",C9116,"-",D9116)</f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>TEXT(B9116,"yyyy-mm")</f>
        <v>2026-08</v>
      </c>
      <c r="J9116" s="7" t="str">
        <f>VLOOKUP(C9116,'[1]T. Apoyo Sistema'!$B$1:$C$89,2,0)</f>
        <v>SI</v>
      </c>
    </row>
    <row r="9117" spans="1:10" x14ac:dyDescent="0.25">
      <c r="A9117" s="4" t="str">
        <f>CONCATENATE(B9117,"-",C9117,"-",D9117)</f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>TEXT(B9117,"yyyy-mm")</f>
        <v>2026-08</v>
      </c>
      <c r="J9117" s="7" t="str">
        <f>VLOOKUP(C9117,'[1]T. Apoyo Sistema'!$B$1:$C$89,2,0)</f>
        <v>SI</v>
      </c>
    </row>
    <row r="9118" spans="1:10" x14ac:dyDescent="0.25">
      <c r="A9118" s="4" t="str">
        <f>CONCATENATE(B9118,"-",C9118,"-",D9118)</f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>TEXT(B9118,"yyyy-mm")</f>
        <v>2026-08</v>
      </c>
      <c r="J9118" s="7" t="str">
        <f>VLOOKUP(C9118,'[1]T. Apoyo Sistema'!$B$1:$C$89,2,0)</f>
        <v>SI</v>
      </c>
    </row>
    <row r="9119" spans="1:10" x14ac:dyDescent="0.25">
      <c r="A9119" s="4" t="str">
        <f>CONCATENATE(B9119,"-",C9119,"-",D9119)</f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>TEXT(B9119,"yyyy-mm")</f>
        <v>2026-08</v>
      </c>
      <c r="J9119" s="7" t="str">
        <f>VLOOKUP(C9119,'[1]T. Apoyo Sistema'!$B$1:$C$89,2,0)</f>
        <v>SI</v>
      </c>
    </row>
    <row r="9120" spans="1:10" x14ac:dyDescent="0.25">
      <c r="A9120" s="4" t="str">
        <f>CONCATENATE(B9120,"-",C9120,"-",D9120)</f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>TEXT(B9120,"yyyy-mm")</f>
        <v>2026-08</v>
      </c>
      <c r="J9120" s="7" t="str">
        <f>VLOOKUP(C9120,'[1]T. Apoyo Sistema'!$B$1:$C$89,2,0)</f>
        <v>SI</v>
      </c>
    </row>
    <row r="9121" spans="1:10" x14ac:dyDescent="0.25">
      <c r="A9121" s="4" t="str">
        <f>CONCATENATE(B9121,"-",C9121,"-",D9121)</f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>TEXT(B9121,"yyyy-mm")</f>
        <v>2026-08</v>
      </c>
      <c r="J9121" s="7" t="str">
        <f>VLOOKUP(C9121,'[1]T. Apoyo Sistema'!$B$1:$C$89,2,0)</f>
        <v>SI</v>
      </c>
    </row>
    <row r="9122" spans="1:10" x14ac:dyDescent="0.25">
      <c r="A9122" s="4" t="str">
        <f>CONCATENATE(B9122,"-",C9122,"-",D9122)</f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>TEXT(B9122,"yyyy-mm")</f>
        <v>2026-08</v>
      </c>
      <c r="J9122" s="7" t="str">
        <f>VLOOKUP(C9122,'[1]T. Apoyo Sistema'!$B$1:$C$89,2,0)</f>
        <v>SI</v>
      </c>
    </row>
    <row r="9123" spans="1:10" x14ac:dyDescent="0.25">
      <c r="A9123" s="4" t="str">
        <f>CONCATENATE(B9123,"-",C9123,"-",D9123)</f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>TEXT(B9123,"yyyy-mm")</f>
        <v>2026-08</v>
      </c>
      <c r="J9123" s="7" t="str">
        <f>VLOOKUP(C9123,'[1]T. Apoyo Sistema'!$B$1:$C$89,2,0)</f>
        <v>SI</v>
      </c>
    </row>
    <row r="9124" spans="1:10" x14ac:dyDescent="0.25">
      <c r="A9124" s="4" t="str">
        <f>CONCATENATE(B9124,"-",C9124,"-",D9124)</f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>TEXT(B9124,"yyyy-mm")</f>
        <v>2026-08</v>
      </c>
      <c r="J9124" s="7" t="str">
        <f>VLOOKUP(C9124,'[1]T. Apoyo Sistema'!$B$1:$C$89,2,0)</f>
        <v>SI</v>
      </c>
    </row>
    <row r="9125" spans="1:10" x14ac:dyDescent="0.25">
      <c r="A9125" s="4" t="str">
        <f>CONCATENATE(B9125,"-",C9125,"-",D9125)</f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>TEXT(B9125,"yyyy-mm")</f>
        <v>2026-08</v>
      </c>
      <c r="J9125" s="7" t="str">
        <f>VLOOKUP(C9125,'[1]T. Apoyo Sistema'!$B$1:$C$89,2,0)</f>
        <v>SI</v>
      </c>
    </row>
    <row r="9126" spans="1:10" x14ac:dyDescent="0.25">
      <c r="A9126" s="4" t="str">
        <f>CONCATENATE(B9126,"-",C9126,"-",D9126)</f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>TEXT(B9126,"yyyy-mm")</f>
        <v>2026-08</v>
      </c>
      <c r="J9126" s="7" t="str">
        <f>VLOOKUP(C9126,'[1]T. Apoyo Sistema'!$B$1:$C$89,2,0)</f>
        <v>SI</v>
      </c>
    </row>
    <row r="9127" spans="1:10" x14ac:dyDescent="0.25">
      <c r="A9127" s="4" t="str">
        <f>CONCATENATE(B9127,"-",C9127,"-",D9127)</f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>TEXT(B9127,"yyyy-mm")</f>
        <v>2026-08</v>
      </c>
      <c r="J9127" s="7" t="str">
        <f>VLOOKUP(C9127,'[1]T. Apoyo Sistema'!$B$1:$C$89,2,0)</f>
        <v>SI</v>
      </c>
    </row>
    <row r="9128" spans="1:10" x14ac:dyDescent="0.25">
      <c r="A9128" s="4" t="str">
        <f>CONCATENATE(B9128,"-",C9128,"-",D9128)</f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>TEXT(B9128,"yyyy-mm")</f>
        <v>2026-08</v>
      </c>
      <c r="J9128" s="7" t="str">
        <f>VLOOKUP(C9128,'[1]T. Apoyo Sistema'!$B$1:$C$89,2,0)</f>
        <v>SI</v>
      </c>
    </row>
    <row r="9129" spans="1:10" x14ac:dyDescent="0.25">
      <c r="A9129" s="4" t="str">
        <f>CONCATENATE(B9129,"-",C9129,"-",D9129)</f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>TEXT(B9129,"yyyy-mm")</f>
        <v>2026-08</v>
      </c>
      <c r="J9129" s="7" t="str">
        <f>VLOOKUP(C9129,'[1]T. Apoyo Sistema'!$B$1:$C$89,2,0)</f>
        <v>SI</v>
      </c>
    </row>
    <row r="9130" spans="1:10" x14ac:dyDescent="0.25">
      <c r="A9130" s="4" t="str">
        <f>CONCATENATE(B9130,"-",C9130,"-",D9130)</f>
        <v>46247-POX48-com2</v>
      </c>
      <c r="B9130" s="14">
        <v>46247</v>
      </c>
      <c r="C9130" s="4" t="s">
        <v>25</v>
      </c>
      <c r="D9130" s="4" t="s">
        <v>72</v>
      </c>
      <c r="E9130" s="4">
        <v>0</v>
      </c>
      <c r="F9130" s="6">
        <v>0</v>
      </c>
      <c r="G9130" s="6">
        <v>7.583333333333333</v>
      </c>
      <c r="H9130" s="6">
        <v>0</v>
      </c>
      <c r="I9130" s="4" t="str">
        <f>TEXT(B9130,"yyyy-mm")</f>
        <v>2026-08</v>
      </c>
      <c r="J9130" s="7" t="str">
        <f>VLOOKUP(C9130,'[1]T. Apoyo Sistema'!$B$1:$C$89,2,0)</f>
        <v>SI</v>
      </c>
    </row>
    <row r="9131" spans="1:10" x14ac:dyDescent="0.25">
      <c r="A9131" s="4" t="str">
        <f>CONCATENATE(B9131,"-",C9131,"-",D9131)</f>
        <v>46247-POX48-com3</v>
      </c>
      <c r="B9131" s="14">
        <v>46247</v>
      </c>
      <c r="C9131" s="4" t="s">
        <v>25</v>
      </c>
      <c r="D9131" s="4" t="s">
        <v>77</v>
      </c>
      <c r="E9131" s="4">
        <v>0</v>
      </c>
      <c r="F9131" s="6">
        <v>0</v>
      </c>
      <c r="G9131" s="6">
        <v>7.583333333333333</v>
      </c>
      <c r="H9131" s="6">
        <v>0</v>
      </c>
      <c r="I9131" s="4" t="str">
        <f>TEXT(B9131,"yyyy-mm")</f>
        <v>2026-08</v>
      </c>
      <c r="J9131" s="7" t="str">
        <f>VLOOKUP(C9131,'[1]T. Apoyo Sistema'!$B$1:$C$89,2,0)</f>
        <v>SI</v>
      </c>
    </row>
    <row r="9132" spans="1:10" x14ac:dyDescent="0.25">
      <c r="A9132" s="4" t="str">
        <f>CONCATENATE(B9132,"-",C9132,"-",D9132)</f>
        <v>46247-POX48-gen1</v>
      </c>
      <c r="B9132" s="14">
        <v>46247</v>
      </c>
      <c r="C9132" s="4" t="s">
        <v>25</v>
      </c>
      <c r="D9132" s="4" t="s">
        <v>59</v>
      </c>
      <c r="E9132" s="4">
        <v>0</v>
      </c>
      <c r="F9132" s="6">
        <v>0</v>
      </c>
      <c r="G9132" s="6">
        <v>7.583333333333333</v>
      </c>
      <c r="H9132" s="6">
        <v>0</v>
      </c>
      <c r="I9132" s="4" t="str">
        <f>TEXT(B9132,"yyyy-mm")</f>
        <v>2026-08</v>
      </c>
      <c r="J9132" s="7" t="str">
        <f>VLOOKUP(C9132,'[1]T. Apoyo Sistema'!$B$1:$C$89,2,0)</f>
        <v>SI</v>
      </c>
    </row>
    <row r="9133" spans="1:10" x14ac:dyDescent="0.25">
      <c r="A9133" s="4" t="str">
        <f>CONCATENATE(B9133,"-",C9133,"-",D9133)</f>
        <v>46247-POX48-gen2</v>
      </c>
      <c r="B9133" s="14">
        <v>46247</v>
      </c>
      <c r="C9133" s="4" t="s">
        <v>25</v>
      </c>
      <c r="D9133" s="4" t="s">
        <v>73</v>
      </c>
      <c r="E9133" s="4">
        <v>0</v>
      </c>
      <c r="F9133" s="6">
        <v>0</v>
      </c>
      <c r="G9133" s="6">
        <v>7.583333333333333</v>
      </c>
      <c r="H9133" s="6">
        <v>0</v>
      </c>
      <c r="I9133" s="4" t="str">
        <f>TEXT(B9133,"yyyy-mm")</f>
        <v>2026-08</v>
      </c>
      <c r="J9133" s="7" t="str">
        <f>VLOOKUP(C9133,'[1]T. Apoyo Sistema'!$B$1:$C$89,2,0)</f>
        <v>SI</v>
      </c>
    </row>
    <row r="9134" spans="1:10" x14ac:dyDescent="0.25">
      <c r="A9134" s="4" t="str">
        <f>CONCATENATE(B9134,"-",C9134,"-",D9134)</f>
        <v>46247-POX48-psa1</v>
      </c>
      <c r="B9134" s="14">
        <v>46247</v>
      </c>
      <c r="C9134" s="4" t="s">
        <v>25</v>
      </c>
      <c r="D9134" s="4" t="s">
        <v>60</v>
      </c>
      <c r="E9134" s="4">
        <v>0</v>
      </c>
      <c r="F9134" s="6">
        <v>0</v>
      </c>
      <c r="G9134" s="6">
        <v>7.583333333333333</v>
      </c>
      <c r="H9134" s="6">
        <v>0</v>
      </c>
      <c r="I9134" s="4" t="str">
        <f>TEXT(B9134,"yyyy-mm")</f>
        <v>2026-08</v>
      </c>
      <c r="J9134" s="7" t="str">
        <f>VLOOKUP(C9134,'[1]T. Apoyo Sistema'!$B$1:$C$89,2,0)</f>
        <v>SI</v>
      </c>
    </row>
    <row r="9135" spans="1:10" x14ac:dyDescent="0.25">
      <c r="A9135" s="4" t="str">
        <f>CONCATENATE(B9135,"-",C9135,"-",D9135)</f>
        <v>46247-POX48-psa2</v>
      </c>
      <c r="B9135" s="14">
        <v>46247</v>
      </c>
      <c r="C9135" s="4" t="s">
        <v>25</v>
      </c>
      <c r="D9135" s="4" t="s">
        <v>74</v>
      </c>
      <c r="E9135" s="4">
        <v>0</v>
      </c>
      <c r="F9135" s="6">
        <v>0</v>
      </c>
      <c r="G9135" s="6">
        <v>7.583333333333333</v>
      </c>
      <c r="H9135" s="6">
        <v>0</v>
      </c>
      <c r="I9135" s="4" t="str">
        <f>TEXT(B9135,"yyyy-mm")</f>
        <v>2026-08</v>
      </c>
      <c r="J9135" s="7" t="str">
        <f>VLOOKUP(C9135,'[1]T. Apoyo Sistema'!$B$1:$C$89,2,0)</f>
        <v>SI</v>
      </c>
    </row>
    <row r="9136" spans="1:10" x14ac:dyDescent="0.25">
      <c r="A9136" s="4" t="str">
        <f>CONCATENATE(B9136,"-",C9136,"-",D9136)</f>
        <v>46247-POX48-psa3</v>
      </c>
      <c r="B9136" s="14">
        <v>46247</v>
      </c>
      <c r="C9136" s="4" t="s">
        <v>25</v>
      </c>
      <c r="D9136" s="4" t="s">
        <v>79</v>
      </c>
      <c r="E9136" s="4">
        <v>0</v>
      </c>
      <c r="F9136" s="6">
        <v>0</v>
      </c>
      <c r="G9136" s="6">
        <v>7.583333333333333</v>
      </c>
      <c r="H9136" s="6">
        <v>0</v>
      </c>
      <c r="I9136" s="4" t="str">
        <f>TEXT(B9136,"yyyy-mm")</f>
        <v>2026-08</v>
      </c>
      <c r="J9136" s="7" t="str">
        <f>VLOOKUP(C9136,'[1]T. Apoyo Sistema'!$B$1:$C$89,2,0)</f>
        <v>SI</v>
      </c>
    </row>
    <row r="9137" spans="1:10" x14ac:dyDescent="0.25">
      <c r="A9137" s="4" t="str">
        <f>CONCATENATE(B9137,"-",C9137,"-",D9137)</f>
        <v>46247-POX48-psa4</v>
      </c>
      <c r="B9137" s="14">
        <v>46247</v>
      </c>
      <c r="C9137" s="4" t="s">
        <v>25</v>
      </c>
      <c r="D9137" s="4" t="s">
        <v>80</v>
      </c>
      <c r="E9137" s="4">
        <v>0</v>
      </c>
      <c r="F9137" s="6">
        <v>0</v>
      </c>
      <c r="G9137" s="6">
        <v>7.583333333333333</v>
      </c>
      <c r="H9137" s="6">
        <v>0</v>
      </c>
      <c r="I9137" s="4" t="str">
        <f>TEXT(B9137,"yyyy-mm")</f>
        <v>2026-08</v>
      </c>
      <c r="J9137" s="7" t="str">
        <f>VLOOKUP(C9137,'[1]T. Apoyo Sistema'!$B$1:$C$89,2,0)</f>
        <v>SI</v>
      </c>
    </row>
    <row r="9138" spans="1:10" x14ac:dyDescent="0.25">
      <c r="A9138" s="4" t="str">
        <f>CONCATENATE(B9138,"-",C9138,"-",D9138)</f>
        <v>46247-POX48-psa5</v>
      </c>
      <c r="B9138" s="14">
        <v>46247</v>
      </c>
      <c r="C9138" s="4" t="s">
        <v>25</v>
      </c>
      <c r="D9138" s="4" t="s">
        <v>92</v>
      </c>
      <c r="E9138" s="4">
        <v>0</v>
      </c>
      <c r="F9138" s="6">
        <v>0</v>
      </c>
      <c r="G9138" s="6">
        <v>7.583333333333333</v>
      </c>
      <c r="H9138" s="6">
        <v>0</v>
      </c>
      <c r="I9138" s="4" t="str">
        <f>TEXT(B9138,"yyyy-mm")</f>
        <v>2026-08</v>
      </c>
      <c r="J9138" s="7" t="str">
        <f>VLOOKUP(C9138,'[1]T. Apoyo Sistema'!$B$1:$C$89,2,0)</f>
        <v>SI</v>
      </c>
    </row>
    <row r="9139" spans="1:10" x14ac:dyDescent="0.25">
      <c r="A9139" s="4" t="str">
        <f>CONCATENATE(B9139,"-",C9139,"-",D9139)</f>
        <v>46247-POX48-psa6</v>
      </c>
      <c r="B9139" s="14">
        <v>46247</v>
      </c>
      <c r="C9139" s="4" t="s">
        <v>25</v>
      </c>
      <c r="D9139" s="4" t="s">
        <v>93</v>
      </c>
      <c r="E9139" s="4">
        <v>0</v>
      </c>
      <c r="F9139" s="6">
        <v>0</v>
      </c>
      <c r="G9139" s="6">
        <v>7.583333333333333</v>
      </c>
      <c r="H9139" s="6">
        <v>0</v>
      </c>
      <c r="I9139" s="4" t="str">
        <f>TEXT(B9139,"yyyy-mm")</f>
        <v>2026-08</v>
      </c>
      <c r="J9139" s="7" t="str">
        <f>VLOOKUP(C9139,'[1]T. Apoyo Sistema'!$B$1:$C$89,2,0)</f>
        <v>SI</v>
      </c>
    </row>
    <row r="9140" spans="1:10" x14ac:dyDescent="0.25">
      <c r="A9140" s="4" t="str">
        <f>CONCATENATE(B9140,"-",C9140,"-",D9140)</f>
        <v>46247-POX48-sec1</v>
      </c>
      <c r="B9140" s="14">
        <v>46247</v>
      </c>
      <c r="C9140" s="4" t="s">
        <v>25</v>
      </c>
      <c r="D9140" s="4" t="s">
        <v>75</v>
      </c>
      <c r="E9140" s="4">
        <v>0</v>
      </c>
      <c r="F9140" s="6">
        <v>0</v>
      </c>
      <c r="G9140" s="6">
        <v>7.583333333333333</v>
      </c>
      <c r="H9140" s="6">
        <v>0</v>
      </c>
      <c r="I9140" s="4" t="str">
        <f>TEXT(B9140,"yyyy-mm")</f>
        <v>2026-08</v>
      </c>
      <c r="J9140" s="7" t="str">
        <f>VLOOKUP(C9140,'[1]T. Apoyo Sistema'!$B$1:$C$89,2,0)</f>
        <v>SI</v>
      </c>
    </row>
    <row r="9141" spans="1:10" x14ac:dyDescent="0.25">
      <c r="A9141" s="4" t="str">
        <f>CONCATENATE(B9141,"-",C9141,"-",D9141)</f>
        <v>46247-POX48-sec2</v>
      </c>
      <c r="B9141" s="14">
        <v>46247</v>
      </c>
      <c r="C9141" s="4" t="s">
        <v>25</v>
      </c>
      <c r="D9141" s="4" t="s">
        <v>76</v>
      </c>
      <c r="E9141" s="4">
        <v>0</v>
      </c>
      <c r="F9141" s="6">
        <v>0</v>
      </c>
      <c r="G9141" s="6">
        <v>7.583333333333333</v>
      </c>
      <c r="H9141" s="6">
        <v>0</v>
      </c>
      <c r="I9141" s="4" t="str">
        <f>TEXT(B9141,"yyyy-mm")</f>
        <v>2026-08</v>
      </c>
      <c r="J9141" s="7" t="str">
        <f>VLOOKUP(C9141,'[1]T. Apoyo Sistema'!$B$1:$C$89,2,0)</f>
        <v>SI</v>
      </c>
    </row>
    <row r="9142" spans="1:10" x14ac:dyDescent="0.25">
      <c r="A9142" s="4" t="str">
        <f>CONCATENATE(B9142,"-",C9142,"-",D9142)</f>
        <v>46252-POX48-bbd1</v>
      </c>
      <c r="B9142" s="15">
        <v>46252</v>
      </c>
      <c r="C9142" s="10" t="s">
        <v>25</v>
      </c>
      <c r="D9142" s="10" t="s">
        <v>69</v>
      </c>
      <c r="E9142" s="10">
        <v>0</v>
      </c>
      <c r="F9142" s="12">
        <v>0</v>
      </c>
      <c r="G9142" s="12">
        <v>7.583333333333333</v>
      </c>
      <c r="H9142" s="12">
        <v>0</v>
      </c>
      <c r="I9142" s="4" t="str">
        <f>TEXT(B9142,"yyyy-mm")</f>
        <v>2026-08</v>
      </c>
      <c r="J9142" s="7" t="str">
        <f>VLOOKUP(C9142,'[1]T. Apoyo Sistema'!$B$1:$C$89,2,0)</f>
        <v>SI</v>
      </c>
    </row>
    <row r="9143" spans="1:10" x14ac:dyDescent="0.25">
      <c r="A9143" s="4" t="str">
        <f>CONCATENATE(B9143,"-",C9143,"-",D9143)</f>
        <v>46252-POX48-bbd2</v>
      </c>
      <c r="B9143" s="15">
        <v>46252</v>
      </c>
      <c r="C9143" s="10" t="s">
        <v>25</v>
      </c>
      <c r="D9143" s="10" t="s">
        <v>70</v>
      </c>
      <c r="E9143" s="10">
        <v>0</v>
      </c>
      <c r="F9143" s="12">
        <v>0</v>
      </c>
      <c r="G9143" s="12">
        <v>7.583333333333333</v>
      </c>
      <c r="H9143" s="12">
        <v>0</v>
      </c>
      <c r="I9143" s="4" t="str">
        <f>TEXT(B9143,"yyyy-mm")</f>
        <v>2026-08</v>
      </c>
      <c r="J9143" s="7" t="str">
        <f>VLOOKUP(C9143,'[1]T. Apoyo Sistema'!$B$1:$C$89,2,0)</f>
        <v>SI</v>
      </c>
    </row>
    <row r="9144" spans="1:10" x14ac:dyDescent="0.25">
      <c r="A9144" s="4" t="str">
        <f>CONCATENATE(B9144,"-",C9144,"-",D9144)</f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>TEXT(B9144,"yyyy-mm")</f>
        <v>2026-08</v>
      </c>
      <c r="J9144" s="7" t="str">
        <f>VLOOKUP(C9144,'[1]T. Apoyo Sistema'!$B$1:$C$89,2,0)</f>
        <v>NO</v>
      </c>
    </row>
    <row r="9145" spans="1:10" x14ac:dyDescent="0.25">
      <c r="A9145" s="4" t="str">
        <f>CONCATENATE(B9145,"-",C9145,"-",D9145)</f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>TEXT(B9145,"yyyy-mm")</f>
        <v>2026-08</v>
      </c>
      <c r="J9145" s="7" t="str">
        <f>VLOOKUP(C9145,'[1]T. Apoyo Sistema'!$B$1:$C$89,2,0)</f>
        <v>NO</v>
      </c>
    </row>
    <row r="9146" spans="1:10" x14ac:dyDescent="0.25">
      <c r="A9146" s="4" t="str">
        <f>CONCATENATE(B9146,"-",C9146,"-",D9146)</f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>TEXT(B9146,"yyyy-mm")</f>
        <v>2026-08</v>
      </c>
      <c r="J9146" s="7" t="str">
        <f>VLOOKUP(C9146,'[1]T. Apoyo Sistema'!$B$1:$C$89,2,0)</f>
        <v>NO</v>
      </c>
    </row>
    <row r="9147" spans="1:10" x14ac:dyDescent="0.25">
      <c r="A9147" s="4" t="str">
        <f>CONCATENATE(B9147,"-",C9147,"-",D9147)</f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>TEXT(B9147,"yyyy-mm")</f>
        <v>2026-08</v>
      </c>
      <c r="J9147" s="7" t="str">
        <f>VLOOKUP(C9147,'[1]T. Apoyo Sistema'!$B$1:$C$89,2,0)</f>
        <v>NO</v>
      </c>
    </row>
    <row r="9148" spans="1:10" x14ac:dyDescent="0.25">
      <c r="A9148" s="4" t="str">
        <f>CONCATENATE(B9148,"-",C9148,"-",D9148)</f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>TEXT(B9148,"yyyy-mm")</f>
        <v>2026-08</v>
      </c>
      <c r="J9148" s="7" t="str">
        <f>VLOOKUP(C9148,'[1]T. Apoyo Sistema'!$B$1:$C$89,2,0)</f>
        <v>NO</v>
      </c>
    </row>
    <row r="9149" spans="1:10" x14ac:dyDescent="0.25">
      <c r="A9149" s="4" t="str">
        <f>CONCATENATE(B9149,"-",C9149,"-",D9149)</f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>TEXT(B9149,"yyyy-mm")</f>
        <v>2026-08</v>
      </c>
      <c r="J9149" s="7" t="str">
        <f>VLOOKUP(C9149,'[1]T. Apoyo Sistema'!$B$1:$C$89,2,0)</f>
        <v>NO</v>
      </c>
    </row>
    <row r="9150" spans="1:10" x14ac:dyDescent="0.25">
      <c r="A9150" s="4" t="str">
        <f>CONCATENATE(B9150,"-",C9150,"-",D9150)</f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>TEXT(B9150,"yyyy-mm")</f>
        <v>2026-08</v>
      </c>
      <c r="J9150" s="7" t="str">
        <f>VLOOKUP(C9150,'[1]T. Apoyo Sistema'!$B$1:$C$89,2,0)</f>
        <v>NO</v>
      </c>
    </row>
    <row r="9151" spans="1:10" x14ac:dyDescent="0.25">
      <c r="A9151" s="4" t="str">
        <f>CONCATENATE(B9151,"-",C9151,"-",D9151)</f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>TEXT(B9151,"yyyy-mm")</f>
        <v>2026-08</v>
      </c>
      <c r="J9151" s="7" t="str">
        <f>VLOOKUP(C9151,'[1]T. Apoyo Sistema'!$B$1:$C$89,2,0)</f>
        <v>NO</v>
      </c>
    </row>
    <row r="9152" spans="1:10" x14ac:dyDescent="0.25">
      <c r="A9152" s="4" t="str">
        <f>CONCATENATE(B9152,"-",C9152,"-",D9152)</f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>TEXT(B9152,"yyyy-mm")</f>
        <v>2026-08</v>
      </c>
      <c r="J9152" s="7" t="str">
        <f>VLOOKUP(C9152,'[1]T. Apoyo Sistema'!$B$1:$C$89,2,0)</f>
        <v>NO</v>
      </c>
    </row>
    <row r="9153" spans="1:10" x14ac:dyDescent="0.25">
      <c r="A9153" s="4" t="str">
        <f>CONCATENATE(B9153,"-",C9153,"-",D9153)</f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>TEXT(B9153,"yyyy-mm")</f>
        <v>2026-08</v>
      </c>
      <c r="J9153" s="7" t="str">
        <f>VLOOKUP(C9153,'[1]T. Apoyo Sistema'!$B$1:$C$89,2,0)</f>
        <v>NO</v>
      </c>
    </row>
    <row r="9154" spans="1:10" x14ac:dyDescent="0.25">
      <c r="A9154" s="4" t="str">
        <f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>TEXT(B9154,"yyyy-mm")</f>
        <v>2026-08</v>
      </c>
      <c r="J9154" s="7" t="str">
        <f>VLOOKUP(C9154,'[1]T. Apoyo Sistema'!$B$1:$C$89,2,0)</f>
        <v>NO</v>
      </c>
    </row>
    <row r="9155" spans="1:10" x14ac:dyDescent="0.25">
      <c r="A9155" s="4" t="str">
        <f>CONCATENATE(B9155,"-",C9155,"-",D9155)</f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>TEXT(B9155,"yyyy-mm")</f>
        <v>2026-08</v>
      </c>
      <c r="J9155" s="7" t="str">
        <f>VLOOKUP(C9155,'[1]T. Apoyo Sistema'!$B$1:$C$89,2,0)</f>
        <v>NO</v>
      </c>
    </row>
    <row r="9156" spans="1:10" x14ac:dyDescent="0.25">
      <c r="A9156" s="4" t="str">
        <f>CONCATENATE(B9156,"-",C9156,"-",D9156)</f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>TEXT(B9156,"yyyy-mm")</f>
        <v>2026-08</v>
      </c>
      <c r="J9156" s="7" t="str">
        <f>VLOOKUP(C9156,'[1]T. Apoyo Sistema'!$B$1:$C$89,2,0)</f>
        <v>NO</v>
      </c>
    </row>
    <row r="9157" spans="1:10" x14ac:dyDescent="0.25">
      <c r="A9157" s="4" t="str">
        <f>CONCATENATE(B9157,"-",C9157,"-",D9157)</f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>TEXT(B9157,"yyyy-mm")</f>
        <v>2026-08</v>
      </c>
      <c r="J9157" s="7" t="str">
        <f>VLOOKUP(C9157,'[1]T. Apoyo Sistema'!$B$1:$C$89,2,0)</f>
        <v>NO</v>
      </c>
    </row>
    <row r="9158" spans="1:10" x14ac:dyDescent="0.25">
      <c r="A9158" s="4" t="str">
        <f>CONCATENATE(B9158,"-",C9158,"-",D9158)</f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>TEXT(B9158,"yyyy-mm")</f>
        <v>2026-08</v>
      </c>
      <c r="J9158" s="7" t="str">
        <f>VLOOKUP(C9158,'[1]T. Apoyo Sistema'!$B$1:$C$89,2,0)</f>
        <v>SI</v>
      </c>
    </row>
    <row r="9159" spans="1:10" x14ac:dyDescent="0.25">
      <c r="A9159" s="4" t="str">
        <f>CONCATENATE(B9159,"-",C9159,"-",D9159)</f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>TEXT(B9159,"yyyy-mm")</f>
        <v>2026-08</v>
      </c>
      <c r="J9159" s="7" t="str">
        <f>VLOOKUP(C9159,'[1]T. Apoyo Sistema'!$B$1:$C$89,2,0)</f>
        <v>SI</v>
      </c>
    </row>
    <row r="9160" spans="1:10" x14ac:dyDescent="0.25">
      <c r="A9160" s="4" t="str">
        <f>CONCATENATE(B9160,"-",C9160,"-",D9160)</f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>TEXT(B9160,"yyyy-mm")</f>
        <v>2026-08</v>
      </c>
      <c r="J9160" s="7" t="str">
        <f>VLOOKUP(C9160,'[1]T. Apoyo Sistema'!$B$1:$C$89,2,0)</f>
        <v>SI</v>
      </c>
    </row>
    <row r="9161" spans="1:10" x14ac:dyDescent="0.25">
      <c r="A9161" s="4" t="str">
        <f>CONCATENATE(B9161,"-",C9161,"-",D9161)</f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>TEXT(B9161,"yyyy-mm")</f>
        <v>2026-08</v>
      </c>
      <c r="J9161" s="7" t="str">
        <f>VLOOKUP(C9161,'[1]T. Apoyo Sistema'!$B$1:$C$89,2,0)</f>
        <v>SI</v>
      </c>
    </row>
    <row r="9162" spans="1:10" x14ac:dyDescent="0.25">
      <c r="A9162" s="4" t="str">
        <f>CONCATENATE(B9162,"-",C9162,"-",D9162)</f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>TEXT(B9162,"yyyy-mm")</f>
        <v>2026-08</v>
      </c>
      <c r="J9162" s="7" t="str">
        <f>VLOOKUP(C9162,'[1]T. Apoyo Sistema'!$B$1:$C$89,2,0)</f>
        <v>SI</v>
      </c>
    </row>
    <row r="9163" spans="1:10" x14ac:dyDescent="0.25">
      <c r="A9163" s="4" t="str">
        <f>CONCATENATE(B9163,"-",C9163,"-",D9163)</f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>TEXT(B9163,"yyyy-mm")</f>
        <v>2026-08</v>
      </c>
      <c r="J9163" s="7" t="str">
        <f>VLOOKUP(C9163,'[1]T. Apoyo Sistema'!$B$1:$C$89,2,0)</f>
        <v>SI</v>
      </c>
    </row>
    <row r="9164" spans="1:10" x14ac:dyDescent="0.25">
      <c r="A9164" s="4" t="str">
        <f>CONCATENATE(B9164,"-",C9164,"-",D9164)</f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>TEXT(B9164,"yyyy-mm")</f>
        <v>2026-08</v>
      </c>
      <c r="J9164" s="7" t="str">
        <f>VLOOKUP(C9164,'[1]T. Apoyo Sistema'!$B$1:$C$89,2,0)</f>
        <v>SI</v>
      </c>
    </row>
    <row r="9165" spans="1:10" x14ac:dyDescent="0.25">
      <c r="A9165" s="4" t="str">
        <f>CONCATENATE(B9165,"-",C9165,"-",D9165)</f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>TEXT(B9165,"yyyy-mm")</f>
        <v>2026-08</v>
      </c>
      <c r="J9165" s="7" t="str">
        <f>VLOOKUP(C9165,'[1]T. Apoyo Sistema'!$B$1:$C$89,2,0)</f>
        <v>SI</v>
      </c>
    </row>
    <row r="9166" spans="1:10" x14ac:dyDescent="0.25">
      <c r="A9166" s="4" t="str">
        <f>CONCATENATE(B9166,"-",C9166,"-",D9166)</f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>TEXT(B9166,"yyyy-mm")</f>
        <v>2026-08</v>
      </c>
      <c r="J9166" s="7" t="str">
        <f>VLOOKUP(C9166,'[1]T. Apoyo Sistema'!$B$1:$C$89,2,0)</f>
        <v>SI</v>
      </c>
    </row>
    <row r="9167" spans="1:10" x14ac:dyDescent="0.25">
      <c r="A9167" s="4" t="str">
        <f>CONCATENATE(B9167,"-",C9167,"-",D9167)</f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>TEXT(B9167,"yyyy-mm")</f>
        <v>2026-08</v>
      </c>
      <c r="J9167" s="7" t="str">
        <f>VLOOKUP(C9167,'[1]T. Apoyo Sistema'!$B$1:$C$89,2,0)</f>
        <v>SI</v>
      </c>
    </row>
    <row r="9168" spans="1:10" x14ac:dyDescent="0.25">
      <c r="A9168" s="4" t="str">
        <f>CONCATENATE(B9168,"-",C9168,"-",D9168)</f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>TEXT(B9168,"yyyy-mm")</f>
        <v>2026-08</v>
      </c>
      <c r="J9168" s="7" t="str">
        <f>VLOOKUP(C9168,'[1]T. Apoyo Sistema'!$B$1:$C$89,2,0)</f>
        <v>SI</v>
      </c>
    </row>
    <row r="9169" spans="1:10" x14ac:dyDescent="0.25">
      <c r="A9169" s="4" t="str">
        <f>CONCATENATE(B9169,"-",C9169,"-",D9169)</f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>TEXT(B9169,"yyyy-mm")</f>
        <v>2026-08</v>
      </c>
      <c r="J9169" s="7" t="str">
        <f>VLOOKUP(C9169,'[1]T. Apoyo Sistema'!$B$1:$C$89,2,0)</f>
        <v>SI</v>
      </c>
    </row>
    <row r="9170" spans="1:10" x14ac:dyDescent="0.25">
      <c r="A9170" s="4" t="str">
        <f>CONCATENATE(B9170,"-",C9170,"-",D9170)</f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>TEXT(B9170,"yyyy-mm")</f>
        <v>2026-08</v>
      </c>
      <c r="J9170" s="7" t="str">
        <f>VLOOKUP(C9170,'[1]T. Apoyo Sistema'!$B$1:$C$89,2,0)</f>
        <v>SI</v>
      </c>
    </row>
    <row r="9171" spans="1:10" x14ac:dyDescent="0.25">
      <c r="A9171" s="4" t="str">
        <f>CONCATENATE(B9171,"-",C9171,"-",D9171)</f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>TEXT(B9171,"yyyy-mm")</f>
        <v>2026-08</v>
      </c>
      <c r="J9171" s="7" t="str">
        <f>VLOOKUP(C9171,'[1]T. Apoyo Sistema'!$B$1:$C$89,2,0)</f>
        <v>SI</v>
      </c>
    </row>
    <row r="9172" spans="1:10" x14ac:dyDescent="0.25">
      <c r="A9172" s="4" t="str">
        <f>CONCATENATE(B9172,"-",C9172,"-",D9172)</f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>TEXT(B9172,"yyyy-mm")</f>
        <v>2026-08</v>
      </c>
      <c r="J9172" s="7" t="str">
        <f>VLOOKUP(C9172,'[1]T. Apoyo Sistema'!$B$1:$C$89,2,0)</f>
        <v>SI</v>
      </c>
    </row>
    <row r="9173" spans="1:10" x14ac:dyDescent="0.25">
      <c r="A9173" s="4" t="str">
        <f>CONCATENATE(B9173,"-",C9173,"-",D9173)</f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>TEXT(B9173,"yyyy-mm")</f>
        <v>2026-08</v>
      </c>
      <c r="J9173" s="7" t="str">
        <f>VLOOKUP(C9173,'[1]T. Apoyo Sistema'!$B$1:$C$89,2,0)</f>
        <v>SI</v>
      </c>
    </row>
    <row r="9174" spans="1:10" x14ac:dyDescent="0.25">
      <c r="A9174" s="4" t="str">
        <f>CONCATENATE(B9174,"-",C9174,"-",D9174)</f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>TEXT(B9174,"yyyy-mm")</f>
        <v>2026-08</v>
      </c>
      <c r="J9174" s="7" t="str">
        <f>VLOOKUP(C9174,'[1]T. Apoyo Sistema'!$B$1:$C$89,2,0)</f>
        <v>SI</v>
      </c>
    </row>
    <row r="9175" spans="1:10" x14ac:dyDescent="0.25">
      <c r="A9175" s="4" t="str">
        <f>CONCATENATE(B9175,"-",C9175,"-",D9175)</f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>TEXT(B9175,"yyyy-mm")</f>
        <v>2026-08</v>
      </c>
      <c r="J9175" s="7" t="str">
        <f>VLOOKUP(C9175,'[1]T. Apoyo Sistema'!$B$1:$C$89,2,0)</f>
        <v>SI</v>
      </c>
    </row>
    <row r="9176" spans="1:10" x14ac:dyDescent="0.25">
      <c r="A9176" s="4" t="str">
        <f>CONCATENATE(B9176,"-",C9176,"-",D9176)</f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>TEXT(B9176,"yyyy-mm")</f>
        <v>2026-08</v>
      </c>
      <c r="J9176" s="7" t="str">
        <f>VLOOKUP(C9176,'[1]T. Apoyo Sistema'!$B$1:$C$89,2,0)</f>
        <v>SI</v>
      </c>
    </row>
    <row r="9177" spans="1:10" x14ac:dyDescent="0.25">
      <c r="A9177" s="4" t="str">
        <f>CONCATENATE(B9177,"-",C9177,"-",D9177)</f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>TEXT(B9177,"yyyy-mm")</f>
        <v>2026-08</v>
      </c>
      <c r="J9177" s="7" t="str">
        <f>VLOOKUP(C9177,'[1]T. Apoyo Sistema'!$B$1:$C$89,2,0)</f>
        <v>SI</v>
      </c>
    </row>
    <row r="9178" spans="1:10" x14ac:dyDescent="0.25">
      <c r="A9178" s="4" t="str">
        <f>CONCATENATE(B9178,"-",C9178,"-",D9178)</f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>TEXT(B9178,"yyyy-mm")</f>
        <v>2026-08</v>
      </c>
      <c r="J9178" s="7" t="str">
        <f>VLOOKUP(C9178,'[1]T. Apoyo Sistema'!$B$1:$C$89,2,0)</f>
        <v>SI</v>
      </c>
    </row>
    <row r="9179" spans="1:10" x14ac:dyDescent="0.25">
      <c r="A9179" s="4" t="str">
        <f>CONCATENATE(B9179,"-",C9179,"-",D9179)</f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>TEXT(B9179,"yyyy-mm")</f>
        <v>2026-08</v>
      </c>
      <c r="J9179" s="7" t="str">
        <f>VLOOKUP(C9179,'[1]T. Apoyo Sistema'!$B$1:$C$89,2,0)</f>
        <v>SI</v>
      </c>
    </row>
    <row r="9180" spans="1:10" x14ac:dyDescent="0.25">
      <c r="A9180" s="4" t="str">
        <f>CONCATENATE(B9180,"-",C9180,"-",D9180)</f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>TEXT(B9180,"yyyy-mm")</f>
        <v>2026-08</v>
      </c>
      <c r="J9180" s="7" t="str">
        <f>VLOOKUP(C9180,'[1]T. Apoyo Sistema'!$B$1:$C$89,2,0)</f>
        <v>SI</v>
      </c>
    </row>
    <row r="9181" spans="1:10" x14ac:dyDescent="0.25">
      <c r="A9181" s="4" t="str">
        <f>CONCATENATE(B9181,"-",C9181,"-",D9181)</f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>TEXT(B9181,"yyyy-mm")</f>
        <v>2026-08</v>
      </c>
      <c r="J9181" s="7" t="str">
        <f>VLOOKUP(C9181,'[1]T. Apoyo Sistema'!$B$1:$C$89,2,0)</f>
        <v>SI</v>
      </c>
    </row>
    <row r="9182" spans="1:10" x14ac:dyDescent="0.25">
      <c r="A9182" s="4" t="str">
        <f>CONCATENATE(B9182,"-",C9182,"-",D9182)</f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>TEXT(B9182,"yyyy-mm")</f>
        <v>2026-08</v>
      </c>
      <c r="J9182" s="7" t="str">
        <f>VLOOKUP(C9182,'[1]T. Apoyo Sistema'!$B$1:$C$89,2,0)</f>
        <v>SI</v>
      </c>
    </row>
    <row r="9183" spans="1:10" x14ac:dyDescent="0.25">
      <c r="A9183" s="4" t="str">
        <f>CONCATENATE(B9183,"-",C9183,"-",D9183)</f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>TEXT(B9183,"yyyy-mm")</f>
        <v>2026-08</v>
      </c>
      <c r="J9183" s="7" t="str">
        <f>VLOOKUP(C9183,'[1]T. Apoyo Sistema'!$B$1:$C$89,2,0)</f>
        <v>SI</v>
      </c>
    </row>
    <row r="9184" spans="1:10" x14ac:dyDescent="0.25">
      <c r="A9184" s="4" t="str">
        <f>CONCATENATE(B9184,"-",C9184,"-",D9184)</f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>TEXT(B9184,"yyyy-mm")</f>
        <v>2026-08</v>
      </c>
      <c r="J9184" s="7" t="str">
        <f>VLOOKUP(C9184,'[1]T. Apoyo Sistema'!$B$1:$C$89,2,0)</f>
        <v>SI</v>
      </c>
    </row>
    <row r="9185" spans="1:10" x14ac:dyDescent="0.25">
      <c r="A9185" s="4" t="str">
        <f>CONCATENATE(B9185,"-",C9185,"-",D9185)</f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>TEXT(B9185,"yyyy-mm")</f>
        <v>2026-08</v>
      </c>
      <c r="J9185" s="7" t="str">
        <f>VLOOKUP(C9185,'[1]T. Apoyo Sistema'!$B$1:$C$89,2,0)</f>
        <v>SI</v>
      </c>
    </row>
    <row r="9186" spans="1:10" x14ac:dyDescent="0.25">
      <c r="A9186" s="4" t="str">
        <f>CONCATENATE(B9186,"-",C9186,"-",D9186)</f>
        <v>46252-POX48-com1</v>
      </c>
      <c r="B9186" s="15">
        <v>46252</v>
      </c>
      <c r="C9186" s="10" t="s">
        <v>25</v>
      </c>
      <c r="D9186" s="10" t="s">
        <v>71</v>
      </c>
      <c r="E9186" s="10">
        <v>0</v>
      </c>
      <c r="F9186" s="12">
        <v>0</v>
      </c>
      <c r="G9186" s="12">
        <v>7.583333333333333</v>
      </c>
      <c r="H9186" s="12">
        <v>0</v>
      </c>
      <c r="I9186" s="4" t="str">
        <f>TEXT(B9186,"yyyy-mm")</f>
        <v>2026-08</v>
      </c>
      <c r="J9186" s="7" t="str">
        <f>VLOOKUP(C9186,'[1]T. Apoyo Sistema'!$B$1:$C$89,2,0)</f>
        <v>SI</v>
      </c>
    </row>
    <row r="9187" spans="1:10" x14ac:dyDescent="0.25">
      <c r="A9187" s="4" t="str">
        <f>CONCATENATE(B9187,"-",C9187,"-",D9187)</f>
        <v>46252-POX48-com2</v>
      </c>
      <c r="B9187" s="15">
        <v>46252</v>
      </c>
      <c r="C9187" s="10" t="s">
        <v>25</v>
      </c>
      <c r="D9187" s="10" t="s">
        <v>72</v>
      </c>
      <c r="E9187" s="10">
        <v>0</v>
      </c>
      <c r="F9187" s="12">
        <v>0</v>
      </c>
      <c r="G9187" s="12">
        <v>7.583333333333333</v>
      </c>
      <c r="H9187" s="12">
        <v>0</v>
      </c>
      <c r="I9187" s="4" t="str">
        <f>TEXT(B9187,"yyyy-mm")</f>
        <v>2026-08</v>
      </c>
      <c r="J9187" s="7" t="str">
        <f>VLOOKUP(C9187,'[1]T. Apoyo Sistema'!$B$1:$C$89,2,0)</f>
        <v>SI</v>
      </c>
    </row>
    <row r="9188" spans="1:10" x14ac:dyDescent="0.25">
      <c r="A9188" s="4" t="str">
        <f>CONCATENATE(B9188,"-",C9188,"-",D9188)</f>
        <v>46252-POX48-com3</v>
      </c>
      <c r="B9188" s="15">
        <v>46252</v>
      </c>
      <c r="C9188" s="10" t="s">
        <v>25</v>
      </c>
      <c r="D9188" s="10" t="s">
        <v>77</v>
      </c>
      <c r="E9188" s="10">
        <v>0</v>
      </c>
      <c r="F9188" s="12">
        <v>0</v>
      </c>
      <c r="G9188" s="12">
        <v>7.583333333333333</v>
      </c>
      <c r="H9188" s="12">
        <v>0</v>
      </c>
      <c r="I9188" s="4" t="str">
        <f>TEXT(B9188,"yyyy-mm")</f>
        <v>2026-08</v>
      </c>
      <c r="J9188" s="7" t="str">
        <f>VLOOKUP(C9188,'[1]T. Apoyo Sistema'!$B$1:$C$89,2,0)</f>
        <v>SI</v>
      </c>
    </row>
    <row r="9189" spans="1:10" x14ac:dyDescent="0.25">
      <c r="A9189" s="4" t="str">
        <f>CONCATENATE(B9189,"-",C9189,"-",D9189)</f>
        <v>46252-POX48-gen1</v>
      </c>
      <c r="B9189" s="15">
        <v>46252</v>
      </c>
      <c r="C9189" s="10" t="s">
        <v>25</v>
      </c>
      <c r="D9189" s="10" t="s">
        <v>59</v>
      </c>
      <c r="E9189" s="10">
        <v>0</v>
      </c>
      <c r="F9189" s="12">
        <v>0</v>
      </c>
      <c r="G9189" s="12">
        <v>7.583333333333333</v>
      </c>
      <c r="H9189" s="12">
        <v>0</v>
      </c>
      <c r="I9189" s="4" t="str">
        <f>TEXT(B9189,"yyyy-mm")</f>
        <v>2026-08</v>
      </c>
      <c r="J9189" s="7" t="str">
        <f>VLOOKUP(C9189,'[1]T. Apoyo Sistema'!$B$1:$C$89,2,0)</f>
        <v>SI</v>
      </c>
    </row>
    <row r="9190" spans="1:10" x14ac:dyDescent="0.25">
      <c r="A9190" s="4" t="str">
        <f>CONCATENATE(B9190,"-",C9190,"-",D9190)</f>
        <v>46252-POX48-gen2</v>
      </c>
      <c r="B9190" s="15">
        <v>46252</v>
      </c>
      <c r="C9190" s="10" t="s">
        <v>25</v>
      </c>
      <c r="D9190" s="10" t="s">
        <v>73</v>
      </c>
      <c r="E9190" s="10">
        <v>0</v>
      </c>
      <c r="F9190" s="12">
        <v>0</v>
      </c>
      <c r="G9190" s="12">
        <v>7.583333333333333</v>
      </c>
      <c r="H9190" s="12">
        <v>0</v>
      </c>
      <c r="I9190" s="4" t="str">
        <f>TEXT(B9190,"yyyy-mm")</f>
        <v>2026-08</v>
      </c>
      <c r="J9190" s="7" t="str">
        <f>VLOOKUP(C9190,'[1]T. Apoyo Sistema'!$B$1:$C$89,2,0)</f>
        <v>SI</v>
      </c>
    </row>
    <row r="9191" spans="1:10" x14ac:dyDescent="0.25">
      <c r="A9191" s="4" t="str">
        <f>CONCATENATE(B9191,"-",C9191,"-",D9191)</f>
        <v>46252-POX48-psa1</v>
      </c>
      <c r="B9191" s="15">
        <v>46252</v>
      </c>
      <c r="C9191" s="10" t="s">
        <v>25</v>
      </c>
      <c r="D9191" s="10" t="s">
        <v>60</v>
      </c>
      <c r="E9191" s="10">
        <v>0</v>
      </c>
      <c r="F9191" s="12">
        <v>0</v>
      </c>
      <c r="G9191" s="12">
        <v>7.583333333333333</v>
      </c>
      <c r="H9191" s="12">
        <v>0</v>
      </c>
      <c r="I9191" s="4" t="str">
        <f>TEXT(B9191,"yyyy-mm")</f>
        <v>2026-08</v>
      </c>
      <c r="J9191" s="7" t="str">
        <f>VLOOKUP(C9191,'[1]T. Apoyo Sistema'!$B$1:$C$89,2,0)</f>
        <v>SI</v>
      </c>
    </row>
    <row r="9192" spans="1:10" x14ac:dyDescent="0.25">
      <c r="A9192" s="4" t="str">
        <f>CONCATENATE(B9192,"-",C9192,"-",D9192)</f>
        <v>46252-POX48-psa2</v>
      </c>
      <c r="B9192" s="15">
        <v>46252</v>
      </c>
      <c r="C9192" s="10" t="s">
        <v>25</v>
      </c>
      <c r="D9192" s="10" t="s">
        <v>74</v>
      </c>
      <c r="E9192" s="10">
        <v>0</v>
      </c>
      <c r="F9192" s="12">
        <v>0</v>
      </c>
      <c r="G9192" s="12">
        <v>7.583333333333333</v>
      </c>
      <c r="H9192" s="12">
        <v>0</v>
      </c>
      <c r="I9192" s="4" t="str">
        <f>TEXT(B9192,"yyyy-mm")</f>
        <v>2026-08</v>
      </c>
      <c r="J9192" s="7" t="str">
        <f>VLOOKUP(C9192,'[1]T. Apoyo Sistema'!$B$1:$C$89,2,0)</f>
        <v>SI</v>
      </c>
    </row>
    <row r="9193" spans="1:10" x14ac:dyDescent="0.25">
      <c r="A9193" s="4" t="str">
        <f>CONCATENATE(B9193,"-",C9193,"-",D9193)</f>
        <v>46252-POX48-psa3</v>
      </c>
      <c r="B9193" s="15">
        <v>46252</v>
      </c>
      <c r="C9193" s="10" t="s">
        <v>25</v>
      </c>
      <c r="D9193" s="10" t="s">
        <v>79</v>
      </c>
      <c r="E9193" s="10">
        <v>0</v>
      </c>
      <c r="F9193" s="12">
        <v>0</v>
      </c>
      <c r="G9193" s="12">
        <v>7.583333333333333</v>
      </c>
      <c r="H9193" s="12">
        <v>0</v>
      </c>
      <c r="I9193" s="4" t="str">
        <f>TEXT(B9193,"yyyy-mm")</f>
        <v>2026-08</v>
      </c>
      <c r="J9193" s="7" t="str">
        <f>VLOOKUP(C9193,'[1]T. Apoyo Sistema'!$B$1:$C$89,2,0)</f>
        <v>SI</v>
      </c>
    </row>
    <row r="9194" spans="1:10" x14ac:dyDescent="0.25">
      <c r="A9194" s="4" t="str">
        <f>CONCATENATE(B9194,"-",C9194,"-",D9194)</f>
        <v>46252-POX48-psa4</v>
      </c>
      <c r="B9194" s="15">
        <v>46252</v>
      </c>
      <c r="C9194" s="10" t="s">
        <v>25</v>
      </c>
      <c r="D9194" s="10" t="s">
        <v>80</v>
      </c>
      <c r="E9194" s="10">
        <v>0</v>
      </c>
      <c r="F9194" s="12">
        <v>0</v>
      </c>
      <c r="G9194" s="12">
        <v>7.583333333333333</v>
      </c>
      <c r="H9194" s="12">
        <v>0</v>
      </c>
      <c r="I9194" s="4" t="str">
        <f>TEXT(B9194,"yyyy-mm")</f>
        <v>2026-08</v>
      </c>
      <c r="J9194" s="7" t="str">
        <f>VLOOKUP(C9194,'[1]T. Apoyo Sistema'!$B$1:$C$89,2,0)</f>
        <v>SI</v>
      </c>
    </row>
    <row r="9195" spans="1:10" x14ac:dyDescent="0.25">
      <c r="A9195" s="4" t="str">
        <f>CONCATENATE(B9195,"-",C9195,"-",D9195)</f>
        <v>46252-POX48-psa5</v>
      </c>
      <c r="B9195" s="15">
        <v>46252</v>
      </c>
      <c r="C9195" s="10" t="s">
        <v>25</v>
      </c>
      <c r="D9195" s="10" t="s">
        <v>92</v>
      </c>
      <c r="E9195" s="10">
        <v>0</v>
      </c>
      <c r="F9195" s="12">
        <v>0</v>
      </c>
      <c r="G9195" s="12">
        <v>7.583333333333333</v>
      </c>
      <c r="H9195" s="12">
        <v>0</v>
      </c>
      <c r="I9195" s="4" t="str">
        <f>TEXT(B9195,"yyyy-mm")</f>
        <v>2026-08</v>
      </c>
      <c r="J9195" s="7" t="str">
        <f>VLOOKUP(C9195,'[1]T. Apoyo Sistema'!$B$1:$C$89,2,0)</f>
        <v>SI</v>
      </c>
    </row>
    <row r="9196" spans="1:10" x14ac:dyDescent="0.25">
      <c r="A9196" s="4" t="str">
        <f>CONCATENATE(B9196,"-",C9196,"-",D9196)</f>
        <v>46252-POX48-psa6</v>
      </c>
      <c r="B9196" s="15">
        <v>46252</v>
      </c>
      <c r="C9196" s="10" t="s">
        <v>25</v>
      </c>
      <c r="D9196" s="10" t="s">
        <v>93</v>
      </c>
      <c r="E9196" s="10">
        <v>0</v>
      </c>
      <c r="F9196" s="12">
        <v>0</v>
      </c>
      <c r="G9196" s="12">
        <v>7.583333333333333</v>
      </c>
      <c r="H9196" s="12">
        <v>0</v>
      </c>
      <c r="I9196" s="4" t="str">
        <f>TEXT(B9196,"yyyy-mm")</f>
        <v>2026-08</v>
      </c>
      <c r="J9196" s="7" t="str">
        <f>VLOOKUP(C9196,'[1]T. Apoyo Sistema'!$B$1:$C$89,2,0)</f>
        <v>SI</v>
      </c>
    </row>
    <row r="9197" spans="1:10" x14ac:dyDescent="0.25">
      <c r="A9197" s="4" t="str">
        <f>CONCATENATE(B9197,"-",C9197,"-",D9197)</f>
        <v>46252-POX48-sec1</v>
      </c>
      <c r="B9197" s="15">
        <v>46252</v>
      </c>
      <c r="C9197" s="10" t="s">
        <v>25</v>
      </c>
      <c r="D9197" s="10" t="s">
        <v>75</v>
      </c>
      <c r="E9197" s="10">
        <v>0</v>
      </c>
      <c r="F9197" s="12">
        <v>0</v>
      </c>
      <c r="G9197" s="12">
        <v>7.583333333333333</v>
      </c>
      <c r="H9197" s="12">
        <v>0</v>
      </c>
      <c r="I9197" s="4" t="str">
        <f>TEXT(B9197,"yyyy-mm")</f>
        <v>2026-08</v>
      </c>
      <c r="J9197" s="7" t="str">
        <f>VLOOKUP(C9197,'[1]T. Apoyo Sistema'!$B$1:$C$89,2,0)</f>
        <v>SI</v>
      </c>
    </row>
    <row r="9198" spans="1:10" x14ac:dyDescent="0.25">
      <c r="A9198" s="4" t="str">
        <f>CONCATENATE(B9198,"-",C9198,"-",D9198)</f>
        <v>46252-POX48-sec2</v>
      </c>
      <c r="B9198" s="15">
        <v>46252</v>
      </c>
      <c r="C9198" s="10" t="s">
        <v>25</v>
      </c>
      <c r="D9198" s="10" t="s">
        <v>76</v>
      </c>
      <c r="E9198" s="10">
        <v>0</v>
      </c>
      <c r="F9198" s="12">
        <v>0</v>
      </c>
      <c r="G9198" s="12">
        <v>7.583333333333333</v>
      </c>
      <c r="H9198" s="12">
        <v>0</v>
      </c>
      <c r="I9198" s="4" t="str">
        <f>TEXT(B9198,"yyyy-mm")</f>
        <v>2026-08</v>
      </c>
      <c r="J9198" s="7" t="str">
        <f>VLOOKUP(C9198,'[1]T. Apoyo Sistema'!$B$1:$C$89,2,0)</f>
        <v>SI</v>
      </c>
    </row>
    <row r="9199" spans="1:10" x14ac:dyDescent="0.25">
      <c r="A9199" s="4" t="str">
        <f>CONCATENATE(B9199,"-",C9199,"-",D9199)</f>
        <v>46247-POX41-bbd1</v>
      </c>
      <c r="B9199" s="14">
        <v>46247</v>
      </c>
      <c r="C9199" s="4" t="s">
        <v>95</v>
      </c>
      <c r="D9199" s="4" t="s">
        <v>69</v>
      </c>
      <c r="E9199" s="4">
        <v>0</v>
      </c>
      <c r="F9199" s="6">
        <v>0.28333333333333333</v>
      </c>
      <c r="G9199" s="6">
        <v>7.3166666666666664</v>
      </c>
      <c r="H9199" s="6">
        <v>0</v>
      </c>
      <c r="I9199" s="4" t="str">
        <f>TEXT(B9199,"yyyy-mm")</f>
        <v>2026-08</v>
      </c>
      <c r="J9199" s="7" t="str">
        <f>VLOOKUP(C9199,'[1]T. Apoyo Sistema'!$B$1:$C$89,2,0)</f>
        <v>SI</v>
      </c>
    </row>
    <row r="9200" spans="1:10" x14ac:dyDescent="0.25">
      <c r="A9200" s="4" t="str">
        <f>CONCATENATE(B9200,"-",C9200,"-",D9200)</f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>TEXT(B9200,"yyyy-mm")</f>
        <v>2026-08</v>
      </c>
      <c r="J9200" s="7" t="str">
        <f>VLOOKUP(C9200,'[1]T. Apoyo Sistema'!$B$1:$C$89,2,0)</f>
        <v>SI</v>
      </c>
    </row>
    <row r="9201" spans="1:10" x14ac:dyDescent="0.25">
      <c r="A9201" s="4" t="str">
        <f>CONCATENATE(B9201,"-",C9201,"-",D9201)</f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>TEXT(B9201,"yyyy-mm")</f>
        <v>2026-08</v>
      </c>
      <c r="J9201" s="7" t="str">
        <f>VLOOKUP(C9201,'[1]T. Apoyo Sistema'!$B$1:$C$89,2,0)</f>
        <v>SI</v>
      </c>
    </row>
    <row r="9202" spans="1:10" x14ac:dyDescent="0.25">
      <c r="A9202" s="4" t="str">
        <f>CONCATENATE(B9202,"-",C9202,"-",D9202)</f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>TEXT(B9202,"yyyy-mm")</f>
        <v>2026-08</v>
      </c>
      <c r="J9202" s="7" t="str">
        <f>VLOOKUP(C9202,'[1]T. Apoyo Sistema'!$B$1:$C$89,2,0)</f>
        <v>SI</v>
      </c>
    </row>
    <row r="9203" spans="1:10" x14ac:dyDescent="0.25">
      <c r="A9203" s="4" t="str">
        <f>CONCATENATE(B9203,"-",C9203,"-",D9203)</f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>TEXT(B9203,"yyyy-mm")</f>
        <v>2026-08</v>
      </c>
      <c r="J9203" s="7" t="str">
        <f>VLOOKUP(C9203,'[1]T. Apoyo Sistema'!$B$1:$C$89,2,0)</f>
        <v>SI</v>
      </c>
    </row>
    <row r="9204" spans="1:10" x14ac:dyDescent="0.25">
      <c r="A9204" s="4" t="str">
        <f>CONCATENATE(B9204,"-",C9204,"-",D9204)</f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>TEXT(B9204,"yyyy-mm")</f>
        <v>2026-08</v>
      </c>
      <c r="J9204" s="7" t="str">
        <f>VLOOKUP(C9204,'[1]T. Apoyo Sistema'!$B$1:$C$89,2,0)</f>
        <v>SI</v>
      </c>
    </row>
    <row r="9205" spans="1:10" x14ac:dyDescent="0.25">
      <c r="A9205" s="4" t="str">
        <f>CONCATENATE(B9205,"-",C9205,"-",D9205)</f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>TEXT(B9205,"yyyy-mm")</f>
        <v>2026-08</v>
      </c>
      <c r="J9205" s="7" t="str">
        <f>VLOOKUP(C9205,'[1]T. Apoyo Sistema'!$B$1:$C$89,2,0)</f>
        <v>SI</v>
      </c>
    </row>
    <row r="9206" spans="1:10" x14ac:dyDescent="0.25">
      <c r="A9206" s="4" t="str">
        <f>CONCATENATE(B9206,"-",C9206,"-",D9206)</f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>TEXT(B9206,"yyyy-mm")</f>
        <v>2026-08</v>
      </c>
      <c r="J9206" s="7" t="str">
        <f>VLOOKUP(C9206,'[1]T. Apoyo Sistema'!$B$1:$C$89,2,0)</f>
        <v>SI</v>
      </c>
    </row>
    <row r="9207" spans="1:10" x14ac:dyDescent="0.25">
      <c r="A9207" s="4" t="str">
        <f>CONCATENATE(B9207,"-",C9207,"-",D9207)</f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>TEXT(B9207,"yyyy-mm")</f>
        <v>2026-08</v>
      </c>
      <c r="J9207" s="7" t="str">
        <f>VLOOKUP(C9207,'[1]T. Apoyo Sistema'!$B$1:$C$89,2,0)</f>
        <v>SI</v>
      </c>
    </row>
    <row r="9208" spans="1:10" x14ac:dyDescent="0.25">
      <c r="A9208" s="4" t="str">
        <f>CONCATENATE(B9208,"-",C9208,"-",D9208)</f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>TEXT(B9208,"yyyy-mm")</f>
        <v>2026-08</v>
      </c>
      <c r="J9208" s="7" t="str">
        <f>VLOOKUP(C9208,'[1]T. Apoyo Sistema'!$B$1:$C$89,2,0)</f>
        <v>SI</v>
      </c>
    </row>
    <row r="9209" spans="1:10" x14ac:dyDescent="0.25">
      <c r="A9209" s="4" t="str">
        <f>CONCATENATE(B9209,"-",C9209,"-",D9209)</f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>TEXT(B9209,"yyyy-mm")</f>
        <v>2026-08</v>
      </c>
      <c r="J9209" s="7" t="str">
        <f>VLOOKUP(C9209,'[1]T. Apoyo Sistema'!$B$1:$C$89,2,0)</f>
        <v>SI</v>
      </c>
    </row>
    <row r="9210" spans="1:10" x14ac:dyDescent="0.25">
      <c r="A9210" s="4" t="str">
        <f>CONCATENATE(B9210,"-",C9210,"-",D9210)</f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>TEXT(B9210,"yyyy-mm")</f>
        <v>2026-08</v>
      </c>
      <c r="J9210" s="7" t="str">
        <f>VLOOKUP(C9210,'[1]T. Apoyo Sistema'!$B$1:$C$89,2,0)</f>
        <v>SI</v>
      </c>
    </row>
    <row r="9211" spans="1:10" x14ac:dyDescent="0.25">
      <c r="A9211" s="4" t="str">
        <f>CONCATENATE(B9211,"-",C9211,"-",D9211)</f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>TEXT(B9211,"yyyy-mm")</f>
        <v>2026-08</v>
      </c>
      <c r="J9211" s="7" t="str">
        <f>VLOOKUP(C9211,'[1]T. Apoyo Sistema'!$B$1:$C$89,2,0)</f>
        <v>SI</v>
      </c>
    </row>
    <row r="9212" spans="1:10" x14ac:dyDescent="0.25">
      <c r="A9212" s="4" t="str">
        <f>CONCATENATE(B9212,"-",C9212,"-",D9212)</f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>TEXT(B9212,"yyyy-mm")</f>
        <v>2026-08</v>
      </c>
      <c r="J9212" s="7" t="str">
        <f>VLOOKUP(C9212,'[1]T. Apoyo Sistema'!$B$1:$C$89,2,0)</f>
        <v>SI</v>
      </c>
    </row>
    <row r="9213" spans="1:10" x14ac:dyDescent="0.25">
      <c r="A9213" s="4" t="str">
        <f>CONCATENATE(B9213,"-",C9213,"-",D9213)</f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>TEXT(B9213,"yyyy-mm")</f>
        <v>2026-08</v>
      </c>
      <c r="J9213" s="7" t="str">
        <f>VLOOKUP(C9213,'[1]T. Apoyo Sistema'!$B$1:$C$89,2,0)</f>
        <v>SI</v>
      </c>
    </row>
    <row r="9214" spans="1:10" x14ac:dyDescent="0.25">
      <c r="A9214" s="4" t="str">
        <f>CONCATENATE(B9214,"-",C9214,"-",D9214)</f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>TEXT(B9214,"yyyy-mm")</f>
        <v>2026-08</v>
      </c>
      <c r="J9214" s="7" t="str">
        <f>VLOOKUP(C9214,'[1]T. Apoyo Sistema'!$B$1:$C$89,2,0)</f>
        <v>SI</v>
      </c>
    </row>
    <row r="9215" spans="1:10" x14ac:dyDescent="0.25">
      <c r="A9215" s="4" t="str">
        <f>CONCATENATE(B9215,"-",C9215,"-",D9215)</f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>TEXT(B9215,"yyyy-mm")</f>
        <v>2026-08</v>
      </c>
      <c r="J9215" s="7" t="str">
        <f>VLOOKUP(C9215,'[1]T. Apoyo Sistema'!$B$1:$C$89,2,0)</f>
        <v>SI</v>
      </c>
    </row>
    <row r="9216" spans="1:10" x14ac:dyDescent="0.25">
      <c r="A9216" s="4" t="str">
        <f>CONCATENATE(B9216,"-",C9216,"-",D9216)</f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>TEXT(B9216,"yyyy-mm")</f>
        <v>2026-08</v>
      </c>
      <c r="J9216" s="7" t="str">
        <f>VLOOKUP(C9216,'[1]T. Apoyo Sistema'!$B$1:$C$89,2,0)</f>
        <v>SI</v>
      </c>
    </row>
    <row r="9217" spans="1:10" x14ac:dyDescent="0.25">
      <c r="A9217" s="4" t="str">
        <f>CONCATENATE(B9217,"-",C9217,"-",D9217)</f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>TEXT(B9217,"yyyy-mm")</f>
        <v>2026-08</v>
      </c>
      <c r="J9217" s="7" t="str">
        <f>VLOOKUP(C9217,'[1]T. Apoyo Sistema'!$B$1:$C$89,2,0)</f>
        <v>SI</v>
      </c>
    </row>
    <row r="9218" spans="1:10" x14ac:dyDescent="0.25">
      <c r="A9218" s="4" t="str">
        <f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>TEXT(B9218,"yyyy-mm")</f>
        <v>2026-08</v>
      </c>
      <c r="J9218" s="7" t="str">
        <f>VLOOKUP(C9218,'[1]T. Apoyo Sistema'!$B$1:$C$89,2,0)</f>
        <v>SI</v>
      </c>
    </row>
    <row r="9219" spans="1:10" x14ac:dyDescent="0.25">
      <c r="A9219" s="4" t="str">
        <f>CONCATENATE(B9219,"-",C9219,"-",D9219)</f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>TEXT(B9219,"yyyy-mm")</f>
        <v>2026-08</v>
      </c>
      <c r="J9219" s="7" t="str">
        <f>VLOOKUP(C9219,'[1]T. Apoyo Sistema'!$B$1:$C$89,2,0)</f>
        <v>SI</v>
      </c>
    </row>
    <row r="9220" spans="1:10" x14ac:dyDescent="0.25">
      <c r="A9220" s="4" t="str">
        <f>CONCATENATE(B9220,"-",C9220,"-",D9220)</f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>TEXT(B9220,"yyyy-mm")</f>
        <v>2026-08</v>
      </c>
      <c r="J9220" s="7" t="str">
        <f>VLOOKUP(C9220,'[1]T. Apoyo Sistema'!$B$1:$C$89,2,0)</f>
        <v>SI</v>
      </c>
    </row>
    <row r="9221" spans="1:10" x14ac:dyDescent="0.25">
      <c r="A9221" s="4" t="str">
        <f>CONCATENATE(B9221,"-",C9221,"-",D9221)</f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>TEXT(B9221,"yyyy-mm")</f>
        <v>2026-08</v>
      </c>
      <c r="J9221" s="7" t="str">
        <f>VLOOKUP(C9221,'[1]T. Apoyo Sistema'!$B$1:$C$89,2,0)</f>
        <v>SI</v>
      </c>
    </row>
    <row r="9222" spans="1:10" x14ac:dyDescent="0.25">
      <c r="A9222" s="4" t="str">
        <f>CONCATENATE(B9222,"-",C9222,"-",D9222)</f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>TEXT(B9222,"yyyy-mm")</f>
        <v>2026-08</v>
      </c>
      <c r="J9222" s="7" t="str">
        <f>VLOOKUP(C9222,'[1]T. Apoyo Sistema'!$B$1:$C$89,2,0)</f>
        <v>SI</v>
      </c>
    </row>
    <row r="9223" spans="1:10" x14ac:dyDescent="0.25">
      <c r="A9223" s="4" t="str">
        <f>CONCATENATE(B9223,"-",C9223,"-",D9223)</f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>TEXT(B9223,"yyyy-mm")</f>
        <v>2026-08</v>
      </c>
      <c r="J9223" s="7" t="str">
        <f>VLOOKUP(C9223,'[1]T. Apoyo Sistema'!$B$1:$C$89,2,0)</f>
        <v>SI</v>
      </c>
    </row>
    <row r="9224" spans="1:10" x14ac:dyDescent="0.25">
      <c r="A9224" s="4" t="str">
        <f>CONCATENATE(B9224,"-",C9224,"-",D9224)</f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>TEXT(B9224,"yyyy-mm")</f>
        <v>2026-08</v>
      </c>
      <c r="J9224" s="7" t="str">
        <f>VLOOKUP(C9224,'[1]T. Apoyo Sistema'!$B$1:$C$89,2,0)</f>
        <v>SI</v>
      </c>
    </row>
    <row r="9225" spans="1:10" x14ac:dyDescent="0.25">
      <c r="A9225" s="4" t="str">
        <f>CONCATENATE(B9225,"-",C9225,"-",D9225)</f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>TEXT(B9225,"yyyy-mm")</f>
        <v>2026-08</v>
      </c>
      <c r="J9225" s="7" t="str">
        <f>VLOOKUP(C9225,'[1]T. Apoyo Sistema'!$B$1:$C$89,2,0)</f>
        <v>SI</v>
      </c>
    </row>
    <row r="9226" spans="1:10" x14ac:dyDescent="0.25">
      <c r="A9226" s="4" t="str">
        <f>CONCATENATE(B9226,"-",C9226,"-",D9226)</f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>TEXT(B9226,"yyyy-mm")</f>
        <v>2026-08</v>
      </c>
      <c r="J9226" s="7" t="str">
        <f>VLOOKUP(C9226,'[1]T. Apoyo Sistema'!$B$1:$C$89,2,0)</f>
        <v>SI</v>
      </c>
    </row>
    <row r="9227" spans="1:10" x14ac:dyDescent="0.25">
      <c r="A9227" s="4" t="str">
        <f>CONCATENATE(B9227,"-",C9227,"-",D9227)</f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>TEXT(B9227,"yyyy-mm")</f>
        <v>2026-08</v>
      </c>
      <c r="J9227" s="7" t="str">
        <f>VLOOKUP(C9227,'[1]T. Apoyo Sistema'!$B$1:$C$89,2,0)</f>
        <v>SI</v>
      </c>
    </row>
    <row r="9228" spans="1:10" x14ac:dyDescent="0.25">
      <c r="A9228" s="4" t="str">
        <f>CONCATENATE(B9228,"-",C9228,"-",D9228)</f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>TEXT(B9228,"yyyy-mm")</f>
        <v>2026-08</v>
      </c>
      <c r="J9228" s="7" t="str">
        <f>VLOOKUP(C9228,'[1]T. Apoyo Sistema'!$B$1:$C$89,2,0)</f>
        <v>SI</v>
      </c>
    </row>
    <row r="9229" spans="1:10" x14ac:dyDescent="0.25">
      <c r="A9229" s="4" t="str">
        <f>CONCATENATE(B9229,"-",C9229,"-",D9229)</f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>TEXT(B9229,"yyyy-mm")</f>
        <v>2026-08</v>
      </c>
      <c r="J9229" s="7" t="str">
        <f>VLOOKUP(C9229,'[1]T. Apoyo Sistema'!$B$1:$C$89,2,0)</f>
        <v>SI</v>
      </c>
    </row>
    <row r="9230" spans="1:10" x14ac:dyDescent="0.25">
      <c r="A9230" s="4" t="str">
        <f>CONCATENATE(B9230,"-",C9230,"-",D9230)</f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>TEXT(B9230,"yyyy-mm")</f>
        <v>2026-08</v>
      </c>
      <c r="J9230" s="7" t="str">
        <f>VLOOKUP(C9230,'[1]T. Apoyo Sistema'!$B$1:$C$89,2,0)</f>
        <v>SI</v>
      </c>
    </row>
    <row r="9231" spans="1:10" x14ac:dyDescent="0.25">
      <c r="A9231" s="4" t="str">
        <f>CONCATENATE(B9231,"-",C9231,"-",D9231)</f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>TEXT(B9231,"yyyy-mm")</f>
        <v>2026-08</v>
      </c>
      <c r="J9231" s="7" t="str">
        <f>VLOOKUP(C9231,'[1]T. Apoyo Sistema'!$B$1:$C$89,2,0)</f>
        <v>SI</v>
      </c>
    </row>
    <row r="9232" spans="1:10" x14ac:dyDescent="0.25">
      <c r="A9232" s="4" t="str">
        <f>CONCATENATE(B9232,"-",C9232,"-",D9232)</f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>TEXT(B9232,"yyyy-mm")</f>
        <v>2026-08</v>
      </c>
      <c r="J9232" s="7" t="str">
        <f>VLOOKUP(C9232,'[1]T. Apoyo Sistema'!$B$1:$C$89,2,0)</f>
        <v>SI</v>
      </c>
    </row>
    <row r="9233" spans="1:10" x14ac:dyDescent="0.25">
      <c r="A9233" s="4" t="str">
        <f>CONCATENATE(B9233,"-",C9233,"-",D9233)</f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>TEXT(B9233,"yyyy-mm")</f>
        <v>2026-08</v>
      </c>
      <c r="J9233" s="7" t="str">
        <f>VLOOKUP(C9233,'[1]T. Apoyo Sistema'!$B$1:$C$89,2,0)</f>
        <v>SI</v>
      </c>
    </row>
    <row r="9234" spans="1:10" x14ac:dyDescent="0.25">
      <c r="A9234" s="4" t="str">
        <f>CONCATENATE(B9234,"-",C9234,"-",D9234)</f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>TEXT(B9234,"yyyy-mm")</f>
        <v>2026-08</v>
      </c>
      <c r="J9234" s="7" t="str">
        <f>VLOOKUP(C9234,'[1]T. Apoyo Sistema'!$B$1:$C$89,2,0)</f>
        <v>SI</v>
      </c>
    </row>
    <row r="9235" spans="1:10" x14ac:dyDescent="0.25">
      <c r="A9235" s="4" t="str">
        <f>CONCATENATE(B9235,"-",C9235,"-",D9235)</f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>TEXT(B9235,"yyyy-mm")</f>
        <v>2026-08</v>
      </c>
      <c r="J9235" s="7" t="str">
        <f>VLOOKUP(C9235,'[1]T. Apoyo Sistema'!$B$1:$C$89,2,0)</f>
        <v>SI</v>
      </c>
    </row>
    <row r="9236" spans="1:10" x14ac:dyDescent="0.25">
      <c r="A9236" s="4" t="str">
        <f>CONCATENATE(B9236,"-",C9236,"-",D9236)</f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>TEXT(B9236,"yyyy-mm")</f>
        <v>2026-08</v>
      </c>
      <c r="J9236" s="7" t="str">
        <f>VLOOKUP(C9236,'[1]T. Apoyo Sistema'!$B$1:$C$89,2,0)</f>
        <v>SI</v>
      </c>
    </row>
    <row r="9237" spans="1:10" x14ac:dyDescent="0.25">
      <c r="A9237" s="4" t="str">
        <f>CONCATENATE(B9237,"-",C9237,"-",D9237)</f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>TEXT(B9237,"yyyy-mm")</f>
        <v>2026-08</v>
      </c>
      <c r="J9237" s="7" t="str">
        <f>VLOOKUP(C9237,'[1]T. Apoyo Sistema'!$B$1:$C$89,2,0)</f>
        <v>SI</v>
      </c>
    </row>
    <row r="9238" spans="1:10" x14ac:dyDescent="0.25">
      <c r="A9238" s="4" t="str">
        <f>CONCATENATE(B9238,"-",C9238,"-",D9238)</f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>TEXT(B9238,"yyyy-mm")</f>
        <v>2026-08</v>
      </c>
      <c r="J9238" s="7" t="str">
        <f>VLOOKUP(C9238,'[1]T. Apoyo Sistema'!$B$1:$C$89,2,0)</f>
        <v>SI</v>
      </c>
    </row>
    <row r="9239" spans="1:10" x14ac:dyDescent="0.25">
      <c r="A9239" s="4" t="str">
        <f>CONCATENATE(B9239,"-",C9239,"-",D9239)</f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>TEXT(B9239,"yyyy-mm")</f>
        <v>2026-08</v>
      </c>
      <c r="J9239" s="7" t="str">
        <f>VLOOKUP(C9239,'[1]T. Apoyo Sistema'!$B$1:$C$89,2,0)</f>
        <v>SI</v>
      </c>
    </row>
    <row r="9240" spans="1:10" x14ac:dyDescent="0.25">
      <c r="A9240" s="4" t="str">
        <f>CONCATENATE(B9240,"-",C9240,"-",D9240)</f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>TEXT(B9240,"yyyy-mm")</f>
        <v>2026-08</v>
      </c>
      <c r="J9240" s="7" t="str">
        <f>VLOOKUP(C9240,'[1]T. Apoyo Sistema'!$B$1:$C$89,2,0)</f>
        <v>SI</v>
      </c>
    </row>
    <row r="9241" spans="1:10" x14ac:dyDescent="0.25">
      <c r="A9241" s="4" t="str">
        <f>CONCATENATE(B9241,"-",C9241,"-",D9241)</f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>TEXT(B9241,"yyyy-mm")</f>
        <v>2026-08</v>
      </c>
      <c r="J9241" s="7" t="str">
        <f>VLOOKUP(C9241,'[1]T. Apoyo Sistema'!$B$1:$C$89,2,0)</f>
        <v>SI</v>
      </c>
    </row>
    <row r="9242" spans="1:10" x14ac:dyDescent="0.25">
      <c r="A9242" s="4" t="str">
        <f>CONCATENATE(B9242,"-",C9242,"-",D9242)</f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>TEXT(B9242,"yyyy-mm")</f>
        <v>2026-08</v>
      </c>
      <c r="J9242" s="7" t="str">
        <f>VLOOKUP(C9242,'[1]T. Apoyo Sistema'!$B$1:$C$89,2,0)</f>
        <v>NO</v>
      </c>
    </row>
    <row r="9243" spans="1:10" x14ac:dyDescent="0.25">
      <c r="A9243" s="4" t="str">
        <f>CONCATENATE(B9243,"-",C9243,"-",D9243)</f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>TEXT(B9243,"yyyy-mm")</f>
        <v>2026-08</v>
      </c>
      <c r="J9243" s="7" t="str">
        <f>VLOOKUP(C9243,'[1]T. Apoyo Sistema'!$B$1:$C$89,2,0)</f>
        <v>NO</v>
      </c>
    </row>
    <row r="9244" spans="1:10" x14ac:dyDescent="0.25">
      <c r="A9244" s="4" t="str">
        <f>CONCATENATE(B9244,"-",C9244,"-",D9244)</f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>TEXT(B9244,"yyyy-mm")</f>
        <v>2026-08</v>
      </c>
      <c r="J9244" s="7" t="str">
        <f>VLOOKUP(C9244,'[1]T. Apoyo Sistema'!$B$1:$C$89,2,0)</f>
        <v>NO</v>
      </c>
    </row>
    <row r="9245" spans="1:10" x14ac:dyDescent="0.25">
      <c r="A9245" s="4" t="str">
        <f>CONCATENATE(B9245,"-",C9245,"-",D9245)</f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>TEXT(B9245,"yyyy-mm")</f>
        <v>2026-08</v>
      </c>
      <c r="J9245" s="7" t="str">
        <f>VLOOKUP(C9245,'[1]T. Apoyo Sistema'!$B$1:$C$89,2,0)</f>
        <v>NO</v>
      </c>
    </row>
    <row r="9246" spans="1:10" x14ac:dyDescent="0.25">
      <c r="A9246" s="4" t="str">
        <f>CONCATENATE(B9246,"-",C9246,"-",D9246)</f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>TEXT(B9246,"yyyy-mm")</f>
        <v>2026-08</v>
      </c>
      <c r="J9246" s="7" t="str">
        <f>VLOOKUP(C9246,'[1]T. Apoyo Sistema'!$B$1:$C$89,2,0)</f>
        <v>NO</v>
      </c>
    </row>
    <row r="9247" spans="1:10" x14ac:dyDescent="0.25">
      <c r="A9247" s="4" t="str">
        <f>CONCATENATE(B9247,"-",C9247,"-",D9247)</f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>TEXT(B9247,"yyyy-mm")</f>
        <v>2026-08</v>
      </c>
      <c r="J9247" s="7" t="str">
        <f>VLOOKUP(C9247,'[1]T. Apoyo Sistema'!$B$1:$C$89,2,0)</f>
        <v>NO</v>
      </c>
    </row>
    <row r="9248" spans="1:10" x14ac:dyDescent="0.25">
      <c r="A9248" s="4" t="str">
        <f>CONCATENATE(B9248,"-",C9248,"-",D9248)</f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>TEXT(B9248,"yyyy-mm")</f>
        <v>2026-08</v>
      </c>
      <c r="J9248" s="7" t="str">
        <f>VLOOKUP(C9248,'[1]T. Apoyo Sistema'!$B$1:$C$89,2,0)</f>
        <v>NO</v>
      </c>
    </row>
    <row r="9249" spans="1:10" x14ac:dyDescent="0.25">
      <c r="A9249" s="4" t="str">
        <f>CONCATENATE(B9249,"-",C9249,"-",D9249)</f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>TEXT(B9249,"yyyy-mm")</f>
        <v>2026-08</v>
      </c>
      <c r="J9249" s="7" t="str">
        <f>VLOOKUP(C9249,'[1]T. Apoyo Sistema'!$B$1:$C$89,2,0)</f>
        <v>NO</v>
      </c>
    </row>
    <row r="9250" spans="1:10" x14ac:dyDescent="0.25">
      <c r="A9250" s="4" t="str">
        <f>CONCATENATE(B9250,"-",C9250,"-",D9250)</f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>TEXT(B9250,"yyyy-mm")</f>
        <v>2026-08</v>
      </c>
      <c r="J9250" s="7" t="str">
        <f>VLOOKUP(C9250,'[1]T. Apoyo Sistema'!$B$1:$C$89,2,0)</f>
        <v>NO</v>
      </c>
    </row>
    <row r="9251" spans="1:10" x14ac:dyDescent="0.25">
      <c r="A9251" s="4" t="str">
        <f>CONCATENATE(B9251,"-",C9251,"-",D9251)</f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>TEXT(B9251,"yyyy-mm")</f>
        <v>2026-08</v>
      </c>
      <c r="J9251" s="7" t="str">
        <f>VLOOKUP(C9251,'[1]T. Apoyo Sistema'!$B$1:$C$89,2,0)</f>
        <v>NO</v>
      </c>
    </row>
    <row r="9252" spans="1:10" x14ac:dyDescent="0.25">
      <c r="A9252" s="4" t="str">
        <f>CONCATENATE(B9252,"-",C9252,"-",D9252)</f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>TEXT(B9252,"yyyy-mm")</f>
        <v>2026-08</v>
      </c>
      <c r="J9252" s="7" t="str">
        <f>VLOOKUP(C9252,'[1]T. Apoyo Sistema'!$B$1:$C$89,2,0)</f>
        <v>NO</v>
      </c>
    </row>
    <row r="9253" spans="1:10" x14ac:dyDescent="0.25">
      <c r="A9253" s="4" t="str">
        <f>CONCATENATE(B9253,"-",C9253,"-",D9253)</f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>TEXT(B9253,"yyyy-mm")</f>
        <v>2026-08</v>
      </c>
      <c r="J9253" s="7" t="str">
        <f>VLOOKUP(C9253,'[1]T. Apoyo Sistema'!$B$1:$C$89,2,0)</f>
        <v>NO</v>
      </c>
    </row>
    <row r="9254" spans="1:10" x14ac:dyDescent="0.25">
      <c r="A9254" s="4" t="str">
        <f>CONCATENATE(B9254,"-",C9254,"-",D9254)</f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>TEXT(B9254,"yyyy-mm")</f>
        <v>2026-08</v>
      </c>
      <c r="J9254" s="7" t="str">
        <f>VLOOKUP(C9254,'[1]T. Apoyo Sistema'!$B$1:$C$89,2,0)</f>
        <v>NO</v>
      </c>
    </row>
    <row r="9255" spans="1:10" x14ac:dyDescent="0.25">
      <c r="A9255" s="4" t="str">
        <f>CONCATENATE(B9255,"-",C9255,"-",D9255)</f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>TEXT(B9255,"yyyy-mm")</f>
        <v>2026-08</v>
      </c>
      <c r="J9255" s="7" t="str">
        <f>VLOOKUP(C9255,'[1]T. Apoyo Sistema'!$B$1:$C$89,2,0)</f>
        <v>NO</v>
      </c>
    </row>
    <row r="9256" spans="1:10" x14ac:dyDescent="0.25">
      <c r="A9256" s="4" t="str">
        <f>CONCATENATE(B9256,"-",C9256,"-",D9256)</f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>TEXT(B9256,"yyyy-mm")</f>
        <v>2026-08</v>
      </c>
      <c r="J9256" s="7" t="str">
        <f>VLOOKUP(C9256,'[1]T. Apoyo Sistema'!$B$1:$C$89,2,0)</f>
        <v>SI</v>
      </c>
    </row>
    <row r="9257" spans="1:10" x14ac:dyDescent="0.25">
      <c r="A9257" s="4" t="str">
        <f>CONCATENATE(B9257,"-",C9257,"-",D9257)</f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>TEXT(B9257,"yyyy-mm")</f>
        <v>2026-08</v>
      </c>
      <c r="J9257" s="7" t="str">
        <f>VLOOKUP(C9257,'[1]T. Apoyo Sistema'!$B$1:$C$89,2,0)</f>
        <v>SI</v>
      </c>
    </row>
    <row r="9258" spans="1:10" x14ac:dyDescent="0.25">
      <c r="A9258" s="4" t="str">
        <f>CONCATENATE(B9258,"-",C9258,"-",D9258)</f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>TEXT(B9258,"yyyy-mm")</f>
        <v>2026-08</v>
      </c>
      <c r="J9258" s="7" t="str">
        <f>VLOOKUP(C9258,'[1]T. Apoyo Sistema'!$B$1:$C$89,2,0)</f>
        <v>SI</v>
      </c>
    </row>
    <row r="9259" spans="1:10" x14ac:dyDescent="0.25">
      <c r="A9259" s="4" t="str">
        <f>CONCATENATE(B9259,"-",C9259,"-",D9259)</f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>TEXT(B9259,"yyyy-mm")</f>
        <v>2026-08</v>
      </c>
      <c r="J9259" s="7" t="str">
        <f>VLOOKUP(C9259,'[1]T. Apoyo Sistema'!$B$1:$C$89,2,0)</f>
        <v>SI</v>
      </c>
    </row>
    <row r="9260" spans="1:10" x14ac:dyDescent="0.25">
      <c r="A9260" s="4" t="str">
        <f>CONCATENATE(B9260,"-",C9260,"-",D9260)</f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>TEXT(B9260,"yyyy-mm")</f>
        <v>2026-08</v>
      </c>
      <c r="J9260" s="7" t="str">
        <f>VLOOKUP(C9260,'[1]T. Apoyo Sistema'!$B$1:$C$89,2,0)</f>
        <v>SI</v>
      </c>
    </row>
    <row r="9261" spans="1:10" x14ac:dyDescent="0.25">
      <c r="A9261" s="4" t="str">
        <f>CONCATENATE(B9261,"-",C9261,"-",D9261)</f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>TEXT(B9261,"yyyy-mm")</f>
        <v>2026-08</v>
      </c>
      <c r="J9261" s="7" t="str">
        <f>VLOOKUP(C9261,'[1]T. Apoyo Sistema'!$B$1:$C$89,2,0)</f>
        <v>SI</v>
      </c>
    </row>
    <row r="9262" spans="1:10" x14ac:dyDescent="0.25">
      <c r="A9262" s="4" t="str">
        <f>CONCATENATE(B9262,"-",C9262,"-",D9262)</f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>TEXT(B9262,"yyyy-mm")</f>
        <v>2026-08</v>
      </c>
      <c r="J9262" s="7" t="str">
        <f>VLOOKUP(C9262,'[1]T. Apoyo Sistema'!$B$1:$C$89,2,0)</f>
        <v>SI</v>
      </c>
    </row>
    <row r="9263" spans="1:10" x14ac:dyDescent="0.25">
      <c r="A9263" s="4" t="str">
        <f>CONCATENATE(B9263,"-",C9263,"-",D9263)</f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>TEXT(B9263,"yyyy-mm")</f>
        <v>2026-08</v>
      </c>
      <c r="J9263" s="7" t="str">
        <f>VLOOKUP(C9263,'[1]T. Apoyo Sistema'!$B$1:$C$89,2,0)</f>
        <v>SI</v>
      </c>
    </row>
    <row r="9264" spans="1:10" x14ac:dyDescent="0.25">
      <c r="A9264" s="4" t="str">
        <f>CONCATENATE(B9264,"-",C9264,"-",D9264)</f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>TEXT(B9264,"yyyy-mm")</f>
        <v>2026-08</v>
      </c>
      <c r="J9264" s="7" t="str">
        <f>VLOOKUP(C9264,'[1]T. Apoyo Sistema'!$B$1:$C$89,2,0)</f>
        <v>SI</v>
      </c>
    </row>
    <row r="9265" spans="1:10" x14ac:dyDescent="0.25">
      <c r="A9265" s="4" t="str">
        <f>CONCATENATE(B9265,"-",C9265,"-",D9265)</f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>TEXT(B9265,"yyyy-mm")</f>
        <v>2026-08</v>
      </c>
      <c r="J9265" s="7" t="str">
        <f>VLOOKUP(C9265,'[1]T. Apoyo Sistema'!$B$1:$C$89,2,0)</f>
        <v>SI</v>
      </c>
    </row>
    <row r="9266" spans="1:10" x14ac:dyDescent="0.25">
      <c r="A9266" s="4" t="str">
        <f>CONCATENATE(B9266,"-",C9266,"-",D9266)</f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>TEXT(B9266,"yyyy-mm")</f>
        <v>2026-08</v>
      </c>
      <c r="J9266" s="7" t="str">
        <f>VLOOKUP(C9266,'[1]T. Apoyo Sistema'!$B$1:$C$89,2,0)</f>
        <v>SI</v>
      </c>
    </row>
    <row r="9267" spans="1:10" x14ac:dyDescent="0.25">
      <c r="A9267" s="4" t="str">
        <f>CONCATENATE(B9267,"-",C9267,"-",D9267)</f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>TEXT(B9267,"yyyy-mm")</f>
        <v>2026-08</v>
      </c>
      <c r="J9267" s="7" t="str">
        <f>VLOOKUP(C9267,'[1]T. Apoyo Sistema'!$B$1:$C$89,2,0)</f>
        <v>SI</v>
      </c>
    </row>
    <row r="9268" spans="1:10" x14ac:dyDescent="0.25">
      <c r="A9268" s="4" t="str">
        <f>CONCATENATE(B9268,"-",C9268,"-",D9268)</f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>TEXT(B9268,"yyyy-mm")</f>
        <v>2026-08</v>
      </c>
      <c r="J9268" s="7" t="str">
        <f>VLOOKUP(C9268,'[1]T. Apoyo Sistema'!$B$1:$C$89,2,0)</f>
        <v>SI</v>
      </c>
    </row>
    <row r="9269" spans="1:10" x14ac:dyDescent="0.25">
      <c r="A9269" s="4" t="str">
        <f>CONCATENATE(B9269,"-",C9269,"-",D9269)</f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>TEXT(B9269,"yyyy-mm")</f>
        <v>2026-08</v>
      </c>
      <c r="J9269" s="7" t="str">
        <f>VLOOKUP(C9269,'[1]T. Apoyo Sistema'!$B$1:$C$89,2,0)</f>
        <v>SI</v>
      </c>
    </row>
    <row r="9270" spans="1:10" x14ac:dyDescent="0.25">
      <c r="A9270" s="4" t="str">
        <f>CONCATENATE(B9270,"-",C9270,"-",D9270)</f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>TEXT(B9270,"yyyy-mm")</f>
        <v>2026-08</v>
      </c>
      <c r="J9270" s="7" t="str">
        <f>VLOOKUP(C9270,'[1]T. Apoyo Sistema'!$B$1:$C$89,2,0)</f>
        <v>NO</v>
      </c>
    </row>
    <row r="9271" spans="1:10" x14ac:dyDescent="0.25">
      <c r="A9271" s="4" t="str">
        <f>CONCATENATE(B9271,"-",C9271,"-",D9271)</f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>TEXT(B9271,"yyyy-mm")</f>
        <v>2026-08</v>
      </c>
      <c r="J9271" s="7" t="str">
        <f>VLOOKUP(C9271,'[1]T. Apoyo Sistema'!$B$1:$C$89,2,0)</f>
        <v>NO</v>
      </c>
    </row>
    <row r="9272" spans="1:10" x14ac:dyDescent="0.25">
      <c r="A9272" s="4" t="str">
        <f>CONCATENATE(B9272,"-",C9272,"-",D9272)</f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>TEXT(B9272,"yyyy-mm")</f>
        <v>2026-08</v>
      </c>
      <c r="J9272" s="7" t="str">
        <f>VLOOKUP(C9272,'[1]T. Apoyo Sistema'!$B$1:$C$89,2,0)</f>
        <v>NO</v>
      </c>
    </row>
    <row r="9273" spans="1:10" x14ac:dyDescent="0.25">
      <c r="A9273" s="4" t="str">
        <f>CONCATENATE(B9273,"-",C9273,"-",D9273)</f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>TEXT(B9273,"yyyy-mm")</f>
        <v>2026-08</v>
      </c>
      <c r="J9273" s="7" t="str">
        <f>VLOOKUP(C9273,'[1]T. Apoyo Sistema'!$B$1:$C$89,2,0)</f>
        <v>NO</v>
      </c>
    </row>
    <row r="9274" spans="1:10" x14ac:dyDescent="0.25">
      <c r="A9274" s="4" t="str">
        <f>CONCATENATE(B9274,"-",C9274,"-",D9274)</f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>TEXT(B9274,"yyyy-mm")</f>
        <v>2026-08</v>
      </c>
      <c r="J9274" s="7" t="str">
        <f>VLOOKUP(C9274,'[1]T. Apoyo Sistema'!$B$1:$C$89,2,0)</f>
        <v>NO</v>
      </c>
    </row>
    <row r="9275" spans="1:10" x14ac:dyDescent="0.25">
      <c r="A9275" s="4" t="str">
        <f>CONCATENATE(B9275,"-",C9275,"-",D9275)</f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>TEXT(B9275,"yyyy-mm")</f>
        <v>2026-08</v>
      </c>
      <c r="J9275" s="7" t="str">
        <f>VLOOKUP(C9275,'[1]T. Apoyo Sistema'!$B$1:$C$89,2,0)</f>
        <v>NO</v>
      </c>
    </row>
    <row r="9276" spans="1:10" x14ac:dyDescent="0.25">
      <c r="A9276" s="4" t="str">
        <f>CONCATENATE(B9276,"-",C9276,"-",D9276)</f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>TEXT(B9276,"yyyy-mm")</f>
        <v>2026-08</v>
      </c>
      <c r="J9276" s="7" t="str">
        <f>VLOOKUP(C9276,'[1]T. Apoyo Sistema'!$B$1:$C$89,2,0)</f>
        <v>NO</v>
      </c>
    </row>
    <row r="9277" spans="1:10" x14ac:dyDescent="0.25">
      <c r="A9277" s="4" t="str">
        <f>CONCATENATE(B9277,"-",C9277,"-",D9277)</f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>TEXT(B9277,"yyyy-mm")</f>
        <v>2026-08</v>
      </c>
      <c r="J9277" s="7" t="str">
        <f>VLOOKUP(C9277,'[1]T. Apoyo Sistema'!$B$1:$C$89,2,0)</f>
        <v>NO</v>
      </c>
    </row>
    <row r="9278" spans="1:10" x14ac:dyDescent="0.25">
      <c r="A9278" s="4" t="str">
        <f>CONCATENATE(B9278,"-",C9278,"-",D9278)</f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>TEXT(B9278,"yyyy-mm")</f>
        <v>2026-08</v>
      </c>
      <c r="J9278" s="7" t="str">
        <f>VLOOKUP(C9278,'[1]T. Apoyo Sistema'!$B$1:$C$89,2,0)</f>
        <v>NO</v>
      </c>
    </row>
    <row r="9279" spans="1:10" x14ac:dyDescent="0.25">
      <c r="A9279" s="4" t="str">
        <f>CONCATENATE(B9279,"-",C9279,"-",D9279)</f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>TEXT(B9279,"yyyy-mm")</f>
        <v>2026-08</v>
      </c>
      <c r="J9279" s="7" t="str">
        <f>VLOOKUP(C9279,'[1]T. Apoyo Sistema'!$B$1:$C$89,2,0)</f>
        <v>NO</v>
      </c>
    </row>
    <row r="9280" spans="1:10" x14ac:dyDescent="0.25">
      <c r="A9280" s="4" t="str">
        <f>CONCATENATE(B9280,"-",C9280,"-",D9280)</f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>TEXT(B9280,"yyyy-mm")</f>
        <v>2026-08</v>
      </c>
      <c r="J9280" s="7" t="str">
        <f>VLOOKUP(C9280,'[1]T. Apoyo Sistema'!$B$1:$C$89,2,0)</f>
        <v>NO</v>
      </c>
    </row>
    <row r="9281" spans="1:10" x14ac:dyDescent="0.25">
      <c r="A9281" s="4" t="str">
        <f>CONCATENATE(B9281,"-",C9281,"-",D9281)</f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>TEXT(B9281,"yyyy-mm")</f>
        <v>2026-08</v>
      </c>
      <c r="J9281" s="7" t="str">
        <f>VLOOKUP(C9281,'[1]T. Apoyo Sistema'!$B$1:$C$89,2,0)</f>
        <v>NO</v>
      </c>
    </row>
    <row r="9282" spans="1:10" x14ac:dyDescent="0.25">
      <c r="A9282" s="4" t="str">
        <f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>TEXT(B9282,"yyyy-mm")</f>
        <v>2026-08</v>
      </c>
      <c r="J9282" s="7" t="str">
        <f>VLOOKUP(C9282,'[1]T. Apoyo Sistema'!$B$1:$C$89,2,0)</f>
        <v>NO</v>
      </c>
    </row>
    <row r="9283" spans="1:10" x14ac:dyDescent="0.25">
      <c r="A9283" s="4" t="str">
        <f>CONCATENATE(B9283,"-",C9283,"-",D9283)</f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>TEXT(B9283,"yyyy-mm")</f>
        <v>2026-08</v>
      </c>
      <c r="J9283" s="7" t="str">
        <f>VLOOKUP(C9283,'[1]T. Apoyo Sistema'!$B$1:$C$89,2,0)</f>
        <v>NO</v>
      </c>
    </row>
    <row r="9284" spans="1:10" x14ac:dyDescent="0.25">
      <c r="A9284" s="4" t="str">
        <f>CONCATENATE(B9284,"-",C9284,"-",D9284)</f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>TEXT(B9284,"yyyy-mm")</f>
        <v>2026-08</v>
      </c>
      <c r="J9284" s="7" t="str">
        <f>VLOOKUP(C9284,'[1]T. Apoyo Sistema'!$B$1:$C$89,2,0)</f>
        <v>SI</v>
      </c>
    </row>
    <row r="9285" spans="1:10" x14ac:dyDescent="0.25">
      <c r="A9285" s="4" t="str">
        <f>CONCATENATE(B9285,"-",C9285,"-",D9285)</f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>TEXT(B9285,"yyyy-mm")</f>
        <v>2026-08</v>
      </c>
      <c r="J9285" s="7" t="str">
        <f>VLOOKUP(C9285,'[1]T. Apoyo Sistema'!$B$1:$C$89,2,0)</f>
        <v>SI</v>
      </c>
    </row>
    <row r="9286" spans="1:10" x14ac:dyDescent="0.25">
      <c r="A9286" s="4" t="str">
        <f>CONCATENATE(B9286,"-",C9286,"-",D9286)</f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>TEXT(B9286,"yyyy-mm")</f>
        <v>2026-08</v>
      </c>
      <c r="J9286" s="7" t="str">
        <f>VLOOKUP(C9286,'[1]T. Apoyo Sistema'!$B$1:$C$89,2,0)</f>
        <v>SI</v>
      </c>
    </row>
    <row r="9287" spans="1:10" x14ac:dyDescent="0.25">
      <c r="A9287" s="4" t="str">
        <f>CONCATENATE(B9287,"-",C9287,"-",D9287)</f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>TEXT(B9287,"yyyy-mm")</f>
        <v>2026-08</v>
      </c>
      <c r="J9287" s="7" t="str">
        <f>VLOOKUP(C9287,'[1]T. Apoyo Sistema'!$B$1:$C$89,2,0)</f>
        <v>SI</v>
      </c>
    </row>
    <row r="9288" spans="1:10" x14ac:dyDescent="0.25">
      <c r="A9288" s="4" t="str">
        <f>CONCATENATE(B9288,"-",C9288,"-",D9288)</f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>TEXT(B9288,"yyyy-mm")</f>
        <v>2026-08</v>
      </c>
      <c r="J9288" s="7" t="str">
        <f>VLOOKUP(C9288,'[1]T. Apoyo Sistema'!$B$1:$C$89,2,0)</f>
        <v>SI</v>
      </c>
    </row>
    <row r="9289" spans="1:10" x14ac:dyDescent="0.25">
      <c r="A9289" s="4" t="str">
        <f>CONCATENATE(B9289,"-",C9289,"-",D9289)</f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>TEXT(B9289,"yyyy-mm")</f>
        <v>2026-08</v>
      </c>
      <c r="J9289" s="7" t="str">
        <f>VLOOKUP(C9289,'[1]T. Apoyo Sistema'!$B$1:$C$89,2,0)</f>
        <v>SI</v>
      </c>
    </row>
    <row r="9290" spans="1:10" x14ac:dyDescent="0.25">
      <c r="A9290" s="4" t="str">
        <f>CONCATENATE(B9290,"-",C9290,"-",D9290)</f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>TEXT(B9290,"yyyy-mm")</f>
        <v>2026-08</v>
      </c>
      <c r="J9290" s="7" t="str">
        <f>VLOOKUP(C9290,'[1]T. Apoyo Sistema'!$B$1:$C$89,2,0)</f>
        <v>SI</v>
      </c>
    </row>
    <row r="9291" spans="1:10" x14ac:dyDescent="0.25">
      <c r="A9291" s="4" t="str">
        <f>CONCATENATE(B9291,"-",C9291,"-",D9291)</f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>TEXT(B9291,"yyyy-mm")</f>
        <v>2026-08</v>
      </c>
      <c r="J9291" s="7" t="str">
        <f>VLOOKUP(C9291,'[1]T. Apoyo Sistema'!$B$1:$C$89,2,0)</f>
        <v>SI</v>
      </c>
    </row>
    <row r="9292" spans="1:10" x14ac:dyDescent="0.25">
      <c r="A9292" s="4" t="str">
        <f>CONCATENATE(B9292,"-",C9292,"-",D9292)</f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>TEXT(B9292,"yyyy-mm")</f>
        <v>2026-08</v>
      </c>
      <c r="J9292" s="7" t="str">
        <f>VLOOKUP(C9292,'[1]T. Apoyo Sistema'!$B$1:$C$89,2,0)</f>
        <v>SI</v>
      </c>
    </row>
    <row r="9293" spans="1:10" x14ac:dyDescent="0.25">
      <c r="A9293" s="4" t="str">
        <f>CONCATENATE(B9293,"-",C9293,"-",D9293)</f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>TEXT(B9293,"yyyy-mm")</f>
        <v>2026-08</v>
      </c>
      <c r="J9293" s="7" t="str">
        <f>VLOOKUP(C9293,'[1]T. Apoyo Sistema'!$B$1:$C$89,2,0)</f>
        <v>SI</v>
      </c>
    </row>
    <row r="9294" spans="1:10" x14ac:dyDescent="0.25">
      <c r="A9294" s="4" t="str">
        <f>CONCATENATE(B9294,"-",C9294,"-",D9294)</f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>TEXT(B9294,"yyyy-mm")</f>
        <v>2026-08</v>
      </c>
      <c r="J9294" s="7" t="str">
        <f>VLOOKUP(C9294,'[1]T. Apoyo Sistema'!$B$1:$C$89,2,0)</f>
        <v>SI</v>
      </c>
    </row>
    <row r="9295" spans="1:10" x14ac:dyDescent="0.25">
      <c r="A9295" s="4" t="str">
        <f>CONCATENATE(B9295,"-",C9295,"-",D9295)</f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>TEXT(B9295,"yyyy-mm")</f>
        <v>2026-08</v>
      </c>
      <c r="J9295" s="7" t="str">
        <f>VLOOKUP(C9295,'[1]T. Apoyo Sistema'!$B$1:$C$89,2,0)</f>
        <v>SI</v>
      </c>
    </row>
    <row r="9296" spans="1:10" x14ac:dyDescent="0.25">
      <c r="A9296" s="4" t="str">
        <f>CONCATENATE(B9296,"-",C9296,"-",D9296)</f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>TEXT(B9296,"yyyy-mm")</f>
        <v>2026-08</v>
      </c>
      <c r="J9296" s="7" t="str">
        <f>VLOOKUP(C9296,'[1]T. Apoyo Sistema'!$B$1:$C$89,2,0)</f>
        <v>SI</v>
      </c>
    </row>
    <row r="9297" spans="1:10" x14ac:dyDescent="0.25">
      <c r="A9297" s="4" t="str">
        <f>CONCATENATE(B9297,"-",C9297,"-",D9297)</f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>TEXT(B9297,"yyyy-mm")</f>
        <v>2026-08</v>
      </c>
      <c r="J9297" s="7" t="str">
        <f>VLOOKUP(C9297,'[1]T. Apoyo Sistema'!$B$1:$C$89,2,0)</f>
        <v>SI</v>
      </c>
    </row>
    <row r="9298" spans="1:10" x14ac:dyDescent="0.25">
      <c r="A9298" s="4" t="str">
        <f>CONCATENATE(B9298,"-",C9298,"-",D9298)</f>
        <v>46247-POX41-bbd2</v>
      </c>
      <c r="B9298" s="14">
        <v>46247</v>
      </c>
      <c r="C9298" s="4" t="s">
        <v>95</v>
      </c>
      <c r="D9298" s="4" t="s">
        <v>70</v>
      </c>
      <c r="E9298" s="4">
        <v>0</v>
      </c>
      <c r="F9298" s="6">
        <v>0</v>
      </c>
      <c r="G9298" s="6">
        <v>7.6</v>
      </c>
      <c r="H9298" s="6">
        <v>0</v>
      </c>
      <c r="I9298" s="4" t="str">
        <f>TEXT(B9298,"yyyy-mm")</f>
        <v>2026-08</v>
      </c>
      <c r="J9298" s="7" t="str">
        <f>VLOOKUP(C9298,'[1]T. Apoyo Sistema'!$B$1:$C$89,2,0)</f>
        <v>SI</v>
      </c>
    </row>
    <row r="9299" spans="1:10" x14ac:dyDescent="0.25">
      <c r="A9299" s="4" t="str">
        <f>CONCATENATE(B9299,"-",C9299,"-",D9299)</f>
        <v>46247-POX41-com1</v>
      </c>
      <c r="B9299" s="14">
        <v>46247</v>
      </c>
      <c r="C9299" s="4" t="s">
        <v>95</v>
      </c>
      <c r="D9299" s="4" t="s">
        <v>71</v>
      </c>
      <c r="E9299" s="4">
        <v>0</v>
      </c>
      <c r="F9299" s="6">
        <v>0.56666666666666665</v>
      </c>
      <c r="G9299" s="6">
        <v>7.0333333333333332</v>
      </c>
      <c r="H9299" s="6">
        <v>0</v>
      </c>
      <c r="I9299" s="4" t="str">
        <f>TEXT(B9299,"yyyy-mm")</f>
        <v>2026-08</v>
      </c>
      <c r="J9299" s="7" t="str">
        <f>VLOOKUP(C9299,'[1]T. Apoyo Sistema'!$B$1:$C$89,2,0)</f>
        <v>SI</v>
      </c>
    </row>
    <row r="9300" spans="1:10" x14ac:dyDescent="0.25">
      <c r="A9300" s="4" t="str">
        <f>CONCATENATE(B9300,"-",C9300,"-",D9300)</f>
        <v>46247-POX41-com2</v>
      </c>
      <c r="B9300" s="14">
        <v>46247</v>
      </c>
      <c r="C9300" s="4" t="s">
        <v>95</v>
      </c>
      <c r="D9300" s="4" t="s">
        <v>72</v>
      </c>
      <c r="E9300" s="4">
        <v>0</v>
      </c>
      <c r="F9300" s="6">
        <v>0.56666666666666665</v>
      </c>
      <c r="G9300" s="6">
        <v>7.0333333333333332</v>
      </c>
      <c r="H9300" s="6">
        <v>0</v>
      </c>
      <c r="I9300" s="4" t="str">
        <f>TEXT(B9300,"yyyy-mm")</f>
        <v>2026-08</v>
      </c>
      <c r="J9300" s="7" t="str">
        <f>VLOOKUP(C9300,'[1]T. Apoyo Sistema'!$B$1:$C$89,2,0)</f>
        <v>SI</v>
      </c>
    </row>
    <row r="9301" spans="1:10" x14ac:dyDescent="0.25">
      <c r="A9301" s="4" t="str">
        <f>CONCATENATE(B9301,"-",C9301,"-",D9301)</f>
        <v>46247-POX41-com3</v>
      </c>
      <c r="B9301" s="14">
        <v>46247</v>
      </c>
      <c r="C9301" s="4" t="s">
        <v>95</v>
      </c>
      <c r="D9301" s="4" t="s">
        <v>77</v>
      </c>
      <c r="E9301" s="4">
        <v>0</v>
      </c>
      <c r="F9301" s="6">
        <v>0.56666666666666665</v>
      </c>
      <c r="G9301" s="6">
        <v>7.0333333333333332</v>
      </c>
      <c r="H9301" s="6">
        <v>0</v>
      </c>
      <c r="I9301" s="4" t="str">
        <f>TEXT(B9301,"yyyy-mm")</f>
        <v>2026-08</v>
      </c>
      <c r="J9301" s="7" t="str">
        <f>VLOOKUP(C9301,'[1]T. Apoyo Sistema'!$B$1:$C$89,2,0)</f>
        <v>SI</v>
      </c>
    </row>
    <row r="9302" spans="1:10" x14ac:dyDescent="0.25">
      <c r="A9302" s="4" t="str">
        <f>CONCATENATE(B9302,"-",C9302,"-",D9302)</f>
        <v>46247-POX41-com4</v>
      </c>
      <c r="B9302" s="14">
        <v>46247</v>
      </c>
      <c r="C9302" s="4" t="s">
        <v>95</v>
      </c>
      <c r="D9302" s="4" t="s">
        <v>78</v>
      </c>
      <c r="E9302" s="4">
        <v>0</v>
      </c>
      <c r="F9302" s="6">
        <v>0.6333333333333333</v>
      </c>
      <c r="G9302" s="6">
        <v>6.9666666666666668</v>
      </c>
      <c r="H9302" s="6">
        <v>0</v>
      </c>
      <c r="I9302" s="4" t="str">
        <f>TEXT(B9302,"yyyy-mm")</f>
        <v>2026-08</v>
      </c>
      <c r="J9302" s="7" t="str">
        <f>VLOOKUP(C9302,'[1]T. Apoyo Sistema'!$B$1:$C$89,2,0)</f>
        <v>SI</v>
      </c>
    </row>
    <row r="9303" spans="1:10" x14ac:dyDescent="0.25">
      <c r="A9303" s="4" t="str">
        <f>CONCATENATE(B9303,"-",C9303,"-",D9303)</f>
        <v>46247-POX41-gen1</v>
      </c>
      <c r="B9303" s="14">
        <v>46247</v>
      </c>
      <c r="C9303" s="4" t="s">
        <v>95</v>
      </c>
      <c r="D9303" s="4" t="s">
        <v>59</v>
      </c>
      <c r="E9303" s="4">
        <v>0</v>
      </c>
      <c r="F9303" s="6">
        <v>0</v>
      </c>
      <c r="G9303" s="6">
        <v>7.6</v>
      </c>
      <c r="H9303" s="6">
        <v>0</v>
      </c>
      <c r="I9303" s="4" t="str">
        <f>TEXT(B9303,"yyyy-mm")</f>
        <v>2026-08</v>
      </c>
      <c r="J9303" s="7" t="str">
        <f>VLOOKUP(C9303,'[1]T. Apoyo Sistema'!$B$1:$C$89,2,0)</f>
        <v>SI</v>
      </c>
    </row>
    <row r="9304" spans="1:10" x14ac:dyDescent="0.25">
      <c r="A9304" s="4" t="str">
        <f>CONCATENATE(B9304,"-",C9304,"-",D9304)</f>
        <v>46247-POX41-gen2</v>
      </c>
      <c r="B9304" s="14">
        <v>46247</v>
      </c>
      <c r="C9304" s="4" t="s">
        <v>95</v>
      </c>
      <c r="D9304" s="4" t="s">
        <v>73</v>
      </c>
      <c r="E9304" s="4">
        <v>0</v>
      </c>
      <c r="F9304" s="6">
        <v>0.8</v>
      </c>
      <c r="G9304" s="6">
        <v>6.8</v>
      </c>
      <c r="H9304" s="6">
        <v>0</v>
      </c>
      <c r="I9304" s="4" t="str">
        <f>TEXT(B9304,"yyyy-mm")</f>
        <v>2026-08</v>
      </c>
      <c r="J9304" s="7" t="str">
        <f>VLOOKUP(C9304,'[1]T. Apoyo Sistema'!$B$1:$C$89,2,0)</f>
        <v>SI</v>
      </c>
    </row>
    <row r="9305" spans="1:10" x14ac:dyDescent="0.25">
      <c r="A9305" s="4" t="str">
        <f>CONCATENATE(B9305,"-",C9305,"-",D9305)</f>
        <v>46247-POX41-psa1</v>
      </c>
      <c r="B9305" s="14">
        <v>46247</v>
      </c>
      <c r="C9305" s="4" t="s">
        <v>95</v>
      </c>
      <c r="D9305" s="4" t="s">
        <v>60</v>
      </c>
      <c r="E9305" s="4">
        <v>0</v>
      </c>
      <c r="F9305" s="6">
        <v>0.5</v>
      </c>
      <c r="G9305" s="6">
        <v>7.1</v>
      </c>
      <c r="H9305" s="6">
        <v>0</v>
      </c>
      <c r="I9305" s="4" t="str">
        <f>TEXT(B9305,"yyyy-mm")</f>
        <v>2026-08</v>
      </c>
      <c r="J9305" s="7" t="str">
        <f>VLOOKUP(C9305,'[1]T. Apoyo Sistema'!$B$1:$C$89,2,0)</f>
        <v>SI</v>
      </c>
    </row>
    <row r="9306" spans="1:10" x14ac:dyDescent="0.25">
      <c r="A9306" s="4" t="str">
        <f>CONCATENATE(B9306,"-",C9306,"-",D9306)</f>
        <v>46247-POX41-psa2</v>
      </c>
      <c r="B9306" s="14">
        <v>46247</v>
      </c>
      <c r="C9306" s="4" t="s">
        <v>95</v>
      </c>
      <c r="D9306" s="4" t="s">
        <v>74</v>
      </c>
      <c r="E9306" s="4">
        <v>0</v>
      </c>
      <c r="F9306" s="6">
        <v>0.5</v>
      </c>
      <c r="G9306" s="6">
        <v>7.1</v>
      </c>
      <c r="H9306" s="6">
        <v>0</v>
      </c>
      <c r="I9306" s="4" t="str">
        <f>TEXT(B9306,"yyyy-mm")</f>
        <v>2026-08</v>
      </c>
      <c r="J9306" s="7" t="str">
        <f>VLOOKUP(C9306,'[1]T. Apoyo Sistema'!$B$1:$C$89,2,0)</f>
        <v>SI</v>
      </c>
    </row>
    <row r="9307" spans="1:10" x14ac:dyDescent="0.25">
      <c r="A9307" s="4" t="str">
        <f>CONCATENATE(B9307,"-",C9307,"-",D9307)</f>
        <v>46247-POX41-psa3</v>
      </c>
      <c r="B9307" s="14">
        <v>46247</v>
      </c>
      <c r="C9307" s="4" t="s">
        <v>95</v>
      </c>
      <c r="D9307" s="4" t="s">
        <v>79</v>
      </c>
      <c r="E9307" s="4">
        <v>0</v>
      </c>
      <c r="F9307" s="6">
        <v>0.46666666666666667</v>
      </c>
      <c r="G9307" s="6">
        <v>7.1333333333333329</v>
      </c>
      <c r="H9307" s="6">
        <v>0</v>
      </c>
      <c r="I9307" s="4" t="str">
        <f>TEXT(B9307,"yyyy-mm")</f>
        <v>2026-08</v>
      </c>
      <c r="J9307" s="7" t="str">
        <f>VLOOKUP(C9307,'[1]T. Apoyo Sistema'!$B$1:$C$89,2,0)</f>
        <v>SI</v>
      </c>
    </row>
    <row r="9308" spans="1:10" x14ac:dyDescent="0.25">
      <c r="A9308" s="4" t="str">
        <f>CONCATENATE(B9308,"-",C9308,"-",D9308)</f>
        <v>46247-POX41-psa4</v>
      </c>
      <c r="B9308" s="14">
        <v>46247</v>
      </c>
      <c r="C9308" s="4" t="s">
        <v>95</v>
      </c>
      <c r="D9308" s="4" t="s">
        <v>80</v>
      </c>
      <c r="E9308" s="4">
        <v>0</v>
      </c>
      <c r="F9308" s="6">
        <v>0.46666666666666667</v>
      </c>
      <c r="G9308" s="6">
        <v>7.1333333333333329</v>
      </c>
      <c r="H9308" s="6">
        <v>0</v>
      </c>
      <c r="I9308" s="4" t="str">
        <f>TEXT(B9308,"yyyy-mm")</f>
        <v>2026-08</v>
      </c>
      <c r="J9308" s="7" t="str">
        <f>VLOOKUP(C9308,'[1]T. Apoyo Sistema'!$B$1:$C$89,2,0)</f>
        <v>SI</v>
      </c>
    </row>
    <row r="9309" spans="1:10" x14ac:dyDescent="0.25">
      <c r="A9309" s="4" t="str">
        <f>CONCATENATE(B9309,"-",C9309,"-",D9309)</f>
        <v>46247-POX41-sec1</v>
      </c>
      <c r="B9309" s="14">
        <v>46247</v>
      </c>
      <c r="C9309" s="4" t="s">
        <v>95</v>
      </c>
      <c r="D9309" s="4" t="s">
        <v>75</v>
      </c>
      <c r="E9309" s="4">
        <v>0</v>
      </c>
      <c r="F9309" s="6">
        <v>0.7</v>
      </c>
      <c r="G9309" s="6">
        <v>6.8999999999999995</v>
      </c>
      <c r="H9309" s="6">
        <v>0</v>
      </c>
      <c r="I9309" s="4" t="str">
        <f>TEXT(B9309,"yyyy-mm")</f>
        <v>2026-08</v>
      </c>
      <c r="J9309" s="7" t="str">
        <f>VLOOKUP(C9309,'[1]T. Apoyo Sistema'!$B$1:$C$89,2,0)</f>
        <v>SI</v>
      </c>
    </row>
    <row r="9310" spans="1:10" x14ac:dyDescent="0.25">
      <c r="A9310" s="4" t="str">
        <f>CONCATENATE(B9310,"-",C9310,"-",D9310)</f>
        <v>46247-POX41-sec2</v>
      </c>
      <c r="B9310" s="14">
        <v>46247</v>
      </c>
      <c r="C9310" s="4" t="s">
        <v>95</v>
      </c>
      <c r="D9310" s="4" t="s">
        <v>76</v>
      </c>
      <c r="E9310" s="4">
        <v>0</v>
      </c>
      <c r="F9310" s="6">
        <v>0.7</v>
      </c>
      <c r="G9310" s="6">
        <v>6.8999999999999995</v>
      </c>
      <c r="H9310" s="6">
        <v>0</v>
      </c>
      <c r="I9310" s="4" t="str">
        <f>TEXT(B9310,"yyyy-mm")</f>
        <v>2026-08</v>
      </c>
      <c r="J9310" s="7" t="str">
        <f>VLOOKUP(C9310,'[1]T. Apoyo Sistema'!$B$1:$C$89,2,0)</f>
        <v>SI</v>
      </c>
    </row>
    <row r="9311" spans="1:10" x14ac:dyDescent="0.25">
      <c r="A9311" s="4" t="str">
        <f>CONCATENATE(B9311,"-",C9311,"-",D9311)</f>
        <v>46252-OXMPN7-gen1</v>
      </c>
      <c r="B9311" s="15">
        <v>46252</v>
      </c>
      <c r="C9311" s="10" t="s">
        <v>65</v>
      </c>
      <c r="D9311" s="10" t="s">
        <v>59</v>
      </c>
      <c r="E9311" s="10">
        <v>0</v>
      </c>
      <c r="F9311" s="12">
        <v>7.6</v>
      </c>
      <c r="G9311" s="12">
        <v>0</v>
      </c>
      <c r="H9311" s="12">
        <v>0</v>
      </c>
      <c r="I9311" s="4" t="str">
        <f>TEXT(B9311,"yyyy-mm")</f>
        <v>2026-08</v>
      </c>
      <c r="J9311" s="7" t="str">
        <f>VLOOKUP(C9311,'[1]T. Apoyo Sistema'!$B$1:$C$89,2,0)</f>
        <v>NO</v>
      </c>
    </row>
    <row r="9312" spans="1:10" x14ac:dyDescent="0.25">
      <c r="A9312" s="4" t="str">
        <f>CONCATENATE(B9312,"-",C9312,"-",D9312)</f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>TEXT(B9312,"yyyy-mm")</f>
        <v>2026-08</v>
      </c>
      <c r="J9312" s="7" t="str">
        <f>VLOOKUP(C9312,'[1]T. Apoyo Sistema'!$B$1:$C$89,2,0)</f>
        <v>SI</v>
      </c>
    </row>
    <row r="9313" spans="1:10" x14ac:dyDescent="0.25">
      <c r="A9313" s="4" t="str">
        <f>CONCATENATE(B9313,"-",C9313,"-",D9313)</f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>TEXT(B9313,"yyyy-mm")</f>
        <v>2026-08</v>
      </c>
      <c r="J9313" s="7" t="str">
        <f>VLOOKUP(C9313,'[1]T. Apoyo Sistema'!$B$1:$C$89,2,0)</f>
        <v>SI</v>
      </c>
    </row>
    <row r="9314" spans="1:10" x14ac:dyDescent="0.25">
      <c r="A9314" s="4" t="str">
        <f>CONCATENATE(B9314,"-",C9314,"-",D9314)</f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>TEXT(B9314,"yyyy-mm")</f>
        <v>2026-08</v>
      </c>
      <c r="J9314" s="7" t="str">
        <f>VLOOKUP(C9314,'[1]T. Apoyo Sistema'!$B$1:$C$89,2,0)</f>
        <v>SI</v>
      </c>
    </row>
    <row r="9315" spans="1:10" x14ac:dyDescent="0.25">
      <c r="A9315" s="4" t="str">
        <f>CONCATENATE(B9315,"-",C9315,"-",D9315)</f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>TEXT(B9315,"yyyy-mm")</f>
        <v>2026-08</v>
      </c>
      <c r="J9315" s="7" t="str">
        <f>VLOOKUP(C9315,'[1]T. Apoyo Sistema'!$B$1:$C$89,2,0)</f>
        <v>SI</v>
      </c>
    </row>
    <row r="9316" spans="1:10" x14ac:dyDescent="0.25">
      <c r="A9316" s="4" t="str">
        <f>CONCATENATE(B9316,"-",C9316,"-",D9316)</f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>TEXT(B9316,"yyyy-mm")</f>
        <v>2026-08</v>
      </c>
      <c r="J9316" s="7" t="str">
        <f>VLOOKUP(C9316,'[1]T. Apoyo Sistema'!$B$1:$C$89,2,0)</f>
        <v>SI</v>
      </c>
    </row>
    <row r="9317" spans="1:10" x14ac:dyDescent="0.25">
      <c r="A9317" s="4" t="str">
        <f>CONCATENATE(B9317,"-",C9317,"-",D9317)</f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>TEXT(B9317,"yyyy-mm")</f>
        <v>2026-08</v>
      </c>
      <c r="J9317" s="7" t="str">
        <f>VLOOKUP(C9317,'[1]T. Apoyo Sistema'!$B$1:$C$89,2,0)</f>
        <v>SI</v>
      </c>
    </row>
    <row r="9318" spans="1:10" x14ac:dyDescent="0.25">
      <c r="A9318" s="4" t="str">
        <f>CONCATENATE(B9318,"-",C9318,"-",D9318)</f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>TEXT(B9318,"yyyy-mm")</f>
        <v>2026-08</v>
      </c>
      <c r="J9318" s="7" t="str">
        <f>VLOOKUP(C9318,'[1]T. Apoyo Sistema'!$B$1:$C$89,2,0)</f>
        <v>SI</v>
      </c>
    </row>
    <row r="9319" spans="1:10" x14ac:dyDescent="0.25">
      <c r="A9319" s="4" t="str">
        <f>CONCATENATE(B9319,"-",C9319,"-",D9319)</f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>TEXT(B9319,"yyyy-mm")</f>
        <v>2026-08</v>
      </c>
      <c r="J9319" s="7" t="str">
        <f>VLOOKUP(C9319,'[1]T. Apoyo Sistema'!$B$1:$C$89,2,0)</f>
        <v>SI</v>
      </c>
    </row>
    <row r="9320" spans="1:10" x14ac:dyDescent="0.25">
      <c r="A9320" s="4" t="str">
        <f>CONCATENATE(B9320,"-",C9320,"-",D9320)</f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>TEXT(B9320,"yyyy-mm")</f>
        <v>2026-08</v>
      </c>
      <c r="J9320" s="7" t="str">
        <f>VLOOKUP(C9320,'[1]T. Apoyo Sistema'!$B$1:$C$89,2,0)</f>
        <v>SI</v>
      </c>
    </row>
    <row r="9321" spans="1:10" x14ac:dyDescent="0.25">
      <c r="A9321" s="4" t="str">
        <f>CONCATENATE(B9321,"-",C9321,"-",D9321)</f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>TEXT(B9321,"yyyy-mm")</f>
        <v>2026-08</v>
      </c>
      <c r="J9321" s="7" t="str">
        <f>VLOOKUP(C9321,'[1]T. Apoyo Sistema'!$B$1:$C$89,2,0)</f>
        <v>SI</v>
      </c>
    </row>
    <row r="9322" spans="1:10" x14ac:dyDescent="0.25">
      <c r="A9322" s="4" t="str">
        <f>CONCATENATE(B9322,"-",C9322,"-",D9322)</f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>TEXT(B9322,"yyyy-mm")</f>
        <v>2026-08</v>
      </c>
      <c r="J9322" s="7" t="str">
        <f>VLOOKUP(C9322,'[1]T. Apoyo Sistema'!$B$1:$C$89,2,0)</f>
        <v>SI</v>
      </c>
    </row>
    <row r="9323" spans="1:10" x14ac:dyDescent="0.25">
      <c r="A9323" s="4" t="str">
        <f>CONCATENATE(B9323,"-",C9323,"-",D9323)</f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>TEXT(B9323,"yyyy-mm")</f>
        <v>2026-08</v>
      </c>
      <c r="J9323" s="7" t="str">
        <f>VLOOKUP(C9323,'[1]T. Apoyo Sistema'!$B$1:$C$89,2,0)</f>
        <v>SI</v>
      </c>
    </row>
    <row r="9324" spans="1:10" x14ac:dyDescent="0.25">
      <c r="A9324" s="4" t="str">
        <f>CONCATENATE(B9324,"-",C9324,"-",D9324)</f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>TEXT(B9324,"yyyy-mm")</f>
        <v>2026-08</v>
      </c>
      <c r="J9324" s="7" t="str">
        <f>VLOOKUP(C9324,'[1]T. Apoyo Sistema'!$B$1:$C$89,2,0)</f>
        <v>SI</v>
      </c>
    </row>
    <row r="9325" spans="1:10" x14ac:dyDescent="0.25">
      <c r="A9325" s="4" t="str">
        <f>CONCATENATE(B9325,"-",C9325,"-",D9325)</f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>TEXT(B9325,"yyyy-mm")</f>
        <v>2026-08</v>
      </c>
      <c r="J9325" s="7" t="str">
        <f>VLOOKUP(C9325,'[1]T. Apoyo Sistema'!$B$1:$C$89,2,0)</f>
        <v>SI</v>
      </c>
    </row>
    <row r="9326" spans="1:10" x14ac:dyDescent="0.25">
      <c r="A9326" s="4" t="str">
        <f>CONCATENATE(B9326,"-",C9326,"-",D9326)</f>
        <v>46252-OXMPN7-psa1</v>
      </c>
      <c r="B9326" s="15">
        <v>46252</v>
      </c>
      <c r="C9326" s="10" t="s">
        <v>65</v>
      </c>
      <c r="D9326" s="10" t="s">
        <v>60</v>
      </c>
      <c r="E9326" s="10">
        <v>0</v>
      </c>
      <c r="F9326" s="12">
        <v>7.6</v>
      </c>
      <c r="G9326" s="12">
        <v>0</v>
      </c>
      <c r="H9326" s="12">
        <v>0</v>
      </c>
      <c r="I9326" s="4" t="str">
        <f>TEXT(B9326,"yyyy-mm")</f>
        <v>2026-08</v>
      </c>
      <c r="J9326" s="7" t="str">
        <f>VLOOKUP(C9326,'[1]T. Apoyo Sistema'!$B$1:$C$89,2,0)</f>
        <v>NO</v>
      </c>
    </row>
    <row r="9327" spans="1:10" x14ac:dyDescent="0.25">
      <c r="A9327" s="4" t="str">
        <f>CONCATENATE(B9327,"-",C9327,"-",D9327)</f>
        <v>46252-POX41-bbd1</v>
      </c>
      <c r="B9327" s="15">
        <v>46252</v>
      </c>
      <c r="C9327" s="10" t="s">
        <v>95</v>
      </c>
      <c r="D9327" s="10" t="s">
        <v>69</v>
      </c>
      <c r="E9327" s="10">
        <v>0</v>
      </c>
      <c r="F9327" s="12">
        <v>0</v>
      </c>
      <c r="G9327" s="12">
        <v>7.6</v>
      </c>
      <c r="H9327" s="12">
        <v>0</v>
      </c>
      <c r="I9327" s="4" t="str">
        <f>TEXT(B9327,"yyyy-mm")</f>
        <v>2026-08</v>
      </c>
      <c r="J9327" s="7" t="str">
        <f>VLOOKUP(C9327,'[1]T. Apoyo Sistema'!$B$1:$C$89,2,0)</f>
        <v>SI</v>
      </c>
    </row>
    <row r="9328" spans="1:10" x14ac:dyDescent="0.25">
      <c r="A9328" s="4" t="str">
        <f>CONCATENATE(B9328,"-",C9328,"-",D9328)</f>
        <v>46252-POX41-bbd2</v>
      </c>
      <c r="B9328" s="15">
        <v>46252</v>
      </c>
      <c r="C9328" s="10" t="s">
        <v>95</v>
      </c>
      <c r="D9328" s="10" t="s">
        <v>70</v>
      </c>
      <c r="E9328" s="10">
        <v>0</v>
      </c>
      <c r="F9328" s="12">
        <v>0</v>
      </c>
      <c r="G9328" s="12">
        <v>7.6</v>
      </c>
      <c r="H9328" s="12">
        <v>0</v>
      </c>
      <c r="I9328" s="4" t="str">
        <f>TEXT(B9328,"yyyy-mm")</f>
        <v>2026-08</v>
      </c>
      <c r="J9328" s="7" t="str">
        <f>VLOOKUP(C9328,'[1]T. Apoyo Sistema'!$B$1:$C$89,2,0)</f>
        <v>SI</v>
      </c>
    </row>
    <row r="9329" spans="1:10" x14ac:dyDescent="0.25">
      <c r="A9329" s="4" t="str">
        <f>CONCATENATE(B9329,"-",C9329,"-",D9329)</f>
        <v>46252-POX41-com1</v>
      </c>
      <c r="B9329" s="15">
        <v>46252</v>
      </c>
      <c r="C9329" s="10" t="s">
        <v>95</v>
      </c>
      <c r="D9329" s="10" t="s">
        <v>71</v>
      </c>
      <c r="E9329" s="10">
        <v>0</v>
      </c>
      <c r="F9329" s="12">
        <v>1.1333333333333333</v>
      </c>
      <c r="G9329" s="12">
        <v>6.4666666666666668</v>
      </c>
      <c r="H9329" s="12">
        <v>0</v>
      </c>
      <c r="I9329" s="4" t="str">
        <f>TEXT(B9329,"yyyy-mm")</f>
        <v>2026-08</v>
      </c>
      <c r="J9329" s="7" t="str">
        <f>VLOOKUP(C9329,'[1]T. Apoyo Sistema'!$B$1:$C$89,2,0)</f>
        <v>SI</v>
      </c>
    </row>
    <row r="9330" spans="1:10" x14ac:dyDescent="0.25">
      <c r="A9330" s="4" t="str">
        <f>CONCATENATE(B9330,"-",C9330,"-",D9330)</f>
        <v>46252-POX41-com2</v>
      </c>
      <c r="B9330" s="15">
        <v>46252</v>
      </c>
      <c r="C9330" s="10" t="s">
        <v>95</v>
      </c>
      <c r="D9330" s="10" t="s">
        <v>72</v>
      </c>
      <c r="E9330" s="10">
        <v>0</v>
      </c>
      <c r="F9330" s="12">
        <v>1.1499999999999999</v>
      </c>
      <c r="G9330" s="12">
        <v>6.4499999999999993</v>
      </c>
      <c r="H9330" s="12">
        <v>0</v>
      </c>
      <c r="I9330" s="4" t="str">
        <f>TEXT(B9330,"yyyy-mm")</f>
        <v>2026-08</v>
      </c>
      <c r="J9330" s="7" t="str">
        <f>VLOOKUP(C9330,'[1]T. Apoyo Sistema'!$B$1:$C$89,2,0)</f>
        <v>SI</v>
      </c>
    </row>
    <row r="9331" spans="1:10" x14ac:dyDescent="0.25">
      <c r="A9331" s="4" t="str">
        <f>CONCATENATE(B9331,"-",C9331,"-",D9331)</f>
        <v>46252-POX41-com3</v>
      </c>
      <c r="B9331" s="15">
        <v>46252</v>
      </c>
      <c r="C9331" s="10" t="s">
        <v>95</v>
      </c>
      <c r="D9331" s="10" t="s">
        <v>77</v>
      </c>
      <c r="E9331" s="10">
        <v>0</v>
      </c>
      <c r="F9331" s="12">
        <v>1.1333333333333333</v>
      </c>
      <c r="G9331" s="12">
        <v>6.4666666666666668</v>
      </c>
      <c r="H9331" s="12">
        <v>0</v>
      </c>
      <c r="I9331" s="4" t="str">
        <f>TEXT(B9331,"yyyy-mm")</f>
        <v>2026-08</v>
      </c>
      <c r="J9331" s="7" t="str">
        <f>VLOOKUP(C9331,'[1]T. Apoyo Sistema'!$B$1:$C$89,2,0)</f>
        <v>SI</v>
      </c>
    </row>
    <row r="9332" spans="1:10" x14ac:dyDescent="0.25">
      <c r="A9332" s="4" t="str">
        <f>CONCATENATE(B9332,"-",C9332,"-",D9332)</f>
        <v>46252-POX41-com4</v>
      </c>
      <c r="B9332" s="15">
        <v>46252</v>
      </c>
      <c r="C9332" s="10" t="s">
        <v>95</v>
      </c>
      <c r="D9332" s="10" t="s">
        <v>78</v>
      </c>
      <c r="E9332" s="10">
        <v>0</v>
      </c>
      <c r="F9332" s="12">
        <v>1.2166666666666666</v>
      </c>
      <c r="G9332" s="12">
        <v>6.3833333333333329</v>
      </c>
      <c r="H9332" s="12">
        <v>0</v>
      </c>
      <c r="I9332" s="4" t="str">
        <f>TEXT(B9332,"yyyy-mm")</f>
        <v>2026-08</v>
      </c>
      <c r="J9332" s="7" t="str">
        <f>VLOOKUP(C9332,'[1]T. Apoyo Sistema'!$B$1:$C$89,2,0)</f>
        <v>SI</v>
      </c>
    </row>
    <row r="9333" spans="1:10" x14ac:dyDescent="0.25">
      <c r="A9333" s="4" t="str">
        <f>CONCATENATE(B9333,"-",C9333,"-",D9333)</f>
        <v>46252-POX41-gen1</v>
      </c>
      <c r="B9333" s="15">
        <v>46252</v>
      </c>
      <c r="C9333" s="10" t="s">
        <v>95</v>
      </c>
      <c r="D9333" s="10" t="s">
        <v>59</v>
      </c>
      <c r="E9333" s="10">
        <v>0</v>
      </c>
      <c r="F9333" s="12">
        <v>0</v>
      </c>
      <c r="G9333" s="12">
        <v>7.6</v>
      </c>
      <c r="H9333" s="12">
        <v>0</v>
      </c>
      <c r="I9333" s="4" t="str">
        <f>TEXT(B9333,"yyyy-mm")</f>
        <v>2026-08</v>
      </c>
      <c r="J9333" s="7" t="str">
        <f>VLOOKUP(C9333,'[1]T. Apoyo Sistema'!$B$1:$C$89,2,0)</f>
        <v>SI</v>
      </c>
    </row>
    <row r="9334" spans="1:10" x14ac:dyDescent="0.25">
      <c r="A9334" s="4" t="str">
        <f>CONCATENATE(B9334,"-",C9334,"-",D9334)</f>
        <v>46252-POX41-gen2</v>
      </c>
      <c r="B9334" s="15">
        <v>46252</v>
      </c>
      <c r="C9334" s="10" t="s">
        <v>95</v>
      </c>
      <c r="D9334" s="10" t="s">
        <v>73</v>
      </c>
      <c r="E9334" s="10">
        <v>0</v>
      </c>
      <c r="F9334" s="12">
        <v>1.5333333333333334</v>
      </c>
      <c r="G9334" s="12">
        <v>6.0666666666666664</v>
      </c>
      <c r="H9334" s="12">
        <v>0</v>
      </c>
      <c r="I9334" s="4" t="str">
        <f>TEXT(B9334,"yyyy-mm")</f>
        <v>2026-08</v>
      </c>
      <c r="J9334" s="7" t="str">
        <f>VLOOKUP(C9334,'[1]T. Apoyo Sistema'!$B$1:$C$89,2,0)</f>
        <v>SI</v>
      </c>
    </row>
    <row r="9335" spans="1:10" x14ac:dyDescent="0.25">
      <c r="A9335" s="4" t="str">
        <f>CONCATENATE(B9335,"-",C9335,"-",D9335)</f>
        <v>46252-POX41-psa1</v>
      </c>
      <c r="B9335" s="15">
        <v>46252</v>
      </c>
      <c r="C9335" s="10" t="s">
        <v>95</v>
      </c>
      <c r="D9335" s="10" t="s">
        <v>60</v>
      </c>
      <c r="E9335" s="10">
        <v>0</v>
      </c>
      <c r="F9335" s="12">
        <v>1.0666666666666667</v>
      </c>
      <c r="G9335" s="12">
        <v>6.5333333333333332</v>
      </c>
      <c r="H9335" s="12">
        <v>0</v>
      </c>
      <c r="I9335" s="4" t="str">
        <f>TEXT(B9335,"yyyy-mm")</f>
        <v>2026-08</v>
      </c>
      <c r="J9335" s="7" t="str">
        <f>VLOOKUP(C9335,'[1]T. Apoyo Sistema'!$B$1:$C$89,2,0)</f>
        <v>SI</v>
      </c>
    </row>
    <row r="9336" spans="1:10" x14ac:dyDescent="0.25">
      <c r="A9336" s="4" t="str">
        <f>CONCATENATE(B9336,"-",C9336,"-",D9336)</f>
        <v>46252-POX41-psa2</v>
      </c>
      <c r="B9336" s="15">
        <v>46252</v>
      </c>
      <c r="C9336" s="10" t="s">
        <v>95</v>
      </c>
      <c r="D9336" s="10" t="s">
        <v>74</v>
      </c>
      <c r="E9336" s="10">
        <v>0</v>
      </c>
      <c r="F9336" s="12">
        <v>1.0166666666666666</v>
      </c>
      <c r="G9336" s="12">
        <v>6.583333333333333</v>
      </c>
      <c r="H9336" s="12">
        <v>0</v>
      </c>
      <c r="I9336" s="4" t="str">
        <f>TEXT(B9336,"yyyy-mm")</f>
        <v>2026-08</v>
      </c>
      <c r="J9336" s="7" t="str">
        <f>VLOOKUP(C9336,'[1]T. Apoyo Sistema'!$B$1:$C$89,2,0)</f>
        <v>SI</v>
      </c>
    </row>
    <row r="9337" spans="1:10" x14ac:dyDescent="0.25">
      <c r="A9337" s="4" t="str">
        <f>CONCATENATE(B9337,"-",C9337,"-",D9337)</f>
        <v>46252-POX41-psa3</v>
      </c>
      <c r="B9337" s="15">
        <v>46252</v>
      </c>
      <c r="C9337" s="10" t="s">
        <v>95</v>
      </c>
      <c r="D9337" s="10" t="s">
        <v>79</v>
      </c>
      <c r="E9337" s="10">
        <v>0</v>
      </c>
      <c r="F9337" s="12">
        <v>1</v>
      </c>
      <c r="G9337" s="12">
        <v>6.6</v>
      </c>
      <c r="H9337" s="12">
        <v>0</v>
      </c>
      <c r="I9337" s="4" t="str">
        <f>TEXT(B9337,"yyyy-mm")</f>
        <v>2026-08</v>
      </c>
      <c r="J9337" s="7" t="str">
        <f>VLOOKUP(C9337,'[1]T. Apoyo Sistema'!$B$1:$C$89,2,0)</f>
        <v>SI</v>
      </c>
    </row>
    <row r="9338" spans="1:10" x14ac:dyDescent="0.25">
      <c r="A9338" s="4" t="str">
        <f>CONCATENATE(B9338,"-",C9338,"-",D9338)</f>
        <v>46252-POX41-psa4</v>
      </c>
      <c r="B9338" s="15">
        <v>46252</v>
      </c>
      <c r="C9338" s="10" t="s">
        <v>95</v>
      </c>
      <c r="D9338" s="10" t="s">
        <v>80</v>
      </c>
      <c r="E9338" s="10">
        <v>0</v>
      </c>
      <c r="F9338" s="12">
        <v>1</v>
      </c>
      <c r="G9338" s="12">
        <v>6.6</v>
      </c>
      <c r="H9338" s="12">
        <v>0</v>
      </c>
      <c r="I9338" s="4" t="str">
        <f>TEXT(B9338,"yyyy-mm")</f>
        <v>2026-08</v>
      </c>
      <c r="J9338" s="7" t="str">
        <f>VLOOKUP(C9338,'[1]T. Apoyo Sistema'!$B$1:$C$89,2,0)</f>
        <v>SI</v>
      </c>
    </row>
    <row r="9339" spans="1:10" x14ac:dyDescent="0.25">
      <c r="A9339" s="4" t="str">
        <f>CONCATENATE(B9339,"-",C9339,"-",D9339)</f>
        <v>46252-POX41-sec1</v>
      </c>
      <c r="B9339" s="15">
        <v>46252</v>
      </c>
      <c r="C9339" s="10" t="s">
        <v>95</v>
      </c>
      <c r="D9339" s="10" t="s">
        <v>75</v>
      </c>
      <c r="E9339" s="10">
        <v>0</v>
      </c>
      <c r="F9339" s="12">
        <v>1.4</v>
      </c>
      <c r="G9339" s="12">
        <v>6.1999999999999993</v>
      </c>
      <c r="H9339" s="12">
        <v>0</v>
      </c>
      <c r="I9339" s="4" t="str">
        <f>TEXT(B9339,"yyyy-mm")</f>
        <v>2026-08</v>
      </c>
      <c r="J9339" s="7" t="str">
        <f>VLOOKUP(C9339,'[1]T. Apoyo Sistema'!$B$1:$C$89,2,0)</f>
        <v>SI</v>
      </c>
    </row>
    <row r="9340" spans="1:10" x14ac:dyDescent="0.25">
      <c r="A9340" s="4" t="str">
        <f>CONCATENATE(B9340,"-",C9340,"-",D9340)</f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>TEXT(B9340,"yyyy-mm")</f>
        <v>2026-08</v>
      </c>
      <c r="J9340" s="7" t="str">
        <f>VLOOKUP(C9340,'[1]T. Apoyo Sistema'!$B$1:$C$89,2,0)</f>
        <v>SI</v>
      </c>
    </row>
    <row r="9341" spans="1:10" x14ac:dyDescent="0.25">
      <c r="A9341" s="4" t="str">
        <f>CONCATENATE(B9341,"-",C9341,"-",D9341)</f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>TEXT(B9341,"yyyy-mm")</f>
        <v>2026-08</v>
      </c>
      <c r="J9341" s="7" t="str">
        <f>VLOOKUP(C9341,'[1]T. Apoyo Sistema'!$B$1:$C$89,2,0)</f>
        <v>SI</v>
      </c>
    </row>
    <row r="9342" spans="1:10" x14ac:dyDescent="0.25">
      <c r="A9342" s="4" t="str">
        <f>CONCATENATE(B9342,"-",C9342,"-",D9342)</f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>TEXT(B9342,"yyyy-mm")</f>
        <v>2026-08</v>
      </c>
      <c r="J9342" s="7" t="str">
        <f>VLOOKUP(C9342,'[1]T. Apoyo Sistema'!$B$1:$C$89,2,0)</f>
        <v>SI</v>
      </c>
    </row>
    <row r="9343" spans="1:10" x14ac:dyDescent="0.25">
      <c r="A9343" s="4" t="str">
        <f>CONCATENATE(B9343,"-",C9343,"-",D9343)</f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>TEXT(B9343,"yyyy-mm")</f>
        <v>2026-08</v>
      </c>
      <c r="J9343" s="7" t="str">
        <f>VLOOKUP(C9343,'[1]T. Apoyo Sistema'!$B$1:$C$89,2,0)</f>
        <v>SI</v>
      </c>
    </row>
    <row r="9344" spans="1:10" x14ac:dyDescent="0.25">
      <c r="A9344" s="4" t="str">
        <f>CONCATENATE(B9344,"-",C9344,"-",D9344)</f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>TEXT(B9344,"yyyy-mm")</f>
        <v>2026-08</v>
      </c>
      <c r="J9344" s="7" t="str">
        <f>VLOOKUP(C9344,'[1]T. Apoyo Sistema'!$B$1:$C$89,2,0)</f>
        <v>SI</v>
      </c>
    </row>
    <row r="9345" spans="1:10" x14ac:dyDescent="0.25">
      <c r="A9345" s="4" t="str">
        <f>CONCATENATE(B9345,"-",C9345,"-",D9345)</f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>TEXT(B9345,"yyyy-mm")</f>
        <v>2026-08</v>
      </c>
      <c r="J9345" s="7" t="str">
        <f>VLOOKUP(C9345,'[1]T. Apoyo Sistema'!$B$1:$C$89,2,0)</f>
        <v>SI</v>
      </c>
    </row>
    <row r="9346" spans="1:10" x14ac:dyDescent="0.25">
      <c r="A9346" s="4" t="str">
        <f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>TEXT(B9346,"yyyy-mm")</f>
        <v>2026-08</v>
      </c>
      <c r="J9346" s="7" t="str">
        <f>VLOOKUP(C9346,'[1]T. Apoyo Sistema'!$B$1:$C$89,2,0)</f>
        <v>SI</v>
      </c>
    </row>
    <row r="9347" spans="1:10" x14ac:dyDescent="0.25">
      <c r="A9347" s="4" t="str">
        <f>CONCATENATE(B9347,"-",C9347,"-",D9347)</f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>TEXT(B9347,"yyyy-mm")</f>
        <v>2026-08</v>
      </c>
      <c r="J9347" s="7" t="str">
        <f>VLOOKUP(C9347,'[1]T. Apoyo Sistema'!$B$1:$C$89,2,0)</f>
        <v>SI</v>
      </c>
    </row>
    <row r="9348" spans="1:10" x14ac:dyDescent="0.25">
      <c r="A9348" s="4" t="str">
        <f>CONCATENATE(B9348,"-",C9348,"-",D9348)</f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>TEXT(B9348,"yyyy-mm")</f>
        <v>2026-08</v>
      </c>
      <c r="J9348" s="7" t="str">
        <f>VLOOKUP(C9348,'[1]T. Apoyo Sistema'!$B$1:$C$89,2,0)</f>
        <v>SI</v>
      </c>
    </row>
    <row r="9349" spans="1:10" x14ac:dyDescent="0.25">
      <c r="A9349" s="4" t="str">
        <f>CONCATENATE(B9349,"-",C9349,"-",D9349)</f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>TEXT(B9349,"yyyy-mm")</f>
        <v>2026-08</v>
      </c>
      <c r="J9349" s="7" t="str">
        <f>VLOOKUP(C9349,'[1]T. Apoyo Sistema'!$B$1:$C$89,2,0)</f>
        <v>SI</v>
      </c>
    </row>
    <row r="9350" spans="1:10" x14ac:dyDescent="0.25">
      <c r="A9350" s="4" t="str">
        <f>CONCATENATE(B9350,"-",C9350,"-",D9350)</f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>TEXT(B9350,"yyyy-mm")</f>
        <v>2026-08</v>
      </c>
      <c r="J9350" s="7" t="str">
        <f>VLOOKUP(C9350,'[1]T. Apoyo Sistema'!$B$1:$C$89,2,0)</f>
        <v>SI</v>
      </c>
    </row>
    <row r="9351" spans="1:10" x14ac:dyDescent="0.25">
      <c r="A9351" s="4" t="str">
        <f>CONCATENATE(B9351,"-",C9351,"-",D9351)</f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>TEXT(B9351,"yyyy-mm")</f>
        <v>2026-08</v>
      </c>
      <c r="J9351" s="7" t="str">
        <f>VLOOKUP(C9351,'[1]T. Apoyo Sistema'!$B$1:$C$89,2,0)</f>
        <v>SI</v>
      </c>
    </row>
    <row r="9352" spans="1:10" x14ac:dyDescent="0.25">
      <c r="A9352" s="4" t="str">
        <f>CONCATENATE(B9352,"-",C9352,"-",D9352)</f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>TEXT(B9352,"yyyy-mm")</f>
        <v>2026-08</v>
      </c>
      <c r="J9352" s="7" t="str">
        <f>VLOOKUP(C9352,'[1]T. Apoyo Sistema'!$B$1:$C$89,2,0)</f>
        <v>SI</v>
      </c>
    </row>
    <row r="9353" spans="1:10" x14ac:dyDescent="0.25">
      <c r="A9353" s="4" t="str">
        <f>CONCATENATE(B9353,"-",C9353,"-",D9353)</f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>TEXT(B9353,"yyyy-mm")</f>
        <v>2026-08</v>
      </c>
      <c r="J9353" s="7" t="str">
        <f>VLOOKUP(C9353,'[1]T. Apoyo Sistema'!$B$1:$C$89,2,0)</f>
        <v>SI</v>
      </c>
    </row>
    <row r="9354" spans="1:10" x14ac:dyDescent="0.25">
      <c r="A9354" s="4" t="str">
        <f>CONCATENATE(B9354,"-",C9354,"-",D9354)</f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>TEXT(B9354,"yyyy-mm")</f>
        <v>2026-08</v>
      </c>
      <c r="J9354" s="7" t="str">
        <f>VLOOKUP(C9354,'[1]T. Apoyo Sistema'!$B$1:$C$89,2,0)</f>
        <v>SI</v>
      </c>
    </row>
    <row r="9355" spans="1:10" x14ac:dyDescent="0.25">
      <c r="A9355" s="4" t="str">
        <f>CONCATENATE(B9355,"-",C9355,"-",D9355)</f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>TEXT(B9355,"yyyy-mm")</f>
        <v>2026-08</v>
      </c>
      <c r="J9355" s="7" t="str">
        <f>VLOOKUP(C9355,'[1]T. Apoyo Sistema'!$B$1:$C$89,2,0)</f>
        <v>SI</v>
      </c>
    </row>
    <row r="9356" spans="1:10" x14ac:dyDescent="0.25">
      <c r="A9356" s="4" t="str">
        <f>CONCATENATE(B9356,"-",C9356,"-",D9356)</f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>TEXT(B9356,"yyyy-mm")</f>
        <v>2026-08</v>
      </c>
      <c r="J9356" s="7" t="str">
        <f>VLOOKUP(C9356,'[1]T. Apoyo Sistema'!$B$1:$C$89,2,0)</f>
        <v>SI</v>
      </c>
    </row>
    <row r="9357" spans="1:10" x14ac:dyDescent="0.25">
      <c r="A9357" s="4" t="str">
        <f>CONCATENATE(B9357,"-",C9357,"-",D9357)</f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>TEXT(B9357,"yyyy-mm")</f>
        <v>2026-08</v>
      </c>
      <c r="J9357" s="7" t="str">
        <f>VLOOKUP(C9357,'[1]T. Apoyo Sistema'!$B$1:$C$89,2,0)</f>
        <v>SI</v>
      </c>
    </row>
    <row r="9358" spans="1:10" x14ac:dyDescent="0.25">
      <c r="A9358" s="4" t="str">
        <f>CONCATENATE(B9358,"-",C9358,"-",D9358)</f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>TEXT(B9358,"yyyy-mm")</f>
        <v>2026-08</v>
      </c>
      <c r="J9358" s="7" t="str">
        <f>VLOOKUP(C9358,'[1]T. Apoyo Sistema'!$B$1:$C$89,2,0)</f>
        <v>SI</v>
      </c>
    </row>
    <row r="9359" spans="1:10" x14ac:dyDescent="0.25">
      <c r="A9359" s="4" t="str">
        <f>CONCATENATE(B9359,"-",C9359,"-",D9359)</f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>TEXT(B9359,"yyyy-mm")</f>
        <v>2026-08</v>
      </c>
      <c r="J9359" s="7" t="str">
        <f>VLOOKUP(C9359,'[1]T. Apoyo Sistema'!$B$1:$C$89,2,0)</f>
        <v>SI</v>
      </c>
    </row>
    <row r="9360" spans="1:10" x14ac:dyDescent="0.25">
      <c r="A9360" s="4" t="str">
        <f>CONCATENATE(B9360,"-",C9360,"-",D9360)</f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>TEXT(B9360,"yyyy-mm")</f>
        <v>2026-08</v>
      </c>
      <c r="J9360" s="7" t="str">
        <f>VLOOKUP(C9360,'[1]T. Apoyo Sistema'!$B$1:$C$89,2,0)</f>
        <v>SI</v>
      </c>
    </row>
    <row r="9361" spans="1:10" x14ac:dyDescent="0.25">
      <c r="A9361" s="4" t="str">
        <f>CONCATENATE(B9361,"-",C9361,"-",D9361)</f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>TEXT(B9361,"yyyy-mm")</f>
        <v>2026-08</v>
      </c>
      <c r="J9361" s="7" t="str">
        <f>VLOOKUP(C9361,'[1]T. Apoyo Sistema'!$B$1:$C$89,2,0)</f>
        <v>SI</v>
      </c>
    </row>
    <row r="9362" spans="1:10" x14ac:dyDescent="0.25">
      <c r="A9362" s="4" t="str">
        <f>CONCATENATE(B9362,"-",C9362,"-",D9362)</f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>TEXT(B9362,"yyyy-mm")</f>
        <v>2026-08</v>
      </c>
      <c r="J9362" s="7" t="str">
        <f>VLOOKUP(C9362,'[1]T. Apoyo Sistema'!$B$1:$C$89,2,0)</f>
        <v>SI</v>
      </c>
    </row>
    <row r="9363" spans="1:10" x14ac:dyDescent="0.25">
      <c r="A9363" s="4" t="str">
        <f>CONCATENATE(B9363,"-",C9363,"-",D9363)</f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>TEXT(B9363,"yyyy-mm")</f>
        <v>2026-08</v>
      </c>
      <c r="J9363" s="7" t="str">
        <f>VLOOKUP(C9363,'[1]T. Apoyo Sistema'!$B$1:$C$89,2,0)</f>
        <v>SI</v>
      </c>
    </row>
    <row r="9364" spans="1:10" x14ac:dyDescent="0.25">
      <c r="A9364" s="4" t="str">
        <f>CONCATENATE(B9364,"-",C9364,"-",D9364)</f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>TEXT(B9364,"yyyy-mm")</f>
        <v>2026-08</v>
      </c>
      <c r="J9364" s="7" t="str">
        <f>VLOOKUP(C9364,'[1]T. Apoyo Sistema'!$B$1:$C$89,2,0)</f>
        <v>SI</v>
      </c>
    </row>
    <row r="9365" spans="1:10" x14ac:dyDescent="0.25">
      <c r="A9365" s="4" t="str">
        <f>CONCATENATE(B9365,"-",C9365,"-",D9365)</f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>TEXT(B9365,"yyyy-mm")</f>
        <v>2026-08</v>
      </c>
      <c r="J9365" s="7" t="str">
        <f>VLOOKUP(C9365,'[1]T. Apoyo Sistema'!$B$1:$C$89,2,0)</f>
        <v>SI</v>
      </c>
    </row>
    <row r="9366" spans="1:10" x14ac:dyDescent="0.25">
      <c r="A9366" s="4" t="str">
        <f>CONCATENATE(B9366,"-",C9366,"-",D9366)</f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>TEXT(B9366,"yyyy-mm")</f>
        <v>2026-08</v>
      </c>
      <c r="J9366" s="7" t="str">
        <f>VLOOKUP(C9366,'[1]T. Apoyo Sistema'!$B$1:$C$89,2,0)</f>
        <v>SI</v>
      </c>
    </row>
    <row r="9367" spans="1:10" x14ac:dyDescent="0.25">
      <c r="A9367" s="4" t="str">
        <f>CONCATENATE(B9367,"-",C9367,"-",D9367)</f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>TEXT(B9367,"yyyy-mm")</f>
        <v>2026-08</v>
      </c>
      <c r="J9367" s="7" t="str">
        <f>VLOOKUP(C9367,'[1]T. Apoyo Sistema'!$B$1:$C$89,2,0)</f>
        <v>SI</v>
      </c>
    </row>
    <row r="9368" spans="1:10" x14ac:dyDescent="0.25">
      <c r="A9368" s="4" t="str">
        <f>CONCATENATE(B9368,"-",C9368,"-",D9368)</f>
        <v>46252-POX41-sec2</v>
      </c>
      <c r="B9368" s="15">
        <v>46252</v>
      </c>
      <c r="C9368" s="10" t="s">
        <v>95</v>
      </c>
      <c r="D9368" s="10" t="s">
        <v>76</v>
      </c>
      <c r="E9368" s="10">
        <v>0</v>
      </c>
      <c r="F9368" s="12">
        <v>1.4</v>
      </c>
      <c r="G9368" s="12">
        <v>6.1999999999999993</v>
      </c>
      <c r="H9368" s="12">
        <v>0</v>
      </c>
      <c r="I9368" s="4" t="str">
        <f>TEXT(B9368,"yyyy-mm")</f>
        <v>2026-08</v>
      </c>
      <c r="J9368" s="7" t="str">
        <f>VLOOKUP(C9368,'[1]T. Apoyo Sistema'!$B$1:$C$89,2,0)</f>
        <v>SI</v>
      </c>
    </row>
    <row r="9369" spans="1:10" x14ac:dyDescent="0.25">
      <c r="A9369" s="4" t="str">
        <f>CONCATENATE(B9369,"-",C9369,"-",D9369)</f>
        <v>46252-POX66-bbd1</v>
      </c>
      <c r="B9369" s="15">
        <v>46252</v>
      </c>
      <c r="C9369" s="10" t="s">
        <v>110</v>
      </c>
      <c r="D9369" s="10" t="s">
        <v>69</v>
      </c>
      <c r="E9369" s="10">
        <v>0</v>
      </c>
      <c r="F9369" s="12">
        <v>0</v>
      </c>
      <c r="G9369" s="12">
        <v>7.6</v>
      </c>
      <c r="H9369" s="12">
        <v>0</v>
      </c>
      <c r="I9369" s="4" t="str">
        <f>TEXT(B9369,"yyyy-mm")</f>
        <v>2026-08</v>
      </c>
      <c r="J9369" s="7" t="str">
        <f>VLOOKUP(C9369,'[1]T. Apoyo Sistema'!$B$1:$C$89,2,0)</f>
        <v>SI</v>
      </c>
    </row>
    <row r="9370" spans="1:10" x14ac:dyDescent="0.25">
      <c r="A9370" s="4" t="str">
        <f>CONCATENATE(B9370,"-",C9370,"-",D9370)</f>
        <v>46252-POX66-bbd2</v>
      </c>
      <c r="B9370" s="15">
        <v>46252</v>
      </c>
      <c r="C9370" s="10" t="s">
        <v>110</v>
      </c>
      <c r="D9370" s="10" t="s">
        <v>70</v>
      </c>
      <c r="E9370" s="10">
        <v>0</v>
      </c>
      <c r="F9370" s="12">
        <v>0</v>
      </c>
      <c r="G9370" s="12">
        <v>7.6</v>
      </c>
      <c r="H9370" s="12">
        <v>0</v>
      </c>
      <c r="I9370" s="4" t="str">
        <f>TEXT(B9370,"yyyy-mm")</f>
        <v>2026-08</v>
      </c>
      <c r="J9370" s="7" t="str">
        <f>VLOOKUP(C9370,'[1]T. Apoyo Sistema'!$B$1:$C$89,2,0)</f>
        <v>SI</v>
      </c>
    </row>
    <row r="9371" spans="1:10" x14ac:dyDescent="0.25">
      <c r="A9371" s="4" t="str">
        <f>CONCATENATE(B9371,"-",C9371,"-",D9371)</f>
        <v>46252-POX66-com1</v>
      </c>
      <c r="B9371" s="15">
        <v>46252</v>
      </c>
      <c r="C9371" s="10" t="s">
        <v>110</v>
      </c>
      <c r="D9371" s="10" t="s">
        <v>71</v>
      </c>
      <c r="E9371" s="10">
        <v>0</v>
      </c>
      <c r="F9371" s="12">
        <v>0</v>
      </c>
      <c r="G9371" s="12">
        <v>7.6</v>
      </c>
      <c r="H9371" s="12">
        <v>0</v>
      </c>
      <c r="I9371" s="4" t="str">
        <f>TEXT(B9371,"yyyy-mm")</f>
        <v>2026-08</v>
      </c>
      <c r="J9371" s="7" t="str">
        <f>VLOOKUP(C9371,'[1]T. Apoyo Sistema'!$B$1:$C$89,2,0)</f>
        <v>SI</v>
      </c>
    </row>
    <row r="9372" spans="1:10" x14ac:dyDescent="0.25">
      <c r="A9372" s="4" t="str">
        <f>CONCATENATE(B9372,"-",C9372,"-",D9372)</f>
        <v>46252-POX66-com2</v>
      </c>
      <c r="B9372" s="15">
        <v>46252</v>
      </c>
      <c r="C9372" s="10" t="s">
        <v>110</v>
      </c>
      <c r="D9372" s="10" t="s">
        <v>72</v>
      </c>
      <c r="E9372" s="10">
        <v>0</v>
      </c>
      <c r="F9372" s="12">
        <v>0</v>
      </c>
      <c r="G9372" s="12">
        <v>7.6</v>
      </c>
      <c r="H9372" s="12">
        <v>0</v>
      </c>
      <c r="I9372" s="4" t="str">
        <f>TEXT(B9372,"yyyy-mm")</f>
        <v>2026-08</v>
      </c>
      <c r="J9372" s="7" t="str">
        <f>VLOOKUP(C9372,'[1]T. Apoyo Sistema'!$B$1:$C$89,2,0)</f>
        <v>SI</v>
      </c>
    </row>
    <row r="9373" spans="1:10" x14ac:dyDescent="0.25">
      <c r="A9373" s="4" t="str">
        <f>CONCATENATE(B9373,"-",C9373,"-",D9373)</f>
        <v>46252-POX66-com3</v>
      </c>
      <c r="B9373" s="15">
        <v>46252</v>
      </c>
      <c r="C9373" s="10" t="s">
        <v>110</v>
      </c>
      <c r="D9373" s="10" t="s">
        <v>77</v>
      </c>
      <c r="E9373" s="10">
        <v>0</v>
      </c>
      <c r="F9373" s="12">
        <v>0</v>
      </c>
      <c r="G9373" s="12">
        <v>7.6</v>
      </c>
      <c r="H9373" s="12">
        <v>0</v>
      </c>
      <c r="I9373" s="4" t="str">
        <f>TEXT(B9373,"yyyy-mm")</f>
        <v>2026-08</v>
      </c>
      <c r="J9373" s="7" t="str">
        <f>VLOOKUP(C9373,'[1]T. Apoyo Sistema'!$B$1:$C$89,2,0)</f>
        <v>SI</v>
      </c>
    </row>
    <row r="9374" spans="1:10" x14ac:dyDescent="0.25">
      <c r="A9374" s="4" t="str">
        <f>CONCATENATE(B9374,"-",C9374,"-",D9374)</f>
        <v>46252-POX66-gen1</v>
      </c>
      <c r="B9374" s="15">
        <v>46252</v>
      </c>
      <c r="C9374" s="10" t="s">
        <v>110</v>
      </c>
      <c r="D9374" s="10" t="s">
        <v>59</v>
      </c>
      <c r="E9374" s="10">
        <v>0</v>
      </c>
      <c r="F9374" s="12">
        <v>0</v>
      </c>
      <c r="G9374" s="12">
        <v>7.6</v>
      </c>
      <c r="H9374" s="12">
        <v>0</v>
      </c>
      <c r="I9374" s="4" t="str">
        <f>TEXT(B9374,"yyyy-mm")</f>
        <v>2026-08</v>
      </c>
      <c r="J9374" s="7" t="str">
        <f>VLOOKUP(C9374,'[1]T. Apoyo Sistema'!$B$1:$C$89,2,0)</f>
        <v>SI</v>
      </c>
    </row>
    <row r="9375" spans="1:10" x14ac:dyDescent="0.25">
      <c r="A9375" s="4" t="str">
        <f>CONCATENATE(B9375,"-",C9375,"-",D9375)</f>
        <v>46252-POX66-gen2</v>
      </c>
      <c r="B9375" s="15">
        <v>46252</v>
      </c>
      <c r="C9375" s="10" t="s">
        <v>110</v>
      </c>
      <c r="D9375" s="10" t="s">
        <v>73</v>
      </c>
      <c r="E9375" s="10">
        <v>0</v>
      </c>
      <c r="F9375" s="12">
        <v>0</v>
      </c>
      <c r="G9375" s="12">
        <v>7.6</v>
      </c>
      <c r="H9375" s="12">
        <v>0</v>
      </c>
      <c r="I9375" s="4" t="str">
        <f>TEXT(B9375,"yyyy-mm")</f>
        <v>2026-08</v>
      </c>
      <c r="J9375" s="7" t="str">
        <f>VLOOKUP(C9375,'[1]T. Apoyo Sistema'!$B$1:$C$89,2,0)</f>
        <v>SI</v>
      </c>
    </row>
    <row r="9376" spans="1:10" x14ac:dyDescent="0.25">
      <c r="A9376" s="4" t="str">
        <f>CONCATENATE(B9376,"-",C9376,"-",D9376)</f>
        <v>46252-POX66-psa1</v>
      </c>
      <c r="B9376" s="15">
        <v>46252</v>
      </c>
      <c r="C9376" s="10" t="s">
        <v>110</v>
      </c>
      <c r="D9376" s="10" t="s">
        <v>60</v>
      </c>
      <c r="E9376" s="10">
        <v>0</v>
      </c>
      <c r="F9376" s="12">
        <v>0</v>
      </c>
      <c r="G9376" s="12">
        <v>7.6</v>
      </c>
      <c r="H9376" s="12">
        <v>0</v>
      </c>
      <c r="I9376" s="4" t="str">
        <f>TEXT(B9376,"yyyy-mm")</f>
        <v>2026-08</v>
      </c>
      <c r="J9376" s="7" t="str">
        <f>VLOOKUP(C9376,'[1]T. Apoyo Sistema'!$B$1:$C$89,2,0)</f>
        <v>SI</v>
      </c>
    </row>
    <row r="9377" spans="1:10" x14ac:dyDescent="0.25">
      <c r="A9377" s="4" t="str">
        <f>CONCATENATE(B9377,"-",C9377,"-",D9377)</f>
        <v>46252-POX66-psa2</v>
      </c>
      <c r="B9377" s="15">
        <v>46252</v>
      </c>
      <c r="C9377" s="10" t="s">
        <v>110</v>
      </c>
      <c r="D9377" s="10" t="s">
        <v>74</v>
      </c>
      <c r="E9377" s="10">
        <v>0</v>
      </c>
      <c r="F9377" s="12">
        <v>0</v>
      </c>
      <c r="G9377" s="12">
        <v>7.6</v>
      </c>
      <c r="H9377" s="12">
        <v>0</v>
      </c>
      <c r="I9377" s="4" t="str">
        <f>TEXT(B9377,"yyyy-mm")</f>
        <v>2026-08</v>
      </c>
      <c r="J9377" s="7" t="str">
        <f>VLOOKUP(C9377,'[1]T. Apoyo Sistema'!$B$1:$C$89,2,0)</f>
        <v>SI</v>
      </c>
    </row>
    <row r="9378" spans="1:10" x14ac:dyDescent="0.25">
      <c r="A9378" s="4" t="str">
        <f>CONCATENATE(B9378,"-",C9378,"-",D9378)</f>
        <v>46252-POX66-psa3</v>
      </c>
      <c r="B9378" s="15">
        <v>46252</v>
      </c>
      <c r="C9378" s="10" t="s">
        <v>110</v>
      </c>
      <c r="D9378" s="10" t="s">
        <v>79</v>
      </c>
      <c r="E9378" s="10">
        <v>0</v>
      </c>
      <c r="F9378" s="12">
        <v>0</v>
      </c>
      <c r="G9378" s="12">
        <v>7.6</v>
      </c>
      <c r="H9378" s="12">
        <v>0</v>
      </c>
      <c r="I9378" s="4" t="str">
        <f>TEXT(B9378,"yyyy-mm")</f>
        <v>2026-08</v>
      </c>
      <c r="J9378" s="7" t="str">
        <f>VLOOKUP(C9378,'[1]T. Apoyo Sistema'!$B$1:$C$89,2,0)</f>
        <v>SI</v>
      </c>
    </row>
    <row r="9379" spans="1:10" x14ac:dyDescent="0.25">
      <c r="A9379" s="4" t="str">
        <f>CONCATENATE(B9379,"-",C9379,"-",D9379)</f>
        <v>46252-POX66-psa4</v>
      </c>
      <c r="B9379" s="15">
        <v>46252</v>
      </c>
      <c r="C9379" s="10" t="s">
        <v>110</v>
      </c>
      <c r="D9379" s="10" t="s">
        <v>80</v>
      </c>
      <c r="E9379" s="10">
        <v>0</v>
      </c>
      <c r="F9379" s="12">
        <v>0</v>
      </c>
      <c r="G9379" s="12">
        <v>7.6</v>
      </c>
      <c r="H9379" s="12">
        <v>0</v>
      </c>
      <c r="I9379" s="4" t="str">
        <f>TEXT(B9379,"yyyy-mm")</f>
        <v>2026-08</v>
      </c>
      <c r="J9379" s="7" t="str">
        <f>VLOOKUP(C9379,'[1]T. Apoyo Sistema'!$B$1:$C$89,2,0)</f>
        <v>SI</v>
      </c>
    </row>
    <row r="9380" spans="1:10" x14ac:dyDescent="0.25">
      <c r="A9380" s="4" t="str">
        <f>CONCATENATE(B9380,"-",C9380,"-",D9380)</f>
        <v>46252-POX66-sec1</v>
      </c>
      <c r="B9380" s="15">
        <v>46252</v>
      </c>
      <c r="C9380" s="10" t="s">
        <v>110</v>
      </c>
      <c r="D9380" s="10" t="s">
        <v>75</v>
      </c>
      <c r="E9380" s="10">
        <v>0</v>
      </c>
      <c r="F9380" s="12">
        <v>0</v>
      </c>
      <c r="G9380" s="12">
        <v>7.6</v>
      </c>
      <c r="H9380" s="12">
        <v>0</v>
      </c>
      <c r="I9380" s="4" t="str">
        <f>TEXT(B9380,"yyyy-mm")</f>
        <v>2026-08</v>
      </c>
      <c r="J9380" s="7" t="str">
        <f>VLOOKUP(C9380,'[1]T. Apoyo Sistema'!$B$1:$C$89,2,0)</f>
        <v>SI</v>
      </c>
    </row>
    <row r="9381" spans="1:10" x14ac:dyDescent="0.25">
      <c r="A9381" s="4" t="str">
        <f>CONCATENATE(B9381,"-",C9381,"-",D9381)</f>
        <v>46252-POX66-sec2</v>
      </c>
      <c r="B9381" s="15">
        <v>46252</v>
      </c>
      <c r="C9381" s="10" t="s">
        <v>110</v>
      </c>
      <c r="D9381" s="10" t="s">
        <v>76</v>
      </c>
      <c r="E9381" s="10">
        <v>0</v>
      </c>
      <c r="F9381" s="12">
        <v>0</v>
      </c>
      <c r="G9381" s="12">
        <v>7.6</v>
      </c>
      <c r="H9381" s="12">
        <v>0</v>
      </c>
      <c r="I9381" s="4" t="str">
        <f>TEXT(B9381,"yyyy-mm")</f>
        <v>2026-08</v>
      </c>
      <c r="J9381" s="7" t="str">
        <f>VLOOKUP(C9381,'[1]T. Apoyo Sistema'!$B$1:$C$89,2,0)</f>
        <v>SI</v>
      </c>
    </row>
    <row r="9382" spans="1:10" x14ac:dyDescent="0.25">
      <c r="A9382" s="4" t="str">
        <f>CONCATENATE(B9382,"-",C9382,"-",D9382)</f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>TEXT(B9382,"yyyy-mm")</f>
        <v>2026-08</v>
      </c>
      <c r="J9382" s="7" t="str">
        <f>VLOOKUP(C9382,'[1]T. Apoyo Sistema'!$B$1:$C$89,2,0)</f>
        <v>SI</v>
      </c>
    </row>
    <row r="9383" spans="1:10" x14ac:dyDescent="0.25">
      <c r="A9383" s="4" t="str">
        <f>CONCATENATE(B9383,"-",C9383,"-",D9383)</f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>TEXT(B9383,"yyyy-mm")</f>
        <v>2026-08</v>
      </c>
      <c r="J9383" s="7" t="str">
        <f>VLOOKUP(C9383,'[1]T. Apoyo Sistema'!$B$1:$C$89,2,0)</f>
        <v>SI</v>
      </c>
    </row>
    <row r="9384" spans="1:10" x14ac:dyDescent="0.25">
      <c r="A9384" s="4" t="str">
        <f>CONCATENATE(B9384,"-",C9384,"-",D9384)</f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>TEXT(B9384,"yyyy-mm")</f>
        <v>2026-08</v>
      </c>
      <c r="J9384" s="7" t="str">
        <f>VLOOKUP(C9384,'[1]T. Apoyo Sistema'!$B$1:$C$89,2,0)</f>
        <v>SI</v>
      </c>
    </row>
    <row r="9385" spans="1:10" x14ac:dyDescent="0.25">
      <c r="A9385" s="4" t="str">
        <f>CONCATENATE(B9385,"-",C9385,"-",D9385)</f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>TEXT(B9385,"yyyy-mm")</f>
        <v>2026-08</v>
      </c>
      <c r="J9385" s="7" t="str">
        <f>VLOOKUP(C9385,'[1]T. Apoyo Sistema'!$B$1:$C$89,2,0)</f>
        <v>SI</v>
      </c>
    </row>
    <row r="9386" spans="1:10" x14ac:dyDescent="0.25">
      <c r="A9386" s="4" t="str">
        <f>CONCATENATE(B9386,"-",C9386,"-",D9386)</f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>TEXT(B9386,"yyyy-mm")</f>
        <v>2026-08</v>
      </c>
      <c r="J9386" s="7" t="str">
        <f>VLOOKUP(C9386,'[1]T. Apoyo Sistema'!$B$1:$C$89,2,0)</f>
        <v>SI</v>
      </c>
    </row>
    <row r="9387" spans="1:10" x14ac:dyDescent="0.25">
      <c r="A9387" s="4" t="str">
        <f>CONCATENATE(B9387,"-",C9387,"-",D9387)</f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>TEXT(B9387,"yyyy-mm")</f>
        <v>2026-08</v>
      </c>
      <c r="J9387" s="7" t="str">
        <f>VLOOKUP(C9387,'[1]T. Apoyo Sistema'!$B$1:$C$89,2,0)</f>
        <v>SI</v>
      </c>
    </row>
    <row r="9388" spans="1:10" x14ac:dyDescent="0.25">
      <c r="A9388" s="4" t="str">
        <f>CONCATENATE(B9388,"-",C9388,"-",D9388)</f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>TEXT(B9388,"yyyy-mm")</f>
        <v>2026-08</v>
      </c>
      <c r="J9388" s="7" t="str">
        <f>VLOOKUP(C9388,'[1]T. Apoyo Sistema'!$B$1:$C$89,2,0)</f>
        <v>SI</v>
      </c>
    </row>
    <row r="9389" spans="1:10" x14ac:dyDescent="0.25">
      <c r="A9389" s="4" t="str">
        <f>CONCATENATE(B9389,"-",C9389,"-",D9389)</f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>TEXT(B9389,"yyyy-mm")</f>
        <v>2026-08</v>
      </c>
      <c r="J9389" s="7" t="str">
        <f>VLOOKUP(C9389,'[1]T. Apoyo Sistema'!$B$1:$C$89,2,0)</f>
        <v>SI</v>
      </c>
    </row>
    <row r="9390" spans="1:10" x14ac:dyDescent="0.25">
      <c r="A9390" s="4" t="str">
        <f>CONCATENATE(B9390,"-",C9390,"-",D9390)</f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>TEXT(B9390,"yyyy-mm")</f>
        <v>2026-08</v>
      </c>
      <c r="J9390" s="7" t="str">
        <f>VLOOKUP(C9390,'[1]T. Apoyo Sistema'!$B$1:$C$89,2,0)</f>
        <v>SI</v>
      </c>
    </row>
    <row r="9391" spans="1:10" x14ac:dyDescent="0.25">
      <c r="A9391" s="4" t="str">
        <f>CONCATENATE(B9391,"-",C9391,"-",D9391)</f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>TEXT(B9391,"yyyy-mm")</f>
        <v>2026-08</v>
      </c>
      <c r="J9391" s="7" t="str">
        <f>VLOOKUP(C9391,'[1]T. Apoyo Sistema'!$B$1:$C$89,2,0)</f>
        <v>SI</v>
      </c>
    </row>
    <row r="9392" spans="1:10" x14ac:dyDescent="0.25">
      <c r="A9392" s="4" t="str">
        <f>CONCATENATE(B9392,"-",C9392,"-",D9392)</f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>TEXT(B9392,"yyyy-mm")</f>
        <v>2026-08</v>
      </c>
      <c r="J9392" s="7" t="str">
        <f>VLOOKUP(C9392,'[1]T. Apoyo Sistema'!$B$1:$C$89,2,0)</f>
        <v>SI</v>
      </c>
    </row>
    <row r="9393" spans="1:10" x14ac:dyDescent="0.25">
      <c r="A9393" s="4" t="str">
        <f>CONCATENATE(B9393,"-",C9393,"-",D9393)</f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>TEXT(B9393,"yyyy-mm")</f>
        <v>2026-08</v>
      </c>
      <c r="J9393" s="7" t="str">
        <f>VLOOKUP(C9393,'[1]T. Apoyo Sistema'!$B$1:$C$89,2,0)</f>
        <v>SI</v>
      </c>
    </row>
    <row r="9394" spans="1:10" x14ac:dyDescent="0.25">
      <c r="A9394" s="4" t="str">
        <f>CONCATENATE(B9394,"-",C9394,"-",D9394)</f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>TEXT(B9394,"yyyy-mm")</f>
        <v>2026-08</v>
      </c>
      <c r="J9394" s="7" t="str">
        <f>VLOOKUP(C9394,'[1]T. Apoyo Sistema'!$B$1:$C$89,2,0)</f>
        <v>SI</v>
      </c>
    </row>
    <row r="9395" spans="1:10" x14ac:dyDescent="0.25">
      <c r="A9395" s="4" t="str">
        <f>CONCATENATE(B9395,"-",C9395,"-",D9395)</f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>TEXT(B9395,"yyyy-mm")</f>
        <v>2026-08</v>
      </c>
      <c r="J9395" s="7" t="str">
        <f>VLOOKUP(C9395,'[1]T. Apoyo Sistema'!$B$1:$C$89,2,0)</f>
        <v>SI</v>
      </c>
    </row>
    <row r="9396" spans="1:10" x14ac:dyDescent="0.25">
      <c r="A9396" s="4" t="str">
        <f>CONCATENATE(B9396,"-",C9396,"-",D9396)</f>
        <v>46262-POX19-bbd1</v>
      </c>
      <c r="B9396" s="16">
        <v>46262</v>
      </c>
      <c r="C9396" s="10" t="s">
        <v>83</v>
      </c>
      <c r="D9396" s="10" t="s">
        <v>69</v>
      </c>
      <c r="E9396" s="10">
        <v>0</v>
      </c>
      <c r="F9396" s="10">
        <v>0</v>
      </c>
      <c r="G9396" s="10">
        <v>7.6</v>
      </c>
      <c r="H9396" s="10">
        <v>0</v>
      </c>
      <c r="I9396" s="4" t="s">
        <v>13</v>
      </c>
      <c r="J9396" s="7" t="str">
        <f>VLOOKUP(C9396,'[1]T. Apoyo Sistema'!$B$1:$C$89,2,0)</f>
        <v>SI</v>
      </c>
    </row>
    <row r="9397" spans="1:10" x14ac:dyDescent="0.25">
      <c r="A9397" s="4" t="str">
        <f>CONCATENATE(B9397,"-",C9397,"-",D9397)</f>
        <v>46262-POX19-bbd2</v>
      </c>
      <c r="B9397" s="16">
        <v>46262</v>
      </c>
      <c r="C9397" s="10" t="s">
        <v>83</v>
      </c>
      <c r="D9397" s="10" t="s">
        <v>70</v>
      </c>
      <c r="E9397" s="10">
        <v>0</v>
      </c>
      <c r="F9397" s="10">
        <v>0</v>
      </c>
      <c r="G9397" s="10">
        <v>7.6</v>
      </c>
      <c r="H9397" s="10">
        <v>0</v>
      </c>
      <c r="I9397" s="4" t="s">
        <v>13</v>
      </c>
      <c r="J9397" s="7" t="str">
        <f>VLOOKUP(C9397,'[1]T. Apoyo Sistema'!$B$1:$C$89,2,0)</f>
        <v>SI</v>
      </c>
    </row>
    <row r="9398" spans="1:10" x14ac:dyDescent="0.25">
      <c r="A9398" s="4" t="str">
        <f>CONCATENATE(B9398,"-",C9398,"-",D9398)</f>
        <v>46262-POX19-com1</v>
      </c>
      <c r="B9398" s="16">
        <v>46262</v>
      </c>
      <c r="C9398" s="10" t="s">
        <v>83</v>
      </c>
      <c r="D9398" s="10" t="s">
        <v>71</v>
      </c>
      <c r="E9398" s="10">
        <v>0</v>
      </c>
      <c r="F9398" s="10">
        <v>0</v>
      </c>
      <c r="G9398" s="10">
        <v>7.6</v>
      </c>
      <c r="H9398" s="10">
        <v>0</v>
      </c>
      <c r="I9398" s="4" t="s">
        <v>13</v>
      </c>
      <c r="J9398" s="7" t="str">
        <f>VLOOKUP(C9398,'[1]T. Apoyo Sistema'!$B$1:$C$89,2,0)</f>
        <v>SI</v>
      </c>
    </row>
    <row r="9399" spans="1:10" x14ac:dyDescent="0.25">
      <c r="A9399" s="4" t="str">
        <f>CONCATENATE(B9399,"-",C9399,"-",D9399)</f>
        <v>46262-POX19-com2</v>
      </c>
      <c r="B9399" s="16">
        <v>46262</v>
      </c>
      <c r="C9399" s="10" t="s">
        <v>83</v>
      </c>
      <c r="D9399" s="10" t="s">
        <v>72</v>
      </c>
      <c r="E9399" s="10">
        <v>0</v>
      </c>
      <c r="F9399" s="10">
        <v>2.6</v>
      </c>
      <c r="G9399" s="10">
        <v>5</v>
      </c>
      <c r="H9399" s="10">
        <v>0</v>
      </c>
      <c r="I9399" s="4" t="s">
        <v>13</v>
      </c>
      <c r="J9399" s="7" t="str">
        <f>VLOOKUP(C9399,'[1]T. Apoyo Sistema'!$B$1:$C$89,2,0)</f>
        <v>SI</v>
      </c>
    </row>
    <row r="9400" spans="1:10" x14ac:dyDescent="0.25">
      <c r="A9400" s="4" t="str">
        <f>CONCATENATE(B9400,"-",C9400,"-",D9400)</f>
        <v>46262-POX19-com3</v>
      </c>
      <c r="B9400" s="16">
        <v>46262</v>
      </c>
      <c r="C9400" s="10" t="s">
        <v>83</v>
      </c>
      <c r="D9400" s="10" t="s">
        <v>77</v>
      </c>
      <c r="E9400" s="10">
        <v>0</v>
      </c>
      <c r="F9400" s="10">
        <v>2.6</v>
      </c>
      <c r="G9400" s="10">
        <v>5</v>
      </c>
      <c r="H9400" s="10">
        <v>0</v>
      </c>
      <c r="I9400" s="4" t="s">
        <v>13</v>
      </c>
      <c r="J9400" s="7" t="str">
        <f>VLOOKUP(C9400,'[1]T. Apoyo Sistema'!$B$1:$C$89,2,0)</f>
        <v>SI</v>
      </c>
    </row>
    <row r="9401" spans="1:10" x14ac:dyDescent="0.25">
      <c r="A9401" s="4" t="str">
        <f>CONCATENATE(B9401,"-",C9401,"-",D9401)</f>
        <v>46262-POX19-com4</v>
      </c>
      <c r="B9401" s="16">
        <v>46262</v>
      </c>
      <c r="C9401" s="10" t="s">
        <v>83</v>
      </c>
      <c r="D9401" s="10" t="s">
        <v>78</v>
      </c>
      <c r="E9401" s="10">
        <v>0</v>
      </c>
      <c r="F9401" s="10">
        <v>2.6</v>
      </c>
      <c r="G9401" s="10">
        <v>5</v>
      </c>
      <c r="H9401" s="10">
        <v>0</v>
      </c>
      <c r="I9401" s="4" t="s">
        <v>13</v>
      </c>
      <c r="J9401" s="7" t="str">
        <f>VLOOKUP(C9401,'[1]T. Apoyo Sistema'!$B$1:$C$89,2,0)</f>
        <v>SI</v>
      </c>
    </row>
    <row r="9402" spans="1:10" x14ac:dyDescent="0.25">
      <c r="A9402" s="4" t="str">
        <f>CONCATENATE(B9402,"-",C9402,"-",D9402)</f>
        <v>46262-POX19-gen1</v>
      </c>
      <c r="B9402" s="16">
        <v>46262</v>
      </c>
      <c r="C9402" s="10" t="s">
        <v>83</v>
      </c>
      <c r="D9402" s="10" t="s">
        <v>59</v>
      </c>
      <c r="E9402" s="10">
        <v>0</v>
      </c>
      <c r="F9402" s="10">
        <v>0</v>
      </c>
      <c r="G9402" s="10">
        <v>7.6</v>
      </c>
      <c r="H9402" s="10">
        <v>0</v>
      </c>
      <c r="I9402" s="4" t="s">
        <v>13</v>
      </c>
      <c r="J9402" s="7" t="str">
        <f>VLOOKUP(C9402,'[1]T. Apoyo Sistema'!$B$1:$C$89,2,0)</f>
        <v>SI</v>
      </c>
    </row>
    <row r="9403" spans="1:10" x14ac:dyDescent="0.25">
      <c r="A9403" s="4" t="str">
        <f>CONCATENATE(B9403,"-",C9403,"-",D9403)</f>
        <v>46262-POX19-gen2</v>
      </c>
      <c r="B9403" s="16">
        <v>46262</v>
      </c>
      <c r="C9403" s="10" t="s">
        <v>83</v>
      </c>
      <c r="D9403" s="10" t="s">
        <v>73</v>
      </c>
      <c r="E9403" s="10">
        <v>0</v>
      </c>
      <c r="F9403" s="10">
        <v>2.6</v>
      </c>
      <c r="G9403" s="10">
        <v>5</v>
      </c>
      <c r="H9403" s="10">
        <v>0</v>
      </c>
      <c r="I9403" s="4" t="s">
        <v>13</v>
      </c>
      <c r="J9403" s="7" t="str">
        <f>VLOOKUP(C9403,'[1]T. Apoyo Sistema'!$B$1:$C$89,2,0)</f>
        <v>SI</v>
      </c>
    </row>
    <row r="9404" spans="1:10" x14ac:dyDescent="0.25">
      <c r="A9404" s="4" t="str">
        <f>CONCATENATE(B9404,"-",C9404,"-",D9404)</f>
        <v>46262-POX19-psa1</v>
      </c>
      <c r="B9404" s="16">
        <v>46262</v>
      </c>
      <c r="C9404" s="10" t="s">
        <v>83</v>
      </c>
      <c r="D9404" s="10" t="s">
        <v>60</v>
      </c>
      <c r="E9404" s="10">
        <v>0</v>
      </c>
      <c r="F9404" s="10">
        <v>2.6</v>
      </c>
      <c r="G9404" s="10">
        <v>5</v>
      </c>
      <c r="H9404" s="10">
        <v>0</v>
      </c>
      <c r="I9404" s="4" t="s">
        <v>13</v>
      </c>
      <c r="J9404" s="7" t="str">
        <f>VLOOKUP(C9404,'[1]T. Apoyo Sistema'!$B$1:$C$89,2,0)</f>
        <v>SI</v>
      </c>
    </row>
    <row r="9405" spans="1:10" x14ac:dyDescent="0.25">
      <c r="A9405" s="4" t="str">
        <f>CONCATENATE(B9405,"-",C9405,"-",D9405)</f>
        <v>46262-POX19-psa2</v>
      </c>
      <c r="B9405" s="16">
        <v>46262</v>
      </c>
      <c r="C9405" s="10" t="s">
        <v>83</v>
      </c>
      <c r="D9405" s="10" t="s">
        <v>74</v>
      </c>
      <c r="E9405" s="10">
        <v>0</v>
      </c>
      <c r="F9405" s="10">
        <v>2.6</v>
      </c>
      <c r="G9405" s="10">
        <v>5</v>
      </c>
      <c r="H9405" s="10">
        <v>0</v>
      </c>
      <c r="I9405" s="4" t="s">
        <v>13</v>
      </c>
      <c r="J9405" s="7" t="str">
        <f>VLOOKUP(C9405,'[1]T. Apoyo Sistema'!$B$1:$C$89,2,0)</f>
        <v>SI</v>
      </c>
    </row>
    <row r="9406" spans="1:10" x14ac:dyDescent="0.25">
      <c r="A9406" s="4" t="str">
        <f>CONCATENATE(B9406,"-",C9406,"-",D9406)</f>
        <v>46262-POX19-psa3</v>
      </c>
      <c r="B9406" s="16">
        <v>46262</v>
      </c>
      <c r="C9406" s="10" t="s">
        <v>83</v>
      </c>
      <c r="D9406" s="10" t="s">
        <v>79</v>
      </c>
      <c r="E9406" s="10">
        <v>0</v>
      </c>
      <c r="F9406" s="10">
        <v>0</v>
      </c>
      <c r="G9406" s="10">
        <v>3.333333333333333</v>
      </c>
      <c r="H9406" s="10">
        <v>4.2666666666666666</v>
      </c>
      <c r="I9406" s="4" t="s">
        <v>13</v>
      </c>
      <c r="J9406" s="7" t="str">
        <f>VLOOKUP(C9406,'[1]T. Apoyo Sistema'!$B$1:$C$89,2,0)</f>
        <v>SI</v>
      </c>
    </row>
    <row r="9407" spans="1:10" x14ac:dyDescent="0.25">
      <c r="A9407" s="4" t="str">
        <f>CONCATENATE(B9407,"-",C9407,"-",D9407)</f>
        <v>46262-POX19-psa4</v>
      </c>
      <c r="B9407" s="16">
        <v>46262</v>
      </c>
      <c r="C9407" s="10" t="s">
        <v>83</v>
      </c>
      <c r="D9407" s="10" t="s">
        <v>80</v>
      </c>
      <c r="E9407" s="10">
        <v>0</v>
      </c>
      <c r="F9407" s="10">
        <v>2.6</v>
      </c>
      <c r="G9407" s="10">
        <v>5</v>
      </c>
      <c r="H9407" s="10">
        <v>0</v>
      </c>
      <c r="I9407" s="4" t="s">
        <v>13</v>
      </c>
      <c r="J9407" s="7" t="str">
        <f>VLOOKUP(C9407,'[1]T. Apoyo Sistema'!$B$1:$C$89,2,0)</f>
        <v>SI</v>
      </c>
    </row>
    <row r="9408" spans="1:10" x14ac:dyDescent="0.25">
      <c r="A9408" s="4" t="str">
        <f>CONCATENATE(B9408,"-",C9408,"-",D9408)</f>
        <v>46262-POX19-sec1</v>
      </c>
      <c r="B9408" s="16">
        <v>46262</v>
      </c>
      <c r="C9408" s="10" t="s">
        <v>83</v>
      </c>
      <c r="D9408" s="10" t="s">
        <v>75</v>
      </c>
      <c r="E9408" s="10">
        <v>0</v>
      </c>
      <c r="F9408" s="10">
        <v>2.6</v>
      </c>
      <c r="G9408" s="10">
        <v>5</v>
      </c>
      <c r="H9408" s="10">
        <v>0</v>
      </c>
      <c r="I9408" s="4" t="s">
        <v>13</v>
      </c>
      <c r="J9408" s="7" t="str">
        <f>VLOOKUP(C9408,'[1]T. Apoyo Sistema'!$B$1:$C$89,2,0)</f>
        <v>SI</v>
      </c>
    </row>
    <row r="9409" spans="1:10" x14ac:dyDescent="0.25">
      <c r="A9409" s="4" t="str">
        <f>CONCATENATE(B9409,"-",C9409,"-",D9409)</f>
        <v>46262-POX19-sec2</v>
      </c>
      <c r="B9409" s="16">
        <v>46262</v>
      </c>
      <c r="C9409" s="10" t="s">
        <v>83</v>
      </c>
      <c r="D9409" s="10" t="s">
        <v>76</v>
      </c>
      <c r="E9409" s="10">
        <v>0</v>
      </c>
      <c r="F9409" s="10">
        <v>2.6</v>
      </c>
      <c r="G9409" s="10">
        <v>5</v>
      </c>
      <c r="H9409" s="10">
        <v>0</v>
      </c>
      <c r="I9409" s="4" t="s">
        <v>13</v>
      </c>
      <c r="J9409" s="7" t="str">
        <f>VLOOKUP(C9409,'[1]T. Apoyo Sistema'!$B$1:$C$89,2,0)</f>
        <v>SI</v>
      </c>
    </row>
    <row r="9410" spans="1:10" x14ac:dyDescent="0.25">
      <c r="A9410" s="4" t="str">
        <f>CONCATENATE(B9410,"-",C9410,"-",D9410)</f>
        <v>46252-POX34-bbd1</v>
      </c>
      <c r="B9410" s="15">
        <v>46252</v>
      </c>
      <c r="C9410" s="10" t="s">
        <v>50</v>
      </c>
      <c r="D9410" s="10" t="s">
        <v>69</v>
      </c>
      <c r="E9410" s="10">
        <v>0</v>
      </c>
      <c r="F9410" s="12">
        <v>0</v>
      </c>
      <c r="G9410" s="12">
        <v>7.666666666666667</v>
      </c>
      <c r="H9410" s="12">
        <v>0</v>
      </c>
      <c r="I9410" s="4" t="str">
        <f>TEXT(B9410,"yyyy-mm")</f>
        <v>2026-08</v>
      </c>
      <c r="J9410" s="7" t="str">
        <f>VLOOKUP(C9410,'[1]T. Apoyo Sistema'!$B$1:$C$89,2,0)</f>
        <v>SI</v>
      </c>
    </row>
    <row r="9411" spans="1:10" x14ac:dyDescent="0.25">
      <c r="A9411" s="4" t="str">
        <f>CONCATENATE(B9411,"-",C9411,"-",D9411)</f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>TEXT(B9411,"yyyy-mm")</f>
        <v>2026-08</v>
      </c>
      <c r="J9411" s="7" t="str">
        <f>VLOOKUP(C9411,'[1]T. Apoyo Sistema'!$B$1:$C$89,2,0)</f>
        <v>SI</v>
      </c>
    </row>
    <row r="9412" spans="1:10" x14ac:dyDescent="0.25">
      <c r="A9412" s="4" t="str">
        <f>CONCATENATE(B9412,"-",C9412,"-",D9412)</f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>TEXT(B9412,"yyyy-mm")</f>
        <v>2026-08</v>
      </c>
      <c r="J9412" s="7" t="str">
        <f>VLOOKUP(C9412,'[1]T. Apoyo Sistema'!$B$1:$C$89,2,0)</f>
        <v>SI</v>
      </c>
    </row>
    <row r="9413" spans="1:10" x14ac:dyDescent="0.25">
      <c r="A9413" s="4" t="str">
        <f>CONCATENATE(B9413,"-",C9413,"-",D9413)</f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>TEXT(B9413,"yyyy-mm")</f>
        <v>2026-08</v>
      </c>
      <c r="J9413" s="7" t="str">
        <f>VLOOKUP(C9413,'[1]T. Apoyo Sistema'!$B$1:$C$89,2,0)</f>
        <v>SI</v>
      </c>
    </row>
    <row r="9414" spans="1:10" x14ac:dyDescent="0.25">
      <c r="A9414" s="4" t="str">
        <f>CONCATENATE(B9414,"-",C9414,"-",D9414)</f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>TEXT(B9414,"yyyy-mm")</f>
        <v>2026-08</v>
      </c>
      <c r="J9414" s="7" t="str">
        <f>VLOOKUP(C9414,'[1]T. Apoyo Sistema'!$B$1:$C$89,2,0)</f>
        <v>SI</v>
      </c>
    </row>
    <row r="9415" spans="1:10" x14ac:dyDescent="0.25">
      <c r="A9415" s="4" t="str">
        <f>CONCATENATE(B9415,"-",C9415,"-",D9415)</f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>TEXT(B9415,"yyyy-mm")</f>
        <v>2026-08</v>
      </c>
      <c r="J9415" s="7" t="str">
        <f>VLOOKUP(C9415,'[1]T. Apoyo Sistema'!$B$1:$C$89,2,0)</f>
        <v>SI</v>
      </c>
    </row>
    <row r="9416" spans="1:10" x14ac:dyDescent="0.25">
      <c r="A9416" s="4" t="str">
        <f>CONCATENATE(B9416,"-",C9416,"-",D9416)</f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>TEXT(B9416,"yyyy-mm")</f>
        <v>2026-08</v>
      </c>
      <c r="J9416" s="7" t="str">
        <f>VLOOKUP(C9416,'[1]T. Apoyo Sistema'!$B$1:$C$89,2,0)</f>
        <v>SI</v>
      </c>
    </row>
    <row r="9417" spans="1:10" x14ac:dyDescent="0.25">
      <c r="A9417" s="4" t="str">
        <f>CONCATENATE(B9417,"-",C9417,"-",D9417)</f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>TEXT(B9417,"yyyy-mm")</f>
        <v>2026-08</v>
      </c>
      <c r="J9417" s="7" t="str">
        <f>VLOOKUP(C9417,'[1]T. Apoyo Sistema'!$B$1:$C$89,2,0)</f>
        <v>SI</v>
      </c>
    </row>
    <row r="9418" spans="1:10" x14ac:dyDescent="0.25">
      <c r="A9418" s="4" t="str">
        <f>CONCATENATE(B9418,"-",C9418,"-",D9418)</f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>TEXT(B9418,"yyyy-mm")</f>
        <v>2026-08</v>
      </c>
      <c r="J9418" s="7" t="str">
        <f>VLOOKUP(C9418,'[1]T. Apoyo Sistema'!$B$1:$C$89,2,0)</f>
        <v>SI</v>
      </c>
    </row>
    <row r="9419" spans="1:10" x14ac:dyDescent="0.25">
      <c r="A9419" s="4" t="str">
        <f>CONCATENATE(B9419,"-",C9419,"-",D9419)</f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>TEXT(B9419,"yyyy-mm")</f>
        <v>2026-08</v>
      </c>
      <c r="J9419" s="7" t="str">
        <f>VLOOKUP(C9419,'[1]T. Apoyo Sistema'!$B$1:$C$89,2,0)</f>
        <v>SI</v>
      </c>
    </row>
    <row r="9420" spans="1:10" x14ac:dyDescent="0.25">
      <c r="A9420" s="4" t="str">
        <f>CONCATENATE(B9420,"-",C9420,"-",D9420)</f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>TEXT(B9420,"yyyy-mm")</f>
        <v>2026-08</v>
      </c>
      <c r="J9420" s="7" t="str">
        <f>VLOOKUP(C9420,'[1]T. Apoyo Sistema'!$B$1:$C$89,2,0)</f>
        <v>SI</v>
      </c>
    </row>
    <row r="9421" spans="1:10" x14ac:dyDescent="0.25">
      <c r="A9421" s="4" t="str">
        <f>CONCATENATE(B9421,"-",C9421,"-",D9421)</f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>TEXT(B9421,"yyyy-mm")</f>
        <v>2026-08</v>
      </c>
      <c r="J9421" s="7" t="str">
        <f>VLOOKUP(C9421,'[1]T. Apoyo Sistema'!$B$1:$C$89,2,0)</f>
        <v>SI</v>
      </c>
    </row>
    <row r="9422" spans="1:10" x14ac:dyDescent="0.25">
      <c r="A9422" s="4" t="str">
        <f>CONCATENATE(B9422,"-",C9422,"-",D9422)</f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>TEXT(B9422,"yyyy-mm")</f>
        <v>2026-08</v>
      </c>
      <c r="J9422" s="7" t="str">
        <f>VLOOKUP(C9422,'[1]T. Apoyo Sistema'!$B$1:$C$89,2,0)</f>
        <v>SI</v>
      </c>
    </row>
    <row r="9423" spans="1:10" x14ac:dyDescent="0.25">
      <c r="A9423" s="4" t="str">
        <f>CONCATENATE(B9423,"-",C9423,"-",D9423)</f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>TEXT(B9423,"yyyy-mm")</f>
        <v>2026-08</v>
      </c>
      <c r="J9423" s="7" t="str">
        <f>VLOOKUP(C9423,'[1]T. Apoyo Sistema'!$B$1:$C$89,2,0)</f>
        <v>SI</v>
      </c>
    </row>
    <row r="9424" spans="1:10" x14ac:dyDescent="0.25">
      <c r="A9424" s="4" t="str">
        <f>CONCATENATE(B9424,"-",C9424,"-",D9424)</f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>TEXT(B9424,"yyyy-mm")</f>
        <v>2026-08</v>
      </c>
      <c r="J9424" s="7" t="str">
        <f>VLOOKUP(C9424,'[1]T. Apoyo Sistema'!$B$1:$C$89,2,0)</f>
        <v>SI</v>
      </c>
    </row>
    <row r="9425" spans="1:10" x14ac:dyDescent="0.25">
      <c r="A9425" s="4" t="str">
        <f>CONCATENATE(B9425,"-",C9425,"-",D9425)</f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>TEXT(B9425,"yyyy-mm")</f>
        <v>2026-08</v>
      </c>
      <c r="J9425" s="7" t="str">
        <f>VLOOKUP(C9425,'[1]T. Apoyo Sistema'!$B$1:$C$89,2,0)</f>
        <v>SI</v>
      </c>
    </row>
    <row r="9426" spans="1:10" x14ac:dyDescent="0.25">
      <c r="A9426" s="4" t="str">
        <f>CONCATENATE(B9426,"-",C9426,"-",D9426)</f>
        <v>46252-POX34-bbd2</v>
      </c>
      <c r="B9426" s="15">
        <v>46252</v>
      </c>
      <c r="C9426" s="10" t="s">
        <v>50</v>
      </c>
      <c r="D9426" s="10" t="s">
        <v>70</v>
      </c>
      <c r="E9426" s="10">
        <v>0</v>
      </c>
      <c r="F9426" s="12">
        <v>0</v>
      </c>
      <c r="G9426" s="12">
        <v>7.666666666666667</v>
      </c>
      <c r="H9426" s="12">
        <v>0</v>
      </c>
      <c r="I9426" s="4" t="str">
        <f>TEXT(B9426,"yyyy-mm")</f>
        <v>2026-08</v>
      </c>
      <c r="J9426" s="7" t="str">
        <f>VLOOKUP(C9426,'[1]T. Apoyo Sistema'!$B$1:$C$89,2,0)</f>
        <v>SI</v>
      </c>
    </row>
    <row r="9427" spans="1:10" x14ac:dyDescent="0.25">
      <c r="A9427" s="4" t="str">
        <f>CONCATENATE(B9427,"-",C9427,"-",D9427)</f>
        <v>46252-POX34-com1</v>
      </c>
      <c r="B9427" s="15">
        <v>46252</v>
      </c>
      <c r="C9427" s="10" t="s">
        <v>50</v>
      </c>
      <c r="D9427" s="10" t="s">
        <v>71</v>
      </c>
      <c r="E9427" s="10">
        <v>0</v>
      </c>
      <c r="F9427" s="12">
        <v>0.85</v>
      </c>
      <c r="G9427" s="12">
        <v>6.8166666666666673</v>
      </c>
      <c r="H9427" s="12">
        <v>0</v>
      </c>
      <c r="I9427" s="4" t="str">
        <f>TEXT(B9427,"yyyy-mm")</f>
        <v>2026-08</v>
      </c>
      <c r="J9427" s="7" t="str">
        <f>VLOOKUP(C9427,'[1]T. Apoyo Sistema'!$B$1:$C$89,2,0)</f>
        <v>SI</v>
      </c>
    </row>
    <row r="9428" spans="1:10" x14ac:dyDescent="0.25">
      <c r="A9428" s="4" t="str">
        <f>CONCATENATE(B9428,"-",C9428,"-",D9428)</f>
        <v>46252-POX34-com2</v>
      </c>
      <c r="B9428" s="15">
        <v>46252</v>
      </c>
      <c r="C9428" s="10" t="s">
        <v>50</v>
      </c>
      <c r="D9428" s="10" t="s">
        <v>72</v>
      </c>
      <c r="E9428" s="10">
        <v>0</v>
      </c>
      <c r="F9428" s="12">
        <v>0.85</v>
      </c>
      <c r="G9428" s="12">
        <v>6.8166666666666673</v>
      </c>
      <c r="H9428" s="12">
        <v>0</v>
      </c>
      <c r="I9428" s="4" t="str">
        <f>TEXT(B9428,"yyyy-mm")</f>
        <v>2026-08</v>
      </c>
      <c r="J9428" s="7" t="str">
        <f>VLOOKUP(C9428,'[1]T. Apoyo Sistema'!$B$1:$C$89,2,0)</f>
        <v>SI</v>
      </c>
    </row>
    <row r="9429" spans="1:10" x14ac:dyDescent="0.25">
      <c r="A9429" s="4" t="str">
        <f>CONCATENATE(B9429,"-",C9429,"-",D9429)</f>
        <v>46252-POX34-com3</v>
      </c>
      <c r="B9429" s="15">
        <v>46252</v>
      </c>
      <c r="C9429" s="10" t="s">
        <v>50</v>
      </c>
      <c r="D9429" s="10" t="s">
        <v>77</v>
      </c>
      <c r="E9429" s="10">
        <v>0</v>
      </c>
      <c r="F9429" s="12">
        <v>0</v>
      </c>
      <c r="G9429" s="12">
        <v>7.666666666666667</v>
      </c>
      <c r="H9429" s="12">
        <v>0</v>
      </c>
      <c r="I9429" s="4" t="str">
        <f>TEXT(B9429,"yyyy-mm")</f>
        <v>2026-08</v>
      </c>
      <c r="J9429" s="7" t="str">
        <f>VLOOKUP(C9429,'[1]T. Apoyo Sistema'!$B$1:$C$89,2,0)</f>
        <v>SI</v>
      </c>
    </row>
    <row r="9430" spans="1:10" x14ac:dyDescent="0.25">
      <c r="A9430" s="4" t="str">
        <f>CONCATENATE(B9430,"-",C9430,"-",D9430)</f>
        <v>46252-POX34-com4</v>
      </c>
      <c r="B9430" s="15">
        <v>46252</v>
      </c>
      <c r="C9430" s="10" t="s">
        <v>50</v>
      </c>
      <c r="D9430" s="10" t="s">
        <v>78</v>
      </c>
      <c r="E9430" s="10">
        <v>0</v>
      </c>
      <c r="F9430" s="12">
        <v>0.95</v>
      </c>
      <c r="G9430" s="12">
        <v>6.7166666666666668</v>
      </c>
      <c r="H9430" s="12">
        <v>0</v>
      </c>
      <c r="I9430" s="4" t="str">
        <f>TEXT(B9430,"yyyy-mm")</f>
        <v>2026-08</v>
      </c>
      <c r="J9430" s="7" t="str">
        <f>VLOOKUP(C9430,'[1]T. Apoyo Sistema'!$B$1:$C$89,2,0)</f>
        <v>SI</v>
      </c>
    </row>
    <row r="9431" spans="1:10" x14ac:dyDescent="0.25">
      <c r="A9431" s="4" t="str">
        <f>CONCATENATE(B9431,"-",C9431,"-",D9431)</f>
        <v>46252-POX34-gen1</v>
      </c>
      <c r="B9431" s="15">
        <v>46252</v>
      </c>
      <c r="C9431" s="10" t="s">
        <v>50</v>
      </c>
      <c r="D9431" s="10" t="s">
        <v>59</v>
      </c>
      <c r="E9431" s="10">
        <v>0</v>
      </c>
      <c r="F9431" s="12">
        <v>0</v>
      </c>
      <c r="G9431" s="12">
        <v>0</v>
      </c>
      <c r="H9431" s="12">
        <v>7.666666666666667</v>
      </c>
      <c r="I9431" s="4" t="str">
        <f>TEXT(B9431,"yyyy-mm")</f>
        <v>2026-08</v>
      </c>
      <c r="J9431" s="7" t="str">
        <f>VLOOKUP(C9431,'[1]T. Apoyo Sistema'!$B$1:$C$89,2,0)</f>
        <v>SI</v>
      </c>
    </row>
    <row r="9432" spans="1:10" x14ac:dyDescent="0.25">
      <c r="A9432" s="4" t="str">
        <f>CONCATENATE(B9432,"-",C9432,"-",D9432)</f>
        <v>46252-POX34-psa1</v>
      </c>
      <c r="B9432" s="15">
        <v>46252</v>
      </c>
      <c r="C9432" s="10" t="s">
        <v>50</v>
      </c>
      <c r="D9432" s="10" t="s">
        <v>60</v>
      </c>
      <c r="E9432" s="10">
        <v>0</v>
      </c>
      <c r="F9432" s="12">
        <v>0.75</v>
      </c>
      <c r="G9432" s="12">
        <v>6.916666666666667</v>
      </c>
      <c r="H9432" s="12">
        <v>0</v>
      </c>
      <c r="I9432" s="4" t="str">
        <f>TEXT(B9432,"yyyy-mm")</f>
        <v>2026-08</v>
      </c>
      <c r="J9432" s="7" t="str">
        <f>VLOOKUP(C9432,'[1]T. Apoyo Sistema'!$B$1:$C$89,2,0)</f>
        <v>SI</v>
      </c>
    </row>
    <row r="9433" spans="1:10" x14ac:dyDescent="0.25">
      <c r="A9433" s="4" t="str">
        <f>CONCATENATE(B9433,"-",C9433,"-",D9433)</f>
        <v>46252-POX34-psa2</v>
      </c>
      <c r="B9433" s="15">
        <v>46252</v>
      </c>
      <c r="C9433" s="10" t="s">
        <v>50</v>
      </c>
      <c r="D9433" s="10" t="s">
        <v>74</v>
      </c>
      <c r="E9433" s="10">
        <v>0</v>
      </c>
      <c r="F9433" s="12">
        <v>0.7</v>
      </c>
      <c r="G9433" s="12">
        <v>6.9666666666666668</v>
      </c>
      <c r="H9433" s="12">
        <v>0</v>
      </c>
      <c r="I9433" s="4" t="str">
        <f>TEXT(B9433,"yyyy-mm")</f>
        <v>2026-08</v>
      </c>
      <c r="J9433" s="7" t="str">
        <f>VLOOKUP(C9433,'[1]T. Apoyo Sistema'!$B$1:$C$89,2,0)</f>
        <v>SI</v>
      </c>
    </row>
    <row r="9434" spans="1:10" x14ac:dyDescent="0.25">
      <c r="A9434" s="4" t="str">
        <f>CONCATENATE(B9434,"-",C9434,"-",D9434)</f>
        <v>46252-POX34-psa3</v>
      </c>
      <c r="B9434" s="15">
        <v>46252</v>
      </c>
      <c r="C9434" s="10" t="s">
        <v>50</v>
      </c>
      <c r="D9434" s="10" t="s">
        <v>79</v>
      </c>
      <c r="E9434" s="10">
        <v>0</v>
      </c>
      <c r="F9434" s="12">
        <v>0.75</v>
      </c>
      <c r="G9434" s="12">
        <v>6.916666666666667</v>
      </c>
      <c r="H9434" s="12">
        <v>0</v>
      </c>
      <c r="I9434" s="4" t="str">
        <f>TEXT(B9434,"yyyy-mm")</f>
        <v>2026-08</v>
      </c>
      <c r="J9434" s="7" t="str">
        <f>VLOOKUP(C9434,'[1]T. Apoyo Sistema'!$B$1:$C$89,2,0)</f>
        <v>SI</v>
      </c>
    </row>
    <row r="9435" spans="1:10" x14ac:dyDescent="0.25">
      <c r="A9435" s="4" t="str">
        <f>CONCATENATE(B9435,"-",C9435,"-",D9435)</f>
        <v>46252-POX34-psa4</v>
      </c>
      <c r="B9435" s="15">
        <v>46252</v>
      </c>
      <c r="C9435" s="10" t="s">
        <v>50</v>
      </c>
      <c r="D9435" s="10" t="s">
        <v>80</v>
      </c>
      <c r="E9435" s="10">
        <v>0</v>
      </c>
      <c r="F9435" s="12">
        <v>0</v>
      </c>
      <c r="G9435" s="12">
        <v>0</v>
      </c>
      <c r="H9435" s="12">
        <v>7.666666666666667</v>
      </c>
      <c r="I9435" s="4" t="str">
        <f>TEXT(B9435,"yyyy-mm")</f>
        <v>2026-08</v>
      </c>
      <c r="J9435" s="7" t="str">
        <f>VLOOKUP(C9435,'[1]T. Apoyo Sistema'!$B$1:$C$89,2,0)</f>
        <v>SI</v>
      </c>
    </row>
    <row r="9436" spans="1:10" x14ac:dyDescent="0.25">
      <c r="A9436" s="4" t="str">
        <f>CONCATENATE(B9436,"-",C9436,"-",D9436)</f>
        <v>46252-POX34-sec1</v>
      </c>
      <c r="B9436" s="15">
        <v>46252</v>
      </c>
      <c r="C9436" s="10" t="s">
        <v>50</v>
      </c>
      <c r="D9436" s="10" t="s">
        <v>75</v>
      </c>
      <c r="E9436" s="10">
        <v>0</v>
      </c>
      <c r="F9436" s="12">
        <v>1.05</v>
      </c>
      <c r="G9436" s="12">
        <v>6.6166666666666671</v>
      </c>
      <c r="H9436" s="12">
        <v>0</v>
      </c>
      <c r="I9436" s="4" t="str">
        <f>TEXT(B9436,"yyyy-mm")</f>
        <v>2026-08</v>
      </c>
      <c r="J9436" s="7" t="str">
        <f>VLOOKUP(C9436,'[1]T. Apoyo Sistema'!$B$1:$C$89,2,0)</f>
        <v>SI</v>
      </c>
    </row>
    <row r="9437" spans="1:10" x14ac:dyDescent="0.25">
      <c r="A9437" s="4" t="str">
        <f>CONCATENATE(B9437,"-",C9437,"-",D9437)</f>
        <v>46252-POX34-sec2</v>
      </c>
      <c r="B9437" s="15">
        <v>46252</v>
      </c>
      <c r="C9437" s="10" t="s">
        <v>50</v>
      </c>
      <c r="D9437" s="10" t="s">
        <v>76</v>
      </c>
      <c r="E9437" s="10">
        <v>0</v>
      </c>
      <c r="F9437" s="12">
        <v>1.05</v>
      </c>
      <c r="G9437" s="12">
        <v>6.6166666666666671</v>
      </c>
      <c r="H9437" s="12">
        <v>0</v>
      </c>
      <c r="I9437" s="4" t="str">
        <f>TEXT(B9437,"yyyy-mm")</f>
        <v>2026-08</v>
      </c>
      <c r="J9437" s="7" t="str">
        <f>VLOOKUP(C9437,'[1]T. Apoyo Sistema'!$B$1:$C$89,2,0)</f>
        <v>SI</v>
      </c>
    </row>
    <row r="9438" spans="1:10" x14ac:dyDescent="0.25">
      <c r="A9438" s="4" t="str">
        <f>CONCATENATE(B9438,"-",C9438,"-",D9438)</f>
        <v>46262-POX11-bbd1</v>
      </c>
      <c r="B9438" s="16">
        <v>46262</v>
      </c>
      <c r="C9438" s="10" t="s">
        <v>81</v>
      </c>
      <c r="D9438" s="10" t="s">
        <v>69</v>
      </c>
      <c r="E9438" s="10">
        <v>0</v>
      </c>
      <c r="F9438" s="10">
        <v>0</v>
      </c>
      <c r="G9438" s="10">
        <v>7.666666666666667</v>
      </c>
      <c r="H9438" s="10">
        <v>0</v>
      </c>
      <c r="I9438" s="4" t="s">
        <v>13</v>
      </c>
      <c r="J9438" s="7" t="str">
        <f>VLOOKUP(C9438,'[1]T. Apoyo Sistema'!$B$1:$C$89,2,0)</f>
        <v>SI</v>
      </c>
    </row>
    <row r="9439" spans="1:10" x14ac:dyDescent="0.25">
      <c r="A9439" s="4" t="str">
        <f>CONCATENATE(B9439,"-",C9439,"-",D9439)</f>
        <v>46262-POX11-bbd2</v>
      </c>
      <c r="B9439" s="16">
        <v>46262</v>
      </c>
      <c r="C9439" s="10" t="s">
        <v>81</v>
      </c>
      <c r="D9439" s="10" t="s">
        <v>70</v>
      </c>
      <c r="E9439" s="10">
        <v>0</v>
      </c>
      <c r="F9439" s="10">
        <v>0</v>
      </c>
      <c r="G9439" s="10">
        <v>7.666666666666667</v>
      </c>
      <c r="H9439" s="10">
        <v>0</v>
      </c>
      <c r="I9439" s="4" t="s">
        <v>13</v>
      </c>
      <c r="J9439" s="7" t="str">
        <f>VLOOKUP(C9439,'[1]T. Apoyo Sistema'!$B$1:$C$89,2,0)</f>
        <v>SI</v>
      </c>
    </row>
    <row r="9440" spans="1:10" x14ac:dyDescent="0.25">
      <c r="A9440" s="4" t="str">
        <f>CONCATENATE(B9440,"-",C9440,"-",D9440)</f>
        <v>46262-POX11-com1</v>
      </c>
      <c r="B9440" s="16">
        <v>46262</v>
      </c>
      <c r="C9440" s="10" t="s">
        <v>81</v>
      </c>
      <c r="D9440" s="10" t="s">
        <v>71</v>
      </c>
      <c r="E9440" s="10">
        <v>0</v>
      </c>
      <c r="F9440" s="10">
        <v>0</v>
      </c>
      <c r="G9440" s="10">
        <v>7.666666666666667</v>
      </c>
      <c r="H9440" s="10">
        <v>0</v>
      </c>
      <c r="I9440" s="4" t="s">
        <v>13</v>
      </c>
      <c r="J9440" s="7" t="str">
        <f>VLOOKUP(C9440,'[1]T. Apoyo Sistema'!$B$1:$C$89,2,0)</f>
        <v>SI</v>
      </c>
    </row>
    <row r="9441" spans="1:10" x14ac:dyDescent="0.25">
      <c r="A9441" s="4" t="str">
        <f>CONCATENATE(B9441,"-",C9441,"-",D9441)</f>
        <v>46262-POX11-com2</v>
      </c>
      <c r="B9441" s="16">
        <v>46262</v>
      </c>
      <c r="C9441" s="10" t="s">
        <v>81</v>
      </c>
      <c r="D9441" s="10" t="s">
        <v>72</v>
      </c>
      <c r="E9441" s="10">
        <v>1</v>
      </c>
      <c r="F9441" s="10">
        <v>0</v>
      </c>
      <c r="G9441" s="10">
        <v>2.166666666666667</v>
      </c>
      <c r="H9441" s="10">
        <v>5.5</v>
      </c>
      <c r="I9441" s="4" t="s">
        <v>13</v>
      </c>
      <c r="J9441" s="7" t="str">
        <f>VLOOKUP(C9441,'[1]T. Apoyo Sistema'!$B$1:$C$89,2,0)</f>
        <v>SI</v>
      </c>
    </row>
    <row r="9442" spans="1:10" x14ac:dyDescent="0.25">
      <c r="A9442" s="4" t="str">
        <f>CONCATENATE(B9442,"-",C9442,"-",D9442)</f>
        <v>46262-POX11-com3</v>
      </c>
      <c r="B9442" s="16">
        <v>46262</v>
      </c>
      <c r="C9442" s="10" t="s">
        <v>81</v>
      </c>
      <c r="D9442" s="10" t="s">
        <v>77</v>
      </c>
      <c r="E9442" s="10">
        <v>0</v>
      </c>
      <c r="F9442" s="10">
        <v>0</v>
      </c>
      <c r="G9442" s="10">
        <v>7.666666666666667</v>
      </c>
      <c r="H9442" s="10">
        <v>0</v>
      </c>
      <c r="I9442" s="4" t="s">
        <v>13</v>
      </c>
      <c r="J9442" s="7" t="str">
        <f>VLOOKUP(C9442,'[1]T. Apoyo Sistema'!$B$1:$C$89,2,0)</f>
        <v>SI</v>
      </c>
    </row>
    <row r="9443" spans="1:10" x14ac:dyDescent="0.25">
      <c r="A9443" s="4" t="str">
        <f>CONCATENATE(B9443,"-",C9443,"-",D9443)</f>
        <v>46262-POX11-com4</v>
      </c>
      <c r="B9443" s="16">
        <v>46262</v>
      </c>
      <c r="C9443" s="10" t="s">
        <v>81</v>
      </c>
      <c r="D9443" s="10" t="s">
        <v>78</v>
      </c>
      <c r="E9443" s="10">
        <v>0</v>
      </c>
      <c r="F9443" s="10">
        <v>0</v>
      </c>
      <c r="G9443" s="10">
        <v>7.666666666666667</v>
      </c>
      <c r="H9443" s="10">
        <v>0</v>
      </c>
      <c r="I9443" s="4" t="s">
        <v>13</v>
      </c>
      <c r="J9443" s="7" t="str">
        <f>VLOOKUP(C9443,'[1]T. Apoyo Sistema'!$B$1:$C$89,2,0)</f>
        <v>SI</v>
      </c>
    </row>
    <row r="9444" spans="1:10" x14ac:dyDescent="0.25">
      <c r="A9444" s="4" t="str">
        <f>CONCATENATE(B9444,"-",C9444,"-",D9444)</f>
        <v>46262-POX11-gen1</v>
      </c>
      <c r="B9444" s="16">
        <v>46262</v>
      </c>
      <c r="C9444" s="10" t="s">
        <v>81</v>
      </c>
      <c r="D9444" s="10" t="s">
        <v>59</v>
      </c>
      <c r="E9444" s="10">
        <v>0</v>
      </c>
      <c r="F9444" s="10">
        <v>0</v>
      </c>
      <c r="G9444" s="10">
        <v>7.666666666666667</v>
      </c>
      <c r="H9444" s="10">
        <v>0</v>
      </c>
      <c r="I9444" s="4" t="s">
        <v>13</v>
      </c>
      <c r="J9444" s="7" t="str">
        <f>VLOOKUP(C9444,'[1]T. Apoyo Sistema'!$B$1:$C$89,2,0)</f>
        <v>SI</v>
      </c>
    </row>
    <row r="9445" spans="1:10" x14ac:dyDescent="0.25">
      <c r="A9445" s="4" t="str">
        <f>CONCATENATE(B9445,"-",C9445,"-",D9445)</f>
        <v>46262-POX11-gen2</v>
      </c>
      <c r="B9445" s="16">
        <v>46262</v>
      </c>
      <c r="C9445" s="10" t="s">
        <v>81</v>
      </c>
      <c r="D9445" s="10" t="s">
        <v>73</v>
      </c>
      <c r="E9445" s="10">
        <v>0</v>
      </c>
      <c r="F9445" s="10">
        <v>0</v>
      </c>
      <c r="G9445" s="10">
        <v>7.666666666666667</v>
      </c>
      <c r="H9445" s="10">
        <v>0</v>
      </c>
      <c r="I9445" s="4" t="s">
        <v>13</v>
      </c>
      <c r="J9445" s="7" t="str">
        <f>VLOOKUP(C9445,'[1]T. Apoyo Sistema'!$B$1:$C$89,2,0)</f>
        <v>SI</v>
      </c>
    </row>
    <row r="9446" spans="1:10" x14ac:dyDescent="0.25">
      <c r="A9446" s="4" t="str">
        <f>CONCATENATE(B9446,"-",C9446,"-",D9446)</f>
        <v>46262-POX11-psa1</v>
      </c>
      <c r="B9446" s="16">
        <v>46262</v>
      </c>
      <c r="C9446" s="10" t="s">
        <v>81</v>
      </c>
      <c r="D9446" s="10" t="s">
        <v>60</v>
      </c>
      <c r="E9446" s="10">
        <v>0</v>
      </c>
      <c r="F9446" s="10">
        <v>0</v>
      </c>
      <c r="G9446" s="10">
        <v>7.666666666666667</v>
      </c>
      <c r="H9446" s="10">
        <v>0</v>
      </c>
      <c r="I9446" s="4" t="s">
        <v>13</v>
      </c>
      <c r="J9446" s="7" t="str">
        <f>VLOOKUP(C9446,'[1]T. Apoyo Sistema'!$B$1:$C$89,2,0)</f>
        <v>SI</v>
      </c>
    </row>
    <row r="9447" spans="1:10" x14ac:dyDescent="0.25">
      <c r="A9447" s="4" t="str">
        <f>CONCATENATE(B9447,"-",C9447,"-",D9447)</f>
        <v>46262-POX11-psa2</v>
      </c>
      <c r="B9447" s="16">
        <v>46262</v>
      </c>
      <c r="C9447" s="10" t="s">
        <v>81</v>
      </c>
      <c r="D9447" s="10" t="s">
        <v>74</v>
      </c>
      <c r="E9447" s="10">
        <v>1</v>
      </c>
      <c r="F9447" s="10">
        <v>0</v>
      </c>
      <c r="G9447" s="10">
        <v>7.6166666666666671</v>
      </c>
      <c r="H9447" s="10">
        <v>0.05</v>
      </c>
      <c r="I9447" s="4" t="s">
        <v>13</v>
      </c>
      <c r="J9447" s="7" t="str">
        <f>VLOOKUP(C9447,'[1]T. Apoyo Sistema'!$B$1:$C$89,2,0)</f>
        <v>SI</v>
      </c>
    </row>
    <row r="9448" spans="1:10" x14ac:dyDescent="0.25">
      <c r="A9448" s="4" t="str">
        <f>CONCATENATE(B9448,"-",C9448,"-",D9448)</f>
        <v>46262-POX11-psa3</v>
      </c>
      <c r="B9448" s="16">
        <v>46262</v>
      </c>
      <c r="C9448" s="10" t="s">
        <v>81</v>
      </c>
      <c r="D9448" s="10" t="s">
        <v>79</v>
      </c>
      <c r="E9448" s="10">
        <v>1</v>
      </c>
      <c r="F9448" s="10">
        <v>0</v>
      </c>
      <c r="G9448" s="10">
        <v>7.6166666666666671</v>
      </c>
      <c r="H9448" s="10">
        <v>0.05</v>
      </c>
      <c r="I9448" s="4" t="s">
        <v>13</v>
      </c>
      <c r="J9448" s="7" t="str">
        <f>VLOOKUP(C9448,'[1]T. Apoyo Sistema'!$B$1:$C$89,2,0)</f>
        <v>SI</v>
      </c>
    </row>
    <row r="9449" spans="1:10" x14ac:dyDescent="0.25">
      <c r="A9449" s="4" t="str">
        <f>CONCATENATE(B9449,"-",C9449,"-",D9449)</f>
        <v>46262-POX11-psa4</v>
      </c>
      <c r="B9449" s="16">
        <v>46262</v>
      </c>
      <c r="C9449" s="10" t="s">
        <v>81</v>
      </c>
      <c r="D9449" s="10" t="s">
        <v>80</v>
      </c>
      <c r="E9449" s="10">
        <v>0</v>
      </c>
      <c r="F9449" s="10">
        <v>0</v>
      </c>
      <c r="G9449" s="10">
        <v>7.666666666666667</v>
      </c>
      <c r="H9449" s="10">
        <v>0</v>
      </c>
      <c r="I9449" s="4" t="s">
        <v>13</v>
      </c>
      <c r="J9449" s="7" t="str">
        <f>VLOOKUP(C9449,'[1]T. Apoyo Sistema'!$B$1:$C$89,2,0)</f>
        <v>SI</v>
      </c>
    </row>
    <row r="9450" spans="1:10" x14ac:dyDescent="0.25">
      <c r="A9450" s="4" t="str">
        <f>CONCATENATE(B9450,"-",C9450,"-",D9450)</f>
        <v>46262-POX11-sec1</v>
      </c>
      <c r="B9450" s="16">
        <v>46262</v>
      </c>
      <c r="C9450" s="10" t="s">
        <v>81</v>
      </c>
      <c r="D9450" s="10" t="s">
        <v>75</v>
      </c>
      <c r="E9450" s="10">
        <v>1</v>
      </c>
      <c r="F9450" s="10">
        <v>0</v>
      </c>
      <c r="G9450" s="10">
        <v>7.166666666666667</v>
      </c>
      <c r="H9450" s="10">
        <v>0.5</v>
      </c>
      <c r="I9450" s="4" t="s">
        <v>13</v>
      </c>
      <c r="J9450" s="7" t="str">
        <f>VLOOKUP(C9450,'[1]T. Apoyo Sistema'!$B$1:$C$89,2,0)</f>
        <v>SI</v>
      </c>
    </row>
    <row r="9451" spans="1:10" x14ac:dyDescent="0.25">
      <c r="A9451" s="4" t="str">
        <f>CONCATENATE(B9451,"-",C9451,"-",D9451)</f>
        <v>46262-POX11-sec2</v>
      </c>
      <c r="B9451" s="16">
        <v>46262</v>
      </c>
      <c r="C9451" s="10" t="s">
        <v>81</v>
      </c>
      <c r="D9451" s="10" t="s">
        <v>76</v>
      </c>
      <c r="E9451" s="10">
        <v>0</v>
      </c>
      <c r="F9451" s="10">
        <v>0</v>
      </c>
      <c r="G9451" s="10">
        <v>7.666666666666667</v>
      </c>
      <c r="H9451" s="10">
        <v>0</v>
      </c>
      <c r="I9451" s="4" t="s">
        <v>13</v>
      </c>
      <c r="J9451" s="7" t="str">
        <f>VLOOKUP(C9451,'[1]T. Apoyo Sistema'!$B$1:$C$89,2,0)</f>
        <v>SI</v>
      </c>
    </row>
    <row r="9452" spans="1:10" x14ac:dyDescent="0.25">
      <c r="A9452" s="4" t="str">
        <f>CONCATENATE(B9452,"-",C9452,"-",D9452)</f>
        <v>46252-POX34-gen2</v>
      </c>
      <c r="B9452" s="15">
        <v>46252</v>
      </c>
      <c r="C9452" s="10" t="s">
        <v>50</v>
      </c>
      <c r="D9452" s="10" t="s">
        <v>73</v>
      </c>
      <c r="E9452" s="10">
        <v>0</v>
      </c>
      <c r="F9452" s="12">
        <v>1.1499999999999999</v>
      </c>
      <c r="G9452" s="12">
        <v>6.5166666666666675</v>
      </c>
      <c r="H9452" s="12">
        <v>0</v>
      </c>
      <c r="I9452" s="4" t="str">
        <f>TEXT(B9452,"yyyy-mm")</f>
        <v>2026-08</v>
      </c>
      <c r="J9452" s="7" t="str">
        <f>VLOOKUP(C9452,'[1]T. Apoyo Sistema'!$B$1:$C$89,2,0)</f>
        <v>SI</v>
      </c>
    </row>
    <row r="9453" spans="1:10" x14ac:dyDescent="0.25">
      <c r="A9453" s="4" t="str">
        <f>CONCATENATE(B9453,"-",C9453,"-",D9453)</f>
        <v>46252-OXMPN4-gen1</v>
      </c>
      <c r="B9453" s="15">
        <v>46252</v>
      </c>
      <c r="C9453" s="10" t="s">
        <v>63</v>
      </c>
      <c r="D9453" s="10" t="s">
        <v>59</v>
      </c>
      <c r="E9453" s="10">
        <v>0</v>
      </c>
      <c r="F9453" s="12">
        <v>7.833333333333333</v>
      </c>
      <c r="G9453" s="12">
        <v>0</v>
      </c>
      <c r="H9453" s="12">
        <v>0</v>
      </c>
      <c r="I9453" s="4" t="str">
        <f>TEXT(B9453,"yyyy-mm")</f>
        <v>2026-08</v>
      </c>
      <c r="J9453" s="7" t="str">
        <f>VLOOKUP(C9453,'[1]T. Apoyo Sistema'!$B$1:$C$89,2,0)</f>
        <v>NO</v>
      </c>
    </row>
    <row r="9454" spans="1:10" x14ac:dyDescent="0.25">
      <c r="A9454" s="4" t="str">
        <f>CONCATENATE(B9454,"-",C9454,"-",D9454)</f>
        <v>46252-OXMPN4-psa1</v>
      </c>
      <c r="B9454" s="15">
        <v>46252</v>
      </c>
      <c r="C9454" s="10" t="s">
        <v>63</v>
      </c>
      <c r="D9454" s="10" t="s">
        <v>60</v>
      </c>
      <c r="E9454" s="10">
        <v>0</v>
      </c>
      <c r="F9454" s="12">
        <v>7.833333333333333</v>
      </c>
      <c r="G9454" s="12">
        <v>0</v>
      </c>
      <c r="H9454" s="12">
        <v>0</v>
      </c>
      <c r="I9454" s="4" t="str">
        <f>TEXT(B9454,"yyyy-mm")</f>
        <v>2026-08</v>
      </c>
      <c r="J9454" s="7" t="str">
        <f>VLOOKUP(C9454,'[1]T. Apoyo Sistema'!$B$1:$C$89,2,0)</f>
        <v>NO</v>
      </c>
    </row>
    <row r="9455" spans="1:10" x14ac:dyDescent="0.25">
      <c r="A9455" s="4" t="str">
        <f>CONCATENATE(B9455,"-",C9455,"-",D9455)</f>
        <v>46262-OXMP10-gen1</v>
      </c>
      <c r="B9455" s="16">
        <v>46262</v>
      </c>
      <c r="C9455" s="10" t="s">
        <v>58</v>
      </c>
      <c r="D9455" s="10" t="s">
        <v>59</v>
      </c>
      <c r="E9455" s="10">
        <v>0</v>
      </c>
      <c r="F9455" s="10">
        <v>7.833333333333333</v>
      </c>
      <c r="G9455" s="10">
        <v>0</v>
      </c>
      <c r="H9455" s="10">
        <v>0</v>
      </c>
      <c r="I9455" s="4" t="s">
        <v>13</v>
      </c>
      <c r="J9455" s="7" t="str">
        <f>VLOOKUP(C9455,'[1]T. Apoyo Sistema'!$B$1:$C$89,2,0)</f>
        <v>NO</v>
      </c>
    </row>
    <row r="9456" spans="1:10" x14ac:dyDescent="0.25">
      <c r="A9456" s="4" t="str">
        <f>CONCATENATE(B9456,"-",C9456,"-",D9456)</f>
        <v>46262-OXMP10-psa1</v>
      </c>
      <c r="B9456" s="16">
        <v>46262</v>
      </c>
      <c r="C9456" s="10" t="s">
        <v>58</v>
      </c>
      <c r="D9456" s="10" t="s">
        <v>60</v>
      </c>
      <c r="E9456" s="10">
        <v>0</v>
      </c>
      <c r="F9456" s="10">
        <v>7.833333333333333</v>
      </c>
      <c r="G9456" s="10">
        <v>0</v>
      </c>
      <c r="H9456" s="10">
        <v>0</v>
      </c>
      <c r="I9456" s="4" t="s">
        <v>13</v>
      </c>
      <c r="J9456" s="7" t="str">
        <f>VLOOKUP(C9456,'[1]T. Apoyo Sistema'!$B$1:$C$89,2,0)</f>
        <v>NO</v>
      </c>
    </row>
    <row r="9457" spans="1:10" x14ac:dyDescent="0.25">
      <c r="A9457" s="4" t="str">
        <f>CONCATENATE(B9457,"-",C9457,"-",D9457)</f>
        <v>46252-POX43-bbd1</v>
      </c>
      <c r="B9457" s="15">
        <v>46252</v>
      </c>
      <c r="C9457" s="10" t="s">
        <v>96</v>
      </c>
      <c r="D9457" s="10" t="s">
        <v>69</v>
      </c>
      <c r="E9457" s="10">
        <v>0</v>
      </c>
      <c r="F9457" s="12">
        <v>0</v>
      </c>
      <c r="G9457" s="12">
        <v>7.8666666666666663</v>
      </c>
      <c r="H9457" s="12">
        <v>0</v>
      </c>
      <c r="I9457" s="4" t="str">
        <f>TEXT(B9457,"yyyy-mm")</f>
        <v>2026-08</v>
      </c>
      <c r="J9457" s="7" t="str">
        <f>VLOOKUP(C9457,'[1]T. Apoyo Sistema'!$B$1:$C$89,2,0)</f>
        <v>SI</v>
      </c>
    </row>
    <row r="9458" spans="1:10" x14ac:dyDescent="0.25">
      <c r="A9458" s="4" t="str">
        <f>CONCATENATE(B9458,"-",C9458,"-",D9458)</f>
        <v>46252-POX43-bbd2</v>
      </c>
      <c r="B9458" s="15">
        <v>46252</v>
      </c>
      <c r="C9458" s="10" t="s">
        <v>96</v>
      </c>
      <c r="D9458" s="10" t="s">
        <v>70</v>
      </c>
      <c r="E9458" s="10">
        <v>0</v>
      </c>
      <c r="F9458" s="12">
        <v>0.41666666666666669</v>
      </c>
      <c r="G9458" s="12">
        <v>7.4499999999999993</v>
      </c>
      <c r="H9458" s="12">
        <v>0</v>
      </c>
      <c r="I9458" s="4" t="str">
        <f>TEXT(B9458,"yyyy-mm")</f>
        <v>2026-08</v>
      </c>
      <c r="J9458" s="7" t="str">
        <f>VLOOKUP(C9458,'[1]T. Apoyo Sistema'!$B$1:$C$89,2,0)</f>
        <v>SI</v>
      </c>
    </row>
    <row r="9459" spans="1:10" x14ac:dyDescent="0.25">
      <c r="A9459" s="4" t="str">
        <f>CONCATENATE(B9459,"-",C9459,"-",D9459)</f>
        <v>46252-POX43-com1</v>
      </c>
      <c r="B9459" s="15">
        <v>46252</v>
      </c>
      <c r="C9459" s="10" t="s">
        <v>96</v>
      </c>
      <c r="D9459" s="10" t="s">
        <v>71</v>
      </c>
      <c r="E9459" s="10">
        <v>0</v>
      </c>
      <c r="F9459" s="12">
        <v>0.36666666666666664</v>
      </c>
      <c r="G9459" s="12">
        <v>7.5</v>
      </c>
      <c r="H9459" s="12">
        <v>0</v>
      </c>
      <c r="I9459" s="4" t="str">
        <f>TEXT(B9459,"yyyy-mm")</f>
        <v>2026-08</v>
      </c>
      <c r="J9459" s="7" t="str">
        <f>VLOOKUP(C9459,'[1]T. Apoyo Sistema'!$B$1:$C$89,2,0)</f>
        <v>SI</v>
      </c>
    </row>
    <row r="9460" spans="1:10" x14ac:dyDescent="0.25">
      <c r="A9460" s="4" t="str">
        <f>CONCATENATE(B9460,"-",C9460,"-",D9460)</f>
        <v>46252-POX43-com2</v>
      </c>
      <c r="B9460" s="15">
        <v>46252</v>
      </c>
      <c r="C9460" s="10" t="s">
        <v>96</v>
      </c>
      <c r="D9460" s="10" t="s">
        <v>72</v>
      </c>
      <c r="E9460" s="10">
        <v>0</v>
      </c>
      <c r="F9460" s="12">
        <v>7.0666666666666664</v>
      </c>
      <c r="G9460" s="12">
        <v>0.79999999999999982</v>
      </c>
      <c r="H9460" s="12">
        <v>0</v>
      </c>
      <c r="I9460" s="4" t="str">
        <f>TEXT(B9460,"yyyy-mm")</f>
        <v>2026-08</v>
      </c>
      <c r="J9460" s="7" t="str">
        <f>VLOOKUP(C9460,'[1]T. Apoyo Sistema'!$B$1:$C$89,2,0)</f>
        <v>SI</v>
      </c>
    </row>
    <row r="9461" spans="1:10" x14ac:dyDescent="0.25">
      <c r="A9461" s="4" t="str">
        <f>CONCATENATE(B9461,"-",C9461,"-",D9461)</f>
        <v>46252-POX43-com3</v>
      </c>
      <c r="B9461" s="15">
        <v>46252</v>
      </c>
      <c r="C9461" s="10" t="s">
        <v>96</v>
      </c>
      <c r="D9461" s="10" t="s">
        <v>77</v>
      </c>
      <c r="E9461" s="10">
        <v>0</v>
      </c>
      <c r="F9461" s="12">
        <v>7.0666666666666664</v>
      </c>
      <c r="G9461" s="12">
        <v>0.79999999999999982</v>
      </c>
      <c r="H9461" s="12">
        <v>0</v>
      </c>
      <c r="I9461" s="4" t="str">
        <f>TEXT(B9461,"yyyy-mm")</f>
        <v>2026-08</v>
      </c>
      <c r="J9461" s="7" t="str">
        <f>VLOOKUP(C9461,'[1]T. Apoyo Sistema'!$B$1:$C$89,2,0)</f>
        <v>SI</v>
      </c>
    </row>
    <row r="9462" spans="1:10" x14ac:dyDescent="0.25">
      <c r="A9462" s="4" t="str">
        <f>CONCATENATE(B9462,"-",C9462,"-",D9462)</f>
        <v>46252-POX43-com4</v>
      </c>
      <c r="B9462" s="15">
        <v>46252</v>
      </c>
      <c r="C9462" s="10" t="s">
        <v>96</v>
      </c>
      <c r="D9462" s="10" t="s">
        <v>78</v>
      </c>
      <c r="E9462" s="10">
        <v>0</v>
      </c>
      <c r="F9462" s="12">
        <v>0.58333333333333337</v>
      </c>
      <c r="G9462" s="12">
        <v>7.2833333333333332</v>
      </c>
      <c r="H9462" s="12">
        <v>0</v>
      </c>
      <c r="I9462" s="4" t="str">
        <f>TEXT(B9462,"yyyy-mm")</f>
        <v>2026-08</v>
      </c>
      <c r="J9462" s="7" t="str">
        <f>VLOOKUP(C9462,'[1]T. Apoyo Sistema'!$B$1:$C$89,2,0)</f>
        <v>SI</v>
      </c>
    </row>
    <row r="9463" spans="1:10" x14ac:dyDescent="0.25">
      <c r="A9463" s="4" t="str">
        <f>CONCATENATE(B9463,"-",C9463,"-",D9463)</f>
        <v>46252-POX43-gen1</v>
      </c>
      <c r="B9463" s="15">
        <v>46252</v>
      </c>
      <c r="C9463" s="10" t="s">
        <v>96</v>
      </c>
      <c r="D9463" s="10" t="s">
        <v>59</v>
      </c>
      <c r="E9463" s="10">
        <v>0</v>
      </c>
      <c r="F9463" s="12">
        <v>7.25</v>
      </c>
      <c r="G9463" s="12">
        <v>0.61666666666666625</v>
      </c>
      <c r="H9463" s="12">
        <v>0</v>
      </c>
      <c r="I9463" s="4" t="str">
        <f>TEXT(B9463,"yyyy-mm")</f>
        <v>2026-08</v>
      </c>
      <c r="J9463" s="7" t="str">
        <f>VLOOKUP(C9463,'[1]T. Apoyo Sistema'!$B$1:$C$89,2,0)</f>
        <v>SI</v>
      </c>
    </row>
    <row r="9464" spans="1:10" x14ac:dyDescent="0.25">
      <c r="A9464" s="4" t="str">
        <f>CONCATENATE(B9464,"-",C9464,"-",D9464)</f>
        <v>46252-POX43-gen2</v>
      </c>
      <c r="B9464" s="15">
        <v>46252</v>
      </c>
      <c r="C9464" s="10" t="s">
        <v>96</v>
      </c>
      <c r="D9464" s="10" t="s">
        <v>73</v>
      </c>
      <c r="E9464" s="10">
        <v>0</v>
      </c>
      <c r="F9464" s="12">
        <v>0</v>
      </c>
      <c r="G9464" s="12">
        <v>7.8666666666666663</v>
      </c>
      <c r="H9464" s="12">
        <v>0</v>
      </c>
      <c r="I9464" s="4" t="str">
        <f>TEXT(B9464,"yyyy-mm")</f>
        <v>2026-08</v>
      </c>
      <c r="J9464" s="7" t="str">
        <f>VLOOKUP(C9464,'[1]T. Apoyo Sistema'!$B$1:$C$89,2,0)</f>
        <v>SI</v>
      </c>
    </row>
    <row r="9465" spans="1:10" x14ac:dyDescent="0.25">
      <c r="A9465" s="4" t="str">
        <f>CONCATENATE(B9465,"-",C9465,"-",D9465)</f>
        <v>46252-POX43-psa1</v>
      </c>
      <c r="B9465" s="15">
        <v>46252</v>
      </c>
      <c r="C9465" s="10" t="s">
        <v>96</v>
      </c>
      <c r="D9465" s="10" t="s">
        <v>60</v>
      </c>
      <c r="E9465" s="10">
        <v>0</v>
      </c>
      <c r="F9465" s="12">
        <v>6.95</v>
      </c>
      <c r="G9465" s="12">
        <v>0.91666666666666607</v>
      </c>
      <c r="H9465" s="12">
        <v>0</v>
      </c>
      <c r="I9465" s="4" t="str">
        <f>TEXT(B9465,"yyyy-mm")</f>
        <v>2026-08</v>
      </c>
      <c r="J9465" s="7" t="str">
        <f>VLOOKUP(C9465,'[1]T. Apoyo Sistema'!$B$1:$C$89,2,0)</f>
        <v>SI</v>
      </c>
    </row>
    <row r="9466" spans="1:10" x14ac:dyDescent="0.25">
      <c r="A9466" s="4" t="str">
        <f>CONCATENATE(B9466,"-",C9466,"-",D9466)</f>
        <v>46252-POX43-psa2</v>
      </c>
      <c r="B9466" s="15">
        <v>46252</v>
      </c>
      <c r="C9466" s="10" t="s">
        <v>96</v>
      </c>
      <c r="D9466" s="10" t="s">
        <v>74</v>
      </c>
      <c r="E9466" s="10">
        <v>0</v>
      </c>
      <c r="F9466" s="12">
        <v>0.33333333333333331</v>
      </c>
      <c r="G9466" s="12">
        <v>7.5333333333333332</v>
      </c>
      <c r="H9466" s="12">
        <v>0</v>
      </c>
      <c r="I9466" s="4" t="str">
        <f>TEXT(B9466,"yyyy-mm")</f>
        <v>2026-08</v>
      </c>
      <c r="J9466" s="7" t="str">
        <f>VLOOKUP(C9466,'[1]T. Apoyo Sistema'!$B$1:$C$89,2,0)</f>
        <v>SI</v>
      </c>
    </row>
    <row r="9467" spans="1:10" x14ac:dyDescent="0.25">
      <c r="A9467" s="4" t="str">
        <f>CONCATENATE(B9467,"-",C9467,"-",D9467)</f>
        <v>46252-POX43-psa3</v>
      </c>
      <c r="B9467" s="15">
        <v>46252</v>
      </c>
      <c r="C9467" s="10" t="s">
        <v>96</v>
      </c>
      <c r="D9467" s="10" t="s">
        <v>79</v>
      </c>
      <c r="E9467" s="10">
        <v>0</v>
      </c>
      <c r="F9467" s="12">
        <v>0.21666666666666667</v>
      </c>
      <c r="G9467" s="12">
        <v>7.6499999999999995</v>
      </c>
      <c r="H9467" s="12">
        <v>0</v>
      </c>
      <c r="I9467" s="4" t="str">
        <f>TEXT(B9467,"yyyy-mm")</f>
        <v>2026-08</v>
      </c>
      <c r="J9467" s="7" t="str">
        <f>VLOOKUP(C9467,'[1]T. Apoyo Sistema'!$B$1:$C$89,2,0)</f>
        <v>SI</v>
      </c>
    </row>
    <row r="9468" spans="1:10" x14ac:dyDescent="0.25">
      <c r="A9468" s="4" t="str">
        <f>CONCATENATE(B9468,"-",C9468,"-",D9468)</f>
        <v>46252-POX43-psa4</v>
      </c>
      <c r="B9468" s="15">
        <v>46252</v>
      </c>
      <c r="C9468" s="10" t="s">
        <v>96</v>
      </c>
      <c r="D9468" s="10" t="s">
        <v>80</v>
      </c>
      <c r="E9468" s="10">
        <v>0</v>
      </c>
      <c r="F9468" s="12">
        <v>6.9666666666666668</v>
      </c>
      <c r="G9468" s="12">
        <v>0.89999999999999947</v>
      </c>
      <c r="H9468" s="12">
        <v>0</v>
      </c>
      <c r="I9468" s="4" t="str">
        <f>TEXT(B9468,"yyyy-mm")</f>
        <v>2026-08</v>
      </c>
      <c r="J9468" s="7" t="str">
        <f>VLOOKUP(C9468,'[1]T. Apoyo Sistema'!$B$1:$C$89,2,0)</f>
        <v>SI</v>
      </c>
    </row>
    <row r="9469" spans="1:10" x14ac:dyDescent="0.25">
      <c r="A9469" s="4" t="str">
        <f>CONCATENATE(B9469,"-",C9469,"-",D9469)</f>
        <v>46252-POX43-sec1</v>
      </c>
      <c r="B9469" s="15">
        <v>46252</v>
      </c>
      <c r="C9469" s="10" t="s">
        <v>96</v>
      </c>
      <c r="D9469" s="10" t="s">
        <v>75</v>
      </c>
      <c r="E9469" s="10">
        <v>0</v>
      </c>
      <c r="F9469" s="12">
        <v>7.2166666666666668</v>
      </c>
      <c r="G9469" s="12">
        <v>0.64999999999999947</v>
      </c>
      <c r="H9469" s="12">
        <v>0</v>
      </c>
      <c r="I9469" s="4" t="str">
        <f>TEXT(B9469,"yyyy-mm")</f>
        <v>2026-08</v>
      </c>
      <c r="J9469" s="7" t="str">
        <f>VLOOKUP(C9469,'[1]T. Apoyo Sistema'!$B$1:$C$89,2,0)</f>
        <v>SI</v>
      </c>
    </row>
    <row r="9470" spans="1:10" x14ac:dyDescent="0.25">
      <c r="A9470" s="4" t="str">
        <f>CONCATENATE(B9470,"-",C9470,"-",D9470)</f>
        <v>46252-POX43-sec2</v>
      </c>
      <c r="B9470" s="15">
        <v>46252</v>
      </c>
      <c r="C9470" s="10" t="s">
        <v>96</v>
      </c>
      <c r="D9470" s="10" t="s">
        <v>76</v>
      </c>
      <c r="E9470" s="10">
        <v>0</v>
      </c>
      <c r="F9470" s="12">
        <v>7.1833333333333336</v>
      </c>
      <c r="G9470" s="12">
        <v>0.68333333333333268</v>
      </c>
      <c r="H9470" s="12">
        <v>0</v>
      </c>
      <c r="I9470" s="4" t="str">
        <f>TEXT(B9470,"yyyy-mm")</f>
        <v>2026-08</v>
      </c>
      <c r="J9470" s="7" t="str">
        <f>VLOOKUP(C9470,'[1]T. Apoyo Sistema'!$B$1:$C$89,2,0)</f>
        <v>SI</v>
      </c>
    </row>
    <row r="9471" spans="1:10" x14ac:dyDescent="0.25">
      <c r="A9471" s="4" t="str">
        <f>CONCATENATE(B9471,"-",C9471,"-",D9471)</f>
        <v>46262-POX17-bbd1</v>
      </c>
      <c r="B9471" s="16">
        <v>46262</v>
      </c>
      <c r="C9471" s="10" t="s">
        <v>35</v>
      </c>
      <c r="D9471" s="10" t="s">
        <v>69</v>
      </c>
      <c r="E9471" s="10">
        <v>0</v>
      </c>
      <c r="F9471" s="10">
        <v>0</v>
      </c>
      <c r="G9471" s="10">
        <v>7.8833333333333337</v>
      </c>
      <c r="H9471" s="10">
        <v>0</v>
      </c>
      <c r="I9471" s="4" t="s">
        <v>13</v>
      </c>
      <c r="J9471" s="7" t="str">
        <f>VLOOKUP(C9471,'[1]T. Apoyo Sistema'!$B$1:$C$89,2,0)</f>
        <v>SI</v>
      </c>
    </row>
    <row r="9472" spans="1:10" x14ac:dyDescent="0.25">
      <c r="A9472" s="4" t="str">
        <f>CONCATENATE(B9472,"-",C9472,"-",D9472)</f>
        <v>46262-POX17-bbd2</v>
      </c>
      <c r="B9472" s="16">
        <v>46262</v>
      </c>
      <c r="C9472" s="10" t="s">
        <v>35</v>
      </c>
      <c r="D9472" s="10" t="s">
        <v>70</v>
      </c>
      <c r="E9472" s="10">
        <v>0</v>
      </c>
      <c r="F9472" s="10">
        <v>0</v>
      </c>
      <c r="G9472" s="10">
        <v>7.8833333333333337</v>
      </c>
      <c r="H9472" s="10">
        <v>0</v>
      </c>
      <c r="I9472" s="4" t="s">
        <v>13</v>
      </c>
      <c r="J9472" s="7" t="str">
        <f>VLOOKUP(C9472,'[1]T. Apoyo Sistema'!$B$1:$C$89,2,0)</f>
        <v>SI</v>
      </c>
    </row>
    <row r="9473" spans="1:10" x14ac:dyDescent="0.25">
      <c r="A9473" s="4" t="str">
        <f>CONCATENATE(B9473,"-",C9473,"-",D9473)</f>
        <v>46262-POX17-com1</v>
      </c>
      <c r="B9473" s="16">
        <v>46262</v>
      </c>
      <c r="C9473" s="10" t="s">
        <v>35</v>
      </c>
      <c r="D9473" s="10" t="s">
        <v>71</v>
      </c>
      <c r="E9473" s="10">
        <v>0</v>
      </c>
      <c r="F9473" s="10">
        <v>0</v>
      </c>
      <c r="G9473" s="10">
        <v>4.4333333333333336</v>
      </c>
      <c r="H9473" s="10">
        <v>3.45</v>
      </c>
      <c r="I9473" s="4" t="s">
        <v>13</v>
      </c>
      <c r="J9473" s="7" t="str">
        <f>VLOOKUP(C9473,'[1]T. Apoyo Sistema'!$B$1:$C$89,2,0)</f>
        <v>SI</v>
      </c>
    </row>
    <row r="9474" spans="1:10" x14ac:dyDescent="0.25">
      <c r="A9474" s="4" t="str">
        <f>CONCATENATE(B9474,"-",C9474,"-",D9474)</f>
        <v>46262-POX17-com2</v>
      </c>
      <c r="B9474" s="16">
        <v>46262</v>
      </c>
      <c r="C9474" s="10" t="s">
        <v>35</v>
      </c>
      <c r="D9474" s="10" t="s">
        <v>72</v>
      </c>
      <c r="E9474" s="10">
        <v>0</v>
      </c>
      <c r="F9474" s="10">
        <v>0</v>
      </c>
      <c r="G9474" s="10">
        <v>7.8833333333333337</v>
      </c>
      <c r="H9474" s="10">
        <v>0</v>
      </c>
      <c r="I9474" s="4" t="s">
        <v>13</v>
      </c>
      <c r="J9474" s="7" t="str">
        <f>VLOOKUP(C9474,'[1]T. Apoyo Sistema'!$B$1:$C$89,2,0)</f>
        <v>SI</v>
      </c>
    </row>
    <row r="9475" spans="1:10" x14ac:dyDescent="0.25">
      <c r="A9475" s="4" t="str">
        <f>CONCATENATE(B9475,"-",C9475,"-",D9475)</f>
        <v>46262-POX17-com3</v>
      </c>
      <c r="B9475" s="16">
        <v>46262</v>
      </c>
      <c r="C9475" s="10" t="s">
        <v>35</v>
      </c>
      <c r="D9475" s="10" t="s">
        <v>77</v>
      </c>
      <c r="E9475" s="10">
        <v>0</v>
      </c>
      <c r="F9475" s="10">
        <v>0</v>
      </c>
      <c r="G9475" s="10">
        <v>7.8833333333333337</v>
      </c>
      <c r="H9475" s="10">
        <v>0</v>
      </c>
      <c r="I9475" s="4" t="s">
        <v>13</v>
      </c>
      <c r="J9475" s="7" t="str">
        <f>VLOOKUP(C9475,'[1]T. Apoyo Sistema'!$B$1:$C$89,2,0)</f>
        <v>SI</v>
      </c>
    </row>
    <row r="9476" spans="1:10" x14ac:dyDescent="0.25">
      <c r="A9476" s="4" t="str">
        <f>CONCATENATE(B9476,"-",C9476,"-",D9476)</f>
        <v>46262-POX17-com4</v>
      </c>
      <c r="B9476" s="16">
        <v>46262</v>
      </c>
      <c r="C9476" s="10" t="s">
        <v>35</v>
      </c>
      <c r="D9476" s="10" t="s">
        <v>78</v>
      </c>
      <c r="E9476" s="10">
        <v>0</v>
      </c>
      <c r="F9476" s="10">
        <v>0</v>
      </c>
      <c r="G9476" s="10">
        <v>7.8833333333333337</v>
      </c>
      <c r="H9476" s="10">
        <v>0</v>
      </c>
      <c r="I9476" s="4" t="s">
        <v>13</v>
      </c>
      <c r="J9476" s="7" t="str">
        <f>VLOOKUP(C9476,'[1]T. Apoyo Sistema'!$B$1:$C$89,2,0)</f>
        <v>SI</v>
      </c>
    </row>
    <row r="9477" spans="1:10" x14ac:dyDescent="0.25">
      <c r="A9477" s="4" t="str">
        <f>CONCATENATE(B9477,"-",C9477,"-",D9477)</f>
        <v>46262-POX17-gen1</v>
      </c>
      <c r="B9477" s="16">
        <v>46262</v>
      </c>
      <c r="C9477" s="10" t="s">
        <v>35</v>
      </c>
      <c r="D9477" s="10" t="s">
        <v>59</v>
      </c>
      <c r="E9477" s="10">
        <v>0</v>
      </c>
      <c r="F9477" s="10">
        <v>0</v>
      </c>
      <c r="G9477" s="10">
        <v>7.8833333333333337</v>
      </c>
      <c r="H9477" s="10">
        <v>0</v>
      </c>
      <c r="I9477" s="4" t="s">
        <v>13</v>
      </c>
      <c r="J9477" s="7" t="str">
        <f>VLOOKUP(C9477,'[1]T. Apoyo Sistema'!$B$1:$C$89,2,0)</f>
        <v>SI</v>
      </c>
    </row>
    <row r="9478" spans="1:10" x14ac:dyDescent="0.25">
      <c r="A9478" s="4" t="str">
        <f>CONCATENATE(B9478,"-",C9478,"-",D9478)</f>
        <v>46262-POX17-gen2</v>
      </c>
      <c r="B9478" s="16">
        <v>46262</v>
      </c>
      <c r="C9478" s="10" t="s">
        <v>35</v>
      </c>
      <c r="D9478" s="10" t="s">
        <v>73</v>
      </c>
      <c r="E9478" s="10">
        <v>0</v>
      </c>
      <c r="F9478" s="10">
        <v>0</v>
      </c>
      <c r="G9478" s="10">
        <v>7.8833333333333337</v>
      </c>
      <c r="H9478" s="10">
        <v>0</v>
      </c>
      <c r="I9478" s="4" t="s">
        <v>13</v>
      </c>
      <c r="J9478" s="7" t="str">
        <f>VLOOKUP(C9478,'[1]T. Apoyo Sistema'!$B$1:$C$89,2,0)</f>
        <v>SI</v>
      </c>
    </row>
    <row r="9479" spans="1:10" x14ac:dyDescent="0.25">
      <c r="A9479" s="4" t="str">
        <f>CONCATENATE(B9479,"-",C9479,"-",D9479)</f>
        <v>46262-POX17-psa1</v>
      </c>
      <c r="B9479" s="16">
        <v>46262</v>
      </c>
      <c r="C9479" s="10" t="s">
        <v>35</v>
      </c>
      <c r="D9479" s="10" t="s">
        <v>60</v>
      </c>
      <c r="E9479" s="10">
        <v>0</v>
      </c>
      <c r="F9479" s="10">
        <v>0</v>
      </c>
      <c r="G9479" s="10">
        <v>7.8833333333333337</v>
      </c>
      <c r="H9479" s="10">
        <v>0</v>
      </c>
      <c r="I9479" s="4" t="s">
        <v>13</v>
      </c>
      <c r="J9479" s="7" t="str">
        <f>VLOOKUP(C9479,'[1]T. Apoyo Sistema'!$B$1:$C$89,2,0)</f>
        <v>SI</v>
      </c>
    </row>
    <row r="9480" spans="1:10" x14ac:dyDescent="0.25">
      <c r="A9480" s="4" t="str">
        <f>CONCATENATE(B9480,"-",C9480,"-",D9480)</f>
        <v>46262-POX17-psa2</v>
      </c>
      <c r="B9480" s="16">
        <v>46262</v>
      </c>
      <c r="C9480" s="10" t="s">
        <v>35</v>
      </c>
      <c r="D9480" s="10" t="s">
        <v>74</v>
      </c>
      <c r="E9480" s="10">
        <v>0</v>
      </c>
      <c r="F9480" s="10">
        <v>0</v>
      </c>
      <c r="G9480" s="10">
        <v>7.8833333333333337</v>
      </c>
      <c r="H9480" s="10">
        <v>0</v>
      </c>
      <c r="I9480" s="4" t="s">
        <v>13</v>
      </c>
      <c r="J9480" s="7" t="str">
        <f>VLOOKUP(C9480,'[1]T. Apoyo Sistema'!$B$1:$C$89,2,0)</f>
        <v>SI</v>
      </c>
    </row>
    <row r="9481" spans="1:10" x14ac:dyDescent="0.25">
      <c r="A9481" s="4" t="str">
        <f>CONCATENATE(B9481,"-",C9481,"-",D9481)</f>
        <v>46262-POX17-psa3</v>
      </c>
      <c r="B9481" s="16">
        <v>46262</v>
      </c>
      <c r="C9481" s="10" t="s">
        <v>35</v>
      </c>
      <c r="D9481" s="10" t="s">
        <v>79</v>
      </c>
      <c r="E9481" s="10">
        <v>0</v>
      </c>
      <c r="F9481" s="10">
        <v>0</v>
      </c>
      <c r="G9481" s="10">
        <v>7.8833333333333337</v>
      </c>
      <c r="H9481" s="10">
        <v>0</v>
      </c>
      <c r="I9481" s="4" t="s">
        <v>13</v>
      </c>
      <c r="J9481" s="7" t="str">
        <f>VLOOKUP(C9481,'[1]T. Apoyo Sistema'!$B$1:$C$89,2,0)</f>
        <v>SI</v>
      </c>
    </row>
    <row r="9482" spans="1:10" x14ac:dyDescent="0.25">
      <c r="A9482" s="4" t="str">
        <f>CONCATENATE(B9482,"-",C9482,"-",D9482)</f>
        <v>46262-POX17-psa4</v>
      </c>
      <c r="B9482" s="16">
        <v>46262</v>
      </c>
      <c r="C9482" s="10" t="s">
        <v>35</v>
      </c>
      <c r="D9482" s="10" t="s">
        <v>80</v>
      </c>
      <c r="E9482" s="10">
        <v>0</v>
      </c>
      <c r="F9482" s="10">
        <v>0</v>
      </c>
      <c r="G9482" s="10">
        <v>7.8833333333333337</v>
      </c>
      <c r="H9482" s="10">
        <v>0</v>
      </c>
      <c r="I9482" s="4" t="s">
        <v>13</v>
      </c>
      <c r="J9482" s="7" t="str">
        <f>VLOOKUP(C9482,'[1]T. Apoyo Sistema'!$B$1:$C$89,2,0)</f>
        <v>SI</v>
      </c>
    </row>
    <row r="9483" spans="1:10" x14ac:dyDescent="0.25">
      <c r="A9483" s="4" t="str">
        <f>CONCATENATE(B9483,"-",C9483,"-",D9483)</f>
        <v>46262-POX17-sec1</v>
      </c>
      <c r="B9483" s="16">
        <v>46262</v>
      </c>
      <c r="C9483" s="10" t="s">
        <v>35</v>
      </c>
      <c r="D9483" s="10" t="s">
        <v>75</v>
      </c>
      <c r="E9483" s="10">
        <v>0</v>
      </c>
      <c r="F9483" s="10">
        <v>0</v>
      </c>
      <c r="G9483" s="10">
        <v>7.8833333333333337</v>
      </c>
      <c r="H9483" s="10">
        <v>0</v>
      </c>
      <c r="I9483" s="4" t="s">
        <v>13</v>
      </c>
      <c r="J9483" s="7" t="str">
        <f>VLOOKUP(C9483,'[1]T. Apoyo Sistema'!$B$1:$C$89,2,0)</f>
        <v>SI</v>
      </c>
    </row>
    <row r="9484" spans="1:10" x14ac:dyDescent="0.25">
      <c r="A9484" s="4" t="str">
        <f>CONCATENATE(B9484,"-",C9484,"-",D9484)</f>
        <v>46262-POX17-sec2</v>
      </c>
      <c r="B9484" s="16">
        <v>46262</v>
      </c>
      <c r="C9484" s="10" t="s">
        <v>35</v>
      </c>
      <c r="D9484" s="10" t="s">
        <v>76</v>
      </c>
      <c r="E9484" s="10">
        <v>0</v>
      </c>
      <c r="F9484" s="10">
        <v>0</v>
      </c>
      <c r="G9484" s="10">
        <v>7.8833333333333337</v>
      </c>
      <c r="H9484" s="10">
        <v>0</v>
      </c>
      <c r="I9484" s="4" t="s">
        <v>13</v>
      </c>
      <c r="J9484" s="7" t="str">
        <f>VLOOKUP(C9484,'[1]T. Apoyo Sistema'!$B$1:$C$89,2,0)</f>
        <v>SI</v>
      </c>
    </row>
    <row r="9485" spans="1:10" x14ac:dyDescent="0.25">
      <c r="A9485" s="4" t="str">
        <f>CONCATENATE(B9485,"-",C9485,"-",D9485)</f>
        <v>46262-POX18-bbd1</v>
      </c>
      <c r="B9485" s="16">
        <v>46262</v>
      </c>
      <c r="C9485" s="10" t="s">
        <v>17</v>
      </c>
      <c r="D9485" s="10" t="s">
        <v>69</v>
      </c>
      <c r="E9485" s="10">
        <v>0</v>
      </c>
      <c r="F9485" s="10">
        <v>0</v>
      </c>
      <c r="G9485" s="10">
        <v>7.9833333333333334</v>
      </c>
      <c r="H9485" s="10">
        <v>0</v>
      </c>
      <c r="I9485" s="4" t="s">
        <v>13</v>
      </c>
      <c r="J9485" s="7" t="str">
        <f>VLOOKUP(C9485,'[1]T. Apoyo Sistema'!$B$1:$C$89,2,0)</f>
        <v>NO</v>
      </c>
    </row>
    <row r="9486" spans="1:10" x14ac:dyDescent="0.25">
      <c r="A9486" s="4" t="str">
        <f>CONCATENATE(B9486,"-",C9486,"-",D9486)</f>
        <v>46262-POX18-bbd2</v>
      </c>
      <c r="B9486" s="16">
        <v>46262</v>
      </c>
      <c r="C9486" s="10" t="s">
        <v>17</v>
      </c>
      <c r="D9486" s="10" t="s">
        <v>70</v>
      </c>
      <c r="E9486" s="10">
        <v>0</v>
      </c>
      <c r="F9486" s="10">
        <v>0</v>
      </c>
      <c r="G9486" s="10">
        <v>7.9833333333333334</v>
      </c>
      <c r="H9486" s="10">
        <v>0</v>
      </c>
      <c r="I9486" s="4" t="s">
        <v>13</v>
      </c>
      <c r="J9486" s="7" t="str">
        <f>VLOOKUP(C9486,'[1]T. Apoyo Sistema'!$B$1:$C$89,2,0)</f>
        <v>NO</v>
      </c>
    </row>
    <row r="9487" spans="1:10" x14ac:dyDescent="0.25">
      <c r="A9487" s="4" t="str">
        <f>CONCATENATE(B9487,"-",C9487,"-",D9487)</f>
        <v>46262-POX18-com1</v>
      </c>
      <c r="B9487" s="16">
        <v>46262</v>
      </c>
      <c r="C9487" s="10" t="s">
        <v>17</v>
      </c>
      <c r="D9487" s="10" t="s">
        <v>71</v>
      </c>
      <c r="E9487" s="10">
        <v>0</v>
      </c>
      <c r="F9487" s="10">
        <v>0</v>
      </c>
      <c r="G9487" s="10">
        <v>7.9833333333333334</v>
      </c>
      <c r="H9487" s="10">
        <v>0</v>
      </c>
      <c r="I9487" s="4" t="s">
        <v>13</v>
      </c>
      <c r="J9487" s="7" t="str">
        <f>VLOOKUP(C9487,'[1]T. Apoyo Sistema'!$B$1:$C$89,2,0)</f>
        <v>NO</v>
      </c>
    </row>
    <row r="9488" spans="1:10" x14ac:dyDescent="0.25">
      <c r="A9488" s="4" t="str">
        <f>CONCATENATE(B9488,"-",C9488,"-",D9488)</f>
        <v>46262-POX18-com2</v>
      </c>
      <c r="B9488" s="16">
        <v>46262</v>
      </c>
      <c r="C9488" s="10" t="s">
        <v>17</v>
      </c>
      <c r="D9488" s="10" t="s">
        <v>72</v>
      </c>
      <c r="E9488" s="10">
        <v>0</v>
      </c>
      <c r="F9488" s="10">
        <v>0</v>
      </c>
      <c r="G9488" s="10">
        <v>7.9833333333333334</v>
      </c>
      <c r="H9488" s="10">
        <v>0</v>
      </c>
      <c r="I9488" s="4" t="s">
        <v>13</v>
      </c>
      <c r="J9488" s="7" t="str">
        <f>VLOOKUP(C9488,'[1]T. Apoyo Sistema'!$B$1:$C$89,2,0)</f>
        <v>NO</v>
      </c>
    </row>
    <row r="9489" spans="1:10" x14ac:dyDescent="0.25">
      <c r="A9489" s="4" t="str">
        <f>CONCATENATE(B9489,"-",C9489,"-",D9489)</f>
        <v>46262-POX18-com3</v>
      </c>
      <c r="B9489" s="16">
        <v>46262</v>
      </c>
      <c r="C9489" s="10" t="s">
        <v>17</v>
      </c>
      <c r="D9489" s="10" t="s">
        <v>77</v>
      </c>
      <c r="E9489" s="10">
        <v>0</v>
      </c>
      <c r="F9489" s="10">
        <v>0</v>
      </c>
      <c r="G9489" s="10">
        <v>7.9833333333333334</v>
      </c>
      <c r="H9489" s="10">
        <v>0</v>
      </c>
      <c r="I9489" s="4" t="s">
        <v>13</v>
      </c>
      <c r="J9489" s="7" t="str">
        <f>VLOOKUP(C9489,'[1]T. Apoyo Sistema'!$B$1:$C$89,2,0)</f>
        <v>NO</v>
      </c>
    </row>
    <row r="9490" spans="1:10" x14ac:dyDescent="0.25">
      <c r="A9490" s="4" t="str">
        <f>CONCATENATE(B9490,"-",C9490,"-",D9490)</f>
        <v>46262-POX18-com4</v>
      </c>
      <c r="B9490" s="16">
        <v>46262</v>
      </c>
      <c r="C9490" s="10" t="s">
        <v>17</v>
      </c>
      <c r="D9490" s="10" t="s">
        <v>78</v>
      </c>
      <c r="E9490" s="10">
        <v>0</v>
      </c>
      <c r="F9490" s="10">
        <v>0</v>
      </c>
      <c r="G9490" s="10">
        <v>7.9833333333333334</v>
      </c>
      <c r="H9490" s="10">
        <v>0</v>
      </c>
      <c r="I9490" s="4" t="s">
        <v>13</v>
      </c>
      <c r="J9490" s="7" t="str">
        <f>VLOOKUP(C9490,'[1]T. Apoyo Sistema'!$B$1:$C$89,2,0)</f>
        <v>NO</v>
      </c>
    </row>
    <row r="9491" spans="1:10" x14ac:dyDescent="0.25">
      <c r="A9491" s="4" t="str">
        <f>CONCATENATE(B9491,"-",C9491,"-",D9491)</f>
        <v>46262-POX18-gen1</v>
      </c>
      <c r="B9491" s="16">
        <v>46262</v>
      </c>
      <c r="C9491" s="10" t="s">
        <v>17</v>
      </c>
      <c r="D9491" s="10" t="s">
        <v>59</v>
      </c>
      <c r="E9491" s="10">
        <v>0</v>
      </c>
      <c r="F9491" s="10">
        <v>0</v>
      </c>
      <c r="G9491" s="10">
        <v>7.9833333333333334</v>
      </c>
      <c r="H9491" s="10">
        <v>0</v>
      </c>
      <c r="I9491" s="4" t="s">
        <v>13</v>
      </c>
      <c r="J9491" s="7" t="str">
        <f>VLOOKUP(C9491,'[1]T. Apoyo Sistema'!$B$1:$C$89,2,0)</f>
        <v>NO</v>
      </c>
    </row>
    <row r="9492" spans="1:10" x14ac:dyDescent="0.25">
      <c r="A9492" s="4" t="str">
        <f>CONCATENATE(B9492,"-",C9492,"-",D9492)</f>
        <v>46262-POX18-gen2</v>
      </c>
      <c r="B9492" s="16">
        <v>46262</v>
      </c>
      <c r="C9492" s="10" t="s">
        <v>17</v>
      </c>
      <c r="D9492" s="10" t="s">
        <v>73</v>
      </c>
      <c r="E9492" s="10">
        <v>0</v>
      </c>
      <c r="F9492" s="10">
        <v>0</v>
      </c>
      <c r="G9492" s="10">
        <v>7.9833333333333334</v>
      </c>
      <c r="H9492" s="10">
        <v>0</v>
      </c>
      <c r="I9492" s="4" t="s">
        <v>13</v>
      </c>
      <c r="J9492" s="7" t="str">
        <f>VLOOKUP(C9492,'[1]T. Apoyo Sistema'!$B$1:$C$89,2,0)</f>
        <v>NO</v>
      </c>
    </row>
    <row r="9493" spans="1:10" x14ac:dyDescent="0.25">
      <c r="A9493" s="4" t="str">
        <f>CONCATENATE(B9493,"-",C9493,"-",D9493)</f>
        <v>46262-POX18-psa1</v>
      </c>
      <c r="B9493" s="16">
        <v>46262</v>
      </c>
      <c r="C9493" s="10" t="s">
        <v>17</v>
      </c>
      <c r="D9493" s="10" t="s">
        <v>60</v>
      </c>
      <c r="E9493" s="10">
        <v>0</v>
      </c>
      <c r="F9493" s="10">
        <v>0</v>
      </c>
      <c r="G9493" s="10">
        <v>7.9833333333333334</v>
      </c>
      <c r="H9493" s="10">
        <v>0</v>
      </c>
      <c r="I9493" s="4" t="s">
        <v>13</v>
      </c>
      <c r="J9493" s="7" t="str">
        <f>VLOOKUP(C9493,'[1]T. Apoyo Sistema'!$B$1:$C$89,2,0)</f>
        <v>NO</v>
      </c>
    </row>
    <row r="9494" spans="1:10" x14ac:dyDescent="0.25">
      <c r="A9494" s="4" t="str">
        <f>CONCATENATE(B9494,"-",C9494,"-",D9494)</f>
        <v>46262-POX18-psa2</v>
      </c>
      <c r="B9494" s="16">
        <v>46262</v>
      </c>
      <c r="C9494" s="10" t="s">
        <v>17</v>
      </c>
      <c r="D9494" s="10" t="s">
        <v>74</v>
      </c>
      <c r="E9494" s="10">
        <v>0</v>
      </c>
      <c r="F9494" s="10">
        <v>0</v>
      </c>
      <c r="G9494" s="10">
        <v>7.9833333333333334</v>
      </c>
      <c r="H9494" s="10">
        <v>0</v>
      </c>
      <c r="I9494" s="4" t="s">
        <v>13</v>
      </c>
      <c r="J9494" s="7" t="str">
        <f>VLOOKUP(C9494,'[1]T. Apoyo Sistema'!$B$1:$C$89,2,0)</f>
        <v>NO</v>
      </c>
    </row>
    <row r="9495" spans="1:10" x14ac:dyDescent="0.25">
      <c r="A9495" s="4" t="str">
        <f>CONCATENATE(B9495,"-",C9495,"-",D9495)</f>
        <v>46262-POX18-psa3</v>
      </c>
      <c r="B9495" s="16">
        <v>46262</v>
      </c>
      <c r="C9495" s="10" t="s">
        <v>17</v>
      </c>
      <c r="D9495" s="10" t="s">
        <v>79</v>
      </c>
      <c r="E9495" s="10">
        <v>0</v>
      </c>
      <c r="F9495" s="10">
        <v>0</v>
      </c>
      <c r="G9495" s="10">
        <v>7.9833333333333334</v>
      </c>
      <c r="H9495" s="10">
        <v>0</v>
      </c>
      <c r="I9495" s="4" t="s">
        <v>13</v>
      </c>
      <c r="J9495" s="7" t="str">
        <f>VLOOKUP(C9495,'[1]T. Apoyo Sistema'!$B$1:$C$89,2,0)</f>
        <v>NO</v>
      </c>
    </row>
    <row r="9496" spans="1:10" x14ac:dyDescent="0.25">
      <c r="A9496" s="4" t="str">
        <f>CONCATENATE(B9496,"-",C9496,"-",D9496)</f>
        <v>46262-POX18-psa4</v>
      </c>
      <c r="B9496" s="16">
        <v>46262</v>
      </c>
      <c r="C9496" s="10" t="s">
        <v>17</v>
      </c>
      <c r="D9496" s="10" t="s">
        <v>80</v>
      </c>
      <c r="E9496" s="10">
        <v>0</v>
      </c>
      <c r="F9496" s="10">
        <v>0</v>
      </c>
      <c r="G9496" s="10">
        <v>7.9833333333333334</v>
      </c>
      <c r="H9496" s="10">
        <v>0</v>
      </c>
      <c r="I9496" s="4" t="s">
        <v>13</v>
      </c>
      <c r="J9496" s="7" t="str">
        <f>VLOOKUP(C9496,'[1]T. Apoyo Sistema'!$B$1:$C$89,2,0)</f>
        <v>NO</v>
      </c>
    </row>
    <row r="9497" spans="1:10" x14ac:dyDescent="0.25">
      <c r="A9497" s="4" t="str">
        <f>CONCATENATE(B9497,"-",C9497,"-",D9497)</f>
        <v>46262-POX18-sec1</v>
      </c>
      <c r="B9497" s="16">
        <v>46262</v>
      </c>
      <c r="C9497" s="10" t="s">
        <v>17</v>
      </c>
      <c r="D9497" s="10" t="s">
        <v>75</v>
      </c>
      <c r="E9497" s="10">
        <v>0</v>
      </c>
      <c r="F9497" s="10">
        <v>0</v>
      </c>
      <c r="G9497" s="10">
        <v>7.9833333333333334</v>
      </c>
      <c r="H9497" s="10">
        <v>0</v>
      </c>
      <c r="I9497" s="4" t="s">
        <v>13</v>
      </c>
      <c r="J9497" s="7" t="str">
        <f>VLOOKUP(C9497,'[1]T. Apoyo Sistema'!$B$1:$C$89,2,0)</f>
        <v>NO</v>
      </c>
    </row>
    <row r="9498" spans="1:10" x14ac:dyDescent="0.25">
      <c r="A9498" s="4" t="str">
        <f>CONCATENATE(B9498,"-",C9498,"-",D9498)</f>
        <v>46262-POX18-sec2</v>
      </c>
      <c r="B9498" s="16">
        <v>46262</v>
      </c>
      <c r="C9498" s="10" t="s">
        <v>17</v>
      </c>
      <c r="D9498" s="10" t="s">
        <v>76</v>
      </c>
      <c r="E9498" s="10">
        <v>0</v>
      </c>
      <c r="F9498" s="10">
        <v>0</v>
      </c>
      <c r="G9498" s="10">
        <v>7.9833333333333334</v>
      </c>
      <c r="H9498" s="10">
        <v>0</v>
      </c>
      <c r="I9498" s="4" t="s">
        <v>13</v>
      </c>
      <c r="J9498" s="7" t="str">
        <f>VLOOKUP(C9498,'[1]T. Apoyo Sistema'!$B$1:$C$89,2,0)</f>
        <v>NO</v>
      </c>
    </row>
    <row r="9499" spans="1:10" x14ac:dyDescent="0.25">
      <c r="A9499" s="4" t="str">
        <f>CONCATENATE(B9499,"-",C9499,"-",D9499)</f>
        <v>46262-OXMP16-gen1</v>
      </c>
      <c r="B9499" s="16">
        <v>46262</v>
      </c>
      <c r="C9499" s="10" t="s">
        <v>62</v>
      </c>
      <c r="D9499" s="10" t="s">
        <v>59</v>
      </c>
      <c r="E9499" s="10">
        <v>0</v>
      </c>
      <c r="F9499" s="10">
        <v>6.666666666666667</v>
      </c>
      <c r="G9499" s="10">
        <v>1.3500000000000005</v>
      </c>
      <c r="H9499" s="10">
        <v>0</v>
      </c>
      <c r="I9499" s="4" t="s">
        <v>13</v>
      </c>
      <c r="J9499" s="7" t="str">
        <f>VLOOKUP(C9499,'[1]T. Apoyo Sistema'!$B$1:$C$89,2,0)</f>
        <v>NO</v>
      </c>
    </row>
    <row r="9500" spans="1:10" x14ac:dyDescent="0.25">
      <c r="A9500" s="4" t="str">
        <f>CONCATENATE(B9500,"-",C9500,"-",D9500)</f>
        <v>46262-OXMP16-psa1</v>
      </c>
      <c r="B9500" s="16">
        <v>46262</v>
      </c>
      <c r="C9500" s="10" t="s">
        <v>62</v>
      </c>
      <c r="D9500" s="10" t="s">
        <v>60</v>
      </c>
      <c r="E9500" s="10">
        <v>0</v>
      </c>
      <c r="F9500" s="10">
        <v>6.666666666666667</v>
      </c>
      <c r="G9500" s="10">
        <v>1.3500000000000005</v>
      </c>
      <c r="H9500" s="10">
        <v>0</v>
      </c>
      <c r="I9500" s="4" t="s">
        <v>13</v>
      </c>
      <c r="J9500" s="7" t="str">
        <f>VLOOKUP(C9500,'[1]T. Apoyo Sistema'!$B$1:$C$89,2,0)</f>
        <v>NO</v>
      </c>
    </row>
    <row r="9501" spans="1:10" x14ac:dyDescent="0.25">
      <c r="A9501" s="4" t="str">
        <f>CONCATENATE(B9501,"-",C9501,"-",D9501)</f>
        <v>46252-POX9-bbd1</v>
      </c>
      <c r="B9501" s="15">
        <v>46252</v>
      </c>
      <c r="C9501" s="10" t="s">
        <v>49</v>
      </c>
      <c r="D9501" s="10" t="s">
        <v>69</v>
      </c>
      <c r="E9501" s="10">
        <v>0</v>
      </c>
      <c r="F9501" s="12">
        <v>0.21666666666666667</v>
      </c>
      <c r="G9501" s="12">
        <v>7.85</v>
      </c>
      <c r="H9501" s="12">
        <v>0</v>
      </c>
      <c r="I9501" s="4" t="str">
        <f>TEXT(B9501,"yyyy-mm")</f>
        <v>2026-08</v>
      </c>
      <c r="J9501" s="7" t="str">
        <f>VLOOKUP(C9501,'[1]T. Apoyo Sistema'!$B$1:$C$89,2,0)</f>
        <v>SI</v>
      </c>
    </row>
    <row r="9502" spans="1:10" x14ac:dyDescent="0.25">
      <c r="A9502" s="4" t="str">
        <f>CONCATENATE(B9502,"-",C9502,"-",D9502)</f>
        <v>46252-POX9-bbd2</v>
      </c>
      <c r="B9502" s="15">
        <v>46252</v>
      </c>
      <c r="C9502" s="10" t="s">
        <v>49</v>
      </c>
      <c r="D9502" s="10" t="s">
        <v>70</v>
      </c>
      <c r="E9502" s="10">
        <v>0</v>
      </c>
      <c r="F9502" s="12">
        <v>0</v>
      </c>
      <c r="G9502" s="12">
        <v>0</v>
      </c>
      <c r="H9502" s="12">
        <v>8.0666666666666664</v>
      </c>
      <c r="I9502" s="4" t="str">
        <f>TEXT(B9502,"yyyy-mm")</f>
        <v>2026-08</v>
      </c>
      <c r="J9502" s="7" t="str">
        <f>VLOOKUP(C9502,'[1]T. Apoyo Sistema'!$B$1:$C$89,2,0)</f>
        <v>SI</v>
      </c>
    </row>
    <row r="9503" spans="1:10" x14ac:dyDescent="0.25">
      <c r="A9503" s="4" t="str">
        <f>CONCATENATE(B9503,"-",C9503,"-",D9503)</f>
        <v>46252-POX9-com1</v>
      </c>
      <c r="B9503" s="15">
        <v>46252</v>
      </c>
      <c r="C9503" s="10" t="s">
        <v>49</v>
      </c>
      <c r="D9503" s="10" t="s">
        <v>71</v>
      </c>
      <c r="E9503" s="10">
        <v>0</v>
      </c>
      <c r="F9503" s="12">
        <v>0</v>
      </c>
      <c r="G9503" s="12">
        <v>0</v>
      </c>
      <c r="H9503" s="12">
        <v>8.0666666666666664</v>
      </c>
      <c r="I9503" s="4" t="str">
        <f>TEXT(B9503,"yyyy-mm")</f>
        <v>2026-08</v>
      </c>
      <c r="J9503" s="7" t="str">
        <f>VLOOKUP(C9503,'[1]T. Apoyo Sistema'!$B$1:$C$89,2,0)</f>
        <v>SI</v>
      </c>
    </row>
    <row r="9504" spans="1:10" x14ac:dyDescent="0.25">
      <c r="A9504" s="4" t="str">
        <f>CONCATENATE(B9504,"-",C9504,"-",D9504)</f>
        <v>46252-POX9-com2</v>
      </c>
      <c r="B9504" s="15">
        <v>46252</v>
      </c>
      <c r="C9504" s="10" t="s">
        <v>49</v>
      </c>
      <c r="D9504" s="10" t="s">
        <v>72</v>
      </c>
      <c r="E9504" s="10">
        <v>0</v>
      </c>
      <c r="F9504" s="12">
        <v>8.0666666666666664</v>
      </c>
      <c r="G9504" s="12">
        <v>0</v>
      </c>
      <c r="H9504" s="12">
        <v>0</v>
      </c>
      <c r="I9504" s="4" t="str">
        <f>TEXT(B9504,"yyyy-mm")</f>
        <v>2026-08</v>
      </c>
      <c r="J9504" s="7" t="str">
        <f>VLOOKUP(C9504,'[1]T. Apoyo Sistema'!$B$1:$C$89,2,0)</f>
        <v>SI</v>
      </c>
    </row>
    <row r="9505" spans="1:10" x14ac:dyDescent="0.25">
      <c r="A9505" s="4" t="str">
        <f>CONCATENATE(B9505,"-",C9505,"-",D9505)</f>
        <v>46252-POX9-com3</v>
      </c>
      <c r="B9505" s="15">
        <v>46252</v>
      </c>
      <c r="C9505" s="10" t="s">
        <v>49</v>
      </c>
      <c r="D9505" s="10" t="s">
        <v>77</v>
      </c>
      <c r="E9505" s="10">
        <v>0</v>
      </c>
      <c r="F9505" s="12">
        <v>8.0666666666666664</v>
      </c>
      <c r="G9505" s="12">
        <v>0</v>
      </c>
      <c r="H9505" s="12">
        <v>0</v>
      </c>
      <c r="I9505" s="4" t="str">
        <f>TEXT(B9505,"yyyy-mm")</f>
        <v>2026-08</v>
      </c>
      <c r="J9505" s="7" t="str">
        <f>VLOOKUP(C9505,'[1]T. Apoyo Sistema'!$B$1:$C$89,2,0)</f>
        <v>SI</v>
      </c>
    </row>
    <row r="9506" spans="1:10" x14ac:dyDescent="0.25">
      <c r="A9506" s="4" t="str">
        <f>CONCATENATE(B9506,"-",C9506,"-",D9506)</f>
        <v>46252-POX9-com4</v>
      </c>
      <c r="B9506" s="15">
        <v>46252</v>
      </c>
      <c r="C9506" s="10" t="s">
        <v>49</v>
      </c>
      <c r="D9506" s="10" t="s">
        <v>78</v>
      </c>
      <c r="E9506" s="10">
        <v>0</v>
      </c>
      <c r="F9506" s="12">
        <v>8.0666666666666664</v>
      </c>
      <c r="G9506" s="12">
        <v>0</v>
      </c>
      <c r="H9506" s="12">
        <v>0</v>
      </c>
      <c r="I9506" s="4" t="str">
        <f>TEXT(B9506,"yyyy-mm")</f>
        <v>2026-08</v>
      </c>
      <c r="J9506" s="7" t="str">
        <f>VLOOKUP(C9506,'[1]T. Apoyo Sistema'!$B$1:$C$89,2,0)</f>
        <v>SI</v>
      </c>
    </row>
    <row r="9507" spans="1:10" x14ac:dyDescent="0.25">
      <c r="A9507" s="4" t="str">
        <f>CONCATENATE(B9507,"-",C9507,"-",D9507)</f>
        <v>46252-POX9-gen1</v>
      </c>
      <c r="B9507" s="15">
        <v>46252</v>
      </c>
      <c r="C9507" s="10" t="s">
        <v>49</v>
      </c>
      <c r="D9507" s="10" t="s">
        <v>59</v>
      </c>
      <c r="E9507" s="10">
        <v>0</v>
      </c>
      <c r="F9507" s="12">
        <v>0</v>
      </c>
      <c r="G9507" s="12">
        <v>8.0666666666666664</v>
      </c>
      <c r="H9507" s="12">
        <v>0</v>
      </c>
      <c r="I9507" s="4" t="str">
        <f>TEXT(B9507,"yyyy-mm")</f>
        <v>2026-08</v>
      </c>
      <c r="J9507" s="7" t="str">
        <f>VLOOKUP(C9507,'[1]T. Apoyo Sistema'!$B$1:$C$89,2,0)</f>
        <v>SI</v>
      </c>
    </row>
    <row r="9508" spans="1:10" x14ac:dyDescent="0.25">
      <c r="A9508" s="4" t="str">
        <f>CONCATENATE(B9508,"-",C9508,"-",D9508)</f>
        <v>46252-POX9-gen2</v>
      </c>
      <c r="B9508" s="15">
        <v>46252</v>
      </c>
      <c r="C9508" s="10" t="s">
        <v>49</v>
      </c>
      <c r="D9508" s="10" t="s">
        <v>73</v>
      </c>
      <c r="E9508" s="10">
        <v>0</v>
      </c>
      <c r="F9508" s="12">
        <v>8.0666666666666664</v>
      </c>
      <c r="G9508" s="12">
        <v>0</v>
      </c>
      <c r="H9508" s="12">
        <v>0</v>
      </c>
      <c r="I9508" s="4" t="str">
        <f>TEXT(B9508,"yyyy-mm")</f>
        <v>2026-08</v>
      </c>
      <c r="J9508" s="7" t="str">
        <f>VLOOKUP(C9508,'[1]T. Apoyo Sistema'!$B$1:$C$89,2,0)</f>
        <v>SI</v>
      </c>
    </row>
    <row r="9509" spans="1:10" x14ac:dyDescent="0.25">
      <c r="A9509" s="4" t="str">
        <f>CONCATENATE(B9509,"-",C9509,"-",D9509)</f>
        <v>46252-POX9-psa1</v>
      </c>
      <c r="B9509" s="15">
        <v>46252</v>
      </c>
      <c r="C9509" s="10" t="s">
        <v>49</v>
      </c>
      <c r="D9509" s="10" t="s">
        <v>60</v>
      </c>
      <c r="E9509" s="10">
        <v>0</v>
      </c>
      <c r="F9509" s="12">
        <v>8.0666666666666664</v>
      </c>
      <c r="G9509" s="12">
        <v>0</v>
      </c>
      <c r="H9509" s="12">
        <v>0</v>
      </c>
      <c r="I9509" s="4" t="str">
        <f>TEXT(B9509,"yyyy-mm")</f>
        <v>2026-08</v>
      </c>
      <c r="J9509" s="7" t="str">
        <f>VLOOKUP(C9509,'[1]T. Apoyo Sistema'!$B$1:$C$89,2,0)</f>
        <v>SI</v>
      </c>
    </row>
    <row r="9510" spans="1:10" x14ac:dyDescent="0.25">
      <c r="A9510" s="4" t="str">
        <f>CONCATENATE(B9510,"-",C9510,"-",D9510)</f>
        <v>46252-POX9-psa2</v>
      </c>
      <c r="B9510" s="15">
        <v>46252</v>
      </c>
      <c r="C9510" s="10" t="s">
        <v>49</v>
      </c>
      <c r="D9510" s="10" t="s">
        <v>74</v>
      </c>
      <c r="E9510" s="10">
        <v>0</v>
      </c>
      <c r="F9510" s="12">
        <v>8.0666666666666664</v>
      </c>
      <c r="G9510" s="12">
        <v>0</v>
      </c>
      <c r="H9510" s="12">
        <v>0</v>
      </c>
      <c r="I9510" s="4" t="str">
        <f>TEXT(B9510,"yyyy-mm")</f>
        <v>2026-08</v>
      </c>
      <c r="J9510" s="7" t="str">
        <f>VLOOKUP(C9510,'[1]T. Apoyo Sistema'!$B$1:$C$89,2,0)</f>
        <v>SI</v>
      </c>
    </row>
    <row r="9511" spans="1:10" x14ac:dyDescent="0.25">
      <c r="A9511" s="4" t="str">
        <f>CONCATENATE(B9511,"-",C9511,"-",D9511)</f>
        <v>46252-POX9-psa3</v>
      </c>
      <c r="B9511" s="15">
        <v>46252</v>
      </c>
      <c r="C9511" s="10" t="s">
        <v>49</v>
      </c>
      <c r="D9511" s="10" t="s">
        <v>79</v>
      </c>
      <c r="E9511" s="10">
        <v>0</v>
      </c>
      <c r="F9511" s="12">
        <v>0</v>
      </c>
      <c r="G9511" s="12">
        <v>8.0666666666666664</v>
      </c>
      <c r="H9511" s="12">
        <v>0</v>
      </c>
      <c r="I9511" s="4" t="str">
        <f>TEXT(B9511,"yyyy-mm")</f>
        <v>2026-08</v>
      </c>
      <c r="J9511" s="7" t="str">
        <f>VLOOKUP(C9511,'[1]T. Apoyo Sistema'!$B$1:$C$89,2,0)</f>
        <v>SI</v>
      </c>
    </row>
    <row r="9512" spans="1:10" x14ac:dyDescent="0.25">
      <c r="A9512" s="4" t="str">
        <f>CONCATENATE(B9512,"-",C9512,"-",D9512)</f>
        <v>46252-POX9-psa4</v>
      </c>
      <c r="B9512" s="15">
        <v>46252</v>
      </c>
      <c r="C9512" s="10" t="s">
        <v>49</v>
      </c>
      <c r="D9512" s="10" t="s">
        <v>80</v>
      </c>
      <c r="E9512" s="10">
        <v>0</v>
      </c>
      <c r="F9512" s="12">
        <v>8.0666666666666664</v>
      </c>
      <c r="G9512" s="12">
        <v>0</v>
      </c>
      <c r="H9512" s="12">
        <v>0</v>
      </c>
      <c r="I9512" s="4" t="str">
        <f>TEXT(B9512,"yyyy-mm")</f>
        <v>2026-08</v>
      </c>
      <c r="J9512" s="7" t="str">
        <f>VLOOKUP(C9512,'[1]T. Apoyo Sistema'!$B$1:$C$89,2,0)</f>
        <v>SI</v>
      </c>
    </row>
    <row r="9513" spans="1:10" x14ac:dyDescent="0.25">
      <c r="A9513" s="4" t="str">
        <f>CONCATENATE(B9513,"-",C9513,"-",D9513)</f>
        <v>46252-POX9-sec1</v>
      </c>
      <c r="B9513" s="15">
        <v>46252</v>
      </c>
      <c r="C9513" s="10" t="s">
        <v>49</v>
      </c>
      <c r="D9513" s="10" t="s">
        <v>75</v>
      </c>
      <c r="E9513" s="10">
        <v>0</v>
      </c>
      <c r="F9513" s="12">
        <v>0</v>
      </c>
      <c r="G9513" s="12">
        <v>0</v>
      </c>
      <c r="H9513" s="12">
        <v>8.0666666666666664</v>
      </c>
      <c r="I9513" s="4" t="str">
        <f>TEXT(B9513,"yyyy-mm")</f>
        <v>2026-08</v>
      </c>
      <c r="J9513" s="7" t="str">
        <f>VLOOKUP(C9513,'[1]T. Apoyo Sistema'!$B$1:$C$89,2,0)</f>
        <v>SI</v>
      </c>
    </row>
    <row r="9514" spans="1:10" x14ac:dyDescent="0.25">
      <c r="A9514" s="4" t="str">
        <f>CONCATENATE(B9514,"-",C9514,"-",D9514)</f>
        <v>46252-POX9-sec2</v>
      </c>
      <c r="B9514" s="15">
        <v>46252</v>
      </c>
      <c r="C9514" s="10" t="s">
        <v>49</v>
      </c>
      <c r="D9514" s="10" t="s">
        <v>76</v>
      </c>
      <c r="E9514" s="10">
        <v>0</v>
      </c>
      <c r="F9514" s="12">
        <v>8.0666666666666664</v>
      </c>
      <c r="G9514" s="12">
        <v>0</v>
      </c>
      <c r="H9514" s="12">
        <v>0</v>
      </c>
      <c r="I9514" s="4" t="str">
        <f>TEXT(B9514,"yyyy-mm")</f>
        <v>2026-08</v>
      </c>
      <c r="J9514" s="7" t="str">
        <f>VLOOKUP(C9514,'[1]T. Apoyo Sistema'!$B$1:$C$89,2,0)</f>
        <v>SI</v>
      </c>
    </row>
    <row r="9515" spans="1:10" x14ac:dyDescent="0.25">
      <c r="A9515" s="4" t="str">
        <f>CONCATENATE(B9515,"-",C9515,"-",D9515)</f>
        <v>46253-POX1-bbd1</v>
      </c>
      <c r="B9515" s="16">
        <v>46253</v>
      </c>
      <c r="C9515" s="10" t="s">
        <v>68</v>
      </c>
      <c r="D9515" s="10" t="s">
        <v>69</v>
      </c>
      <c r="E9515" s="10">
        <v>0</v>
      </c>
      <c r="F9515" s="12">
        <v>0</v>
      </c>
      <c r="G9515" s="12">
        <v>8.15</v>
      </c>
      <c r="H9515" s="12">
        <v>0</v>
      </c>
      <c r="I9515" s="4" t="str">
        <f>TEXT(B9515,"yyyy-mm")</f>
        <v>2026-08</v>
      </c>
      <c r="J9515" s="7" t="str">
        <f>VLOOKUP(C9515,'[1]T. Apoyo Sistema'!$B$1:$C$89,2,0)</f>
        <v>SI</v>
      </c>
    </row>
    <row r="9516" spans="1:10" x14ac:dyDescent="0.25">
      <c r="A9516" s="4" t="str">
        <f>CONCATENATE(B9516,"-",C9516,"-",D9516)</f>
        <v>46253-POX1-bbd2</v>
      </c>
      <c r="B9516" s="16">
        <v>46253</v>
      </c>
      <c r="C9516" s="10" t="s">
        <v>68</v>
      </c>
      <c r="D9516" s="10" t="s">
        <v>70</v>
      </c>
      <c r="E9516" s="10">
        <v>0</v>
      </c>
      <c r="F9516" s="12">
        <v>0</v>
      </c>
      <c r="G9516" s="12">
        <v>8.15</v>
      </c>
      <c r="H9516" s="12">
        <v>0</v>
      </c>
      <c r="I9516" s="4" t="str">
        <f>TEXT(B9516,"yyyy-mm")</f>
        <v>2026-08</v>
      </c>
      <c r="J9516" s="7" t="str">
        <f>VLOOKUP(C9516,'[1]T. Apoyo Sistema'!$B$1:$C$89,2,0)</f>
        <v>SI</v>
      </c>
    </row>
    <row r="9517" spans="1:10" x14ac:dyDescent="0.25">
      <c r="A9517" s="4" t="str">
        <f>CONCATENATE(B9517,"-",C9517,"-",D9517)</f>
        <v>46253-POX1-com1</v>
      </c>
      <c r="B9517" s="16">
        <v>46253</v>
      </c>
      <c r="C9517" s="10" t="s">
        <v>68</v>
      </c>
      <c r="D9517" s="10" t="s">
        <v>71</v>
      </c>
      <c r="E9517" s="10">
        <v>0</v>
      </c>
      <c r="F9517" s="12">
        <v>0</v>
      </c>
      <c r="G9517" s="12">
        <v>0</v>
      </c>
      <c r="H9517" s="12">
        <v>8.15</v>
      </c>
      <c r="I9517" s="4" t="str">
        <f>TEXT(B9517,"yyyy-mm")</f>
        <v>2026-08</v>
      </c>
      <c r="J9517" s="7" t="str">
        <f>VLOOKUP(C9517,'[1]T. Apoyo Sistema'!$B$1:$C$89,2,0)</f>
        <v>SI</v>
      </c>
    </row>
    <row r="9518" spans="1:10" x14ac:dyDescent="0.25">
      <c r="A9518" s="4" t="str">
        <f>CONCATENATE(B9518,"-",C9518,"-",D9518)</f>
        <v>46253-POX1-com2</v>
      </c>
      <c r="B9518" s="16">
        <v>46253</v>
      </c>
      <c r="C9518" s="10" t="s">
        <v>68</v>
      </c>
      <c r="D9518" s="10" t="s">
        <v>72</v>
      </c>
      <c r="E9518" s="10">
        <v>0</v>
      </c>
      <c r="F9518" s="12">
        <v>0</v>
      </c>
      <c r="G9518" s="12">
        <v>8.15</v>
      </c>
      <c r="H9518" s="12">
        <v>0</v>
      </c>
      <c r="I9518" s="4" t="str">
        <f>TEXT(B9518,"yyyy-mm")</f>
        <v>2026-08</v>
      </c>
      <c r="J9518" s="7" t="str">
        <f>VLOOKUP(C9518,'[1]T. Apoyo Sistema'!$B$1:$C$89,2,0)</f>
        <v>SI</v>
      </c>
    </row>
    <row r="9519" spans="1:10" x14ac:dyDescent="0.25">
      <c r="A9519" s="4" t="str">
        <f>CONCATENATE(B9519,"-",C9519,"-",D9519)</f>
        <v>46253-POX1-gen1</v>
      </c>
      <c r="B9519" s="16">
        <v>46253</v>
      </c>
      <c r="C9519" s="10" t="s">
        <v>68</v>
      </c>
      <c r="D9519" s="10" t="s">
        <v>59</v>
      </c>
      <c r="E9519" s="10">
        <v>0</v>
      </c>
      <c r="F9519" s="12">
        <v>0</v>
      </c>
      <c r="G9519" s="12">
        <v>8.15</v>
      </c>
      <c r="H9519" s="12">
        <v>0</v>
      </c>
      <c r="I9519" s="4" t="str">
        <f>TEXT(B9519,"yyyy-mm")</f>
        <v>2026-08</v>
      </c>
      <c r="J9519" s="7" t="str">
        <f>VLOOKUP(C9519,'[1]T. Apoyo Sistema'!$B$1:$C$89,2,0)</f>
        <v>SI</v>
      </c>
    </row>
    <row r="9520" spans="1:10" x14ac:dyDescent="0.25">
      <c r="A9520" s="4" t="str">
        <f>CONCATENATE(B9520,"-",C9520,"-",D9520)</f>
        <v>46253-POX1-gen2</v>
      </c>
      <c r="B9520" s="16">
        <v>46253</v>
      </c>
      <c r="C9520" s="10" t="s">
        <v>68</v>
      </c>
      <c r="D9520" s="10" t="s">
        <v>73</v>
      </c>
      <c r="E9520" s="10">
        <v>0</v>
      </c>
      <c r="F9520" s="12">
        <v>0</v>
      </c>
      <c r="G9520" s="12">
        <v>0</v>
      </c>
      <c r="H9520" s="12">
        <v>8.15</v>
      </c>
      <c r="I9520" s="4" t="str">
        <f>TEXT(B9520,"yyyy-mm")</f>
        <v>2026-08</v>
      </c>
      <c r="J9520" s="7" t="str">
        <f>VLOOKUP(C9520,'[1]T. Apoyo Sistema'!$B$1:$C$89,2,0)</f>
        <v>SI</v>
      </c>
    </row>
    <row r="9521" spans="1:10" x14ac:dyDescent="0.25">
      <c r="A9521" s="4" t="str">
        <f>CONCATENATE(B9521,"-",C9521,"-",D9521)</f>
        <v>46253-POX1-psa1</v>
      </c>
      <c r="B9521" s="16">
        <v>46253</v>
      </c>
      <c r="C9521" s="10" t="s">
        <v>68</v>
      </c>
      <c r="D9521" s="10" t="s">
        <v>60</v>
      </c>
      <c r="E9521" s="10">
        <v>0</v>
      </c>
      <c r="F9521" s="12">
        <v>0</v>
      </c>
      <c r="G9521" s="12">
        <v>8.15</v>
      </c>
      <c r="H9521" s="12">
        <v>0</v>
      </c>
      <c r="I9521" s="4" t="str">
        <f>TEXT(B9521,"yyyy-mm")</f>
        <v>2026-08</v>
      </c>
      <c r="J9521" s="7" t="str">
        <f>VLOOKUP(C9521,'[1]T. Apoyo Sistema'!$B$1:$C$89,2,0)</f>
        <v>SI</v>
      </c>
    </row>
    <row r="9522" spans="1:10" x14ac:dyDescent="0.25">
      <c r="A9522" s="4" t="str">
        <f>CONCATENATE(B9522,"-",C9522,"-",D9522)</f>
        <v>46253-POX1-psa2</v>
      </c>
      <c r="B9522" s="16">
        <v>46253</v>
      </c>
      <c r="C9522" s="10" t="s">
        <v>68</v>
      </c>
      <c r="D9522" s="10" t="s">
        <v>74</v>
      </c>
      <c r="E9522" s="10">
        <v>0</v>
      </c>
      <c r="F9522" s="12">
        <v>0</v>
      </c>
      <c r="G9522" s="12">
        <v>0</v>
      </c>
      <c r="H9522" s="12">
        <v>8.15</v>
      </c>
      <c r="I9522" s="4" t="str">
        <f>TEXT(B9522,"yyyy-mm")</f>
        <v>2026-08</v>
      </c>
      <c r="J9522" s="7" t="str">
        <f>VLOOKUP(C9522,'[1]T. Apoyo Sistema'!$B$1:$C$89,2,0)</f>
        <v>SI</v>
      </c>
    </row>
    <row r="9523" spans="1:10" x14ac:dyDescent="0.25">
      <c r="A9523" s="4" t="str">
        <f>CONCATENATE(B9523,"-",C9523,"-",D9523)</f>
        <v>46253-POX1-sec1</v>
      </c>
      <c r="B9523" s="16">
        <v>46253</v>
      </c>
      <c r="C9523" s="10" t="s">
        <v>68</v>
      </c>
      <c r="D9523" s="10" t="s">
        <v>75</v>
      </c>
      <c r="E9523" s="10">
        <v>0</v>
      </c>
      <c r="F9523" s="12">
        <v>0</v>
      </c>
      <c r="G9523" s="12">
        <v>8.15</v>
      </c>
      <c r="H9523" s="12">
        <v>0</v>
      </c>
      <c r="I9523" s="4" t="str">
        <f>TEXT(B9523,"yyyy-mm")</f>
        <v>2026-08</v>
      </c>
      <c r="J9523" s="7" t="str">
        <f>VLOOKUP(C9523,'[1]T. Apoyo Sistema'!$B$1:$C$89,2,0)</f>
        <v>SI</v>
      </c>
    </row>
    <row r="9524" spans="1:10" x14ac:dyDescent="0.25">
      <c r="A9524" s="4" t="str">
        <f>CONCATENATE(B9524,"-",C9524,"-",D9524)</f>
        <v>46253-POX1-sec2</v>
      </c>
      <c r="B9524" s="16">
        <v>46253</v>
      </c>
      <c r="C9524" s="10" t="s">
        <v>68</v>
      </c>
      <c r="D9524" s="10" t="s">
        <v>76</v>
      </c>
      <c r="E9524" s="10">
        <v>0</v>
      </c>
      <c r="F9524" s="12">
        <v>0</v>
      </c>
      <c r="G9524" s="12">
        <v>8.15</v>
      </c>
      <c r="H9524" s="12">
        <v>0</v>
      </c>
      <c r="I9524" s="4" t="str">
        <f>TEXT(B9524,"yyyy-mm")</f>
        <v>2026-08</v>
      </c>
      <c r="J9524" s="7" t="str">
        <f>VLOOKUP(C9524,'[1]T. Apoyo Sistema'!$B$1:$C$89,2,0)</f>
        <v>SI</v>
      </c>
    </row>
    <row r="9525" spans="1:10" x14ac:dyDescent="0.25">
      <c r="A9525" s="4" t="str">
        <f>CONCATENATE(B9525,"-",C9525,"-",D9525)</f>
        <v>46262-OXMPN9-gen1</v>
      </c>
      <c r="B9525" s="16">
        <v>46262</v>
      </c>
      <c r="C9525" s="10" t="s">
        <v>67</v>
      </c>
      <c r="D9525" s="10" t="s">
        <v>59</v>
      </c>
      <c r="E9525" s="10">
        <v>0</v>
      </c>
      <c r="F9525" s="10">
        <v>5</v>
      </c>
      <c r="G9525" s="10">
        <v>3.1833333333333336</v>
      </c>
      <c r="H9525" s="10">
        <v>0</v>
      </c>
      <c r="I9525" s="4" t="s">
        <v>13</v>
      </c>
      <c r="J9525" s="7" t="str">
        <f>VLOOKUP(C9525,'[1]T. Apoyo Sistema'!$B$1:$C$89,2,0)</f>
        <v>NO</v>
      </c>
    </row>
    <row r="9526" spans="1:10" x14ac:dyDescent="0.25">
      <c r="A9526" s="4" t="str">
        <f>CONCATENATE(B9526,"-",C9526,"-",D9526)</f>
        <v>46262-OXMPN9-psa1</v>
      </c>
      <c r="B9526" s="16">
        <v>46262</v>
      </c>
      <c r="C9526" s="10" t="s">
        <v>67</v>
      </c>
      <c r="D9526" s="10" t="s">
        <v>60</v>
      </c>
      <c r="E9526" s="10">
        <v>0</v>
      </c>
      <c r="F9526" s="10">
        <v>5</v>
      </c>
      <c r="G9526" s="10">
        <v>3.1833333333333336</v>
      </c>
      <c r="H9526" s="10">
        <v>0</v>
      </c>
      <c r="I9526" s="4" t="s">
        <v>13</v>
      </c>
      <c r="J9526" s="7" t="str">
        <f>VLOOKUP(C9526,'[1]T. Apoyo Sistema'!$B$1:$C$89,2,0)</f>
        <v>NO</v>
      </c>
    </row>
    <row r="9527" spans="1:10" x14ac:dyDescent="0.25">
      <c r="A9527" s="4" t="str">
        <f>CONCATENATE(B9527,"-",C9527,"-",D9527)</f>
        <v>46261-POXC1-motocom1</v>
      </c>
      <c r="B9527" s="16">
        <v>46261</v>
      </c>
      <c r="C9527" s="10" t="s">
        <v>119</v>
      </c>
      <c r="D9527" s="10" t="s">
        <v>104</v>
      </c>
      <c r="E9527" s="10">
        <v>0</v>
      </c>
      <c r="F9527" s="10">
        <v>0</v>
      </c>
      <c r="G9527" s="10">
        <v>8.1999999999999993</v>
      </c>
      <c r="H9527" s="10">
        <v>0</v>
      </c>
      <c r="I9527" s="4" t="s">
        <v>13</v>
      </c>
      <c r="J9527" s="7" t="str">
        <f>VLOOKUP(C9527,'[1]T. Apoyo Sistema'!$B$1:$C$89,2,0)</f>
        <v>SI</v>
      </c>
    </row>
    <row r="9528" spans="1:10" x14ac:dyDescent="0.25">
      <c r="A9528" s="4" t="str">
        <f>CONCATENATE(B9528,"-",C9528,"-",D9528)</f>
        <v>46261-POXC1-motocom2</v>
      </c>
      <c r="B9528" s="16">
        <v>46261</v>
      </c>
      <c r="C9528" s="10" t="s">
        <v>119</v>
      </c>
      <c r="D9528" s="10" t="s">
        <v>105</v>
      </c>
      <c r="E9528" s="10">
        <v>0</v>
      </c>
      <c r="F9528" s="10">
        <v>0</v>
      </c>
      <c r="G9528" s="10">
        <v>8.1999999999999993</v>
      </c>
      <c r="H9528" s="10">
        <v>0</v>
      </c>
      <c r="I9528" s="4" t="s">
        <v>13</v>
      </c>
      <c r="J9528" s="7" t="str">
        <f>VLOOKUP(C9528,'[1]T. Apoyo Sistema'!$B$1:$C$89,2,0)</f>
        <v>SI</v>
      </c>
    </row>
    <row r="9529" spans="1:10" x14ac:dyDescent="0.25">
      <c r="A9529" s="4" t="str">
        <f>CONCATENATE(B9529,"-",C9529,"-",D9529)</f>
        <v>46261-POXC1-psa1</v>
      </c>
      <c r="B9529" s="16">
        <v>46261</v>
      </c>
      <c r="C9529" s="10" t="s">
        <v>119</v>
      </c>
      <c r="D9529" s="10" t="s">
        <v>60</v>
      </c>
      <c r="E9529" s="10">
        <v>0</v>
      </c>
      <c r="F9529" s="10">
        <v>0</v>
      </c>
      <c r="G9529" s="10">
        <v>8.1999999999999993</v>
      </c>
      <c r="H9529" s="10">
        <v>0</v>
      </c>
      <c r="I9529" s="4" t="s">
        <v>13</v>
      </c>
      <c r="J9529" s="7" t="str">
        <f>VLOOKUP(C9529,'[1]T. Apoyo Sistema'!$B$1:$C$89,2,0)</f>
        <v>SI</v>
      </c>
    </row>
    <row r="9530" spans="1:10" x14ac:dyDescent="0.25">
      <c r="A9530" s="4" t="str">
        <f>CONCATENATE(B9530,"-",C9530,"-",D9530)</f>
        <v>46261-POXC1-psa2</v>
      </c>
      <c r="B9530" s="16">
        <v>46261</v>
      </c>
      <c r="C9530" s="10" t="s">
        <v>119</v>
      </c>
      <c r="D9530" s="10" t="s">
        <v>74</v>
      </c>
      <c r="E9530" s="10">
        <v>0</v>
      </c>
      <c r="F9530" s="10">
        <v>0</v>
      </c>
      <c r="G9530" s="10">
        <v>8.1999999999999993</v>
      </c>
      <c r="H9530" s="10">
        <v>0</v>
      </c>
      <c r="I9530" s="4" t="s">
        <v>13</v>
      </c>
      <c r="J9530" s="7" t="str">
        <f>VLOOKUP(C9530,'[1]T. Apoyo Sistema'!$B$1:$C$89,2,0)</f>
        <v>SI</v>
      </c>
    </row>
    <row r="9531" spans="1:10" x14ac:dyDescent="0.25">
      <c r="A9531" s="4" t="str">
        <f>CONCATENATE(B9531,"-",C9531,"-",D9531)</f>
        <v>46261-POXC1-psa3</v>
      </c>
      <c r="B9531" s="16">
        <v>46261</v>
      </c>
      <c r="C9531" s="10" t="s">
        <v>119</v>
      </c>
      <c r="D9531" s="10" t="s">
        <v>79</v>
      </c>
      <c r="E9531" s="10">
        <v>0</v>
      </c>
      <c r="F9531" s="10">
        <v>0</v>
      </c>
      <c r="G9531" s="10">
        <v>8.1999999999999993</v>
      </c>
      <c r="H9531" s="10">
        <v>0</v>
      </c>
      <c r="I9531" s="4" t="s">
        <v>13</v>
      </c>
      <c r="J9531" s="7" t="str">
        <f>VLOOKUP(C9531,'[1]T. Apoyo Sistema'!$B$1:$C$89,2,0)</f>
        <v>SI</v>
      </c>
    </row>
    <row r="9532" spans="1:10" x14ac:dyDescent="0.25">
      <c r="A9532" s="4" t="str">
        <f>CONCATENATE(B9532,"-",C9532,"-",D9532)</f>
        <v>46261-POXC1-psa4</v>
      </c>
      <c r="B9532" s="16">
        <v>46261</v>
      </c>
      <c r="C9532" s="10" t="s">
        <v>119</v>
      </c>
      <c r="D9532" s="10" t="s">
        <v>80</v>
      </c>
      <c r="E9532" s="10">
        <v>0</v>
      </c>
      <c r="F9532" s="10">
        <v>0</v>
      </c>
      <c r="G9532" s="10">
        <v>8.1999999999999993</v>
      </c>
      <c r="H9532" s="10">
        <v>0</v>
      </c>
      <c r="I9532" s="4" t="s">
        <v>13</v>
      </c>
      <c r="J9532" s="7" t="str">
        <f>VLOOKUP(C9532,'[1]T. Apoyo Sistema'!$B$1:$C$89,2,0)</f>
        <v>SI</v>
      </c>
    </row>
    <row r="9533" spans="1:10" x14ac:dyDescent="0.25">
      <c r="A9533" s="4" t="str">
        <f>CONCATENATE(B9533,"-",C9533,"-",D9533)</f>
        <v>46262-POX46-bbd1</v>
      </c>
      <c r="B9533" s="16">
        <v>46262</v>
      </c>
      <c r="C9533" s="10" t="s">
        <v>20</v>
      </c>
      <c r="D9533" s="10" t="s">
        <v>69</v>
      </c>
      <c r="E9533" s="10">
        <v>0</v>
      </c>
      <c r="F9533" s="10">
        <v>0</v>
      </c>
      <c r="G9533" s="10">
        <v>8.3333333333333339</v>
      </c>
      <c r="H9533" s="10">
        <v>0</v>
      </c>
      <c r="I9533" s="4" t="s">
        <v>13</v>
      </c>
      <c r="J9533" s="7" t="str">
        <f>VLOOKUP(C9533,'[1]T. Apoyo Sistema'!$B$1:$C$89,2,0)</f>
        <v>SI</v>
      </c>
    </row>
    <row r="9534" spans="1:10" x14ac:dyDescent="0.25">
      <c r="A9534" s="4" t="str">
        <f>CONCATENATE(B9534,"-",C9534,"-",D9534)</f>
        <v>46262-POX46-bbd2</v>
      </c>
      <c r="B9534" s="16">
        <v>46262</v>
      </c>
      <c r="C9534" s="10" t="s">
        <v>20</v>
      </c>
      <c r="D9534" s="10" t="s">
        <v>70</v>
      </c>
      <c r="E9534" s="10">
        <v>0</v>
      </c>
      <c r="F9534" s="10">
        <v>0</v>
      </c>
      <c r="G9534" s="10">
        <v>8.3333333333333339</v>
      </c>
      <c r="H9534" s="10">
        <v>0</v>
      </c>
      <c r="I9534" s="4" t="s">
        <v>13</v>
      </c>
      <c r="J9534" s="7" t="str">
        <f>VLOOKUP(C9534,'[1]T. Apoyo Sistema'!$B$1:$C$89,2,0)</f>
        <v>SI</v>
      </c>
    </row>
    <row r="9535" spans="1:10" x14ac:dyDescent="0.25">
      <c r="A9535" s="4" t="str">
        <f>CONCATENATE(B9535,"-",C9535,"-",D9535)</f>
        <v>46262-POX46-com1</v>
      </c>
      <c r="B9535" s="16">
        <v>46262</v>
      </c>
      <c r="C9535" s="10" t="s">
        <v>20</v>
      </c>
      <c r="D9535" s="10" t="s">
        <v>71</v>
      </c>
      <c r="E9535" s="10">
        <v>0</v>
      </c>
      <c r="F9535" s="10">
        <v>0</v>
      </c>
      <c r="G9535" s="10">
        <v>8.3333333333333339</v>
      </c>
      <c r="H9535" s="10">
        <v>0</v>
      </c>
      <c r="I9535" s="4" t="s">
        <v>13</v>
      </c>
      <c r="J9535" s="7" t="str">
        <f>VLOOKUP(C9535,'[1]T. Apoyo Sistema'!$B$1:$C$89,2,0)</f>
        <v>SI</v>
      </c>
    </row>
    <row r="9536" spans="1:10" x14ac:dyDescent="0.25">
      <c r="A9536" s="4" t="str">
        <f>CONCATENATE(B9536,"-",C9536,"-",D9536)</f>
        <v>46262-POX46-com2</v>
      </c>
      <c r="B9536" s="16">
        <v>46262</v>
      </c>
      <c r="C9536" s="10" t="s">
        <v>20</v>
      </c>
      <c r="D9536" s="10" t="s">
        <v>72</v>
      </c>
      <c r="E9536" s="10">
        <v>0</v>
      </c>
      <c r="F9536" s="10">
        <v>2.8833333333333333</v>
      </c>
      <c r="G9536" s="10">
        <v>5.4500000000000011</v>
      </c>
      <c r="H9536" s="10">
        <v>0</v>
      </c>
      <c r="I9536" s="4" t="s">
        <v>13</v>
      </c>
      <c r="J9536" s="7" t="str">
        <f>VLOOKUP(C9536,'[1]T. Apoyo Sistema'!$B$1:$C$89,2,0)</f>
        <v>SI</v>
      </c>
    </row>
    <row r="9537" spans="1:10" x14ac:dyDescent="0.25">
      <c r="A9537" s="4" t="str">
        <f>CONCATENATE(B9537,"-",C9537,"-",D9537)</f>
        <v>46262-POX46-com3</v>
      </c>
      <c r="B9537" s="16">
        <v>46262</v>
      </c>
      <c r="C9537" s="10" t="s">
        <v>20</v>
      </c>
      <c r="D9537" s="10" t="s">
        <v>77</v>
      </c>
      <c r="E9537" s="10">
        <v>0</v>
      </c>
      <c r="F9537" s="10">
        <v>0</v>
      </c>
      <c r="G9537" s="10">
        <v>8.3333333333333339</v>
      </c>
      <c r="H9537" s="10">
        <v>0</v>
      </c>
      <c r="I9537" s="4" t="s">
        <v>13</v>
      </c>
      <c r="J9537" s="7" t="str">
        <f>VLOOKUP(C9537,'[1]T. Apoyo Sistema'!$B$1:$C$89,2,0)</f>
        <v>SI</v>
      </c>
    </row>
    <row r="9538" spans="1:10" x14ac:dyDescent="0.25">
      <c r="A9538" s="4" t="str">
        <f>CONCATENATE(B9538,"-",C9538,"-",D9538)</f>
        <v>46262-POX46-gen1</v>
      </c>
      <c r="B9538" s="16">
        <v>46262</v>
      </c>
      <c r="C9538" s="10" t="s">
        <v>20</v>
      </c>
      <c r="D9538" s="10" t="s">
        <v>59</v>
      </c>
      <c r="E9538" s="10">
        <v>0</v>
      </c>
      <c r="F9538" s="10">
        <v>3.4666666666666668</v>
      </c>
      <c r="G9538" s="10">
        <v>4.8666666666666671</v>
      </c>
      <c r="H9538" s="10">
        <v>0</v>
      </c>
      <c r="I9538" s="4" t="s">
        <v>13</v>
      </c>
      <c r="J9538" s="7" t="str">
        <f>VLOOKUP(C9538,'[1]T. Apoyo Sistema'!$B$1:$C$89,2,0)</f>
        <v>SI</v>
      </c>
    </row>
    <row r="9539" spans="1:10" x14ac:dyDescent="0.25">
      <c r="A9539" s="4" t="str">
        <f>CONCATENATE(B9539,"-",C9539,"-",D9539)</f>
        <v>46262-POX46-gen2</v>
      </c>
      <c r="B9539" s="16">
        <v>46262</v>
      </c>
      <c r="C9539" s="10" t="s">
        <v>20</v>
      </c>
      <c r="D9539" s="10" t="s">
        <v>73</v>
      </c>
      <c r="E9539" s="10">
        <v>0</v>
      </c>
      <c r="F9539" s="10">
        <v>0</v>
      </c>
      <c r="G9539" s="10">
        <v>3.3333333333333339</v>
      </c>
      <c r="H9539" s="10">
        <v>5</v>
      </c>
      <c r="I9539" s="4" t="s">
        <v>13</v>
      </c>
      <c r="J9539" s="7" t="str">
        <f>VLOOKUP(C9539,'[1]T. Apoyo Sistema'!$B$1:$C$89,2,0)</f>
        <v>SI</v>
      </c>
    </row>
    <row r="9540" spans="1:10" x14ac:dyDescent="0.25">
      <c r="A9540" s="4" t="str">
        <f>CONCATENATE(B9540,"-",C9540,"-",D9540)</f>
        <v>46262-POX46-psa1</v>
      </c>
      <c r="B9540" s="16">
        <v>46262</v>
      </c>
      <c r="C9540" s="10" t="s">
        <v>20</v>
      </c>
      <c r="D9540" s="10" t="s">
        <v>60</v>
      </c>
      <c r="E9540" s="10">
        <v>0</v>
      </c>
      <c r="F9540" s="10">
        <v>0</v>
      </c>
      <c r="G9540" s="10">
        <v>8.3333333333333339</v>
      </c>
      <c r="H9540" s="10">
        <v>0</v>
      </c>
      <c r="I9540" s="4" t="s">
        <v>13</v>
      </c>
      <c r="J9540" s="7" t="str">
        <f>VLOOKUP(C9540,'[1]T. Apoyo Sistema'!$B$1:$C$89,2,0)</f>
        <v>SI</v>
      </c>
    </row>
    <row r="9541" spans="1:10" x14ac:dyDescent="0.25">
      <c r="A9541" s="4" t="str">
        <f>CONCATENATE(B9541,"-",C9541,"-",D9541)</f>
        <v>46262-POX46-psa2</v>
      </c>
      <c r="B9541" s="16">
        <v>46262</v>
      </c>
      <c r="C9541" s="10" t="s">
        <v>20</v>
      </c>
      <c r="D9541" s="10" t="s">
        <v>74</v>
      </c>
      <c r="E9541" s="10">
        <v>0</v>
      </c>
      <c r="F9541" s="10">
        <v>2.4166666666666665</v>
      </c>
      <c r="G9541" s="10">
        <v>5.9166666666666679</v>
      </c>
      <c r="H9541" s="10">
        <v>0</v>
      </c>
      <c r="I9541" s="4" t="s">
        <v>13</v>
      </c>
      <c r="J9541" s="7" t="str">
        <f>VLOOKUP(C9541,'[1]T. Apoyo Sistema'!$B$1:$C$89,2,0)</f>
        <v>SI</v>
      </c>
    </row>
    <row r="9542" spans="1:10" x14ac:dyDescent="0.25">
      <c r="A9542" s="4" t="str">
        <f>CONCATENATE(B9542,"-",C9542,"-",D9542)</f>
        <v>46262-POX46-psa3</v>
      </c>
      <c r="B9542" s="16">
        <v>46262</v>
      </c>
      <c r="C9542" s="10" t="s">
        <v>20</v>
      </c>
      <c r="D9542" s="10" t="s">
        <v>79</v>
      </c>
      <c r="E9542" s="10">
        <v>0</v>
      </c>
      <c r="F9542" s="10">
        <v>0</v>
      </c>
      <c r="G9542" s="10">
        <v>8.3333333333333339</v>
      </c>
      <c r="H9542" s="10">
        <v>0</v>
      </c>
      <c r="I9542" s="4" t="s">
        <v>13</v>
      </c>
      <c r="J9542" s="7" t="str">
        <f>VLOOKUP(C9542,'[1]T. Apoyo Sistema'!$B$1:$C$89,2,0)</f>
        <v>SI</v>
      </c>
    </row>
    <row r="9543" spans="1:10" x14ac:dyDescent="0.25">
      <c r="A9543" s="4" t="str">
        <f>CONCATENATE(B9543,"-",C9543,"-",D9543)</f>
        <v>46262-POX46-psa4</v>
      </c>
      <c r="B9543" s="16">
        <v>46262</v>
      </c>
      <c r="C9543" s="10" t="s">
        <v>20</v>
      </c>
      <c r="D9543" s="10" t="s">
        <v>80</v>
      </c>
      <c r="E9543" s="10">
        <v>0</v>
      </c>
      <c r="F9543" s="10">
        <v>2.3333333333333335</v>
      </c>
      <c r="G9543" s="10">
        <v>6</v>
      </c>
      <c r="H9543" s="10">
        <v>0</v>
      </c>
      <c r="I9543" s="4" t="s">
        <v>13</v>
      </c>
      <c r="J9543" s="7" t="str">
        <f>VLOOKUP(C9543,'[1]T. Apoyo Sistema'!$B$1:$C$89,2,0)</f>
        <v>SI</v>
      </c>
    </row>
    <row r="9544" spans="1:10" x14ac:dyDescent="0.25">
      <c r="A9544" s="4" t="str">
        <f>CONCATENATE(B9544,"-",C9544,"-",D9544)</f>
        <v>46262-POX46-psa5</v>
      </c>
      <c r="B9544" s="16">
        <v>46262</v>
      </c>
      <c r="C9544" s="10" t="s">
        <v>20</v>
      </c>
      <c r="D9544" s="10" t="s">
        <v>92</v>
      </c>
      <c r="E9544" s="10">
        <v>0</v>
      </c>
      <c r="F9544" s="10">
        <v>0</v>
      </c>
      <c r="G9544" s="10">
        <v>8.3333333333333339</v>
      </c>
      <c r="H9544" s="10">
        <v>0</v>
      </c>
      <c r="I9544" s="4" t="s">
        <v>13</v>
      </c>
      <c r="J9544" s="7" t="str">
        <f>VLOOKUP(C9544,'[1]T. Apoyo Sistema'!$B$1:$C$89,2,0)</f>
        <v>SI</v>
      </c>
    </row>
    <row r="9545" spans="1:10" x14ac:dyDescent="0.25">
      <c r="A9545" s="4" t="str">
        <f>CONCATENATE(B9545,"-",C9545,"-",D9545)</f>
        <v>46262-POX46-psa6</v>
      </c>
      <c r="B9545" s="16">
        <v>46262</v>
      </c>
      <c r="C9545" s="10" t="s">
        <v>20</v>
      </c>
      <c r="D9545" s="10" t="s">
        <v>93</v>
      </c>
      <c r="E9545" s="10">
        <v>0</v>
      </c>
      <c r="F9545" s="10">
        <v>0</v>
      </c>
      <c r="G9545" s="10">
        <v>8.3333333333333339</v>
      </c>
      <c r="H9545" s="10">
        <v>0</v>
      </c>
      <c r="I9545" s="4" t="s">
        <v>13</v>
      </c>
      <c r="J9545" s="7" t="str">
        <f>VLOOKUP(C9545,'[1]T. Apoyo Sistema'!$B$1:$C$89,2,0)</f>
        <v>SI</v>
      </c>
    </row>
    <row r="9546" spans="1:10" x14ac:dyDescent="0.25">
      <c r="A9546" s="4" t="str">
        <f>CONCATENATE(B9546,"-",C9546,"-",D9546)</f>
        <v>46262-POX46-sec1</v>
      </c>
      <c r="B9546" s="16">
        <v>46262</v>
      </c>
      <c r="C9546" s="10" t="s">
        <v>20</v>
      </c>
      <c r="D9546" s="10" t="s">
        <v>75</v>
      </c>
      <c r="E9546" s="10">
        <v>0</v>
      </c>
      <c r="F9546" s="10">
        <v>3.1166666666666667</v>
      </c>
      <c r="G9546" s="10">
        <v>5.2166666666666668</v>
      </c>
      <c r="H9546" s="10">
        <v>0</v>
      </c>
      <c r="I9546" s="4" t="s">
        <v>13</v>
      </c>
      <c r="J9546" s="7" t="str">
        <f>VLOOKUP(C9546,'[1]T. Apoyo Sistema'!$B$1:$C$89,2,0)</f>
        <v>SI</v>
      </c>
    </row>
    <row r="9547" spans="1:10" x14ac:dyDescent="0.25">
      <c r="A9547" s="4" t="str">
        <f>CONCATENATE(B9547,"-",C9547,"-",D9547)</f>
        <v>46262-POX46-sec2</v>
      </c>
      <c r="B9547" s="16">
        <v>46262</v>
      </c>
      <c r="C9547" s="10" t="s">
        <v>20</v>
      </c>
      <c r="D9547" s="10" t="s">
        <v>76</v>
      </c>
      <c r="E9547" s="10">
        <v>0</v>
      </c>
      <c r="F9547" s="10">
        <v>3.1166666666666667</v>
      </c>
      <c r="G9547" s="10">
        <v>5.2166666666666668</v>
      </c>
      <c r="H9547" s="10">
        <v>0</v>
      </c>
      <c r="I9547" s="4" t="s">
        <v>13</v>
      </c>
      <c r="J9547" s="7" t="str">
        <f>VLOOKUP(C9547,'[1]T. Apoyo Sistema'!$B$1:$C$89,2,0)</f>
        <v>SI</v>
      </c>
    </row>
    <row r="9548" spans="1:10" x14ac:dyDescent="0.25">
      <c r="A9548" s="4" t="str">
        <f>CONCATENATE(B9548,"-",C9548,"-",D9548)</f>
        <v>46252-OXMPN5-gen1</v>
      </c>
      <c r="B9548" s="15">
        <v>46252</v>
      </c>
      <c r="C9548" s="10" t="s">
        <v>64</v>
      </c>
      <c r="D9548" s="10" t="s">
        <v>59</v>
      </c>
      <c r="E9548" s="10">
        <v>0</v>
      </c>
      <c r="F9548" s="12">
        <v>6.7</v>
      </c>
      <c r="G9548" s="12">
        <v>1.666666666666667</v>
      </c>
      <c r="H9548" s="12">
        <v>0</v>
      </c>
      <c r="I9548" s="4" t="str">
        <f>TEXT(B9548,"yyyy-mm")</f>
        <v>2026-08</v>
      </c>
      <c r="J9548" s="7" t="str">
        <f>VLOOKUP(C9548,'[1]T. Apoyo Sistema'!$B$1:$C$89,2,0)</f>
        <v>NO</v>
      </c>
    </row>
    <row r="9549" spans="1:10" x14ac:dyDescent="0.25">
      <c r="A9549" s="4" t="str">
        <f>CONCATENATE(B9549,"-",C9549,"-",D9549)</f>
        <v>46252-OXMPN5-psa1</v>
      </c>
      <c r="B9549" s="15">
        <v>46252</v>
      </c>
      <c r="C9549" s="10" t="s">
        <v>64</v>
      </c>
      <c r="D9549" s="10" t="s">
        <v>60</v>
      </c>
      <c r="E9549" s="10">
        <v>0</v>
      </c>
      <c r="F9549" s="12">
        <v>6.7</v>
      </c>
      <c r="G9549" s="12">
        <v>1.666666666666667</v>
      </c>
      <c r="H9549" s="12">
        <v>0</v>
      </c>
      <c r="I9549" s="4" t="str">
        <f>TEXT(B9549,"yyyy-mm")</f>
        <v>2026-08</v>
      </c>
      <c r="J9549" s="7" t="str">
        <f>VLOOKUP(C9549,'[1]T. Apoyo Sistema'!$B$1:$C$89,2,0)</f>
        <v>NO</v>
      </c>
    </row>
    <row r="9550" spans="1:10" x14ac:dyDescent="0.25">
      <c r="A9550" s="4" t="str">
        <f>CONCATENATE(B9550,"-",C9550,"-",D9550)</f>
        <v>46262-POX51-bbd1</v>
      </c>
      <c r="B9550" s="16">
        <v>46262</v>
      </c>
      <c r="C9550" s="10" t="s">
        <v>39</v>
      </c>
      <c r="D9550" s="10" t="s">
        <v>69</v>
      </c>
      <c r="E9550" s="10">
        <v>0</v>
      </c>
      <c r="F9550" s="10">
        <v>0</v>
      </c>
      <c r="G9550" s="10">
        <v>8.4166666666666661</v>
      </c>
      <c r="H9550" s="10">
        <v>0</v>
      </c>
      <c r="I9550" s="4" t="s">
        <v>13</v>
      </c>
      <c r="J9550" s="7" t="str">
        <f>VLOOKUP(C9550,'[1]T. Apoyo Sistema'!$B$1:$C$89,2,0)</f>
        <v>SI</v>
      </c>
    </row>
    <row r="9551" spans="1:10" x14ac:dyDescent="0.25">
      <c r="A9551" s="4" t="str">
        <f>CONCATENATE(B9551,"-",C9551,"-",D9551)</f>
        <v>46262-POX51-bbd2</v>
      </c>
      <c r="B9551" s="16">
        <v>46262</v>
      </c>
      <c r="C9551" s="10" t="s">
        <v>39</v>
      </c>
      <c r="D9551" s="10" t="s">
        <v>70</v>
      </c>
      <c r="E9551" s="10">
        <v>0</v>
      </c>
      <c r="F9551" s="10">
        <v>0</v>
      </c>
      <c r="G9551" s="10">
        <v>8.4166666666666661</v>
      </c>
      <c r="H9551" s="10">
        <v>0</v>
      </c>
      <c r="I9551" s="4" t="s">
        <v>13</v>
      </c>
      <c r="J9551" s="7" t="str">
        <f>VLOOKUP(C9551,'[1]T. Apoyo Sistema'!$B$1:$C$89,2,0)</f>
        <v>SI</v>
      </c>
    </row>
    <row r="9552" spans="1:10" x14ac:dyDescent="0.25">
      <c r="A9552" s="4" t="str">
        <f>CONCATENATE(B9552,"-",C9552,"-",D9552)</f>
        <v>46262-POX51-com1</v>
      </c>
      <c r="B9552" s="16">
        <v>46262</v>
      </c>
      <c r="C9552" s="10" t="s">
        <v>39</v>
      </c>
      <c r="D9552" s="10" t="s">
        <v>71</v>
      </c>
      <c r="E9552" s="10">
        <v>0</v>
      </c>
      <c r="F9552" s="10">
        <v>0</v>
      </c>
      <c r="G9552" s="10">
        <v>3.333333333333333</v>
      </c>
      <c r="H9552" s="10">
        <v>5.083333333333333</v>
      </c>
      <c r="I9552" s="4" t="s">
        <v>13</v>
      </c>
      <c r="J9552" s="7" t="str">
        <f>VLOOKUP(C9552,'[1]T. Apoyo Sistema'!$B$1:$C$89,2,0)</f>
        <v>SI</v>
      </c>
    </row>
    <row r="9553" spans="1:10" x14ac:dyDescent="0.25">
      <c r="A9553" s="4" t="str">
        <f>CONCATENATE(B9553,"-",C9553,"-",D9553)</f>
        <v>46262-POX51-com2</v>
      </c>
      <c r="B9553" s="16">
        <v>46262</v>
      </c>
      <c r="C9553" s="10" t="s">
        <v>39</v>
      </c>
      <c r="D9553" s="10" t="s">
        <v>72</v>
      </c>
      <c r="E9553" s="10">
        <v>0</v>
      </c>
      <c r="F9553" s="10">
        <v>1.2333333333333334</v>
      </c>
      <c r="G9553" s="10">
        <v>7.1833333333333327</v>
      </c>
      <c r="H9553" s="10">
        <v>0</v>
      </c>
      <c r="I9553" s="4" t="s">
        <v>13</v>
      </c>
      <c r="J9553" s="7" t="str">
        <f>VLOOKUP(C9553,'[1]T. Apoyo Sistema'!$B$1:$C$89,2,0)</f>
        <v>SI</v>
      </c>
    </row>
    <row r="9554" spans="1:10" x14ac:dyDescent="0.25">
      <c r="A9554" s="4" t="str">
        <f>CONCATENATE(B9554,"-",C9554,"-",D9554)</f>
        <v>46262-POX51-com3</v>
      </c>
      <c r="B9554" s="16">
        <v>46262</v>
      </c>
      <c r="C9554" s="10" t="s">
        <v>39</v>
      </c>
      <c r="D9554" s="10" t="s">
        <v>77</v>
      </c>
      <c r="E9554" s="10">
        <v>0</v>
      </c>
      <c r="F9554" s="10">
        <v>1.2666666666666666</v>
      </c>
      <c r="G9554" s="10">
        <v>7.1499999999999995</v>
      </c>
      <c r="H9554" s="10">
        <v>0</v>
      </c>
      <c r="I9554" s="4" t="s">
        <v>13</v>
      </c>
      <c r="J9554" s="7" t="str">
        <f>VLOOKUP(C9554,'[1]T. Apoyo Sistema'!$B$1:$C$89,2,0)</f>
        <v>SI</v>
      </c>
    </row>
    <row r="9555" spans="1:10" x14ac:dyDescent="0.25">
      <c r="A9555" s="4" t="str">
        <f>CONCATENATE(B9555,"-",C9555,"-",D9555)</f>
        <v>46262-POX51-gen1</v>
      </c>
      <c r="B9555" s="16">
        <v>46262</v>
      </c>
      <c r="C9555" s="10" t="s">
        <v>39</v>
      </c>
      <c r="D9555" s="10" t="s">
        <v>59</v>
      </c>
      <c r="E9555" s="10">
        <v>0</v>
      </c>
      <c r="F9555" s="10">
        <v>0</v>
      </c>
      <c r="G9555" s="10">
        <v>8.4166666666666661</v>
      </c>
      <c r="H9555" s="10">
        <v>0</v>
      </c>
      <c r="I9555" s="4" t="s">
        <v>13</v>
      </c>
      <c r="J9555" s="7" t="str">
        <f>VLOOKUP(C9555,'[1]T. Apoyo Sistema'!$B$1:$C$89,2,0)</f>
        <v>SI</v>
      </c>
    </row>
    <row r="9556" spans="1:10" x14ac:dyDescent="0.25">
      <c r="A9556" s="4" t="str">
        <f>CONCATENATE(B9556,"-",C9556,"-",D9556)</f>
        <v>46262-POX51-gen2</v>
      </c>
      <c r="B9556" s="16">
        <v>46262</v>
      </c>
      <c r="C9556" s="10" t="s">
        <v>39</v>
      </c>
      <c r="D9556" s="10" t="s">
        <v>73</v>
      </c>
      <c r="E9556" s="10">
        <v>0</v>
      </c>
      <c r="F9556" s="10">
        <v>1.4833333333333334</v>
      </c>
      <c r="G9556" s="10">
        <v>6.9333333333333327</v>
      </c>
      <c r="H9556" s="10">
        <v>0</v>
      </c>
      <c r="I9556" s="4" t="s">
        <v>13</v>
      </c>
      <c r="J9556" s="7" t="str">
        <f>VLOOKUP(C9556,'[1]T. Apoyo Sistema'!$B$1:$C$89,2,0)</f>
        <v>SI</v>
      </c>
    </row>
    <row r="9557" spans="1:10" x14ac:dyDescent="0.25">
      <c r="A9557" s="4" t="str">
        <f>CONCATENATE(B9557,"-",C9557,"-",D9557)</f>
        <v>46262-POX51-psa1</v>
      </c>
      <c r="B9557" s="16">
        <v>46262</v>
      </c>
      <c r="C9557" s="10" t="s">
        <v>39</v>
      </c>
      <c r="D9557" s="10" t="s">
        <v>60</v>
      </c>
      <c r="E9557" s="10">
        <v>0</v>
      </c>
      <c r="F9557" s="10">
        <v>0</v>
      </c>
      <c r="G9557" s="10">
        <v>3.333333333333333</v>
      </c>
      <c r="H9557" s="10">
        <v>5.083333333333333</v>
      </c>
      <c r="I9557" s="4" t="s">
        <v>13</v>
      </c>
      <c r="J9557" s="7" t="str">
        <f>VLOOKUP(C9557,'[1]T. Apoyo Sistema'!$B$1:$C$89,2,0)</f>
        <v>SI</v>
      </c>
    </row>
    <row r="9558" spans="1:10" x14ac:dyDescent="0.25">
      <c r="A9558" s="4" t="str">
        <f>CONCATENATE(B9558,"-",C9558,"-",D9558)</f>
        <v>46262-POX51-psa2</v>
      </c>
      <c r="B9558" s="16">
        <v>46262</v>
      </c>
      <c r="C9558" s="10" t="s">
        <v>39</v>
      </c>
      <c r="D9558" s="10" t="s">
        <v>74</v>
      </c>
      <c r="E9558" s="10">
        <v>0</v>
      </c>
      <c r="F9558" s="10">
        <v>1.1333333333333333</v>
      </c>
      <c r="G9558" s="10">
        <v>7.2833333333333332</v>
      </c>
      <c r="H9558" s="10">
        <v>0</v>
      </c>
      <c r="I9558" s="4" t="s">
        <v>13</v>
      </c>
      <c r="J9558" s="7" t="str">
        <f>VLOOKUP(C9558,'[1]T. Apoyo Sistema'!$B$1:$C$89,2,0)</f>
        <v>SI</v>
      </c>
    </row>
    <row r="9559" spans="1:10" x14ac:dyDescent="0.25">
      <c r="A9559" s="4" t="str">
        <f>CONCATENATE(B9559,"-",C9559,"-",D9559)</f>
        <v>46262-POX51-psa3</v>
      </c>
      <c r="B9559" s="16">
        <v>46262</v>
      </c>
      <c r="C9559" s="10" t="s">
        <v>39</v>
      </c>
      <c r="D9559" s="10" t="s">
        <v>79</v>
      </c>
      <c r="E9559" s="10">
        <v>0</v>
      </c>
      <c r="F9559" s="10">
        <v>1.1333333333333333</v>
      </c>
      <c r="G9559" s="10">
        <v>7.2833333333333332</v>
      </c>
      <c r="H9559" s="10">
        <v>0</v>
      </c>
      <c r="I9559" s="4" t="s">
        <v>13</v>
      </c>
      <c r="J9559" s="7" t="str">
        <f>VLOOKUP(C9559,'[1]T. Apoyo Sistema'!$B$1:$C$89,2,0)</f>
        <v>SI</v>
      </c>
    </row>
    <row r="9560" spans="1:10" x14ac:dyDescent="0.25">
      <c r="A9560" s="4" t="str">
        <f>CONCATENATE(B9560,"-",C9560,"-",D9560)</f>
        <v>46262-POX51-psa4</v>
      </c>
      <c r="B9560" s="16">
        <v>46262</v>
      </c>
      <c r="C9560" s="10" t="s">
        <v>39</v>
      </c>
      <c r="D9560" s="10" t="s">
        <v>80</v>
      </c>
      <c r="E9560" s="10">
        <v>0</v>
      </c>
      <c r="F9560" s="10">
        <v>1.1333333333333333</v>
      </c>
      <c r="G9560" s="10">
        <v>7.2833333333333332</v>
      </c>
      <c r="H9560" s="10">
        <v>0</v>
      </c>
      <c r="I9560" s="4" t="s">
        <v>13</v>
      </c>
      <c r="J9560" s="7" t="str">
        <f>VLOOKUP(C9560,'[1]T. Apoyo Sistema'!$B$1:$C$89,2,0)</f>
        <v>SI</v>
      </c>
    </row>
    <row r="9561" spans="1:10" x14ac:dyDescent="0.25">
      <c r="A9561" s="4" t="str">
        <f>CONCATENATE(B9561,"-",C9561,"-",D9561)</f>
        <v>46262-POX51-psa5</v>
      </c>
      <c r="B9561" s="16">
        <v>46262</v>
      </c>
      <c r="C9561" s="10" t="s">
        <v>39</v>
      </c>
      <c r="D9561" s="10" t="s">
        <v>92</v>
      </c>
      <c r="E9561" s="10">
        <v>0</v>
      </c>
      <c r="F9561" s="10">
        <v>1.1666666666666667</v>
      </c>
      <c r="G9561" s="10">
        <v>7.2499999999999991</v>
      </c>
      <c r="H9561" s="10">
        <v>0</v>
      </c>
      <c r="I9561" s="4" t="s">
        <v>13</v>
      </c>
      <c r="J9561" s="7" t="str">
        <f>VLOOKUP(C9561,'[1]T. Apoyo Sistema'!$B$1:$C$89,2,0)</f>
        <v>SI</v>
      </c>
    </row>
    <row r="9562" spans="1:10" x14ac:dyDescent="0.25">
      <c r="A9562" s="4" t="str">
        <f>CONCATENATE(B9562,"-",C9562,"-",D9562)</f>
        <v>46262-POX51-psa6</v>
      </c>
      <c r="B9562" s="16">
        <v>46262</v>
      </c>
      <c r="C9562" s="10" t="s">
        <v>39</v>
      </c>
      <c r="D9562" s="10" t="s">
        <v>93</v>
      </c>
      <c r="E9562" s="10">
        <v>0</v>
      </c>
      <c r="F9562" s="10">
        <v>0</v>
      </c>
      <c r="G9562" s="10">
        <v>8.4166666666666661</v>
      </c>
      <c r="H9562" s="10">
        <v>0</v>
      </c>
      <c r="I9562" s="4" t="s">
        <v>13</v>
      </c>
      <c r="J9562" s="7" t="str">
        <f>VLOOKUP(C9562,'[1]T. Apoyo Sistema'!$B$1:$C$89,2,0)</f>
        <v>SI</v>
      </c>
    </row>
    <row r="9563" spans="1:10" x14ac:dyDescent="0.25">
      <c r="A9563" s="4" t="str">
        <f>CONCATENATE(B9563,"-",C9563,"-",D9563)</f>
        <v>46262-POX51-sec1</v>
      </c>
      <c r="B9563" s="16">
        <v>46262</v>
      </c>
      <c r="C9563" s="10" t="s">
        <v>39</v>
      </c>
      <c r="D9563" s="10" t="s">
        <v>75</v>
      </c>
      <c r="E9563" s="10">
        <v>0</v>
      </c>
      <c r="F9563" s="10">
        <v>1.3666666666666667</v>
      </c>
      <c r="G9563" s="10">
        <v>7.0499999999999989</v>
      </c>
      <c r="H9563" s="10">
        <v>0</v>
      </c>
      <c r="I9563" s="4" t="s">
        <v>13</v>
      </c>
      <c r="J9563" s="7" t="str">
        <f>VLOOKUP(C9563,'[1]T. Apoyo Sistema'!$B$1:$C$89,2,0)</f>
        <v>SI</v>
      </c>
    </row>
    <row r="9564" spans="1:10" x14ac:dyDescent="0.25">
      <c r="A9564" s="4" t="str">
        <f>CONCATENATE(B9564,"-",C9564,"-",D9564)</f>
        <v>46262-POX51-sec2</v>
      </c>
      <c r="B9564" s="16">
        <v>46262</v>
      </c>
      <c r="C9564" s="10" t="s">
        <v>39</v>
      </c>
      <c r="D9564" s="10" t="s">
        <v>76</v>
      </c>
      <c r="E9564" s="10">
        <v>0</v>
      </c>
      <c r="F9564" s="10">
        <v>1.3666666666666667</v>
      </c>
      <c r="G9564" s="10">
        <v>7.0499999999999989</v>
      </c>
      <c r="H9564" s="10">
        <v>0</v>
      </c>
      <c r="I9564" s="4" t="s">
        <v>13</v>
      </c>
      <c r="J9564" s="7" t="str">
        <f>VLOOKUP(C9564,'[1]T. Apoyo Sistema'!$B$1:$C$89,2,0)</f>
        <v>SI</v>
      </c>
    </row>
    <row r="9565" spans="1:10" x14ac:dyDescent="0.25">
      <c r="A9565" s="4" t="str">
        <f>CONCATENATE(B9565,"-",C9565,"-",D9565)</f>
        <v>46262-OXMP14-gen1</v>
      </c>
      <c r="B9565" s="16">
        <v>46262</v>
      </c>
      <c r="C9565" s="10" t="s">
        <v>61</v>
      </c>
      <c r="D9565" s="10" t="s">
        <v>59</v>
      </c>
      <c r="E9565" s="10">
        <v>0</v>
      </c>
      <c r="F9565" s="10">
        <v>8.3333333333333339</v>
      </c>
      <c r="G9565" s="10">
        <v>0.19999999999999929</v>
      </c>
      <c r="H9565" s="10">
        <v>0</v>
      </c>
      <c r="I9565" s="4" t="s">
        <v>13</v>
      </c>
      <c r="J9565" s="7" t="str">
        <f>VLOOKUP(C9565,'[1]T. Apoyo Sistema'!$B$1:$C$89,2,0)</f>
        <v>NO</v>
      </c>
    </row>
    <row r="9566" spans="1:10" x14ac:dyDescent="0.25">
      <c r="A9566" s="4" t="str">
        <f>CONCATENATE(B9566,"-",C9566,"-",D9566)</f>
        <v>46262-OXMP14-psa1</v>
      </c>
      <c r="B9566" s="16">
        <v>46262</v>
      </c>
      <c r="C9566" s="10" t="s">
        <v>61</v>
      </c>
      <c r="D9566" s="10" t="s">
        <v>60</v>
      </c>
      <c r="E9566" s="10">
        <v>0</v>
      </c>
      <c r="F9566" s="10">
        <v>8.3333333333333339</v>
      </c>
      <c r="G9566" s="10">
        <v>0.19999999999999929</v>
      </c>
      <c r="H9566" s="10">
        <v>0</v>
      </c>
      <c r="I9566" s="4" t="s">
        <v>13</v>
      </c>
      <c r="J9566" s="7" t="str">
        <f>VLOOKUP(C9566,'[1]T. Apoyo Sistema'!$B$1:$C$89,2,0)</f>
        <v>NO</v>
      </c>
    </row>
    <row r="9567" spans="1:10" x14ac:dyDescent="0.25">
      <c r="A9567" s="4" t="str">
        <f>CONCATENATE(B9567,"-",C9567,"-",D9567)</f>
        <v>46265-POX55-bbd1</v>
      </c>
      <c r="B9567" s="16">
        <v>46265</v>
      </c>
      <c r="C9567" s="10" t="s">
        <v>102</v>
      </c>
      <c r="D9567" s="10" t="s">
        <v>69</v>
      </c>
      <c r="E9567" s="10">
        <v>0</v>
      </c>
      <c r="F9567" s="12">
        <v>0</v>
      </c>
      <c r="G9567" s="12">
        <v>8.5333333333333332</v>
      </c>
      <c r="H9567" s="12">
        <v>0</v>
      </c>
      <c r="I9567" s="4" t="s">
        <v>13</v>
      </c>
      <c r="J9567" s="7" t="str">
        <f>VLOOKUP(C9567,'[1]T. Apoyo Sistema'!$B$1:$C$89,2,0)</f>
        <v>SI</v>
      </c>
    </row>
    <row r="9568" spans="1:10" x14ac:dyDescent="0.25">
      <c r="A9568" s="4" t="str">
        <f>CONCATENATE(B9568,"-",C9568,"-",D9568)</f>
        <v>46265-POX55-bbd2</v>
      </c>
      <c r="B9568" s="16">
        <v>46265</v>
      </c>
      <c r="C9568" s="10" t="s">
        <v>102</v>
      </c>
      <c r="D9568" s="10" t="s">
        <v>70</v>
      </c>
      <c r="E9568" s="10">
        <v>0</v>
      </c>
      <c r="F9568" s="12">
        <v>0</v>
      </c>
      <c r="G9568" s="12">
        <v>8.5333333333333332</v>
      </c>
      <c r="H9568" s="12">
        <v>0</v>
      </c>
      <c r="I9568" s="4" t="s">
        <v>13</v>
      </c>
      <c r="J9568" s="7" t="str">
        <f>VLOOKUP(C9568,'[1]T. Apoyo Sistema'!$B$1:$C$89,2,0)</f>
        <v>SI</v>
      </c>
    </row>
    <row r="9569" spans="1:10" x14ac:dyDescent="0.25">
      <c r="A9569" s="4" t="str">
        <f>CONCATENATE(B9569,"-",C9569,"-",D9569)</f>
        <v>46265-POX55-com1</v>
      </c>
      <c r="B9569" s="16">
        <v>46265</v>
      </c>
      <c r="C9569" s="10" t="s">
        <v>102</v>
      </c>
      <c r="D9569" s="10" t="s">
        <v>71</v>
      </c>
      <c r="E9569" s="10">
        <v>0</v>
      </c>
      <c r="F9569" s="12">
        <v>0</v>
      </c>
      <c r="G9569" s="12">
        <v>8.5333333333333332</v>
      </c>
      <c r="H9569" s="12">
        <v>0</v>
      </c>
      <c r="I9569" s="4" t="s">
        <v>13</v>
      </c>
      <c r="J9569" s="7" t="str">
        <f>VLOOKUP(C9569,'[1]T. Apoyo Sistema'!$B$1:$C$89,2,0)</f>
        <v>SI</v>
      </c>
    </row>
    <row r="9570" spans="1:10" x14ac:dyDescent="0.25">
      <c r="A9570" s="4" t="str">
        <f>CONCATENATE(B9570,"-",C9570,"-",D9570)</f>
        <v>46265-POX55-com2</v>
      </c>
      <c r="B9570" s="16">
        <v>46265</v>
      </c>
      <c r="C9570" s="10" t="s">
        <v>102</v>
      </c>
      <c r="D9570" s="10" t="s">
        <v>72</v>
      </c>
      <c r="E9570" s="10">
        <v>0</v>
      </c>
      <c r="F9570" s="12">
        <v>0</v>
      </c>
      <c r="G9570" s="12">
        <v>8.5333333333333332</v>
      </c>
      <c r="H9570" s="12">
        <v>0</v>
      </c>
      <c r="I9570" s="4" t="s">
        <v>13</v>
      </c>
      <c r="J9570" s="7" t="str">
        <f>VLOOKUP(C9570,'[1]T. Apoyo Sistema'!$B$1:$C$89,2,0)</f>
        <v>SI</v>
      </c>
    </row>
    <row r="9571" spans="1:10" x14ac:dyDescent="0.25">
      <c r="A9571" s="4" t="str">
        <f>CONCATENATE(B9571,"-",C9571,"-",D9571)</f>
        <v>46265-POX55-com3</v>
      </c>
      <c r="B9571" s="16">
        <v>46265</v>
      </c>
      <c r="C9571" s="10" t="s">
        <v>102</v>
      </c>
      <c r="D9571" s="10" t="s">
        <v>77</v>
      </c>
      <c r="E9571" s="10">
        <v>0</v>
      </c>
      <c r="F9571" s="12">
        <v>0</v>
      </c>
      <c r="G9571" s="12">
        <v>8.5333333333333332</v>
      </c>
      <c r="H9571" s="12">
        <v>0</v>
      </c>
      <c r="I9571" s="4" t="s">
        <v>13</v>
      </c>
      <c r="J9571" s="7" t="str">
        <f>VLOOKUP(C9571,'[1]T. Apoyo Sistema'!$B$1:$C$89,2,0)</f>
        <v>SI</v>
      </c>
    </row>
    <row r="9572" spans="1:10" x14ac:dyDescent="0.25">
      <c r="A9572" s="4" t="str">
        <f>CONCATENATE(B9572,"-",C9572,"-",D9572)</f>
        <v>46265-POX55-gen1</v>
      </c>
      <c r="B9572" s="16">
        <v>46265</v>
      </c>
      <c r="C9572" s="10" t="s">
        <v>102</v>
      </c>
      <c r="D9572" s="10" t="s">
        <v>59</v>
      </c>
      <c r="E9572" s="10">
        <v>0</v>
      </c>
      <c r="F9572" s="12">
        <v>0</v>
      </c>
      <c r="G9572" s="12">
        <v>8.5333333333333332</v>
      </c>
      <c r="H9572" s="12">
        <v>0</v>
      </c>
      <c r="I9572" s="4" t="s">
        <v>13</v>
      </c>
      <c r="J9572" s="7" t="str">
        <f>VLOOKUP(C9572,'[1]T. Apoyo Sistema'!$B$1:$C$89,2,0)</f>
        <v>SI</v>
      </c>
    </row>
    <row r="9573" spans="1:10" x14ac:dyDescent="0.25">
      <c r="A9573" s="4" t="str">
        <f>CONCATENATE(B9573,"-",C9573,"-",D9573)</f>
        <v>46265-POX55-gen2</v>
      </c>
      <c r="B9573" s="16">
        <v>46265</v>
      </c>
      <c r="C9573" s="10" t="s">
        <v>102</v>
      </c>
      <c r="D9573" s="10" t="s">
        <v>73</v>
      </c>
      <c r="E9573" s="10">
        <v>0</v>
      </c>
      <c r="F9573" s="12">
        <v>0</v>
      </c>
      <c r="G9573" s="12">
        <v>1.666666666666667</v>
      </c>
      <c r="H9573" s="12">
        <v>6.8666666666666663</v>
      </c>
      <c r="I9573" s="4" t="s">
        <v>13</v>
      </c>
      <c r="J9573" s="7" t="str">
        <f>VLOOKUP(C9573,'[1]T. Apoyo Sistema'!$B$1:$C$89,2,0)</f>
        <v>SI</v>
      </c>
    </row>
    <row r="9574" spans="1:10" x14ac:dyDescent="0.25">
      <c r="A9574" s="4" t="str">
        <f>CONCATENATE(B9574,"-",C9574,"-",D9574)</f>
        <v>46265-POX55-psa1</v>
      </c>
      <c r="B9574" s="16">
        <v>46265</v>
      </c>
      <c r="C9574" s="10" t="s">
        <v>102</v>
      </c>
      <c r="D9574" s="10" t="s">
        <v>60</v>
      </c>
      <c r="E9574" s="10">
        <v>0</v>
      </c>
      <c r="F9574" s="12">
        <v>0</v>
      </c>
      <c r="G9574" s="12">
        <v>8.5333333333333332</v>
      </c>
      <c r="H9574" s="12">
        <v>0</v>
      </c>
      <c r="I9574" s="4" t="s">
        <v>13</v>
      </c>
      <c r="J9574" s="7" t="str">
        <f>VLOOKUP(C9574,'[1]T. Apoyo Sistema'!$B$1:$C$89,2,0)</f>
        <v>SI</v>
      </c>
    </row>
    <row r="9575" spans="1:10" x14ac:dyDescent="0.25">
      <c r="A9575" s="4" t="str">
        <f>CONCATENATE(B9575,"-",C9575,"-",D9575)</f>
        <v>46265-POX55-psa2</v>
      </c>
      <c r="B9575" s="16">
        <v>46265</v>
      </c>
      <c r="C9575" s="10" t="s">
        <v>102</v>
      </c>
      <c r="D9575" s="10" t="s">
        <v>74</v>
      </c>
      <c r="E9575" s="10">
        <v>0</v>
      </c>
      <c r="F9575" s="12">
        <v>0</v>
      </c>
      <c r="G9575" s="12">
        <v>8.5333333333333332</v>
      </c>
      <c r="H9575" s="12">
        <v>0</v>
      </c>
      <c r="I9575" s="4" t="s">
        <v>13</v>
      </c>
      <c r="J9575" s="7" t="str">
        <f>VLOOKUP(C9575,'[1]T. Apoyo Sistema'!$B$1:$C$89,2,0)</f>
        <v>SI</v>
      </c>
    </row>
    <row r="9576" spans="1:10" x14ac:dyDescent="0.25">
      <c r="A9576" s="4" t="str">
        <f>CONCATENATE(B9576,"-",C9576,"-",D9576)</f>
        <v>46265-POX55-psa3</v>
      </c>
      <c r="B9576" s="16">
        <v>46265</v>
      </c>
      <c r="C9576" s="10" t="s">
        <v>102</v>
      </c>
      <c r="D9576" s="10" t="s">
        <v>79</v>
      </c>
      <c r="E9576" s="10">
        <v>0</v>
      </c>
      <c r="F9576" s="12">
        <v>0</v>
      </c>
      <c r="G9576" s="12">
        <v>8.5333333333333332</v>
      </c>
      <c r="H9576" s="12">
        <v>0</v>
      </c>
      <c r="I9576" s="4" t="s">
        <v>13</v>
      </c>
      <c r="J9576" s="7" t="str">
        <f>VLOOKUP(C9576,'[1]T. Apoyo Sistema'!$B$1:$C$89,2,0)</f>
        <v>SI</v>
      </c>
    </row>
    <row r="9577" spans="1:10" x14ac:dyDescent="0.25">
      <c r="A9577" s="4" t="str">
        <f>CONCATENATE(B9577,"-",C9577,"-",D9577)</f>
        <v>46265-POX55-psa4</v>
      </c>
      <c r="B9577" s="16">
        <v>46265</v>
      </c>
      <c r="C9577" s="10" t="s">
        <v>102</v>
      </c>
      <c r="D9577" s="10" t="s">
        <v>80</v>
      </c>
      <c r="E9577" s="10">
        <v>0</v>
      </c>
      <c r="F9577" s="12">
        <v>0</v>
      </c>
      <c r="G9577" s="12">
        <v>8.5333333333333332</v>
      </c>
      <c r="H9577" s="12">
        <v>0</v>
      </c>
      <c r="I9577" s="4" t="s">
        <v>13</v>
      </c>
      <c r="J9577" s="7" t="str">
        <f>VLOOKUP(C9577,'[1]T. Apoyo Sistema'!$B$1:$C$89,2,0)</f>
        <v>SI</v>
      </c>
    </row>
    <row r="9578" spans="1:10" x14ac:dyDescent="0.25">
      <c r="A9578" s="4" t="str">
        <f>CONCATENATE(B9578,"-",C9578,"-",D9578)</f>
        <v>46265-POX55-psa5</v>
      </c>
      <c r="B9578" s="16">
        <v>46265</v>
      </c>
      <c r="C9578" s="10" t="s">
        <v>102</v>
      </c>
      <c r="D9578" s="10" t="s">
        <v>92</v>
      </c>
      <c r="E9578" s="10">
        <v>0</v>
      </c>
      <c r="F9578" s="12">
        <v>0</v>
      </c>
      <c r="G9578" s="12">
        <v>8.5333333333333332</v>
      </c>
      <c r="H9578" s="12">
        <v>0</v>
      </c>
      <c r="I9578" s="4" t="s">
        <v>13</v>
      </c>
      <c r="J9578" s="7" t="str">
        <f>VLOOKUP(C9578,'[1]T. Apoyo Sistema'!$B$1:$C$89,2,0)</f>
        <v>SI</v>
      </c>
    </row>
    <row r="9579" spans="1:10" x14ac:dyDescent="0.25">
      <c r="A9579" s="4" t="str">
        <f>CONCATENATE(B9579,"-",C9579,"-",D9579)</f>
        <v>46265-POX55-psa6</v>
      </c>
      <c r="B9579" s="16">
        <v>46265</v>
      </c>
      <c r="C9579" s="10" t="s">
        <v>102</v>
      </c>
      <c r="D9579" s="10" t="s">
        <v>93</v>
      </c>
      <c r="E9579" s="10">
        <v>0</v>
      </c>
      <c r="F9579" s="12">
        <v>0</v>
      </c>
      <c r="G9579" s="12">
        <v>8.5333333333333332</v>
      </c>
      <c r="H9579" s="12">
        <v>0</v>
      </c>
      <c r="I9579" s="4" t="s">
        <v>13</v>
      </c>
      <c r="J9579" s="7" t="str">
        <f>VLOOKUP(C9579,'[1]T. Apoyo Sistema'!$B$1:$C$89,2,0)</f>
        <v>SI</v>
      </c>
    </row>
    <row r="9580" spans="1:10" x14ac:dyDescent="0.25">
      <c r="A9580" s="4" t="str">
        <f>CONCATENATE(B9580,"-",C9580,"-",D9580)</f>
        <v>46265-POX55-sec1</v>
      </c>
      <c r="B9580" s="16">
        <v>46265</v>
      </c>
      <c r="C9580" s="10" t="s">
        <v>102</v>
      </c>
      <c r="D9580" s="10" t="s">
        <v>75</v>
      </c>
      <c r="E9580" s="10">
        <v>0</v>
      </c>
      <c r="F9580" s="12">
        <v>0</v>
      </c>
      <c r="G9580" s="12">
        <v>8.5333333333333332</v>
      </c>
      <c r="H9580" s="12">
        <v>0</v>
      </c>
      <c r="I9580" s="4" t="s">
        <v>13</v>
      </c>
      <c r="J9580" s="7" t="str">
        <f>VLOOKUP(C9580,'[1]T. Apoyo Sistema'!$B$1:$C$89,2,0)</f>
        <v>SI</v>
      </c>
    </row>
    <row r="9581" spans="1:10" x14ac:dyDescent="0.25">
      <c r="A9581" s="4" t="str">
        <f>CONCATENATE(B9581,"-",C9581,"-",D9581)</f>
        <v>46265-POX55-sec2</v>
      </c>
      <c r="B9581" s="16">
        <v>46265</v>
      </c>
      <c r="C9581" s="10" t="s">
        <v>102</v>
      </c>
      <c r="D9581" s="10" t="s">
        <v>76</v>
      </c>
      <c r="E9581" s="10">
        <v>0</v>
      </c>
      <c r="F9581" s="12">
        <v>0</v>
      </c>
      <c r="G9581" s="12">
        <v>8.5333333333333332</v>
      </c>
      <c r="H9581" s="12">
        <v>0</v>
      </c>
      <c r="I9581" s="4" t="s">
        <v>13</v>
      </c>
      <c r="J9581" s="7" t="str">
        <f>VLOOKUP(C9581,'[1]T. Apoyo Sistema'!$B$1:$C$89,2,0)</f>
        <v>SI</v>
      </c>
    </row>
    <row r="9582" spans="1:10" x14ac:dyDescent="0.25">
      <c r="A9582" s="4" t="str">
        <f>CONCATENATE(B9582,"-",C9582,"-",D9582)</f>
        <v>46260-POX8-bbd1</v>
      </c>
      <c r="B9582" s="16">
        <v>46260</v>
      </c>
      <c r="C9582" s="10" t="s">
        <v>113</v>
      </c>
      <c r="D9582" s="10" t="s">
        <v>69</v>
      </c>
      <c r="E9582" s="10">
        <v>0</v>
      </c>
      <c r="F9582" s="10">
        <v>0</v>
      </c>
      <c r="G9582" s="10">
        <v>8.6833333333333336</v>
      </c>
      <c r="H9582" s="10">
        <v>0</v>
      </c>
      <c r="I9582" s="4" t="s">
        <v>13</v>
      </c>
      <c r="J9582" s="7" t="str">
        <f>VLOOKUP(C9582,'[1]T. Apoyo Sistema'!$B$1:$C$89,2,0)</f>
        <v>SI</v>
      </c>
    </row>
    <row r="9583" spans="1:10" x14ac:dyDescent="0.25">
      <c r="A9583" s="4" t="str">
        <f>CONCATENATE(B9583,"-",C9583,"-",D9583)</f>
        <v>46260-POX8-bbd2</v>
      </c>
      <c r="B9583" s="16">
        <v>46260</v>
      </c>
      <c r="C9583" s="10" t="s">
        <v>113</v>
      </c>
      <c r="D9583" s="10" t="s">
        <v>70</v>
      </c>
      <c r="E9583" s="10">
        <v>0</v>
      </c>
      <c r="F9583" s="10">
        <v>0</v>
      </c>
      <c r="G9583" s="10">
        <v>8.6833333333333336</v>
      </c>
      <c r="H9583" s="10">
        <v>0</v>
      </c>
      <c r="I9583" s="4" t="s">
        <v>13</v>
      </c>
      <c r="J9583" s="7" t="str">
        <f>VLOOKUP(C9583,'[1]T. Apoyo Sistema'!$B$1:$C$89,2,0)</f>
        <v>SI</v>
      </c>
    </row>
    <row r="9584" spans="1:10" x14ac:dyDescent="0.25">
      <c r="A9584" s="4" t="str">
        <f>CONCATENATE(B9584,"-",C9584,"-",D9584)</f>
        <v>46260-POX8-com1</v>
      </c>
      <c r="B9584" s="16">
        <v>46260</v>
      </c>
      <c r="C9584" s="10" t="s">
        <v>113</v>
      </c>
      <c r="D9584" s="10" t="s">
        <v>71</v>
      </c>
      <c r="E9584" s="10">
        <v>0</v>
      </c>
      <c r="F9584" s="10">
        <v>0</v>
      </c>
      <c r="G9584" s="10">
        <v>8.6833333333333336</v>
      </c>
      <c r="H9584" s="10">
        <v>0</v>
      </c>
      <c r="I9584" s="4" t="s">
        <v>13</v>
      </c>
      <c r="J9584" s="7" t="str">
        <f>VLOOKUP(C9584,'[1]T. Apoyo Sistema'!$B$1:$C$89,2,0)</f>
        <v>SI</v>
      </c>
    </row>
    <row r="9585" spans="1:10" x14ac:dyDescent="0.25">
      <c r="A9585" s="4" t="str">
        <f>CONCATENATE(B9585,"-",C9585,"-",D9585)</f>
        <v>46260-POX8-com2</v>
      </c>
      <c r="B9585" s="16">
        <v>46260</v>
      </c>
      <c r="C9585" s="10" t="s">
        <v>113</v>
      </c>
      <c r="D9585" s="10" t="s">
        <v>72</v>
      </c>
      <c r="E9585" s="10">
        <v>0</v>
      </c>
      <c r="F9585" s="10">
        <v>0</v>
      </c>
      <c r="G9585" s="10">
        <v>8.6833333333333336</v>
      </c>
      <c r="H9585" s="10">
        <v>0</v>
      </c>
      <c r="I9585" s="4" t="s">
        <v>13</v>
      </c>
      <c r="J9585" s="7" t="str">
        <f>VLOOKUP(C9585,'[1]T. Apoyo Sistema'!$B$1:$C$89,2,0)</f>
        <v>SI</v>
      </c>
    </row>
    <row r="9586" spans="1:10" x14ac:dyDescent="0.25">
      <c r="A9586" s="4" t="str">
        <f>CONCATENATE(B9586,"-",C9586,"-",D9586)</f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>TEXT(B9586,"yyyy-mm")</f>
        <v>2026-08</v>
      </c>
      <c r="J9586" s="7" t="str">
        <f>VLOOKUP(C9586,'[1]T. Apoyo Sistema'!$B$1:$C$89,2,0)</f>
        <v>SI</v>
      </c>
    </row>
    <row r="9587" spans="1:10" x14ac:dyDescent="0.25">
      <c r="A9587" s="4" t="str">
        <f>CONCATENATE(B9587,"-",C9587,"-",D9587)</f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>TEXT(B9587,"yyyy-mm")</f>
        <v>2026-08</v>
      </c>
      <c r="J9587" s="7" t="str">
        <f>VLOOKUP(C9587,'[1]T. Apoyo Sistema'!$B$1:$C$89,2,0)</f>
        <v>SI</v>
      </c>
    </row>
    <row r="9588" spans="1:10" x14ac:dyDescent="0.25">
      <c r="A9588" s="4" t="str">
        <f>CONCATENATE(B9588,"-",C9588,"-",D9588)</f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>TEXT(B9588,"yyyy-mm")</f>
        <v>2026-08</v>
      </c>
      <c r="J9588" s="7" t="str">
        <f>VLOOKUP(C9588,'[1]T. Apoyo Sistema'!$B$1:$C$89,2,0)</f>
        <v>SI</v>
      </c>
    </row>
    <row r="9589" spans="1:10" x14ac:dyDescent="0.25">
      <c r="A9589" s="4" t="str">
        <f>CONCATENATE(B9589,"-",C9589,"-",D9589)</f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>TEXT(B9589,"yyyy-mm")</f>
        <v>2026-08</v>
      </c>
      <c r="J9589" s="7" t="str">
        <f>VLOOKUP(C9589,'[1]T. Apoyo Sistema'!$B$1:$C$89,2,0)</f>
        <v>SI</v>
      </c>
    </row>
    <row r="9590" spans="1:10" x14ac:dyDescent="0.25">
      <c r="A9590" s="4" t="str">
        <f>CONCATENATE(B9590,"-",C9590,"-",D9590)</f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>TEXT(B9590,"yyyy-mm")</f>
        <v>2026-08</v>
      </c>
      <c r="J9590" s="7" t="str">
        <f>VLOOKUP(C9590,'[1]T. Apoyo Sistema'!$B$1:$C$89,2,0)</f>
        <v>SI</v>
      </c>
    </row>
    <row r="9591" spans="1:10" x14ac:dyDescent="0.25">
      <c r="A9591" s="4" t="str">
        <f>CONCATENATE(B9591,"-",C9591,"-",D9591)</f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>TEXT(B9591,"yyyy-mm")</f>
        <v>2026-08</v>
      </c>
      <c r="J9591" s="7" t="str">
        <f>VLOOKUP(C9591,'[1]T. Apoyo Sistema'!$B$1:$C$89,2,0)</f>
        <v>SI</v>
      </c>
    </row>
    <row r="9592" spans="1:10" x14ac:dyDescent="0.25">
      <c r="A9592" s="4" t="str">
        <f>CONCATENATE(B9592,"-",C9592,"-",D9592)</f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>TEXT(B9592,"yyyy-mm")</f>
        <v>2026-08</v>
      </c>
      <c r="J9592" s="7" t="str">
        <f>VLOOKUP(C9592,'[1]T. Apoyo Sistema'!$B$1:$C$89,2,0)</f>
        <v>SI</v>
      </c>
    </row>
    <row r="9593" spans="1:10" x14ac:dyDescent="0.25">
      <c r="A9593" s="4" t="str">
        <f>CONCATENATE(B9593,"-",C9593,"-",D9593)</f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>TEXT(B9593,"yyyy-mm")</f>
        <v>2026-08</v>
      </c>
      <c r="J9593" s="7" t="str">
        <f>VLOOKUP(C9593,'[1]T. Apoyo Sistema'!$B$1:$C$89,2,0)</f>
        <v>SI</v>
      </c>
    </row>
    <row r="9594" spans="1:10" x14ac:dyDescent="0.25">
      <c r="A9594" s="4" t="str">
        <f>CONCATENATE(B9594,"-",C9594,"-",D9594)</f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>TEXT(B9594,"yyyy-mm")</f>
        <v>2026-08</v>
      </c>
      <c r="J9594" s="7" t="str">
        <f>VLOOKUP(C9594,'[1]T. Apoyo Sistema'!$B$1:$C$89,2,0)</f>
        <v>SI</v>
      </c>
    </row>
    <row r="9595" spans="1:10" x14ac:dyDescent="0.25">
      <c r="A9595" s="4" t="str">
        <f>CONCATENATE(B9595,"-",C9595,"-",D9595)</f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>TEXT(B9595,"yyyy-mm")</f>
        <v>2026-08</v>
      </c>
      <c r="J9595" s="7" t="str">
        <f>VLOOKUP(C9595,'[1]T. Apoyo Sistema'!$B$1:$C$89,2,0)</f>
        <v>SI</v>
      </c>
    </row>
    <row r="9596" spans="1:10" x14ac:dyDescent="0.25">
      <c r="A9596" s="4" t="str">
        <f>CONCATENATE(B9596,"-",C9596,"-",D9596)</f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>TEXT(B9596,"yyyy-mm")</f>
        <v>2026-08</v>
      </c>
      <c r="J9596" s="7" t="str">
        <f>VLOOKUP(C9596,'[1]T. Apoyo Sistema'!$B$1:$C$89,2,0)</f>
        <v>SI</v>
      </c>
    </row>
    <row r="9597" spans="1:10" x14ac:dyDescent="0.25">
      <c r="A9597" s="4" t="str">
        <f>CONCATENATE(B9597,"-",C9597,"-",D9597)</f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>TEXT(B9597,"yyyy-mm")</f>
        <v>2026-08</v>
      </c>
      <c r="J9597" s="7" t="str">
        <f>VLOOKUP(C9597,'[1]T. Apoyo Sistema'!$B$1:$C$89,2,0)</f>
        <v>SI</v>
      </c>
    </row>
    <row r="9598" spans="1:10" x14ac:dyDescent="0.25">
      <c r="A9598" s="4" t="str">
        <f>CONCATENATE(B9598,"-",C9598,"-",D9598)</f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>TEXT(B9598,"yyyy-mm")</f>
        <v>2026-08</v>
      </c>
      <c r="J9598" s="7" t="str">
        <f>VLOOKUP(C9598,'[1]T. Apoyo Sistema'!$B$1:$C$89,2,0)</f>
        <v>SI</v>
      </c>
    </row>
    <row r="9599" spans="1:10" x14ac:dyDescent="0.25">
      <c r="A9599" s="4" t="str">
        <f>CONCATENATE(B9599,"-",C9599,"-",D9599)</f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>TEXT(B9599,"yyyy-mm")</f>
        <v>2026-08</v>
      </c>
      <c r="J9599" s="7" t="str">
        <f>VLOOKUP(C9599,'[1]T. Apoyo Sistema'!$B$1:$C$89,2,0)</f>
        <v>SI</v>
      </c>
    </row>
    <row r="9600" spans="1:10" x14ac:dyDescent="0.25">
      <c r="A9600" s="4" t="str">
        <f>CONCATENATE(B9600,"-",C9600,"-",D9600)</f>
        <v>46260-POX8-com3</v>
      </c>
      <c r="B9600" s="16">
        <v>46260</v>
      </c>
      <c r="C9600" s="10" t="s">
        <v>113</v>
      </c>
      <c r="D9600" s="10" t="s">
        <v>77</v>
      </c>
      <c r="E9600" s="10">
        <v>0</v>
      </c>
      <c r="F9600" s="10">
        <v>0</v>
      </c>
      <c r="G9600" s="10">
        <v>8.6833333333333336</v>
      </c>
      <c r="H9600" s="10">
        <v>0</v>
      </c>
      <c r="I9600" s="4" t="s">
        <v>13</v>
      </c>
      <c r="J9600" s="7" t="str">
        <f>VLOOKUP(C9600,'[1]T. Apoyo Sistema'!$B$1:$C$89,2,0)</f>
        <v>SI</v>
      </c>
    </row>
    <row r="9601" spans="1:10" x14ac:dyDescent="0.25">
      <c r="A9601" s="4" t="str">
        <f>CONCATENATE(B9601,"-",C9601,"-",D9601)</f>
        <v>46260-POX8-com4</v>
      </c>
      <c r="B9601" s="16">
        <v>46260</v>
      </c>
      <c r="C9601" s="10" t="s">
        <v>113</v>
      </c>
      <c r="D9601" s="10" t="s">
        <v>78</v>
      </c>
      <c r="E9601" s="10">
        <v>0</v>
      </c>
      <c r="F9601" s="10">
        <v>0</v>
      </c>
      <c r="G9601" s="10">
        <v>8.6833333333333336</v>
      </c>
      <c r="H9601" s="10">
        <v>0</v>
      </c>
      <c r="I9601" s="4" t="s">
        <v>13</v>
      </c>
      <c r="J9601" s="7" t="str">
        <f>VLOOKUP(C9601,'[1]T. Apoyo Sistema'!$B$1:$C$89,2,0)</f>
        <v>SI</v>
      </c>
    </row>
    <row r="9602" spans="1:10" x14ac:dyDescent="0.25">
      <c r="A9602" s="4" t="str">
        <f>CONCATENATE(B9602,"-",C9602,"-",D9602)</f>
        <v>46260-POX8-gen1</v>
      </c>
      <c r="B9602" s="16">
        <v>46260</v>
      </c>
      <c r="C9602" s="10" t="s">
        <v>113</v>
      </c>
      <c r="D9602" s="10" t="s">
        <v>59</v>
      </c>
      <c r="E9602" s="10">
        <v>0</v>
      </c>
      <c r="F9602" s="10">
        <v>0</v>
      </c>
      <c r="G9602" s="10">
        <v>8.6833333333333336</v>
      </c>
      <c r="H9602" s="10">
        <v>0</v>
      </c>
      <c r="I9602" s="4" t="s">
        <v>13</v>
      </c>
      <c r="J9602" s="7" t="str">
        <f>VLOOKUP(C9602,'[1]T. Apoyo Sistema'!$B$1:$C$89,2,0)</f>
        <v>SI</v>
      </c>
    </row>
    <row r="9603" spans="1:10" x14ac:dyDescent="0.25">
      <c r="A9603" s="4" t="str">
        <f>CONCATENATE(B9603,"-",C9603,"-",D9603)</f>
        <v>46260-POX8-gen2</v>
      </c>
      <c r="B9603" s="16">
        <v>46260</v>
      </c>
      <c r="C9603" s="10" t="s">
        <v>113</v>
      </c>
      <c r="D9603" s="10" t="s">
        <v>73</v>
      </c>
      <c r="E9603" s="10">
        <v>0</v>
      </c>
      <c r="F9603" s="10">
        <v>0</v>
      </c>
      <c r="G9603" s="10">
        <v>8.6833333333333336</v>
      </c>
      <c r="H9603" s="10">
        <v>0</v>
      </c>
      <c r="I9603" s="4" t="s">
        <v>13</v>
      </c>
      <c r="J9603" s="7" t="str">
        <f>VLOOKUP(C9603,'[1]T. Apoyo Sistema'!$B$1:$C$89,2,0)</f>
        <v>SI</v>
      </c>
    </row>
    <row r="9604" spans="1:10" x14ac:dyDescent="0.25">
      <c r="A9604" s="4" t="str">
        <f>CONCATENATE(B9604,"-",C9604,"-",D9604)</f>
        <v>46260-POX8-psa1</v>
      </c>
      <c r="B9604" s="16">
        <v>46260</v>
      </c>
      <c r="C9604" s="10" t="s">
        <v>113</v>
      </c>
      <c r="D9604" s="10" t="s">
        <v>60</v>
      </c>
      <c r="E9604" s="10">
        <v>0</v>
      </c>
      <c r="F9604" s="10">
        <v>0</v>
      </c>
      <c r="G9604" s="10">
        <v>8.6833333333333336</v>
      </c>
      <c r="H9604" s="10">
        <v>0</v>
      </c>
      <c r="I9604" s="4" t="s">
        <v>13</v>
      </c>
      <c r="J9604" s="7" t="str">
        <f>VLOOKUP(C9604,'[1]T. Apoyo Sistema'!$B$1:$C$89,2,0)</f>
        <v>SI</v>
      </c>
    </row>
    <row r="9605" spans="1:10" x14ac:dyDescent="0.25">
      <c r="A9605" s="4" t="str">
        <f>CONCATENATE(B9605,"-",C9605,"-",D9605)</f>
        <v>46260-POX8-psa2</v>
      </c>
      <c r="B9605" s="16">
        <v>46260</v>
      </c>
      <c r="C9605" s="10" t="s">
        <v>113</v>
      </c>
      <c r="D9605" s="10" t="s">
        <v>74</v>
      </c>
      <c r="E9605" s="10">
        <v>0</v>
      </c>
      <c r="F9605" s="10">
        <v>0</v>
      </c>
      <c r="G9605" s="10">
        <v>8.6833333333333336</v>
      </c>
      <c r="H9605" s="10">
        <v>0</v>
      </c>
      <c r="I9605" s="4" t="s">
        <v>13</v>
      </c>
      <c r="J9605" s="7" t="str">
        <f>VLOOKUP(C9605,'[1]T. Apoyo Sistema'!$B$1:$C$89,2,0)</f>
        <v>SI</v>
      </c>
    </row>
    <row r="9606" spans="1:10" x14ac:dyDescent="0.25">
      <c r="A9606" s="4" t="str">
        <f>CONCATENATE(B9606,"-",C9606,"-",D9606)</f>
        <v>46260-POX8-psa3</v>
      </c>
      <c r="B9606" s="16">
        <v>46260</v>
      </c>
      <c r="C9606" s="10" t="s">
        <v>113</v>
      </c>
      <c r="D9606" s="10" t="s">
        <v>79</v>
      </c>
      <c r="E9606" s="10">
        <v>0</v>
      </c>
      <c r="F9606" s="10">
        <v>0</v>
      </c>
      <c r="G9606" s="10">
        <v>8.6833333333333336</v>
      </c>
      <c r="H9606" s="10">
        <v>0</v>
      </c>
      <c r="I9606" s="4" t="s">
        <v>13</v>
      </c>
      <c r="J9606" s="7" t="str">
        <f>VLOOKUP(C9606,'[1]T. Apoyo Sistema'!$B$1:$C$89,2,0)</f>
        <v>SI</v>
      </c>
    </row>
    <row r="9607" spans="1:10" x14ac:dyDescent="0.25">
      <c r="A9607" s="4" t="str">
        <f>CONCATENATE(B9607,"-",C9607,"-",D9607)</f>
        <v>46260-POX8-psa4</v>
      </c>
      <c r="B9607" s="16">
        <v>46260</v>
      </c>
      <c r="C9607" s="10" t="s">
        <v>113</v>
      </c>
      <c r="D9607" s="10" t="s">
        <v>80</v>
      </c>
      <c r="E9607" s="10">
        <v>0</v>
      </c>
      <c r="F9607" s="10">
        <v>0</v>
      </c>
      <c r="G9607" s="10">
        <v>8.6833333333333336</v>
      </c>
      <c r="H9607" s="10">
        <v>0</v>
      </c>
      <c r="I9607" s="4" t="s">
        <v>13</v>
      </c>
      <c r="J9607" s="7" t="str">
        <f>VLOOKUP(C9607,'[1]T. Apoyo Sistema'!$B$1:$C$89,2,0)</f>
        <v>SI</v>
      </c>
    </row>
    <row r="9608" spans="1:10" x14ac:dyDescent="0.25">
      <c r="A9608" s="4" t="str">
        <f>CONCATENATE(B9608,"-",C9608,"-",D9608)</f>
        <v>46260-POX8-sec1</v>
      </c>
      <c r="B9608" s="16">
        <v>46260</v>
      </c>
      <c r="C9608" s="10" t="s">
        <v>113</v>
      </c>
      <c r="D9608" s="10" t="s">
        <v>75</v>
      </c>
      <c r="E9608" s="10">
        <v>0</v>
      </c>
      <c r="F9608" s="10">
        <v>0</v>
      </c>
      <c r="G9608" s="10">
        <v>8.6833333333333336</v>
      </c>
      <c r="H9608" s="10">
        <v>0</v>
      </c>
      <c r="I9608" s="4" t="s">
        <v>13</v>
      </c>
      <c r="J9608" s="7" t="str">
        <f>VLOOKUP(C9608,'[1]T. Apoyo Sistema'!$B$1:$C$89,2,0)</f>
        <v>SI</v>
      </c>
    </row>
    <row r="9609" spans="1:10" x14ac:dyDescent="0.25">
      <c r="A9609" s="4" t="str">
        <f>CONCATENATE(B9609,"-",C9609,"-",D9609)</f>
        <v>46260-POX8-sec2</v>
      </c>
      <c r="B9609" s="16">
        <v>46260</v>
      </c>
      <c r="C9609" s="10" t="s">
        <v>113</v>
      </c>
      <c r="D9609" s="10" t="s">
        <v>76</v>
      </c>
      <c r="E9609" s="10">
        <v>0</v>
      </c>
      <c r="F9609" s="10">
        <v>0</v>
      </c>
      <c r="G9609" s="10">
        <v>8.6833333333333336</v>
      </c>
      <c r="H9609" s="10">
        <v>0</v>
      </c>
      <c r="I9609" s="4" t="s">
        <v>13</v>
      </c>
      <c r="J9609" s="7" t="str">
        <f>VLOOKUP(C9609,'[1]T. Apoyo Sistema'!$B$1:$C$89,2,0)</f>
        <v>SI</v>
      </c>
    </row>
    <row r="9610" spans="1:10" x14ac:dyDescent="0.25">
      <c r="A9610" s="4" t="str">
        <f>CONCATENATE(B9610,"-",C9610,"-",D9610)</f>
        <v>46259-POX8-bbd1</v>
      </c>
      <c r="B9610" s="16">
        <v>46259</v>
      </c>
      <c r="C9610" s="10" t="s">
        <v>113</v>
      </c>
      <c r="D9610" s="10" t="s">
        <v>69</v>
      </c>
      <c r="E9610" s="10">
        <v>0</v>
      </c>
      <c r="F9610" s="10">
        <v>0</v>
      </c>
      <c r="G9610" s="10">
        <v>8.7666666666666675</v>
      </c>
      <c r="H9610" s="10">
        <v>0</v>
      </c>
      <c r="I9610" s="4" t="s">
        <v>13</v>
      </c>
      <c r="J9610" s="7" t="str">
        <f>VLOOKUP(C9610,'[1]T. Apoyo Sistema'!$B$1:$C$89,2,0)</f>
        <v>SI</v>
      </c>
    </row>
    <row r="9611" spans="1:10" x14ac:dyDescent="0.25">
      <c r="A9611" s="4" t="str">
        <f>CONCATENATE(B9611,"-",C9611,"-",D9611)</f>
        <v>46259-POX8-bbd2</v>
      </c>
      <c r="B9611" s="16">
        <v>46259</v>
      </c>
      <c r="C9611" s="10" t="s">
        <v>113</v>
      </c>
      <c r="D9611" s="10" t="s">
        <v>70</v>
      </c>
      <c r="E9611" s="10">
        <v>0</v>
      </c>
      <c r="F9611" s="10">
        <v>0</v>
      </c>
      <c r="G9611" s="10">
        <v>8.7666666666666675</v>
      </c>
      <c r="H9611" s="10">
        <v>0</v>
      </c>
      <c r="I9611" s="4" t="s">
        <v>13</v>
      </c>
      <c r="J9611" s="7" t="str">
        <f>VLOOKUP(C9611,'[1]T. Apoyo Sistema'!$B$1:$C$89,2,0)</f>
        <v>SI</v>
      </c>
    </row>
    <row r="9612" spans="1:10" x14ac:dyDescent="0.25">
      <c r="A9612" s="4" t="str">
        <f>CONCATENATE(B9612,"-",C9612,"-",D9612)</f>
        <v>46259-POX8-com1</v>
      </c>
      <c r="B9612" s="16">
        <v>46259</v>
      </c>
      <c r="C9612" s="10" t="s">
        <v>113</v>
      </c>
      <c r="D9612" s="10" t="s">
        <v>71</v>
      </c>
      <c r="E9612" s="10">
        <v>0</v>
      </c>
      <c r="F9612" s="10">
        <v>0</v>
      </c>
      <c r="G9612" s="10">
        <v>8.7666666666666675</v>
      </c>
      <c r="H9612" s="10">
        <v>0</v>
      </c>
      <c r="I9612" s="4" t="s">
        <v>13</v>
      </c>
      <c r="J9612" s="7" t="str">
        <f>VLOOKUP(C9612,'[1]T. Apoyo Sistema'!$B$1:$C$89,2,0)</f>
        <v>SI</v>
      </c>
    </row>
    <row r="9613" spans="1:10" x14ac:dyDescent="0.25">
      <c r="A9613" s="4" t="str">
        <f>CONCATENATE(B9613,"-",C9613,"-",D9613)</f>
        <v>46259-POX8-com2</v>
      </c>
      <c r="B9613" s="16">
        <v>46259</v>
      </c>
      <c r="C9613" s="10" t="s">
        <v>113</v>
      </c>
      <c r="D9613" s="10" t="s">
        <v>72</v>
      </c>
      <c r="E9613" s="10">
        <v>0</v>
      </c>
      <c r="F9613" s="10">
        <v>0</v>
      </c>
      <c r="G9613" s="10">
        <v>8.7666666666666675</v>
      </c>
      <c r="H9613" s="10">
        <v>0</v>
      </c>
      <c r="I9613" s="4" t="s">
        <v>13</v>
      </c>
      <c r="J9613" s="7" t="str">
        <f>VLOOKUP(C9613,'[1]T. Apoyo Sistema'!$B$1:$C$89,2,0)</f>
        <v>SI</v>
      </c>
    </row>
    <row r="9614" spans="1:10" x14ac:dyDescent="0.25">
      <c r="A9614" s="4" t="str">
        <f>CONCATENATE(B9614,"-",C9614,"-",D9614)</f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>TEXT(B9614,"yyyy-mm")</f>
        <v>2026-08</v>
      </c>
      <c r="J9614" s="7" t="str">
        <f>VLOOKUP(C9614,'[1]T. Apoyo Sistema'!$B$1:$C$89,2,0)</f>
        <v>SI</v>
      </c>
    </row>
    <row r="9615" spans="1:10" x14ac:dyDescent="0.25">
      <c r="A9615" s="4" t="str">
        <f>CONCATENATE(B9615,"-",C9615,"-",D9615)</f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>TEXT(B9615,"yyyy-mm")</f>
        <v>2026-08</v>
      </c>
      <c r="J9615" s="7" t="str">
        <f>VLOOKUP(C9615,'[1]T. Apoyo Sistema'!$B$1:$C$89,2,0)</f>
        <v>SI</v>
      </c>
    </row>
    <row r="9616" spans="1:10" x14ac:dyDescent="0.25">
      <c r="A9616" s="4" t="str">
        <f>CONCATENATE(B9616,"-",C9616,"-",D9616)</f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>TEXT(B9616,"yyyy-mm")</f>
        <v>2026-08</v>
      </c>
      <c r="J9616" s="7" t="str">
        <f>VLOOKUP(C9616,'[1]T. Apoyo Sistema'!$B$1:$C$89,2,0)</f>
        <v>SI</v>
      </c>
    </row>
    <row r="9617" spans="1:10" x14ac:dyDescent="0.25">
      <c r="A9617" s="4" t="str">
        <f>CONCATENATE(B9617,"-",C9617,"-",D9617)</f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>TEXT(B9617,"yyyy-mm")</f>
        <v>2026-08</v>
      </c>
      <c r="J9617" s="7" t="str">
        <f>VLOOKUP(C9617,'[1]T. Apoyo Sistema'!$B$1:$C$89,2,0)</f>
        <v>SI</v>
      </c>
    </row>
    <row r="9618" spans="1:10" x14ac:dyDescent="0.25">
      <c r="A9618" s="4" t="str">
        <f>CONCATENATE(B9618,"-",C9618,"-",D9618)</f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>TEXT(B9618,"yyyy-mm")</f>
        <v>2026-08</v>
      </c>
      <c r="J9618" s="7" t="str">
        <f>VLOOKUP(C9618,'[1]T. Apoyo Sistema'!$B$1:$C$89,2,0)</f>
        <v>SI</v>
      </c>
    </row>
    <row r="9619" spans="1:10" x14ac:dyDescent="0.25">
      <c r="A9619" s="4" t="str">
        <f>CONCATENATE(B9619,"-",C9619,"-",D9619)</f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>TEXT(B9619,"yyyy-mm")</f>
        <v>2026-08</v>
      </c>
      <c r="J9619" s="7" t="str">
        <f>VLOOKUP(C9619,'[1]T. Apoyo Sistema'!$B$1:$C$89,2,0)</f>
        <v>SI</v>
      </c>
    </row>
    <row r="9620" spans="1:10" x14ac:dyDescent="0.25">
      <c r="A9620" s="4" t="str">
        <f>CONCATENATE(B9620,"-",C9620,"-",D9620)</f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>TEXT(B9620,"yyyy-mm")</f>
        <v>2026-08</v>
      </c>
      <c r="J9620" s="7" t="str">
        <f>VLOOKUP(C9620,'[1]T. Apoyo Sistema'!$B$1:$C$89,2,0)</f>
        <v>SI</v>
      </c>
    </row>
    <row r="9621" spans="1:10" x14ac:dyDescent="0.25">
      <c r="A9621" s="4" t="str">
        <f>CONCATENATE(B9621,"-",C9621,"-",D9621)</f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>TEXT(B9621,"yyyy-mm")</f>
        <v>2026-08</v>
      </c>
      <c r="J9621" s="7" t="str">
        <f>VLOOKUP(C9621,'[1]T. Apoyo Sistema'!$B$1:$C$89,2,0)</f>
        <v>SI</v>
      </c>
    </row>
    <row r="9622" spans="1:10" x14ac:dyDescent="0.25">
      <c r="A9622" s="4" t="str">
        <f>CONCATENATE(B9622,"-",C9622,"-",D9622)</f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>TEXT(B9622,"yyyy-mm")</f>
        <v>2026-08</v>
      </c>
      <c r="J9622" s="7" t="str">
        <f>VLOOKUP(C9622,'[1]T. Apoyo Sistema'!$B$1:$C$89,2,0)</f>
        <v>SI</v>
      </c>
    </row>
    <row r="9623" spans="1:10" x14ac:dyDescent="0.25">
      <c r="A9623" s="4" t="str">
        <f>CONCATENATE(B9623,"-",C9623,"-",D9623)</f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>TEXT(B9623,"yyyy-mm")</f>
        <v>2026-08</v>
      </c>
      <c r="J9623" s="7" t="str">
        <f>VLOOKUP(C9623,'[1]T. Apoyo Sistema'!$B$1:$C$89,2,0)</f>
        <v>SI</v>
      </c>
    </row>
    <row r="9624" spans="1:10" x14ac:dyDescent="0.25">
      <c r="A9624" s="4" t="str">
        <f>CONCATENATE(B9624,"-",C9624,"-",D9624)</f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>TEXT(B9624,"yyyy-mm")</f>
        <v>2026-08</v>
      </c>
      <c r="J9624" s="7" t="str">
        <f>VLOOKUP(C9624,'[1]T. Apoyo Sistema'!$B$1:$C$89,2,0)</f>
        <v>SI</v>
      </c>
    </row>
    <row r="9625" spans="1:10" x14ac:dyDescent="0.25">
      <c r="A9625" s="4" t="str">
        <f>CONCATENATE(B9625,"-",C9625,"-",D9625)</f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>TEXT(B9625,"yyyy-mm")</f>
        <v>2026-08</v>
      </c>
      <c r="J9625" s="7" t="str">
        <f>VLOOKUP(C9625,'[1]T. Apoyo Sistema'!$B$1:$C$89,2,0)</f>
        <v>SI</v>
      </c>
    </row>
    <row r="9626" spans="1:10" x14ac:dyDescent="0.25">
      <c r="A9626" s="4" t="str">
        <f>CONCATENATE(B9626,"-",C9626,"-",D9626)</f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>TEXT(B9626,"yyyy-mm")</f>
        <v>2026-08</v>
      </c>
      <c r="J9626" s="7" t="str">
        <f>VLOOKUP(C9626,'[1]T. Apoyo Sistema'!$B$1:$C$89,2,0)</f>
        <v>SI</v>
      </c>
    </row>
    <row r="9627" spans="1:10" x14ac:dyDescent="0.25">
      <c r="A9627" s="4" t="str">
        <f>CONCATENATE(B9627,"-",C9627,"-",D9627)</f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>TEXT(B9627,"yyyy-mm")</f>
        <v>2026-08</v>
      </c>
      <c r="J9627" s="7" t="str">
        <f>VLOOKUP(C9627,'[1]T. Apoyo Sistema'!$B$1:$C$89,2,0)</f>
        <v>SI</v>
      </c>
    </row>
    <row r="9628" spans="1:10" x14ac:dyDescent="0.25">
      <c r="A9628" s="4" t="str">
        <f>CONCATENATE(B9628,"-",C9628,"-",D9628)</f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>TEXT(B9628,"yyyy-mm")</f>
        <v>2026-08</v>
      </c>
      <c r="J9628" s="7" t="str">
        <f>VLOOKUP(C9628,'[1]T. Apoyo Sistema'!$B$1:$C$89,2,0)</f>
        <v>SI</v>
      </c>
    </row>
    <row r="9629" spans="1:10" x14ac:dyDescent="0.25">
      <c r="A9629" s="4" t="str">
        <f>CONCATENATE(B9629,"-",C9629,"-",D9629)</f>
        <v>46259-POX8-com3</v>
      </c>
      <c r="B9629" s="16">
        <v>46259</v>
      </c>
      <c r="C9629" s="10" t="s">
        <v>113</v>
      </c>
      <c r="D9629" s="10" t="s">
        <v>77</v>
      </c>
      <c r="E9629" s="10">
        <v>0</v>
      </c>
      <c r="F9629" s="10">
        <v>0</v>
      </c>
      <c r="G9629" s="10">
        <v>8.7666666666666675</v>
      </c>
      <c r="H9629" s="10">
        <v>0</v>
      </c>
      <c r="I9629" s="4" t="s">
        <v>13</v>
      </c>
      <c r="J9629" s="7" t="str">
        <f>VLOOKUP(C9629,'[1]T. Apoyo Sistema'!$B$1:$C$89,2,0)</f>
        <v>SI</v>
      </c>
    </row>
    <row r="9630" spans="1:10" x14ac:dyDescent="0.25">
      <c r="A9630" s="4" t="str">
        <f>CONCATENATE(B9630,"-",C9630,"-",D9630)</f>
        <v>46259-POX8-com4</v>
      </c>
      <c r="B9630" s="16">
        <v>46259</v>
      </c>
      <c r="C9630" s="10" t="s">
        <v>113</v>
      </c>
      <c r="D9630" s="10" t="s">
        <v>78</v>
      </c>
      <c r="E9630" s="10">
        <v>0</v>
      </c>
      <c r="F9630" s="10">
        <v>0</v>
      </c>
      <c r="G9630" s="10">
        <v>8.7666666666666675</v>
      </c>
      <c r="H9630" s="10">
        <v>0</v>
      </c>
      <c r="I9630" s="4" t="s">
        <v>13</v>
      </c>
      <c r="J9630" s="7" t="str">
        <f>VLOOKUP(C9630,'[1]T. Apoyo Sistema'!$B$1:$C$89,2,0)</f>
        <v>SI</v>
      </c>
    </row>
    <row r="9631" spans="1:10" x14ac:dyDescent="0.25">
      <c r="A9631" s="4" t="str">
        <f>CONCATENATE(B9631,"-",C9631,"-",D9631)</f>
        <v>46259-POX8-gen1</v>
      </c>
      <c r="B9631" s="16">
        <v>46259</v>
      </c>
      <c r="C9631" s="10" t="s">
        <v>113</v>
      </c>
      <c r="D9631" s="10" t="s">
        <v>59</v>
      </c>
      <c r="E9631" s="10">
        <v>0</v>
      </c>
      <c r="F9631" s="10">
        <v>0</v>
      </c>
      <c r="G9631" s="10">
        <v>8.7666666666666675</v>
      </c>
      <c r="H9631" s="10">
        <v>0</v>
      </c>
      <c r="I9631" s="4" t="s">
        <v>13</v>
      </c>
      <c r="J9631" s="7" t="str">
        <f>VLOOKUP(C9631,'[1]T. Apoyo Sistema'!$B$1:$C$89,2,0)</f>
        <v>SI</v>
      </c>
    </row>
    <row r="9632" spans="1:10" x14ac:dyDescent="0.25">
      <c r="A9632" s="4" t="str">
        <f>CONCATENATE(B9632,"-",C9632,"-",D9632)</f>
        <v>46259-POX8-gen2</v>
      </c>
      <c r="B9632" s="16">
        <v>46259</v>
      </c>
      <c r="C9632" s="10" t="s">
        <v>113</v>
      </c>
      <c r="D9632" s="10" t="s">
        <v>73</v>
      </c>
      <c r="E9632" s="10">
        <v>0</v>
      </c>
      <c r="F9632" s="10">
        <v>0</v>
      </c>
      <c r="G9632" s="10">
        <v>8.7666666666666675</v>
      </c>
      <c r="H9632" s="10">
        <v>0</v>
      </c>
      <c r="I9632" s="4" t="s">
        <v>13</v>
      </c>
      <c r="J9632" s="7" t="str">
        <f>VLOOKUP(C9632,'[1]T. Apoyo Sistema'!$B$1:$C$89,2,0)</f>
        <v>SI</v>
      </c>
    </row>
    <row r="9633" spans="1:10" x14ac:dyDescent="0.25">
      <c r="A9633" s="4" t="str">
        <f>CONCATENATE(B9633,"-",C9633,"-",D9633)</f>
        <v>46259-POX8-psa1</v>
      </c>
      <c r="B9633" s="16">
        <v>46259</v>
      </c>
      <c r="C9633" s="10" t="s">
        <v>113</v>
      </c>
      <c r="D9633" s="10" t="s">
        <v>60</v>
      </c>
      <c r="E9633" s="10">
        <v>0</v>
      </c>
      <c r="F9633" s="10">
        <v>0</v>
      </c>
      <c r="G9633" s="10">
        <v>8.7666666666666675</v>
      </c>
      <c r="H9633" s="10">
        <v>0</v>
      </c>
      <c r="I9633" s="4" t="s">
        <v>13</v>
      </c>
      <c r="J9633" s="7" t="str">
        <f>VLOOKUP(C9633,'[1]T. Apoyo Sistema'!$B$1:$C$89,2,0)</f>
        <v>SI</v>
      </c>
    </row>
    <row r="9634" spans="1:10" x14ac:dyDescent="0.25">
      <c r="A9634" s="4" t="str">
        <f>CONCATENATE(B9634,"-",C9634,"-",D9634)</f>
        <v>46259-POX8-psa2</v>
      </c>
      <c r="B9634" s="16">
        <v>46259</v>
      </c>
      <c r="C9634" s="10" t="s">
        <v>113</v>
      </c>
      <c r="D9634" s="10" t="s">
        <v>74</v>
      </c>
      <c r="E9634" s="10">
        <v>0</v>
      </c>
      <c r="F9634" s="10">
        <v>0</v>
      </c>
      <c r="G9634" s="10">
        <v>8.7666666666666675</v>
      </c>
      <c r="H9634" s="10">
        <v>0</v>
      </c>
      <c r="I9634" s="4" t="s">
        <v>13</v>
      </c>
      <c r="J9634" s="7" t="str">
        <f>VLOOKUP(C9634,'[1]T. Apoyo Sistema'!$B$1:$C$89,2,0)</f>
        <v>SI</v>
      </c>
    </row>
    <row r="9635" spans="1:10" x14ac:dyDescent="0.25">
      <c r="A9635" s="4" t="str">
        <f>CONCATENATE(B9635,"-",C9635,"-",D9635)</f>
        <v>46259-POX8-psa3</v>
      </c>
      <c r="B9635" s="16">
        <v>46259</v>
      </c>
      <c r="C9635" s="10" t="s">
        <v>113</v>
      </c>
      <c r="D9635" s="10" t="s">
        <v>79</v>
      </c>
      <c r="E9635" s="10">
        <v>0</v>
      </c>
      <c r="F9635" s="10">
        <v>0</v>
      </c>
      <c r="G9635" s="10">
        <v>8.7666666666666675</v>
      </c>
      <c r="H9635" s="10">
        <v>0</v>
      </c>
      <c r="I9635" s="4" t="s">
        <v>13</v>
      </c>
      <c r="J9635" s="7" t="str">
        <f>VLOOKUP(C9635,'[1]T. Apoyo Sistema'!$B$1:$C$89,2,0)</f>
        <v>SI</v>
      </c>
    </row>
    <row r="9636" spans="1:10" x14ac:dyDescent="0.25">
      <c r="A9636" s="4" t="str">
        <f>CONCATENATE(B9636,"-",C9636,"-",D9636)</f>
        <v>46259-POX8-psa4</v>
      </c>
      <c r="B9636" s="16">
        <v>46259</v>
      </c>
      <c r="C9636" s="10" t="s">
        <v>113</v>
      </c>
      <c r="D9636" s="10" t="s">
        <v>80</v>
      </c>
      <c r="E9636" s="10">
        <v>0</v>
      </c>
      <c r="F9636" s="10">
        <v>0</v>
      </c>
      <c r="G9636" s="10">
        <v>8.7666666666666675</v>
      </c>
      <c r="H9636" s="10">
        <v>0</v>
      </c>
      <c r="I9636" s="4" t="s">
        <v>13</v>
      </c>
      <c r="J9636" s="7" t="str">
        <f>VLOOKUP(C9636,'[1]T. Apoyo Sistema'!$B$1:$C$89,2,0)</f>
        <v>SI</v>
      </c>
    </row>
    <row r="9637" spans="1:10" x14ac:dyDescent="0.25">
      <c r="A9637" s="4" t="str">
        <f>CONCATENATE(B9637,"-",C9637,"-",D9637)</f>
        <v>46259-POX8-sec1</v>
      </c>
      <c r="B9637" s="16">
        <v>46259</v>
      </c>
      <c r="C9637" s="10" t="s">
        <v>113</v>
      </c>
      <c r="D9637" s="10" t="s">
        <v>75</v>
      </c>
      <c r="E9637" s="10">
        <v>0</v>
      </c>
      <c r="F9637" s="10">
        <v>0</v>
      </c>
      <c r="G9637" s="10">
        <v>8.7666666666666675</v>
      </c>
      <c r="H9637" s="10">
        <v>0</v>
      </c>
      <c r="I9637" s="4" t="s">
        <v>13</v>
      </c>
      <c r="J9637" s="7" t="str">
        <f>VLOOKUP(C9637,'[1]T. Apoyo Sistema'!$B$1:$C$89,2,0)</f>
        <v>SI</v>
      </c>
    </row>
    <row r="9638" spans="1:10" x14ac:dyDescent="0.25">
      <c r="A9638" s="4" t="str">
        <f>CONCATENATE(B9638,"-",C9638,"-",D9638)</f>
        <v>46259-POX8-sec2</v>
      </c>
      <c r="B9638" s="16">
        <v>46259</v>
      </c>
      <c r="C9638" s="10" t="s">
        <v>113</v>
      </c>
      <c r="D9638" s="10" t="s">
        <v>76</v>
      </c>
      <c r="E9638" s="10">
        <v>0</v>
      </c>
      <c r="F9638" s="10">
        <v>0</v>
      </c>
      <c r="G9638" s="10">
        <v>8.7666666666666675</v>
      </c>
      <c r="H9638" s="10">
        <v>0</v>
      </c>
      <c r="I9638" s="4" t="s">
        <v>13</v>
      </c>
      <c r="J9638" s="7" t="str">
        <f>VLOOKUP(C9638,'[1]T. Apoyo Sistema'!$B$1:$C$89,2,0)</f>
        <v>SI</v>
      </c>
    </row>
    <row r="9639" spans="1:10" x14ac:dyDescent="0.25">
      <c r="A9639" s="4" t="str">
        <f>CONCATENATE(B9639,"-",C9639,"-",D9639)</f>
        <v>46262-POX56-bbd1</v>
      </c>
      <c r="B9639" s="16">
        <v>46262</v>
      </c>
      <c r="C9639" s="10" t="s">
        <v>48</v>
      </c>
      <c r="D9639" s="10" t="s">
        <v>69</v>
      </c>
      <c r="E9639" s="10">
        <v>0</v>
      </c>
      <c r="F9639" s="10">
        <v>0</v>
      </c>
      <c r="G9639" s="10">
        <v>8.85</v>
      </c>
      <c r="H9639" s="10">
        <v>0</v>
      </c>
      <c r="I9639" s="4" t="s">
        <v>13</v>
      </c>
      <c r="J9639" s="7" t="str">
        <f>VLOOKUP(C9639,'[1]T. Apoyo Sistema'!$B$1:$C$89,2,0)</f>
        <v>SI</v>
      </c>
    </row>
    <row r="9640" spans="1:10" x14ac:dyDescent="0.25">
      <c r="A9640" s="4" t="str">
        <f>CONCATENATE(B9640,"-",C9640,"-",D9640)</f>
        <v>46262-POX56-bbd2</v>
      </c>
      <c r="B9640" s="16">
        <v>46262</v>
      </c>
      <c r="C9640" s="10" t="s">
        <v>48</v>
      </c>
      <c r="D9640" s="10" t="s">
        <v>70</v>
      </c>
      <c r="E9640" s="10">
        <v>0</v>
      </c>
      <c r="F9640" s="10">
        <v>0</v>
      </c>
      <c r="G9640" s="10">
        <v>8.85</v>
      </c>
      <c r="H9640" s="10">
        <v>0</v>
      </c>
      <c r="I9640" s="4" t="s">
        <v>13</v>
      </c>
      <c r="J9640" s="7" t="str">
        <f>VLOOKUP(C9640,'[1]T. Apoyo Sistema'!$B$1:$C$89,2,0)</f>
        <v>SI</v>
      </c>
    </row>
    <row r="9641" spans="1:10" x14ac:dyDescent="0.25">
      <c r="A9641" s="4" t="str">
        <f>CONCATENATE(B9641,"-",C9641,"-",D9641)</f>
        <v>46262-POX56-com1</v>
      </c>
      <c r="B9641" s="16">
        <v>46262</v>
      </c>
      <c r="C9641" s="10" t="s">
        <v>48</v>
      </c>
      <c r="D9641" s="10" t="s">
        <v>71</v>
      </c>
      <c r="E9641" s="10">
        <v>0</v>
      </c>
      <c r="F9641" s="10">
        <v>0.3</v>
      </c>
      <c r="G9641" s="10">
        <v>8.5499999999999989</v>
      </c>
      <c r="H9641" s="10">
        <v>0</v>
      </c>
      <c r="I9641" s="4" t="s">
        <v>13</v>
      </c>
      <c r="J9641" s="7" t="str">
        <f>VLOOKUP(C9641,'[1]T. Apoyo Sistema'!$B$1:$C$89,2,0)</f>
        <v>SI</v>
      </c>
    </row>
    <row r="9642" spans="1:10" x14ac:dyDescent="0.25">
      <c r="A9642" s="4" t="str">
        <f>CONCATENATE(B9642,"-",C9642,"-",D9642)</f>
        <v>46262-POX56-com2</v>
      </c>
      <c r="B9642" s="16">
        <v>46262</v>
      </c>
      <c r="C9642" s="10" t="s">
        <v>48</v>
      </c>
      <c r="D9642" s="10" t="s">
        <v>72</v>
      </c>
      <c r="E9642" s="10">
        <v>0</v>
      </c>
      <c r="F9642" s="10">
        <v>0.3</v>
      </c>
      <c r="G9642" s="10">
        <v>8.5499999999999989</v>
      </c>
      <c r="H9642" s="10">
        <v>0</v>
      </c>
      <c r="I9642" s="4" t="s">
        <v>13</v>
      </c>
      <c r="J9642" s="7" t="str">
        <f>VLOOKUP(C9642,'[1]T. Apoyo Sistema'!$B$1:$C$89,2,0)</f>
        <v>SI</v>
      </c>
    </row>
    <row r="9643" spans="1:10" x14ac:dyDescent="0.25">
      <c r="A9643" s="4" t="str">
        <f>CONCATENATE(B9643,"-",C9643,"-",D9643)</f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>TEXT(B9643,"yyyy-mm")</f>
        <v>2026-08</v>
      </c>
      <c r="J9643" s="7" t="str">
        <f>VLOOKUP(C9643,'[1]T. Apoyo Sistema'!$B$1:$C$89,2,0)</f>
        <v>SI</v>
      </c>
    </row>
    <row r="9644" spans="1:10" x14ac:dyDescent="0.25">
      <c r="A9644" s="4" t="str">
        <f>CONCATENATE(B9644,"-",C9644,"-",D9644)</f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>TEXT(B9644,"yyyy-mm")</f>
        <v>2026-08</v>
      </c>
      <c r="J9644" s="7" t="str">
        <f>VLOOKUP(C9644,'[1]T. Apoyo Sistema'!$B$1:$C$89,2,0)</f>
        <v>SI</v>
      </c>
    </row>
    <row r="9645" spans="1:10" x14ac:dyDescent="0.25">
      <c r="A9645" s="4" t="str">
        <f>CONCATENATE(B9645,"-",C9645,"-",D9645)</f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>TEXT(B9645,"yyyy-mm")</f>
        <v>2026-08</v>
      </c>
      <c r="J9645" s="7" t="str">
        <f>VLOOKUP(C9645,'[1]T. Apoyo Sistema'!$B$1:$C$89,2,0)</f>
        <v>SI</v>
      </c>
    </row>
    <row r="9646" spans="1:10" x14ac:dyDescent="0.25">
      <c r="A9646" s="4" t="str">
        <f>CONCATENATE(B9646,"-",C9646,"-",D9646)</f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>TEXT(B9646,"yyyy-mm")</f>
        <v>2026-08</v>
      </c>
      <c r="J9646" s="7" t="str">
        <f>VLOOKUP(C9646,'[1]T. Apoyo Sistema'!$B$1:$C$89,2,0)</f>
        <v>SI</v>
      </c>
    </row>
    <row r="9647" spans="1:10" x14ac:dyDescent="0.25">
      <c r="A9647" s="4" t="str">
        <f>CONCATENATE(B9647,"-",C9647,"-",D9647)</f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>TEXT(B9647,"yyyy-mm")</f>
        <v>2026-08</v>
      </c>
      <c r="J9647" s="7" t="str">
        <f>VLOOKUP(C9647,'[1]T. Apoyo Sistema'!$B$1:$C$89,2,0)</f>
        <v>SI</v>
      </c>
    </row>
    <row r="9648" spans="1:10" x14ac:dyDescent="0.25">
      <c r="A9648" s="4" t="str">
        <f>CONCATENATE(B9648,"-",C9648,"-",D9648)</f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>TEXT(B9648,"yyyy-mm")</f>
        <v>2026-08</v>
      </c>
      <c r="J9648" s="7" t="str">
        <f>VLOOKUP(C9648,'[1]T. Apoyo Sistema'!$B$1:$C$89,2,0)</f>
        <v>SI</v>
      </c>
    </row>
    <row r="9649" spans="1:10" x14ac:dyDescent="0.25">
      <c r="A9649" s="4" t="str">
        <f>CONCATENATE(B9649,"-",C9649,"-",D9649)</f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>TEXT(B9649,"yyyy-mm")</f>
        <v>2026-08</v>
      </c>
      <c r="J9649" s="7" t="str">
        <f>VLOOKUP(C9649,'[1]T. Apoyo Sistema'!$B$1:$C$89,2,0)</f>
        <v>SI</v>
      </c>
    </row>
    <row r="9650" spans="1:10" x14ac:dyDescent="0.25">
      <c r="A9650" s="4" t="str">
        <f>CONCATENATE(B9650,"-",C9650,"-",D9650)</f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>TEXT(B9650,"yyyy-mm")</f>
        <v>2026-08</v>
      </c>
      <c r="J9650" s="7" t="str">
        <f>VLOOKUP(C9650,'[1]T. Apoyo Sistema'!$B$1:$C$89,2,0)</f>
        <v>SI</v>
      </c>
    </row>
    <row r="9651" spans="1:10" x14ac:dyDescent="0.25">
      <c r="A9651" s="4" t="str">
        <f>CONCATENATE(B9651,"-",C9651,"-",D9651)</f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>TEXT(B9651,"yyyy-mm")</f>
        <v>2026-08</v>
      </c>
      <c r="J9651" s="7" t="str">
        <f>VLOOKUP(C9651,'[1]T. Apoyo Sistema'!$B$1:$C$89,2,0)</f>
        <v>SI</v>
      </c>
    </row>
    <row r="9652" spans="1:10" x14ac:dyDescent="0.25">
      <c r="A9652" s="4" t="str">
        <f>CONCATENATE(B9652,"-",C9652,"-",D9652)</f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>TEXT(B9652,"yyyy-mm")</f>
        <v>2026-08</v>
      </c>
      <c r="J9652" s="7" t="str">
        <f>VLOOKUP(C9652,'[1]T. Apoyo Sistema'!$B$1:$C$89,2,0)</f>
        <v>SI</v>
      </c>
    </row>
    <row r="9653" spans="1:10" x14ac:dyDescent="0.25">
      <c r="A9653" s="4" t="str">
        <f>CONCATENATE(B9653,"-",C9653,"-",D9653)</f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>TEXT(B9653,"yyyy-mm")</f>
        <v>2026-08</v>
      </c>
      <c r="J9653" s="7" t="str">
        <f>VLOOKUP(C9653,'[1]T. Apoyo Sistema'!$B$1:$C$89,2,0)</f>
        <v>SI</v>
      </c>
    </row>
    <row r="9654" spans="1:10" x14ac:dyDescent="0.25">
      <c r="A9654" s="4" t="str">
        <f>CONCATENATE(B9654,"-",C9654,"-",D9654)</f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>TEXT(B9654,"yyyy-mm")</f>
        <v>2026-08</v>
      </c>
      <c r="J9654" s="7" t="str">
        <f>VLOOKUP(C9654,'[1]T. Apoyo Sistema'!$B$1:$C$89,2,0)</f>
        <v>SI</v>
      </c>
    </row>
    <row r="9655" spans="1:10" x14ac:dyDescent="0.25">
      <c r="A9655" s="4" t="str">
        <f>CONCATENATE(B9655,"-",C9655,"-",D9655)</f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>TEXT(B9655,"yyyy-mm")</f>
        <v>2026-08</v>
      </c>
      <c r="J9655" s="7" t="str">
        <f>VLOOKUP(C9655,'[1]T. Apoyo Sistema'!$B$1:$C$89,2,0)</f>
        <v>SI</v>
      </c>
    </row>
    <row r="9656" spans="1:10" x14ac:dyDescent="0.25">
      <c r="A9656" s="4" t="str">
        <f>CONCATENATE(B9656,"-",C9656,"-",D9656)</f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>TEXT(B9656,"yyyy-mm")</f>
        <v>2026-08</v>
      </c>
      <c r="J9656" s="7" t="str">
        <f>VLOOKUP(C9656,'[1]T. Apoyo Sistema'!$B$1:$C$89,2,0)</f>
        <v>SI</v>
      </c>
    </row>
    <row r="9657" spans="1:10" x14ac:dyDescent="0.25">
      <c r="A9657" s="4" t="str">
        <f>CONCATENATE(B9657,"-",C9657,"-",D9657)</f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>TEXT(B9657,"yyyy-mm")</f>
        <v>2026-08</v>
      </c>
      <c r="J9657" s="7" t="str">
        <f>VLOOKUP(C9657,'[1]T. Apoyo Sistema'!$B$1:$C$89,2,0)</f>
        <v>SI</v>
      </c>
    </row>
    <row r="9658" spans="1:10" x14ac:dyDescent="0.25">
      <c r="A9658" s="4" t="str">
        <f>CONCATENATE(B9658,"-",C9658,"-",D9658)</f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>TEXT(B9658,"yyyy-mm")</f>
        <v>2026-08</v>
      </c>
      <c r="J9658" s="7" t="str">
        <f>VLOOKUP(C9658,'[1]T. Apoyo Sistema'!$B$1:$C$89,2,0)</f>
        <v>SI</v>
      </c>
    </row>
    <row r="9659" spans="1:10" x14ac:dyDescent="0.25">
      <c r="A9659" s="4" t="str">
        <f>CONCATENATE(B9659,"-",C9659,"-",D9659)</f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>TEXT(B9659,"yyyy-mm")</f>
        <v>2026-08</v>
      </c>
      <c r="J9659" s="7" t="str">
        <f>VLOOKUP(C9659,'[1]T. Apoyo Sistema'!$B$1:$C$89,2,0)</f>
        <v>SI</v>
      </c>
    </row>
    <row r="9660" spans="1:10" x14ac:dyDescent="0.25">
      <c r="A9660" s="4" t="str">
        <f>CONCATENATE(B9660,"-",C9660,"-",D9660)</f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>TEXT(B9660,"yyyy-mm")</f>
        <v>2026-08</v>
      </c>
      <c r="J9660" s="7" t="str">
        <f>VLOOKUP(C9660,'[1]T. Apoyo Sistema'!$B$1:$C$89,2,0)</f>
        <v>SI</v>
      </c>
    </row>
    <row r="9661" spans="1:10" x14ac:dyDescent="0.25">
      <c r="A9661" s="4" t="str">
        <f>CONCATENATE(B9661,"-",C9661,"-",D9661)</f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>TEXT(B9661,"yyyy-mm")</f>
        <v>2026-08</v>
      </c>
      <c r="J9661" s="7" t="str">
        <f>VLOOKUP(C9661,'[1]T. Apoyo Sistema'!$B$1:$C$89,2,0)</f>
        <v>SI</v>
      </c>
    </row>
    <row r="9662" spans="1:10" x14ac:dyDescent="0.25">
      <c r="A9662" s="4" t="str">
        <f>CONCATENATE(B9662,"-",C9662,"-",D9662)</f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>TEXT(B9662,"yyyy-mm")</f>
        <v>2026-08</v>
      </c>
      <c r="J9662" s="7" t="str">
        <f>VLOOKUP(C9662,'[1]T. Apoyo Sistema'!$B$1:$C$89,2,0)</f>
        <v>SI</v>
      </c>
    </row>
    <row r="9663" spans="1:10" x14ac:dyDescent="0.25">
      <c r="A9663" s="4" t="str">
        <f>CONCATENATE(B9663,"-",C9663,"-",D9663)</f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>TEXT(B9663,"yyyy-mm")</f>
        <v>2026-08</v>
      </c>
      <c r="J9663" s="7" t="str">
        <f>VLOOKUP(C9663,'[1]T. Apoyo Sistema'!$B$1:$C$89,2,0)</f>
        <v>SI</v>
      </c>
    </row>
    <row r="9664" spans="1:10" x14ac:dyDescent="0.25">
      <c r="A9664" s="4" t="str">
        <f>CONCATENATE(B9664,"-",C9664,"-",D9664)</f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>TEXT(B9664,"yyyy-mm")</f>
        <v>2026-08</v>
      </c>
      <c r="J9664" s="7" t="str">
        <f>VLOOKUP(C9664,'[1]T. Apoyo Sistema'!$B$1:$C$89,2,0)</f>
        <v>SI</v>
      </c>
    </row>
    <row r="9665" spans="1:10" x14ac:dyDescent="0.25">
      <c r="A9665" s="4" t="str">
        <f>CONCATENATE(B9665,"-",C9665,"-",D9665)</f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>TEXT(B9665,"yyyy-mm")</f>
        <v>2026-08</v>
      </c>
      <c r="J9665" s="7" t="str">
        <f>VLOOKUP(C9665,'[1]T. Apoyo Sistema'!$B$1:$C$89,2,0)</f>
        <v>SI</v>
      </c>
    </row>
    <row r="9666" spans="1:10" x14ac:dyDescent="0.25">
      <c r="A9666" s="4" t="str">
        <f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>TEXT(B9666,"yyyy-mm")</f>
        <v>2026-08</v>
      </c>
      <c r="J9666" s="7" t="str">
        <f>VLOOKUP(C9666,'[1]T. Apoyo Sistema'!$B$1:$C$89,2,0)</f>
        <v>SI</v>
      </c>
    </row>
    <row r="9667" spans="1:10" x14ac:dyDescent="0.25">
      <c r="A9667" s="4" t="str">
        <f>CONCATENATE(B9667,"-",C9667,"-",D9667)</f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>TEXT(B9667,"yyyy-mm")</f>
        <v>2026-08</v>
      </c>
      <c r="J9667" s="7" t="str">
        <f>VLOOKUP(C9667,'[1]T. Apoyo Sistema'!$B$1:$C$89,2,0)</f>
        <v>SI</v>
      </c>
    </row>
    <row r="9668" spans="1:10" x14ac:dyDescent="0.25">
      <c r="A9668" s="4" t="str">
        <f>CONCATENATE(B9668,"-",C9668,"-",D9668)</f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>TEXT(B9668,"yyyy-mm")</f>
        <v>2026-08</v>
      </c>
      <c r="J9668" s="7" t="str">
        <f>VLOOKUP(C9668,'[1]T. Apoyo Sistema'!$B$1:$C$89,2,0)</f>
        <v>SI</v>
      </c>
    </row>
    <row r="9669" spans="1:10" x14ac:dyDescent="0.25">
      <c r="A9669" s="4" t="str">
        <f>CONCATENATE(B9669,"-",C9669,"-",D9669)</f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>TEXT(B9669,"yyyy-mm")</f>
        <v>2026-08</v>
      </c>
      <c r="J9669" s="7" t="str">
        <f>VLOOKUP(C9669,'[1]T. Apoyo Sistema'!$B$1:$C$89,2,0)</f>
        <v>SI</v>
      </c>
    </row>
    <row r="9670" spans="1:10" x14ac:dyDescent="0.25">
      <c r="A9670" s="4" t="str">
        <f>CONCATENATE(B9670,"-",C9670,"-",D9670)</f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>TEXT(B9670,"yyyy-mm")</f>
        <v>2026-08</v>
      </c>
      <c r="J9670" s="7" t="str">
        <f>VLOOKUP(C9670,'[1]T. Apoyo Sistema'!$B$1:$C$89,2,0)</f>
        <v>SI</v>
      </c>
    </row>
    <row r="9671" spans="1:10" x14ac:dyDescent="0.25">
      <c r="A9671" s="4" t="str">
        <f>CONCATENATE(B9671,"-",C9671,"-",D9671)</f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>TEXT(B9671,"yyyy-mm")</f>
        <v>2026-08</v>
      </c>
      <c r="J9671" s="7" t="str">
        <f>VLOOKUP(C9671,'[1]T. Apoyo Sistema'!$B$1:$C$89,2,0)</f>
        <v>SI</v>
      </c>
    </row>
    <row r="9672" spans="1:10" x14ac:dyDescent="0.25">
      <c r="A9672" s="4" t="str">
        <f>CONCATENATE(B9672,"-",C9672,"-",D9672)</f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>TEXT(B9672,"yyyy-mm")</f>
        <v>2026-08</v>
      </c>
      <c r="J9672" s="7" t="str">
        <f>VLOOKUP(C9672,'[1]T. Apoyo Sistema'!$B$1:$C$89,2,0)</f>
        <v>SI</v>
      </c>
    </row>
    <row r="9673" spans="1:10" x14ac:dyDescent="0.25">
      <c r="A9673" s="4" t="str">
        <f>CONCATENATE(B9673,"-",C9673,"-",D9673)</f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>TEXT(B9673,"yyyy-mm")</f>
        <v>2026-08</v>
      </c>
      <c r="J9673" s="7" t="str">
        <f>VLOOKUP(C9673,'[1]T. Apoyo Sistema'!$B$1:$C$89,2,0)</f>
        <v>SI</v>
      </c>
    </row>
    <row r="9674" spans="1:10" x14ac:dyDescent="0.25">
      <c r="A9674" s="4" t="str">
        <f>CONCATENATE(B9674,"-",C9674,"-",D9674)</f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>TEXT(B9674,"yyyy-mm")</f>
        <v>2026-08</v>
      </c>
      <c r="J9674" s="7" t="str">
        <f>VLOOKUP(C9674,'[1]T. Apoyo Sistema'!$B$1:$C$89,2,0)</f>
        <v>SI</v>
      </c>
    </row>
    <row r="9675" spans="1:10" x14ac:dyDescent="0.25">
      <c r="A9675" s="4" t="str">
        <f>CONCATENATE(B9675,"-",C9675,"-",D9675)</f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>TEXT(B9675,"yyyy-mm")</f>
        <v>2026-08</v>
      </c>
      <c r="J9675" s="7" t="str">
        <f>VLOOKUP(C9675,'[1]T. Apoyo Sistema'!$B$1:$C$89,2,0)</f>
        <v>SI</v>
      </c>
    </row>
    <row r="9676" spans="1:10" x14ac:dyDescent="0.25">
      <c r="A9676" s="4" t="str">
        <f>CONCATENATE(B9676,"-",C9676,"-",D9676)</f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>TEXT(B9676,"yyyy-mm")</f>
        <v>2026-08</v>
      </c>
      <c r="J9676" s="7" t="str">
        <f>VLOOKUP(C9676,'[1]T. Apoyo Sistema'!$B$1:$C$89,2,0)</f>
        <v>SI</v>
      </c>
    </row>
    <row r="9677" spans="1:10" x14ac:dyDescent="0.25">
      <c r="A9677" s="4" t="str">
        <f>CONCATENATE(B9677,"-",C9677,"-",D9677)</f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>TEXT(B9677,"yyyy-mm")</f>
        <v>2026-08</v>
      </c>
      <c r="J9677" s="7" t="str">
        <f>VLOOKUP(C9677,'[1]T. Apoyo Sistema'!$B$1:$C$89,2,0)</f>
        <v>SI</v>
      </c>
    </row>
    <row r="9678" spans="1:10" x14ac:dyDescent="0.25">
      <c r="A9678" s="4" t="str">
        <f>CONCATENATE(B9678,"-",C9678,"-",D9678)</f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>TEXT(B9678,"yyyy-mm")</f>
        <v>2026-08</v>
      </c>
      <c r="J9678" s="7" t="str">
        <f>VLOOKUP(C9678,'[1]T. Apoyo Sistema'!$B$1:$C$89,2,0)</f>
        <v>SI</v>
      </c>
    </row>
    <row r="9679" spans="1:10" x14ac:dyDescent="0.25">
      <c r="A9679" s="4" t="str">
        <f>CONCATENATE(B9679,"-",C9679,"-",D9679)</f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>TEXT(B9679,"yyyy-mm")</f>
        <v>2026-08</v>
      </c>
      <c r="J9679" s="7" t="str">
        <f>VLOOKUP(C9679,'[1]T. Apoyo Sistema'!$B$1:$C$89,2,0)</f>
        <v>SI</v>
      </c>
    </row>
    <row r="9680" spans="1:10" x14ac:dyDescent="0.25">
      <c r="A9680" s="4" t="str">
        <f>CONCATENATE(B9680,"-",C9680,"-",D9680)</f>
        <v>46262-POX56-com3</v>
      </c>
      <c r="B9680" s="16">
        <v>46262</v>
      </c>
      <c r="C9680" s="10" t="s">
        <v>48</v>
      </c>
      <c r="D9680" s="10" t="s">
        <v>77</v>
      </c>
      <c r="E9680" s="10">
        <v>0</v>
      </c>
      <c r="F9680" s="10">
        <v>0.3</v>
      </c>
      <c r="G9680" s="10">
        <v>8.5499999999999989</v>
      </c>
      <c r="H9680" s="10">
        <v>0</v>
      </c>
      <c r="I9680" s="4" t="s">
        <v>13</v>
      </c>
      <c r="J9680" s="7" t="str">
        <f>VLOOKUP(C9680,'[1]T. Apoyo Sistema'!$B$1:$C$89,2,0)</f>
        <v>SI</v>
      </c>
    </row>
    <row r="9681" spans="1:10" x14ac:dyDescent="0.25">
      <c r="A9681" s="4" t="str">
        <f>CONCATENATE(B9681,"-",C9681,"-",D9681)</f>
        <v>46262-POX56-com4</v>
      </c>
      <c r="B9681" s="16">
        <v>46262</v>
      </c>
      <c r="C9681" s="10" t="s">
        <v>48</v>
      </c>
      <c r="D9681" s="10" t="s">
        <v>78</v>
      </c>
      <c r="E9681" s="10">
        <v>0</v>
      </c>
      <c r="F9681" s="10">
        <v>0.33333333333333331</v>
      </c>
      <c r="G9681" s="10">
        <v>8.5166666666666657</v>
      </c>
      <c r="H9681" s="10">
        <v>0</v>
      </c>
      <c r="I9681" s="4" t="s">
        <v>13</v>
      </c>
      <c r="J9681" s="7" t="str">
        <f>VLOOKUP(C9681,'[1]T. Apoyo Sistema'!$B$1:$C$89,2,0)</f>
        <v>SI</v>
      </c>
    </row>
    <row r="9682" spans="1:10" x14ac:dyDescent="0.25">
      <c r="A9682" s="4" t="str">
        <f>CONCATENATE(B9682,"-",C9682,"-",D9682)</f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>TEXT(B9682,"yyyy-mm")</f>
        <v>2026-08</v>
      </c>
      <c r="J9682" s="7" t="str">
        <f>VLOOKUP(C9682,'[1]T. Apoyo Sistema'!$B$1:$C$89,2,0)</f>
        <v>SI</v>
      </c>
    </row>
    <row r="9683" spans="1:10" x14ac:dyDescent="0.25">
      <c r="A9683" s="4" t="str">
        <f>CONCATENATE(B9683,"-",C9683,"-",D9683)</f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>TEXT(B9683,"yyyy-mm")</f>
        <v>2026-08</v>
      </c>
      <c r="J9683" s="7" t="str">
        <f>VLOOKUP(C9683,'[1]T. Apoyo Sistema'!$B$1:$C$89,2,0)</f>
        <v>SI</v>
      </c>
    </row>
    <row r="9684" spans="1:10" x14ac:dyDescent="0.25">
      <c r="A9684" s="4" t="str">
        <f>CONCATENATE(B9684,"-",C9684,"-",D9684)</f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>TEXT(B9684,"yyyy-mm")</f>
        <v>2026-08</v>
      </c>
      <c r="J9684" s="7" t="str">
        <f>VLOOKUP(C9684,'[1]T. Apoyo Sistema'!$B$1:$C$89,2,0)</f>
        <v>SI</v>
      </c>
    </row>
    <row r="9685" spans="1:10" x14ac:dyDescent="0.25">
      <c r="A9685" s="4" t="str">
        <f>CONCATENATE(B9685,"-",C9685,"-",D9685)</f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>TEXT(B9685,"yyyy-mm")</f>
        <v>2026-08</v>
      </c>
      <c r="J9685" s="7" t="str">
        <f>VLOOKUP(C9685,'[1]T. Apoyo Sistema'!$B$1:$C$89,2,0)</f>
        <v>SI</v>
      </c>
    </row>
    <row r="9686" spans="1:10" x14ac:dyDescent="0.25">
      <c r="A9686" s="4" t="str">
        <f>CONCATENATE(B9686,"-",C9686,"-",D9686)</f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>TEXT(B9686,"yyyy-mm")</f>
        <v>2026-08</v>
      </c>
      <c r="J9686" s="7" t="str">
        <f>VLOOKUP(C9686,'[1]T. Apoyo Sistema'!$B$1:$C$89,2,0)</f>
        <v>SI</v>
      </c>
    </row>
    <row r="9687" spans="1:10" x14ac:dyDescent="0.25">
      <c r="A9687" s="4" t="str">
        <f>CONCATENATE(B9687,"-",C9687,"-",D9687)</f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>TEXT(B9687,"yyyy-mm")</f>
        <v>2026-08</v>
      </c>
      <c r="J9687" s="7" t="str">
        <f>VLOOKUP(C9687,'[1]T. Apoyo Sistema'!$B$1:$C$89,2,0)</f>
        <v>SI</v>
      </c>
    </row>
    <row r="9688" spans="1:10" x14ac:dyDescent="0.25">
      <c r="A9688" s="4" t="str">
        <f>CONCATENATE(B9688,"-",C9688,"-",D9688)</f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>TEXT(B9688,"yyyy-mm")</f>
        <v>2026-08</v>
      </c>
      <c r="J9688" s="7" t="str">
        <f>VLOOKUP(C9688,'[1]T. Apoyo Sistema'!$B$1:$C$89,2,0)</f>
        <v>SI</v>
      </c>
    </row>
    <row r="9689" spans="1:10" x14ac:dyDescent="0.25">
      <c r="A9689" s="4" t="str">
        <f>CONCATENATE(B9689,"-",C9689,"-",D9689)</f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>TEXT(B9689,"yyyy-mm")</f>
        <v>2026-08</v>
      </c>
      <c r="J9689" s="7" t="str">
        <f>VLOOKUP(C9689,'[1]T. Apoyo Sistema'!$B$1:$C$89,2,0)</f>
        <v>SI</v>
      </c>
    </row>
    <row r="9690" spans="1:10" x14ac:dyDescent="0.25">
      <c r="A9690" s="4" t="str">
        <f>CONCATENATE(B9690,"-",C9690,"-",D9690)</f>
        <v>46262-POX56-gen1</v>
      </c>
      <c r="B9690" s="16">
        <v>46262</v>
      </c>
      <c r="C9690" s="10" t="s">
        <v>48</v>
      </c>
      <c r="D9690" s="10" t="s">
        <v>59</v>
      </c>
      <c r="E9690" s="10">
        <v>0</v>
      </c>
      <c r="F9690" s="10">
        <v>0.41666666666666669</v>
      </c>
      <c r="G9690" s="10">
        <v>8.4333333333333336</v>
      </c>
      <c r="H9690" s="10">
        <v>0</v>
      </c>
      <c r="I9690" s="4" t="s">
        <v>13</v>
      </c>
      <c r="J9690" s="7" t="str">
        <f>VLOOKUP(C9690,'[1]T. Apoyo Sistema'!$B$1:$C$89,2,0)</f>
        <v>SI</v>
      </c>
    </row>
    <row r="9691" spans="1:10" x14ac:dyDescent="0.25">
      <c r="A9691" s="4" t="str">
        <f>CONCATENATE(B9691,"-",C9691,"-",D9691)</f>
        <v>46262-POX56-gen2</v>
      </c>
      <c r="B9691" s="16">
        <v>46262</v>
      </c>
      <c r="C9691" s="10" t="s">
        <v>48</v>
      </c>
      <c r="D9691" s="10" t="s">
        <v>73</v>
      </c>
      <c r="E9691" s="10">
        <v>0</v>
      </c>
      <c r="F9691" s="10">
        <v>0</v>
      </c>
      <c r="G9691" s="10">
        <v>8.85</v>
      </c>
      <c r="H9691" s="10">
        <v>0</v>
      </c>
      <c r="I9691" s="4" t="s">
        <v>13</v>
      </c>
      <c r="J9691" s="7" t="str">
        <f>VLOOKUP(C9691,'[1]T. Apoyo Sistema'!$B$1:$C$89,2,0)</f>
        <v>SI</v>
      </c>
    </row>
    <row r="9692" spans="1:10" x14ac:dyDescent="0.25">
      <c r="A9692" s="4" t="str">
        <f>CONCATENATE(B9692,"-",C9692,"-",D9692)</f>
        <v>46262-POX56-psa1</v>
      </c>
      <c r="B9692" s="16">
        <v>46262</v>
      </c>
      <c r="C9692" s="10" t="s">
        <v>48</v>
      </c>
      <c r="D9692" s="10" t="s">
        <v>60</v>
      </c>
      <c r="E9692" s="10">
        <v>0</v>
      </c>
      <c r="F9692" s="10">
        <v>0.23333333333333334</v>
      </c>
      <c r="G9692" s="10">
        <v>8.6166666666666671</v>
      </c>
      <c r="H9692" s="10">
        <v>0</v>
      </c>
      <c r="I9692" s="4" t="s">
        <v>13</v>
      </c>
      <c r="J9692" s="7" t="str">
        <f>VLOOKUP(C9692,'[1]T. Apoyo Sistema'!$B$1:$C$89,2,0)</f>
        <v>SI</v>
      </c>
    </row>
    <row r="9693" spans="1:10" x14ac:dyDescent="0.25">
      <c r="A9693" s="4" t="str">
        <f>CONCATENATE(B9693,"-",C9693,"-",D9693)</f>
        <v>46262-POX56-psa2</v>
      </c>
      <c r="B9693" s="16">
        <v>46262</v>
      </c>
      <c r="C9693" s="10" t="s">
        <v>48</v>
      </c>
      <c r="D9693" s="10" t="s">
        <v>74</v>
      </c>
      <c r="E9693" s="10">
        <v>0</v>
      </c>
      <c r="F9693" s="10">
        <v>0.25</v>
      </c>
      <c r="G9693" s="10">
        <v>8.6</v>
      </c>
      <c r="H9693" s="10">
        <v>0</v>
      </c>
      <c r="I9693" s="4" t="s">
        <v>13</v>
      </c>
      <c r="J9693" s="7" t="str">
        <f>VLOOKUP(C9693,'[1]T. Apoyo Sistema'!$B$1:$C$89,2,0)</f>
        <v>SI</v>
      </c>
    </row>
    <row r="9694" spans="1:10" x14ac:dyDescent="0.25">
      <c r="A9694" s="4" t="str">
        <f>CONCATENATE(B9694,"-",C9694,"-",D9694)</f>
        <v>46262-POX56-psa3</v>
      </c>
      <c r="B9694" s="16">
        <v>46262</v>
      </c>
      <c r="C9694" s="10" t="s">
        <v>48</v>
      </c>
      <c r="D9694" s="10" t="s">
        <v>79</v>
      </c>
      <c r="E9694" s="10">
        <v>0</v>
      </c>
      <c r="F9694" s="10">
        <v>0.25</v>
      </c>
      <c r="G9694" s="10">
        <v>8.6</v>
      </c>
      <c r="H9694" s="10">
        <v>0</v>
      </c>
      <c r="I9694" s="4" t="s">
        <v>13</v>
      </c>
      <c r="J9694" s="7" t="str">
        <f>VLOOKUP(C9694,'[1]T. Apoyo Sistema'!$B$1:$C$89,2,0)</f>
        <v>SI</v>
      </c>
    </row>
    <row r="9695" spans="1:10" x14ac:dyDescent="0.25">
      <c r="A9695" s="4" t="str">
        <f>CONCATENATE(B9695,"-",C9695,"-",D9695)</f>
        <v>46262-POX56-psa4</v>
      </c>
      <c r="B9695" s="16">
        <v>46262</v>
      </c>
      <c r="C9695" s="10" t="s">
        <v>48</v>
      </c>
      <c r="D9695" s="10" t="s">
        <v>80</v>
      </c>
      <c r="E9695" s="10">
        <v>0</v>
      </c>
      <c r="F9695" s="10">
        <v>0.25</v>
      </c>
      <c r="G9695" s="10">
        <v>8.6</v>
      </c>
      <c r="H9695" s="10">
        <v>0</v>
      </c>
      <c r="I9695" s="4" t="s">
        <v>13</v>
      </c>
      <c r="J9695" s="7" t="str">
        <f>VLOOKUP(C9695,'[1]T. Apoyo Sistema'!$B$1:$C$89,2,0)</f>
        <v>SI</v>
      </c>
    </row>
    <row r="9696" spans="1:10" x14ac:dyDescent="0.25">
      <c r="A9696" s="4" t="str">
        <f>CONCATENATE(B9696,"-",C9696,"-",D9696)</f>
        <v>46262-POX56-sec1</v>
      </c>
      <c r="B9696" s="16">
        <v>46262</v>
      </c>
      <c r="C9696" s="10" t="s">
        <v>48</v>
      </c>
      <c r="D9696" s="10" t="s">
        <v>75</v>
      </c>
      <c r="E9696" s="10">
        <v>0</v>
      </c>
      <c r="F9696" s="10">
        <v>0.38333333333333336</v>
      </c>
      <c r="G9696" s="10">
        <v>8.4666666666666668</v>
      </c>
      <c r="H9696" s="10">
        <v>0</v>
      </c>
      <c r="I9696" s="4" t="s">
        <v>13</v>
      </c>
      <c r="J9696" s="7" t="str">
        <f>VLOOKUP(C9696,'[1]T. Apoyo Sistema'!$B$1:$C$89,2,0)</f>
        <v>SI</v>
      </c>
    </row>
    <row r="9697" spans="1:10" x14ac:dyDescent="0.25">
      <c r="A9697" s="4" t="str">
        <f>CONCATENATE(B9697,"-",C9697,"-",D9697)</f>
        <v>46262-POX56-sec2</v>
      </c>
      <c r="B9697" s="16">
        <v>46262</v>
      </c>
      <c r="C9697" s="10" t="s">
        <v>48</v>
      </c>
      <c r="D9697" s="10" t="s">
        <v>76</v>
      </c>
      <c r="E9697" s="10">
        <v>0</v>
      </c>
      <c r="F9697" s="10">
        <v>0.38333333333333336</v>
      </c>
      <c r="G9697" s="10">
        <v>8.4666666666666668</v>
      </c>
      <c r="H9697" s="10">
        <v>0</v>
      </c>
      <c r="I9697" s="4" t="s">
        <v>13</v>
      </c>
      <c r="J9697" s="7" t="str">
        <f>VLOOKUP(C9697,'[1]T. Apoyo Sistema'!$B$1:$C$89,2,0)</f>
        <v>SI</v>
      </c>
    </row>
    <row r="9698" spans="1:10" x14ac:dyDescent="0.25">
      <c r="A9698" s="4" t="str">
        <f>CONCATENATE(B9698,"-",C9698,"-",D9698)</f>
        <v>46262-POX33-bbd1</v>
      </c>
      <c r="B9698" s="16">
        <v>46262</v>
      </c>
      <c r="C9698" s="10" t="s">
        <v>31</v>
      </c>
      <c r="D9698" s="10" t="s">
        <v>69</v>
      </c>
      <c r="E9698" s="10">
        <v>0</v>
      </c>
      <c r="F9698" s="10">
        <v>0</v>
      </c>
      <c r="G9698" s="10">
        <v>8.8833333333333329</v>
      </c>
      <c r="H9698" s="10">
        <v>0</v>
      </c>
      <c r="I9698" s="4" t="s">
        <v>13</v>
      </c>
      <c r="J9698" s="7" t="str">
        <f>VLOOKUP(C9698,'[1]T. Apoyo Sistema'!$B$1:$C$89,2,0)</f>
        <v>SI</v>
      </c>
    </row>
    <row r="9699" spans="1:10" x14ac:dyDescent="0.25">
      <c r="A9699" s="4" t="str">
        <f>CONCATENATE(B9699,"-",C9699,"-",D9699)</f>
        <v>46262-POX33-bbd2</v>
      </c>
      <c r="B9699" s="16">
        <v>46262</v>
      </c>
      <c r="C9699" s="10" t="s">
        <v>31</v>
      </c>
      <c r="D9699" s="10" t="s">
        <v>70</v>
      </c>
      <c r="E9699" s="10">
        <v>0</v>
      </c>
      <c r="F9699" s="10">
        <v>0</v>
      </c>
      <c r="G9699" s="10">
        <v>8.8833333333333329</v>
      </c>
      <c r="H9699" s="10">
        <v>0</v>
      </c>
      <c r="I9699" s="4" t="s">
        <v>13</v>
      </c>
      <c r="J9699" s="7" t="str">
        <f>VLOOKUP(C9699,'[1]T. Apoyo Sistema'!$B$1:$C$89,2,0)</f>
        <v>SI</v>
      </c>
    </row>
    <row r="9700" spans="1:10" x14ac:dyDescent="0.25">
      <c r="A9700" s="4" t="str">
        <f>CONCATENATE(B9700,"-",C9700,"-",D9700)</f>
        <v>46262-POX33-com1</v>
      </c>
      <c r="B9700" s="16">
        <v>46262</v>
      </c>
      <c r="C9700" s="10" t="s">
        <v>31</v>
      </c>
      <c r="D9700" s="10" t="s">
        <v>71</v>
      </c>
      <c r="E9700" s="10">
        <v>0</v>
      </c>
      <c r="F9700" s="10">
        <v>0</v>
      </c>
      <c r="G9700" s="10">
        <v>8.8833333333333329</v>
      </c>
      <c r="H9700" s="10">
        <v>0</v>
      </c>
      <c r="I9700" s="4" t="s">
        <v>13</v>
      </c>
      <c r="J9700" s="7" t="str">
        <f>VLOOKUP(C9700,'[1]T. Apoyo Sistema'!$B$1:$C$89,2,0)</f>
        <v>SI</v>
      </c>
    </row>
    <row r="9701" spans="1:10" x14ac:dyDescent="0.25">
      <c r="A9701" s="4" t="str">
        <f>CONCATENATE(B9701,"-",C9701,"-",D9701)</f>
        <v>46262-POX33-com2</v>
      </c>
      <c r="B9701" s="16">
        <v>46262</v>
      </c>
      <c r="C9701" s="10" t="s">
        <v>31</v>
      </c>
      <c r="D9701" s="10" t="s">
        <v>72</v>
      </c>
      <c r="E9701" s="10">
        <v>0</v>
      </c>
      <c r="F9701" s="10">
        <v>0</v>
      </c>
      <c r="G9701" s="10">
        <v>8.8833333333333329</v>
      </c>
      <c r="H9701" s="10">
        <v>0</v>
      </c>
      <c r="I9701" s="4" t="s">
        <v>13</v>
      </c>
      <c r="J9701" s="7" t="str">
        <f>VLOOKUP(C9701,'[1]T. Apoyo Sistema'!$B$1:$C$89,2,0)</f>
        <v>SI</v>
      </c>
    </row>
    <row r="9702" spans="1:10" x14ac:dyDescent="0.25">
      <c r="A9702" s="4" t="str">
        <f>CONCATENATE(B9702,"-",C9702,"-",D9702)</f>
        <v>46262-POX33-com3</v>
      </c>
      <c r="B9702" s="16">
        <v>46262</v>
      </c>
      <c r="C9702" s="10" t="s">
        <v>31</v>
      </c>
      <c r="D9702" s="10" t="s">
        <v>77</v>
      </c>
      <c r="E9702" s="10">
        <v>0</v>
      </c>
      <c r="F9702" s="10">
        <v>2.35</v>
      </c>
      <c r="G9702" s="10">
        <v>6.5333333333333332</v>
      </c>
      <c r="H9702" s="10">
        <v>0</v>
      </c>
      <c r="I9702" s="4" t="s">
        <v>13</v>
      </c>
      <c r="J9702" s="7" t="str">
        <f>VLOOKUP(C9702,'[1]T. Apoyo Sistema'!$B$1:$C$89,2,0)</f>
        <v>SI</v>
      </c>
    </row>
    <row r="9703" spans="1:10" x14ac:dyDescent="0.25">
      <c r="A9703" s="4" t="str">
        <f>CONCATENATE(B9703,"-",C9703,"-",D9703)</f>
        <v>46262-POX33-com4</v>
      </c>
      <c r="B9703" s="16">
        <v>46262</v>
      </c>
      <c r="C9703" s="10" t="s">
        <v>31</v>
      </c>
      <c r="D9703" s="10" t="s">
        <v>78</v>
      </c>
      <c r="E9703" s="10">
        <v>0</v>
      </c>
      <c r="F9703" s="10">
        <v>2.4500000000000002</v>
      </c>
      <c r="G9703" s="10">
        <v>6.4333333333333327</v>
      </c>
      <c r="H9703" s="10">
        <v>0</v>
      </c>
      <c r="I9703" s="4" t="s">
        <v>13</v>
      </c>
      <c r="J9703" s="7" t="str">
        <f>VLOOKUP(C9703,'[1]T. Apoyo Sistema'!$B$1:$C$89,2,0)</f>
        <v>SI</v>
      </c>
    </row>
    <row r="9704" spans="1:10" x14ac:dyDescent="0.25">
      <c r="A9704" s="4" t="str">
        <f>CONCATENATE(B9704,"-",C9704,"-",D9704)</f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>TEXT(B9704,"yyyy-mm")</f>
        <v>2026-08</v>
      </c>
      <c r="J9704" s="7" t="str">
        <f>VLOOKUP(C9704,'[1]T. Apoyo Sistema'!$B$1:$C$89,2,0)</f>
        <v>SI</v>
      </c>
    </row>
    <row r="9705" spans="1:10" x14ac:dyDescent="0.25">
      <c r="A9705" s="4" t="str">
        <f>CONCATENATE(B9705,"-",C9705,"-",D9705)</f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>TEXT(B9705,"yyyy-mm")</f>
        <v>2026-08</v>
      </c>
      <c r="J9705" s="7" t="str">
        <f>VLOOKUP(C9705,'[1]T. Apoyo Sistema'!$B$1:$C$89,2,0)</f>
        <v>SI</v>
      </c>
    </row>
    <row r="9706" spans="1:10" x14ac:dyDescent="0.25">
      <c r="A9706" s="4" t="str">
        <f>CONCATENATE(B9706,"-",C9706,"-",D9706)</f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>TEXT(B9706,"yyyy-mm")</f>
        <v>2026-08</v>
      </c>
      <c r="J9706" s="7" t="str">
        <f>VLOOKUP(C9706,'[1]T. Apoyo Sistema'!$B$1:$C$89,2,0)</f>
        <v>SI</v>
      </c>
    </row>
    <row r="9707" spans="1:10" x14ac:dyDescent="0.25">
      <c r="A9707" s="4" t="str">
        <f>CONCATENATE(B9707,"-",C9707,"-",D9707)</f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>TEXT(B9707,"yyyy-mm")</f>
        <v>2026-08</v>
      </c>
      <c r="J9707" s="7" t="str">
        <f>VLOOKUP(C9707,'[1]T. Apoyo Sistema'!$B$1:$C$89,2,0)</f>
        <v>SI</v>
      </c>
    </row>
    <row r="9708" spans="1:10" x14ac:dyDescent="0.25">
      <c r="A9708" s="4" t="str">
        <f>CONCATENATE(B9708,"-",C9708,"-",D9708)</f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>TEXT(B9708,"yyyy-mm")</f>
        <v>2026-08</v>
      </c>
      <c r="J9708" s="7" t="str">
        <f>VLOOKUP(C9708,'[1]T. Apoyo Sistema'!$B$1:$C$89,2,0)</f>
        <v>SI</v>
      </c>
    </row>
    <row r="9709" spans="1:10" x14ac:dyDescent="0.25">
      <c r="A9709" s="4" t="str">
        <f>CONCATENATE(B9709,"-",C9709,"-",D9709)</f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>TEXT(B9709,"yyyy-mm")</f>
        <v>2026-08</v>
      </c>
      <c r="J9709" s="7" t="str">
        <f>VLOOKUP(C9709,'[1]T. Apoyo Sistema'!$B$1:$C$89,2,0)</f>
        <v>SI</v>
      </c>
    </row>
    <row r="9710" spans="1:10" x14ac:dyDescent="0.25">
      <c r="A9710" s="4" t="str">
        <f>CONCATENATE(B9710,"-",C9710,"-",D9710)</f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>TEXT(B9710,"yyyy-mm")</f>
        <v>2026-08</v>
      </c>
      <c r="J9710" s="7" t="str">
        <f>VLOOKUP(C9710,'[1]T. Apoyo Sistema'!$B$1:$C$89,2,0)</f>
        <v>SI</v>
      </c>
    </row>
    <row r="9711" spans="1:10" x14ac:dyDescent="0.25">
      <c r="A9711" s="4" t="str">
        <f>CONCATENATE(B9711,"-",C9711,"-",D9711)</f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>TEXT(B9711,"yyyy-mm")</f>
        <v>2026-08</v>
      </c>
      <c r="J9711" s="7" t="str">
        <f>VLOOKUP(C9711,'[1]T. Apoyo Sistema'!$B$1:$C$89,2,0)</f>
        <v>SI</v>
      </c>
    </row>
    <row r="9712" spans="1:10" x14ac:dyDescent="0.25">
      <c r="A9712" s="4" t="str">
        <f>CONCATENATE(B9712,"-",C9712,"-",D9712)</f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>TEXT(B9712,"yyyy-mm")</f>
        <v>2026-08</v>
      </c>
      <c r="J9712" s="7" t="str">
        <f>VLOOKUP(C9712,'[1]T. Apoyo Sistema'!$B$1:$C$89,2,0)</f>
        <v>SI</v>
      </c>
    </row>
    <row r="9713" spans="1:10" x14ac:dyDescent="0.25">
      <c r="A9713" s="4" t="str">
        <f>CONCATENATE(B9713,"-",C9713,"-",D9713)</f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>TEXT(B9713,"yyyy-mm")</f>
        <v>2026-08</v>
      </c>
      <c r="J9713" s="7" t="str">
        <f>VLOOKUP(C9713,'[1]T. Apoyo Sistema'!$B$1:$C$89,2,0)</f>
        <v>SI</v>
      </c>
    </row>
    <row r="9714" spans="1:10" x14ac:dyDescent="0.25">
      <c r="A9714" s="4" t="str">
        <f>CONCATENATE(B9714,"-",C9714,"-",D9714)</f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>TEXT(B9714,"yyyy-mm")</f>
        <v>2026-08</v>
      </c>
      <c r="J9714" s="7" t="str">
        <f>VLOOKUP(C9714,'[1]T. Apoyo Sistema'!$B$1:$C$89,2,0)</f>
        <v>SI</v>
      </c>
    </row>
    <row r="9715" spans="1:10" x14ac:dyDescent="0.25">
      <c r="A9715" s="4" t="str">
        <f>CONCATENATE(B9715,"-",C9715,"-",D9715)</f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>TEXT(B9715,"yyyy-mm")</f>
        <v>2026-08</v>
      </c>
      <c r="J9715" s="7" t="str">
        <f>VLOOKUP(C9715,'[1]T. Apoyo Sistema'!$B$1:$C$89,2,0)</f>
        <v>SI</v>
      </c>
    </row>
    <row r="9716" spans="1:10" x14ac:dyDescent="0.25">
      <c r="A9716" s="4" t="str">
        <f>CONCATENATE(B9716,"-",C9716,"-",D9716)</f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>TEXT(B9716,"yyyy-mm")</f>
        <v>2026-08</v>
      </c>
      <c r="J9716" s="7" t="str">
        <f>VLOOKUP(C9716,'[1]T. Apoyo Sistema'!$B$1:$C$89,2,0)</f>
        <v>SI</v>
      </c>
    </row>
    <row r="9717" spans="1:10" x14ac:dyDescent="0.25">
      <c r="A9717" s="4" t="str">
        <f>CONCATENATE(B9717,"-",C9717,"-",D9717)</f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>TEXT(B9717,"yyyy-mm")</f>
        <v>2026-08</v>
      </c>
      <c r="J9717" s="7" t="str">
        <f>VLOOKUP(C9717,'[1]T. Apoyo Sistema'!$B$1:$C$89,2,0)</f>
        <v>SI</v>
      </c>
    </row>
    <row r="9718" spans="1:10" x14ac:dyDescent="0.25">
      <c r="A9718" s="4" t="str">
        <f>CONCATENATE(B9718,"-",C9718,"-",D9718)</f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>TEXT(B9718,"yyyy-mm")</f>
        <v>2026-08</v>
      </c>
      <c r="J9718" s="7" t="str">
        <f>VLOOKUP(C9718,'[1]T. Apoyo Sistema'!$B$1:$C$89,2,0)</f>
        <v>SI</v>
      </c>
    </row>
    <row r="9719" spans="1:10" x14ac:dyDescent="0.25">
      <c r="A9719" s="4" t="str">
        <f>CONCATENATE(B9719,"-",C9719,"-",D9719)</f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>TEXT(B9719,"yyyy-mm")</f>
        <v>2026-08</v>
      </c>
      <c r="J9719" s="7" t="str">
        <f>VLOOKUP(C9719,'[1]T. Apoyo Sistema'!$B$1:$C$89,2,0)</f>
        <v>SI</v>
      </c>
    </row>
    <row r="9720" spans="1:10" x14ac:dyDescent="0.25">
      <c r="A9720" s="4" t="str">
        <f>CONCATENATE(B9720,"-",C9720,"-",D9720)</f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>TEXT(B9720,"yyyy-mm")</f>
        <v>2026-08</v>
      </c>
      <c r="J9720" s="7" t="str">
        <f>VLOOKUP(C9720,'[1]T. Apoyo Sistema'!$B$1:$C$89,2,0)</f>
        <v>SI</v>
      </c>
    </row>
    <row r="9721" spans="1:10" x14ac:dyDescent="0.25">
      <c r="A9721" s="4" t="str">
        <f>CONCATENATE(B9721,"-",C9721,"-",D9721)</f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>TEXT(B9721,"yyyy-mm")</f>
        <v>2026-08</v>
      </c>
      <c r="J9721" s="7" t="str">
        <f>VLOOKUP(C9721,'[1]T. Apoyo Sistema'!$B$1:$C$89,2,0)</f>
        <v>SI</v>
      </c>
    </row>
    <row r="9722" spans="1:10" x14ac:dyDescent="0.25">
      <c r="A9722" s="4" t="str">
        <f>CONCATENATE(B9722,"-",C9722,"-",D9722)</f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>TEXT(B9722,"yyyy-mm")</f>
        <v>2026-08</v>
      </c>
      <c r="J9722" s="7" t="str">
        <f>VLOOKUP(C9722,'[1]T. Apoyo Sistema'!$B$1:$C$89,2,0)</f>
        <v>SI</v>
      </c>
    </row>
    <row r="9723" spans="1:10" x14ac:dyDescent="0.25">
      <c r="A9723" s="4" t="str">
        <f>CONCATENATE(B9723,"-",C9723,"-",D9723)</f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>TEXT(B9723,"yyyy-mm")</f>
        <v>2026-08</v>
      </c>
      <c r="J9723" s="7" t="str">
        <f>VLOOKUP(C9723,'[1]T. Apoyo Sistema'!$B$1:$C$89,2,0)</f>
        <v>SI</v>
      </c>
    </row>
    <row r="9724" spans="1:10" x14ac:dyDescent="0.25">
      <c r="A9724" s="4" t="str">
        <f>CONCATENATE(B9724,"-",C9724,"-",D9724)</f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>TEXT(B9724,"yyyy-mm")</f>
        <v>2026-08</v>
      </c>
      <c r="J9724" s="7" t="str">
        <f>VLOOKUP(C9724,'[1]T. Apoyo Sistema'!$B$1:$C$89,2,0)</f>
        <v>SI</v>
      </c>
    </row>
    <row r="9725" spans="1:10" x14ac:dyDescent="0.25">
      <c r="A9725" s="4" t="str">
        <f>CONCATENATE(B9725,"-",C9725,"-",D9725)</f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>TEXT(B9725,"yyyy-mm")</f>
        <v>2026-08</v>
      </c>
      <c r="J9725" s="7" t="str">
        <f>VLOOKUP(C9725,'[1]T. Apoyo Sistema'!$B$1:$C$89,2,0)</f>
        <v>SI</v>
      </c>
    </row>
    <row r="9726" spans="1:10" x14ac:dyDescent="0.25">
      <c r="A9726" s="4" t="str">
        <f>CONCATENATE(B9726,"-",C9726,"-",D9726)</f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>TEXT(B9726,"yyyy-mm")</f>
        <v>2026-08</v>
      </c>
      <c r="J9726" s="7" t="str">
        <f>VLOOKUP(C9726,'[1]T. Apoyo Sistema'!$B$1:$C$89,2,0)</f>
        <v>SI</v>
      </c>
    </row>
    <row r="9727" spans="1:10" x14ac:dyDescent="0.25">
      <c r="A9727" s="4" t="str">
        <f>CONCATENATE(B9727,"-",C9727,"-",D9727)</f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>TEXT(B9727,"yyyy-mm")</f>
        <v>2026-08</v>
      </c>
      <c r="J9727" s="7" t="str">
        <f>VLOOKUP(C9727,'[1]T. Apoyo Sistema'!$B$1:$C$89,2,0)</f>
        <v>SI</v>
      </c>
    </row>
    <row r="9728" spans="1:10" x14ac:dyDescent="0.25">
      <c r="A9728" s="4" t="str">
        <f>CONCATENATE(B9728,"-",C9728,"-",D9728)</f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>TEXT(B9728,"yyyy-mm")</f>
        <v>2026-08</v>
      </c>
      <c r="J9728" s="7" t="str">
        <f>VLOOKUP(C9728,'[1]T. Apoyo Sistema'!$B$1:$C$89,2,0)</f>
        <v>SI</v>
      </c>
    </row>
    <row r="9729" spans="1:10" x14ac:dyDescent="0.25">
      <c r="A9729" s="4" t="str">
        <f>CONCATENATE(B9729,"-",C9729,"-",D9729)</f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>TEXT(B9729,"yyyy-mm")</f>
        <v>2026-08</v>
      </c>
      <c r="J9729" s="7" t="str">
        <f>VLOOKUP(C9729,'[1]T. Apoyo Sistema'!$B$1:$C$89,2,0)</f>
        <v>SI</v>
      </c>
    </row>
    <row r="9730" spans="1:10" x14ac:dyDescent="0.25">
      <c r="A9730" s="4" t="str">
        <f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>TEXT(B9730,"yyyy-mm")</f>
        <v>2026-08</v>
      </c>
      <c r="J9730" s="7" t="str">
        <f>VLOOKUP(C9730,'[1]T. Apoyo Sistema'!$B$1:$C$89,2,0)</f>
        <v>SI</v>
      </c>
    </row>
    <row r="9731" spans="1:10" x14ac:dyDescent="0.25">
      <c r="A9731" s="4" t="str">
        <f>CONCATENATE(B9731,"-",C9731,"-",D9731)</f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>TEXT(B9731,"yyyy-mm")</f>
        <v>2026-08</v>
      </c>
      <c r="J9731" s="7" t="str">
        <f>VLOOKUP(C9731,'[1]T. Apoyo Sistema'!$B$1:$C$89,2,0)</f>
        <v>SI</v>
      </c>
    </row>
    <row r="9732" spans="1:10" x14ac:dyDescent="0.25">
      <c r="A9732" s="4" t="str">
        <f>CONCATENATE(B9732,"-",C9732,"-",D9732)</f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>TEXT(B9732,"yyyy-mm")</f>
        <v>2026-08</v>
      </c>
      <c r="J9732" s="7" t="str">
        <f>VLOOKUP(C9732,'[1]T. Apoyo Sistema'!$B$1:$C$89,2,0)</f>
        <v>SI</v>
      </c>
    </row>
    <row r="9733" spans="1:10" x14ac:dyDescent="0.25">
      <c r="A9733" s="4" t="str">
        <f>CONCATENATE(B9733,"-",C9733,"-",D9733)</f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>TEXT(B9733,"yyyy-mm")</f>
        <v>2026-08</v>
      </c>
      <c r="J9733" s="7" t="str">
        <f>VLOOKUP(C9733,'[1]T. Apoyo Sistema'!$B$1:$C$89,2,0)</f>
        <v>SI</v>
      </c>
    </row>
    <row r="9734" spans="1:10" x14ac:dyDescent="0.25">
      <c r="A9734" s="4" t="str">
        <f>CONCATENATE(B9734,"-",C9734,"-",D9734)</f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>TEXT(B9734,"yyyy-mm")</f>
        <v>2026-08</v>
      </c>
      <c r="J9734" s="7" t="str">
        <f>VLOOKUP(C9734,'[1]T. Apoyo Sistema'!$B$1:$C$89,2,0)</f>
        <v>SI</v>
      </c>
    </row>
    <row r="9735" spans="1:10" x14ac:dyDescent="0.25">
      <c r="A9735" s="4" t="str">
        <f>CONCATENATE(B9735,"-",C9735,"-",D9735)</f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>TEXT(B9735,"yyyy-mm")</f>
        <v>2026-08</v>
      </c>
      <c r="J9735" s="7" t="str">
        <f>VLOOKUP(C9735,'[1]T. Apoyo Sistema'!$B$1:$C$89,2,0)</f>
        <v>SI</v>
      </c>
    </row>
    <row r="9736" spans="1:10" x14ac:dyDescent="0.25">
      <c r="A9736" s="4" t="str">
        <f>CONCATENATE(B9736,"-",C9736,"-",D9736)</f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>TEXT(B9736,"yyyy-mm")</f>
        <v>2026-08</v>
      </c>
      <c r="J9736" s="7" t="str">
        <f>VLOOKUP(C9736,'[1]T. Apoyo Sistema'!$B$1:$C$89,2,0)</f>
        <v>SI</v>
      </c>
    </row>
    <row r="9737" spans="1:10" x14ac:dyDescent="0.25">
      <c r="A9737" s="4" t="str">
        <f>CONCATENATE(B9737,"-",C9737,"-",D9737)</f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>TEXT(B9737,"yyyy-mm")</f>
        <v>2026-08</v>
      </c>
      <c r="J9737" s="7" t="str">
        <f>VLOOKUP(C9737,'[1]T. Apoyo Sistema'!$B$1:$C$89,2,0)</f>
        <v>SI</v>
      </c>
    </row>
    <row r="9738" spans="1:10" x14ac:dyDescent="0.25">
      <c r="A9738" s="4" t="str">
        <f>CONCATENATE(B9738,"-",C9738,"-",D9738)</f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>TEXT(B9738,"yyyy-mm")</f>
        <v>2026-08</v>
      </c>
      <c r="J9738" s="7" t="str">
        <f>VLOOKUP(C9738,'[1]T. Apoyo Sistema'!$B$1:$C$89,2,0)</f>
        <v>SI</v>
      </c>
    </row>
    <row r="9739" spans="1:10" x14ac:dyDescent="0.25">
      <c r="A9739" s="4" t="str">
        <f>CONCATENATE(B9739,"-",C9739,"-",D9739)</f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>TEXT(B9739,"yyyy-mm")</f>
        <v>2026-08</v>
      </c>
      <c r="J9739" s="7" t="str">
        <f>VLOOKUP(C9739,'[1]T. Apoyo Sistema'!$B$1:$C$89,2,0)</f>
        <v>SI</v>
      </c>
    </row>
    <row r="9740" spans="1:10" x14ac:dyDescent="0.25">
      <c r="A9740" s="4" t="str">
        <f>CONCATENATE(B9740,"-",C9740,"-",D9740)</f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>TEXT(B9740,"yyyy-mm")</f>
        <v>2026-08</v>
      </c>
      <c r="J9740" s="7" t="str">
        <f>VLOOKUP(C9740,'[1]T. Apoyo Sistema'!$B$1:$C$89,2,0)</f>
        <v>SI</v>
      </c>
    </row>
    <row r="9741" spans="1:10" x14ac:dyDescent="0.25">
      <c r="A9741" s="4" t="str">
        <f>CONCATENATE(B9741,"-",C9741,"-",D9741)</f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>TEXT(B9741,"yyyy-mm")</f>
        <v>2026-08</v>
      </c>
      <c r="J9741" s="7" t="str">
        <f>VLOOKUP(C9741,'[1]T. Apoyo Sistema'!$B$1:$C$89,2,0)</f>
        <v>SI</v>
      </c>
    </row>
    <row r="9742" spans="1:10" x14ac:dyDescent="0.25">
      <c r="A9742" s="4" t="str">
        <f>CONCATENATE(B9742,"-",C9742,"-",D9742)</f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>TEXT(B9742,"yyyy-mm")</f>
        <v>2026-08</v>
      </c>
      <c r="J9742" s="7" t="str">
        <f>VLOOKUP(C9742,'[1]T. Apoyo Sistema'!$B$1:$C$89,2,0)</f>
        <v>SI</v>
      </c>
    </row>
    <row r="9743" spans="1:10" x14ac:dyDescent="0.25">
      <c r="A9743" s="4" t="str">
        <f>CONCATENATE(B9743,"-",C9743,"-",D9743)</f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>TEXT(B9743,"yyyy-mm")</f>
        <v>2026-08</v>
      </c>
      <c r="J9743" s="7" t="str">
        <f>VLOOKUP(C9743,'[1]T. Apoyo Sistema'!$B$1:$C$89,2,0)</f>
        <v>SI</v>
      </c>
    </row>
    <row r="9744" spans="1:10" x14ac:dyDescent="0.25">
      <c r="A9744" s="4" t="str">
        <f>CONCATENATE(B9744,"-",C9744,"-",D9744)</f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>TEXT(B9744,"yyyy-mm")</f>
        <v>2026-08</v>
      </c>
      <c r="J9744" s="7" t="str">
        <f>VLOOKUP(C9744,'[1]T. Apoyo Sistema'!$B$1:$C$89,2,0)</f>
        <v>SI</v>
      </c>
    </row>
    <row r="9745" spans="1:10" x14ac:dyDescent="0.25">
      <c r="A9745" s="4" t="str">
        <f>CONCATENATE(B9745,"-",C9745,"-",D9745)</f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>TEXT(B9745,"yyyy-mm")</f>
        <v>2026-08</v>
      </c>
      <c r="J9745" s="7" t="str">
        <f>VLOOKUP(C9745,'[1]T. Apoyo Sistema'!$B$1:$C$89,2,0)</f>
        <v>SI</v>
      </c>
    </row>
    <row r="9746" spans="1:10" x14ac:dyDescent="0.25">
      <c r="A9746" s="4" t="str">
        <f>CONCATENATE(B9746,"-",C9746,"-",D9746)</f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>TEXT(B9746,"yyyy-mm")</f>
        <v>2026-08</v>
      </c>
      <c r="J9746" s="7" t="str">
        <f>VLOOKUP(C9746,'[1]T. Apoyo Sistema'!$B$1:$C$89,2,0)</f>
        <v>SI</v>
      </c>
    </row>
    <row r="9747" spans="1:10" x14ac:dyDescent="0.25">
      <c r="A9747" s="4" t="str">
        <f>CONCATENATE(B9747,"-",C9747,"-",D9747)</f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>TEXT(B9747,"yyyy-mm")</f>
        <v>2026-08</v>
      </c>
      <c r="J9747" s="7" t="str">
        <f>VLOOKUP(C9747,'[1]T. Apoyo Sistema'!$B$1:$C$89,2,0)</f>
        <v>SI</v>
      </c>
    </row>
    <row r="9748" spans="1:10" x14ac:dyDescent="0.25">
      <c r="A9748" s="4" t="str">
        <f>CONCATENATE(B9748,"-",C9748,"-",D9748)</f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>TEXT(B9748,"yyyy-mm")</f>
        <v>2026-08</v>
      </c>
      <c r="J9748" s="7" t="str">
        <f>VLOOKUP(C9748,'[1]T. Apoyo Sistema'!$B$1:$C$89,2,0)</f>
        <v>SI</v>
      </c>
    </row>
    <row r="9749" spans="1:10" x14ac:dyDescent="0.25">
      <c r="A9749" s="4" t="str">
        <f>CONCATENATE(B9749,"-",C9749,"-",D9749)</f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>TEXT(B9749,"yyyy-mm")</f>
        <v>2026-08</v>
      </c>
      <c r="J9749" s="7" t="str">
        <f>VLOOKUP(C9749,'[1]T. Apoyo Sistema'!$B$1:$C$89,2,0)</f>
        <v>SI</v>
      </c>
    </row>
    <row r="9750" spans="1:10" x14ac:dyDescent="0.25">
      <c r="A9750" s="4" t="str">
        <f>CONCATENATE(B9750,"-",C9750,"-",D9750)</f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>TEXT(B9750,"yyyy-mm")</f>
        <v>2026-08</v>
      </c>
      <c r="J9750" s="7" t="str">
        <f>VLOOKUP(C9750,'[1]T. Apoyo Sistema'!$B$1:$C$89,2,0)</f>
        <v>SI</v>
      </c>
    </row>
    <row r="9751" spans="1:10" x14ac:dyDescent="0.25">
      <c r="A9751" s="4" t="str">
        <f>CONCATENATE(B9751,"-",C9751,"-",D9751)</f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>TEXT(B9751,"yyyy-mm")</f>
        <v>2026-08</v>
      </c>
      <c r="J9751" s="7" t="str">
        <f>VLOOKUP(C9751,'[1]T. Apoyo Sistema'!$B$1:$C$89,2,0)</f>
        <v>SI</v>
      </c>
    </row>
    <row r="9752" spans="1:10" x14ac:dyDescent="0.25">
      <c r="A9752" s="4" t="str">
        <f>CONCATENATE(B9752,"-",C9752,"-",D9752)</f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>TEXT(B9752,"yyyy-mm")</f>
        <v>2026-08</v>
      </c>
      <c r="J9752" s="7" t="str">
        <f>VLOOKUP(C9752,'[1]T. Apoyo Sistema'!$B$1:$C$89,2,0)</f>
        <v>SI</v>
      </c>
    </row>
    <row r="9753" spans="1:10" x14ac:dyDescent="0.25">
      <c r="A9753" s="4" t="str">
        <f>CONCATENATE(B9753,"-",C9753,"-",D9753)</f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>TEXT(B9753,"yyyy-mm")</f>
        <v>2026-08</v>
      </c>
      <c r="J9753" s="7" t="str">
        <f>VLOOKUP(C9753,'[1]T. Apoyo Sistema'!$B$1:$C$89,2,0)</f>
        <v>SI</v>
      </c>
    </row>
    <row r="9754" spans="1:10" x14ac:dyDescent="0.25">
      <c r="A9754" s="4" t="str">
        <f>CONCATENATE(B9754,"-",C9754,"-",D9754)</f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>TEXT(B9754,"yyyy-mm")</f>
        <v>2026-08</v>
      </c>
      <c r="J9754" s="7" t="str">
        <f>VLOOKUP(C9754,'[1]T. Apoyo Sistema'!$B$1:$C$89,2,0)</f>
        <v>SI</v>
      </c>
    </row>
    <row r="9755" spans="1:10" x14ac:dyDescent="0.25">
      <c r="A9755" s="4" t="str">
        <f>CONCATENATE(B9755,"-",C9755,"-",D9755)</f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>TEXT(B9755,"yyyy-mm")</f>
        <v>2026-08</v>
      </c>
      <c r="J9755" s="7" t="str">
        <f>VLOOKUP(C9755,'[1]T. Apoyo Sistema'!$B$1:$C$89,2,0)</f>
        <v>SI</v>
      </c>
    </row>
    <row r="9756" spans="1:10" x14ac:dyDescent="0.25">
      <c r="A9756" s="4" t="str">
        <f>CONCATENATE(B9756,"-",C9756,"-",D9756)</f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>TEXT(B9756,"yyyy-mm")</f>
        <v>2026-08</v>
      </c>
      <c r="J9756" s="7" t="str">
        <f>VLOOKUP(C9756,'[1]T. Apoyo Sistema'!$B$1:$C$89,2,0)</f>
        <v>SI</v>
      </c>
    </row>
    <row r="9757" spans="1:10" x14ac:dyDescent="0.25">
      <c r="A9757" s="4" t="str">
        <f>CONCATENATE(B9757,"-",C9757,"-",D9757)</f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>TEXT(B9757,"yyyy-mm")</f>
        <v>2026-08</v>
      </c>
      <c r="J9757" s="7" t="str">
        <f>VLOOKUP(C9757,'[1]T. Apoyo Sistema'!$B$1:$C$89,2,0)</f>
        <v>SI</v>
      </c>
    </row>
    <row r="9758" spans="1:10" x14ac:dyDescent="0.25">
      <c r="A9758" s="4" t="str">
        <f>CONCATENATE(B9758,"-",C9758,"-",D9758)</f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>TEXT(B9758,"yyyy-mm")</f>
        <v>2026-08</v>
      </c>
      <c r="J9758" s="7" t="str">
        <f>VLOOKUP(C9758,'[1]T. Apoyo Sistema'!$B$1:$C$89,2,0)</f>
        <v>SI</v>
      </c>
    </row>
    <row r="9759" spans="1:10" x14ac:dyDescent="0.25">
      <c r="A9759" s="4" t="str">
        <f>CONCATENATE(B9759,"-",C9759,"-",D9759)</f>
        <v>46262-POX33-gen1</v>
      </c>
      <c r="B9759" s="16">
        <v>46262</v>
      </c>
      <c r="C9759" s="10" t="s">
        <v>31</v>
      </c>
      <c r="D9759" s="10" t="s">
        <v>59</v>
      </c>
      <c r="E9759" s="10">
        <v>0</v>
      </c>
      <c r="F9759" s="10">
        <v>2.7333333333333334</v>
      </c>
      <c r="G9759" s="10">
        <v>6.1499999999999995</v>
      </c>
      <c r="H9759" s="10">
        <v>0</v>
      </c>
      <c r="I9759" s="4" t="s">
        <v>13</v>
      </c>
      <c r="J9759" s="7" t="str">
        <f>VLOOKUP(C9759,'[1]T. Apoyo Sistema'!$B$1:$C$89,2,0)</f>
        <v>SI</v>
      </c>
    </row>
    <row r="9760" spans="1:10" x14ac:dyDescent="0.25">
      <c r="A9760" s="4" t="str">
        <f>CONCATENATE(B9760,"-",C9760,"-",D9760)</f>
        <v>46262-POX33-gen2</v>
      </c>
      <c r="B9760" s="16">
        <v>46262</v>
      </c>
      <c r="C9760" s="10" t="s">
        <v>31</v>
      </c>
      <c r="D9760" s="10" t="s">
        <v>73</v>
      </c>
      <c r="E9760" s="10">
        <v>0</v>
      </c>
      <c r="F9760" s="10">
        <v>0</v>
      </c>
      <c r="G9760" s="10">
        <v>3.333333333333333</v>
      </c>
      <c r="H9760" s="10">
        <v>5.55</v>
      </c>
      <c r="I9760" s="4" t="s">
        <v>13</v>
      </c>
      <c r="J9760" s="7" t="str">
        <f>VLOOKUP(C9760,'[1]T. Apoyo Sistema'!$B$1:$C$89,2,0)</f>
        <v>SI</v>
      </c>
    </row>
    <row r="9761" spans="1:10" x14ac:dyDescent="0.25">
      <c r="A9761" s="4" t="str">
        <f>CONCATENATE(B9761,"-",C9761,"-",D9761)</f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>TEXT(B9761,"yyyy-mm")</f>
        <v>2026-08</v>
      </c>
      <c r="J9761" s="7" t="str">
        <f>VLOOKUP(C9761,'[1]T. Apoyo Sistema'!$B$1:$C$89,2,0)</f>
        <v>SI</v>
      </c>
    </row>
    <row r="9762" spans="1:10" x14ac:dyDescent="0.25">
      <c r="A9762" s="4" t="str">
        <f>CONCATENATE(B9762,"-",C9762,"-",D9762)</f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>TEXT(B9762,"yyyy-mm")</f>
        <v>2026-08</v>
      </c>
      <c r="J9762" s="7" t="str">
        <f>VLOOKUP(C9762,'[1]T. Apoyo Sistema'!$B$1:$C$89,2,0)</f>
        <v>SI</v>
      </c>
    </row>
    <row r="9763" spans="1:10" x14ac:dyDescent="0.25">
      <c r="A9763" s="4" t="str">
        <f>CONCATENATE(B9763,"-",C9763,"-",D9763)</f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>TEXT(B9763,"yyyy-mm")</f>
        <v>2026-08</v>
      </c>
      <c r="J9763" s="7" t="str">
        <f>VLOOKUP(C9763,'[1]T. Apoyo Sistema'!$B$1:$C$89,2,0)</f>
        <v>SI</v>
      </c>
    </row>
    <row r="9764" spans="1:10" x14ac:dyDescent="0.25">
      <c r="A9764" s="4" t="str">
        <f>CONCATENATE(B9764,"-",C9764,"-",D9764)</f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>TEXT(B9764,"yyyy-mm")</f>
        <v>2026-08</v>
      </c>
      <c r="J9764" s="7" t="str">
        <f>VLOOKUP(C9764,'[1]T. Apoyo Sistema'!$B$1:$C$89,2,0)</f>
        <v>SI</v>
      </c>
    </row>
    <row r="9765" spans="1:10" x14ac:dyDescent="0.25">
      <c r="A9765" s="4" t="str">
        <f>CONCATENATE(B9765,"-",C9765,"-",D9765)</f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>TEXT(B9765,"yyyy-mm")</f>
        <v>2026-08</v>
      </c>
      <c r="J9765" s="7" t="str">
        <f>VLOOKUP(C9765,'[1]T. Apoyo Sistema'!$B$1:$C$89,2,0)</f>
        <v>SI</v>
      </c>
    </row>
    <row r="9766" spans="1:10" x14ac:dyDescent="0.25">
      <c r="A9766" s="4" t="str">
        <f>CONCATENATE(B9766,"-",C9766,"-",D9766)</f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>TEXT(B9766,"yyyy-mm")</f>
        <v>2026-08</v>
      </c>
      <c r="J9766" s="7" t="str">
        <f>VLOOKUP(C9766,'[1]T. Apoyo Sistema'!$B$1:$C$89,2,0)</f>
        <v>SI</v>
      </c>
    </row>
    <row r="9767" spans="1:10" x14ac:dyDescent="0.25">
      <c r="A9767" s="4" t="str">
        <f>CONCATENATE(B9767,"-",C9767,"-",D9767)</f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>TEXT(B9767,"yyyy-mm")</f>
        <v>2026-08</v>
      </c>
      <c r="J9767" s="7" t="str">
        <f>VLOOKUP(C9767,'[1]T. Apoyo Sistema'!$B$1:$C$89,2,0)</f>
        <v>SI</v>
      </c>
    </row>
    <row r="9768" spans="1:10" x14ac:dyDescent="0.25">
      <c r="A9768" s="4" t="str">
        <f>CONCATENATE(B9768,"-",C9768,"-",D9768)</f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>TEXT(B9768,"yyyy-mm")</f>
        <v>2026-08</v>
      </c>
      <c r="J9768" s="7" t="str">
        <f>VLOOKUP(C9768,'[1]T. Apoyo Sistema'!$B$1:$C$89,2,0)</f>
        <v>SI</v>
      </c>
    </row>
    <row r="9769" spans="1:10" x14ac:dyDescent="0.25">
      <c r="A9769" s="4" t="str">
        <f>CONCATENATE(B9769,"-",C9769,"-",D9769)</f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>TEXT(B9769,"yyyy-mm")</f>
        <v>2026-08</v>
      </c>
      <c r="J9769" s="7" t="str">
        <f>VLOOKUP(C9769,'[1]T. Apoyo Sistema'!$B$1:$C$89,2,0)</f>
        <v>SI</v>
      </c>
    </row>
    <row r="9770" spans="1:10" x14ac:dyDescent="0.25">
      <c r="A9770" s="4" t="str">
        <f>CONCATENATE(B9770,"-",C9770,"-",D9770)</f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>TEXT(B9770,"yyyy-mm")</f>
        <v>2026-08</v>
      </c>
      <c r="J9770" s="7" t="str">
        <f>VLOOKUP(C9770,'[1]T. Apoyo Sistema'!$B$1:$C$89,2,0)</f>
        <v>SI</v>
      </c>
    </row>
    <row r="9771" spans="1:10" x14ac:dyDescent="0.25">
      <c r="A9771" s="4" t="str">
        <f>CONCATENATE(B9771,"-",C9771,"-",D9771)</f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>TEXT(B9771,"yyyy-mm")</f>
        <v>2026-08</v>
      </c>
      <c r="J9771" s="7" t="str">
        <f>VLOOKUP(C9771,'[1]T. Apoyo Sistema'!$B$1:$C$89,2,0)</f>
        <v>SI</v>
      </c>
    </row>
    <row r="9772" spans="1:10" x14ac:dyDescent="0.25">
      <c r="A9772" s="4" t="str">
        <f>CONCATENATE(B9772,"-",C9772,"-",D9772)</f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>TEXT(B9772,"yyyy-mm")</f>
        <v>2026-08</v>
      </c>
      <c r="J9772" s="7" t="str">
        <f>VLOOKUP(C9772,'[1]T. Apoyo Sistema'!$B$1:$C$89,2,0)</f>
        <v>SI</v>
      </c>
    </row>
    <row r="9773" spans="1:10" x14ac:dyDescent="0.25">
      <c r="A9773" s="4" t="str">
        <f>CONCATENATE(B9773,"-",C9773,"-",D9773)</f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>TEXT(B9773,"yyyy-mm")</f>
        <v>2026-08</v>
      </c>
      <c r="J9773" s="7" t="str">
        <f>VLOOKUP(C9773,'[1]T. Apoyo Sistema'!$B$1:$C$89,2,0)</f>
        <v>SI</v>
      </c>
    </row>
    <row r="9774" spans="1:10" x14ac:dyDescent="0.25">
      <c r="A9774" s="4" t="str">
        <f>CONCATENATE(B9774,"-",C9774,"-",D9774)</f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>TEXT(B9774,"yyyy-mm")</f>
        <v>2026-08</v>
      </c>
      <c r="J9774" s="7" t="str">
        <f>VLOOKUP(C9774,'[1]T. Apoyo Sistema'!$B$1:$C$89,2,0)</f>
        <v>SI</v>
      </c>
    </row>
    <row r="9775" spans="1:10" x14ac:dyDescent="0.25">
      <c r="A9775" s="4" t="str">
        <f>CONCATENATE(B9775,"-",C9775,"-",D9775)</f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>TEXT(B9775,"yyyy-mm")</f>
        <v>2026-08</v>
      </c>
      <c r="J9775" s="7" t="str">
        <f>VLOOKUP(C9775,'[1]T. Apoyo Sistema'!$B$1:$C$89,2,0)</f>
        <v>SI</v>
      </c>
    </row>
    <row r="9776" spans="1:10" x14ac:dyDescent="0.25">
      <c r="A9776" s="4" t="str">
        <f>CONCATENATE(B9776,"-",C9776,"-",D9776)</f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>TEXT(B9776,"yyyy-mm")</f>
        <v>2026-08</v>
      </c>
      <c r="J9776" s="7" t="str">
        <f>VLOOKUP(C9776,'[1]T. Apoyo Sistema'!$B$1:$C$89,2,0)</f>
        <v>SI</v>
      </c>
    </row>
    <row r="9777" spans="1:10" x14ac:dyDescent="0.25">
      <c r="A9777" s="4" t="str">
        <f>CONCATENATE(B9777,"-",C9777,"-",D9777)</f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>TEXT(B9777,"yyyy-mm")</f>
        <v>2026-08</v>
      </c>
      <c r="J9777" s="7" t="str">
        <f>VLOOKUP(C9777,'[1]T. Apoyo Sistema'!$B$1:$C$89,2,0)</f>
        <v>SI</v>
      </c>
    </row>
    <row r="9778" spans="1:10" x14ac:dyDescent="0.25">
      <c r="A9778" s="4" t="str">
        <f>CONCATENATE(B9778,"-",C9778,"-",D9778)</f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>TEXT(B9778,"yyyy-mm")</f>
        <v>2026-08</v>
      </c>
      <c r="J9778" s="7" t="str">
        <f>VLOOKUP(C9778,'[1]T. Apoyo Sistema'!$B$1:$C$89,2,0)</f>
        <v>SI</v>
      </c>
    </row>
    <row r="9779" spans="1:10" x14ac:dyDescent="0.25">
      <c r="A9779" s="4" t="str">
        <f>CONCATENATE(B9779,"-",C9779,"-",D9779)</f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>TEXT(B9779,"yyyy-mm")</f>
        <v>2026-08</v>
      </c>
      <c r="J9779" s="7" t="str">
        <f>VLOOKUP(C9779,'[1]T. Apoyo Sistema'!$B$1:$C$89,2,0)</f>
        <v>SI</v>
      </c>
    </row>
    <row r="9780" spans="1:10" x14ac:dyDescent="0.25">
      <c r="A9780" s="4" t="str">
        <f>CONCATENATE(B9780,"-",C9780,"-",D9780)</f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>TEXT(B9780,"yyyy-mm")</f>
        <v>2026-08</v>
      </c>
      <c r="J9780" s="7" t="str">
        <f>VLOOKUP(C9780,'[1]T. Apoyo Sistema'!$B$1:$C$89,2,0)</f>
        <v>SI</v>
      </c>
    </row>
    <row r="9781" spans="1:10" x14ac:dyDescent="0.25">
      <c r="A9781" s="4" t="str">
        <f>CONCATENATE(B9781,"-",C9781,"-",D9781)</f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>TEXT(B9781,"yyyy-mm")</f>
        <v>2026-08</v>
      </c>
      <c r="J9781" s="7" t="str">
        <f>VLOOKUP(C9781,'[1]T. Apoyo Sistema'!$B$1:$C$89,2,0)</f>
        <v>SI</v>
      </c>
    </row>
    <row r="9782" spans="1:10" x14ac:dyDescent="0.25">
      <c r="A9782" s="4" t="str">
        <f>CONCATENATE(B9782,"-",C9782,"-",D9782)</f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>TEXT(B9782,"yyyy-mm")</f>
        <v>2026-08</v>
      </c>
      <c r="J9782" s="7" t="str">
        <f>VLOOKUP(C9782,'[1]T. Apoyo Sistema'!$B$1:$C$89,2,0)</f>
        <v>SI</v>
      </c>
    </row>
    <row r="9783" spans="1:10" x14ac:dyDescent="0.25">
      <c r="A9783" s="4" t="str">
        <f>CONCATENATE(B9783,"-",C9783,"-",D9783)</f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>TEXT(B9783,"yyyy-mm")</f>
        <v>2026-08</v>
      </c>
      <c r="J9783" s="7" t="str">
        <f>VLOOKUP(C9783,'[1]T. Apoyo Sistema'!$B$1:$C$89,2,0)</f>
        <v>SI</v>
      </c>
    </row>
    <row r="9784" spans="1:10" x14ac:dyDescent="0.25">
      <c r="A9784" s="4" t="str">
        <f>CONCATENATE(B9784,"-",C9784,"-",D9784)</f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>TEXT(B9784,"yyyy-mm")</f>
        <v>2026-08</v>
      </c>
      <c r="J9784" s="7" t="str">
        <f>VLOOKUP(C9784,'[1]T. Apoyo Sistema'!$B$1:$C$89,2,0)</f>
        <v>SI</v>
      </c>
    </row>
    <row r="9785" spans="1:10" x14ac:dyDescent="0.25">
      <c r="A9785" s="4" t="str">
        <f>CONCATENATE(B9785,"-",C9785,"-",D9785)</f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>TEXT(B9785,"yyyy-mm")</f>
        <v>2026-08</v>
      </c>
      <c r="J9785" s="7" t="str">
        <f>VLOOKUP(C9785,'[1]T. Apoyo Sistema'!$B$1:$C$89,2,0)</f>
        <v>SI</v>
      </c>
    </row>
    <row r="9786" spans="1:10" x14ac:dyDescent="0.25">
      <c r="A9786" s="4" t="str">
        <f>CONCATENATE(B9786,"-",C9786,"-",D9786)</f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>TEXT(B9786,"yyyy-mm")</f>
        <v>2026-08</v>
      </c>
      <c r="J9786" s="7" t="str">
        <f>VLOOKUP(C9786,'[1]T. Apoyo Sistema'!$B$1:$C$89,2,0)</f>
        <v>SI</v>
      </c>
    </row>
    <row r="9787" spans="1:10" x14ac:dyDescent="0.25">
      <c r="A9787" s="4" t="str">
        <f>CONCATENATE(B9787,"-",C9787,"-",D9787)</f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>TEXT(B9787,"yyyy-mm")</f>
        <v>2026-08</v>
      </c>
      <c r="J9787" s="7" t="str">
        <f>VLOOKUP(C9787,'[1]T. Apoyo Sistema'!$B$1:$C$89,2,0)</f>
        <v>SI</v>
      </c>
    </row>
    <row r="9788" spans="1:10" x14ac:dyDescent="0.25">
      <c r="A9788" s="4" t="str">
        <f>CONCATENATE(B9788,"-",C9788,"-",D9788)</f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>TEXT(B9788,"yyyy-mm")</f>
        <v>2026-08</v>
      </c>
      <c r="J9788" s="7" t="str">
        <f>VLOOKUP(C9788,'[1]T. Apoyo Sistema'!$B$1:$C$89,2,0)</f>
        <v>SI</v>
      </c>
    </row>
    <row r="9789" spans="1:10" x14ac:dyDescent="0.25">
      <c r="A9789" s="4" t="str">
        <f>CONCATENATE(B9789,"-",C9789,"-",D9789)</f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>TEXT(B9789,"yyyy-mm")</f>
        <v>2026-08</v>
      </c>
      <c r="J9789" s="7" t="str">
        <f>VLOOKUP(C9789,'[1]T. Apoyo Sistema'!$B$1:$C$89,2,0)</f>
        <v>SI</v>
      </c>
    </row>
    <row r="9790" spans="1:10" x14ac:dyDescent="0.25">
      <c r="A9790" s="4" t="str">
        <f>CONCATENATE(B9790,"-",C9790,"-",D9790)</f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>TEXT(B9790,"yyyy-mm")</f>
        <v>2026-08</v>
      </c>
      <c r="J9790" s="7" t="str">
        <f>VLOOKUP(C9790,'[1]T. Apoyo Sistema'!$B$1:$C$89,2,0)</f>
        <v>SI</v>
      </c>
    </row>
    <row r="9791" spans="1:10" x14ac:dyDescent="0.25">
      <c r="A9791" s="4" t="str">
        <f>CONCATENATE(B9791,"-",C9791,"-",D9791)</f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>TEXT(B9791,"yyyy-mm")</f>
        <v>2026-08</v>
      </c>
      <c r="J9791" s="7" t="str">
        <f>VLOOKUP(C9791,'[1]T. Apoyo Sistema'!$B$1:$C$89,2,0)</f>
        <v>SI</v>
      </c>
    </row>
    <row r="9792" spans="1:10" x14ac:dyDescent="0.25">
      <c r="A9792" s="4" t="str">
        <f>CONCATENATE(B9792,"-",C9792,"-",D9792)</f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>TEXT(B9792,"yyyy-mm")</f>
        <v>2026-08</v>
      </c>
      <c r="J9792" s="7" t="str">
        <f>VLOOKUP(C9792,'[1]T. Apoyo Sistema'!$B$1:$C$89,2,0)</f>
        <v>SI</v>
      </c>
    </row>
    <row r="9793" spans="1:10" x14ac:dyDescent="0.25">
      <c r="A9793" s="4" t="str">
        <f>CONCATENATE(B9793,"-",C9793,"-",D9793)</f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>TEXT(B9793,"yyyy-mm")</f>
        <v>2026-08</v>
      </c>
      <c r="J9793" s="7" t="str">
        <f>VLOOKUP(C9793,'[1]T. Apoyo Sistema'!$B$1:$C$89,2,0)</f>
        <v>SI</v>
      </c>
    </row>
    <row r="9794" spans="1:10" x14ac:dyDescent="0.25">
      <c r="A9794" s="4" t="str">
        <f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>TEXT(B9794,"yyyy-mm")</f>
        <v>2026-08</v>
      </c>
      <c r="J9794" s="7" t="str">
        <f>VLOOKUP(C9794,'[1]T. Apoyo Sistema'!$B$1:$C$89,2,0)</f>
        <v>SI</v>
      </c>
    </row>
    <row r="9795" spans="1:10" x14ac:dyDescent="0.25">
      <c r="A9795" s="4" t="str">
        <f>CONCATENATE(B9795,"-",C9795,"-",D9795)</f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>TEXT(B9795,"yyyy-mm")</f>
        <v>2026-08</v>
      </c>
      <c r="J9795" s="7" t="str">
        <f>VLOOKUP(C9795,'[1]T. Apoyo Sistema'!$B$1:$C$89,2,0)</f>
        <v>SI</v>
      </c>
    </row>
    <row r="9796" spans="1:10" x14ac:dyDescent="0.25">
      <c r="A9796" s="4" t="str">
        <f>CONCATENATE(B9796,"-",C9796,"-",D9796)</f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>TEXT(B9796,"yyyy-mm")</f>
        <v>2026-08</v>
      </c>
      <c r="J9796" s="7" t="str">
        <f>VLOOKUP(C9796,'[1]T. Apoyo Sistema'!$B$1:$C$89,2,0)</f>
        <v>SI</v>
      </c>
    </row>
    <row r="9797" spans="1:10" x14ac:dyDescent="0.25">
      <c r="A9797" s="4" t="str">
        <f>CONCATENATE(B9797,"-",C9797,"-",D9797)</f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>TEXT(B9797,"yyyy-mm")</f>
        <v>2026-08</v>
      </c>
      <c r="J9797" s="7" t="str">
        <f>VLOOKUP(C9797,'[1]T. Apoyo Sistema'!$B$1:$C$89,2,0)</f>
        <v>SI</v>
      </c>
    </row>
    <row r="9798" spans="1:10" x14ac:dyDescent="0.25">
      <c r="A9798" s="4" t="str">
        <f>CONCATENATE(B9798,"-",C9798,"-",D9798)</f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>TEXT(B9798,"yyyy-mm")</f>
        <v>2026-08</v>
      </c>
      <c r="J9798" s="7" t="str">
        <f>VLOOKUP(C9798,'[1]T. Apoyo Sistema'!$B$1:$C$89,2,0)</f>
        <v>SI</v>
      </c>
    </row>
    <row r="9799" spans="1:10" x14ac:dyDescent="0.25">
      <c r="A9799" s="4" t="str">
        <f>CONCATENATE(B9799,"-",C9799,"-",D9799)</f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>TEXT(B9799,"yyyy-mm")</f>
        <v>2026-08</v>
      </c>
      <c r="J9799" s="7" t="str">
        <f>VLOOKUP(C9799,'[1]T. Apoyo Sistema'!$B$1:$C$89,2,0)</f>
        <v>SI</v>
      </c>
    </row>
    <row r="9800" spans="1:10" x14ac:dyDescent="0.25">
      <c r="A9800" s="4" t="str">
        <f>CONCATENATE(B9800,"-",C9800,"-",D9800)</f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>TEXT(B9800,"yyyy-mm")</f>
        <v>2026-08</v>
      </c>
      <c r="J9800" s="7" t="str">
        <f>VLOOKUP(C9800,'[1]T. Apoyo Sistema'!$B$1:$C$89,2,0)</f>
        <v>SI</v>
      </c>
    </row>
    <row r="9801" spans="1:10" x14ac:dyDescent="0.25">
      <c r="A9801" s="4" t="str">
        <f>CONCATENATE(B9801,"-",C9801,"-",D9801)</f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>TEXT(B9801,"yyyy-mm")</f>
        <v>2026-08</v>
      </c>
      <c r="J9801" s="7" t="str">
        <f>VLOOKUP(C9801,'[1]T. Apoyo Sistema'!$B$1:$C$89,2,0)</f>
        <v>SI</v>
      </c>
    </row>
    <row r="9802" spans="1:10" x14ac:dyDescent="0.25">
      <c r="A9802" s="4" t="str">
        <f>CONCATENATE(B9802,"-",C9802,"-",D9802)</f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>TEXT(B9802,"yyyy-mm")</f>
        <v>2026-08</v>
      </c>
      <c r="J9802" s="7" t="str">
        <f>VLOOKUP(C9802,'[1]T. Apoyo Sistema'!$B$1:$C$89,2,0)</f>
        <v>SI</v>
      </c>
    </row>
    <row r="9803" spans="1:10" x14ac:dyDescent="0.25">
      <c r="A9803" s="4" t="str">
        <f>CONCATENATE(B9803,"-",C9803,"-",D9803)</f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>TEXT(B9803,"yyyy-mm")</f>
        <v>2026-08</v>
      </c>
      <c r="J9803" s="7" t="str">
        <f>VLOOKUP(C9803,'[1]T. Apoyo Sistema'!$B$1:$C$89,2,0)</f>
        <v>SI</v>
      </c>
    </row>
    <row r="9804" spans="1:10" x14ac:dyDescent="0.25">
      <c r="A9804" s="4" t="str">
        <f>CONCATENATE(B9804,"-",C9804,"-",D9804)</f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>TEXT(B9804,"yyyy-mm")</f>
        <v>2026-08</v>
      </c>
      <c r="J9804" s="7" t="str">
        <f>VLOOKUP(C9804,'[1]T. Apoyo Sistema'!$B$1:$C$89,2,0)</f>
        <v>SI</v>
      </c>
    </row>
    <row r="9805" spans="1:10" x14ac:dyDescent="0.25">
      <c r="A9805" s="4" t="str">
        <f>CONCATENATE(B9805,"-",C9805,"-",D9805)</f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>TEXT(B9805,"yyyy-mm")</f>
        <v>2026-08</v>
      </c>
      <c r="J9805" s="7" t="str">
        <f>VLOOKUP(C9805,'[1]T. Apoyo Sistema'!$B$1:$C$89,2,0)</f>
        <v>SI</v>
      </c>
    </row>
    <row r="9806" spans="1:10" x14ac:dyDescent="0.25">
      <c r="A9806" s="4" t="str">
        <f>CONCATENATE(B9806,"-",C9806,"-",D9806)</f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>TEXT(B9806,"yyyy-mm")</f>
        <v>2026-08</v>
      </c>
      <c r="J9806" s="7" t="str">
        <f>VLOOKUP(C9806,'[1]T. Apoyo Sistema'!$B$1:$C$89,2,0)</f>
        <v>SI</v>
      </c>
    </row>
    <row r="9807" spans="1:10" x14ac:dyDescent="0.25">
      <c r="A9807" s="4" t="str">
        <f>CONCATENATE(B9807,"-",C9807,"-",D9807)</f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>TEXT(B9807,"yyyy-mm")</f>
        <v>2026-08</v>
      </c>
      <c r="J9807" s="7" t="str">
        <f>VLOOKUP(C9807,'[1]T. Apoyo Sistema'!$B$1:$C$89,2,0)</f>
        <v>SI</v>
      </c>
    </row>
    <row r="9808" spans="1:10" x14ac:dyDescent="0.25">
      <c r="A9808" s="4" t="str">
        <f>CONCATENATE(B9808,"-",C9808,"-",D9808)</f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>TEXT(B9808,"yyyy-mm")</f>
        <v>2026-08</v>
      </c>
      <c r="J9808" s="7" t="str">
        <f>VLOOKUP(C9808,'[1]T. Apoyo Sistema'!$B$1:$C$89,2,0)</f>
        <v>SI</v>
      </c>
    </row>
    <row r="9809" spans="1:10" x14ac:dyDescent="0.25">
      <c r="A9809" s="4" t="str">
        <f>CONCATENATE(B9809,"-",C9809,"-",D9809)</f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>TEXT(B9809,"yyyy-mm")</f>
        <v>2026-08</v>
      </c>
      <c r="J9809" s="7" t="str">
        <f>VLOOKUP(C9809,'[1]T. Apoyo Sistema'!$B$1:$C$89,2,0)</f>
        <v>SI</v>
      </c>
    </row>
    <row r="9810" spans="1:10" x14ac:dyDescent="0.25">
      <c r="A9810" s="4" t="str">
        <f>CONCATENATE(B9810,"-",C9810,"-",D9810)</f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>TEXT(B9810,"yyyy-mm")</f>
        <v>2026-08</v>
      </c>
      <c r="J9810" s="7" t="str">
        <f>VLOOKUP(C9810,'[1]T. Apoyo Sistema'!$B$1:$C$89,2,0)</f>
        <v>SI</v>
      </c>
    </row>
    <row r="9811" spans="1:10" x14ac:dyDescent="0.25">
      <c r="A9811" s="4" t="str">
        <f>CONCATENATE(B9811,"-",C9811,"-",D9811)</f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>TEXT(B9811,"yyyy-mm")</f>
        <v>2026-08</v>
      </c>
      <c r="J9811" s="7" t="str">
        <f>VLOOKUP(C9811,'[1]T. Apoyo Sistema'!$B$1:$C$89,2,0)</f>
        <v>SI</v>
      </c>
    </row>
    <row r="9812" spans="1:10" x14ac:dyDescent="0.25">
      <c r="A9812" s="4" t="str">
        <f>CONCATENATE(B9812,"-",C9812,"-",D9812)</f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>TEXT(B9812,"yyyy-mm")</f>
        <v>2026-08</v>
      </c>
      <c r="J9812" s="7" t="str">
        <f>VLOOKUP(C9812,'[1]T. Apoyo Sistema'!$B$1:$C$89,2,0)</f>
        <v>SI</v>
      </c>
    </row>
    <row r="9813" spans="1:10" x14ac:dyDescent="0.25">
      <c r="A9813" s="4" t="str">
        <f>CONCATENATE(B9813,"-",C9813,"-",D9813)</f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>TEXT(B9813,"yyyy-mm")</f>
        <v>2026-08</v>
      </c>
      <c r="J9813" s="7" t="str">
        <f>VLOOKUP(C9813,'[1]T. Apoyo Sistema'!$B$1:$C$89,2,0)</f>
        <v>SI</v>
      </c>
    </row>
    <row r="9814" spans="1:10" x14ac:dyDescent="0.25">
      <c r="A9814" s="4" t="str">
        <f>CONCATENATE(B9814,"-",C9814,"-",D9814)</f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>TEXT(B9814,"yyyy-mm")</f>
        <v>2026-08</v>
      </c>
      <c r="J9814" s="7" t="str">
        <f>VLOOKUP(C9814,'[1]T. Apoyo Sistema'!$B$1:$C$89,2,0)</f>
        <v>SI</v>
      </c>
    </row>
    <row r="9815" spans="1:10" x14ac:dyDescent="0.25">
      <c r="A9815" s="4" t="str">
        <f>CONCATENATE(B9815,"-",C9815,"-",D9815)</f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>TEXT(B9815,"yyyy-mm")</f>
        <v>2026-08</v>
      </c>
      <c r="J9815" s="7" t="str">
        <f>VLOOKUP(C9815,'[1]T. Apoyo Sistema'!$B$1:$C$89,2,0)</f>
        <v>SI</v>
      </c>
    </row>
    <row r="9816" spans="1:10" x14ac:dyDescent="0.25">
      <c r="A9816" s="4" t="str">
        <f>CONCATENATE(B9816,"-",C9816,"-",D9816)</f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>TEXT(B9816,"yyyy-mm")</f>
        <v>2026-08</v>
      </c>
      <c r="J9816" s="7" t="str">
        <f>VLOOKUP(C9816,'[1]T. Apoyo Sistema'!$B$1:$C$89,2,0)</f>
        <v>SI</v>
      </c>
    </row>
    <row r="9817" spans="1:10" x14ac:dyDescent="0.25">
      <c r="A9817" s="4" t="str">
        <f>CONCATENATE(B9817,"-",C9817,"-",D9817)</f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>TEXT(B9817,"yyyy-mm")</f>
        <v>2026-08</v>
      </c>
      <c r="J9817" s="7" t="str">
        <f>VLOOKUP(C9817,'[1]T. Apoyo Sistema'!$B$1:$C$89,2,0)</f>
        <v>SI</v>
      </c>
    </row>
    <row r="9818" spans="1:10" x14ac:dyDescent="0.25">
      <c r="A9818" s="4" t="str">
        <f>CONCATENATE(B9818,"-",C9818,"-",D9818)</f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>TEXT(B9818,"yyyy-mm")</f>
        <v>2026-08</v>
      </c>
      <c r="J9818" s="7" t="str">
        <f>VLOOKUP(C9818,'[1]T. Apoyo Sistema'!$B$1:$C$89,2,0)</f>
        <v>SI</v>
      </c>
    </row>
    <row r="9819" spans="1:10" x14ac:dyDescent="0.25">
      <c r="A9819" s="4" t="str">
        <f>CONCATENATE(B9819,"-",C9819,"-",D9819)</f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>TEXT(B9819,"yyyy-mm")</f>
        <v>2026-08</v>
      </c>
      <c r="J9819" s="7" t="str">
        <f>VLOOKUP(C9819,'[1]T. Apoyo Sistema'!$B$1:$C$89,2,0)</f>
        <v>SI</v>
      </c>
    </row>
    <row r="9820" spans="1:10" x14ac:dyDescent="0.25">
      <c r="A9820" s="4" t="str">
        <f>CONCATENATE(B9820,"-",C9820,"-",D9820)</f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>TEXT(B9820,"yyyy-mm")</f>
        <v>2026-08</v>
      </c>
      <c r="J9820" s="7" t="str">
        <f>VLOOKUP(C9820,'[1]T. Apoyo Sistema'!$B$1:$C$89,2,0)</f>
        <v>SI</v>
      </c>
    </row>
    <row r="9821" spans="1:10" x14ac:dyDescent="0.25">
      <c r="A9821" s="4" t="str">
        <f>CONCATENATE(B9821,"-",C9821,"-",D9821)</f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>TEXT(B9821,"yyyy-mm")</f>
        <v>2026-08</v>
      </c>
      <c r="J9821" s="7" t="str">
        <f>VLOOKUP(C9821,'[1]T. Apoyo Sistema'!$B$1:$C$89,2,0)</f>
        <v>SI</v>
      </c>
    </row>
    <row r="9822" spans="1:10" x14ac:dyDescent="0.25">
      <c r="A9822" s="4" t="str">
        <f>CONCATENATE(B9822,"-",C9822,"-",D9822)</f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>TEXT(B9822,"yyyy-mm")</f>
        <v>2026-08</v>
      </c>
      <c r="J9822" s="7" t="str">
        <f>VLOOKUP(C9822,'[1]T. Apoyo Sistema'!$B$1:$C$89,2,0)</f>
        <v>SI</v>
      </c>
    </row>
    <row r="9823" spans="1:10" x14ac:dyDescent="0.25">
      <c r="A9823" s="4" t="str">
        <f>CONCATENATE(B9823,"-",C9823,"-",D9823)</f>
        <v>46262-POX33-psa1</v>
      </c>
      <c r="B9823" s="16">
        <v>46262</v>
      </c>
      <c r="C9823" s="10" t="s">
        <v>31</v>
      </c>
      <c r="D9823" s="10" t="s">
        <v>60</v>
      </c>
      <c r="E9823" s="10">
        <v>0</v>
      </c>
      <c r="F9823" s="10">
        <v>0</v>
      </c>
      <c r="G9823" s="10">
        <v>8.8833333333333329</v>
      </c>
      <c r="H9823" s="10">
        <v>0</v>
      </c>
      <c r="I9823" s="4" t="s">
        <v>13</v>
      </c>
      <c r="J9823" s="7" t="str">
        <f>VLOOKUP(C9823,'[1]T. Apoyo Sistema'!$B$1:$C$89,2,0)</f>
        <v>SI</v>
      </c>
    </row>
    <row r="9824" spans="1:10" x14ac:dyDescent="0.25">
      <c r="A9824" s="4" t="str">
        <f>CONCATENATE(B9824,"-",C9824,"-",D9824)</f>
        <v>46262-POX33-psa2</v>
      </c>
      <c r="B9824" s="16">
        <v>46262</v>
      </c>
      <c r="C9824" s="10" t="s">
        <v>31</v>
      </c>
      <c r="D9824" s="10" t="s">
        <v>74</v>
      </c>
      <c r="E9824" s="10">
        <v>0</v>
      </c>
      <c r="F9824" s="10">
        <v>0</v>
      </c>
      <c r="G9824" s="10">
        <v>8.8833333333333329</v>
      </c>
      <c r="H9824" s="10">
        <v>0</v>
      </c>
      <c r="I9824" s="4" t="s">
        <v>13</v>
      </c>
      <c r="J9824" s="7" t="str">
        <f>VLOOKUP(C9824,'[1]T. Apoyo Sistema'!$B$1:$C$89,2,0)</f>
        <v>SI</v>
      </c>
    </row>
    <row r="9825" spans="1:10" x14ac:dyDescent="0.25">
      <c r="A9825" s="4" t="str">
        <f>CONCATENATE(B9825,"-",C9825,"-",D9825)</f>
        <v>46262-POX33-psa3</v>
      </c>
      <c r="B9825" s="16">
        <v>46262</v>
      </c>
      <c r="C9825" s="10" t="s">
        <v>31</v>
      </c>
      <c r="D9825" s="10" t="s">
        <v>79</v>
      </c>
      <c r="E9825" s="10">
        <v>0</v>
      </c>
      <c r="F9825" s="10">
        <v>2.4</v>
      </c>
      <c r="G9825" s="10">
        <v>6.4833333333333325</v>
      </c>
      <c r="H9825" s="10">
        <v>0</v>
      </c>
      <c r="I9825" s="4" t="s">
        <v>13</v>
      </c>
      <c r="J9825" s="7" t="str">
        <f>VLOOKUP(C9825,'[1]T. Apoyo Sistema'!$B$1:$C$89,2,0)</f>
        <v>SI</v>
      </c>
    </row>
    <row r="9826" spans="1:10" x14ac:dyDescent="0.25">
      <c r="A9826" s="4" t="str">
        <f>CONCATENATE(B9826,"-",C9826,"-",D9826)</f>
        <v>46262-POX33-psa4</v>
      </c>
      <c r="B9826" s="16">
        <v>46262</v>
      </c>
      <c r="C9826" s="10" t="s">
        <v>31</v>
      </c>
      <c r="D9826" s="10" t="s">
        <v>80</v>
      </c>
      <c r="E9826" s="10">
        <v>0</v>
      </c>
      <c r="F9826" s="10">
        <v>2.4</v>
      </c>
      <c r="G9826" s="10">
        <v>6.4833333333333325</v>
      </c>
      <c r="H9826" s="10">
        <v>0</v>
      </c>
      <c r="I9826" s="4" t="s">
        <v>13</v>
      </c>
      <c r="J9826" s="7" t="str">
        <f>VLOOKUP(C9826,'[1]T. Apoyo Sistema'!$B$1:$C$89,2,0)</f>
        <v>SI</v>
      </c>
    </row>
    <row r="9827" spans="1:10" x14ac:dyDescent="0.25">
      <c r="A9827" s="4" t="str">
        <f>CONCATENATE(B9827,"-",C9827,"-",D9827)</f>
        <v>46262-POX33-sec1</v>
      </c>
      <c r="B9827" s="16">
        <v>46262</v>
      </c>
      <c r="C9827" s="10" t="s">
        <v>31</v>
      </c>
      <c r="D9827" s="10" t="s">
        <v>75</v>
      </c>
      <c r="E9827" s="10">
        <v>0</v>
      </c>
      <c r="F9827" s="10">
        <v>2.6</v>
      </c>
      <c r="G9827" s="10">
        <v>6.2833333333333332</v>
      </c>
      <c r="H9827" s="10">
        <v>0</v>
      </c>
      <c r="I9827" s="4" t="s">
        <v>13</v>
      </c>
      <c r="J9827" s="7" t="str">
        <f>VLOOKUP(C9827,'[1]T. Apoyo Sistema'!$B$1:$C$89,2,0)</f>
        <v>SI</v>
      </c>
    </row>
    <row r="9828" spans="1:10" x14ac:dyDescent="0.25">
      <c r="A9828" s="4" t="str">
        <f>CONCATENATE(B9828,"-",C9828,"-",D9828)</f>
        <v>46262-POX33-sec2</v>
      </c>
      <c r="B9828" s="16">
        <v>46262</v>
      </c>
      <c r="C9828" s="10" t="s">
        <v>31</v>
      </c>
      <c r="D9828" s="10" t="s">
        <v>76</v>
      </c>
      <c r="E9828" s="10">
        <v>0</v>
      </c>
      <c r="F9828" s="10">
        <v>2.6</v>
      </c>
      <c r="G9828" s="10">
        <v>6.2833333333333332</v>
      </c>
      <c r="H9828" s="10">
        <v>0</v>
      </c>
      <c r="I9828" s="4" t="s">
        <v>13</v>
      </c>
      <c r="J9828" s="7" t="str">
        <f>VLOOKUP(C9828,'[1]T. Apoyo Sistema'!$B$1:$C$89,2,0)</f>
        <v>SI</v>
      </c>
    </row>
    <row r="9829" spans="1:10" x14ac:dyDescent="0.25">
      <c r="A9829" s="4" t="str">
        <f>CONCATENATE(B9829,"-",C9829,"-",D9829)</f>
        <v>46262-POX38-bbd1</v>
      </c>
      <c r="B9829" s="16">
        <v>46262</v>
      </c>
      <c r="C9829" s="10" t="s">
        <v>45</v>
      </c>
      <c r="D9829" s="10" t="s">
        <v>69</v>
      </c>
      <c r="E9829" s="10">
        <v>0</v>
      </c>
      <c r="F9829" s="10">
        <v>0.31666666666666665</v>
      </c>
      <c r="G9829" s="10">
        <v>8.6</v>
      </c>
      <c r="H9829" s="10">
        <v>0</v>
      </c>
      <c r="I9829" s="4" t="s">
        <v>13</v>
      </c>
      <c r="J9829" s="7" t="str">
        <f>VLOOKUP(C9829,'[1]T. Apoyo Sistema'!$B$1:$C$89,2,0)</f>
        <v>SI</v>
      </c>
    </row>
    <row r="9830" spans="1:10" x14ac:dyDescent="0.25">
      <c r="A9830" s="4" t="str">
        <f>CONCATENATE(B9830,"-",C9830,"-",D9830)</f>
        <v>46262-POX38-bbd2</v>
      </c>
      <c r="B9830" s="16">
        <v>46262</v>
      </c>
      <c r="C9830" s="10" t="s">
        <v>45</v>
      </c>
      <c r="D9830" s="10" t="s">
        <v>70</v>
      </c>
      <c r="E9830" s="10">
        <v>0</v>
      </c>
      <c r="F9830" s="10">
        <v>0</v>
      </c>
      <c r="G9830" s="10">
        <v>8.9166666666666661</v>
      </c>
      <c r="H9830" s="10">
        <v>0</v>
      </c>
      <c r="I9830" s="4" t="s">
        <v>13</v>
      </c>
      <c r="J9830" s="7" t="str">
        <f>VLOOKUP(C9830,'[1]T. Apoyo Sistema'!$B$1:$C$89,2,0)</f>
        <v>SI</v>
      </c>
    </row>
    <row r="9831" spans="1:10" x14ac:dyDescent="0.25">
      <c r="A9831" s="4" t="str">
        <f>CONCATENATE(B9831,"-",C9831,"-",D9831)</f>
        <v>46262-POX38-com1</v>
      </c>
      <c r="B9831" s="16">
        <v>46262</v>
      </c>
      <c r="C9831" s="10" t="s">
        <v>45</v>
      </c>
      <c r="D9831" s="10" t="s">
        <v>71</v>
      </c>
      <c r="E9831" s="10">
        <v>0</v>
      </c>
      <c r="F9831" s="10">
        <v>5.583333333333333</v>
      </c>
      <c r="G9831" s="10">
        <v>3.333333333333333</v>
      </c>
      <c r="H9831" s="10">
        <v>0</v>
      </c>
      <c r="I9831" s="4" t="s">
        <v>13</v>
      </c>
      <c r="J9831" s="7" t="str">
        <f>VLOOKUP(C9831,'[1]T. Apoyo Sistema'!$B$1:$C$89,2,0)</f>
        <v>SI</v>
      </c>
    </row>
    <row r="9832" spans="1:10" x14ac:dyDescent="0.25">
      <c r="A9832" s="4" t="str">
        <f>CONCATENATE(B9832,"-",C9832,"-",D9832)</f>
        <v>46262-POX38-com2</v>
      </c>
      <c r="B9832" s="16">
        <v>46262</v>
      </c>
      <c r="C9832" s="10" t="s">
        <v>45</v>
      </c>
      <c r="D9832" s="10" t="s">
        <v>72</v>
      </c>
      <c r="E9832" s="10">
        <v>0</v>
      </c>
      <c r="F9832" s="10">
        <v>5.583333333333333</v>
      </c>
      <c r="G9832" s="10">
        <v>3.333333333333333</v>
      </c>
      <c r="H9832" s="10">
        <v>0</v>
      </c>
      <c r="I9832" s="4" t="s">
        <v>13</v>
      </c>
      <c r="J9832" s="7" t="str">
        <f>VLOOKUP(C9832,'[1]T. Apoyo Sistema'!$B$1:$C$89,2,0)</f>
        <v>SI</v>
      </c>
    </row>
    <row r="9833" spans="1:10" x14ac:dyDescent="0.25">
      <c r="A9833" s="4" t="str">
        <f>CONCATENATE(B9833,"-",C9833,"-",D9833)</f>
        <v>46262-POX38-com3</v>
      </c>
      <c r="B9833" s="16">
        <v>46262</v>
      </c>
      <c r="C9833" s="10" t="s">
        <v>45</v>
      </c>
      <c r="D9833" s="10" t="s">
        <v>77</v>
      </c>
      <c r="E9833" s="10">
        <v>0</v>
      </c>
      <c r="F9833" s="10">
        <v>0</v>
      </c>
      <c r="G9833" s="10">
        <v>1.6666666666666661</v>
      </c>
      <c r="H9833" s="10">
        <v>7.25</v>
      </c>
      <c r="I9833" s="4" t="s">
        <v>13</v>
      </c>
      <c r="J9833" s="7" t="str">
        <f>VLOOKUP(C9833,'[1]T. Apoyo Sistema'!$B$1:$C$89,2,0)</f>
        <v>SI</v>
      </c>
    </row>
    <row r="9834" spans="1:10" x14ac:dyDescent="0.25">
      <c r="A9834" s="4" t="str">
        <f>CONCATENATE(B9834,"-",C9834,"-",D9834)</f>
        <v>46262-POX38-gen1</v>
      </c>
      <c r="B9834" s="16">
        <v>46262</v>
      </c>
      <c r="C9834" s="10" t="s">
        <v>45</v>
      </c>
      <c r="D9834" s="10" t="s">
        <v>59</v>
      </c>
      <c r="E9834" s="10">
        <v>0</v>
      </c>
      <c r="F9834" s="10">
        <v>0</v>
      </c>
      <c r="G9834" s="10">
        <v>8.9166666666666661</v>
      </c>
      <c r="H9834" s="10">
        <v>0</v>
      </c>
      <c r="I9834" s="4" t="s">
        <v>13</v>
      </c>
      <c r="J9834" s="7" t="str">
        <f>VLOOKUP(C9834,'[1]T. Apoyo Sistema'!$B$1:$C$89,2,0)</f>
        <v>SI</v>
      </c>
    </row>
    <row r="9835" spans="1:10" x14ac:dyDescent="0.25">
      <c r="A9835" s="4" t="str">
        <f>CONCATENATE(B9835,"-",C9835,"-",D9835)</f>
        <v>46262-POX38-gen2</v>
      </c>
      <c r="B9835" s="16">
        <v>46262</v>
      </c>
      <c r="C9835" s="10" t="s">
        <v>45</v>
      </c>
      <c r="D9835" s="10" t="s">
        <v>73</v>
      </c>
      <c r="E9835" s="10">
        <v>0</v>
      </c>
      <c r="F9835" s="10">
        <v>5.583333333333333</v>
      </c>
      <c r="G9835" s="10">
        <v>3.333333333333333</v>
      </c>
      <c r="H9835" s="10">
        <v>0</v>
      </c>
      <c r="I9835" s="4" t="s">
        <v>13</v>
      </c>
      <c r="J9835" s="7" t="str">
        <f>VLOOKUP(C9835,'[1]T. Apoyo Sistema'!$B$1:$C$89,2,0)</f>
        <v>SI</v>
      </c>
    </row>
    <row r="9836" spans="1:10" x14ac:dyDescent="0.25">
      <c r="A9836" s="4" t="str">
        <f>CONCATENATE(B9836,"-",C9836,"-",D9836)</f>
        <v>46262-POX38-psa1</v>
      </c>
      <c r="B9836" s="16">
        <v>46262</v>
      </c>
      <c r="C9836" s="10" t="s">
        <v>45</v>
      </c>
      <c r="D9836" s="10" t="s">
        <v>60</v>
      </c>
      <c r="E9836" s="10">
        <v>0</v>
      </c>
      <c r="F9836" s="10">
        <v>0</v>
      </c>
      <c r="G9836" s="10">
        <v>8.9166666666666661</v>
      </c>
      <c r="H9836" s="10">
        <v>0</v>
      </c>
      <c r="I9836" s="4" t="s">
        <v>13</v>
      </c>
      <c r="J9836" s="7" t="str">
        <f>VLOOKUP(C9836,'[1]T. Apoyo Sistema'!$B$1:$C$89,2,0)</f>
        <v>SI</v>
      </c>
    </row>
    <row r="9837" spans="1:10" x14ac:dyDescent="0.25">
      <c r="A9837" s="4" t="str">
        <f>CONCATENATE(B9837,"-",C9837,"-",D9837)</f>
        <v>46262-POX38-psa2</v>
      </c>
      <c r="B9837" s="16">
        <v>46262</v>
      </c>
      <c r="C9837" s="10" t="s">
        <v>45</v>
      </c>
      <c r="D9837" s="10" t="s">
        <v>74</v>
      </c>
      <c r="E9837" s="10">
        <v>0</v>
      </c>
      <c r="F9837" s="10">
        <v>0</v>
      </c>
      <c r="G9837" s="10">
        <v>8.9166666666666661</v>
      </c>
      <c r="H9837" s="10">
        <v>0</v>
      </c>
      <c r="I9837" s="4" t="s">
        <v>13</v>
      </c>
      <c r="J9837" s="7" t="str">
        <f>VLOOKUP(C9837,'[1]T. Apoyo Sistema'!$B$1:$C$89,2,0)</f>
        <v>SI</v>
      </c>
    </row>
    <row r="9838" spans="1:10" x14ac:dyDescent="0.25">
      <c r="A9838" s="4" t="str">
        <f>CONCATENATE(B9838,"-",C9838,"-",D9838)</f>
        <v>46262-POX38-psa3</v>
      </c>
      <c r="B9838" s="16">
        <v>46262</v>
      </c>
      <c r="C9838" s="10" t="s">
        <v>45</v>
      </c>
      <c r="D9838" s="10" t="s">
        <v>79</v>
      </c>
      <c r="E9838" s="10">
        <v>0</v>
      </c>
      <c r="F9838" s="10">
        <v>0</v>
      </c>
      <c r="G9838" s="10">
        <v>8.9166666666666661</v>
      </c>
      <c r="H9838" s="10">
        <v>0</v>
      </c>
      <c r="I9838" s="4" t="s">
        <v>13</v>
      </c>
      <c r="J9838" s="7" t="str">
        <f>VLOOKUP(C9838,'[1]T. Apoyo Sistema'!$B$1:$C$89,2,0)</f>
        <v>SI</v>
      </c>
    </row>
    <row r="9839" spans="1:10" x14ac:dyDescent="0.25">
      <c r="A9839" s="4" t="str">
        <f>CONCATENATE(B9839,"-",C9839,"-",D9839)</f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>TEXT(B9839,"yyyy-mm")</f>
        <v>2026-08</v>
      </c>
      <c r="J9839" s="7" t="str">
        <f>VLOOKUP(C9839,'[1]T. Apoyo Sistema'!$B$1:$C$89,2,0)</f>
        <v>NO</v>
      </c>
    </row>
    <row r="9840" spans="1:10" x14ac:dyDescent="0.25">
      <c r="A9840" s="4" t="str">
        <f>CONCATENATE(B9840,"-",C9840,"-",D9840)</f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>TEXT(B9840,"yyyy-mm")</f>
        <v>2026-08</v>
      </c>
      <c r="J9840" s="7" t="str">
        <f>VLOOKUP(C9840,'[1]T. Apoyo Sistema'!$B$1:$C$89,2,0)</f>
        <v>NO</v>
      </c>
    </row>
    <row r="9841" spans="1:10" x14ac:dyDescent="0.25">
      <c r="A9841" s="4" t="str">
        <f>CONCATENATE(B9841,"-",C9841,"-",D9841)</f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>TEXT(B9841,"yyyy-mm")</f>
        <v>2026-08</v>
      </c>
      <c r="J9841" s="7" t="str">
        <f>VLOOKUP(C9841,'[1]T. Apoyo Sistema'!$B$1:$C$89,2,0)</f>
        <v>NO</v>
      </c>
    </row>
    <row r="9842" spans="1:10" x14ac:dyDescent="0.25">
      <c r="A9842" s="4" t="str">
        <f>CONCATENATE(B9842,"-",C9842,"-",D9842)</f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>TEXT(B9842,"yyyy-mm")</f>
        <v>2026-08</v>
      </c>
      <c r="J9842" s="7" t="str">
        <f>VLOOKUP(C9842,'[1]T. Apoyo Sistema'!$B$1:$C$89,2,0)</f>
        <v>NO</v>
      </c>
    </row>
    <row r="9843" spans="1:10" x14ac:dyDescent="0.25">
      <c r="A9843" s="4" t="str">
        <f>CONCATENATE(B9843,"-",C9843,"-",D9843)</f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>TEXT(B9843,"yyyy-mm")</f>
        <v>2026-08</v>
      </c>
      <c r="J9843" s="7" t="str">
        <f>VLOOKUP(C9843,'[1]T. Apoyo Sistema'!$B$1:$C$89,2,0)</f>
        <v>NO</v>
      </c>
    </row>
    <row r="9844" spans="1:10" x14ac:dyDescent="0.25">
      <c r="A9844" s="4" t="str">
        <f>CONCATENATE(B9844,"-",C9844,"-",D9844)</f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>TEXT(B9844,"yyyy-mm")</f>
        <v>2026-08</v>
      </c>
      <c r="J9844" s="7" t="str">
        <f>VLOOKUP(C9844,'[1]T. Apoyo Sistema'!$B$1:$C$89,2,0)</f>
        <v>NO</v>
      </c>
    </row>
    <row r="9845" spans="1:10" x14ac:dyDescent="0.25">
      <c r="A9845" s="4" t="str">
        <f>CONCATENATE(B9845,"-",C9845,"-",D9845)</f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>TEXT(B9845,"yyyy-mm")</f>
        <v>2026-08</v>
      </c>
      <c r="J9845" s="7" t="str">
        <f>VLOOKUP(C9845,'[1]T. Apoyo Sistema'!$B$1:$C$89,2,0)</f>
        <v>NO</v>
      </c>
    </row>
    <row r="9846" spans="1:10" x14ac:dyDescent="0.25">
      <c r="A9846" s="4" t="str">
        <f>CONCATENATE(B9846,"-",C9846,"-",D9846)</f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>TEXT(B9846,"yyyy-mm")</f>
        <v>2026-08</v>
      </c>
      <c r="J9846" s="7" t="str">
        <f>VLOOKUP(C9846,'[1]T. Apoyo Sistema'!$B$1:$C$89,2,0)</f>
        <v>NO</v>
      </c>
    </row>
    <row r="9847" spans="1:10" x14ac:dyDescent="0.25">
      <c r="A9847" s="4" t="str">
        <f>CONCATENATE(B9847,"-",C9847,"-",D9847)</f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>TEXT(B9847,"yyyy-mm")</f>
        <v>2026-08</v>
      </c>
      <c r="J9847" s="7" t="str">
        <f>VLOOKUP(C9847,'[1]T. Apoyo Sistema'!$B$1:$C$89,2,0)</f>
        <v>NO</v>
      </c>
    </row>
    <row r="9848" spans="1:10" x14ac:dyDescent="0.25">
      <c r="A9848" s="4" t="str">
        <f>CONCATENATE(B9848,"-",C9848,"-",D9848)</f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>TEXT(B9848,"yyyy-mm")</f>
        <v>2026-08</v>
      </c>
      <c r="J9848" s="7" t="str">
        <f>VLOOKUP(C9848,'[1]T. Apoyo Sistema'!$B$1:$C$89,2,0)</f>
        <v>NO</v>
      </c>
    </row>
    <row r="9849" spans="1:10" x14ac:dyDescent="0.25">
      <c r="A9849" s="4" t="str">
        <f>CONCATENATE(B9849,"-",C9849,"-",D9849)</f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>TEXT(B9849,"yyyy-mm")</f>
        <v>2026-08</v>
      </c>
      <c r="J9849" s="7" t="str">
        <f>VLOOKUP(C9849,'[1]T. Apoyo Sistema'!$B$1:$C$89,2,0)</f>
        <v>NO</v>
      </c>
    </row>
    <row r="9850" spans="1:10" x14ac:dyDescent="0.25">
      <c r="A9850" s="4" t="str">
        <f>CONCATENATE(B9850,"-",C9850,"-",D9850)</f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>TEXT(B9850,"yyyy-mm")</f>
        <v>2026-08</v>
      </c>
      <c r="J9850" s="7" t="str">
        <f>VLOOKUP(C9850,'[1]T. Apoyo Sistema'!$B$1:$C$89,2,0)</f>
        <v>NO</v>
      </c>
    </row>
    <row r="9851" spans="1:10" x14ac:dyDescent="0.25">
      <c r="A9851" s="4" t="str">
        <f>CONCATENATE(B9851,"-",C9851,"-",D9851)</f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>TEXT(B9851,"yyyy-mm")</f>
        <v>2026-08</v>
      </c>
      <c r="J9851" s="7" t="str">
        <f>VLOOKUP(C9851,'[1]T. Apoyo Sistema'!$B$1:$C$89,2,0)</f>
        <v>NO</v>
      </c>
    </row>
    <row r="9852" spans="1:10" x14ac:dyDescent="0.25">
      <c r="A9852" s="4" t="str">
        <f>CONCATENATE(B9852,"-",C9852,"-",D9852)</f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>TEXT(B9852,"yyyy-mm")</f>
        <v>2026-08</v>
      </c>
      <c r="J9852" s="7" t="str">
        <f>VLOOKUP(C9852,'[1]T. Apoyo Sistema'!$B$1:$C$89,2,0)</f>
        <v>NO</v>
      </c>
    </row>
    <row r="9853" spans="1:10" x14ac:dyDescent="0.25">
      <c r="A9853" s="4" t="str">
        <f>CONCATENATE(B9853,"-",C9853,"-",D9853)</f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>TEXT(B9853,"yyyy-mm")</f>
        <v>2026-08</v>
      </c>
      <c r="J9853" s="7" t="str">
        <f>VLOOKUP(C9853,'[1]T. Apoyo Sistema'!$B$1:$C$89,2,0)</f>
        <v>NO</v>
      </c>
    </row>
    <row r="9854" spans="1:10" x14ac:dyDescent="0.25">
      <c r="A9854" s="4" t="str">
        <f>CONCATENATE(B9854,"-",C9854,"-",D9854)</f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>TEXT(B9854,"yyyy-mm")</f>
        <v>2026-08</v>
      </c>
      <c r="J9854" s="7" t="str">
        <f>VLOOKUP(C9854,'[1]T. Apoyo Sistema'!$B$1:$C$89,2,0)</f>
        <v>NO</v>
      </c>
    </row>
    <row r="9855" spans="1:10" x14ac:dyDescent="0.25">
      <c r="A9855" s="4" t="str">
        <f>CONCATENATE(B9855,"-",C9855,"-",D9855)</f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>TEXT(B9855,"yyyy-mm")</f>
        <v>2026-08</v>
      </c>
      <c r="J9855" s="7" t="str">
        <f>VLOOKUP(C9855,'[1]T. Apoyo Sistema'!$B$1:$C$89,2,0)</f>
        <v>SI</v>
      </c>
    </row>
    <row r="9856" spans="1:10" x14ac:dyDescent="0.25">
      <c r="A9856" s="4" t="str">
        <f>CONCATENATE(B9856,"-",C9856,"-",D9856)</f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>TEXT(B9856,"yyyy-mm")</f>
        <v>2026-08</v>
      </c>
      <c r="J9856" s="7" t="str">
        <f>VLOOKUP(C9856,'[1]T. Apoyo Sistema'!$B$1:$C$89,2,0)</f>
        <v>SI</v>
      </c>
    </row>
    <row r="9857" spans="1:10" x14ac:dyDescent="0.25">
      <c r="A9857" s="4" t="str">
        <f>CONCATENATE(B9857,"-",C9857,"-",D9857)</f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>TEXT(B9857,"yyyy-mm")</f>
        <v>2026-08</v>
      </c>
      <c r="J9857" s="7" t="str">
        <f>VLOOKUP(C9857,'[1]T. Apoyo Sistema'!$B$1:$C$89,2,0)</f>
        <v>SI</v>
      </c>
    </row>
    <row r="9858" spans="1:10" x14ac:dyDescent="0.25">
      <c r="A9858" s="4" t="str">
        <f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>TEXT(B9858,"yyyy-mm")</f>
        <v>2026-08</v>
      </c>
      <c r="J9858" s="7" t="str">
        <f>VLOOKUP(C9858,'[1]T. Apoyo Sistema'!$B$1:$C$89,2,0)</f>
        <v>SI</v>
      </c>
    </row>
    <row r="9859" spans="1:10" x14ac:dyDescent="0.25">
      <c r="A9859" s="4" t="str">
        <f>CONCATENATE(B9859,"-",C9859,"-",D9859)</f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>TEXT(B9859,"yyyy-mm")</f>
        <v>2026-08</v>
      </c>
      <c r="J9859" s="7" t="str">
        <f>VLOOKUP(C9859,'[1]T. Apoyo Sistema'!$B$1:$C$89,2,0)</f>
        <v>SI</v>
      </c>
    </row>
    <row r="9860" spans="1:10" x14ac:dyDescent="0.25">
      <c r="A9860" s="4" t="str">
        <f>CONCATENATE(B9860,"-",C9860,"-",D9860)</f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>TEXT(B9860,"yyyy-mm")</f>
        <v>2026-08</v>
      </c>
      <c r="J9860" s="7" t="str">
        <f>VLOOKUP(C9860,'[1]T. Apoyo Sistema'!$B$1:$C$89,2,0)</f>
        <v>SI</v>
      </c>
    </row>
    <row r="9861" spans="1:10" x14ac:dyDescent="0.25">
      <c r="A9861" s="4" t="str">
        <f>CONCATENATE(B9861,"-",C9861,"-",D9861)</f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>TEXT(B9861,"yyyy-mm")</f>
        <v>2026-08</v>
      </c>
      <c r="J9861" s="7" t="str">
        <f>VLOOKUP(C9861,'[1]T. Apoyo Sistema'!$B$1:$C$89,2,0)</f>
        <v>SI</v>
      </c>
    </row>
    <row r="9862" spans="1:10" x14ac:dyDescent="0.25">
      <c r="A9862" s="4" t="str">
        <f>CONCATENATE(B9862,"-",C9862,"-",D9862)</f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>TEXT(B9862,"yyyy-mm")</f>
        <v>2026-08</v>
      </c>
      <c r="J9862" s="7" t="str">
        <f>VLOOKUP(C9862,'[1]T. Apoyo Sistema'!$B$1:$C$89,2,0)</f>
        <v>SI</v>
      </c>
    </row>
    <row r="9863" spans="1:10" x14ac:dyDescent="0.25">
      <c r="A9863" s="4" t="str">
        <f>CONCATENATE(B9863,"-",C9863,"-",D9863)</f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>TEXT(B9863,"yyyy-mm")</f>
        <v>2026-08</v>
      </c>
      <c r="J9863" s="7" t="str">
        <f>VLOOKUP(C9863,'[1]T. Apoyo Sistema'!$B$1:$C$89,2,0)</f>
        <v>SI</v>
      </c>
    </row>
    <row r="9864" spans="1:10" x14ac:dyDescent="0.25">
      <c r="A9864" s="4" t="str">
        <f>CONCATENATE(B9864,"-",C9864,"-",D9864)</f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>TEXT(B9864,"yyyy-mm")</f>
        <v>2026-08</v>
      </c>
      <c r="J9864" s="7" t="str">
        <f>VLOOKUP(C9864,'[1]T. Apoyo Sistema'!$B$1:$C$89,2,0)</f>
        <v>SI</v>
      </c>
    </row>
    <row r="9865" spans="1:10" x14ac:dyDescent="0.25">
      <c r="A9865" s="4" t="str">
        <f>CONCATENATE(B9865,"-",C9865,"-",D9865)</f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>TEXT(B9865,"yyyy-mm")</f>
        <v>2026-08</v>
      </c>
      <c r="J9865" s="7" t="str">
        <f>VLOOKUP(C9865,'[1]T. Apoyo Sistema'!$B$1:$C$89,2,0)</f>
        <v>SI</v>
      </c>
    </row>
    <row r="9866" spans="1:10" x14ac:dyDescent="0.25">
      <c r="A9866" s="4" t="str">
        <f>CONCATENATE(B9866,"-",C9866,"-",D9866)</f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>TEXT(B9866,"yyyy-mm")</f>
        <v>2026-08</v>
      </c>
      <c r="J9866" s="7" t="str">
        <f>VLOOKUP(C9866,'[1]T. Apoyo Sistema'!$B$1:$C$89,2,0)</f>
        <v>SI</v>
      </c>
    </row>
    <row r="9867" spans="1:10" x14ac:dyDescent="0.25">
      <c r="A9867" s="4" t="str">
        <f>CONCATENATE(B9867,"-",C9867,"-",D9867)</f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>TEXT(B9867,"yyyy-mm")</f>
        <v>2026-08</v>
      </c>
      <c r="J9867" s="7" t="str">
        <f>VLOOKUP(C9867,'[1]T. Apoyo Sistema'!$B$1:$C$89,2,0)</f>
        <v>SI</v>
      </c>
    </row>
    <row r="9868" spans="1:10" x14ac:dyDescent="0.25">
      <c r="A9868" s="4" t="str">
        <f>CONCATENATE(B9868,"-",C9868,"-",D9868)</f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>TEXT(B9868,"yyyy-mm")</f>
        <v>2026-08</v>
      </c>
      <c r="J9868" s="7" t="str">
        <f>VLOOKUP(C9868,'[1]T. Apoyo Sistema'!$B$1:$C$89,2,0)</f>
        <v>SI</v>
      </c>
    </row>
    <row r="9869" spans="1:10" x14ac:dyDescent="0.25">
      <c r="A9869" s="4" t="str">
        <f>CONCATENATE(B9869,"-",C9869,"-",D9869)</f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>TEXT(B9869,"yyyy-mm")</f>
        <v>2026-08</v>
      </c>
      <c r="J9869" s="7" t="str">
        <f>VLOOKUP(C9869,'[1]T. Apoyo Sistema'!$B$1:$C$89,2,0)</f>
        <v>SI</v>
      </c>
    </row>
    <row r="9870" spans="1:10" x14ac:dyDescent="0.25">
      <c r="A9870" s="4" t="str">
        <f>CONCATENATE(B9870,"-",C9870,"-",D9870)</f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>TEXT(B9870,"yyyy-mm")</f>
        <v>2026-08</v>
      </c>
      <c r="J9870" s="7" t="str">
        <f>VLOOKUP(C9870,'[1]T. Apoyo Sistema'!$B$1:$C$89,2,0)</f>
        <v>SI</v>
      </c>
    </row>
    <row r="9871" spans="1:10" x14ac:dyDescent="0.25">
      <c r="A9871" s="4" t="str">
        <f>CONCATENATE(B9871,"-",C9871,"-",D9871)</f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>TEXT(B9871,"yyyy-mm")</f>
        <v>2026-08</v>
      </c>
      <c r="J9871" s="7" t="str">
        <f>VLOOKUP(C9871,'[1]T. Apoyo Sistema'!$B$1:$C$89,2,0)</f>
        <v>SI</v>
      </c>
    </row>
    <row r="9872" spans="1:10" x14ac:dyDescent="0.25">
      <c r="A9872" s="4" t="str">
        <f>CONCATENATE(B9872,"-",C9872,"-",D9872)</f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>TEXT(B9872,"yyyy-mm")</f>
        <v>2026-08</v>
      </c>
      <c r="J9872" s="7" t="str">
        <f>VLOOKUP(C9872,'[1]T. Apoyo Sistema'!$B$1:$C$89,2,0)</f>
        <v>SI</v>
      </c>
    </row>
    <row r="9873" spans="1:10" x14ac:dyDescent="0.25">
      <c r="A9873" s="4" t="str">
        <f>CONCATENATE(B9873,"-",C9873,"-",D9873)</f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>TEXT(B9873,"yyyy-mm")</f>
        <v>2026-08</v>
      </c>
      <c r="J9873" s="7" t="str">
        <f>VLOOKUP(C9873,'[1]T. Apoyo Sistema'!$B$1:$C$89,2,0)</f>
        <v>SI</v>
      </c>
    </row>
    <row r="9874" spans="1:10" x14ac:dyDescent="0.25">
      <c r="A9874" s="4" t="str">
        <f>CONCATENATE(B9874,"-",C9874,"-",D9874)</f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>TEXT(B9874,"yyyy-mm")</f>
        <v>2026-08</v>
      </c>
      <c r="J9874" s="7" t="str">
        <f>VLOOKUP(C9874,'[1]T. Apoyo Sistema'!$B$1:$C$89,2,0)</f>
        <v>SI</v>
      </c>
    </row>
    <row r="9875" spans="1:10" x14ac:dyDescent="0.25">
      <c r="A9875" s="4" t="str">
        <f>CONCATENATE(B9875,"-",C9875,"-",D9875)</f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>TEXT(B9875,"yyyy-mm")</f>
        <v>2026-08</v>
      </c>
      <c r="J9875" s="7" t="str">
        <f>VLOOKUP(C9875,'[1]T. Apoyo Sistema'!$B$1:$C$89,2,0)</f>
        <v>SI</v>
      </c>
    </row>
    <row r="9876" spans="1:10" x14ac:dyDescent="0.25">
      <c r="A9876" s="4" t="str">
        <f>CONCATENATE(B9876,"-",C9876,"-",D9876)</f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>TEXT(B9876,"yyyy-mm")</f>
        <v>2026-08</v>
      </c>
      <c r="J9876" s="7" t="str">
        <f>VLOOKUP(C9876,'[1]T. Apoyo Sistema'!$B$1:$C$89,2,0)</f>
        <v>SI</v>
      </c>
    </row>
    <row r="9877" spans="1:10" x14ac:dyDescent="0.25">
      <c r="A9877" s="4" t="str">
        <f>CONCATENATE(B9877,"-",C9877,"-",D9877)</f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>TEXT(B9877,"yyyy-mm")</f>
        <v>2026-08</v>
      </c>
      <c r="J9877" s="7" t="str">
        <f>VLOOKUP(C9877,'[1]T. Apoyo Sistema'!$B$1:$C$89,2,0)</f>
        <v>SI</v>
      </c>
    </row>
    <row r="9878" spans="1:10" x14ac:dyDescent="0.25">
      <c r="A9878" s="4" t="str">
        <f>CONCATENATE(B9878,"-",C9878,"-",D9878)</f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>TEXT(B9878,"yyyy-mm")</f>
        <v>2026-08</v>
      </c>
      <c r="J9878" s="7" t="str">
        <f>VLOOKUP(C9878,'[1]T. Apoyo Sistema'!$B$1:$C$89,2,0)</f>
        <v>SI</v>
      </c>
    </row>
    <row r="9879" spans="1:10" x14ac:dyDescent="0.25">
      <c r="A9879" s="4" t="str">
        <f>CONCATENATE(B9879,"-",C9879,"-",D9879)</f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>TEXT(B9879,"yyyy-mm")</f>
        <v>2026-08</v>
      </c>
      <c r="J9879" s="7" t="str">
        <f>VLOOKUP(C9879,'[1]T. Apoyo Sistema'!$B$1:$C$89,2,0)</f>
        <v>SI</v>
      </c>
    </row>
    <row r="9880" spans="1:10" x14ac:dyDescent="0.25">
      <c r="A9880" s="4" t="str">
        <f>CONCATENATE(B9880,"-",C9880,"-",D9880)</f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>TEXT(B9880,"yyyy-mm")</f>
        <v>2026-08</v>
      </c>
      <c r="J9880" s="7" t="str">
        <f>VLOOKUP(C9880,'[1]T. Apoyo Sistema'!$B$1:$C$89,2,0)</f>
        <v>SI</v>
      </c>
    </row>
    <row r="9881" spans="1:10" x14ac:dyDescent="0.25">
      <c r="A9881" s="4" t="str">
        <f>CONCATENATE(B9881,"-",C9881,"-",D9881)</f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>TEXT(B9881,"yyyy-mm")</f>
        <v>2026-08</v>
      </c>
      <c r="J9881" s="7" t="str">
        <f>VLOOKUP(C9881,'[1]T. Apoyo Sistema'!$B$1:$C$89,2,0)</f>
        <v>SI</v>
      </c>
    </row>
    <row r="9882" spans="1:10" x14ac:dyDescent="0.25">
      <c r="A9882" s="4" t="str">
        <f>CONCATENATE(B9882,"-",C9882,"-",D9882)</f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>TEXT(B9882,"yyyy-mm")</f>
        <v>2026-08</v>
      </c>
      <c r="J9882" s="7" t="str">
        <f>VLOOKUP(C9882,'[1]T. Apoyo Sistema'!$B$1:$C$89,2,0)</f>
        <v>SI</v>
      </c>
    </row>
    <row r="9883" spans="1:10" x14ac:dyDescent="0.25">
      <c r="A9883" s="4" t="str">
        <f>CONCATENATE(B9883,"-",C9883,"-",D9883)</f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>TEXT(B9883,"yyyy-mm")</f>
        <v>2026-08</v>
      </c>
      <c r="J9883" s="7" t="str">
        <f>VLOOKUP(C9883,'[1]T. Apoyo Sistema'!$B$1:$C$89,2,0)</f>
        <v>SI</v>
      </c>
    </row>
    <row r="9884" spans="1:10" x14ac:dyDescent="0.25">
      <c r="A9884" s="4" t="str">
        <f>CONCATENATE(B9884,"-",C9884,"-",D9884)</f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>TEXT(B9884,"yyyy-mm")</f>
        <v>2026-08</v>
      </c>
      <c r="J9884" s="7" t="str">
        <f>VLOOKUP(C9884,'[1]T. Apoyo Sistema'!$B$1:$C$89,2,0)</f>
        <v>SI</v>
      </c>
    </row>
    <row r="9885" spans="1:10" x14ac:dyDescent="0.25">
      <c r="A9885" s="4" t="str">
        <f>CONCATENATE(B9885,"-",C9885,"-",D9885)</f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>TEXT(B9885,"yyyy-mm")</f>
        <v>2026-08</v>
      </c>
      <c r="J9885" s="7" t="str">
        <f>VLOOKUP(C9885,'[1]T. Apoyo Sistema'!$B$1:$C$89,2,0)</f>
        <v>SI</v>
      </c>
    </row>
    <row r="9886" spans="1:10" x14ac:dyDescent="0.25">
      <c r="A9886" s="4" t="str">
        <f>CONCATENATE(B9886,"-",C9886,"-",D9886)</f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>TEXT(B9886,"yyyy-mm")</f>
        <v>2026-08</v>
      </c>
      <c r="J9886" s="7" t="str">
        <f>VLOOKUP(C9886,'[1]T. Apoyo Sistema'!$B$1:$C$89,2,0)</f>
        <v>SI</v>
      </c>
    </row>
    <row r="9887" spans="1:10" x14ac:dyDescent="0.25">
      <c r="A9887" s="4" t="str">
        <f>CONCATENATE(B9887,"-",C9887,"-",D9887)</f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>TEXT(B9887,"yyyy-mm")</f>
        <v>2026-08</v>
      </c>
      <c r="J9887" s="7" t="str">
        <f>VLOOKUP(C9887,'[1]T. Apoyo Sistema'!$B$1:$C$89,2,0)</f>
        <v>SI</v>
      </c>
    </row>
    <row r="9888" spans="1:10" x14ac:dyDescent="0.25">
      <c r="A9888" s="4" t="str">
        <f>CONCATENATE(B9888,"-",C9888,"-",D9888)</f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>TEXT(B9888,"yyyy-mm")</f>
        <v>2026-08</v>
      </c>
      <c r="J9888" s="7" t="str">
        <f>VLOOKUP(C9888,'[1]T. Apoyo Sistema'!$B$1:$C$89,2,0)</f>
        <v>SI</v>
      </c>
    </row>
    <row r="9889" spans="1:10" x14ac:dyDescent="0.25">
      <c r="A9889" s="4" t="str">
        <f>CONCATENATE(B9889,"-",C9889,"-",D9889)</f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>TEXT(B9889,"yyyy-mm")</f>
        <v>2026-08</v>
      </c>
      <c r="J9889" s="7" t="str">
        <f>VLOOKUP(C9889,'[1]T. Apoyo Sistema'!$B$1:$C$89,2,0)</f>
        <v>SI</v>
      </c>
    </row>
    <row r="9890" spans="1:10" x14ac:dyDescent="0.25">
      <c r="A9890" s="4" t="str">
        <f>CONCATENATE(B9890,"-",C9890,"-",D9890)</f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>TEXT(B9890,"yyyy-mm")</f>
        <v>2026-08</v>
      </c>
      <c r="J9890" s="7" t="str">
        <f>VLOOKUP(C9890,'[1]T. Apoyo Sistema'!$B$1:$C$89,2,0)</f>
        <v>SI</v>
      </c>
    </row>
    <row r="9891" spans="1:10" x14ac:dyDescent="0.25">
      <c r="A9891" s="4" t="str">
        <f>CONCATENATE(B9891,"-",C9891,"-",D9891)</f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>TEXT(B9891,"yyyy-mm")</f>
        <v>2026-08</v>
      </c>
      <c r="J9891" s="7" t="str">
        <f>VLOOKUP(C9891,'[1]T. Apoyo Sistema'!$B$1:$C$89,2,0)</f>
        <v>SI</v>
      </c>
    </row>
    <row r="9892" spans="1:10" x14ac:dyDescent="0.25">
      <c r="A9892" s="4" t="str">
        <f>CONCATENATE(B9892,"-",C9892,"-",D9892)</f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>TEXT(B9892,"yyyy-mm")</f>
        <v>2026-08</v>
      </c>
      <c r="J9892" s="7" t="str">
        <f>VLOOKUP(C9892,'[1]T. Apoyo Sistema'!$B$1:$C$89,2,0)</f>
        <v>SI</v>
      </c>
    </row>
    <row r="9893" spans="1:10" x14ac:dyDescent="0.25">
      <c r="A9893" s="4" t="str">
        <f>CONCATENATE(B9893,"-",C9893,"-",D9893)</f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>TEXT(B9893,"yyyy-mm")</f>
        <v>2026-08</v>
      </c>
      <c r="J9893" s="7" t="str">
        <f>VLOOKUP(C9893,'[1]T. Apoyo Sistema'!$B$1:$C$89,2,0)</f>
        <v>SI</v>
      </c>
    </row>
    <row r="9894" spans="1:10" x14ac:dyDescent="0.25">
      <c r="A9894" s="4" t="str">
        <f>CONCATENATE(B9894,"-",C9894,"-",D9894)</f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>TEXT(B9894,"yyyy-mm")</f>
        <v>2026-08</v>
      </c>
      <c r="J9894" s="7" t="str">
        <f>VLOOKUP(C9894,'[1]T. Apoyo Sistema'!$B$1:$C$89,2,0)</f>
        <v>SI</v>
      </c>
    </row>
    <row r="9895" spans="1:10" x14ac:dyDescent="0.25">
      <c r="A9895" s="4" t="str">
        <f>CONCATENATE(B9895,"-",C9895,"-",D9895)</f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>TEXT(B9895,"yyyy-mm")</f>
        <v>2026-08</v>
      </c>
      <c r="J9895" s="7" t="str">
        <f>VLOOKUP(C9895,'[1]T. Apoyo Sistema'!$B$1:$C$89,2,0)</f>
        <v>SI</v>
      </c>
    </row>
    <row r="9896" spans="1:10" x14ac:dyDescent="0.25">
      <c r="A9896" s="4" t="str">
        <f>CONCATENATE(B9896,"-",C9896,"-",D9896)</f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>TEXT(B9896,"yyyy-mm")</f>
        <v>2026-08</v>
      </c>
      <c r="J9896" s="7" t="str">
        <f>VLOOKUP(C9896,'[1]T. Apoyo Sistema'!$B$1:$C$89,2,0)</f>
        <v>SI</v>
      </c>
    </row>
    <row r="9897" spans="1:10" x14ac:dyDescent="0.25">
      <c r="A9897" s="4" t="str">
        <f>CONCATENATE(B9897,"-",C9897,"-",D9897)</f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>TEXT(B9897,"yyyy-mm")</f>
        <v>2026-08</v>
      </c>
      <c r="J9897" s="7" t="str">
        <f>VLOOKUP(C9897,'[1]T. Apoyo Sistema'!$B$1:$C$89,2,0)</f>
        <v>SI</v>
      </c>
    </row>
    <row r="9898" spans="1:10" x14ac:dyDescent="0.25">
      <c r="A9898" s="4" t="str">
        <f>CONCATENATE(B9898,"-",C9898,"-",D9898)</f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>TEXT(B9898,"yyyy-mm")</f>
        <v>2026-08</v>
      </c>
      <c r="J9898" s="7" t="str">
        <f>VLOOKUP(C9898,'[1]T. Apoyo Sistema'!$B$1:$C$89,2,0)</f>
        <v>SI</v>
      </c>
    </row>
    <row r="9899" spans="1:10" x14ac:dyDescent="0.25">
      <c r="A9899" s="4" t="str">
        <f>CONCATENATE(B9899,"-",C9899,"-",D9899)</f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>TEXT(B9899,"yyyy-mm")</f>
        <v>2026-08</v>
      </c>
      <c r="J9899" s="7" t="str">
        <f>VLOOKUP(C9899,'[1]T. Apoyo Sistema'!$B$1:$C$89,2,0)</f>
        <v>SI</v>
      </c>
    </row>
    <row r="9900" spans="1:10" x14ac:dyDescent="0.25">
      <c r="A9900" s="4" t="str">
        <f>CONCATENATE(B9900,"-",C9900,"-",D9900)</f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>TEXT(B9900,"yyyy-mm")</f>
        <v>2026-08</v>
      </c>
      <c r="J9900" s="7" t="str">
        <f>VLOOKUP(C9900,'[1]T. Apoyo Sistema'!$B$1:$C$89,2,0)</f>
        <v>SI</v>
      </c>
    </row>
    <row r="9901" spans="1:10" x14ac:dyDescent="0.25">
      <c r="A9901" s="4" t="str">
        <f>CONCATENATE(B9901,"-",C9901,"-",D9901)</f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>TEXT(B9901,"yyyy-mm")</f>
        <v>2026-08</v>
      </c>
      <c r="J9901" s="7" t="str">
        <f>VLOOKUP(C9901,'[1]T. Apoyo Sistema'!$B$1:$C$89,2,0)</f>
        <v>SI</v>
      </c>
    </row>
    <row r="9902" spans="1:10" x14ac:dyDescent="0.25">
      <c r="A9902" s="4" t="str">
        <f>CONCATENATE(B9902,"-",C9902,"-",D9902)</f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>TEXT(B9902,"yyyy-mm")</f>
        <v>2026-08</v>
      </c>
      <c r="J9902" s="7" t="str">
        <f>VLOOKUP(C9902,'[1]T. Apoyo Sistema'!$B$1:$C$89,2,0)</f>
        <v>SI</v>
      </c>
    </row>
    <row r="9903" spans="1:10" x14ac:dyDescent="0.25">
      <c r="A9903" s="4" t="str">
        <f>CONCATENATE(B9903,"-",C9903,"-",D9903)</f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>TEXT(B9903,"yyyy-mm")</f>
        <v>2026-08</v>
      </c>
      <c r="J9903" s="7" t="str">
        <f>VLOOKUP(C9903,'[1]T. Apoyo Sistema'!$B$1:$C$89,2,0)</f>
        <v>SI</v>
      </c>
    </row>
    <row r="9904" spans="1:10" x14ac:dyDescent="0.25">
      <c r="A9904" s="4" t="str">
        <f>CONCATENATE(B9904,"-",C9904,"-",D9904)</f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>TEXT(B9904,"yyyy-mm")</f>
        <v>2026-08</v>
      </c>
      <c r="J9904" s="7" t="str">
        <f>VLOOKUP(C9904,'[1]T. Apoyo Sistema'!$B$1:$C$89,2,0)</f>
        <v>SI</v>
      </c>
    </row>
    <row r="9905" spans="1:10" x14ac:dyDescent="0.25">
      <c r="A9905" s="4" t="str">
        <f>CONCATENATE(B9905,"-",C9905,"-",D9905)</f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>TEXT(B9905,"yyyy-mm")</f>
        <v>2026-08</v>
      </c>
      <c r="J9905" s="7" t="str">
        <f>VLOOKUP(C9905,'[1]T. Apoyo Sistema'!$B$1:$C$89,2,0)</f>
        <v>SI</v>
      </c>
    </row>
    <row r="9906" spans="1:10" x14ac:dyDescent="0.25">
      <c r="A9906" s="4" t="str">
        <f>CONCATENATE(B9906,"-",C9906,"-",D9906)</f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>TEXT(B9906,"yyyy-mm")</f>
        <v>2026-08</v>
      </c>
      <c r="J9906" s="7" t="str">
        <f>VLOOKUP(C9906,'[1]T. Apoyo Sistema'!$B$1:$C$89,2,0)</f>
        <v>SI</v>
      </c>
    </row>
    <row r="9907" spans="1:10" x14ac:dyDescent="0.25">
      <c r="A9907" s="4" t="str">
        <f>CONCATENATE(B9907,"-",C9907,"-",D9907)</f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>TEXT(B9907,"yyyy-mm")</f>
        <v>2026-08</v>
      </c>
      <c r="J9907" s="7" t="str">
        <f>VLOOKUP(C9907,'[1]T. Apoyo Sistema'!$B$1:$C$89,2,0)</f>
        <v>NO</v>
      </c>
    </row>
    <row r="9908" spans="1:10" x14ac:dyDescent="0.25">
      <c r="A9908" s="4" t="str">
        <f>CONCATENATE(B9908,"-",C9908,"-",D9908)</f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>TEXT(B9908,"yyyy-mm")</f>
        <v>2026-08</v>
      </c>
      <c r="J9908" s="7" t="str">
        <f>VLOOKUP(C9908,'[1]T. Apoyo Sistema'!$B$1:$C$89,2,0)</f>
        <v>NO</v>
      </c>
    </row>
    <row r="9909" spans="1:10" x14ac:dyDescent="0.25">
      <c r="A9909" s="4" t="str">
        <f>CONCATENATE(B9909,"-",C9909,"-",D9909)</f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>TEXT(B9909,"yyyy-mm")</f>
        <v>2026-08</v>
      </c>
      <c r="J9909" s="7" t="str">
        <f>VLOOKUP(C9909,'[1]T. Apoyo Sistema'!$B$1:$C$89,2,0)</f>
        <v>NO</v>
      </c>
    </row>
    <row r="9910" spans="1:10" x14ac:dyDescent="0.25">
      <c r="A9910" s="4" t="str">
        <f>CONCATENATE(B9910,"-",C9910,"-",D9910)</f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>TEXT(B9910,"yyyy-mm")</f>
        <v>2026-08</v>
      </c>
      <c r="J9910" s="7" t="str">
        <f>VLOOKUP(C9910,'[1]T. Apoyo Sistema'!$B$1:$C$89,2,0)</f>
        <v>NO</v>
      </c>
    </row>
    <row r="9911" spans="1:10" x14ac:dyDescent="0.25">
      <c r="A9911" s="4" t="str">
        <f>CONCATENATE(B9911,"-",C9911,"-",D9911)</f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>TEXT(B9911,"yyyy-mm")</f>
        <v>2026-08</v>
      </c>
      <c r="J9911" s="7" t="str">
        <f>VLOOKUP(C9911,'[1]T. Apoyo Sistema'!$B$1:$C$89,2,0)</f>
        <v>NO</v>
      </c>
    </row>
    <row r="9912" spans="1:10" x14ac:dyDescent="0.25">
      <c r="A9912" s="4" t="str">
        <f>CONCATENATE(B9912,"-",C9912,"-",D9912)</f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>TEXT(B9912,"yyyy-mm")</f>
        <v>2026-08</v>
      </c>
      <c r="J9912" s="7" t="str">
        <f>VLOOKUP(C9912,'[1]T. Apoyo Sistema'!$B$1:$C$89,2,0)</f>
        <v>NO</v>
      </c>
    </row>
    <row r="9913" spans="1:10" x14ac:dyDescent="0.25">
      <c r="A9913" s="4" t="str">
        <f>CONCATENATE(B9913,"-",C9913,"-",D9913)</f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>TEXT(B9913,"yyyy-mm")</f>
        <v>2026-08</v>
      </c>
      <c r="J9913" s="7" t="str">
        <f>VLOOKUP(C9913,'[1]T. Apoyo Sistema'!$B$1:$C$89,2,0)</f>
        <v>NO</v>
      </c>
    </row>
    <row r="9914" spans="1:10" x14ac:dyDescent="0.25">
      <c r="A9914" s="4" t="str">
        <f>CONCATENATE(B9914,"-",C9914,"-",D9914)</f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>TEXT(B9914,"yyyy-mm")</f>
        <v>2026-08</v>
      </c>
      <c r="J9914" s="7" t="str">
        <f>VLOOKUP(C9914,'[1]T. Apoyo Sistema'!$B$1:$C$89,2,0)</f>
        <v>NO</v>
      </c>
    </row>
    <row r="9915" spans="1:10" x14ac:dyDescent="0.25">
      <c r="A9915" s="4" t="str">
        <f>CONCATENATE(B9915,"-",C9915,"-",D9915)</f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>TEXT(B9915,"yyyy-mm")</f>
        <v>2026-08</v>
      </c>
      <c r="J9915" s="7" t="str">
        <f>VLOOKUP(C9915,'[1]T. Apoyo Sistema'!$B$1:$C$89,2,0)</f>
        <v>NO</v>
      </c>
    </row>
    <row r="9916" spans="1:10" x14ac:dyDescent="0.25">
      <c r="A9916" s="4" t="str">
        <f>CONCATENATE(B9916,"-",C9916,"-",D9916)</f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>TEXT(B9916,"yyyy-mm")</f>
        <v>2026-08</v>
      </c>
      <c r="J9916" s="7" t="str">
        <f>VLOOKUP(C9916,'[1]T. Apoyo Sistema'!$B$1:$C$89,2,0)</f>
        <v>NO</v>
      </c>
    </row>
    <row r="9917" spans="1:10" x14ac:dyDescent="0.25">
      <c r="A9917" s="4" t="str">
        <f>CONCATENATE(B9917,"-",C9917,"-",D9917)</f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>TEXT(B9917,"yyyy-mm")</f>
        <v>2026-08</v>
      </c>
      <c r="J9917" s="7" t="str">
        <f>VLOOKUP(C9917,'[1]T. Apoyo Sistema'!$B$1:$C$89,2,0)</f>
        <v>NO</v>
      </c>
    </row>
    <row r="9918" spans="1:10" x14ac:dyDescent="0.25">
      <c r="A9918" s="4" t="str">
        <f>CONCATENATE(B9918,"-",C9918,"-",D9918)</f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>TEXT(B9918,"yyyy-mm")</f>
        <v>2026-08</v>
      </c>
      <c r="J9918" s="7" t="str">
        <f>VLOOKUP(C9918,'[1]T. Apoyo Sistema'!$B$1:$C$89,2,0)</f>
        <v>NO</v>
      </c>
    </row>
    <row r="9919" spans="1:10" x14ac:dyDescent="0.25">
      <c r="A9919" s="4" t="str">
        <f>CONCATENATE(B9919,"-",C9919,"-",D9919)</f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>TEXT(B9919,"yyyy-mm")</f>
        <v>2026-08</v>
      </c>
      <c r="J9919" s="7" t="str">
        <f>VLOOKUP(C9919,'[1]T. Apoyo Sistema'!$B$1:$C$89,2,0)</f>
        <v>NO</v>
      </c>
    </row>
    <row r="9920" spans="1:10" x14ac:dyDescent="0.25">
      <c r="A9920" s="4" t="str">
        <f>CONCATENATE(B9920,"-",C9920,"-",D9920)</f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>TEXT(B9920,"yyyy-mm")</f>
        <v>2026-08</v>
      </c>
      <c r="J9920" s="7" t="str">
        <f>VLOOKUP(C9920,'[1]T. Apoyo Sistema'!$B$1:$C$89,2,0)</f>
        <v>NO</v>
      </c>
    </row>
    <row r="9921" spans="1:10" x14ac:dyDescent="0.25">
      <c r="A9921" s="4" t="str">
        <f>CONCATENATE(B9921,"-",C9921,"-",D9921)</f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>TEXT(B9921,"yyyy-mm")</f>
        <v>2026-08</v>
      </c>
      <c r="J9921" s="7" t="str">
        <f>VLOOKUP(C9921,'[1]T. Apoyo Sistema'!$B$1:$C$89,2,0)</f>
        <v>SI</v>
      </c>
    </row>
    <row r="9922" spans="1:10" x14ac:dyDescent="0.25">
      <c r="A9922" s="4" t="str">
        <f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>TEXT(B9922,"yyyy-mm")</f>
        <v>2026-08</v>
      </c>
      <c r="J9922" s="7" t="str">
        <f>VLOOKUP(C9922,'[1]T. Apoyo Sistema'!$B$1:$C$89,2,0)</f>
        <v>SI</v>
      </c>
    </row>
    <row r="9923" spans="1:10" x14ac:dyDescent="0.25">
      <c r="A9923" s="4" t="str">
        <f>CONCATENATE(B9923,"-",C9923,"-",D9923)</f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>TEXT(B9923,"yyyy-mm")</f>
        <v>2026-08</v>
      </c>
      <c r="J9923" s="7" t="str">
        <f>VLOOKUP(C9923,'[1]T. Apoyo Sistema'!$B$1:$C$89,2,0)</f>
        <v>SI</v>
      </c>
    </row>
    <row r="9924" spans="1:10" x14ac:dyDescent="0.25">
      <c r="A9924" s="4" t="str">
        <f>CONCATENATE(B9924,"-",C9924,"-",D9924)</f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>TEXT(B9924,"yyyy-mm")</f>
        <v>2026-08</v>
      </c>
      <c r="J9924" s="7" t="str">
        <f>VLOOKUP(C9924,'[1]T. Apoyo Sistema'!$B$1:$C$89,2,0)</f>
        <v>SI</v>
      </c>
    </row>
    <row r="9925" spans="1:10" x14ac:dyDescent="0.25">
      <c r="A9925" s="4" t="str">
        <f>CONCATENATE(B9925,"-",C9925,"-",D9925)</f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>TEXT(B9925,"yyyy-mm")</f>
        <v>2026-08</v>
      </c>
      <c r="J9925" s="7" t="str">
        <f>VLOOKUP(C9925,'[1]T. Apoyo Sistema'!$B$1:$C$89,2,0)</f>
        <v>SI</v>
      </c>
    </row>
    <row r="9926" spans="1:10" x14ac:dyDescent="0.25">
      <c r="A9926" s="4" t="str">
        <f>CONCATENATE(B9926,"-",C9926,"-",D9926)</f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>TEXT(B9926,"yyyy-mm")</f>
        <v>2026-08</v>
      </c>
      <c r="J9926" s="7" t="str">
        <f>VLOOKUP(C9926,'[1]T. Apoyo Sistema'!$B$1:$C$89,2,0)</f>
        <v>SI</v>
      </c>
    </row>
    <row r="9927" spans="1:10" x14ac:dyDescent="0.25">
      <c r="A9927" s="4" t="str">
        <f>CONCATENATE(B9927,"-",C9927,"-",D9927)</f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>TEXT(B9927,"yyyy-mm")</f>
        <v>2026-08</v>
      </c>
      <c r="J9927" s="7" t="str">
        <f>VLOOKUP(C9927,'[1]T. Apoyo Sistema'!$B$1:$C$89,2,0)</f>
        <v>SI</v>
      </c>
    </row>
    <row r="9928" spans="1:10" x14ac:dyDescent="0.25">
      <c r="A9928" s="4" t="str">
        <f>CONCATENATE(B9928,"-",C9928,"-",D9928)</f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>TEXT(B9928,"yyyy-mm")</f>
        <v>2026-08</v>
      </c>
      <c r="J9928" s="7" t="str">
        <f>VLOOKUP(C9928,'[1]T. Apoyo Sistema'!$B$1:$C$89,2,0)</f>
        <v>SI</v>
      </c>
    </row>
    <row r="9929" spans="1:10" x14ac:dyDescent="0.25">
      <c r="A9929" s="4" t="str">
        <f>CONCATENATE(B9929,"-",C9929,"-",D9929)</f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>TEXT(B9929,"yyyy-mm")</f>
        <v>2026-08</v>
      </c>
      <c r="J9929" s="7" t="str">
        <f>VLOOKUP(C9929,'[1]T. Apoyo Sistema'!$B$1:$C$89,2,0)</f>
        <v>SI</v>
      </c>
    </row>
    <row r="9930" spans="1:10" x14ac:dyDescent="0.25">
      <c r="A9930" s="4" t="str">
        <f>CONCATENATE(B9930,"-",C9930,"-",D9930)</f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>TEXT(B9930,"yyyy-mm")</f>
        <v>2026-08</v>
      </c>
      <c r="J9930" s="7" t="str">
        <f>VLOOKUP(C9930,'[1]T. Apoyo Sistema'!$B$1:$C$89,2,0)</f>
        <v>SI</v>
      </c>
    </row>
    <row r="9931" spans="1:10" x14ac:dyDescent="0.25">
      <c r="A9931" s="4" t="str">
        <f>CONCATENATE(B9931,"-",C9931,"-",D9931)</f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>TEXT(B9931,"yyyy-mm")</f>
        <v>2026-08</v>
      </c>
      <c r="J9931" s="7" t="str">
        <f>VLOOKUP(C9931,'[1]T. Apoyo Sistema'!$B$1:$C$89,2,0)</f>
        <v>SI</v>
      </c>
    </row>
    <row r="9932" spans="1:10" x14ac:dyDescent="0.25">
      <c r="A9932" s="4" t="str">
        <f>CONCATENATE(B9932,"-",C9932,"-",D9932)</f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>TEXT(B9932,"yyyy-mm")</f>
        <v>2026-08</v>
      </c>
      <c r="J9932" s="7" t="str">
        <f>VLOOKUP(C9932,'[1]T. Apoyo Sistema'!$B$1:$C$89,2,0)</f>
        <v>SI</v>
      </c>
    </row>
    <row r="9933" spans="1:10" x14ac:dyDescent="0.25">
      <c r="A9933" s="4" t="str">
        <f>CONCATENATE(B9933,"-",C9933,"-",D9933)</f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>TEXT(B9933,"yyyy-mm")</f>
        <v>2026-08</v>
      </c>
      <c r="J9933" s="7" t="str">
        <f>VLOOKUP(C9933,'[1]T. Apoyo Sistema'!$B$1:$C$89,2,0)</f>
        <v>SI</v>
      </c>
    </row>
    <row r="9934" spans="1:10" x14ac:dyDescent="0.25">
      <c r="A9934" s="4" t="str">
        <f>CONCATENATE(B9934,"-",C9934,"-",D9934)</f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>TEXT(B9934,"yyyy-mm")</f>
        <v>2026-08</v>
      </c>
      <c r="J9934" s="7" t="str">
        <f>VLOOKUP(C9934,'[1]T. Apoyo Sistema'!$B$1:$C$89,2,0)</f>
        <v>SI</v>
      </c>
    </row>
    <row r="9935" spans="1:10" x14ac:dyDescent="0.25">
      <c r="A9935" s="4" t="str">
        <f>CONCATENATE(B9935,"-",C9935,"-",D9935)</f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>TEXT(B9935,"yyyy-mm")</f>
        <v>2026-08</v>
      </c>
      <c r="J9935" s="7" t="str">
        <f>VLOOKUP(C9935,'[1]T. Apoyo Sistema'!$B$1:$C$89,2,0)</f>
        <v>SI</v>
      </c>
    </row>
    <row r="9936" spans="1:10" x14ac:dyDescent="0.25">
      <c r="A9936" s="4" t="str">
        <f>CONCATENATE(B9936,"-",C9936,"-",D9936)</f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>TEXT(B9936,"yyyy-mm")</f>
        <v>2026-08</v>
      </c>
      <c r="J9936" s="7" t="str">
        <f>VLOOKUP(C9936,'[1]T. Apoyo Sistema'!$B$1:$C$89,2,0)</f>
        <v>SI</v>
      </c>
    </row>
    <row r="9937" spans="1:10" x14ac:dyDescent="0.25">
      <c r="A9937" s="4" t="str">
        <f>CONCATENATE(B9937,"-",C9937,"-",D9937)</f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>TEXT(B9937,"yyyy-mm")</f>
        <v>2026-08</v>
      </c>
      <c r="J9937" s="7" t="str">
        <f>VLOOKUP(C9937,'[1]T. Apoyo Sistema'!$B$1:$C$89,2,0)</f>
        <v>SI</v>
      </c>
    </row>
    <row r="9938" spans="1:10" x14ac:dyDescent="0.25">
      <c r="A9938" s="4" t="str">
        <f>CONCATENATE(B9938,"-",C9938,"-",D9938)</f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>TEXT(B9938,"yyyy-mm")</f>
        <v>2026-08</v>
      </c>
      <c r="J9938" s="7" t="str">
        <f>VLOOKUP(C9938,'[1]T. Apoyo Sistema'!$B$1:$C$89,2,0)</f>
        <v>SI</v>
      </c>
    </row>
    <row r="9939" spans="1:10" x14ac:dyDescent="0.25">
      <c r="A9939" s="4" t="str">
        <f>CONCATENATE(B9939,"-",C9939,"-",D9939)</f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>TEXT(B9939,"yyyy-mm")</f>
        <v>2026-08</v>
      </c>
      <c r="J9939" s="7" t="str">
        <f>VLOOKUP(C9939,'[1]T. Apoyo Sistema'!$B$1:$C$89,2,0)</f>
        <v>SI</v>
      </c>
    </row>
    <row r="9940" spans="1:10" x14ac:dyDescent="0.25">
      <c r="A9940" s="4" t="str">
        <f>CONCATENATE(B9940,"-",C9940,"-",D9940)</f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>TEXT(B9940,"yyyy-mm")</f>
        <v>2026-08</v>
      </c>
      <c r="J9940" s="7" t="str">
        <f>VLOOKUP(C9940,'[1]T. Apoyo Sistema'!$B$1:$C$89,2,0)</f>
        <v>SI</v>
      </c>
    </row>
    <row r="9941" spans="1:10" x14ac:dyDescent="0.25">
      <c r="A9941" s="4" t="str">
        <f>CONCATENATE(B9941,"-",C9941,"-",D9941)</f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>TEXT(B9941,"yyyy-mm")</f>
        <v>2026-08</v>
      </c>
      <c r="J9941" s="7" t="str">
        <f>VLOOKUP(C9941,'[1]T. Apoyo Sistema'!$B$1:$C$89,2,0)</f>
        <v>SI</v>
      </c>
    </row>
    <row r="9942" spans="1:10" x14ac:dyDescent="0.25">
      <c r="A9942" s="4" t="str">
        <f>CONCATENATE(B9942,"-",C9942,"-",D9942)</f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>TEXT(B9942,"yyyy-mm")</f>
        <v>2026-08</v>
      </c>
      <c r="J9942" s="7" t="str">
        <f>VLOOKUP(C9942,'[1]T. Apoyo Sistema'!$B$1:$C$89,2,0)</f>
        <v>SI</v>
      </c>
    </row>
    <row r="9943" spans="1:10" x14ac:dyDescent="0.25">
      <c r="A9943" s="4" t="str">
        <f>CONCATENATE(B9943,"-",C9943,"-",D9943)</f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>TEXT(B9943,"yyyy-mm")</f>
        <v>2026-08</v>
      </c>
      <c r="J9943" s="7" t="str">
        <f>VLOOKUP(C9943,'[1]T. Apoyo Sistema'!$B$1:$C$89,2,0)</f>
        <v>SI</v>
      </c>
    </row>
    <row r="9944" spans="1:10" x14ac:dyDescent="0.25">
      <c r="A9944" s="4" t="str">
        <f>CONCATENATE(B9944,"-",C9944,"-",D9944)</f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>TEXT(B9944,"yyyy-mm")</f>
        <v>2026-08</v>
      </c>
      <c r="J9944" s="7" t="str">
        <f>VLOOKUP(C9944,'[1]T. Apoyo Sistema'!$B$1:$C$89,2,0)</f>
        <v>SI</v>
      </c>
    </row>
    <row r="9945" spans="1:10" x14ac:dyDescent="0.25">
      <c r="A9945" s="4" t="str">
        <f>CONCATENATE(B9945,"-",C9945,"-",D9945)</f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>TEXT(B9945,"yyyy-mm")</f>
        <v>2026-08</v>
      </c>
      <c r="J9945" s="7" t="str">
        <f>VLOOKUP(C9945,'[1]T. Apoyo Sistema'!$B$1:$C$89,2,0)</f>
        <v>SI</v>
      </c>
    </row>
    <row r="9946" spans="1:10" x14ac:dyDescent="0.25">
      <c r="A9946" s="4" t="str">
        <f>CONCATENATE(B9946,"-",C9946,"-",D9946)</f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>TEXT(B9946,"yyyy-mm")</f>
        <v>2026-08</v>
      </c>
      <c r="J9946" s="7" t="str">
        <f>VLOOKUP(C9946,'[1]T. Apoyo Sistema'!$B$1:$C$89,2,0)</f>
        <v>SI</v>
      </c>
    </row>
    <row r="9947" spans="1:10" x14ac:dyDescent="0.25">
      <c r="A9947" s="4" t="str">
        <f>CONCATENATE(B9947,"-",C9947,"-",D9947)</f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>TEXT(B9947,"yyyy-mm")</f>
        <v>2026-08</v>
      </c>
      <c r="J9947" s="7" t="str">
        <f>VLOOKUP(C9947,'[1]T. Apoyo Sistema'!$B$1:$C$89,2,0)</f>
        <v>SI</v>
      </c>
    </row>
    <row r="9948" spans="1:10" x14ac:dyDescent="0.25">
      <c r="A9948" s="4" t="str">
        <f>CONCATENATE(B9948,"-",C9948,"-",D9948)</f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>TEXT(B9948,"yyyy-mm")</f>
        <v>2026-08</v>
      </c>
      <c r="J9948" s="7" t="str">
        <f>VLOOKUP(C9948,'[1]T. Apoyo Sistema'!$B$1:$C$89,2,0)</f>
        <v>SI</v>
      </c>
    </row>
    <row r="9949" spans="1:10" x14ac:dyDescent="0.25">
      <c r="A9949" s="4" t="str">
        <f>CONCATENATE(B9949,"-",C9949,"-",D9949)</f>
        <v>46262-POX38-psa4</v>
      </c>
      <c r="B9949" s="16">
        <v>46262</v>
      </c>
      <c r="C9949" s="10" t="s">
        <v>45</v>
      </c>
      <c r="D9949" s="10" t="s">
        <v>80</v>
      </c>
      <c r="E9949" s="10">
        <v>0</v>
      </c>
      <c r="F9949" s="10">
        <v>0</v>
      </c>
      <c r="G9949" s="10">
        <v>8.9166666666666661</v>
      </c>
      <c r="H9949" s="10">
        <v>0</v>
      </c>
      <c r="I9949" s="4" t="s">
        <v>13</v>
      </c>
      <c r="J9949" s="7" t="str">
        <f>VLOOKUP(C9949,'[1]T. Apoyo Sistema'!$B$1:$C$89,2,0)</f>
        <v>SI</v>
      </c>
    </row>
    <row r="9950" spans="1:10" x14ac:dyDescent="0.25">
      <c r="A9950" s="4" t="str">
        <f>CONCATENATE(B9950,"-",C9950,"-",D9950)</f>
        <v>46262-POX38-psa5</v>
      </c>
      <c r="B9950" s="16">
        <v>46262</v>
      </c>
      <c r="C9950" s="10" t="s">
        <v>45</v>
      </c>
      <c r="D9950" s="10" t="s">
        <v>92</v>
      </c>
      <c r="E9950" s="10">
        <v>0</v>
      </c>
      <c r="F9950" s="10">
        <v>0</v>
      </c>
      <c r="G9950" s="10">
        <v>8.9166666666666661</v>
      </c>
      <c r="H9950" s="10">
        <v>0</v>
      </c>
      <c r="I9950" s="4" t="s">
        <v>13</v>
      </c>
      <c r="J9950" s="7" t="str">
        <f>VLOOKUP(C9950,'[1]T. Apoyo Sistema'!$B$1:$C$89,2,0)</f>
        <v>SI</v>
      </c>
    </row>
    <row r="9951" spans="1:10" x14ac:dyDescent="0.25">
      <c r="A9951" s="4" t="str">
        <f>CONCATENATE(B9951,"-",C9951,"-",D9951)</f>
        <v>46262-POX38-psa6</v>
      </c>
      <c r="B9951" s="16">
        <v>46262</v>
      </c>
      <c r="C9951" s="10" t="s">
        <v>45</v>
      </c>
      <c r="D9951" s="10" t="s">
        <v>93</v>
      </c>
      <c r="E9951" s="10">
        <v>0</v>
      </c>
      <c r="F9951" s="10">
        <v>0</v>
      </c>
      <c r="G9951" s="10">
        <v>8.9166666666666661</v>
      </c>
      <c r="H9951" s="10">
        <v>0</v>
      </c>
      <c r="I9951" s="4" t="s">
        <v>13</v>
      </c>
      <c r="J9951" s="7" t="str">
        <f>VLOOKUP(C9951,'[1]T. Apoyo Sistema'!$B$1:$C$89,2,0)</f>
        <v>SI</v>
      </c>
    </row>
    <row r="9952" spans="1:10" x14ac:dyDescent="0.25">
      <c r="A9952" s="4" t="str">
        <f>CONCATENATE(B9952,"-",C9952,"-",D9952)</f>
        <v>46262-POX38-sec1</v>
      </c>
      <c r="B9952" s="16">
        <v>46262</v>
      </c>
      <c r="C9952" s="10" t="s">
        <v>45</v>
      </c>
      <c r="D9952" s="10" t="s">
        <v>75</v>
      </c>
      <c r="E9952" s="10">
        <v>0</v>
      </c>
      <c r="F9952" s="10">
        <v>5.583333333333333</v>
      </c>
      <c r="G9952" s="10">
        <v>3.333333333333333</v>
      </c>
      <c r="H9952" s="10">
        <v>0</v>
      </c>
      <c r="I9952" s="4" t="s">
        <v>13</v>
      </c>
      <c r="J9952" s="7" t="str">
        <f>VLOOKUP(C9952,'[1]T. Apoyo Sistema'!$B$1:$C$89,2,0)</f>
        <v>SI</v>
      </c>
    </row>
    <row r="9953" spans="1:10" x14ac:dyDescent="0.25">
      <c r="A9953" s="4" t="str">
        <f>CONCATENATE(B9953,"-",C9953,"-",D9953)</f>
        <v>46262-POX38-sec2</v>
      </c>
      <c r="B9953" s="16">
        <v>46262</v>
      </c>
      <c r="C9953" s="10" t="s">
        <v>45</v>
      </c>
      <c r="D9953" s="10" t="s">
        <v>76</v>
      </c>
      <c r="E9953" s="10">
        <v>0</v>
      </c>
      <c r="F9953" s="10">
        <v>5.583333333333333</v>
      </c>
      <c r="G9953" s="10">
        <v>3.333333333333333</v>
      </c>
      <c r="H9953" s="10">
        <v>0</v>
      </c>
      <c r="I9953" s="4" t="s">
        <v>13</v>
      </c>
      <c r="J9953" s="7" t="str">
        <f>VLOOKUP(C9953,'[1]T. Apoyo Sistema'!$B$1:$C$89,2,0)</f>
        <v>SI</v>
      </c>
    </row>
    <row r="9954" spans="1:10" x14ac:dyDescent="0.25">
      <c r="A9954" s="4" t="str">
        <f>CONCATENATE(B9954,"-",C9954,"-",D9954)</f>
        <v>46262-POX40-bbd1</v>
      </c>
      <c r="B9954" s="16">
        <v>46262</v>
      </c>
      <c r="C9954" s="10" t="s">
        <v>94</v>
      </c>
      <c r="D9954" s="10" t="s">
        <v>69</v>
      </c>
      <c r="E9954" s="10">
        <v>0</v>
      </c>
      <c r="F9954" s="10">
        <v>0</v>
      </c>
      <c r="G9954" s="10">
        <v>8.9666666666666668</v>
      </c>
      <c r="H9954" s="10">
        <v>0</v>
      </c>
      <c r="I9954" s="4" t="s">
        <v>13</v>
      </c>
      <c r="J9954" s="7" t="str">
        <f>VLOOKUP(C9954,'[1]T. Apoyo Sistema'!$B$1:$C$89,2,0)</f>
        <v>SI</v>
      </c>
    </row>
    <row r="9955" spans="1:10" x14ac:dyDescent="0.25">
      <c r="A9955" s="4" t="str">
        <f>CONCATENATE(B9955,"-",C9955,"-",D9955)</f>
        <v>46262-POX40-bbd2</v>
      </c>
      <c r="B9955" s="16">
        <v>46262</v>
      </c>
      <c r="C9955" s="10" t="s">
        <v>94</v>
      </c>
      <c r="D9955" s="10" t="s">
        <v>70</v>
      </c>
      <c r="E9955" s="10">
        <v>0</v>
      </c>
      <c r="F9955" s="10">
        <v>0</v>
      </c>
      <c r="G9955" s="10">
        <v>8.9666666666666668</v>
      </c>
      <c r="H9955" s="10">
        <v>0</v>
      </c>
      <c r="I9955" s="4" t="s">
        <v>13</v>
      </c>
      <c r="J9955" s="7" t="str">
        <f>VLOOKUP(C9955,'[1]T. Apoyo Sistema'!$B$1:$C$89,2,0)</f>
        <v>SI</v>
      </c>
    </row>
    <row r="9956" spans="1:10" x14ac:dyDescent="0.25">
      <c r="A9956" s="4" t="str">
        <f>CONCATENATE(B9956,"-",C9956,"-",D9956)</f>
        <v>46262-POX40-com1</v>
      </c>
      <c r="B9956" s="16">
        <v>46262</v>
      </c>
      <c r="C9956" s="10" t="s">
        <v>94</v>
      </c>
      <c r="D9956" s="10" t="s">
        <v>71</v>
      </c>
      <c r="E9956" s="10">
        <v>0</v>
      </c>
      <c r="F9956" s="10">
        <v>0.6166666666666667</v>
      </c>
      <c r="G9956" s="10">
        <v>8.35</v>
      </c>
      <c r="H9956" s="10">
        <v>0</v>
      </c>
      <c r="I9956" s="4" t="s">
        <v>13</v>
      </c>
      <c r="J9956" s="7" t="str">
        <f>VLOOKUP(C9956,'[1]T. Apoyo Sistema'!$B$1:$C$89,2,0)</f>
        <v>SI</v>
      </c>
    </row>
    <row r="9957" spans="1:10" x14ac:dyDescent="0.25">
      <c r="A9957" s="4" t="str">
        <f>CONCATENATE(B9957,"-",C9957,"-",D9957)</f>
        <v>46262-POX40-com2</v>
      </c>
      <c r="B9957" s="16">
        <v>46262</v>
      </c>
      <c r="C9957" s="10" t="s">
        <v>94</v>
      </c>
      <c r="D9957" s="10" t="s">
        <v>72</v>
      </c>
      <c r="E9957" s="10">
        <v>0</v>
      </c>
      <c r="F9957" s="10">
        <v>0.6166666666666667</v>
      </c>
      <c r="G9957" s="10">
        <v>8.35</v>
      </c>
      <c r="H9957" s="10">
        <v>0</v>
      </c>
      <c r="I9957" s="4" t="s">
        <v>13</v>
      </c>
      <c r="J9957" s="7" t="str">
        <f>VLOOKUP(C9957,'[1]T. Apoyo Sistema'!$B$1:$C$89,2,0)</f>
        <v>SI</v>
      </c>
    </row>
    <row r="9958" spans="1:10" x14ac:dyDescent="0.25">
      <c r="A9958" s="4" t="str">
        <f>CONCATENATE(B9958,"-",C9958,"-",D9958)</f>
        <v>46262-POX40-com3</v>
      </c>
      <c r="B9958" s="16">
        <v>46262</v>
      </c>
      <c r="C9958" s="10" t="s">
        <v>94</v>
      </c>
      <c r="D9958" s="10" t="s">
        <v>77</v>
      </c>
      <c r="E9958" s="10">
        <v>0</v>
      </c>
      <c r="F9958" s="10">
        <v>0.68333333333333335</v>
      </c>
      <c r="G9958" s="10">
        <v>8.2833333333333332</v>
      </c>
      <c r="H9958" s="10">
        <v>0</v>
      </c>
      <c r="I9958" s="4" t="s">
        <v>13</v>
      </c>
      <c r="J9958" s="7" t="str">
        <f>VLOOKUP(C9958,'[1]T. Apoyo Sistema'!$B$1:$C$89,2,0)</f>
        <v>SI</v>
      </c>
    </row>
    <row r="9959" spans="1:10" x14ac:dyDescent="0.25">
      <c r="A9959" s="4" t="str">
        <f>CONCATENATE(B9959,"-",C9959,"-",D9959)</f>
        <v>46262-POX40-gen1</v>
      </c>
      <c r="B9959" s="16">
        <v>46262</v>
      </c>
      <c r="C9959" s="10" t="s">
        <v>94</v>
      </c>
      <c r="D9959" s="10" t="s">
        <v>59</v>
      </c>
      <c r="E9959" s="10">
        <v>0</v>
      </c>
      <c r="F9959" s="10">
        <v>0</v>
      </c>
      <c r="G9959" s="10">
        <v>8.9666666666666668</v>
      </c>
      <c r="H9959" s="10">
        <v>0</v>
      </c>
      <c r="I9959" s="4" t="s">
        <v>13</v>
      </c>
      <c r="J9959" s="7" t="str">
        <f>VLOOKUP(C9959,'[1]T. Apoyo Sistema'!$B$1:$C$89,2,0)</f>
        <v>SI</v>
      </c>
    </row>
    <row r="9960" spans="1:10" x14ac:dyDescent="0.25">
      <c r="A9960" s="4" t="str">
        <f>CONCATENATE(B9960,"-",C9960,"-",D9960)</f>
        <v>46262-POX40-gen2</v>
      </c>
      <c r="B9960" s="16">
        <v>46262</v>
      </c>
      <c r="C9960" s="10" t="s">
        <v>94</v>
      </c>
      <c r="D9960" s="10" t="s">
        <v>73</v>
      </c>
      <c r="E9960" s="10">
        <v>0</v>
      </c>
      <c r="F9960" s="10">
        <v>0.91666666666666663</v>
      </c>
      <c r="G9960" s="10">
        <v>8.0500000000000007</v>
      </c>
      <c r="H9960" s="10">
        <v>0</v>
      </c>
      <c r="I9960" s="4" t="s">
        <v>13</v>
      </c>
      <c r="J9960" s="7" t="str">
        <f>VLOOKUP(C9960,'[1]T. Apoyo Sistema'!$B$1:$C$89,2,0)</f>
        <v>SI</v>
      </c>
    </row>
    <row r="9961" spans="1:10" x14ac:dyDescent="0.25">
      <c r="A9961" s="4" t="str">
        <f>CONCATENATE(B9961,"-",C9961,"-",D9961)</f>
        <v>46262-POX40-psa1</v>
      </c>
      <c r="B9961" s="16">
        <v>46262</v>
      </c>
      <c r="C9961" s="10" t="s">
        <v>94</v>
      </c>
      <c r="D9961" s="10" t="s">
        <v>60</v>
      </c>
      <c r="E9961" s="10">
        <v>0</v>
      </c>
      <c r="F9961" s="10">
        <v>0.55000000000000004</v>
      </c>
      <c r="G9961" s="10">
        <v>8.4166666666666661</v>
      </c>
      <c r="H9961" s="10">
        <v>0</v>
      </c>
      <c r="I9961" s="4" t="s">
        <v>13</v>
      </c>
      <c r="J9961" s="7" t="str">
        <f>VLOOKUP(C9961,'[1]T. Apoyo Sistema'!$B$1:$C$89,2,0)</f>
        <v>SI</v>
      </c>
    </row>
    <row r="9962" spans="1:10" x14ac:dyDescent="0.25">
      <c r="A9962" s="4" t="str">
        <f>CONCATENATE(B9962,"-",C9962,"-",D9962)</f>
        <v>46262-POX40-psa2</v>
      </c>
      <c r="B9962" s="16">
        <v>46262</v>
      </c>
      <c r="C9962" s="10" t="s">
        <v>94</v>
      </c>
      <c r="D9962" s="10" t="s">
        <v>74</v>
      </c>
      <c r="E9962" s="10">
        <v>0</v>
      </c>
      <c r="F9962" s="10">
        <v>0.51666666666666672</v>
      </c>
      <c r="G9962" s="10">
        <v>8.4499999999999993</v>
      </c>
      <c r="H9962" s="10">
        <v>0</v>
      </c>
      <c r="I9962" s="4" t="s">
        <v>13</v>
      </c>
      <c r="J9962" s="7" t="str">
        <f>VLOOKUP(C9962,'[1]T. Apoyo Sistema'!$B$1:$C$89,2,0)</f>
        <v>SI</v>
      </c>
    </row>
    <row r="9963" spans="1:10" x14ac:dyDescent="0.25">
      <c r="A9963" s="4" t="str">
        <f>CONCATENATE(B9963,"-",C9963,"-",D9963)</f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>TEXT(B9963,"yyyy-mm")</f>
        <v>2026-08</v>
      </c>
      <c r="J9963" s="7" t="str">
        <f>VLOOKUP(C9963,'[1]T. Apoyo Sistema'!$B$1:$C$89,2,0)</f>
        <v>SI</v>
      </c>
    </row>
    <row r="9964" spans="1:10" x14ac:dyDescent="0.25">
      <c r="A9964" s="4" t="str">
        <f>CONCATENATE(B9964,"-",C9964,"-",D9964)</f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>TEXT(B9964,"yyyy-mm")</f>
        <v>2026-08</v>
      </c>
      <c r="J9964" s="7" t="str">
        <f>VLOOKUP(C9964,'[1]T. Apoyo Sistema'!$B$1:$C$89,2,0)</f>
        <v>SI</v>
      </c>
    </row>
    <row r="9965" spans="1:10" x14ac:dyDescent="0.25">
      <c r="A9965" s="4" t="str">
        <f>CONCATENATE(B9965,"-",C9965,"-",D9965)</f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>TEXT(B9965,"yyyy-mm")</f>
        <v>2026-08</v>
      </c>
      <c r="J9965" s="7" t="str">
        <f>VLOOKUP(C9965,'[1]T. Apoyo Sistema'!$B$1:$C$89,2,0)</f>
        <v>SI</v>
      </c>
    </row>
    <row r="9966" spans="1:10" x14ac:dyDescent="0.25">
      <c r="A9966" s="4" t="str">
        <f>CONCATENATE(B9966,"-",C9966,"-",D9966)</f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>TEXT(B9966,"yyyy-mm")</f>
        <v>2026-08</v>
      </c>
      <c r="J9966" s="7" t="str">
        <f>VLOOKUP(C9966,'[1]T. Apoyo Sistema'!$B$1:$C$89,2,0)</f>
        <v>SI</v>
      </c>
    </row>
    <row r="9967" spans="1:10" x14ac:dyDescent="0.25">
      <c r="A9967" s="4" t="str">
        <f>CONCATENATE(B9967,"-",C9967,"-",D9967)</f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>TEXT(B9967,"yyyy-mm")</f>
        <v>2026-08</v>
      </c>
      <c r="J9967" s="7" t="str">
        <f>VLOOKUP(C9967,'[1]T. Apoyo Sistema'!$B$1:$C$89,2,0)</f>
        <v>SI</v>
      </c>
    </row>
    <row r="9968" spans="1:10" x14ac:dyDescent="0.25">
      <c r="A9968" s="4" t="str">
        <f>CONCATENATE(B9968,"-",C9968,"-",D9968)</f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>TEXT(B9968,"yyyy-mm")</f>
        <v>2026-08</v>
      </c>
      <c r="J9968" s="7" t="str">
        <f>VLOOKUP(C9968,'[1]T. Apoyo Sistema'!$B$1:$C$89,2,0)</f>
        <v>SI</v>
      </c>
    </row>
    <row r="9969" spans="1:10" x14ac:dyDescent="0.25">
      <c r="A9969" s="4" t="str">
        <f>CONCATENATE(B9969,"-",C9969,"-",D9969)</f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>TEXT(B9969,"yyyy-mm")</f>
        <v>2026-08</v>
      </c>
      <c r="J9969" s="7" t="str">
        <f>VLOOKUP(C9969,'[1]T. Apoyo Sistema'!$B$1:$C$89,2,0)</f>
        <v>SI</v>
      </c>
    </row>
    <row r="9970" spans="1:10" x14ac:dyDescent="0.25">
      <c r="A9970" s="4" t="str">
        <f>CONCATENATE(B9970,"-",C9970,"-",D9970)</f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>TEXT(B9970,"yyyy-mm")</f>
        <v>2026-08</v>
      </c>
      <c r="J9970" s="7" t="str">
        <f>VLOOKUP(C9970,'[1]T. Apoyo Sistema'!$B$1:$C$89,2,0)</f>
        <v>SI</v>
      </c>
    </row>
    <row r="9971" spans="1:10" x14ac:dyDescent="0.25">
      <c r="A9971" s="4" t="str">
        <f>CONCATENATE(B9971,"-",C9971,"-",D9971)</f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>TEXT(B9971,"yyyy-mm")</f>
        <v>2026-08</v>
      </c>
      <c r="J9971" s="7" t="str">
        <f>VLOOKUP(C9971,'[1]T. Apoyo Sistema'!$B$1:$C$89,2,0)</f>
        <v>SI</v>
      </c>
    </row>
    <row r="9972" spans="1:10" x14ac:dyDescent="0.25">
      <c r="A9972" s="4" t="str">
        <f>CONCATENATE(B9972,"-",C9972,"-",D9972)</f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>TEXT(B9972,"yyyy-mm")</f>
        <v>2026-08</v>
      </c>
      <c r="J9972" s="7" t="str">
        <f>VLOOKUP(C9972,'[1]T. Apoyo Sistema'!$B$1:$C$89,2,0)</f>
        <v>SI</v>
      </c>
    </row>
    <row r="9973" spans="1:10" x14ac:dyDescent="0.25">
      <c r="A9973" s="4" t="str">
        <f>CONCATENATE(B9973,"-",C9973,"-",D9973)</f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>TEXT(B9973,"yyyy-mm")</f>
        <v>2026-08</v>
      </c>
      <c r="J9973" s="7" t="str">
        <f>VLOOKUP(C9973,'[1]T. Apoyo Sistema'!$B$1:$C$89,2,0)</f>
        <v>SI</v>
      </c>
    </row>
    <row r="9974" spans="1:10" x14ac:dyDescent="0.25">
      <c r="A9974" s="4" t="str">
        <f>CONCATENATE(B9974,"-",C9974,"-",D9974)</f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>TEXT(B9974,"yyyy-mm")</f>
        <v>2026-08</v>
      </c>
      <c r="J9974" s="7" t="str">
        <f>VLOOKUP(C9974,'[1]T. Apoyo Sistema'!$B$1:$C$89,2,0)</f>
        <v>SI</v>
      </c>
    </row>
    <row r="9975" spans="1:10" x14ac:dyDescent="0.25">
      <c r="A9975" s="4" t="str">
        <f>CONCATENATE(B9975,"-",C9975,"-",D9975)</f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>TEXT(B9975,"yyyy-mm")</f>
        <v>2026-08</v>
      </c>
      <c r="J9975" s="7" t="str">
        <f>VLOOKUP(C9975,'[1]T. Apoyo Sistema'!$B$1:$C$89,2,0)</f>
        <v>SI</v>
      </c>
    </row>
    <row r="9976" spans="1:10" x14ac:dyDescent="0.25">
      <c r="A9976" s="4" t="str">
        <f>CONCATENATE(B9976,"-",C9976,"-",D9976)</f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>TEXT(B9976,"yyyy-mm")</f>
        <v>2026-08</v>
      </c>
      <c r="J9976" s="7" t="str">
        <f>VLOOKUP(C9976,'[1]T. Apoyo Sistema'!$B$1:$C$89,2,0)</f>
        <v>SI</v>
      </c>
    </row>
    <row r="9977" spans="1:10" x14ac:dyDescent="0.25">
      <c r="A9977" s="4" t="str">
        <f>CONCATENATE(B9977,"-",C9977,"-",D9977)</f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>TEXT(B9977,"yyyy-mm")</f>
        <v>2026-08</v>
      </c>
      <c r="J9977" s="7" t="str">
        <f>VLOOKUP(C9977,'[1]T. Apoyo Sistema'!$B$1:$C$89,2,0)</f>
        <v>SI</v>
      </c>
    </row>
    <row r="9978" spans="1:10" x14ac:dyDescent="0.25">
      <c r="A9978" s="4" t="str">
        <f>CONCATENATE(B9978,"-",C9978,"-",D9978)</f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>TEXT(B9978,"yyyy-mm")</f>
        <v>2026-08</v>
      </c>
      <c r="J9978" s="7" t="str">
        <f>VLOOKUP(C9978,'[1]T. Apoyo Sistema'!$B$1:$C$89,2,0)</f>
        <v>SI</v>
      </c>
    </row>
    <row r="9979" spans="1:10" x14ac:dyDescent="0.25">
      <c r="A9979" s="4" t="str">
        <f>CONCATENATE(B9979,"-",C9979,"-",D9979)</f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>TEXT(B9979,"yyyy-mm")</f>
        <v>2026-08</v>
      </c>
      <c r="J9979" s="7" t="str">
        <f>VLOOKUP(C9979,'[1]T. Apoyo Sistema'!$B$1:$C$89,2,0)</f>
        <v>SI</v>
      </c>
    </row>
    <row r="9980" spans="1:10" x14ac:dyDescent="0.25">
      <c r="A9980" s="4" t="str">
        <f>CONCATENATE(B9980,"-",C9980,"-",D9980)</f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>TEXT(B9980,"yyyy-mm")</f>
        <v>2026-08</v>
      </c>
      <c r="J9980" s="7" t="str">
        <f>VLOOKUP(C9980,'[1]T. Apoyo Sistema'!$B$1:$C$89,2,0)</f>
        <v>SI</v>
      </c>
    </row>
    <row r="9981" spans="1:10" x14ac:dyDescent="0.25">
      <c r="A9981" s="4" t="str">
        <f>CONCATENATE(B9981,"-",C9981,"-",D9981)</f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>TEXT(B9981,"yyyy-mm")</f>
        <v>2026-08</v>
      </c>
      <c r="J9981" s="7" t="str">
        <f>VLOOKUP(C9981,'[1]T. Apoyo Sistema'!$B$1:$C$89,2,0)</f>
        <v>SI</v>
      </c>
    </row>
    <row r="9982" spans="1:10" x14ac:dyDescent="0.25">
      <c r="A9982" s="4" t="str">
        <f>CONCATENATE(B9982,"-",C9982,"-",D9982)</f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>TEXT(B9982,"yyyy-mm")</f>
        <v>2026-08</v>
      </c>
      <c r="J9982" s="7" t="str">
        <f>VLOOKUP(C9982,'[1]T. Apoyo Sistema'!$B$1:$C$89,2,0)</f>
        <v>SI</v>
      </c>
    </row>
    <row r="9983" spans="1:10" x14ac:dyDescent="0.25">
      <c r="A9983" s="4" t="str">
        <f>CONCATENATE(B9983,"-",C9983,"-",D9983)</f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>TEXT(B9983,"yyyy-mm")</f>
        <v>2026-08</v>
      </c>
      <c r="J9983" s="7" t="str">
        <f>VLOOKUP(C9983,'[1]T. Apoyo Sistema'!$B$1:$C$89,2,0)</f>
        <v>SI</v>
      </c>
    </row>
    <row r="9984" spans="1:10" x14ac:dyDescent="0.25">
      <c r="A9984" s="4" t="str">
        <f>CONCATENATE(B9984,"-",C9984,"-",D9984)</f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>TEXT(B9984,"yyyy-mm")</f>
        <v>2026-08</v>
      </c>
      <c r="J9984" s="7" t="str">
        <f>VLOOKUP(C9984,'[1]T. Apoyo Sistema'!$B$1:$C$89,2,0)</f>
        <v>SI</v>
      </c>
    </row>
    <row r="9985" spans="1:10" x14ac:dyDescent="0.25">
      <c r="A9985" s="4" t="str">
        <f>CONCATENATE(B9985,"-",C9985,"-",D9985)</f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>TEXT(B9985,"yyyy-mm")</f>
        <v>2026-08</v>
      </c>
      <c r="J9985" s="7" t="str">
        <f>VLOOKUP(C9985,'[1]T. Apoyo Sistema'!$B$1:$C$89,2,0)</f>
        <v>SI</v>
      </c>
    </row>
    <row r="9986" spans="1:10" x14ac:dyDescent="0.25">
      <c r="A9986" s="4" t="str">
        <f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>TEXT(B9986,"yyyy-mm")</f>
        <v>2026-08</v>
      </c>
      <c r="J9986" s="7" t="str">
        <f>VLOOKUP(C9986,'[1]T. Apoyo Sistema'!$B$1:$C$89,2,0)</f>
        <v>SI</v>
      </c>
    </row>
    <row r="9987" spans="1:10" x14ac:dyDescent="0.25">
      <c r="A9987" s="4" t="str">
        <f>CONCATENATE(B9987,"-",C9987,"-",D9987)</f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>TEXT(B9987,"yyyy-mm")</f>
        <v>2026-08</v>
      </c>
      <c r="J9987" s="7" t="str">
        <f>VLOOKUP(C9987,'[1]T. Apoyo Sistema'!$B$1:$C$89,2,0)</f>
        <v>SI</v>
      </c>
    </row>
    <row r="9988" spans="1:10" x14ac:dyDescent="0.25">
      <c r="A9988" s="4" t="str">
        <f>CONCATENATE(B9988,"-",C9988,"-",D9988)</f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>TEXT(B9988,"yyyy-mm")</f>
        <v>2026-08</v>
      </c>
      <c r="J9988" s="7" t="str">
        <f>VLOOKUP(C9988,'[1]T. Apoyo Sistema'!$B$1:$C$89,2,0)</f>
        <v>SI</v>
      </c>
    </row>
    <row r="9989" spans="1:10" x14ac:dyDescent="0.25">
      <c r="A9989" s="4" t="str">
        <f>CONCATENATE(B9989,"-",C9989,"-",D9989)</f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>TEXT(B9989,"yyyy-mm")</f>
        <v>2026-08</v>
      </c>
      <c r="J9989" s="7" t="str">
        <f>VLOOKUP(C9989,'[1]T. Apoyo Sistema'!$B$1:$C$89,2,0)</f>
        <v>SI</v>
      </c>
    </row>
    <row r="9990" spans="1:10" x14ac:dyDescent="0.25">
      <c r="A9990" s="4" t="str">
        <f>CONCATENATE(B9990,"-",C9990,"-",D9990)</f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>TEXT(B9990,"yyyy-mm")</f>
        <v>2026-08</v>
      </c>
      <c r="J9990" s="7" t="str">
        <f>VLOOKUP(C9990,'[1]T. Apoyo Sistema'!$B$1:$C$89,2,0)</f>
        <v>SI</v>
      </c>
    </row>
    <row r="9991" spans="1:10" x14ac:dyDescent="0.25">
      <c r="A9991" s="4" t="str">
        <f>CONCATENATE(B9991,"-",C9991,"-",D9991)</f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>TEXT(B9991,"yyyy-mm")</f>
        <v>2026-08</v>
      </c>
      <c r="J9991" s="7" t="str">
        <f>VLOOKUP(C9991,'[1]T. Apoyo Sistema'!$B$1:$C$89,2,0)</f>
        <v>SI</v>
      </c>
    </row>
    <row r="9992" spans="1:10" x14ac:dyDescent="0.25">
      <c r="A9992" s="4" t="str">
        <f>CONCATENATE(B9992,"-",C9992,"-",D9992)</f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>TEXT(B9992,"yyyy-mm")</f>
        <v>2026-08</v>
      </c>
      <c r="J9992" s="7" t="str">
        <f>VLOOKUP(C9992,'[1]T. Apoyo Sistema'!$B$1:$C$89,2,0)</f>
        <v>SI</v>
      </c>
    </row>
    <row r="9993" spans="1:10" x14ac:dyDescent="0.25">
      <c r="A9993" s="4" t="str">
        <f>CONCATENATE(B9993,"-",C9993,"-",D9993)</f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>TEXT(B9993,"yyyy-mm")</f>
        <v>2026-08</v>
      </c>
      <c r="J9993" s="7" t="str">
        <f>VLOOKUP(C9993,'[1]T. Apoyo Sistema'!$B$1:$C$89,2,0)</f>
        <v>SI</v>
      </c>
    </row>
    <row r="9994" spans="1:10" x14ac:dyDescent="0.25">
      <c r="A9994" s="4" t="str">
        <f>CONCATENATE(B9994,"-",C9994,"-",D9994)</f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>TEXT(B9994,"yyyy-mm")</f>
        <v>2026-08</v>
      </c>
      <c r="J9994" s="7" t="str">
        <f>VLOOKUP(C9994,'[1]T. Apoyo Sistema'!$B$1:$C$89,2,0)</f>
        <v>SI</v>
      </c>
    </row>
    <row r="9995" spans="1:10" x14ac:dyDescent="0.25">
      <c r="A9995" s="4" t="str">
        <f>CONCATENATE(B9995,"-",C9995,"-",D9995)</f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>TEXT(B9995,"yyyy-mm")</f>
        <v>2026-08</v>
      </c>
      <c r="J9995" s="7" t="str">
        <f>VLOOKUP(C9995,'[1]T. Apoyo Sistema'!$B$1:$C$89,2,0)</f>
        <v>SI</v>
      </c>
    </row>
    <row r="9996" spans="1:10" x14ac:dyDescent="0.25">
      <c r="A9996" s="4" t="str">
        <f>CONCATENATE(B9996,"-",C9996,"-",D9996)</f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>TEXT(B9996,"yyyy-mm")</f>
        <v>2026-08</v>
      </c>
      <c r="J9996" s="7" t="str">
        <f>VLOOKUP(C9996,'[1]T. Apoyo Sistema'!$B$1:$C$89,2,0)</f>
        <v>SI</v>
      </c>
    </row>
    <row r="9997" spans="1:10" x14ac:dyDescent="0.25">
      <c r="A9997" s="4" t="str">
        <f>CONCATENATE(B9997,"-",C9997,"-",D9997)</f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>TEXT(B9997,"yyyy-mm")</f>
        <v>2026-08</v>
      </c>
      <c r="J9997" s="7" t="str">
        <f>VLOOKUP(C9997,'[1]T. Apoyo Sistema'!$B$1:$C$89,2,0)</f>
        <v>SI</v>
      </c>
    </row>
    <row r="9998" spans="1:10" x14ac:dyDescent="0.25">
      <c r="A9998" s="4" t="str">
        <f>CONCATENATE(B9998,"-",C9998,"-",D9998)</f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>TEXT(B9998,"yyyy-mm")</f>
        <v>2026-08</v>
      </c>
      <c r="J9998" s="7" t="str">
        <f>VLOOKUP(C9998,'[1]T. Apoyo Sistema'!$B$1:$C$89,2,0)</f>
        <v>SI</v>
      </c>
    </row>
    <row r="9999" spans="1:10" x14ac:dyDescent="0.25">
      <c r="A9999" s="4" t="str">
        <f>CONCATENATE(B9999,"-",C9999,"-",D9999)</f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>TEXT(B9999,"yyyy-mm")</f>
        <v>2026-08</v>
      </c>
      <c r="J9999" s="7" t="str">
        <f>VLOOKUP(C9999,'[1]T. Apoyo Sistema'!$B$1:$C$89,2,0)</f>
        <v>SI</v>
      </c>
    </row>
    <row r="10000" spans="1:10" x14ac:dyDescent="0.25">
      <c r="A10000" s="4" t="str">
        <f>CONCATENATE(B10000,"-",C10000,"-",D10000)</f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>TEXT(B10000,"yyyy-mm")</f>
        <v>2026-08</v>
      </c>
      <c r="J10000" s="7" t="str">
        <f>VLOOKUP(C10000,'[1]T. Apoyo Sistema'!$B$1:$C$89,2,0)</f>
        <v>SI</v>
      </c>
    </row>
    <row r="10001" spans="1:10" x14ac:dyDescent="0.25">
      <c r="A10001" s="4" t="str">
        <f>CONCATENATE(B10001,"-",C10001,"-",D10001)</f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>TEXT(B10001,"yyyy-mm")</f>
        <v>2026-08</v>
      </c>
      <c r="J10001" s="7" t="str">
        <f>VLOOKUP(C10001,'[1]T. Apoyo Sistema'!$B$1:$C$89,2,0)</f>
        <v>SI</v>
      </c>
    </row>
    <row r="10002" spans="1:10" x14ac:dyDescent="0.25">
      <c r="A10002" s="4" t="str">
        <f>CONCATENATE(B10002,"-",C10002,"-",D10002)</f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>TEXT(B10002,"yyyy-mm")</f>
        <v>2026-08</v>
      </c>
      <c r="J10002" s="7" t="str">
        <f>VLOOKUP(C10002,'[1]T. Apoyo Sistema'!$B$1:$C$89,2,0)</f>
        <v>SI</v>
      </c>
    </row>
    <row r="10003" spans="1:10" x14ac:dyDescent="0.25">
      <c r="A10003" s="4" t="str">
        <f>CONCATENATE(B10003,"-",C10003,"-",D10003)</f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>TEXT(B10003,"yyyy-mm")</f>
        <v>2026-08</v>
      </c>
      <c r="J10003" s="7" t="str">
        <f>VLOOKUP(C10003,'[1]T. Apoyo Sistema'!$B$1:$C$89,2,0)</f>
        <v>SI</v>
      </c>
    </row>
    <row r="10004" spans="1:10" x14ac:dyDescent="0.25">
      <c r="A10004" s="4" t="str">
        <f>CONCATENATE(B10004,"-",C10004,"-",D10004)</f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>TEXT(B10004,"yyyy-mm")</f>
        <v>2026-08</v>
      </c>
      <c r="J10004" s="7" t="str">
        <f>VLOOKUP(C10004,'[1]T. Apoyo Sistema'!$B$1:$C$89,2,0)</f>
        <v>SI</v>
      </c>
    </row>
    <row r="10005" spans="1:10" x14ac:dyDescent="0.25">
      <c r="A10005" s="4" t="str">
        <f>CONCATENATE(B10005,"-",C10005,"-",D10005)</f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>TEXT(B10005,"yyyy-mm")</f>
        <v>2026-08</v>
      </c>
      <c r="J10005" s="7" t="str">
        <f>VLOOKUP(C10005,'[1]T. Apoyo Sistema'!$B$1:$C$89,2,0)</f>
        <v>NO</v>
      </c>
    </row>
    <row r="10006" spans="1:10" x14ac:dyDescent="0.25">
      <c r="A10006" s="4" t="str">
        <f>CONCATENATE(B10006,"-",C10006,"-",D10006)</f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>TEXT(B10006,"yyyy-mm")</f>
        <v>2026-08</v>
      </c>
      <c r="J10006" s="7" t="str">
        <f>VLOOKUP(C10006,'[1]T. Apoyo Sistema'!$B$1:$C$89,2,0)</f>
        <v>NO</v>
      </c>
    </row>
    <row r="10007" spans="1:10" x14ac:dyDescent="0.25">
      <c r="A10007" s="4" t="str">
        <f>CONCATENATE(B10007,"-",C10007,"-",D10007)</f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>TEXT(B10007,"yyyy-mm")</f>
        <v>2026-08</v>
      </c>
      <c r="J10007" s="7" t="str">
        <f>VLOOKUP(C10007,'[1]T. Apoyo Sistema'!$B$1:$C$89,2,0)</f>
        <v>NO</v>
      </c>
    </row>
    <row r="10008" spans="1:10" x14ac:dyDescent="0.25">
      <c r="A10008" s="4" t="str">
        <f>CONCATENATE(B10008,"-",C10008,"-",D10008)</f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>TEXT(B10008,"yyyy-mm")</f>
        <v>2026-08</v>
      </c>
      <c r="J10008" s="7" t="str">
        <f>VLOOKUP(C10008,'[1]T. Apoyo Sistema'!$B$1:$C$89,2,0)</f>
        <v>NO</v>
      </c>
    </row>
    <row r="10009" spans="1:10" x14ac:dyDescent="0.25">
      <c r="A10009" s="4" t="str">
        <f>CONCATENATE(B10009,"-",C10009,"-",D10009)</f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>TEXT(B10009,"yyyy-mm")</f>
        <v>2026-08</v>
      </c>
      <c r="J10009" s="7" t="str">
        <f>VLOOKUP(C10009,'[1]T. Apoyo Sistema'!$B$1:$C$89,2,0)</f>
        <v>NO</v>
      </c>
    </row>
    <row r="10010" spans="1:10" x14ac:dyDescent="0.25">
      <c r="A10010" s="4" t="str">
        <f>CONCATENATE(B10010,"-",C10010,"-",D10010)</f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>TEXT(B10010,"yyyy-mm")</f>
        <v>2026-08</v>
      </c>
      <c r="J10010" s="7" t="str">
        <f>VLOOKUP(C10010,'[1]T. Apoyo Sistema'!$B$1:$C$89,2,0)</f>
        <v>NO</v>
      </c>
    </row>
    <row r="10011" spans="1:10" x14ac:dyDescent="0.25">
      <c r="A10011" s="4" t="str">
        <f>CONCATENATE(B10011,"-",C10011,"-",D10011)</f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>TEXT(B10011,"yyyy-mm")</f>
        <v>2026-08</v>
      </c>
      <c r="J10011" s="7" t="str">
        <f>VLOOKUP(C10011,'[1]T. Apoyo Sistema'!$B$1:$C$89,2,0)</f>
        <v>NO</v>
      </c>
    </row>
    <row r="10012" spans="1:10" x14ac:dyDescent="0.25">
      <c r="A10012" s="4" t="str">
        <f>CONCATENATE(B10012,"-",C10012,"-",D10012)</f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>TEXT(B10012,"yyyy-mm")</f>
        <v>2026-08</v>
      </c>
      <c r="J10012" s="7" t="str">
        <f>VLOOKUP(C10012,'[1]T. Apoyo Sistema'!$B$1:$C$89,2,0)</f>
        <v>NO</v>
      </c>
    </row>
    <row r="10013" spans="1:10" x14ac:dyDescent="0.25">
      <c r="A10013" s="4" t="str">
        <f>CONCATENATE(B10013,"-",C10013,"-",D10013)</f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>TEXT(B10013,"yyyy-mm")</f>
        <v>2026-08</v>
      </c>
      <c r="J10013" s="7" t="str">
        <f>VLOOKUP(C10013,'[1]T. Apoyo Sistema'!$B$1:$C$89,2,0)</f>
        <v>NO</v>
      </c>
    </row>
    <row r="10014" spans="1:10" x14ac:dyDescent="0.25">
      <c r="A10014" s="4" t="str">
        <f>CONCATENATE(B10014,"-",C10014,"-",D10014)</f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>TEXT(B10014,"yyyy-mm")</f>
        <v>2026-08</v>
      </c>
      <c r="J10014" s="7" t="str">
        <f>VLOOKUP(C10014,'[1]T. Apoyo Sistema'!$B$1:$C$89,2,0)</f>
        <v>NO</v>
      </c>
    </row>
    <row r="10015" spans="1:10" x14ac:dyDescent="0.25">
      <c r="A10015" s="4" t="str">
        <f>CONCATENATE(B10015,"-",C10015,"-",D10015)</f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>TEXT(B10015,"yyyy-mm")</f>
        <v>2026-08</v>
      </c>
      <c r="J10015" s="7" t="str">
        <f>VLOOKUP(C10015,'[1]T. Apoyo Sistema'!$B$1:$C$89,2,0)</f>
        <v>NO</v>
      </c>
    </row>
    <row r="10016" spans="1:10" x14ac:dyDescent="0.25">
      <c r="A10016" s="4" t="str">
        <f>CONCATENATE(B10016,"-",C10016,"-",D10016)</f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>TEXT(B10016,"yyyy-mm")</f>
        <v>2026-08</v>
      </c>
      <c r="J10016" s="7" t="str">
        <f>VLOOKUP(C10016,'[1]T. Apoyo Sistema'!$B$1:$C$89,2,0)</f>
        <v>NO</v>
      </c>
    </row>
    <row r="10017" spans="1:10" x14ac:dyDescent="0.25">
      <c r="A10017" s="4" t="str">
        <f>CONCATENATE(B10017,"-",C10017,"-",D10017)</f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>TEXT(B10017,"yyyy-mm")</f>
        <v>2026-08</v>
      </c>
      <c r="J10017" s="7" t="str">
        <f>VLOOKUP(C10017,'[1]T. Apoyo Sistema'!$B$1:$C$89,2,0)</f>
        <v>NO</v>
      </c>
    </row>
    <row r="10018" spans="1:10" x14ac:dyDescent="0.25">
      <c r="A10018" s="4" t="str">
        <f>CONCATENATE(B10018,"-",C10018,"-",D10018)</f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>TEXT(B10018,"yyyy-mm")</f>
        <v>2026-08</v>
      </c>
      <c r="J10018" s="7" t="str">
        <f>VLOOKUP(C10018,'[1]T. Apoyo Sistema'!$B$1:$C$89,2,0)</f>
        <v>NO</v>
      </c>
    </row>
    <row r="10019" spans="1:10" x14ac:dyDescent="0.25">
      <c r="A10019" s="4" t="str">
        <f>CONCATENATE(B10019,"-",C10019,"-",D10019)</f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>TEXT(B10019,"yyyy-mm")</f>
        <v>2026-08</v>
      </c>
      <c r="J10019" s="7" t="str">
        <f>VLOOKUP(C10019,'[1]T. Apoyo Sistema'!$B$1:$C$89,2,0)</f>
        <v>SI</v>
      </c>
    </row>
    <row r="10020" spans="1:10" x14ac:dyDescent="0.25">
      <c r="A10020" s="4" t="str">
        <f>CONCATENATE(B10020,"-",C10020,"-",D10020)</f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>TEXT(B10020,"yyyy-mm")</f>
        <v>2026-08</v>
      </c>
      <c r="J10020" s="7" t="str">
        <f>VLOOKUP(C10020,'[1]T. Apoyo Sistema'!$B$1:$C$89,2,0)</f>
        <v>SI</v>
      </c>
    </row>
    <row r="10021" spans="1:10" x14ac:dyDescent="0.25">
      <c r="A10021" s="4" t="str">
        <f>CONCATENATE(B10021,"-",C10021,"-",D10021)</f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>TEXT(B10021,"yyyy-mm")</f>
        <v>2026-08</v>
      </c>
      <c r="J10021" s="7" t="str">
        <f>VLOOKUP(C10021,'[1]T. Apoyo Sistema'!$B$1:$C$89,2,0)</f>
        <v>SI</v>
      </c>
    </row>
    <row r="10022" spans="1:10" x14ac:dyDescent="0.25">
      <c r="A10022" s="4" t="str">
        <f>CONCATENATE(B10022,"-",C10022,"-",D10022)</f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>TEXT(B10022,"yyyy-mm")</f>
        <v>2026-08</v>
      </c>
      <c r="J10022" s="7" t="str">
        <f>VLOOKUP(C10022,'[1]T. Apoyo Sistema'!$B$1:$C$89,2,0)</f>
        <v>SI</v>
      </c>
    </row>
    <row r="10023" spans="1:10" x14ac:dyDescent="0.25">
      <c r="A10023" s="4" t="str">
        <f>CONCATENATE(B10023,"-",C10023,"-",D10023)</f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>TEXT(B10023,"yyyy-mm")</f>
        <v>2026-08</v>
      </c>
      <c r="J10023" s="7" t="str">
        <f>VLOOKUP(C10023,'[1]T. Apoyo Sistema'!$B$1:$C$89,2,0)</f>
        <v>SI</v>
      </c>
    </row>
    <row r="10024" spans="1:10" x14ac:dyDescent="0.25">
      <c r="A10024" s="4" t="str">
        <f>CONCATENATE(B10024,"-",C10024,"-",D10024)</f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>TEXT(B10024,"yyyy-mm")</f>
        <v>2026-08</v>
      </c>
      <c r="J10024" s="7" t="str">
        <f>VLOOKUP(C10024,'[1]T. Apoyo Sistema'!$B$1:$C$89,2,0)</f>
        <v>SI</v>
      </c>
    </row>
    <row r="10025" spans="1:10" x14ac:dyDescent="0.25">
      <c r="A10025" s="4" t="str">
        <f>CONCATENATE(B10025,"-",C10025,"-",D10025)</f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>TEXT(B10025,"yyyy-mm")</f>
        <v>2026-08</v>
      </c>
      <c r="J10025" s="7" t="str">
        <f>VLOOKUP(C10025,'[1]T. Apoyo Sistema'!$B$1:$C$89,2,0)</f>
        <v>SI</v>
      </c>
    </row>
    <row r="10026" spans="1:10" x14ac:dyDescent="0.25">
      <c r="A10026" s="4" t="str">
        <f>CONCATENATE(B10026,"-",C10026,"-",D10026)</f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>TEXT(B10026,"yyyy-mm")</f>
        <v>2026-08</v>
      </c>
      <c r="J10026" s="7" t="str">
        <f>VLOOKUP(C10026,'[1]T. Apoyo Sistema'!$B$1:$C$89,2,0)</f>
        <v>SI</v>
      </c>
    </row>
    <row r="10027" spans="1:10" x14ac:dyDescent="0.25">
      <c r="A10027" s="4" t="str">
        <f>CONCATENATE(B10027,"-",C10027,"-",D10027)</f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>TEXT(B10027,"yyyy-mm")</f>
        <v>2026-08</v>
      </c>
      <c r="J10027" s="7" t="str">
        <f>VLOOKUP(C10027,'[1]T. Apoyo Sistema'!$B$1:$C$89,2,0)</f>
        <v>SI</v>
      </c>
    </row>
    <row r="10028" spans="1:10" x14ac:dyDescent="0.25">
      <c r="A10028" s="4" t="str">
        <f>CONCATENATE(B10028,"-",C10028,"-",D10028)</f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>TEXT(B10028,"yyyy-mm")</f>
        <v>2026-08</v>
      </c>
      <c r="J10028" s="7" t="str">
        <f>VLOOKUP(C10028,'[1]T. Apoyo Sistema'!$B$1:$C$89,2,0)</f>
        <v>SI</v>
      </c>
    </row>
    <row r="10029" spans="1:10" x14ac:dyDescent="0.25">
      <c r="A10029" s="4" t="str">
        <f>CONCATENATE(B10029,"-",C10029,"-",D10029)</f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>TEXT(B10029,"yyyy-mm")</f>
        <v>2026-08</v>
      </c>
      <c r="J10029" s="7" t="str">
        <f>VLOOKUP(C10029,'[1]T. Apoyo Sistema'!$B$1:$C$89,2,0)</f>
        <v>SI</v>
      </c>
    </row>
    <row r="10030" spans="1:10" x14ac:dyDescent="0.25">
      <c r="A10030" s="4" t="str">
        <f>CONCATENATE(B10030,"-",C10030,"-",D10030)</f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>TEXT(B10030,"yyyy-mm")</f>
        <v>2026-08</v>
      </c>
      <c r="J10030" s="7" t="str">
        <f>VLOOKUP(C10030,'[1]T. Apoyo Sistema'!$B$1:$C$89,2,0)</f>
        <v>SI</v>
      </c>
    </row>
    <row r="10031" spans="1:10" x14ac:dyDescent="0.25">
      <c r="A10031" s="4" t="str">
        <f>CONCATENATE(B10031,"-",C10031,"-",D10031)</f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>TEXT(B10031,"yyyy-mm")</f>
        <v>2026-08</v>
      </c>
      <c r="J10031" s="7" t="str">
        <f>VLOOKUP(C10031,'[1]T. Apoyo Sistema'!$B$1:$C$89,2,0)</f>
        <v>SI</v>
      </c>
    </row>
    <row r="10032" spans="1:10" x14ac:dyDescent="0.25">
      <c r="A10032" s="4" t="str">
        <f>CONCATENATE(B10032,"-",C10032,"-",D10032)</f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>TEXT(B10032,"yyyy-mm")</f>
        <v>2026-08</v>
      </c>
      <c r="J10032" s="7" t="str">
        <f>VLOOKUP(C10032,'[1]T. Apoyo Sistema'!$B$1:$C$89,2,0)</f>
        <v>SI</v>
      </c>
    </row>
    <row r="10033" spans="1:10" x14ac:dyDescent="0.25">
      <c r="A10033" s="4" t="str">
        <f>CONCATENATE(B10033,"-",C10033,"-",D10033)</f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>TEXT(B10033,"yyyy-mm")</f>
        <v>2026-08</v>
      </c>
      <c r="J10033" s="7" t="str">
        <f>VLOOKUP(C10033,'[1]T. Apoyo Sistema'!$B$1:$C$89,2,0)</f>
        <v>NO</v>
      </c>
    </row>
    <row r="10034" spans="1:10" x14ac:dyDescent="0.25">
      <c r="A10034" s="4" t="str">
        <f>CONCATENATE(B10034,"-",C10034,"-",D10034)</f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>TEXT(B10034,"yyyy-mm")</f>
        <v>2026-08</v>
      </c>
      <c r="J10034" s="7" t="str">
        <f>VLOOKUP(C10034,'[1]T. Apoyo Sistema'!$B$1:$C$89,2,0)</f>
        <v>NO</v>
      </c>
    </row>
    <row r="10035" spans="1:10" x14ac:dyDescent="0.25">
      <c r="A10035" s="4" t="str">
        <f>CONCATENATE(B10035,"-",C10035,"-",D10035)</f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>TEXT(B10035,"yyyy-mm")</f>
        <v>2026-08</v>
      </c>
      <c r="J10035" s="7" t="str">
        <f>VLOOKUP(C10035,'[1]T. Apoyo Sistema'!$B$1:$C$89,2,0)</f>
        <v>NO</v>
      </c>
    </row>
    <row r="10036" spans="1:10" x14ac:dyDescent="0.25">
      <c r="A10036" s="4" t="str">
        <f>CONCATENATE(B10036,"-",C10036,"-",D10036)</f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>TEXT(B10036,"yyyy-mm")</f>
        <v>2026-08</v>
      </c>
      <c r="J10036" s="7" t="str">
        <f>VLOOKUP(C10036,'[1]T. Apoyo Sistema'!$B$1:$C$89,2,0)</f>
        <v>NO</v>
      </c>
    </row>
    <row r="10037" spans="1:10" x14ac:dyDescent="0.25">
      <c r="A10037" s="4" t="str">
        <f>CONCATENATE(B10037,"-",C10037,"-",D10037)</f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>TEXT(B10037,"yyyy-mm")</f>
        <v>2026-08</v>
      </c>
      <c r="J10037" s="7" t="str">
        <f>VLOOKUP(C10037,'[1]T. Apoyo Sistema'!$B$1:$C$89,2,0)</f>
        <v>NO</v>
      </c>
    </row>
    <row r="10038" spans="1:10" x14ac:dyDescent="0.25">
      <c r="A10038" s="4" t="str">
        <f>CONCATENATE(B10038,"-",C10038,"-",D10038)</f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>TEXT(B10038,"yyyy-mm")</f>
        <v>2026-08</v>
      </c>
      <c r="J10038" s="7" t="str">
        <f>VLOOKUP(C10038,'[1]T. Apoyo Sistema'!$B$1:$C$89,2,0)</f>
        <v>NO</v>
      </c>
    </row>
    <row r="10039" spans="1:10" x14ac:dyDescent="0.25">
      <c r="A10039" s="4" t="str">
        <f>CONCATENATE(B10039,"-",C10039,"-",D10039)</f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>TEXT(B10039,"yyyy-mm")</f>
        <v>2026-08</v>
      </c>
      <c r="J10039" s="7" t="str">
        <f>VLOOKUP(C10039,'[1]T. Apoyo Sistema'!$B$1:$C$89,2,0)</f>
        <v>NO</v>
      </c>
    </row>
    <row r="10040" spans="1:10" x14ac:dyDescent="0.25">
      <c r="A10040" s="4" t="str">
        <f>CONCATENATE(B10040,"-",C10040,"-",D10040)</f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>TEXT(B10040,"yyyy-mm")</f>
        <v>2026-08</v>
      </c>
      <c r="J10040" s="7" t="str">
        <f>VLOOKUP(C10040,'[1]T. Apoyo Sistema'!$B$1:$C$89,2,0)</f>
        <v>NO</v>
      </c>
    </row>
    <row r="10041" spans="1:10" x14ac:dyDescent="0.25">
      <c r="A10041" s="4" t="str">
        <f>CONCATENATE(B10041,"-",C10041,"-",D10041)</f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>TEXT(B10041,"yyyy-mm")</f>
        <v>2026-08</v>
      </c>
      <c r="J10041" s="7" t="str">
        <f>VLOOKUP(C10041,'[1]T. Apoyo Sistema'!$B$1:$C$89,2,0)</f>
        <v>NO</v>
      </c>
    </row>
    <row r="10042" spans="1:10" x14ac:dyDescent="0.25">
      <c r="A10042" s="4" t="str">
        <f>CONCATENATE(B10042,"-",C10042,"-",D10042)</f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>TEXT(B10042,"yyyy-mm")</f>
        <v>2026-08</v>
      </c>
      <c r="J10042" s="7" t="str">
        <f>VLOOKUP(C10042,'[1]T. Apoyo Sistema'!$B$1:$C$89,2,0)</f>
        <v>NO</v>
      </c>
    </row>
    <row r="10043" spans="1:10" x14ac:dyDescent="0.25">
      <c r="A10043" s="4" t="str">
        <f>CONCATENATE(B10043,"-",C10043,"-",D10043)</f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>TEXT(B10043,"yyyy-mm")</f>
        <v>2026-08</v>
      </c>
      <c r="J10043" s="7" t="str">
        <f>VLOOKUP(C10043,'[1]T. Apoyo Sistema'!$B$1:$C$89,2,0)</f>
        <v>NO</v>
      </c>
    </row>
    <row r="10044" spans="1:10" x14ac:dyDescent="0.25">
      <c r="A10044" s="4" t="str">
        <f>CONCATENATE(B10044,"-",C10044,"-",D10044)</f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>TEXT(B10044,"yyyy-mm")</f>
        <v>2026-08</v>
      </c>
      <c r="J10044" s="7" t="str">
        <f>VLOOKUP(C10044,'[1]T. Apoyo Sistema'!$B$1:$C$89,2,0)</f>
        <v>NO</v>
      </c>
    </row>
    <row r="10045" spans="1:10" x14ac:dyDescent="0.25">
      <c r="A10045" s="4" t="str">
        <f>CONCATENATE(B10045,"-",C10045,"-",D10045)</f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>TEXT(B10045,"yyyy-mm")</f>
        <v>2026-08</v>
      </c>
      <c r="J10045" s="7" t="str">
        <f>VLOOKUP(C10045,'[1]T. Apoyo Sistema'!$B$1:$C$89,2,0)</f>
        <v>NO</v>
      </c>
    </row>
    <row r="10046" spans="1:10" x14ac:dyDescent="0.25">
      <c r="A10046" s="4" t="str">
        <f>CONCATENATE(B10046,"-",C10046,"-",D10046)</f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>TEXT(B10046,"yyyy-mm")</f>
        <v>2026-08</v>
      </c>
      <c r="J10046" s="7" t="str">
        <f>VLOOKUP(C10046,'[1]T. Apoyo Sistema'!$B$1:$C$89,2,0)</f>
        <v>NO</v>
      </c>
    </row>
    <row r="10047" spans="1:10" x14ac:dyDescent="0.25">
      <c r="A10047" s="4" t="str">
        <f>CONCATENATE(B10047,"-",C10047,"-",D10047)</f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>TEXT(B10047,"yyyy-mm")</f>
        <v>2026-08</v>
      </c>
      <c r="J10047" s="7" t="str">
        <f>VLOOKUP(C10047,'[1]T. Apoyo Sistema'!$B$1:$C$89,2,0)</f>
        <v>SI</v>
      </c>
    </row>
    <row r="10048" spans="1:10" x14ac:dyDescent="0.25">
      <c r="A10048" s="4" t="str">
        <f>CONCATENATE(B10048,"-",C10048,"-",D10048)</f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>TEXT(B10048,"yyyy-mm")</f>
        <v>2026-08</v>
      </c>
      <c r="J10048" s="7" t="str">
        <f>VLOOKUP(C10048,'[1]T. Apoyo Sistema'!$B$1:$C$89,2,0)</f>
        <v>SI</v>
      </c>
    </row>
    <row r="10049" spans="1:10" x14ac:dyDescent="0.25">
      <c r="A10049" s="4" t="str">
        <f>CONCATENATE(B10049,"-",C10049,"-",D10049)</f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>TEXT(B10049,"yyyy-mm")</f>
        <v>2026-08</v>
      </c>
      <c r="J10049" s="7" t="str">
        <f>VLOOKUP(C10049,'[1]T. Apoyo Sistema'!$B$1:$C$89,2,0)</f>
        <v>SI</v>
      </c>
    </row>
    <row r="10050" spans="1:10" x14ac:dyDescent="0.25">
      <c r="A10050" s="4" t="str">
        <f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>TEXT(B10050,"yyyy-mm")</f>
        <v>2026-08</v>
      </c>
      <c r="J10050" s="7" t="str">
        <f>VLOOKUP(C10050,'[1]T. Apoyo Sistema'!$B$1:$C$89,2,0)</f>
        <v>SI</v>
      </c>
    </row>
    <row r="10051" spans="1:10" x14ac:dyDescent="0.25">
      <c r="A10051" s="4" t="str">
        <f>CONCATENATE(B10051,"-",C10051,"-",D10051)</f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>TEXT(B10051,"yyyy-mm")</f>
        <v>2026-08</v>
      </c>
      <c r="J10051" s="7" t="str">
        <f>VLOOKUP(C10051,'[1]T. Apoyo Sistema'!$B$1:$C$89,2,0)</f>
        <v>SI</v>
      </c>
    </row>
    <row r="10052" spans="1:10" x14ac:dyDescent="0.25">
      <c r="A10052" s="4" t="str">
        <f>CONCATENATE(B10052,"-",C10052,"-",D10052)</f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>TEXT(B10052,"yyyy-mm")</f>
        <v>2026-08</v>
      </c>
      <c r="J10052" s="7" t="str">
        <f>VLOOKUP(C10052,'[1]T. Apoyo Sistema'!$B$1:$C$89,2,0)</f>
        <v>SI</v>
      </c>
    </row>
    <row r="10053" spans="1:10" x14ac:dyDescent="0.25">
      <c r="A10053" s="4" t="str">
        <f>CONCATENATE(B10053,"-",C10053,"-",D10053)</f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>TEXT(B10053,"yyyy-mm")</f>
        <v>2026-08</v>
      </c>
      <c r="J10053" s="7" t="str">
        <f>VLOOKUP(C10053,'[1]T. Apoyo Sistema'!$B$1:$C$89,2,0)</f>
        <v>SI</v>
      </c>
    </row>
    <row r="10054" spans="1:10" x14ac:dyDescent="0.25">
      <c r="A10054" s="4" t="str">
        <f>CONCATENATE(B10054,"-",C10054,"-",D10054)</f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>TEXT(B10054,"yyyy-mm")</f>
        <v>2026-08</v>
      </c>
      <c r="J10054" s="7" t="str">
        <f>VLOOKUP(C10054,'[1]T. Apoyo Sistema'!$B$1:$C$89,2,0)</f>
        <v>SI</v>
      </c>
    </row>
    <row r="10055" spans="1:10" x14ac:dyDescent="0.25">
      <c r="A10055" s="4" t="str">
        <f>CONCATENATE(B10055,"-",C10055,"-",D10055)</f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>TEXT(B10055,"yyyy-mm")</f>
        <v>2026-08</v>
      </c>
      <c r="J10055" s="7" t="str">
        <f>VLOOKUP(C10055,'[1]T. Apoyo Sistema'!$B$1:$C$89,2,0)</f>
        <v>SI</v>
      </c>
    </row>
    <row r="10056" spans="1:10" x14ac:dyDescent="0.25">
      <c r="A10056" s="4" t="str">
        <f>CONCATENATE(B10056,"-",C10056,"-",D10056)</f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>TEXT(B10056,"yyyy-mm")</f>
        <v>2026-08</v>
      </c>
      <c r="J10056" s="7" t="str">
        <f>VLOOKUP(C10056,'[1]T. Apoyo Sistema'!$B$1:$C$89,2,0)</f>
        <v>SI</v>
      </c>
    </row>
    <row r="10057" spans="1:10" x14ac:dyDescent="0.25">
      <c r="A10057" s="4" t="str">
        <f>CONCATENATE(B10057,"-",C10057,"-",D10057)</f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>TEXT(B10057,"yyyy-mm")</f>
        <v>2026-08</v>
      </c>
      <c r="J10057" s="7" t="str">
        <f>VLOOKUP(C10057,'[1]T. Apoyo Sistema'!$B$1:$C$89,2,0)</f>
        <v>SI</v>
      </c>
    </row>
    <row r="10058" spans="1:10" x14ac:dyDescent="0.25">
      <c r="A10058" s="4" t="str">
        <f>CONCATENATE(B10058,"-",C10058,"-",D10058)</f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>TEXT(B10058,"yyyy-mm")</f>
        <v>2026-08</v>
      </c>
      <c r="J10058" s="7" t="str">
        <f>VLOOKUP(C10058,'[1]T. Apoyo Sistema'!$B$1:$C$89,2,0)</f>
        <v>SI</v>
      </c>
    </row>
    <row r="10059" spans="1:10" x14ac:dyDescent="0.25">
      <c r="A10059" s="4" t="str">
        <f>CONCATENATE(B10059,"-",C10059,"-",D10059)</f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>TEXT(B10059,"yyyy-mm")</f>
        <v>2026-08</v>
      </c>
      <c r="J10059" s="7" t="str">
        <f>VLOOKUP(C10059,'[1]T. Apoyo Sistema'!$B$1:$C$89,2,0)</f>
        <v>SI</v>
      </c>
    </row>
    <row r="10060" spans="1:10" x14ac:dyDescent="0.25">
      <c r="A10060" s="4" t="str">
        <f>CONCATENATE(B10060,"-",C10060,"-",D10060)</f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>TEXT(B10060,"yyyy-mm")</f>
        <v>2026-08</v>
      </c>
      <c r="J10060" s="7" t="str">
        <f>VLOOKUP(C10060,'[1]T. Apoyo Sistema'!$B$1:$C$89,2,0)</f>
        <v>SI</v>
      </c>
    </row>
    <row r="10061" spans="1:10" x14ac:dyDescent="0.25">
      <c r="A10061" s="4" t="str">
        <f>CONCATENATE(B10061,"-",C10061,"-",D10061)</f>
        <v>46262-POX40-psa3</v>
      </c>
      <c r="B10061" s="16">
        <v>46262</v>
      </c>
      <c r="C10061" s="10" t="s">
        <v>94</v>
      </c>
      <c r="D10061" s="10" t="s">
        <v>79</v>
      </c>
      <c r="E10061" s="10">
        <v>0</v>
      </c>
      <c r="F10061" s="10">
        <v>0.51666666666666672</v>
      </c>
      <c r="G10061" s="10">
        <v>8.4499999999999993</v>
      </c>
      <c r="H10061" s="10">
        <v>0</v>
      </c>
      <c r="I10061" s="4" t="s">
        <v>13</v>
      </c>
      <c r="J10061" s="7" t="str">
        <f>VLOOKUP(C10061,'[1]T. Apoyo Sistema'!$B$1:$C$89,2,0)</f>
        <v>SI</v>
      </c>
    </row>
    <row r="10062" spans="1:10" x14ac:dyDescent="0.25">
      <c r="A10062" s="4" t="str">
        <f>CONCATENATE(B10062,"-",C10062,"-",D10062)</f>
        <v>46262-POX40-psa4</v>
      </c>
      <c r="B10062" s="16">
        <v>46262</v>
      </c>
      <c r="C10062" s="10" t="s">
        <v>94</v>
      </c>
      <c r="D10062" s="10" t="s">
        <v>80</v>
      </c>
      <c r="E10062" s="10">
        <v>0</v>
      </c>
      <c r="F10062" s="10">
        <v>0.51666666666666672</v>
      </c>
      <c r="G10062" s="10">
        <v>8.4499999999999993</v>
      </c>
      <c r="H10062" s="10">
        <v>0</v>
      </c>
      <c r="I10062" s="4" t="s">
        <v>13</v>
      </c>
      <c r="J10062" s="7" t="str">
        <f>VLOOKUP(C10062,'[1]T. Apoyo Sistema'!$B$1:$C$89,2,0)</f>
        <v>SI</v>
      </c>
    </row>
    <row r="10063" spans="1:10" x14ac:dyDescent="0.25">
      <c r="A10063" s="4" t="str">
        <f>CONCATENATE(B10063,"-",C10063,"-",D10063)</f>
        <v>46262-POX40-psa5</v>
      </c>
      <c r="B10063" s="16">
        <v>46262</v>
      </c>
      <c r="C10063" s="10" t="s">
        <v>94</v>
      </c>
      <c r="D10063" s="10" t="s">
        <v>92</v>
      </c>
      <c r="E10063" s="10">
        <v>0</v>
      </c>
      <c r="F10063" s="10">
        <v>0.51666666666666672</v>
      </c>
      <c r="G10063" s="10">
        <v>8.4499999999999993</v>
      </c>
      <c r="H10063" s="10">
        <v>0</v>
      </c>
      <c r="I10063" s="4" t="s">
        <v>13</v>
      </c>
      <c r="J10063" s="7" t="str">
        <f>VLOOKUP(C10063,'[1]T. Apoyo Sistema'!$B$1:$C$89,2,0)</f>
        <v>SI</v>
      </c>
    </row>
    <row r="10064" spans="1:10" x14ac:dyDescent="0.25">
      <c r="A10064" s="4" t="str">
        <f>CONCATENATE(B10064,"-",C10064,"-",D10064)</f>
        <v>46262-POX40-psa6</v>
      </c>
      <c r="B10064" s="16">
        <v>46262</v>
      </c>
      <c r="C10064" s="10" t="s">
        <v>94</v>
      </c>
      <c r="D10064" s="10" t="s">
        <v>93</v>
      </c>
      <c r="E10064" s="10">
        <v>0</v>
      </c>
      <c r="F10064" s="10">
        <v>0.5</v>
      </c>
      <c r="G10064" s="10">
        <v>8.4666666666666668</v>
      </c>
      <c r="H10064" s="10">
        <v>0</v>
      </c>
      <c r="I10064" s="4" t="s">
        <v>13</v>
      </c>
      <c r="J10064" s="7" t="str">
        <f>VLOOKUP(C10064,'[1]T. Apoyo Sistema'!$B$1:$C$89,2,0)</f>
        <v>SI</v>
      </c>
    </row>
    <row r="10065" spans="1:10" x14ac:dyDescent="0.25">
      <c r="A10065" s="4" t="str">
        <f>CONCATENATE(B10065,"-",C10065,"-",D10065)</f>
        <v>46262-POX40-sec1</v>
      </c>
      <c r="B10065" s="16">
        <v>46262</v>
      </c>
      <c r="C10065" s="10" t="s">
        <v>94</v>
      </c>
      <c r="D10065" s="10" t="s">
        <v>75</v>
      </c>
      <c r="E10065" s="10">
        <v>0</v>
      </c>
      <c r="F10065" s="10">
        <v>0.78333333333333333</v>
      </c>
      <c r="G10065" s="10">
        <v>8.1833333333333336</v>
      </c>
      <c r="H10065" s="10">
        <v>0</v>
      </c>
      <c r="I10065" s="4" t="s">
        <v>13</v>
      </c>
      <c r="J10065" s="7" t="str">
        <f>VLOOKUP(C10065,'[1]T. Apoyo Sistema'!$B$1:$C$89,2,0)</f>
        <v>SI</v>
      </c>
    </row>
    <row r="10066" spans="1:10" x14ac:dyDescent="0.25">
      <c r="A10066" s="4" t="str">
        <f>CONCATENATE(B10066,"-",C10066,"-",D10066)</f>
        <v>46262-POX40-sec2</v>
      </c>
      <c r="B10066" s="16">
        <v>46262</v>
      </c>
      <c r="C10066" s="10" t="s">
        <v>94</v>
      </c>
      <c r="D10066" s="10" t="s">
        <v>76</v>
      </c>
      <c r="E10066" s="10">
        <v>0</v>
      </c>
      <c r="F10066" s="10">
        <v>0.78333333333333333</v>
      </c>
      <c r="G10066" s="10">
        <v>8.1833333333333336</v>
      </c>
      <c r="H10066" s="10">
        <v>0</v>
      </c>
      <c r="I10066" s="4" t="s">
        <v>13</v>
      </c>
      <c r="J10066" s="7" t="str">
        <f>VLOOKUP(C10066,'[1]T. Apoyo Sistema'!$B$1:$C$89,2,0)</f>
        <v>SI</v>
      </c>
    </row>
    <row r="10067" spans="1:10" x14ac:dyDescent="0.25">
      <c r="A10067" s="4" t="str">
        <f>CONCATENATE(B10067,"-",C10067,"-",D10067)</f>
        <v>46254-POX9-bbd1</v>
      </c>
      <c r="B10067" s="16">
        <v>46254</v>
      </c>
      <c r="C10067" s="10" t="s">
        <v>49</v>
      </c>
      <c r="D10067" s="10" t="s">
        <v>69</v>
      </c>
      <c r="E10067" s="10">
        <v>0</v>
      </c>
      <c r="F10067" s="12">
        <v>0</v>
      </c>
      <c r="G10067" s="12">
        <v>9</v>
      </c>
      <c r="H10067" s="12">
        <v>0</v>
      </c>
      <c r="I10067" s="4" t="str">
        <f>TEXT(B10067,"yyyy-mm")</f>
        <v>2026-08</v>
      </c>
      <c r="J10067" s="7" t="str">
        <f>VLOOKUP(C10067,'[1]T. Apoyo Sistema'!$B$1:$C$89,2,0)</f>
        <v>SI</v>
      </c>
    </row>
    <row r="10068" spans="1:10" x14ac:dyDescent="0.25">
      <c r="A10068" s="4" t="str">
        <f>CONCATENATE(B10068,"-",C10068,"-",D10068)</f>
        <v>46254-POX9-bbd2</v>
      </c>
      <c r="B10068" s="16">
        <v>46254</v>
      </c>
      <c r="C10068" s="10" t="s">
        <v>49</v>
      </c>
      <c r="D10068" s="10" t="s">
        <v>70</v>
      </c>
      <c r="E10068" s="10">
        <v>0</v>
      </c>
      <c r="F10068" s="12">
        <v>0</v>
      </c>
      <c r="G10068" s="12">
        <v>0</v>
      </c>
      <c r="H10068" s="12">
        <v>9</v>
      </c>
      <c r="I10068" s="4" t="str">
        <f>TEXT(B10068,"yyyy-mm")</f>
        <v>2026-08</v>
      </c>
      <c r="J10068" s="7" t="str">
        <f>VLOOKUP(C10068,'[1]T. Apoyo Sistema'!$B$1:$C$89,2,0)</f>
        <v>SI</v>
      </c>
    </row>
    <row r="10069" spans="1:10" x14ac:dyDescent="0.25">
      <c r="A10069" s="4" t="str">
        <f>CONCATENATE(B10069,"-",C10069,"-",D10069)</f>
        <v>46254-POX9-com1</v>
      </c>
      <c r="B10069" s="16">
        <v>46254</v>
      </c>
      <c r="C10069" s="10" t="s">
        <v>49</v>
      </c>
      <c r="D10069" s="10" t="s">
        <v>71</v>
      </c>
      <c r="E10069" s="10">
        <v>0</v>
      </c>
      <c r="F10069" s="12">
        <v>0</v>
      </c>
      <c r="G10069" s="12">
        <v>0</v>
      </c>
      <c r="H10069" s="12">
        <v>9</v>
      </c>
      <c r="I10069" s="4" t="str">
        <f>TEXT(B10069,"yyyy-mm")</f>
        <v>2026-08</v>
      </c>
      <c r="J10069" s="7" t="str">
        <f>VLOOKUP(C10069,'[1]T. Apoyo Sistema'!$B$1:$C$89,2,0)</f>
        <v>SI</v>
      </c>
    </row>
    <row r="10070" spans="1:10" x14ac:dyDescent="0.25">
      <c r="A10070" s="4" t="str">
        <f>CONCATENATE(B10070,"-",C10070,"-",D10070)</f>
        <v>46254-POX9-com2</v>
      </c>
      <c r="B10070" s="16">
        <v>46254</v>
      </c>
      <c r="C10070" s="10" t="s">
        <v>49</v>
      </c>
      <c r="D10070" s="10" t="s">
        <v>72</v>
      </c>
      <c r="E10070" s="10">
        <v>1</v>
      </c>
      <c r="F10070" s="12">
        <v>0</v>
      </c>
      <c r="G10070" s="12">
        <v>3.8833333333333337</v>
      </c>
      <c r="H10070" s="12">
        <v>5.1166666666666663</v>
      </c>
      <c r="I10070" s="4" t="str">
        <f>TEXT(B10070,"yyyy-mm")</f>
        <v>2026-08</v>
      </c>
      <c r="J10070" s="7" t="str">
        <f>VLOOKUP(C10070,'[1]T. Apoyo Sistema'!$B$1:$C$89,2,0)</f>
        <v>SI</v>
      </c>
    </row>
    <row r="10071" spans="1:10" x14ac:dyDescent="0.25">
      <c r="A10071" s="4" t="str">
        <f>CONCATENATE(B10071,"-",C10071,"-",D10071)</f>
        <v>46254-POX9-com3</v>
      </c>
      <c r="B10071" s="16">
        <v>46254</v>
      </c>
      <c r="C10071" s="10" t="s">
        <v>49</v>
      </c>
      <c r="D10071" s="10" t="s">
        <v>77</v>
      </c>
      <c r="E10071" s="10">
        <v>0</v>
      </c>
      <c r="F10071" s="12">
        <v>0.6</v>
      </c>
      <c r="G10071" s="12">
        <v>8.4</v>
      </c>
      <c r="H10071" s="12">
        <v>0</v>
      </c>
      <c r="I10071" s="4" t="str">
        <f>TEXT(B10071,"yyyy-mm")</f>
        <v>2026-08</v>
      </c>
      <c r="J10071" s="7" t="str">
        <f>VLOOKUP(C10071,'[1]T. Apoyo Sistema'!$B$1:$C$89,2,0)</f>
        <v>SI</v>
      </c>
    </row>
    <row r="10072" spans="1:10" x14ac:dyDescent="0.25">
      <c r="A10072" s="4" t="str">
        <f>CONCATENATE(B10072,"-",C10072,"-",D10072)</f>
        <v>46254-POX9-com4</v>
      </c>
      <c r="B10072" s="16">
        <v>46254</v>
      </c>
      <c r="C10072" s="10" t="s">
        <v>49</v>
      </c>
      <c r="D10072" s="10" t="s">
        <v>78</v>
      </c>
      <c r="E10072" s="10">
        <v>0</v>
      </c>
      <c r="F10072" s="12">
        <v>0.6</v>
      </c>
      <c r="G10072" s="12">
        <v>8.4</v>
      </c>
      <c r="H10072" s="12">
        <v>0</v>
      </c>
      <c r="I10072" s="4" t="str">
        <f>TEXT(B10072,"yyyy-mm")</f>
        <v>2026-08</v>
      </c>
      <c r="J10072" s="7" t="str">
        <f>VLOOKUP(C10072,'[1]T. Apoyo Sistema'!$B$1:$C$89,2,0)</f>
        <v>SI</v>
      </c>
    </row>
    <row r="10073" spans="1:10" x14ac:dyDescent="0.25">
      <c r="A10073" s="4" t="str">
        <f>CONCATENATE(B10073,"-",C10073,"-",D10073)</f>
        <v>46254-POX9-gen1</v>
      </c>
      <c r="B10073" s="16">
        <v>46254</v>
      </c>
      <c r="C10073" s="10" t="s">
        <v>49</v>
      </c>
      <c r="D10073" s="10" t="s">
        <v>59</v>
      </c>
      <c r="E10073" s="10">
        <v>0</v>
      </c>
      <c r="F10073" s="12">
        <v>0</v>
      </c>
      <c r="G10073" s="12">
        <v>0.59999999999999964</v>
      </c>
      <c r="H10073" s="12">
        <v>8.4</v>
      </c>
      <c r="I10073" s="4" t="str">
        <f>TEXT(B10073,"yyyy-mm")</f>
        <v>2026-08</v>
      </c>
      <c r="J10073" s="7" t="str">
        <f>VLOOKUP(C10073,'[1]T. Apoyo Sistema'!$B$1:$C$89,2,0)</f>
        <v>SI</v>
      </c>
    </row>
    <row r="10074" spans="1:10" x14ac:dyDescent="0.25">
      <c r="A10074" s="4" t="str">
        <f>CONCATENATE(B10074,"-",C10074,"-",D10074)</f>
        <v>46254-POX9-gen2</v>
      </c>
      <c r="B10074" s="16">
        <v>46254</v>
      </c>
      <c r="C10074" s="10" t="s">
        <v>49</v>
      </c>
      <c r="D10074" s="10" t="s">
        <v>73</v>
      </c>
      <c r="E10074" s="10">
        <v>0</v>
      </c>
      <c r="F10074" s="12">
        <v>0.6</v>
      </c>
      <c r="G10074" s="12">
        <v>8.4</v>
      </c>
      <c r="H10074" s="12">
        <v>0</v>
      </c>
      <c r="I10074" s="4" t="str">
        <f>TEXT(B10074,"yyyy-mm")</f>
        <v>2026-08</v>
      </c>
      <c r="J10074" s="7" t="str">
        <f>VLOOKUP(C10074,'[1]T. Apoyo Sistema'!$B$1:$C$89,2,0)</f>
        <v>SI</v>
      </c>
    </row>
    <row r="10075" spans="1:10" x14ac:dyDescent="0.25">
      <c r="A10075" s="4" t="str">
        <f>CONCATENATE(B10075,"-",C10075,"-",D10075)</f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>TEXT(B10075,"yyyy-mm")</f>
        <v>2026-08</v>
      </c>
      <c r="J10075" s="7" t="str">
        <f>VLOOKUP(C10075,'[1]T. Apoyo Sistema'!$B$1:$C$89,2,0)</f>
        <v>SI</v>
      </c>
    </row>
    <row r="10076" spans="1:10" x14ac:dyDescent="0.25">
      <c r="A10076" s="4" t="str">
        <f>CONCATENATE(B10076,"-",C10076,"-",D10076)</f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>TEXT(B10076,"yyyy-mm")</f>
        <v>2026-08</v>
      </c>
      <c r="J10076" s="7" t="str">
        <f>VLOOKUP(C10076,'[1]T. Apoyo Sistema'!$B$1:$C$89,2,0)</f>
        <v>SI</v>
      </c>
    </row>
    <row r="10077" spans="1:10" x14ac:dyDescent="0.25">
      <c r="A10077" s="4" t="str">
        <f>CONCATENATE(B10077,"-",C10077,"-",D10077)</f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>TEXT(B10077,"yyyy-mm")</f>
        <v>2026-08</v>
      </c>
      <c r="J10077" s="7" t="str">
        <f>VLOOKUP(C10077,'[1]T. Apoyo Sistema'!$B$1:$C$89,2,0)</f>
        <v>SI</v>
      </c>
    </row>
    <row r="10078" spans="1:10" x14ac:dyDescent="0.25">
      <c r="A10078" s="4" t="str">
        <f>CONCATENATE(B10078,"-",C10078,"-",D10078)</f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>TEXT(B10078,"yyyy-mm")</f>
        <v>2026-08</v>
      </c>
      <c r="J10078" s="7" t="str">
        <f>VLOOKUP(C10078,'[1]T. Apoyo Sistema'!$B$1:$C$89,2,0)</f>
        <v>SI</v>
      </c>
    </row>
    <row r="10079" spans="1:10" x14ac:dyDescent="0.25">
      <c r="A10079" s="4" t="str">
        <f>CONCATENATE(B10079,"-",C10079,"-",D10079)</f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>TEXT(B10079,"yyyy-mm")</f>
        <v>2026-08</v>
      </c>
      <c r="J10079" s="7" t="str">
        <f>VLOOKUP(C10079,'[1]T. Apoyo Sistema'!$B$1:$C$89,2,0)</f>
        <v>SI</v>
      </c>
    </row>
    <row r="10080" spans="1:10" x14ac:dyDescent="0.25">
      <c r="A10080" s="4" t="str">
        <f>CONCATENATE(B10080,"-",C10080,"-",D10080)</f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>TEXT(B10080,"yyyy-mm")</f>
        <v>2026-08</v>
      </c>
      <c r="J10080" s="7" t="str">
        <f>VLOOKUP(C10080,'[1]T. Apoyo Sistema'!$B$1:$C$89,2,0)</f>
        <v>SI</v>
      </c>
    </row>
    <row r="10081" spans="1:10" x14ac:dyDescent="0.25">
      <c r="A10081" s="4" t="str">
        <f>CONCATENATE(B10081,"-",C10081,"-",D10081)</f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>TEXT(B10081,"yyyy-mm")</f>
        <v>2026-08</v>
      </c>
      <c r="J10081" s="7" t="str">
        <f>VLOOKUP(C10081,'[1]T. Apoyo Sistema'!$B$1:$C$89,2,0)</f>
        <v>SI</v>
      </c>
    </row>
    <row r="10082" spans="1:10" x14ac:dyDescent="0.25">
      <c r="A10082" s="4" t="str">
        <f>CONCATENATE(B10082,"-",C10082,"-",D10082)</f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>TEXT(B10082,"yyyy-mm")</f>
        <v>2026-08</v>
      </c>
      <c r="J10082" s="7" t="str">
        <f>VLOOKUP(C10082,'[1]T. Apoyo Sistema'!$B$1:$C$89,2,0)</f>
        <v>SI</v>
      </c>
    </row>
    <row r="10083" spans="1:10" x14ac:dyDescent="0.25">
      <c r="A10083" s="4" t="str">
        <f>CONCATENATE(B10083,"-",C10083,"-",D10083)</f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>TEXT(B10083,"yyyy-mm")</f>
        <v>2026-08</v>
      </c>
      <c r="J10083" s="7" t="str">
        <f>VLOOKUP(C10083,'[1]T. Apoyo Sistema'!$B$1:$C$89,2,0)</f>
        <v>SI</v>
      </c>
    </row>
    <row r="10084" spans="1:10" x14ac:dyDescent="0.25">
      <c r="A10084" s="4" t="str">
        <f>CONCATENATE(B10084,"-",C10084,"-",D10084)</f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>TEXT(B10084,"yyyy-mm")</f>
        <v>2026-08</v>
      </c>
      <c r="J10084" s="7" t="str">
        <f>VLOOKUP(C10084,'[1]T. Apoyo Sistema'!$B$1:$C$89,2,0)</f>
        <v>SI</v>
      </c>
    </row>
    <row r="10085" spans="1:10" x14ac:dyDescent="0.25">
      <c r="A10085" s="4" t="str">
        <f>CONCATENATE(B10085,"-",C10085,"-",D10085)</f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>TEXT(B10085,"yyyy-mm")</f>
        <v>2026-08</v>
      </c>
      <c r="J10085" s="7" t="str">
        <f>VLOOKUP(C10085,'[1]T. Apoyo Sistema'!$B$1:$C$89,2,0)</f>
        <v>SI</v>
      </c>
    </row>
    <row r="10086" spans="1:10" x14ac:dyDescent="0.25">
      <c r="A10086" s="4" t="str">
        <f>CONCATENATE(B10086,"-",C10086,"-",D10086)</f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>TEXT(B10086,"yyyy-mm")</f>
        <v>2026-08</v>
      </c>
      <c r="J10086" s="7" t="str">
        <f>VLOOKUP(C10086,'[1]T. Apoyo Sistema'!$B$1:$C$89,2,0)</f>
        <v>SI</v>
      </c>
    </row>
    <row r="10087" spans="1:10" x14ac:dyDescent="0.25">
      <c r="A10087" s="4" t="str">
        <f>CONCATENATE(B10087,"-",C10087,"-",D10087)</f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>TEXT(B10087,"yyyy-mm")</f>
        <v>2026-08</v>
      </c>
      <c r="J10087" s="7" t="str">
        <f>VLOOKUP(C10087,'[1]T. Apoyo Sistema'!$B$1:$C$89,2,0)</f>
        <v>SI</v>
      </c>
    </row>
    <row r="10088" spans="1:10" x14ac:dyDescent="0.25">
      <c r="A10088" s="4" t="str">
        <f>CONCATENATE(B10088,"-",C10088,"-",D10088)</f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>TEXT(B10088,"yyyy-mm")</f>
        <v>2026-08</v>
      </c>
      <c r="J10088" s="7" t="str">
        <f>VLOOKUP(C10088,'[1]T. Apoyo Sistema'!$B$1:$C$89,2,0)</f>
        <v>SI</v>
      </c>
    </row>
    <row r="10089" spans="1:10" x14ac:dyDescent="0.25">
      <c r="A10089" s="4" t="str">
        <f>CONCATENATE(B10089,"-",C10089,"-",D10089)</f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>TEXT(B10089,"yyyy-mm")</f>
        <v>2026-08</v>
      </c>
      <c r="J10089" s="7" t="str">
        <f>VLOOKUP(C10089,'[1]T. Apoyo Sistema'!$B$1:$C$89,2,0)</f>
        <v>SI</v>
      </c>
    </row>
    <row r="10090" spans="1:10" x14ac:dyDescent="0.25">
      <c r="A10090" s="4" t="str">
        <f>CONCATENATE(B10090,"-",C10090,"-",D10090)</f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>TEXT(B10090,"yyyy-mm")</f>
        <v>2026-08</v>
      </c>
      <c r="J10090" s="7" t="str">
        <f>VLOOKUP(C10090,'[1]T. Apoyo Sistema'!$B$1:$C$89,2,0)</f>
        <v>SI</v>
      </c>
    </row>
    <row r="10091" spans="1:10" x14ac:dyDescent="0.25">
      <c r="A10091" s="4" t="str">
        <f>CONCATENATE(B10091,"-",C10091,"-",D10091)</f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>TEXT(B10091,"yyyy-mm")</f>
        <v>2026-08</v>
      </c>
      <c r="J10091" s="7" t="str">
        <f>VLOOKUP(C10091,'[1]T. Apoyo Sistema'!$B$1:$C$89,2,0)</f>
        <v>SI</v>
      </c>
    </row>
    <row r="10092" spans="1:10" x14ac:dyDescent="0.25">
      <c r="A10092" s="4" t="str">
        <f>CONCATENATE(B10092,"-",C10092,"-",D10092)</f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>TEXT(B10092,"yyyy-mm")</f>
        <v>2026-08</v>
      </c>
      <c r="J10092" s="7" t="str">
        <f>VLOOKUP(C10092,'[1]T. Apoyo Sistema'!$B$1:$C$89,2,0)</f>
        <v>SI</v>
      </c>
    </row>
    <row r="10093" spans="1:10" x14ac:dyDescent="0.25">
      <c r="A10093" s="4" t="str">
        <f>CONCATENATE(B10093,"-",C10093,"-",D10093)</f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>TEXT(B10093,"yyyy-mm")</f>
        <v>2026-08</v>
      </c>
      <c r="J10093" s="7" t="str">
        <f>VLOOKUP(C10093,'[1]T. Apoyo Sistema'!$B$1:$C$89,2,0)</f>
        <v>SI</v>
      </c>
    </row>
    <row r="10094" spans="1:10" x14ac:dyDescent="0.25">
      <c r="A10094" s="4" t="str">
        <f>CONCATENATE(B10094,"-",C10094,"-",D10094)</f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>TEXT(B10094,"yyyy-mm")</f>
        <v>2026-08</v>
      </c>
      <c r="J10094" s="7" t="str">
        <f>VLOOKUP(C10094,'[1]T. Apoyo Sistema'!$B$1:$C$89,2,0)</f>
        <v>SI</v>
      </c>
    </row>
    <row r="10095" spans="1:10" x14ac:dyDescent="0.25">
      <c r="A10095" s="4" t="str">
        <f>CONCATENATE(B10095,"-",C10095,"-",D10095)</f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>TEXT(B10095,"yyyy-mm")</f>
        <v>2026-08</v>
      </c>
      <c r="J10095" s="7" t="str">
        <f>VLOOKUP(C10095,'[1]T. Apoyo Sistema'!$B$1:$C$89,2,0)</f>
        <v>SI</v>
      </c>
    </row>
    <row r="10096" spans="1:10" x14ac:dyDescent="0.25">
      <c r="A10096" s="4" t="str">
        <f>CONCATENATE(B10096,"-",C10096,"-",D10096)</f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>TEXT(B10096,"yyyy-mm")</f>
        <v>2026-08</v>
      </c>
      <c r="J10096" s="7" t="str">
        <f>VLOOKUP(C10096,'[1]T. Apoyo Sistema'!$B$1:$C$89,2,0)</f>
        <v>SI</v>
      </c>
    </row>
    <row r="10097" spans="1:10" x14ac:dyDescent="0.25">
      <c r="A10097" s="4" t="str">
        <f>CONCATENATE(B10097,"-",C10097,"-",D10097)</f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>TEXT(B10097,"yyyy-mm")</f>
        <v>2026-08</v>
      </c>
      <c r="J10097" s="7" t="str">
        <f>VLOOKUP(C10097,'[1]T. Apoyo Sistema'!$B$1:$C$89,2,0)</f>
        <v>SI</v>
      </c>
    </row>
    <row r="10098" spans="1:10" x14ac:dyDescent="0.25">
      <c r="A10098" s="4" t="str">
        <f>CONCATENATE(B10098,"-",C10098,"-",D10098)</f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>TEXT(B10098,"yyyy-mm")</f>
        <v>2026-08</v>
      </c>
      <c r="J10098" s="7" t="str">
        <f>VLOOKUP(C10098,'[1]T. Apoyo Sistema'!$B$1:$C$89,2,0)</f>
        <v>SI</v>
      </c>
    </row>
    <row r="10099" spans="1:10" x14ac:dyDescent="0.25">
      <c r="A10099" s="4" t="str">
        <f>CONCATENATE(B10099,"-",C10099,"-",D10099)</f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>TEXT(B10099,"yyyy-mm")</f>
        <v>2026-08</v>
      </c>
      <c r="J10099" s="7" t="str">
        <f>VLOOKUP(C10099,'[1]T. Apoyo Sistema'!$B$1:$C$89,2,0)</f>
        <v>SI</v>
      </c>
    </row>
    <row r="10100" spans="1:10" x14ac:dyDescent="0.25">
      <c r="A10100" s="4" t="str">
        <f>CONCATENATE(B10100,"-",C10100,"-",D10100)</f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>TEXT(B10100,"yyyy-mm")</f>
        <v>2026-08</v>
      </c>
      <c r="J10100" s="7" t="str">
        <f>VLOOKUP(C10100,'[1]T. Apoyo Sistema'!$B$1:$C$89,2,0)</f>
        <v>SI</v>
      </c>
    </row>
    <row r="10101" spans="1:10" x14ac:dyDescent="0.25">
      <c r="A10101" s="4" t="str">
        <f>CONCATENATE(B10101,"-",C10101,"-",D10101)</f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>TEXT(B10101,"yyyy-mm")</f>
        <v>2026-08</v>
      </c>
      <c r="J10101" s="7" t="str">
        <f>VLOOKUP(C10101,'[1]T. Apoyo Sistema'!$B$1:$C$89,2,0)</f>
        <v>SI</v>
      </c>
    </row>
    <row r="10102" spans="1:10" x14ac:dyDescent="0.25">
      <c r="A10102" s="4" t="str">
        <f>CONCATENATE(B10102,"-",C10102,"-",D10102)</f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>TEXT(B10102,"yyyy-mm")</f>
        <v>2026-08</v>
      </c>
      <c r="J10102" s="7" t="str">
        <f>VLOOKUP(C10102,'[1]T. Apoyo Sistema'!$B$1:$C$89,2,0)</f>
        <v>SI</v>
      </c>
    </row>
    <row r="10103" spans="1:10" x14ac:dyDescent="0.25">
      <c r="A10103" s="4" t="str">
        <f>CONCATENATE(B10103,"-",C10103,"-",D10103)</f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>TEXT(B10103,"yyyy-mm")</f>
        <v>2026-08</v>
      </c>
      <c r="J10103" s="7" t="str">
        <f>VLOOKUP(C10103,'[1]T. Apoyo Sistema'!$B$1:$C$89,2,0)</f>
        <v>SI</v>
      </c>
    </row>
    <row r="10104" spans="1:10" x14ac:dyDescent="0.25">
      <c r="A10104" s="4" t="str">
        <f>CONCATENATE(B10104,"-",C10104,"-",D10104)</f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>TEXT(B10104,"yyyy-mm")</f>
        <v>2026-08</v>
      </c>
      <c r="J10104" s="7" t="str">
        <f>VLOOKUP(C10104,'[1]T. Apoyo Sistema'!$B$1:$C$89,2,0)</f>
        <v>SI</v>
      </c>
    </row>
    <row r="10105" spans="1:10" x14ac:dyDescent="0.25">
      <c r="A10105" s="4" t="str">
        <f>CONCATENATE(B10105,"-",C10105,"-",D10105)</f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>TEXT(B10105,"yyyy-mm")</f>
        <v>2026-08</v>
      </c>
      <c r="J10105" s="7" t="str">
        <f>VLOOKUP(C10105,'[1]T. Apoyo Sistema'!$B$1:$C$89,2,0)</f>
        <v>SI</v>
      </c>
    </row>
    <row r="10106" spans="1:10" x14ac:dyDescent="0.25">
      <c r="A10106" s="4" t="str">
        <f>CONCATENATE(B10106,"-",C10106,"-",D10106)</f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>TEXT(B10106,"yyyy-mm")</f>
        <v>2026-08</v>
      </c>
      <c r="J10106" s="7" t="str">
        <f>VLOOKUP(C10106,'[1]T. Apoyo Sistema'!$B$1:$C$89,2,0)</f>
        <v>SI</v>
      </c>
    </row>
    <row r="10107" spans="1:10" x14ac:dyDescent="0.25">
      <c r="A10107" s="4" t="str">
        <f>CONCATENATE(B10107,"-",C10107,"-",D10107)</f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>TEXT(B10107,"yyyy-mm")</f>
        <v>2026-08</v>
      </c>
      <c r="J10107" s="7" t="str">
        <f>VLOOKUP(C10107,'[1]T. Apoyo Sistema'!$B$1:$C$89,2,0)</f>
        <v>SI</v>
      </c>
    </row>
    <row r="10108" spans="1:10" x14ac:dyDescent="0.25">
      <c r="A10108" s="4" t="str">
        <f>CONCATENATE(B10108,"-",C10108,"-",D10108)</f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>TEXT(B10108,"yyyy-mm")</f>
        <v>2026-08</v>
      </c>
      <c r="J10108" s="7" t="str">
        <f>VLOOKUP(C10108,'[1]T. Apoyo Sistema'!$B$1:$C$89,2,0)</f>
        <v>SI</v>
      </c>
    </row>
    <row r="10109" spans="1:10" x14ac:dyDescent="0.25">
      <c r="A10109" s="4" t="str">
        <f>CONCATENATE(B10109,"-",C10109,"-",D10109)</f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>TEXT(B10109,"yyyy-mm")</f>
        <v>2026-08</v>
      </c>
      <c r="J10109" s="7" t="str">
        <f>VLOOKUP(C10109,'[1]T. Apoyo Sistema'!$B$1:$C$89,2,0)</f>
        <v>SI</v>
      </c>
    </row>
    <row r="10110" spans="1:10" x14ac:dyDescent="0.25">
      <c r="A10110" s="4" t="str">
        <f>CONCATENATE(B10110,"-",C10110,"-",D10110)</f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>TEXT(B10110,"yyyy-mm")</f>
        <v>2026-08</v>
      </c>
      <c r="J10110" s="7" t="str">
        <f>VLOOKUP(C10110,'[1]T. Apoyo Sistema'!$B$1:$C$89,2,0)</f>
        <v>SI</v>
      </c>
    </row>
    <row r="10111" spans="1:10" x14ac:dyDescent="0.25">
      <c r="A10111" s="4" t="str">
        <f>CONCATENATE(B10111,"-",C10111,"-",D10111)</f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>TEXT(B10111,"yyyy-mm")</f>
        <v>2026-08</v>
      </c>
      <c r="J10111" s="7" t="str">
        <f>VLOOKUP(C10111,'[1]T. Apoyo Sistema'!$B$1:$C$89,2,0)</f>
        <v>SI</v>
      </c>
    </row>
    <row r="10112" spans="1:10" x14ac:dyDescent="0.25">
      <c r="A10112" s="4" t="str">
        <f>CONCATENATE(B10112,"-",C10112,"-",D10112)</f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>TEXT(B10112,"yyyy-mm")</f>
        <v>2026-08</v>
      </c>
      <c r="J10112" s="7" t="str">
        <f>VLOOKUP(C10112,'[1]T. Apoyo Sistema'!$B$1:$C$89,2,0)</f>
        <v>SI</v>
      </c>
    </row>
    <row r="10113" spans="1:10" x14ac:dyDescent="0.25">
      <c r="A10113" s="4" t="str">
        <f>CONCATENATE(B10113,"-",C10113,"-",D10113)</f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>TEXT(B10113,"yyyy-mm")</f>
        <v>2026-08</v>
      </c>
      <c r="J10113" s="7" t="str">
        <f>VLOOKUP(C10113,'[1]T. Apoyo Sistema'!$B$1:$C$89,2,0)</f>
        <v>SI</v>
      </c>
    </row>
    <row r="10114" spans="1:10" x14ac:dyDescent="0.25">
      <c r="A10114" s="4" t="str">
        <f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>TEXT(B10114,"yyyy-mm")</f>
        <v>2026-08</v>
      </c>
      <c r="J10114" s="7" t="str">
        <f>VLOOKUP(C10114,'[1]T. Apoyo Sistema'!$B$1:$C$89,2,0)</f>
        <v>SI</v>
      </c>
    </row>
    <row r="10115" spans="1:10" x14ac:dyDescent="0.25">
      <c r="A10115" s="4" t="str">
        <f>CONCATENATE(B10115,"-",C10115,"-",D10115)</f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>TEXT(B10115,"yyyy-mm")</f>
        <v>2026-08</v>
      </c>
      <c r="J10115" s="7" t="str">
        <f>VLOOKUP(C10115,'[1]T. Apoyo Sistema'!$B$1:$C$89,2,0)</f>
        <v>SI</v>
      </c>
    </row>
    <row r="10116" spans="1:10" x14ac:dyDescent="0.25">
      <c r="A10116" s="4" t="str">
        <f>CONCATENATE(B10116,"-",C10116,"-",D10116)</f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>TEXT(B10116,"yyyy-mm")</f>
        <v>2026-08</v>
      </c>
      <c r="J10116" s="7" t="str">
        <f>VLOOKUP(C10116,'[1]T. Apoyo Sistema'!$B$1:$C$89,2,0)</f>
        <v>SI</v>
      </c>
    </row>
    <row r="10117" spans="1:10" x14ac:dyDescent="0.25">
      <c r="A10117" s="4" t="str">
        <f>CONCATENATE(B10117,"-",C10117,"-",D10117)</f>
        <v>46254-POX9-psa1</v>
      </c>
      <c r="B10117" s="16">
        <v>46254</v>
      </c>
      <c r="C10117" s="10" t="s">
        <v>49</v>
      </c>
      <c r="D10117" s="10" t="s">
        <v>60</v>
      </c>
      <c r="E10117" s="10">
        <v>0</v>
      </c>
      <c r="F10117" s="12">
        <v>0.6</v>
      </c>
      <c r="G10117" s="12">
        <v>8.4</v>
      </c>
      <c r="H10117" s="12">
        <v>0</v>
      </c>
      <c r="I10117" s="4" t="str">
        <f>TEXT(B10117,"yyyy-mm")</f>
        <v>2026-08</v>
      </c>
      <c r="J10117" s="7" t="str">
        <f>VLOOKUP(C10117,'[1]T. Apoyo Sistema'!$B$1:$C$89,2,0)</f>
        <v>SI</v>
      </c>
    </row>
    <row r="10118" spans="1:10" x14ac:dyDescent="0.25">
      <c r="A10118" s="4" t="str">
        <f>CONCATENATE(B10118,"-",C10118,"-",D10118)</f>
        <v>46254-POX9-psa2</v>
      </c>
      <c r="B10118" s="16">
        <v>46254</v>
      </c>
      <c r="C10118" s="10" t="s">
        <v>49</v>
      </c>
      <c r="D10118" s="10" t="s">
        <v>74</v>
      </c>
      <c r="E10118" s="10">
        <v>0</v>
      </c>
      <c r="F10118" s="12">
        <v>0</v>
      </c>
      <c r="G10118" s="12">
        <v>9</v>
      </c>
      <c r="H10118" s="12">
        <v>0</v>
      </c>
      <c r="I10118" s="4" t="str">
        <f>TEXT(B10118,"yyyy-mm")</f>
        <v>2026-08</v>
      </c>
      <c r="J10118" s="7" t="str">
        <f>VLOOKUP(C10118,'[1]T. Apoyo Sistema'!$B$1:$C$89,2,0)</f>
        <v>SI</v>
      </c>
    </row>
    <row r="10119" spans="1:10" x14ac:dyDescent="0.25">
      <c r="A10119" s="4" t="str">
        <f>CONCATENATE(B10119,"-",C10119,"-",D10119)</f>
        <v>46254-POX9-psa3</v>
      </c>
      <c r="B10119" s="16">
        <v>46254</v>
      </c>
      <c r="C10119" s="10" t="s">
        <v>49</v>
      </c>
      <c r="D10119" s="10" t="s">
        <v>79</v>
      </c>
      <c r="E10119" s="10">
        <v>0</v>
      </c>
      <c r="F10119" s="12">
        <v>0</v>
      </c>
      <c r="G10119" s="12">
        <v>9</v>
      </c>
      <c r="H10119" s="12">
        <v>0</v>
      </c>
      <c r="I10119" s="4" t="str">
        <f>TEXT(B10119,"yyyy-mm")</f>
        <v>2026-08</v>
      </c>
      <c r="J10119" s="7" t="str">
        <f>VLOOKUP(C10119,'[1]T. Apoyo Sistema'!$B$1:$C$89,2,0)</f>
        <v>SI</v>
      </c>
    </row>
    <row r="10120" spans="1:10" x14ac:dyDescent="0.25">
      <c r="A10120" s="4" t="str">
        <f>CONCATENATE(B10120,"-",C10120,"-",D10120)</f>
        <v>46254-POX9-psa4</v>
      </c>
      <c r="B10120" s="16">
        <v>46254</v>
      </c>
      <c r="C10120" s="10" t="s">
        <v>49</v>
      </c>
      <c r="D10120" s="10" t="s">
        <v>80</v>
      </c>
      <c r="E10120" s="10">
        <v>0</v>
      </c>
      <c r="F10120" s="12">
        <v>0.6</v>
      </c>
      <c r="G10120" s="12">
        <v>8.4</v>
      </c>
      <c r="H10120" s="12">
        <v>0</v>
      </c>
      <c r="I10120" s="4" t="str">
        <f>TEXT(B10120,"yyyy-mm")</f>
        <v>2026-08</v>
      </c>
      <c r="J10120" s="7" t="str">
        <f>VLOOKUP(C10120,'[1]T. Apoyo Sistema'!$B$1:$C$89,2,0)</f>
        <v>SI</v>
      </c>
    </row>
    <row r="10121" spans="1:10" x14ac:dyDescent="0.25">
      <c r="A10121" s="4" t="str">
        <f>CONCATENATE(B10121,"-",C10121,"-",D10121)</f>
        <v>46254-POX9-sec1</v>
      </c>
      <c r="B10121" s="16">
        <v>46254</v>
      </c>
      <c r="C10121" s="10" t="s">
        <v>49</v>
      </c>
      <c r="D10121" s="10" t="s">
        <v>75</v>
      </c>
      <c r="E10121" s="10">
        <v>0</v>
      </c>
      <c r="F10121" s="12">
        <v>0</v>
      </c>
      <c r="G10121" s="12">
        <v>0</v>
      </c>
      <c r="H10121" s="12">
        <v>9</v>
      </c>
      <c r="I10121" s="4" t="str">
        <f>TEXT(B10121,"yyyy-mm")</f>
        <v>2026-08</v>
      </c>
      <c r="J10121" s="7" t="str">
        <f>VLOOKUP(C10121,'[1]T. Apoyo Sistema'!$B$1:$C$89,2,0)</f>
        <v>SI</v>
      </c>
    </row>
    <row r="10122" spans="1:10" x14ac:dyDescent="0.25">
      <c r="A10122" s="4" t="str">
        <f>CONCATENATE(B10122,"-",C10122,"-",D10122)</f>
        <v>46254-POX9-sec2</v>
      </c>
      <c r="B10122" s="16">
        <v>46254</v>
      </c>
      <c r="C10122" s="10" t="s">
        <v>49</v>
      </c>
      <c r="D10122" s="10" t="s">
        <v>76</v>
      </c>
      <c r="E10122" s="10">
        <v>0</v>
      </c>
      <c r="F10122" s="12">
        <v>0.6</v>
      </c>
      <c r="G10122" s="12">
        <v>8.4</v>
      </c>
      <c r="H10122" s="12">
        <v>0</v>
      </c>
      <c r="I10122" s="4" t="str">
        <f>TEXT(B10122,"yyyy-mm")</f>
        <v>2026-08</v>
      </c>
      <c r="J10122" s="7" t="str">
        <f>VLOOKUP(C10122,'[1]T. Apoyo Sistema'!$B$1:$C$89,2,0)</f>
        <v>SI</v>
      </c>
    </row>
    <row r="10123" spans="1:10" x14ac:dyDescent="0.25">
      <c r="A10123" s="4" t="str">
        <f>CONCATENATE(B10123,"-",C10123,"-",D10123)</f>
        <v>46260-POX58-bbd1</v>
      </c>
      <c r="B10123" s="16">
        <v>46260</v>
      </c>
      <c r="C10123" s="10" t="s">
        <v>103</v>
      </c>
      <c r="D10123" s="10" t="s">
        <v>69</v>
      </c>
      <c r="E10123" s="10">
        <v>0</v>
      </c>
      <c r="F10123" s="10">
        <v>0</v>
      </c>
      <c r="G10123" s="10">
        <v>9.0333333333333332</v>
      </c>
      <c r="H10123" s="10">
        <v>0</v>
      </c>
      <c r="I10123" s="4" t="s">
        <v>13</v>
      </c>
      <c r="J10123" s="7" t="str">
        <f>VLOOKUP(C10123,'[1]T. Apoyo Sistema'!$B$1:$C$89,2,0)</f>
        <v>SI</v>
      </c>
    </row>
    <row r="10124" spans="1:10" x14ac:dyDescent="0.25">
      <c r="A10124" s="4" t="str">
        <f>CONCATENATE(B10124,"-",C10124,"-",D10124)</f>
        <v>46260-POX58-bbd2</v>
      </c>
      <c r="B10124" s="16">
        <v>46260</v>
      </c>
      <c r="C10124" s="10" t="s">
        <v>103</v>
      </c>
      <c r="D10124" s="10" t="s">
        <v>70</v>
      </c>
      <c r="E10124" s="10">
        <v>0</v>
      </c>
      <c r="F10124" s="10">
        <v>0</v>
      </c>
      <c r="G10124" s="10">
        <v>9.0333333333333332</v>
      </c>
      <c r="H10124" s="10">
        <v>0</v>
      </c>
      <c r="I10124" s="4" t="s">
        <v>13</v>
      </c>
      <c r="J10124" s="7" t="str">
        <f>VLOOKUP(C10124,'[1]T. Apoyo Sistema'!$B$1:$C$89,2,0)</f>
        <v>SI</v>
      </c>
    </row>
    <row r="10125" spans="1:10" x14ac:dyDescent="0.25">
      <c r="A10125" s="4" t="str">
        <f>CONCATENATE(B10125,"-",C10125,"-",D10125)</f>
        <v>46260-POX58-com1</v>
      </c>
      <c r="B10125" s="16">
        <v>46260</v>
      </c>
      <c r="C10125" s="10" t="s">
        <v>103</v>
      </c>
      <c r="D10125" s="10" t="s">
        <v>71</v>
      </c>
      <c r="E10125" s="10">
        <v>0</v>
      </c>
      <c r="F10125" s="10">
        <v>0</v>
      </c>
      <c r="G10125" s="10">
        <v>9.0333333333333332</v>
      </c>
      <c r="H10125" s="10">
        <v>0</v>
      </c>
      <c r="I10125" s="4" t="s">
        <v>13</v>
      </c>
      <c r="J10125" s="7" t="str">
        <f>VLOOKUP(C10125,'[1]T. Apoyo Sistema'!$B$1:$C$89,2,0)</f>
        <v>SI</v>
      </c>
    </row>
    <row r="10126" spans="1:10" x14ac:dyDescent="0.25">
      <c r="A10126" s="4" t="str">
        <f>CONCATENATE(B10126,"-",C10126,"-",D10126)</f>
        <v>46260-POX58-com2</v>
      </c>
      <c r="B10126" s="16">
        <v>46260</v>
      </c>
      <c r="C10126" s="10" t="s">
        <v>103</v>
      </c>
      <c r="D10126" s="10" t="s">
        <v>72</v>
      </c>
      <c r="E10126" s="10">
        <v>0</v>
      </c>
      <c r="F10126" s="10">
        <v>0</v>
      </c>
      <c r="G10126" s="10">
        <v>9.0333333333333332</v>
      </c>
      <c r="H10126" s="10">
        <v>0</v>
      </c>
      <c r="I10126" s="4" t="s">
        <v>13</v>
      </c>
      <c r="J10126" s="7" t="str">
        <f>VLOOKUP(C10126,'[1]T. Apoyo Sistema'!$B$1:$C$89,2,0)</f>
        <v>SI</v>
      </c>
    </row>
    <row r="10127" spans="1:10" x14ac:dyDescent="0.25">
      <c r="A10127" s="4" t="str">
        <f>CONCATENATE(B10127,"-",C10127,"-",D10127)</f>
        <v>46260-POX58-com3</v>
      </c>
      <c r="B10127" s="16">
        <v>46260</v>
      </c>
      <c r="C10127" s="10" t="s">
        <v>103</v>
      </c>
      <c r="D10127" s="10" t="s">
        <v>77</v>
      </c>
      <c r="E10127" s="10">
        <v>0</v>
      </c>
      <c r="F10127" s="10">
        <v>0</v>
      </c>
      <c r="G10127" s="10">
        <v>9.0333333333333332</v>
      </c>
      <c r="H10127" s="10">
        <v>0</v>
      </c>
      <c r="I10127" s="4" t="s">
        <v>13</v>
      </c>
      <c r="J10127" s="7" t="str">
        <f>VLOOKUP(C10127,'[1]T. Apoyo Sistema'!$B$1:$C$89,2,0)</f>
        <v>SI</v>
      </c>
    </row>
    <row r="10128" spans="1:10" x14ac:dyDescent="0.25">
      <c r="A10128" s="4" t="str">
        <f>CONCATENATE(B10128,"-",C10128,"-",D10128)</f>
        <v>46260-POX58-com4</v>
      </c>
      <c r="B10128" s="16">
        <v>46260</v>
      </c>
      <c r="C10128" s="10" t="s">
        <v>103</v>
      </c>
      <c r="D10128" s="10" t="s">
        <v>78</v>
      </c>
      <c r="E10128" s="10">
        <v>0</v>
      </c>
      <c r="F10128" s="10">
        <v>0</v>
      </c>
      <c r="G10128" s="10">
        <v>9.0333333333333332</v>
      </c>
      <c r="H10128" s="10">
        <v>0</v>
      </c>
      <c r="I10128" s="4" t="s">
        <v>13</v>
      </c>
      <c r="J10128" s="7" t="str">
        <f>VLOOKUP(C10128,'[1]T. Apoyo Sistema'!$B$1:$C$89,2,0)</f>
        <v>SI</v>
      </c>
    </row>
    <row r="10129" spans="1:10" x14ac:dyDescent="0.25">
      <c r="A10129" s="4" t="str">
        <f>CONCATENATE(B10129,"-",C10129,"-",D10129)</f>
        <v>46260-POX58-gen1</v>
      </c>
      <c r="B10129" s="16">
        <v>46260</v>
      </c>
      <c r="C10129" s="10" t="s">
        <v>103</v>
      </c>
      <c r="D10129" s="10" t="s">
        <v>59</v>
      </c>
      <c r="E10129" s="10">
        <v>0</v>
      </c>
      <c r="F10129" s="10">
        <v>0</v>
      </c>
      <c r="G10129" s="10">
        <v>9.0333333333333332</v>
      </c>
      <c r="H10129" s="10">
        <v>0</v>
      </c>
      <c r="I10129" s="4" t="s">
        <v>13</v>
      </c>
      <c r="J10129" s="7" t="str">
        <f>VLOOKUP(C10129,'[1]T. Apoyo Sistema'!$B$1:$C$89,2,0)</f>
        <v>SI</v>
      </c>
    </row>
    <row r="10130" spans="1:10" x14ac:dyDescent="0.25">
      <c r="A10130" s="4" t="str">
        <f>CONCATENATE(B10130,"-",C10130,"-",D10130)</f>
        <v>46260-POX58-gen2</v>
      </c>
      <c r="B10130" s="16">
        <v>46260</v>
      </c>
      <c r="C10130" s="10" t="s">
        <v>103</v>
      </c>
      <c r="D10130" s="10" t="s">
        <v>73</v>
      </c>
      <c r="E10130" s="10">
        <v>0</v>
      </c>
      <c r="F10130" s="10">
        <v>0</v>
      </c>
      <c r="G10130" s="10">
        <v>9.0333333333333332</v>
      </c>
      <c r="H10130" s="10">
        <v>0</v>
      </c>
      <c r="I10130" s="4" t="s">
        <v>13</v>
      </c>
      <c r="J10130" s="7" t="str">
        <f>VLOOKUP(C10130,'[1]T. Apoyo Sistema'!$B$1:$C$89,2,0)</f>
        <v>SI</v>
      </c>
    </row>
    <row r="10131" spans="1:10" x14ac:dyDescent="0.25">
      <c r="A10131" s="4" t="str">
        <f>CONCATENATE(B10131,"-",C10131,"-",D10131)</f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>TEXT(B10131,"yyyy-mm")</f>
        <v>2026-08</v>
      </c>
      <c r="J10131" s="7" t="str">
        <f>VLOOKUP(C10131,'[1]T. Apoyo Sistema'!$B$1:$C$89,2,0)</f>
        <v>SI</v>
      </c>
    </row>
    <row r="10132" spans="1:10" x14ac:dyDescent="0.25">
      <c r="A10132" s="4" t="str">
        <f>CONCATENATE(B10132,"-",C10132,"-",D10132)</f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>TEXT(B10132,"yyyy-mm")</f>
        <v>2026-08</v>
      </c>
      <c r="J10132" s="7" t="str">
        <f>VLOOKUP(C10132,'[1]T. Apoyo Sistema'!$B$1:$C$89,2,0)</f>
        <v>SI</v>
      </c>
    </row>
    <row r="10133" spans="1:10" x14ac:dyDescent="0.25">
      <c r="A10133" s="4" t="str">
        <f>CONCATENATE(B10133,"-",C10133,"-",D10133)</f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>TEXT(B10133,"yyyy-mm")</f>
        <v>2026-08</v>
      </c>
      <c r="J10133" s="7" t="str">
        <f>VLOOKUP(C10133,'[1]T. Apoyo Sistema'!$B$1:$C$89,2,0)</f>
        <v>SI</v>
      </c>
    </row>
    <row r="10134" spans="1:10" x14ac:dyDescent="0.25">
      <c r="A10134" s="4" t="str">
        <f>CONCATENATE(B10134,"-",C10134,"-",D10134)</f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>TEXT(B10134,"yyyy-mm")</f>
        <v>2026-08</v>
      </c>
      <c r="J10134" s="7" t="str">
        <f>VLOOKUP(C10134,'[1]T. Apoyo Sistema'!$B$1:$C$89,2,0)</f>
        <v>SI</v>
      </c>
    </row>
    <row r="10135" spans="1:10" x14ac:dyDescent="0.25">
      <c r="A10135" s="4" t="str">
        <f>CONCATENATE(B10135,"-",C10135,"-",D10135)</f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>TEXT(B10135,"yyyy-mm")</f>
        <v>2026-08</v>
      </c>
      <c r="J10135" s="7" t="str">
        <f>VLOOKUP(C10135,'[1]T. Apoyo Sistema'!$B$1:$C$89,2,0)</f>
        <v>SI</v>
      </c>
    </row>
    <row r="10136" spans="1:10" x14ac:dyDescent="0.25">
      <c r="A10136" s="4" t="str">
        <f>CONCATENATE(B10136,"-",C10136,"-",D10136)</f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>TEXT(B10136,"yyyy-mm")</f>
        <v>2026-08</v>
      </c>
      <c r="J10136" s="7" t="str">
        <f>VLOOKUP(C10136,'[1]T. Apoyo Sistema'!$B$1:$C$89,2,0)</f>
        <v>SI</v>
      </c>
    </row>
    <row r="10137" spans="1:10" x14ac:dyDescent="0.25">
      <c r="A10137" s="4" t="str">
        <f>CONCATENATE(B10137,"-",C10137,"-",D10137)</f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>TEXT(B10137,"yyyy-mm")</f>
        <v>2026-08</v>
      </c>
      <c r="J10137" s="7" t="str">
        <f>VLOOKUP(C10137,'[1]T. Apoyo Sistema'!$B$1:$C$89,2,0)</f>
        <v>SI</v>
      </c>
    </row>
    <row r="10138" spans="1:10" x14ac:dyDescent="0.25">
      <c r="A10138" s="4" t="str">
        <f>CONCATENATE(B10138,"-",C10138,"-",D10138)</f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>TEXT(B10138,"yyyy-mm")</f>
        <v>2026-08</v>
      </c>
      <c r="J10138" s="7" t="str">
        <f>VLOOKUP(C10138,'[1]T. Apoyo Sistema'!$B$1:$C$89,2,0)</f>
        <v>SI</v>
      </c>
    </row>
    <row r="10139" spans="1:10" x14ac:dyDescent="0.25">
      <c r="A10139" s="4" t="str">
        <f>CONCATENATE(B10139,"-",C10139,"-",D10139)</f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>TEXT(B10139,"yyyy-mm")</f>
        <v>2026-08</v>
      </c>
      <c r="J10139" s="7" t="str">
        <f>VLOOKUP(C10139,'[1]T. Apoyo Sistema'!$B$1:$C$89,2,0)</f>
        <v>SI</v>
      </c>
    </row>
    <row r="10140" spans="1:10" x14ac:dyDescent="0.25">
      <c r="A10140" s="4" t="str">
        <f>CONCATENATE(B10140,"-",C10140,"-",D10140)</f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>TEXT(B10140,"yyyy-mm")</f>
        <v>2026-08</v>
      </c>
      <c r="J10140" s="7" t="str">
        <f>VLOOKUP(C10140,'[1]T. Apoyo Sistema'!$B$1:$C$89,2,0)</f>
        <v>SI</v>
      </c>
    </row>
    <row r="10141" spans="1:10" x14ac:dyDescent="0.25">
      <c r="A10141" s="4" t="str">
        <f>CONCATENATE(B10141,"-",C10141,"-",D10141)</f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>TEXT(B10141,"yyyy-mm")</f>
        <v>2026-08</v>
      </c>
      <c r="J10141" s="7" t="str">
        <f>VLOOKUP(C10141,'[1]T. Apoyo Sistema'!$B$1:$C$89,2,0)</f>
        <v>SI</v>
      </c>
    </row>
    <row r="10142" spans="1:10" x14ac:dyDescent="0.25">
      <c r="A10142" s="4" t="str">
        <f>CONCATENATE(B10142,"-",C10142,"-",D10142)</f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>TEXT(B10142,"yyyy-mm")</f>
        <v>2026-08</v>
      </c>
      <c r="J10142" s="7" t="str">
        <f>VLOOKUP(C10142,'[1]T. Apoyo Sistema'!$B$1:$C$89,2,0)</f>
        <v>SI</v>
      </c>
    </row>
    <row r="10143" spans="1:10" x14ac:dyDescent="0.25">
      <c r="A10143" s="4" t="str">
        <f>CONCATENATE(B10143,"-",C10143,"-",D10143)</f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>TEXT(B10143,"yyyy-mm")</f>
        <v>2026-08</v>
      </c>
      <c r="J10143" s="7" t="str">
        <f>VLOOKUP(C10143,'[1]T. Apoyo Sistema'!$B$1:$C$89,2,0)</f>
        <v>SI</v>
      </c>
    </row>
    <row r="10144" spans="1:10" x14ac:dyDescent="0.25">
      <c r="A10144" s="4" t="str">
        <f>CONCATENATE(B10144,"-",C10144,"-",D10144)</f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>TEXT(B10144,"yyyy-mm")</f>
        <v>2026-08</v>
      </c>
      <c r="J10144" s="7" t="str">
        <f>VLOOKUP(C10144,'[1]T. Apoyo Sistema'!$B$1:$C$89,2,0)</f>
        <v>SI</v>
      </c>
    </row>
    <row r="10145" spans="1:10" x14ac:dyDescent="0.25">
      <c r="A10145" s="4" t="str">
        <f>CONCATENATE(B10145,"-",C10145,"-",D10145)</f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>TEXT(B10145,"yyyy-mm")</f>
        <v>2026-08</v>
      </c>
      <c r="J10145" s="7" t="str">
        <f>VLOOKUP(C10145,'[1]T. Apoyo Sistema'!$B$1:$C$89,2,0)</f>
        <v>SI</v>
      </c>
    </row>
    <row r="10146" spans="1:10" x14ac:dyDescent="0.25">
      <c r="A10146" s="4" t="str">
        <f>CONCATENATE(B10146,"-",C10146,"-",D10146)</f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>TEXT(B10146,"yyyy-mm")</f>
        <v>2026-08</v>
      </c>
      <c r="J10146" s="7" t="str">
        <f>VLOOKUP(C10146,'[1]T. Apoyo Sistema'!$B$1:$C$89,2,0)</f>
        <v>SI</v>
      </c>
    </row>
    <row r="10147" spans="1:10" x14ac:dyDescent="0.25">
      <c r="A10147" s="4" t="str">
        <f>CONCATENATE(B10147,"-",C10147,"-",D10147)</f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>TEXT(B10147,"yyyy-mm")</f>
        <v>2026-08</v>
      </c>
      <c r="J10147" s="7" t="str">
        <f>VLOOKUP(C10147,'[1]T. Apoyo Sistema'!$B$1:$C$89,2,0)</f>
        <v>SI</v>
      </c>
    </row>
    <row r="10148" spans="1:10" x14ac:dyDescent="0.25">
      <c r="A10148" s="4" t="str">
        <f>CONCATENATE(B10148,"-",C10148,"-",D10148)</f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>TEXT(B10148,"yyyy-mm")</f>
        <v>2026-08</v>
      </c>
      <c r="J10148" s="7" t="str">
        <f>VLOOKUP(C10148,'[1]T. Apoyo Sistema'!$B$1:$C$89,2,0)</f>
        <v>SI</v>
      </c>
    </row>
    <row r="10149" spans="1:10" x14ac:dyDescent="0.25">
      <c r="A10149" s="4" t="str">
        <f>CONCATENATE(B10149,"-",C10149,"-",D10149)</f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>TEXT(B10149,"yyyy-mm")</f>
        <v>2026-08</v>
      </c>
      <c r="J10149" s="7" t="str">
        <f>VLOOKUP(C10149,'[1]T. Apoyo Sistema'!$B$1:$C$89,2,0)</f>
        <v>SI</v>
      </c>
    </row>
    <row r="10150" spans="1:10" x14ac:dyDescent="0.25">
      <c r="A10150" s="4" t="str">
        <f>CONCATENATE(B10150,"-",C10150,"-",D10150)</f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>TEXT(B10150,"yyyy-mm")</f>
        <v>2026-08</v>
      </c>
      <c r="J10150" s="7" t="str">
        <f>VLOOKUP(C10150,'[1]T. Apoyo Sistema'!$B$1:$C$89,2,0)</f>
        <v>SI</v>
      </c>
    </row>
    <row r="10151" spans="1:10" x14ac:dyDescent="0.25">
      <c r="A10151" s="4" t="str">
        <f>CONCATENATE(B10151,"-",C10151,"-",D10151)</f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>TEXT(B10151,"yyyy-mm")</f>
        <v>2026-08</v>
      </c>
      <c r="J10151" s="7" t="str">
        <f>VLOOKUP(C10151,'[1]T. Apoyo Sistema'!$B$1:$C$89,2,0)</f>
        <v>SI</v>
      </c>
    </row>
    <row r="10152" spans="1:10" x14ac:dyDescent="0.25">
      <c r="A10152" s="4" t="str">
        <f>CONCATENATE(B10152,"-",C10152,"-",D10152)</f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>TEXT(B10152,"yyyy-mm")</f>
        <v>2026-08</v>
      </c>
      <c r="J10152" s="7" t="str">
        <f>VLOOKUP(C10152,'[1]T. Apoyo Sistema'!$B$1:$C$89,2,0)</f>
        <v>SI</v>
      </c>
    </row>
    <row r="10153" spans="1:10" x14ac:dyDescent="0.25">
      <c r="A10153" s="4" t="str">
        <f>CONCATENATE(B10153,"-",C10153,"-",D10153)</f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>TEXT(B10153,"yyyy-mm")</f>
        <v>2026-08</v>
      </c>
      <c r="J10153" s="7" t="str">
        <f>VLOOKUP(C10153,'[1]T. Apoyo Sistema'!$B$1:$C$89,2,0)</f>
        <v>SI</v>
      </c>
    </row>
    <row r="10154" spans="1:10" x14ac:dyDescent="0.25">
      <c r="A10154" s="4" t="str">
        <f>CONCATENATE(B10154,"-",C10154,"-",D10154)</f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>TEXT(B10154,"yyyy-mm")</f>
        <v>2026-08</v>
      </c>
      <c r="J10154" s="7" t="str">
        <f>VLOOKUP(C10154,'[1]T. Apoyo Sistema'!$B$1:$C$89,2,0)</f>
        <v>SI</v>
      </c>
    </row>
    <row r="10155" spans="1:10" x14ac:dyDescent="0.25">
      <c r="A10155" s="4" t="str">
        <f>CONCATENATE(B10155,"-",C10155,"-",D10155)</f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>TEXT(B10155,"yyyy-mm")</f>
        <v>2026-08</v>
      </c>
      <c r="J10155" s="7" t="str">
        <f>VLOOKUP(C10155,'[1]T. Apoyo Sistema'!$B$1:$C$89,2,0)</f>
        <v>SI</v>
      </c>
    </row>
    <row r="10156" spans="1:10" x14ac:dyDescent="0.25">
      <c r="A10156" s="4" t="str">
        <f>CONCATENATE(B10156,"-",C10156,"-",D10156)</f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>TEXT(B10156,"yyyy-mm")</f>
        <v>2026-08</v>
      </c>
      <c r="J10156" s="7" t="str">
        <f>VLOOKUP(C10156,'[1]T. Apoyo Sistema'!$B$1:$C$89,2,0)</f>
        <v>SI</v>
      </c>
    </row>
    <row r="10157" spans="1:10" x14ac:dyDescent="0.25">
      <c r="A10157" s="4" t="str">
        <f>CONCATENATE(B10157,"-",C10157,"-",D10157)</f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>TEXT(B10157,"yyyy-mm")</f>
        <v>2026-08</v>
      </c>
      <c r="J10157" s="7" t="str">
        <f>VLOOKUP(C10157,'[1]T. Apoyo Sistema'!$B$1:$C$89,2,0)</f>
        <v>SI</v>
      </c>
    </row>
    <row r="10158" spans="1:10" x14ac:dyDescent="0.25">
      <c r="A10158" s="4" t="str">
        <f>CONCATENATE(B10158,"-",C10158,"-",D10158)</f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>TEXT(B10158,"yyyy-mm")</f>
        <v>2026-08</v>
      </c>
      <c r="J10158" s="7" t="str">
        <f>VLOOKUP(C10158,'[1]T. Apoyo Sistema'!$B$1:$C$89,2,0)</f>
        <v>SI</v>
      </c>
    </row>
    <row r="10159" spans="1:10" x14ac:dyDescent="0.25">
      <c r="A10159" s="4" t="str">
        <f>CONCATENATE(B10159,"-",C10159,"-",D10159)</f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>TEXT(B10159,"yyyy-mm")</f>
        <v>2026-08</v>
      </c>
      <c r="J10159" s="7" t="str">
        <f>VLOOKUP(C10159,'[1]T. Apoyo Sistema'!$B$1:$C$89,2,0)</f>
        <v>SI</v>
      </c>
    </row>
    <row r="10160" spans="1:10" x14ac:dyDescent="0.25">
      <c r="A10160" s="4" t="str">
        <f>CONCATENATE(B10160,"-",C10160,"-",D10160)</f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>TEXT(B10160,"yyyy-mm")</f>
        <v>2026-08</v>
      </c>
      <c r="J10160" s="7" t="str">
        <f>VLOOKUP(C10160,'[1]T. Apoyo Sistema'!$B$1:$C$89,2,0)</f>
        <v>SI</v>
      </c>
    </row>
    <row r="10161" spans="1:10" x14ac:dyDescent="0.25">
      <c r="A10161" s="4" t="str">
        <f>CONCATENATE(B10161,"-",C10161,"-",D10161)</f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>TEXT(B10161,"yyyy-mm")</f>
        <v>2026-08</v>
      </c>
      <c r="J10161" s="7" t="str">
        <f>VLOOKUP(C10161,'[1]T. Apoyo Sistema'!$B$1:$C$89,2,0)</f>
        <v>SI</v>
      </c>
    </row>
    <row r="10162" spans="1:10" x14ac:dyDescent="0.25">
      <c r="A10162" s="4" t="str">
        <f>CONCATENATE(B10162,"-",C10162,"-",D10162)</f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>TEXT(B10162,"yyyy-mm")</f>
        <v>2026-08</v>
      </c>
      <c r="J10162" s="7" t="str">
        <f>VLOOKUP(C10162,'[1]T. Apoyo Sistema'!$B$1:$C$89,2,0)</f>
        <v>SI</v>
      </c>
    </row>
    <row r="10163" spans="1:10" x14ac:dyDescent="0.25">
      <c r="A10163" s="4" t="str">
        <f>CONCATENATE(B10163,"-",C10163,"-",D10163)</f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>TEXT(B10163,"yyyy-mm")</f>
        <v>2026-08</v>
      </c>
      <c r="J10163" s="7" t="str">
        <f>VLOOKUP(C10163,'[1]T. Apoyo Sistema'!$B$1:$C$89,2,0)</f>
        <v>SI</v>
      </c>
    </row>
    <row r="10164" spans="1:10" x14ac:dyDescent="0.25">
      <c r="A10164" s="4" t="str">
        <f>CONCATENATE(B10164,"-",C10164,"-",D10164)</f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>TEXT(B10164,"yyyy-mm")</f>
        <v>2026-08</v>
      </c>
      <c r="J10164" s="7" t="str">
        <f>VLOOKUP(C10164,'[1]T. Apoyo Sistema'!$B$1:$C$89,2,0)</f>
        <v>SI</v>
      </c>
    </row>
    <row r="10165" spans="1:10" x14ac:dyDescent="0.25">
      <c r="A10165" s="4" t="str">
        <f>CONCATENATE(B10165,"-",C10165,"-",D10165)</f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>TEXT(B10165,"yyyy-mm")</f>
        <v>2026-08</v>
      </c>
      <c r="J10165" s="7" t="str">
        <f>VLOOKUP(C10165,'[1]T. Apoyo Sistema'!$B$1:$C$89,2,0)</f>
        <v>SI</v>
      </c>
    </row>
    <row r="10166" spans="1:10" x14ac:dyDescent="0.25">
      <c r="A10166" s="4" t="str">
        <f>CONCATENATE(B10166,"-",C10166,"-",D10166)</f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>TEXT(B10166,"yyyy-mm")</f>
        <v>2026-08</v>
      </c>
      <c r="J10166" s="7" t="str">
        <f>VLOOKUP(C10166,'[1]T. Apoyo Sistema'!$B$1:$C$89,2,0)</f>
        <v>SI</v>
      </c>
    </row>
    <row r="10167" spans="1:10" x14ac:dyDescent="0.25">
      <c r="A10167" s="4" t="str">
        <f>CONCATENATE(B10167,"-",C10167,"-",D10167)</f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>TEXT(B10167,"yyyy-mm")</f>
        <v>2026-08</v>
      </c>
      <c r="J10167" s="7" t="str">
        <f>VLOOKUP(C10167,'[1]T. Apoyo Sistema'!$B$1:$C$89,2,0)</f>
        <v>SI</v>
      </c>
    </row>
    <row r="10168" spans="1:10" x14ac:dyDescent="0.25">
      <c r="A10168" s="4" t="str">
        <f>CONCATENATE(B10168,"-",C10168,"-",D10168)</f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>TEXT(B10168,"yyyy-mm")</f>
        <v>2026-08</v>
      </c>
      <c r="J10168" s="7" t="str">
        <f>VLOOKUP(C10168,'[1]T. Apoyo Sistema'!$B$1:$C$89,2,0)</f>
        <v>SI</v>
      </c>
    </row>
    <row r="10169" spans="1:10" x14ac:dyDescent="0.25">
      <c r="A10169" s="4" t="str">
        <f>CONCATENATE(B10169,"-",C10169,"-",D10169)</f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>TEXT(B10169,"yyyy-mm")</f>
        <v>2026-08</v>
      </c>
      <c r="J10169" s="7" t="str">
        <f>VLOOKUP(C10169,'[1]T. Apoyo Sistema'!$B$1:$C$89,2,0)</f>
        <v>SI</v>
      </c>
    </row>
    <row r="10170" spans="1:10" x14ac:dyDescent="0.25">
      <c r="A10170" s="4" t="str">
        <f>CONCATENATE(B10170,"-",C10170,"-",D10170)</f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>TEXT(B10170,"yyyy-mm")</f>
        <v>2026-08</v>
      </c>
      <c r="J10170" s="7" t="str">
        <f>VLOOKUP(C10170,'[1]T. Apoyo Sistema'!$B$1:$C$89,2,0)</f>
        <v>SI</v>
      </c>
    </row>
    <row r="10171" spans="1:10" x14ac:dyDescent="0.25">
      <c r="A10171" s="4" t="str">
        <f>CONCATENATE(B10171,"-",C10171,"-",D10171)</f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>TEXT(B10171,"yyyy-mm")</f>
        <v>2026-08</v>
      </c>
      <c r="J10171" s="7" t="str">
        <f>VLOOKUP(C10171,'[1]T. Apoyo Sistema'!$B$1:$C$89,2,0)</f>
        <v>SI</v>
      </c>
    </row>
    <row r="10172" spans="1:10" x14ac:dyDescent="0.25">
      <c r="A10172" s="4" t="str">
        <f>CONCATENATE(B10172,"-",C10172,"-",D10172)</f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>TEXT(B10172,"yyyy-mm")</f>
        <v>2026-08</v>
      </c>
      <c r="J10172" s="7" t="str">
        <f>VLOOKUP(C10172,'[1]T. Apoyo Sistema'!$B$1:$C$89,2,0)</f>
        <v>SI</v>
      </c>
    </row>
    <row r="10173" spans="1:10" x14ac:dyDescent="0.25">
      <c r="A10173" s="4" t="str">
        <f>CONCATENATE(B10173,"-",C10173,"-",D10173)</f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>TEXT(B10173,"yyyy-mm")</f>
        <v>2026-08</v>
      </c>
      <c r="J10173" s="7" t="str">
        <f>VLOOKUP(C10173,'[1]T. Apoyo Sistema'!$B$1:$C$89,2,0)</f>
        <v>SI</v>
      </c>
    </row>
    <row r="10174" spans="1:10" x14ac:dyDescent="0.25">
      <c r="A10174" s="4" t="str">
        <f>CONCATENATE(B10174,"-",C10174,"-",D10174)</f>
        <v>46260-POX58-motocom1</v>
      </c>
      <c r="B10174" s="16">
        <v>46260</v>
      </c>
      <c r="C10174" s="10" t="s">
        <v>103</v>
      </c>
      <c r="D10174" s="10" t="s">
        <v>104</v>
      </c>
      <c r="E10174" s="10">
        <v>0</v>
      </c>
      <c r="F10174" s="10">
        <v>0</v>
      </c>
      <c r="G10174" s="10">
        <v>9.0333333333333332</v>
      </c>
      <c r="H10174" s="10">
        <v>0</v>
      </c>
      <c r="I10174" s="4" t="s">
        <v>13</v>
      </c>
      <c r="J10174" s="7" t="str">
        <f>VLOOKUP(C10174,'[1]T. Apoyo Sistema'!$B$1:$C$89,2,0)</f>
        <v>SI</v>
      </c>
    </row>
    <row r="10175" spans="1:10" x14ac:dyDescent="0.25">
      <c r="A10175" s="4" t="str">
        <f>CONCATENATE(B10175,"-",C10175,"-",D10175)</f>
        <v>46260-POX58-motocom2</v>
      </c>
      <c r="B10175" s="16">
        <v>46260</v>
      </c>
      <c r="C10175" s="10" t="s">
        <v>103</v>
      </c>
      <c r="D10175" s="10" t="s">
        <v>105</v>
      </c>
      <c r="E10175" s="10">
        <v>0</v>
      </c>
      <c r="F10175" s="10">
        <v>0</v>
      </c>
      <c r="G10175" s="10">
        <v>9.0333333333333332</v>
      </c>
      <c r="H10175" s="10">
        <v>0</v>
      </c>
      <c r="I10175" s="4" t="s">
        <v>13</v>
      </c>
      <c r="J10175" s="7" t="str">
        <f>VLOOKUP(C10175,'[1]T. Apoyo Sistema'!$B$1:$C$89,2,0)</f>
        <v>SI</v>
      </c>
    </row>
    <row r="10176" spans="1:10" x14ac:dyDescent="0.25">
      <c r="A10176" s="4" t="str">
        <f>CONCATENATE(B10176,"-",C10176,"-",D10176)</f>
        <v>46260-POX58-psa1</v>
      </c>
      <c r="B10176" s="16">
        <v>46260</v>
      </c>
      <c r="C10176" s="10" t="s">
        <v>103</v>
      </c>
      <c r="D10176" s="10" t="s">
        <v>60</v>
      </c>
      <c r="E10176" s="10">
        <v>0</v>
      </c>
      <c r="F10176" s="10">
        <v>0</v>
      </c>
      <c r="G10176" s="10">
        <v>9.0333333333333332</v>
      </c>
      <c r="H10176" s="10">
        <v>0</v>
      </c>
      <c r="I10176" s="4" t="s">
        <v>13</v>
      </c>
      <c r="J10176" s="7" t="str">
        <f>VLOOKUP(C10176,'[1]T. Apoyo Sistema'!$B$1:$C$89,2,0)</f>
        <v>SI</v>
      </c>
    </row>
    <row r="10177" spans="1:10" x14ac:dyDescent="0.25">
      <c r="A10177" s="4" t="str">
        <f>CONCATENATE(B10177,"-",C10177,"-",D10177)</f>
        <v>46260-POX58-psa2</v>
      </c>
      <c r="B10177" s="16">
        <v>46260</v>
      </c>
      <c r="C10177" s="10" t="s">
        <v>103</v>
      </c>
      <c r="D10177" s="10" t="s">
        <v>74</v>
      </c>
      <c r="E10177" s="10">
        <v>0</v>
      </c>
      <c r="F10177" s="10">
        <v>0</v>
      </c>
      <c r="G10177" s="10">
        <v>9.0333333333333332</v>
      </c>
      <c r="H10177" s="10">
        <v>0</v>
      </c>
      <c r="I10177" s="4" t="s">
        <v>13</v>
      </c>
      <c r="J10177" s="7" t="str">
        <f>VLOOKUP(C10177,'[1]T. Apoyo Sistema'!$B$1:$C$89,2,0)</f>
        <v>SI</v>
      </c>
    </row>
    <row r="10178" spans="1:10" x14ac:dyDescent="0.25">
      <c r="A10178" s="4" t="str">
        <f>CONCATENATE(B10178,"-",C10178,"-",D10178)</f>
        <v>46260-POX58-psa3</v>
      </c>
      <c r="B10178" s="16">
        <v>46260</v>
      </c>
      <c r="C10178" s="10" t="s">
        <v>103</v>
      </c>
      <c r="D10178" s="10" t="s">
        <v>79</v>
      </c>
      <c r="E10178" s="10">
        <v>0</v>
      </c>
      <c r="F10178" s="10">
        <v>0</v>
      </c>
      <c r="G10178" s="10">
        <v>9.0333333333333332</v>
      </c>
      <c r="H10178" s="10">
        <v>0</v>
      </c>
      <c r="I10178" s="4" t="s">
        <v>13</v>
      </c>
      <c r="J10178" s="7" t="str">
        <f>VLOOKUP(C10178,'[1]T. Apoyo Sistema'!$B$1:$C$89,2,0)</f>
        <v>SI</v>
      </c>
    </row>
    <row r="10179" spans="1:10" x14ac:dyDescent="0.25">
      <c r="A10179" s="4" t="str">
        <f>CONCATENATE(B10179,"-",C10179,"-",D10179)</f>
        <v>46260-POX58-psa4</v>
      </c>
      <c r="B10179" s="16">
        <v>46260</v>
      </c>
      <c r="C10179" s="10" t="s">
        <v>103</v>
      </c>
      <c r="D10179" s="10" t="s">
        <v>80</v>
      </c>
      <c r="E10179" s="10">
        <v>0</v>
      </c>
      <c r="F10179" s="10">
        <v>0</v>
      </c>
      <c r="G10179" s="10">
        <v>9.0333333333333332</v>
      </c>
      <c r="H10179" s="10">
        <v>0</v>
      </c>
      <c r="I10179" s="4" t="s">
        <v>13</v>
      </c>
      <c r="J10179" s="7" t="str">
        <f>VLOOKUP(C10179,'[1]T. Apoyo Sistema'!$B$1:$C$89,2,0)</f>
        <v>SI</v>
      </c>
    </row>
    <row r="10180" spans="1:10" x14ac:dyDescent="0.25">
      <c r="A10180" s="4" t="str">
        <f>CONCATENATE(B10180,"-",C10180,"-",D10180)</f>
        <v>46260-POX58-sec1</v>
      </c>
      <c r="B10180" s="16">
        <v>46260</v>
      </c>
      <c r="C10180" s="10" t="s">
        <v>103</v>
      </c>
      <c r="D10180" s="10" t="s">
        <v>75</v>
      </c>
      <c r="E10180" s="10">
        <v>0</v>
      </c>
      <c r="F10180" s="10">
        <v>0</v>
      </c>
      <c r="G10180" s="10">
        <v>9.0333333333333332</v>
      </c>
      <c r="H10180" s="10">
        <v>0</v>
      </c>
      <c r="I10180" s="4" t="s">
        <v>13</v>
      </c>
      <c r="J10180" s="7" t="str">
        <f>VLOOKUP(C10180,'[1]T. Apoyo Sistema'!$B$1:$C$89,2,0)</f>
        <v>SI</v>
      </c>
    </row>
    <row r="10181" spans="1:10" x14ac:dyDescent="0.25">
      <c r="A10181" s="4" t="str">
        <f>CONCATENATE(B10181,"-",C10181,"-",D10181)</f>
        <v>46260-POX58-sec2</v>
      </c>
      <c r="B10181" s="16">
        <v>46260</v>
      </c>
      <c r="C10181" s="10" t="s">
        <v>103</v>
      </c>
      <c r="D10181" s="10" t="s">
        <v>76</v>
      </c>
      <c r="E10181" s="10">
        <v>0</v>
      </c>
      <c r="F10181" s="10">
        <v>0</v>
      </c>
      <c r="G10181" s="10">
        <v>9.0333333333333332</v>
      </c>
      <c r="H10181" s="10">
        <v>0</v>
      </c>
      <c r="I10181" s="4" t="s">
        <v>13</v>
      </c>
      <c r="J10181" s="7" t="str">
        <f>VLOOKUP(C10181,'[1]T. Apoyo Sistema'!$B$1:$C$89,2,0)</f>
        <v>SI</v>
      </c>
    </row>
    <row r="10182" spans="1:10" x14ac:dyDescent="0.25">
      <c r="A10182" s="4" t="str">
        <f>CONCATENATE(B10182,"-",C10182,"-",D10182)</f>
        <v>46262-POX37-bbd1</v>
      </c>
      <c r="B10182" s="16">
        <v>46262</v>
      </c>
      <c r="C10182" s="10" t="s">
        <v>34</v>
      </c>
      <c r="D10182" s="10" t="s">
        <v>69</v>
      </c>
      <c r="E10182" s="10">
        <v>0</v>
      </c>
      <c r="F10182" s="10">
        <v>0</v>
      </c>
      <c r="G10182" s="10">
        <v>9.1666666666666661</v>
      </c>
      <c r="H10182" s="10">
        <v>0</v>
      </c>
      <c r="I10182" s="4" t="s">
        <v>13</v>
      </c>
      <c r="J10182" s="7" t="str">
        <f>VLOOKUP(C10182,'[1]T. Apoyo Sistema'!$B$1:$C$89,2,0)</f>
        <v>SI</v>
      </c>
    </row>
    <row r="10183" spans="1:10" x14ac:dyDescent="0.25">
      <c r="A10183" s="4" t="str">
        <f>CONCATENATE(B10183,"-",C10183,"-",D10183)</f>
        <v>46262-POX37-bbd2</v>
      </c>
      <c r="B10183" s="16">
        <v>46262</v>
      </c>
      <c r="C10183" s="10" t="s">
        <v>34</v>
      </c>
      <c r="D10183" s="10" t="s">
        <v>70</v>
      </c>
      <c r="E10183" s="10">
        <v>0</v>
      </c>
      <c r="F10183" s="10">
        <v>0.66666666666666663</v>
      </c>
      <c r="G10183" s="10">
        <v>8.5</v>
      </c>
      <c r="H10183" s="10">
        <v>0</v>
      </c>
      <c r="I10183" s="4" t="s">
        <v>13</v>
      </c>
      <c r="J10183" s="7" t="str">
        <f>VLOOKUP(C10183,'[1]T. Apoyo Sistema'!$B$1:$C$89,2,0)</f>
        <v>SI</v>
      </c>
    </row>
    <row r="10184" spans="1:10" x14ac:dyDescent="0.25">
      <c r="A10184" s="4" t="str">
        <f>CONCATENATE(B10184,"-",C10184,"-",D10184)</f>
        <v>46262-POX37-com1</v>
      </c>
      <c r="B10184" s="16">
        <v>46262</v>
      </c>
      <c r="C10184" s="10" t="s">
        <v>34</v>
      </c>
      <c r="D10184" s="10" t="s">
        <v>71</v>
      </c>
      <c r="E10184" s="10">
        <v>0</v>
      </c>
      <c r="F10184" s="10">
        <v>3.3833333333333333</v>
      </c>
      <c r="G10184" s="10">
        <v>5.7833333333333332</v>
      </c>
      <c r="H10184" s="10">
        <v>0</v>
      </c>
      <c r="I10184" s="4" t="s">
        <v>13</v>
      </c>
      <c r="J10184" s="7" t="str">
        <f>VLOOKUP(C10184,'[1]T. Apoyo Sistema'!$B$1:$C$89,2,0)</f>
        <v>SI</v>
      </c>
    </row>
    <row r="10185" spans="1:10" x14ac:dyDescent="0.25">
      <c r="A10185" s="4" t="str">
        <f>CONCATENATE(B10185,"-",C10185,"-",D10185)</f>
        <v>46262-POX37-com2</v>
      </c>
      <c r="B10185" s="16">
        <v>46262</v>
      </c>
      <c r="C10185" s="10" t="s">
        <v>34</v>
      </c>
      <c r="D10185" s="10" t="s">
        <v>72</v>
      </c>
      <c r="E10185" s="10">
        <v>0</v>
      </c>
      <c r="F10185" s="10">
        <v>3.3333333333333335</v>
      </c>
      <c r="G10185" s="10">
        <v>5.8333333333333321</v>
      </c>
      <c r="H10185" s="10">
        <v>0</v>
      </c>
      <c r="I10185" s="4" t="s">
        <v>13</v>
      </c>
      <c r="J10185" s="7" t="str">
        <f>VLOOKUP(C10185,'[1]T. Apoyo Sistema'!$B$1:$C$89,2,0)</f>
        <v>SI</v>
      </c>
    </row>
    <row r="10186" spans="1:10" x14ac:dyDescent="0.25">
      <c r="A10186" s="4" t="str">
        <f>CONCATENATE(B10186,"-",C10186,"-",D10186)</f>
        <v>46262-POX37-com3</v>
      </c>
      <c r="B10186" s="16">
        <v>46262</v>
      </c>
      <c r="C10186" s="10" t="s">
        <v>34</v>
      </c>
      <c r="D10186" s="10" t="s">
        <v>77</v>
      </c>
      <c r="E10186" s="10">
        <v>0</v>
      </c>
      <c r="F10186" s="10">
        <v>3.4</v>
      </c>
      <c r="G10186" s="10">
        <v>5.7666666666666657</v>
      </c>
      <c r="H10186" s="10">
        <v>0</v>
      </c>
      <c r="I10186" s="4" t="s">
        <v>13</v>
      </c>
      <c r="J10186" s="7" t="str">
        <f>VLOOKUP(C10186,'[1]T. Apoyo Sistema'!$B$1:$C$89,2,0)</f>
        <v>SI</v>
      </c>
    </row>
    <row r="10187" spans="1:10" x14ac:dyDescent="0.25">
      <c r="A10187" s="4" t="str">
        <f>CONCATENATE(B10187,"-",C10187,"-",D10187)</f>
        <v>46262-POX37-gen1</v>
      </c>
      <c r="B10187" s="16">
        <v>46262</v>
      </c>
      <c r="C10187" s="10" t="s">
        <v>34</v>
      </c>
      <c r="D10187" s="10" t="s">
        <v>59</v>
      </c>
      <c r="E10187" s="10">
        <v>0</v>
      </c>
      <c r="F10187" s="10">
        <v>3.8333333333333335</v>
      </c>
      <c r="G10187" s="10">
        <v>5.3333333333333321</v>
      </c>
      <c r="H10187" s="10">
        <v>0</v>
      </c>
      <c r="I10187" s="4" t="s">
        <v>13</v>
      </c>
      <c r="J10187" s="7" t="str">
        <f>VLOOKUP(C10187,'[1]T. Apoyo Sistema'!$B$1:$C$89,2,0)</f>
        <v>SI</v>
      </c>
    </row>
    <row r="10188" spans="1:10" x14ac:dyDescent="0.25">
      <c r="A10188" s="4" t="str">
        <f>CONCATENATE(B10188,"-",C10188,"-",D10188)</f>
        <v>46262-POX37-gen2</v>
      </c>
      <c r="B10188" s="16">
        <v>46262</v>
      </c>
      <c r="C10188" s="10" t="s">
        <v>34</v>
      </c>
      <c r="D10188" s="10" t="s">
        <v>73</v>
      </c>
      <c r="E10188" s="10">
        <v>0</v>
      </c>
      <c r="F10188" s="10">
        <v>0</v>
      </c>
      <c r="G10188" s="10">
        <v>1.6666666666666661</v>
      </c>
      <c r="H10188" s="10">
        <v>7.5</v>
      </c>
      <c r="I10188" s="4" t="s">
        <v>13</v>
      </c>
      <c r="J10188" s="7" t="str">
        <f>VLOOKUP(C10188,'[1]T. Apoyo Sistema'!$B$1:$C$89,2,0)</f>
        <v>SI</v>
      </c>
    </row>
    <row r="10189" spans="1:10" x14ac:dyDescent="0.25">
      <c r="A10189" s="4" t="str">
        <f>CONCATENATE(B10189,"-",C10189,"-",D10189)</f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>TEXT(B10189,"yyyy-mm")</f>
        <v>2026-08</v>
      </c>
      <c r="J10189" s="7" t="str">
        <f>VLOOKUP(C10189,'[1]T. Apoyo Sistema'!$B$1:$C$89,2,0)</f>
        <v>SI</v>
      </c>
    </row>
    <row r="10190" spans="1:10" x14ac:dyDescent="0.25">
      <c r="A10190" s="4" t="str">
        <f>CONCATENATE(B10190,"-",C10190,"-",D10190)</f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>TEXT(B10190,"yyyy-mm")</f>
        <v>2026-08</v>
      </c>
      <c r="J10190" s="7" t="str">
        <f>VLOOKUP(C10190,'[1]T. Apoyo Sistema'!$B$1:$C$89,2,0)</f>
        <v>SI</v>
      </c>
    </row>
    <row r="10191" spans="1:10" x14ac:dyDescent="0.25">
      <c r="A10191" s="4" t="str">
        <f>CONCATENATE(B10191,"-",C10191,"-",D10191)</f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>TEXT(B10191,"yyyy-mm")</f>
        <v>2026-08</v>
      </c>
      <c r="J10191" s="7" t="str">
        <f>VLOOKUP(C10191,'[1]T. Apoyo Sistema'!$B$1:$C$89,2,0)</f>
        <v>SI</v>
      </c>
    </row>
    <row r="10192" spans="1:10" x14ac:dyDescent="0.25">
      <c r="A10192" s="4" t="str">
        <f>CONCATENATE(B10192,"-",C10192,"-",D10192)</f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>TEXT(B10192,"yyyy-mm")</f>
        <v>2026-08</v>
      </c>
      <c r="J10192" s="7" t="str">
        <f>VLOOKUP(C10192,'[1]T. Apoyo Sistema'!$B$1:$C$89,2,0)</f>
        <v>SI</v>
      </c>
    </row>
    <row r="10193" spans="1:10" x14ac:dyDescent="0.25">
      <c r="A10193" s="4" t="str">
        <f>CONCATENATE(B10193,"-",C10193,"-",D10193)</f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>TEXT(B10193,"yyyy-mm")</f>
        <v>2026-08</v>
      </c>
      <c r="J10193" s="7" t="str">
        <f>VLOOKUP(C10193,'[1]T. Apoyo Sistema'!$B$1:$C$89,2,0)</f>
        <v>SI</v>
      </c>
    </row>
    <row r="10194" spans="1:10" x14ac:dyDescent="0.25">
      <c r="A10194" s="4" t="str">
        <f>CONCATENATE(B10194,"-",C10194,"-",D10194)</f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>TEXT(B10194,"yyyy-mm")</f>
        <v>2026-08</v>
      </c>
      <c r="J10194" s="7" t="str">
        <f>VLOOKUP(C10194,'[1]T. Apoyo Sistema'!$B$1:$C$89,2,0)</f>
        <v>SI</v>
      </c>
    </row>
    <row r="10195" spans="1:10" x14ac:dyDescent="0.25">
      <c r="A10195" s="4" t="str">
        <f>CONCATENATE(B10195,"-",C10195,"-",D10195)</f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>TEXT(B10195,"yyyy-mm")</f>
        <v>2026-08</v>
      </c>
      <c r="J10195" s="7" t="str">
        <f>VLOOKUP(C10195,'[1]T. Apoyo Sistema'!$B$1:$C$89,2,0)</f>
        <v>SI</v>
      </c>
    </row>
    <row r="10196" spans="1:10" x14ac:dyDescent="0.25">
      <c r="A10196" s="4" t="str">
        <f>CONCATENATE(B10196,"-",C10196,"-",D10196)</f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>TEXT(B10196,"yyyy-mm")</f>
        <v>2026-08</v>
      </c>
      <c r="J10196" s="7" t="str">
        <f>VLOOKUP(C10196,'[1]T. Apoyo Sistema'!$B$1:$C$89,2,0)</f>
        <v>SI</v>
      </c>
    </row>
    <row r="10197" spans="1:10" x14ac:dyDescent="0.25">
      <c r="A10197" s="4" t="str">
        <f>CONCATENATE(B10197,"-",C10197,"-",D10197)</f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>TEXT(B10197,"yyyy-mm")</f>
        <v>2026-08</v>
      </c>
      <c r="J10197" s="7" t="str">
        <f>VLOOKUP(C10197,'[1]T. Apoyo Sistema'!$B$1:$C$89,2,0)</f>
        <v>SI</v>
      </c>
    </row>
    <row r="10198" spans="1:10" x14ac:dyDescent="0.25">
      <c r="A10198" s="4" t="str">
        <f>CONCATENATE(B10198,"-",C10198,"-",D10198)</f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>TEXT(B10198,"yyyy-mm")</f>
        <v>2026-08</v>
      </c>
      <c r="J10198" s="7" t="str">
        <f>VLOOKUP(C10198,'[1]T. Apoyo Sistema'!$B$1:$C$89,2,0)</f>
        <v>SI</v>
      </c>
    </row>
    <row r="10199" spans="1:10" x14ac:dyDescent="0.25">
      <c r="A10199" s="4" t="str">
        <f>CONCATENATE(B10199,"-",C10199,"-",D10199)</f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>TEXT(B10199,"yyyy-mm")</f>
        <v>2026-08</v>
      </c>
      <c r="J10199" s="7" t="str">
        <f>VLOOKUP(C10199,'[1]T. Apoyo Sistema'!$B$1:$C$89,2,0)</f>
        <v>SI</v>
      </c>
    </row>
    <row r="10200" spans="1:10" x14ac:dyDescent="0.25">
      <c r="A10200" s="4" t="str">
        <f>CONCATENATE(B10200,"-",C10200,"-",D10200)</f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>TEXT(B10200,"yyyy-mm")</f>
        <v>2026-08</v>
      </c>
      <c r="J10200" s="7" t="str">
        <f>VLOOKUP(C10200,'[1]T. Apoyo Sistema'!$B$1:$C$89,2,0)</f>
        <v>SI</v>
      </c>
    </row>
    <row r="10201" spans="1:10" x14ac:dyDescent="0.25">
      <c r="A10201" s="4" t="str">
        <f>CONCATENATE(B10201,"-",C10201,"-",D10201)</f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>TEXT(B10201,"yyyy-mm")</f>
        <v>2026-08</v>
      </c>
      <c r="J10201" s="7" t="str">
        <f>VLOOKUP(C10201,'[1]T. Apoyo Sistema'!$B$1:$C$89,2,0)</f>
        <v>SI</v>
      </c>
    </row>
    <row r="10202" spans="1:10" x14ac:dyDescent="0.25">
      <c r="A10202" s="4" t="str">
        <f>CONCATENATE(B10202,"-",C10202,"-",D10202)</f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>TEXT(B10202,"yyyy-mm")</f>
        <v>2026-08</v>
      </c>
      <c r="J10202" s="7" t="str">
        <f>VLOOKUP(C10202,'[1]T. Apoyo Sistema'!$B$1:$C$89,2,0)</f>
        <v>SI</v>
      </c>
    </row>
    <row r="10203" spans="1:10" x14ac:dyDescent="0.25">
      <c r="A10203" s="4" t="str">
        <f>CONCATENATE(B10203,"-",C10203,"-",D10203)</f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>TEXT(B10203,"yyyy-mm")</f>
        <v>2026-08</v>
      </c>
      <c r="J10203" s="7" t="str">
        <f>VLOOKUP(C10203,'[1]T. Apoyo Sistema'!$B$1:$C$89,2,0)</f>
        <v>SI</v>
      </c>
    </row>
    <row r="10204" spans="1:10" x14ac:dyDescent="0.25">
      <c r="A10204" s="4" t="str">
        <f>CONCATENATE(B10204,"-",C10204,"-",D10204)</f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>TEXT(B10204,"yyyy-mm")</f>
        <v>2026-08</v>
      </c>
      <c r="J10204" s="7" t="str">
        <f>VLOOKUP(C10204,'[1]T. Apoyo Sistema'!$B$1:$C$89,2,0)</f>
        <v>SI</v>
      </c>
    </row>
    <row r="10205" spans="1:10" x14ac:dyDescent="0.25">
      <c r="A10205" s="4" t="str">
        <f>CONCATENATE(B10205,"-",C10205,"-",D10205)</f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>TEXT(B10205,"yyyy-mm")</f>
        <v>2026-08</v>
      </c>
      <c r="J10205" s="7" t="str">
        <f>VLOOKUP(C10205,'[1]T. Apoyo Sistema'!$B$1:$C$89,2,0)</f>
        <v>SI</v>
      </c>
    </row>
    <row r="10206" spans="1:10" x14ac:dyDescent="0.25">
      <c r="A10206" s="4" t="str">
        <f>CONCATENATE(B10206,"-",C10206,"-",D10206)</f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>TEXT(B10206,"yyyy-mm")</f>
        <v>2026-08</v>
      </c>
      <c r="J10206" s="7" t="str">
        <f>VLOOKUP(C10206,'[1]T. Apoyo Sistema'!$B$1:$C$89,2,0)</f>
        <v>SI</v>
      </c>
    </row>
    <row r="10207" spans="1:10" x14ac:dyDescent="0.25">
      <c r="A10207" s="4" t="str">
        <f>CONCATENATE(B10207,"-",C10207,"-",D10207)</f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>TEXT(B10207,"yyyy-mm")</f>
        <v>2026-08</v>
      </c>
      <c r="J10207" s="7" t="str">
        <f>VLOOKUP(C10207,'[1]T. Apoyo Sistema'!$B$1:$C$89,2,0)</f>
        <v>SI</v>
      </c>
    </row>
    <row r="10208" spans="1:10" x14ac:dyDescent="0.25">
      <c r="A10208" s="4" t="str">
        <f>CONCATENATE(B10208,"-",C10208,"-",D10208)</f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>TEXT(B10208,"yyyy-mm")</f>
        <v>2026-08</v>
      </c>
      <c r="J10208" s="7" t="str">
        <f>VLOOKUP(C10208,'[1]T. Apoyo Sistema'!$B$1:$C$89,2,0)</f>
        <v>SI</v>
      </c>
    </row>
    <row r="10209" spans="1:10" x14ac:dyDescent="0.25">
      <c r="A10209" s="4" t="str">
        <f>CONCATENATE(B10209,"-",C10209,"-",D10209)</f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>TEXT(B10209,"yyyy-mm")</f>
        <v>2026-08</v>
      </c>
      <c r="J10209" s="7" t="str">
        <f>VLOOKUP(C10209,'[1]T. Apoyo Sistema'!$B$1:$C$89,2,0)</f>
        <v>SI</v>
      </c>
    </row>
    <row r="10210" spans="1:10" x14ac:dyDescent="0.25">
      <c r="A10210" s="4" t="str">
        <f>CONCATENATE(B10210,"-",C10210,"-",D10210)</f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>TEXT(B10210,"yyyy-mm")</f>
        <v>2026-08</v>
      </c>
      <c r="J10210" s="7" t="str">
        <f>VLOOKUP(C10210,'[1]T. Apoyo Sistema'!$B$1:$C$89,2,0)</f>
        <v>SI</v>
      </c>
    </row>
    <row r="10211" spans="1:10" x14ac:dyDescent="0.25">
      <c r="A10211" s="4" t="str">
        <f>CONCATENATE(B10211,"-",C10211,"-",D10211)</f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>TEXT(B10211,"yyyy-mm")</f>
        <v>2026-08</v>
      </c>
      <c r="J10211" s="7" t="str">
        <f>VLOOKUP(C10211,'[1]T. Apoyo Sistema'!$B$1:$C$89,2,0)</f>
        <v>SI</v>
      </c>
    </row>
    <row r="10212" spans="1:10" x14ac:dyDescent="0.25">
      <c r="A10212" s="4" t="str">
        <f>CONCATENATE(B10212,"-",C10212,"-",D10212)</f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>TEXT(B10212,"yyyy-mm")</f>
        <v>2026-08</v>
      </c>
      <c r="J10212" s="7" t="str">
        <f>VLOOKUP(C10212,'[1]T. Apoyo Sistema'!$B$1:$C$89,2,0)</f>
        <v>SI</v>
      </c>
    </row>
    <row r="10213" spans="1:10" x14ac:dyDescent="0.25">
      <c r="A10213" s="4" t="str">
        <f>CONCATENATE(B10213,"-",C10213,"-",D10213)</f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>TEXT(B10213,"yyyy-mm")</f>
        <v>2026-08</v>
      </c>
      <c r="J10213" s="7" t="str">
        <f>VLOOKUP(C10213,'[1]T. Apoyo Sistema'!$B$1:$C$89,2,0)</f>
        <v>SI</v>
      </c>
    </row>
    <row r="10214" spans="1:10" x14ac:dyDescent="0.25">
      <c r="A10214" s="4" t="str">
        <f>CONCATENATE(B10214,"-",C10214,"-",D10214)</f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>TEXT(B10214,"yyyy-mm")</f>
        <v>2026-08</v>
      </c>
      <c r="J10214" s="7" t="str">
        <f>VLOOKUP(C10214,'[1]T. Apoyo Sistema'!$B$1:$C$89,2,0)</f>
        <v>SI</v>
      </c>
    </row>
    <row r="10215" spans="1:10" x14ac:dyDescent="0.25">
      <c r="A10215" s="4" t="str">
        <f>CONCATENATE(B10215,"-",C10215,"-",D10215)</f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>TEXT(B10215,"yyyy-mm")</f>
        <v>2026-08</v>
      </c>
      <c r="J10215" s="7" t="str">
        <f>VLOOKUP(C10215,'[1]T. Apoyo Sistema'!$B$1:$C$89,2,0)</f>
        <v>SI</v>
      </c>
    </row>
    <row r="10216" spans="1:10" x14ac:dyDescent="0.25">
      <c r="A10216" s="4" t="str">
        <f>CONCATENATE(B10216,"-",C10216,"-",D10216)</f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>TEXT(B10216,"yyyy-mm")</f>
        <v>2026-08</v>
      </c>
      <c r="J10216" s="7" t="str">
        <f>VLOOKUP(C10216,'[1]T. Apoyo Sistema'!$B$1:$C$89,2,0)</f>
        <v>SI</v>
      </c>
    </row>
    <row r="10217" spans="1:10" x14ac:dyDescent="0.25">
      <c r="A10217" s="4" t="str">
        <f>CONCATENATE(B10217,"-",C10217,"-",D10217)</f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>TEXT(B10217,"yyyy-mm")</f>
        <v>2026-08</v>
      </c>
      <c r="J10217" s="7" t="str">
        <f>VLOOKUP(C10217,'[1]T. Apoyo Sistema'!$B$1:$C$89,2,0)</f>
        <v>SI</v>
      </c>
    </row>
    <row r="10218" spans="1:10" x14ac:dyDescent="0.25">
      <c r="A10218" s="4" t="str">
        <f>CONCATENATE(B10218,"-",C10218,"-",D10218)</f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>TEXT(B10218,"yyyy-mm")</f>
        <v>2026-08</v>
      </c>
      <c r="J10218" s="7" t="str">
        <f>VLOOKUP(C10218,'[1]T. Apoyo Sistema'!$B$1:$C$89,2,0)</f>
        <v>SI</v>
      </c>
    </row>
    <row r="10219" spans="1:10" x14ac:dyDescent="0.25">
      <c r="A10219" s="4" t="str">
        <f>CONCATENATE(B10219,"-",C10219,"-",D10219)</f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>TEXT(B10219,"yyyy-mm")</f>
        <v>2026-08</v>
      </c>
      <c r="J10219" s="7" t="str">
        <f>VLOOKUP(C10219,'[1]T. Apoyo Sistema'!$B$1:$C$89,2,0)</f>
        <v>SI</v>
      </c>
    </row>
    <row r="10220" spans="1:10" x14ac:dyDescent="0.25">
      <c r="A10220" s="4" t="str">
        <f>CONCATENATE(B10220,"-",C10220,"-",D10220)</f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>TEXT(B10220,"yyyy-mm")</f>
        <v>2026-08</v>
      </c>
      <c r="J10220" s="7" t="str">
        <f>VLOOKUP(C10220,'[1]T. Apoyo Sistema'!$B$1:$C$89,2,0)</f>
        <v>SI</v>
      </c>
    </row>
    <row r="10221" spans="1:10" x14ac:dyDescent="0.25">
      <c r="A10221" s="4" t="str">
        <f>CONCATENATE(B10221,"-",C10221,"-",D10221)</f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>TEXT(B10221,"yyyy-mm")</f>
        <v>2026-08</v>
      </c>
      <c r="J10221" s="7" t="str">
        <f>VLOOKUP(C10221,'[1]T. Apoyo Sistema'!$B$1:$C$89,2,0)</f>
        <v>SI</v>
      </c>
    </row>
    <row r="10222" spans="1:10" x14ac:dyDescent="0.25">
      <c r="A10222" s="4" t="str">
        <f>CONCATENATE(B10222,"-",C10222,"-",D10222)</f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>TEXT(B10222,"yyyy-mm")</f>
        <v>2026-08</v>
      </c>
      <c r="J10222" s="7" t="str">
        <f>VLOOKUP(C10222,'[1]T. Apoyo Sistema'!$B$1:$C$89,2,0)</f>
        <v>SI</v>
      </c>
    </row>
    <row r="10223" spans="1:10" x14ac:dyDescent="0.25">
      <c r="A10223" s="4" t="str">
        <f>CONCATENATE(B10223,"-",C10223,"-",D10223)</f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>TEXT(B10223,"yyyy-mm")</f>
        <v>2026-08</v>
      </c>
      <c r="J10223" s="7" t="str">
        <f>VLOOKUP(C10223,'[1]T. Apoyo Sistema'!$B$1:$C$89,2,0)</f>
        <v>SI</v>
      </c>
    </row>
    <row r="10224" spans="1:10" x14ac:dyDescent="0.25">
      <c r="A10224" s="4" t="str">
        <f>CONCATENATE(B10224,"-",C10224,"-",D10224)</f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>TEXT(B10224,"yyyy-mm")</f>
        <v>2026-08</v>
      </c>
      <c r="J10224" s="7" t="str">
        <f>VLOOKUP(C10224,'[1]T. Apoyo Sistema'!$B$1:$C$89,2,0)</f>
        <v>SI</v>
      </c>
    </row>
    <row r="10225" spans="1:10" x14ac:dyDescent="0.25">
      <c r="A10225" s="4" t="str">
        <f>CONCATENATE(B10225,"-",C10225,"-",D10225)</f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>TEXT(B10225,"yyyy-mm")</f>
        <v>2026-08</v>
      </c>
      <c r="J10225" s="7" t="str">
        <f>VLOOKUP(C10225,'[1]T. Apoyo Sistema'!$B$1:$C$89,2,0)</f>
        <v>SI</v>
      </c>
    </row>
    <row r="10226" spans="1:10" x14ac:dyDescent="0.25">
      <c r="A10226" s="4" t="str">
        <f>CONCATENATE(B10226,"-",C10226,"-",D10226)</f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>TEXT(B10226,"yyyy-mm")</f>
        <v>2026-08</v>
      </c>
      <c r="J10226" s="7" t="str">
        <f>VLOOKUP(C10226,'[1]T. Apoyo Sistema'!$B$1:$C$89,2,0)</f>
        <v>SI</v>
      </c>
    </row>
    <row r="10227" spans="1:10" x14ac:dyDescent="0.25">
      <c r="A10227" s="4" t="str">
        <f>CONCATENATE(B10227,"-",C10227,"-",D10227)</f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>TEXT(B10227,"yyyy-mm")</f>
        <v>2026-08</v>
      </c>
      <c r="J10227" s="7" t="str">
        <f>VLOOKUP(C10227,'[1]T. Apoyo Sistema'!$B$1:$C$89,2,0)</f>
        <v>SI</v>
      </c>
    </row>
    <row r="10228" spans="1:10" x14ac:dyDescent="0.25">
      <c r="A10228" s="4" t="str">
        <f>CONCATENATE(B10228,"-",C10228,"-",D10228)</f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>TEXT(B10228,"yyyy-mm")</f>
        <v>2026-08</v>
      </c>
      <c r="J10228" s="7" t="str">
        <f>VLOOKUP(C10228,'[1]T. Apoyo Sistema'!$B$1:$C$89,2,0)</f>
        <v>SI</v>
      </c>
    </row>
    <row r="10229" spans="1:10" x14ac:dyDescent="0.25">
      <c r="A10229" s="4" t="str">
        <f>CONCATENATE(B10229,"-",C10229,"-",D10229)</f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>TEXT(B10229,"yyyy-mm")</f>
        <v>2026-08</v>
      </c>
      <c r="J10229" s="7" t="str">
        <f>VLOOKUP(C10229,'[1]T. Apoyo Sistema'!$B$1:$C$89,2,0)</f>
        <v>SI</v>
      </c>
    </row>
    <row r="10230" spans="1:10" x14ac:dyDescent="0.25">
      <c r="A10230" s="4" t="str">
        <f>CONCATENATE(B10230,"-",C10230,"-",D10230)</f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>TEXT(B10230,"yyyy-mm")</f>
        <v>2026-08</v>
      </c>
      <c r="J10230" s="7" t="str">
        <f>VLOOKUP(C10230,'[1]T. Apoyo Sistema'!$B$1:$C$89,2,0)</f>
        <v>SI</v>
      </c>
    </row>
    <row r="10231" spans="1:10" x14ac:dyDescent="0.25">
      <c r="A10231" s="4" t="str">
        <f>CONCATENATE(B10231,"-",C10231,"-",D10231)</f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>TEXT(B10231,"yyyy-mm")</f>
        <v>2026-08</v>
      </c>
      <c r="J10231" s="7" t="str">
        <f>VLOOKUP(C10231,'[1]T. Apoyo Sistema'!$B$1:$C$89,2,0)</f>
        <v>SI</v>
      </c>
    </row>
    <row r="10232" spans="1:10" x14ac:dyDescent="0.25">
      <c r="A10232" s="4" t="str">
        <f>CONCATENATE(B10232,"-",C10232,"-",D10232)</f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>TEXT(B10232,"yyyy-mm")</f>
        <v>2026-08</v>
      </c>
      <c r="J10232" s="7" t="str">
        <f>VLOOKUP(C10232,'[1]T. Apoyo Sistema'!$B$1:$C$89,2,0)</f>
        <v>SI</v>
      </c>
    </row>
    <row r="10233" spans="1:10" x14ac:dyDescent="0.25">
      <c r="A10233" s="4" t="str">
        <f>CONCATENATE(B10233,"-",C10233,"-",D10233)</f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>TEXT(B10233,"yyyy-mm")</f>
        <v>2026-08</v>
      </c>
      <c r="J10233" s="7" t="str">
        <f>VLOOKUP(C10233,'[1]T. Apoyo Sistema'!$B$1:$C$89,2,0)</f>
        <v>SI</v>
      </c>
    </row>
    <row r="10234" spans="1:10" x14ac:dyDescent="0.25">
      <c r="A10234" s="4" t="str">
        <f>CONCATENATE(B10234,"-",C10234,"-",D10234)</f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>TEXT(B10234,"yyyy-mm")</f>
        <v>2026-08</v>
      </c>
      <c r="J10234" s="7" t="str">
        <f>VLOOKUP(C10234,'[1]T. Apoyo Sistema'!$B$1:$C$89,2,0)</f>
        <v>SI</v>
      </c>
    </row>
    <row r="10235" spans="1:10" x14ac:dyDescent="0.25">
      <c r="A10235" s="4" t="str">
        <f>CONCATENATE(B10235,"-",C10235,"-",D10235)</f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>TEXT(B10235,"yyyy-mm")</f>
        <v>2026-08</v>
      </c>
      <c r="J10235" s="7" t="str">
        <f>VLOOKUP(C10235,'[1]T. Apoyo Sistema'!$B$1:$C$89,2,0)</f>
        <v>SI</v>
      </c>
    </row>
    <row r="10236" spans="1:10" x14ac:dyDescent="0.25">
      <c r="A10236" s="4" t="str">
        <f>CONCATENATE(B10236,"-",C10236,"-",D10236)</f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>TEXT(B10236,"yyyy-mm")</f>
        <v>2026-08</v>
      </c>
      <c r="J10236" s="7" t="str">
        <f>VLOOKUP(C10236,'[1]T. Apoyo Sistema'!$B$1:$C$89,2,0)</f>
        <v>SI</v>
      </c>
    </row>
    <row r="10237" spans="1:10" x14ac:dyDescent="0.25">
      <c r="A10237" s="4" t="str">
        <f>CONCATENATE(B10237,"-",C10237,"-",D10237)</f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>TEXT(B10237,"yyyy-mm")</f>
        <v>2026-08</v>
      </c>
      <c r="J10237" s="7" t="str">
        <f>VLOOKUP(C10237,'[1]T. Apoyo Sistema'!$B$1:$C$89,2,0)</f>
        <v>SI</v>
      </c>
    </row>
    <row r="10238" spans="1:10" x14ac:dyDescent="0.25">
      <c r="A10238" s="4" t="str">
        <f>CONCATENATE(B10238,"-",C10238,"-",D10238)</f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>TEXT(B10238,"yyyy-mm")</f>
        <v>2026-08</v>
      </c>
      <c r="J10238" s="7" t="str">
        <f>VLOOKUP(C10238,'[1]T. Apoyo Sistema'!$B$1:$C$89,2,0)</f>
        <v>SI</v>
      </c>
    </row>
    <row r="10239" spans="1:10" x14ac:dyDescent="0.25">
      <c r="A10239" s="4" t="str">
        <f>CONCATENATE(B10239,"-",C10239,"-",D10239)</f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>TEXT(B10239,"yyyy-mm")</f>
        <v>2026-08</v>
      </c>
      <c r="J10239" s="7" t="str">
        <f>VLOOKUP(C10239,'[1]T. Apoyo Sistema'!$B$1:$C$89,2,0)</f>
        <v>SI</v>
      </c>
    </row>
    <row r="10240" spans="1:10" x14ac:dyDescent="0.25">
      <c r="A10240" s="4" t="str">
        <f>CONCATENATE(B10240,"-",C10240,"-",D10240)</f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>TEXT(B10240,"yyyy-mm")</f>
        <v>2026-08</v>
      </c>
      <c r="J10240" s="7" t="str">
        <f>VLOOKUP(C10240,'[1]T. Apoyo Sistema'!$B$1:$C$89,2,0)</f>
        <v>SI</v>
      </c>
    </row>
    <row r="10241" spans="1:10" x14ac:dyDescent="0.25">
      <c r="A10241" s="4" t="str">
        <f>CONCATENATE(B10241,"-",C10241,"-",D10241)</f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>TEXT(B10241,"yyyy-mm")</f>
        <v>2026-08</v>
      </c>
      <c r="J10241" s="7" t="str">
        <f>VLOOKUP(C10241,'[1]T. Apoyo Sistema'!$B$1:$C$89,2,0)</f>
        <v>SI</v>
      </c>
    </row>
    <row r="10242" spans="1:10" x14ac:dyDescent="0.25">
      <c r="A10242" s="4" t="str">
        <f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>TEXT(B10242,"yyyy-mm")</f>
        <v>2026-08</v>
      </c>
      <c r="J10242" s="7" t="str">
        <f>VLOOKUP(C10242,'[1]T. Apoyo Sistema'!$B$1:$C$89,2,0)</f>
        <v>SI</v>
      </c>
    </row>
    <row r="10243" spans="1:10" x14ac:dyDescent="0.25">
      <c r="A10243" s="4" t="str">
        <f>CONCATENATE(B10243,"-",C10243,"-",D10243)</f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>TEXT(B10243,"yyyy-mm")</f>
        <v>2026-08</v>
      </c>
      <c r="J10243" s="7" t="str">
        <f>VLOOKUP(C10243,'[1]T. Apoyo Sistema'!$B$1:$C$89,2,0)</f>
        <v>SI</v>
      </c>
    </row>
    <row r="10244" spans="1:10" x14ac:dyDescent="0.25">
      <c r="A10244" s="4" t="str">
        <f>CONCATENATE(B10244,"-",C10244,"-",D10244)</f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>TEXT(B10244,"yyyy-mm")</f>
        <v>2026-08</v>
      </c>
      <c r="J10244" s="7" t="str">
        <f>VLOOKUP(C10244,'[1]T. Apoyo Sistema'!$B$1:$C$89,2,0)</f>
        <v>SI</v>
      </c>
    </row>
    <row r="10245" spans="1:10" x14ac:dyDescent="0.25">
      <c r="A10245" s="4" t="str">
        <f>CONCATENATE(B10245,"-",C10245,"-",D10245)</f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>TEXT(B10245,"yyyy-mm")</f>
        <v>2026-08</v>
      </c>
      <c r="J10245" s="7" t="str">
        <f>VLOOKUP(C10245,'[1]T. Apoyo Sistema'!$B$1:$C$89,2,0)</f>
        <v>SI</v>
      </c>
    </row>
    <row r="10246" spans="1:10" x14ac:dyDescent="0.25">
      <c r="A10246" s="4" t="str">
        <f>CONCATENATE(B10246,"-",C10246,"-",D10246)</f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>TEXT(B10246,"yyyy-mm")</f>
        <v>2026-08</v>
      </c>
      <c r="J10246" s="7" t="str">
        <f>VLOOKUP(C10246,'[1]T. Apoyo Sistema'!$B$1:$C$89,2,0)</f>
        <v>SI</v>
      </c>
    </row>
    <row r="10247" spans="1:10" x14ac:dyDescent="0.25">
      <c r="A10247" s="4" t="str">
        <f>CONCATENATE(B10247,"-",C10247,"-",D10247)</f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>TEXT(B10247,"yyyy-mm")</f>
        <v>2026-08</v>
      </c>
      <c r="J10247" s="7" t="str">
        <f>VLOOKUP(C10247,'[1]T. Apoyo Sistema'!$B$1:$C$89,2,0)</f>
        <v>SI</v>
      </c>
    </row>
    <row r="10248" spans="1:10" x14ac:dyDescent="0.25">
      <c r="A10248" s="4" t="str">
        <f>CONCATENATE(B10248,"-",C10248,"-",D10248)</f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>TEXT(B10248,"yyyy-mm")</f>
        <v>2026-08</v>
      </c>
      <c r="J10248" s="7" t="str">
        <f>VLOOKUP(C10248,'[1]T. Apoyo Sistema'!$B$1:$C$89,2,0)</f>
        <v>SI</v>
      </c>
    </row>
    <row r="10249" spans="1:10" x14ac:dyDescent="0.25">
      <c r="A10249" s="4" t="str">
        <f>CONCATENATE(B10249,"-",C10249,"-",D10249)</f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>TEXT(B10249,"yyyy-mm")</f>
        <v>2026-08</v>
      </c>
      <c r="J10249" s="7" t="str">
        <f>VLOOKUP(C10249,'[1]T. Apoyo Sistema'!$B$1:$C$89,2,0)</f>
        <v>SI</v>
      </c>
    </row>
    <row r="10250" spans="1:10" x14ac:dyDescent="0.25">
      <c r="A10250" s="4" t="str">
        <f>CONCATENATE(B10250,"-",C10250,"-",D10250)</f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>TEXT(B10250,"yyyy-mm")</f>
        <v>2026-08</v>
      </c>
      <c r="J10250" s="7" t="str">
        <f>VLOOKUP(C10250,'[1]T. Apoyo Sistema'!$B$1:$C$89,2,0)</f>
        <v>SI</v>
      </c>
    </row>
    <row r="10251" spans="1:10" x14ac:dyDescent="0.25">
      <c r="A10251" s="4" t="str">
        <f>CONCATENATE(B10251,"-",C10251,"-",D10251)</f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>TEXT(B10251,"yyyy-mm")</f>
        <v>2026-08</v>
      </c>
      <c r="J10251" s="7" t="str">
        <f>VLOOKUP(C10251,'[1]T. Apoyo Sistema'!$B$1:$C$89,2,0)</f>
        <v>SI</v>
      </c>
    </row>
    <row r="10252" spans="1:10" x14ac:dyDescent="0.25">
      <c r="A10252" s="4" t="str">
        <f>CONCATENATE(B10252,"-",C10252,"-",D10252)</f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>TEXT(B10252,"yyyy-mm")</f>
        <v>2026-08</v>
      </c>
      <c r="J10252" s="7" t="str">
        <f>VLOOKUP(C10252,'[1]T. Apoyo Sistema'!$B$1:$C$89,2,0)</f>
        <v>SI</v>
      </c>
    </row>
    <row r="10253" spans="1:10" x14ac:dyDescent="0.25">
      <c r="A10253" s="4" t="str">
        <f>CONCATENATE(B10253,"-",C10253,"-",D10253)</f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>TEXT(B10253,"yyyy-mm")</f>
        <v>2026-08</v>
      </c>
      <c r="J10253" s="7" t="str">
        <f>VLOOKUP(C10253,'[1]T. Apoyo Sistema'!$B$1:$C$89,2,0)</f>
        <v>SI</v>
      </c>
    </row>
    <row r="10254" spans="1:10" x14ac:dyDescent="0.25">
      <c r="A10254" s="4" t="str">
        <f>CONCATENATE(B10254,"-",C10254,"-",D10254)</f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>TEXT(B10254,"yyyy-mm")</f>
        <v>2026-08</v>
      </c>
      <c r="J10254" s="7" t="str">
        <f>VLOOKUP(C10254,'[1]T. Apoyo Sistema'!$B$1:$C$89,2,0)</f>
        <v>SI</v>
      </c>
    </row>
    <row r="10255" spans="1:10" x14ac:dyDescent="0.25">
      <c r="A10255" s="4" t="str">
        <f>CONCATENATE(B10255,"-",C10255,"-",D10255)</f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>TEXT(B10255,"yyyy-mm")</f>
        <v>2026-08</v>
      </c>
      <c r="J10255" s="7" t="str">
        <f>VLOOKUP(C10255,'[1]T. Apoyo Sistema'!$B$1:$C$89,2,0)</f>
        <v>SI</v>
      </c>
    </row>
    <row r="10256" spans="1:10" x14ac:dyDescent="0.25">
      <c r="A10256" s="4" t="str">
        <f>CONCATENATE(B10256,"-",C10256,"-",D10256)</f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>TEXT(B10256,"yyyy-mm")</f>
        <v>2026-08</v>
      </c>
      <c r="J10256" s="7" t="str">
        <f>VLOOKUP(C10256,'[1]T. Apoyo Sistema'!$B$1:$C$89,2,0)</f>
        <v>SI</v>
      </c>
    </row>
    <row r="10257" spans="1:10" x14ac:dyDescent="0.25">
      <c r="A10257" s="4" t="str">
        <f>CONCATENATE(B10257,"-",C10257,"-",D10257)</f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>TEXT(B10257,"yyyy-mm")</f>
        <v>2026-08</v>
      </c>
      <c r="J10257" s="7" t="str">
        <f>VLOOKUP(C10257,'[1]T. Apoyo Sistema'!$B$1:$C$89,2,0)</f>
        <v>SI</v>
      </c>
    </row>
    <row r="10258" spans="1:10" x14ac:dyDescent="0.25">
      <c r="A10258" s="4" t="str">
        <f>CONCATENATE(B10258,"-",C10258,"-",D10258)</f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>TEXT(B10258,"yyyy-mm")</f>
        <v>2026-08</v>
      </c>
      <c r="J10258" s="7" t="str">
        <f>VLOOKUP(C10258,'[1]T. Apoyo Sistema'!$B$1:$C$89,2,0)</f>
        <v>SI</v>
      </c>
    </row>
    <row r="10259" spans="1:10" x14ac:dyDescent="0.25">
      <c r="A10259" s="4" t="str">
        <f>CONCATENATE(B10259,"-",C10259,"-",D10259)</f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>TEXT(B10259,"yyyy-mm")</f>
        <v>2026-08</v>
      </c>
      <c r="J10259" s="7" t="str">
        <f>VLOOKUP(C10259,'[1]T. Apoyo Sistema'!$B$1:$C$89,2,0)</f>
        <v>SI</v>
      </c>
    </row>
    <row r="10260" spans="1:10" x14ac:dyDescent="0.25">
      <c r="A10260" s="4" t="str">
        <f>CONCATENATE(B10260,"-",C10260,"-",D10260)</f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>TEXT(B10260,"yyyy-mm")</f>
        <v>2026-08</v>
      </c>
      <c r="J10260" s="7" t="str">
        <f>VLOOKUP(C10260,'[1]T. Apoyo Sistema'!$B$1:$C$89,2,0)</f>
        <v>SI</v>
      </c>
    </row>
    <row r="10261" spans="1:10" x14ac:dyDescent="0.25">
      <c r="A10261" s="4" t="str">
        <f>CONCATENATE(B10261,"-",C10261,"-",D10261)</f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>TEXT(B10261,"yyyy-mm")</f>
        <v>2026-08</v>
      </c>
      <c r="J10261" s="7" t="str">
        <f>VLOOKUP(C10261,'[1]T. Apoyo Sistema'!$B$1:$C$89,2,0)</f>
        <v>SI</v>
      </c>
    </row>
    <row r="10262" spans="1:10" x14ac:dyDescent="0.25">
      <c r="A10262" s="4" t="str">
        <f>CONCATENATE(B10262,"-",C10262,"-",D10262)</f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>TEXT(B10262,"yyyy-mm")</f>
        <v>2026-08</v>
      </c>
      <c r="J10262" s="7" t="str">
        <f>VLOOKUP(C10262,'[1]T. Apoyo Sistema'!$B$1:$C$89,2,0)</f>
        <v>SI</v>
      </c>
    </row>
    <row r="10263" spans="1:10" x14ac:dyDescent="0.25">
      <c r="A10263" s="4" t="str">
        <f>CONCATENATE(B10263,"-",C10263,"-",D10263)</f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>TEXT(B10263,"yyyy-mm")</f>
        <v>2026-08</v>
      </c>
      <c r="J10263" s="7" t="str">
        <f>VLOOKUP(C10263,'[1]T. Apoyo Sistema'!$B$1:$C$89,2,0)</f>
        <v>SI</v>
      </c>
    </row>
    <row r="10264" spans="1:10" x14ac:dyDescent="0.25">
      <c r="A10264" s="4" t="str">
        <f>CONCATENATE(B10264,"-",C10264,"-",D10264)</f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>TEXT(B10264,"yyyy-mm")</f>
        <v>2026-08</v>
      </c>
      <c r="J10264" s="7" t="str">
        <f>VLOOKUP(C10264,'[1]T. Apoyo Sistema'!$B$1:$C$89,2,0)</f>
        <v>SI</v>
      </c>
    </row>
    <row r="10265" spans="1:10" x14ac:dyDescent="0.25">
      <c r="A10265" s="4" t="str">
        <f>CONCATENATE(B10265,"-",C10265,"-",D10265)</f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>TEXT(B10265,"yyyy-mm")</f>
        <v>2026-08</v>
      </c>
      <c r="J10265" s="7" t="str">
        <f>VLOOKUP(C10265,'[1]T. Apoyo Sistema'!$B$1:$C$89,2,0)</f>
        <v>SI</v>
      </c>
    </row>
    <row r="10266" spans="1:10" x14ac:dyDescent="0.25">
      <c r="A10266" s="4" t="str">
        <f>CONCATENATE(B10266,"-",C10266,"-",D10266)</f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>TEXT(B10266,"yyyy-mm")</f>
        <v>2026-08</v>
      </c>
      <c r="J10266" s="7" t="str">
        <f>VLOOKUP(C10266,'[1]T. Apoyo Sistema'!$B$1:$C$89,2,0)</f>
        <v>SI</v>
      </c>
    </row>
    <row r="10267" spans="1:10" x14ac:dyDescent="0.25">
      <c r="A10267" s="4" t="str">
        <f>CONCATENATE(B10267,"-",C10267,"-",D10267)</f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>TEXT(B10267,"yyyy-mm")</f>
        <v>2026-08</v>
      </c>
      <c r="J10267" s="7" t="str">
        <f>VLOOKUP(C10267,'[1]T. Apoyo Sistema'!$B$1:$C$89,2,0)</f>
        <v>SI</v>
      </c>
    </row>
    <row r="10268" spans="1:10" x14ac:dyDescent="0.25">
      <c r="A10268" s="4" t="str">
        <f>CONCATENATE(B10268,"-",C10268,"-",D10268)</f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>TEXT(B10268,"yyyy-mm")</f>
        <v>2026-08</v>
      </c>
      <c r="J10268" s="7" t="str">
        <f>VLOOKUP(C10268,'[1]T. Apoyo Sistema'!$B$1:$C$89,2,0)</f>
        <v>SI</v>
      </c>
    </row>
    <row r="10269" spans="1:10" x14ac:dyDescent="0.25">
      <c r="A10269" s="4" t="str">
        <f>CONCATENATE(B10269,"-",C10269,"-",D10269)</f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>TEXT(B10269,"yyyy-mm")</f>
        <v>2026-08</v>
      </c>
      <c r="J10269" s="7" t="str">
        <f>VLOOKUP(C10269,'[1]T. Apoyo Sistema'!$B$1:$C$89,2,0)</f>
        <v>SI</v>
      </c>
    </row>
    <row r="10270" spans="1:10" x14ac:dyDescent="0.25">
      <c r="A10270" s="4" t="str">
        <f>CONCATENATE(B10270,"-",C10270,"-",D10270)</f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>TEXT(B10270,"yyyy-mm")</f>
        <v>2026-08</v>
      </c>
      <c r="J10270" s="7" t="str">
        <f>VLOOKUP(C10270,'[1]T. Apoyo Sistema'!$B$1:$C$89,2,0)</f>
        <v>SI</v>
      </c>
    </row>
    <row r="10271" spans="1:10" x14ac:dyDescent="0.25">
      <c r="A10271" s="4" t="str">
        <f>CONCATENATE(B10271,"-",C10271,"-",D10271)</f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>TEXT(B10271,"yyyy-mm")</f>
        <v>2026-08</v>
      </c>
      <c r="J10271" s="7" t="str">
        <f>VLOOKUP(C10271,'[1]T. Apoyo Sistema'!$B$1:$C$89,2,0)</f>
        <v>SI</v>
      </c>
    </row>
    <row r="10272" spans="1:10" x14ac:dyDescent="0.25">
      <c r="A10272" s="4" t="str">
        <f>CONCATENATE(B10272,"-",C10272,"-",D10272)</f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>TEXT(B10272,"yyyy-mm")</f>
        <v>2026-08</v>
      </c>
      <c r="J10272" s="7" t="str">
        <f>VLOOKUP(C10272,'[1]T. Apoyo Sistema'!$B$1:$C$89,2,0)</f>
        <v>SI</v>
      </c>
    </row>
    <row r="10273" spans="1:10" x14ac:dyDescent="0.25">
      <c r="A10273" s="4" t="str">
        <f>CONCATENATE(B10273,"-",C10273,"-",D10273)</f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>TEXT(B10273,"yyyy-mm")</f>
        <v>2026-08</v>
      </c>
      <c r="J10273" s="7" t="str">
        <f>VLOOKUP(C10273,'[1]T. Apoyo Sistema'!$B$1:$C$89,2,0)</f>
        <v>SI</v>
      </c>
    </row>
    <row r="10274" spans="1:10" x14ac:dyDescent="0.25">
      <c r="A10274" s="4" t="str">
        <f>CONCATENATE(B10274,"-",C10274,"-",D10274)</f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>TEXT(B10274,"yyyy-mm")</f>
        <v>2026-08</v>
      </c>
      <c r="J10274" s="7" t="str">
        <f>VLOOKUP(C10274,'[1]T. Apoyo Sistema'!$B$1:$C$89,2,0)</f>
        <v>SI</v>
      </c>
    </row>
    <row r="10275" spans="1:10" x14ac:dyDescent="0.25">
      <c r="A10275" s="4" t="str">
        <f>CONCATENATE(B10275,"-",C10275,"-",D10275)</f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>TEXT(B10275,"yyyy-mm")</f>
        <v>2026-08</v>
      </c>
      <c r="J10275" s="7" t="str">
        <f>VLOOKUP(C10275,'[1]T. Apoyo Sistema'!$B$1:$C$89,2,0)</f>
        <v>SI</v>
      </c>
    </row>
    <row r="10276" spans="1:10" x14ac:dyDescent="0.25">
      <c r="A10276" s="4" t="str">
        <f>CONCATENATE(B10276,"-",C10276,"-",D10276)</f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>TEXT(B10276,"yyyy-mm")</f>
        <v>2026-08</v>
      </c>
      <c r="J10276" s="7" t="str">
        <f>VLOOKUP(C10276,'[1]T. Apoyo Sistema'!$B$1:$C$89,2,0)</f>
        <v>SI</v>
      </c>
    </row>
    <row r="10277" spans="1:10" x14ac:dyDescent="0.25">
      <c r="A10277" s="4" t="str">
        <f>CONCATENATE(B10277,"-",C10277,"-",D10277)</f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>TEXT(B10277,"yyyy-mm")</f>
        <v>2026-08</v>
      </c>
      <c r="J10277" s="7" t="str">
        <f>VLOOKUP(C10277,'[1]T. Apoyo Sistema'!$B$1:$C$89,2,0)</f>
        <v>SI</v>
      </c>
    </row>
    <row r="10278" spans="1:10" x14ac:dyDescent="0.25">
      <c r="A10278" s="4" t="str">
        <f>CONCATENATE(B10278,"-",C10278,"-",D10278)</f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>TEXT(B10278,"yyyy-mm")</f>
        <v>2026-08</v>
      </c>
      <c r="J10278" s="7" t="str">
        <f>VLOOKUP(C10278,'[1]T. Apoyo Sistema'!$B$1:$C$89,2,0)</f>
        <v>SI</v>
      </c>
    </row>
    <row r="10279" spans="1:10" x14ac:dyDescent="0.25">
      <c r="A10279" s="4" t="str">
        <f>CONCATENATE(B10279,"-",C10279,"-",D10279)</f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>TEXT(B10279,"yyyy-mm")</f>
        <v>2026-08</v>
      </c>
      <c r="J10279" s="7" t="str">
        <f>VLOOKUP(C10279,'[1]T. Apoyo Sistema'!$B$1:$C$89,2,0)</f>
        <v>SI</v>
      </c>
    </row>
    <row r="10280" spans="1:10" x14ac:dyDescent="0.25">
      <c r="A10280" s="4" t="str">
        <f>CONCATENATE(B10280,"-",C10280,"-",D10280)</f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>TEXT(B10280,"yyyy-mm")</f>
        <v>2026-08</v>
      </c>
      <c r="J10280" s="7" t="str">
        <f>VLOOKUP(C10280,'[1]T. Apoyo Sistema'!$B$1:$C$89,2,0)</f>
        <v>SI</v>
      </c>
    </row>
    <row r="10281" spans="1:10" x14ac:dyDescent="0.25">
      <c r="A10281" s="4" t="str">
        <f>CONCATENATE(B10281,"-",C10281,"-",D10281)</f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>TEXT(B10281,"yyyy-mm")</f>
        <v>2026-08</v>
      </c>
      <c r="J10281" s="7" t="str">
        <f>VLOOKUP(C10281,'[1]T. Apoyo Sistema'!$B$1:$C$89,2,0)</f>
        <v>SI</v>
      </c>
    </row>
    <row r="10282" spans="1:10" x14ac:dyDescent="0.25">
      <c r="A10282" s="4" t="str">
        <f>CONCATENATE(B10282,"-",C10282,"-",D10282)</f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>TEXT(B10282,"yyyy-mm")</f>
        <v>2026-08</v>
      </c>
      <c r="J10282" s="7" t="str">
        <f>VLOOKUP(C10282,'[1]T. Apoyo Sistema'!$B$1:$C$89,2,0)</f>
        <v>SI</v>
      </c>
    </row>
    <row r="10283" spans="1:10" x14ac:dyDescent="0.25">
      <c r="A10283" s="4" t="str">
        <f>CONCATENATE(B10283,"-",C10283,"-",D10283)</f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>TEXT(B10283,"yyyy-mm")</f>
        <v>2026-08</v>
      </c>
      <c r="J10283" s="7" t="str">
        <f>VLOOKUP(C10283,'[1]T. Apoyo Sistema'!$B$1:$C$89,2,0)</f>
        <v>SI</v>
      </c>
    </row>
    <row r="10284" spans="1:10" x14ac:dyDescent="0.25">
      <c r="A10284" s="4" t="str">
        <f>CONCATENATE(B10284,"-",C10284,"-",D10284)</f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>TEXT(B10284,"yyyy-mm")</f>
        <v>2026-08</v>
      </c>
      <c r="J10284" s="7" t="str">
        <f>VLOOKUP(C10284,'[1]T. Apoyo Sistema'!$B$1:$C$89,2,0)</f>
        <v>SI</v>
      </c>
    </row>
    <row r="10285" spans="1:10" x14ac:dyDescent="0.25">
      <c r="A10285" s="4" t="str">
        <f>CONCATENATE(B10285,"-",C10285,"-",D10285)</f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>TEXT(B10285,"yyyy-mm")</f>
        <v>2026-08</v>
      </c>
      <c r="J10285" s="7" t="str">
        <f>VLOOKUP(C10285,'[1]T. Apoyo Sistema'!$B$1:$C$89,2,0)</f>
        <v>SI</v>
      </c>
    </row>
    <row r="10286" spans="1:10" x14ac:dyDescent="0.25">
      <c r="A10286" s="4" t="str">
        <f>CONCATENATE(B10286,"-",C10286,"-",D10286)</f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>TEXT(B10286,"yyyy-mm")</f>
        <v>2026-08</v>
      </c>
      <c r="J10286" s="7" t="str">
        <f>VLOOKUP(C10286,'[1]T. Apoyo Sistema'!$B$1:$C$89,2,0)</f>
        <v>SI</v>
      </c>
    </row>
    <row r="10287" spans="1:10" x14ac:dyDescent="0.25">
      <c r="A10287" s="4" t="str">
        <f>CONCATENATE(B10287,"-",C10287,"-",D10287)</f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>TEXT(B10287,"yyyy-mm")</f>
        <v>2026-08</v>
      </c>
      <c r="J10287" s="7" t="str">
        <f>VLOOKUP(C10287,'[1]T. Apoyo Sistema'!$B$1:$C$89,2,0)</f>
        <v>SI</v>
      </c>
    </row>
    <row r="10288" spans="1:10" x14ac:dyDescent="0.25">
      <c r="A10288" s="4" t="str">
        <f>CONCATENATE(B10288,"-",C10288,"-",D10288)</f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>TEXT(B10288,"yyyy-mm")</f>
        <v>2026-08</v>
      </c>
      <c r="J10288" s="7" t="str">
        <f>VLOOKUP(C10288,'[1]T. Apoyo Sistema'!$B$1:$C$89,2,0)</f>
        <v>SI</v>
      </c>
    </row>
    <row r="10289" spans="1:10" x14ac:dyDescent="0.25">
      <c r="A10289" s="4" t="str">
        <f>CONCATENATE(B10289,"-",C10289,"-",D10289)</f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>TEXT(B10289,"yyyy-mm")</f>
        <v>2026-08</v>
      </c>
      <c r="J10289" s="7" t="str">
        <f>VLOOKUP(C10289,'[1]T. Apoyo Sistema'!$B$1:$C$89,2,0)</f>
        <v>SI</v>
      </c>
    </row>
    <row r="10290" spans="1:10" x14ac:dyDescent="0.25">
      <c r="A10290" s="4" t="str">
        <f>CONCATENATE(B10290,"-",C10290,"-",D10290)</f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>TEXT(B10290,"yyyy-mm")</f>
        <v>2026-08</v>
      </c>
      <c r="J10290" s="7" t="str">
        <f>VLOOKUP(C10290,'[1]T. Apoyo Sistema'!$B$1:$C$89,2,0)</f>
        <v>SI</v>
      </c>
    </row>
    <row r="10291" spans="1:10" x14ac:dyDescent="0.25">
      <c r="A10291" s="4" t="str">
        <f>CONCATENATE(B10291,"-",C10291,"-",D10291)</f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>TEXT(B10291,"yyyy-mm")</f>
        <v>2026-08</v>
      </c>
      <c r="J10291" s="7" t="str">
        <f>VLOOKUP(C10291,'[1]T. Apoyo Sistema'!$B$1:$C$89,2,0)</f>
        <v>SI</v>
      </c>
    </row>
    <row r="10292" spans="1:10" x14ac:dyDescent="0.25">
      <c r="A10292" s="4" t="str">
        <f>CONCATENATE(B10292,"-",C10292,"-",D10292)</f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>TEXT(B10292,"yyyy-mm")</f>
        <v>2026-08</v>
      </c>
      <c r="J10292" s="7" t="str">
        <f>VLOOKUP(C10292,'[1]T. Apoyo Sistema'!$B$1:$C$89,2,0)</f>
        <v>SI</v>
      </c>
    </row>
    <row r="10293" spans="1:10" x14ac:dyDescent="0.25">
      <c r="A10293" s="4" t="str">
        <f>CONCATENATE(B10293,"-",C10293,"-",D10293)</f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>TEXT(B10293,"yyyy-mm")</f>
        <v>2026-08</v>
      </c>
      <c r="J10293" s="7" t="str">
        <f>VLOOKUP(C10293,'[1]T. Apoyo Sistema'!$B$1:$C$89,2,0)</f>
        <v>SI</v>
      </c>
    </row>
    <row r="10294" spans="1:10" x14ac:dyDescent="0.25">
      <c r="A10294" s="4" t="str">
        <f>CONCATENATE(B10294,"-",C10294,"-",D10294)</f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>TEXT(B10294,"yyyy-mm")</f>
        <v>2026-08</v>
      </c>
      <c r="J10294" s="7" t="str">
        <f>VLOOKUP(C10294,'[1]T. Apoyo Sistema'!$B$1:$C$89,2,0)</f>
        <v>SI</v>
      </c>
    </row>
    <row r="10295" spans="1:10" x14ac:dyDescent="0.25">
      <c r="A10295" s="4" t="str">
        <f>CONCATENATE(B10295,"-",C10295,"-",D10295)</f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>TEXT(B10295,"yyyy-mm")</f>
        <v>2026-08</v>
      </c>
      <c r="J10295" s="7" t="str">
        <f>VLOOKUP(C10295,'[1]T. Apoyo Sistema'!$B$1:$C$89,2,0)</f>
        <v>SI</v>
      </c>
    </row>
    <row r="10296" spans="1:10" x14ac:dyDescent="0.25">
      <c r="A10296" s="4" t="str">
        <f>CONCATENATE(B10296,"-",C10296,"-",D10296)</f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>TEXT(B10296,"yyyy-mm")</f>
        <v>2026-08</v>
      </c>
      <c r="J10296" s="7" t="str">
        <f>VLOOKUP(C10296,'[1]T. Apoyo Sistema'!$B$1:$C$89,2,0)</f>
        <v>SI</v>
      </c>
    </row>
    <row r="10297" spans="1:10" x14ac:dyDescent="0.25">
      <c r="A10297" s="4" t="str">
        <f>CONCATENATE(B10297,"-",C10297,"-",D10297)</f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>TEXT(B10297,"yyyy-mm")</f>
        <v>2026-08</v>
      </c>
      <c r="J10297" s="7" t="str">
        <f>VLOOKUP(C10297,'[1]T. Apoyo Sistema'!$B$1:$C$89,2,0)</f>
        <v>SI</v>
      </c>
    </row>
    <row r="10298" spans="1:10" x14ac:dyDescent="0.25">
      <c r="A10298" s="4" t="str">
        <f>CONCATENATE(B10298,"-",C10298,"-",D10298)</f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>TEXT(B10298,"yyyy-mm")</f>
        <v>2026-08</v>
      </c>
      <c r="J10298" s="7" t="str">
        <f>VLOOKUP(C10298,'[1]T. Apoyo Sistema'!$B$1:$C$89,2,0)</f>
        <v>SI</v>
      </c>
    </row>
    <row r="10299" spans="1:10" x14ac:dyDescent="0.25">
      <c r="A10299" s="4" t="str">
        <f>CONCATENATE(B10299,"-",C10299,"-",D10299)</f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>TEXT(B10299,"yyyy-mm")</f>
        <v>2026-08</v>
      </c>
      <c r="J10299" s="7" t="str">
        <f>VLOOKUP(C10299,'[1]T. Apoyo Sistema'!$B$1:$C$89,2,0)</f>
        <v>SI</v>
      </c>
    </row>
    <row r="10300" spans="1:10" x14ac:dyDescent="0.25">
      <c r="A10300" s="4" t="str">
        <f>CONCATENATE(B10300,"-",C10300,"-",D10300)</f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>TEXT(B10300,"yyyy-mm")</f>
        <v>2026-08</v>
      </c>
      <c r="J10300" s="7" t="str">
        <f>VLOOKUP(C10300,'[1]T. Apoyo Sistema'!$B$1:$C$89,2,0)</f>
        <v>SI</v>
      </c>
    </row>
    <row r="10301" spans="1:10" x14ac:dyDescent="0.25">
      <c r="A10301" s="4" t="str">
        <f>CONCATENATE(B10301,"-",C10301,"-",D10301)</f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>TEXT(B10301,"yyyy-mm")</f>
        <v>2026-08</v>
      </c>
      <c r="J10301" s="7" t="str">
        <f>VLOOKUP(C10301,'[1]T. Apoyo Sistema'!$B$1:$C$89,2,0)</f>
        <v>SI</v>
      </c>
    </row>
    <row r="10302" spans="1:10" x14ac:dyDescent="0.25">
      <c r="A10302" s="4" t="str">
        <f>CONCATENATE(B10302,"-",C10302,"-",D10302)</f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>TEXT(B10302,"yyyy-mm")</f>
        <v>2026-08</v>
      </c>
      <c r="J10302" s="7" t="str">
        <f>VLOOKUP(C10302,'[1]T. Apoyo Sistema'!$B$1:$C$89,2,0)</f>
        <v>SI</v>
      </c>
    </row>
    <row r="10303" spans="1:10" x14ac:dyDescent="0.25">
      <c r="A10303" s="4" t="str">
        <f>CONCATENATE(B10303,"-",C10303,"-",D10303)</f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>TEXT(B10303,"yyyy-mm")</f>
        <v>2026-08</v>
      </c>
      <c r="J10303" s="7" t="str">
        <f>VLOOKUP(C10303,'[1]T. Apoyo Sistema'!$B$1:$C$89,2,0)</f>
        <v>SI</v>
      </c>
    </row>
    <row r="10304" spans="1:10" x14ac:dyDescent="0.25">
      <c r="A10304" s="4" t="str">
        <f>CONCATENATE(B10304,"-",C10304,"-",D10304)</f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>TEXT(B10304,"yyyy-mm")</f>
        <v>2026-08</v>
      </c>
      <c r="J10304" s="7" t="str">
        <f>VLOOKUP(C10304,'[1]T. Apoyo Sistema'!$B$1:$C$89,2,0)</f>
        <v>SI</v>
      </c>
    </row>
    <row r="10305" spans="1:10" x14ac:dyDescent="0.25">
      <c r="A10305" s="4" t="str">
        <f>CONCATENATE(B10305,"-",C10305,"-",D10305)</f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>TEXT(B10305,"yyyy-mm")</f>
        <v>2026-08</v>
      </c>
      <c r="J10305" s="7" t="str">
        <f>VLOOKUP(C10305,'[1]T. Apoyo Sistema'!$B$1:$C$89,2,0)</f>
        <v>SI</v>
      </c>
    </row>
    <row r="10306" spans="1:10" x14ac:dyDescent="0.25">
      <c r="A10306" s="4" t="str">
        <f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>TEXT(B10306,"yyyy-mm")</f>
        <v>2026-08</v>
      </c>
      <c r="J10306" s="7" t="str">
        <f>VLOOKUP(C10306,'[1]T. Apoyo Sistema'!$B$1:$C$89,2,0)</f>
        <v>SI</v>
      </c>
    </row>
    <row r="10307" spans="1:10" x14ac:dyDescent="0.25">
      <c r="A10307" s="4" t="str">
        <f>CONCATENATE(B10307,"-",C10307,"-",D10307)</f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>TEXT(B10307,"yyyy-mm")</f>
        <v>2026-08</v>
      </c>
      <c r="J10307" s="7" t="str">
        <f>VLOOKUP(C10307,'[1]T. Apoyo Sistema'!$B$1:$C$89,2,0)</f>
        <v>SI</v>
      </c>
    </row>
    <row r="10308" spans="1:10" x14ac:dyDescent="0.25">
      <c r="A10308" s="4" t="str">
        <f>CONCATENATE(B10308,"-",C10308,"-",D10308)</f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>TEXT(B10308,"yyyy-mm")</f>
        <v>2026-08</v>
      </c>
      <c r="J10308" s="7" t="str">
        <f>VLOOKUP(C10308,'[1]T. Apoyo Sistema'!$B$1:$C$89,2,0)</f>
        <v>SI</v>
      </c>
    </row>
    <row r="10309" spans="1:10" x14ac:dyDescent="0.25">
      <c r="A10309" s="4" t="str">
        <f>CONCATENATE(B10309,"-",C10309,"-",D10309)</f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>TEXT(B10309,"yyyy-mm")</f>
        <v>2026-08</v>
      </c>
      <c r="J10309" s="7" t="str">
        <f>VLOOKUP(C10309,'[1]T. Apoyo Sistema'!$B$1:$C$89,2,0)</f>
        <v>SI</v>
      </c>
    </row>
    <row r="10310" spans="1:10" x14ac:dyDescent="0.25">
      <c r="A10310" s="4" t="str">
        <f>CONCATENATE(B10310,"-",C10310,"-",D10310)</f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>TEXT(B10310,"yyyy-mm")</f>
        <v>2026-08</v>
      </c>
      <c r="J10310" s="7" t="str">
        <f>VLOOKUP(C10310,'[1]T. Apoyo Sistema'!$B$1:$C$89,2,0)</f>
        <v>SI</v>
      </c>
    </row>
    <row r="10311" spans="1:10" x14ac:dyDescent="0.25">
      <c r="A10311" s="4" t="str">
        <f>CONCATENATE(B10311,"-",C10311,"-",D10311)</f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>TEXT(B10311,"yyyy-mm")</f>
        <v>2026-08</v>
      </c>
      <c r="J10311" s="7" t="str">
        <f>VLOOKUP(C10311,'[1]T. Apoyo Sistema'!$B$1:$C$89,2,0)</f>
        <v>SI</v>
      </c>
    </row>
    <row r="10312" spans="1:10" x14ac:dyDescent="0.25">
      <c r="A10312" s="4" t="str">
        <f>CONCATENATE(B10312,"-",C10312,"-",D10312)</f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>TEXT(B10312,"yyyy-mm")</f>
        <v>2026-08</v>
      </c>
      <c r="J10312" s="7" t="str">
        <f>VLOOKUP(C10312,'[1]T. Apoyo Sistema'!$B$1:$C$89,2,0)</f>
        <v>SI</v>
      </c>
    </row>
    <row r="10313" spans="1:10" x14ac:dyDescent="0.25">
      <c r="A10313" s="4" t="str">
        <f>CONCATENATE(B10313,"-",C10313,"-",D10313)</f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>TEXT(B10313,"yyyy-mm")</f>
        <v>2026-08</v>
      </c>
      <c r="J10313" s="7" t="str">
        <f>VLOOKUP(C10313,'[1]T. Apoyo Sistema'!$B$1:$C$89,2,0)</f>
        <v>SI</v>
      </c>
    </row>
    <row r="10314" spans="1:10" x14ac:dyDescent="0.25">
      <c r="A10314" s="4" t="str">
        <f>CONCATENATE(B10314,"-",C10314,"-",D10314)</f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>TEXT(B10314,"yyyy-mm")</f>
        <v>2026-08</v>
      </c>
      <c r="J10314" s="7" t="str">
        <f>VLOOKUP(C10314,'[1]T. Apoyo Sistema'!$B$1:$C$89,2,0)</f>
        <v>SI</v>
      </c>
    </row>
    <row r="10315" spans="1:10" x14ac:dyDescent="0.25">
      <c r="A10315" s="4" t="str">
        <f>CONCATENATE(B10315,"-",C10315,"-",D10315)</f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>TEXT(B10315,"yyyy-mm")</f>
        <v>2026-08</v>
      </c>
      <c r="J10315" s="7" t="str">
        <f>VLOOKUP(C10315,'[1]T. Apoyo Sistema'!$B$1:$C$89,2,0)</f>
        <v>SI</v>
      </c>
    </row>
    <row r="10316" spans="1:10" x14ac:dyDescent="0.25">
      <c r="A10316" s="4" t="str">
        <f>CONCATENATE(B10316,"-",C10316,"-",D10316)</f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>TEXT(B10316,"yyyy-mm")</f>
        <v>2026-08</v>
      </c>
      <c r="J10316" s="7" t="str">
        <f>VLOOKUP(C10316,'[1]T. Apoyo Sistema'!$B$1:$C$89,2,0)</f>
        <v>SI</v>
      </c>
    </row>
    <row r="10317" spans="1:10" x14ac:dyDescent="0.25">
      <c r="A10317" s="4" t="str">
        <f>CONCATENATE(B10317,"-",C10317,"-",D10317)</f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>TEXT(B10317,"yyyy-mm")</f>
        <v>2026-08</v>
      </c>
      <c r="J10317" s="7" t="str">
        <f>VLOOKUP(C10317,'[1]T. Apoyo Sistema'!$B$1:$C$89,2,0)</f>
        <v>SI</v>
      </c>
    </row>
    <row r="10318" spans="1:10" x14ac:dyDescent="0.25">
      <c r="A10318" s="4" t="str">
        <f>CONCATENATE(B10318,"-",C10318,"-",D10318)</f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>TEXT(B10318,"yyyy-mm")</f>
        <v>2026-08</v>
      </c>
      <c r="J10318" s="7" t="str">
        <f>VLOOKUP(C10318,'[1]T. Apoyo Sistema'!$B$1:$C$89,2,0)</f>
        <v>SI</v>
      </c>
    </row>
    <row r="10319" spans="1:10" x14ac:dyDescent="0.25">
      <c r="A10319" s="4" t="str">
        <f>CONCATENATE(B10319,"-",C10319,"-",D10319)</f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>TEXT(B10319,"yyyy-mm")</f>
        <v>2026-08</v>
      </c>
      <c r="J10319" s="7" t="str">
        <f>VLOOKUP(C10319,'[1]T. Apoyo Sistema'!$B$1:$C$89,2,0)</f>
        <v>SI</v>
      </c>
    </row>
    <row r="10320" spans="1:10" x14ac:dyDescent="0.25">
      <c r="A10320" s="4" t="str">
        <f>CONCATENATE(B10320,"-",C10320,"-",D10320)</f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>TEXT(B10320,"yyyy-mm")</f>
        <v>2026-08</v>
      </c>
      <c r="J10320" s="7" t="str">
        <f>VLOOKUP(C10320,'[1]T. Apoyo Sistema'!$B$1:$C$89,2,0)</f>
        <v>SI</v>
      </c>
    </row>
    <row r="10321" spans="1:10" x14ac:dyDescent="0.25">
      <c r="A10321" s="4" t="str">
        <f>CONCATENATE(B10321,"-",C10321,"-",D10321)</f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>TEXT(B10321,"yyyy-mm")</f>
        <v>2026-08</v>
      </c>
      <c r="J10321" s="7" t="str">
        <f>VLOOKUP(C10321,'[1]T. Apoyo Sistema'!$B$1:$C$89,2,0)</f>
        <v>SI</v>
      </c>
    </row>
    <row r="10322" spans="1:10" x14ac:dyDescent="0.25">
      <c r="A10322" s="4" t="str">
        <f>CONCATENATE(B10322,"-",C10322,"-",D10322)</f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>TEXT(B10322,"yyyy-mm")</f>
        <v>2026-08</v>
      </c>
      <c r="J10322" s="7" t="str">
        <f>VLOOKUP(C10322,'[1]T. Apoyo Sistema'!$B$1:$C$89,2,0)</f>
        <v>SI</v>
      </c>
    </row>
    <row r="10323" spans="1:10" x14ac:dyDescent="0.25">
      <c r="A10323" s="4" t="str">
        <f>CONCATENATE(B10323,"-",C10323,"-",D10323)</f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>TEXT(B10323,"yyyy-mm")</f>
        <v>2026-08</v>
      </c>
      <c r="J10323" s="7" t="str">
        <f>VLOOKUP(C10323,'[1]T. Apoyo Sistema'!$B$1:$C$89,2,0)</f>
        <v>SI</v>
      </c>
    </row>
    <row r="10324" spans="1:10" x14ac:dyDescent="0.25">
      <c r="A10324" s="4" t="str">
        <f>CONCATENATE(B10324,"-",C10324,"-",D10324)</f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>TEXT(B10324,"yyyy-mm")</f>
        <v>2026-08</v>
      </c>
      <c r="J10324" s="7" t="str">
        <f>VLOOKUP(C10324,'[1]T. Apoyo Sistema'!$B$1:$C$89,2,0)</f>
        <v>SI</v>
      </c>
    </row>
    <row r="10325" spans="1:10" x14ac:dyDescent="0.25">
      <c r="A10325" s="4" t="str">
        <f>CONCATENATE(B10325,"-",C10325,"-",D10325)</f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>TEXT(B10325,"yyyy-mm")</f>
        <v>2026-08</v>
      </c>
      <c r="J10325" s="7" t="str">
        <f>VLOOKUP(C10325,'[1]T. Apoyo Sistema'!$B$1:$C$89,2,0)</f>
        <v>SI</v>
      </c>
    </row>
    <row r="10326" spans="1:10" x14ac:dyDescent="0.25">
      <c r="A10326" s="4" t="str">
        <f>CONCATENATE(B10326,"-",C10326,"-",D10326)</f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>TEXT(B10326,"yyyy-mm")</f>
        <v>2026-08</v>
      </c>
      <c r="J10326" s="7" t="str">
        <f>VLOOKUP(C10326,'[1]T. Apoyo Sistema'!$B$1:$C$89,2,0)</f>
        <v>SI</v>
      </c>
    </row>
    <row r="10327" spans="1:10" x14ac:dyDescent="0.25">
      <c r="A10327" s="4" t="str">
        <f>CONCATENATE(B10327,"-",C10327,"-",D10327)</f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>TEXT(B10327,"yyyy-mm")</f>
        <v>2026-08</v>
      </c>
      <c r="J10327" s="7" t="str">
        <f>VLOOKUP(C10327,'[1]T. Apoyo Sistema'!$B$1:$C$89,2,0)</f>
        <v>SI</v>
      </c>
    </row>
    <row r="10328" spans="1:10" x14ac:dyDescent="0.25">
      <c r="A10328" s="4" t="str">
        <f>CONCATENATE(B10328,"-",C10328,"-",D10328)</f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>TEXT(B10328,"yyyy-mm")</f>
        <v>2026-08</v>
      </c>
      <c r="J10328" s="7" t="str">
        <f>VLOOKUP(C10328,'[1]T. Apoyo Sistema'!$B$1:$C$89,2,0)</f>
        <v>SI</v>
      </c>
    </row>
    <row r="10329" spans="1:10" x14ac:dyDescent="0.25">
      <c r="A10329" s="4" t="str">
        <f>CONCATENATE(B10329,"-",C10329,"-",D10329)</f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>TEXT(B10329,"yyyy-mm")</f>
        <v>2026-08</v>
      </c>
      <c r="J10329" s="7" t="str">
        <f>VLOOKUP(C10329,'[1]T. Apoyo Sistema'!$B$1:$C$89,2,0)</f>
        <v>SI</v>
      </c>
    </row>
    <row r="10330" spans="1:10" x14ac:dyDescent="0.25">
      <c r="A10330" s="4" t="str">
        <f>CONCATENATE(B10330,"-",C10330,"-",D10330)</f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>TEXT(B10330,"yyyy-mm")</f>
        <v>2026-08</v>
      </c>
      <c r="J10330" s="7" t="str">
        <f>VLOOKUP(C10330,'[1]T. Apoyo Sistema'!$B$1:$C$89,2,0)</f>
        <v>SI</v>
      </c>
    </row>
    <row r="10331" spans="1:10" x14ac:dyDescent="0.25">
      <c r="A10331" s="4" t="str">
        <f>CONCATENATE(B10331,"-",C10331,"-",D10331)</f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>TEXT(B10331,"yyyy-mm")</f>
        <v>2026-08</v>
      </c>
      <c r="J10331" s="7" t="str">
        <f>VLOOKUP(C10331,'[1]T. Apoyo Sistema'!$B$1:$C$89,2,0)</f>
        <v>SI</v>
      </c>
    </row>
    <row r="10332" spans="1:10" x14ac:dyDescent="0.25">
      <c r="A10332" s="4" t="str">
        <f>CONCATENATE(B10332,"-",C10332,"-",D10332)</f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>TEXT(B10332,"yyyy-mm")</f>
        <v>2026-08</v>
      </c>
      <c r="J10332" s="7" t="str">
        <f>VLOOKUP(C10332,'[1]T. Apoyo Sistema'!$B$1:$C$89,2,0)</f>
        <v>SI</v>
      </c>
    </row>
    <row r="10333" spans="1:10" x14ac:dyDescent="0.25">
      <c r="A10333" s="4" t="str">
        <f>CONCATENATE(B10333,"-",C10333,"-",D10333)</f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>TEXT(B10333,"yyyy-mm")</f>
        <v>2026-08</v>
      </c>
      <c r="J10333" s="7" t="str">
        <f>VLOOKUP(C10333,'[1]T. Apoyo Sistema'!$B$1:$C$89,2,0)</f>
        <v>SI</v>
      </c>
    </row>
    <row r="10334" spans="1:10" x14ac:dyDescent="0.25">
      <c r="A10334" s="4" t="str">
        <f>CONCATENATE(B10334,"-",C10334,"-",D10334)</f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>TEXT(B10334,"yyyy-mm")</f>
        <v>2026-08</v>
      </c>
      <c r="J10334" s="7" t="str">
        <f>VLOOKUP(C10334,'[1]T. Apoyo Sistema'!$B$1:$C$89,2,0)</f>
        <v>SI</v>
      </c>
    </row>
    <row r="10335" spans="1:10" x14ac:dyDescent="0.25">
      <c r="A10335" s="4" t="str">
        <f>CONCATENATE(B10335,"-",C10335,"-",D10335)</f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>TEXT(B10335,"yyyy-mm")</f>
        <v>2026-08</v>
      </c>
      <c r="J10335" s="7" t="str">
        <f>VLOOKUP(C10335,'[1]T. Apoyo Sistema'!$B$1:$C$89,2,0)</f>
        <v>SI</v>
      </c>
    </row>
    <row r="10336" spans="1:10" x14ac:dyDescent="0.25">
      <c r="A10336" s="4" t="str">
        <f>CONCATENATE(B10336,"-",C10336,"-",D10336)</f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>TEXT(B10336,"yyyy-mm")</f>
        <v>2026-08</v>
      </c>
      <c r="J10336" s="7" t="str">
        <f>VLOOKUP(C10336,'[1]T. Apoyo Sistema'!$B$1:$C$89,2,0)</f>
        <v>SI</v>
      </c>
    </row>
    <row r="10337" spans="1:10" x14ac:dyDescent="0.25">
      <c r="A10337" s="4" t="str">
        <f>CONCATENATE(B10337,"-",C10337,"-",D10337)</f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>TEXT(B10337,"yyyy-mm")</f>
        <v>2026-08</v>
      </c>
      <c r="J10337" s="7" t="str">
        <f>VLOOKUP(C10337,'[1]T. Apoyo Sistema'!$B$1:$C$89,2,0)</f>
        <v>SI</v>
      </c>
    </row>
    <row r="10338" spans="1:10" x14ac:dyDescent="0.25">
      <c r="A10338" s="4" t="str">
        <f>CONCATENATE(B10338,"-",C10338,"-",D10338)</f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>TEXT(B10338,"yyyy-mm")</f>
        <v>2026-08</v>
      </c>
      <c r="J10338" s="7" t="str">
        <f>VLOOKUP(C10338,'[1]T. Apoyo Sistema'!$B$1:$C$89,2,0)</f>
        <v>SI</v>
      </c>
    </row>
    <row r="10339" spans="1:10" x14ac:dyDescent="0.25">
      <c r="A10339" s="4" t="str">
        <f>CONCATENATE(B10339,"-",C10339,"-",D10339)</f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>TEXT(B10339,"yyyy-mm")</f>
        <v>2026-08</v>
      </c>
      <c r="J10339" s="7" t="str">
        <f>VLOOKUP(C10339,'[1]T. Apoyo Sistema'!$B$1:$C$89,2,0)</f>
        <v>SI</v>
      </c>
    </row>
    <row r="10340" spans="1:10" x14ac:dyDescent="0.25">
      <c r="A10340" s="4" t="str">
        <f>CONCATENATE(B10340,"-",C10340,"-",D10340)</f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>TEXT(B10340,"yyyy-mm")</f>
        <v>2026-08</v>
      </c>
      <c r="J10340" s="7" t="str">
        <f>VLOOKUP(C10340,'[1]T. Apoyo Sistema'!$B$1:$C$89,2,0)</f>
        <v>SI</v>
      </c>
    </row>
    <row r="10341" spans="1:10" x14ac:dyDescent="0.25">
      <c r="A10341" s="4" t="str">
        <f>CONCATENATE(B10341,"-",C10341,"-",D10341)</f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>TEXT(B10341,"yyyy-mm")</f>
        <v>2026-08</v>
      </c>
      <c r="J10341" s="7" t="str">
        <f>VLOOKUP(C10341,'[1]T. Apoyo Sistema'!$B$1:$C$89,2,0)</f>
        <v>SI</v>
      </c>
    </row>
    <row r="10342" spans="1:10" x14ac:dyDescent="0.25">
      <c r="A10342" s="4" t="str">
        <f>CONCATENATE(B10342,"-",C10342,"-",D10342)</f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>TEXT(B10342,"yyyy-mm")</f>
        <v>2026-08</v>
      </c>
      <c r="J10342" s="7" t="str">
        <f>VLOOKUP(C10342,'[1]T. Apoyo Sistema'!$B$1:$C$89,2,0)</f>
        <v>SI</v>
      </c>
    </row>
    <row r="10343" spans="1:10" x14ac:dyDescent="0.25">
      <c r="A10343" s="4" t="str">
        <f>CONCATENATE(B10343,"-",C10343,"-",D10343)</f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>TEXT(B10343,"yyyy-mm")</f>
        <v>2026-08</v>
      </c>
      <c r="J10343" s="7" t="str">
        <f>VLOOKUP(C10343,'[1]T. Apoyo Sistema'!$B$1:$C$89,2,0)</f>
        <v>SI</v>
      </c>
    </row>
    <row r="10344" spans="1:10" x14ac:dyDescent="0.25">
      <c r="A10344" s="4" t="str">
        <f>CONCATENATE(B10344,"-",C10344,"-",D10344)</f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>TEXT(B10344,"yyyy-mm")</f>
        <v>2026-08</v>
      </c>
      <c r="J10344" s="7" t="str">
        <f>VLOOKUP(C10344,'[1]T. Apoyo Sistema'!$B$1:$C$89,2,0)</f>
        <v>SI</v>
      </c>
    </row>
    <row r="10345" spans="1:10" x14ac:dyDescent="0.25">
      <c r="A10345" s="4" t="str">
        <f>CONCATENATE(B10345,"-",C10345,"-",D10345)</f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>TEXT(B10345,"yyyy-mm")</f>
        <v>2026-08</v>
      </c>
      <c r="J10345" s="7" t="str">
        <f>VLOOKUP(C10345,'[1]T. Apoyo Sistema'!$B$1:$C$89,2,0)</f>
        <v>SI</v>
      </c>
    </row>
    <row r="10346" spans="1:10" x14ac:dyDescent="0.25">
      <c r="A10346" s="4" t="str">
        <f>CONCATENATE(B10346,"-",C10346,"-",D10346)</f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>TEXT(B10346,"yyyy-mm")</f>
        <v>2026-08</v>
      </c>
      <c r="J10346" s="7" t="str">
        <f>VLOOKUP(C10346,'[1]T. Apoyo Sistema'!$B$1:$C$89,2,0)</f>
        <v>SI</v>
      </c>
    </row>
    <row r="10347" spans="1:10" x14ac:dyDescent="0.25">
      <c r="A10347" s="4" t="str">
        <f>CONCATENATE(B10347,"-",C10347,"-",D10347)</f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>TEXT(B10347,"yyyy-mm")</f>
        <v>2026-08</v>
      </c>
      <c r="J10347" s="7" t="str">
        <f>VLOOKUP(C10347,'[1]T. Apoyo Sistema'!$B$1:$C$89,2,0)</f>
        <v>SI</v>
      </c>
    </row>
    <row r="10348" spans="1:10" x14ac:dyDescent="0.25">
      <c r="A10348" s="4" t="str">
        <f>CONCATENATE(B10348,"-",C10348,"-",D10348)</f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>TEXT(B10348,"yyyy-mm")</f>
        <v>2026-08</v>
      </c>
      <c r="J10348" s="7" t="str">
        <f>VLOOKUP(C10348,'[1]T. Apoyo Sistema'!$B$1:$C$89,2,0)</f>
        <v>SI</v>
      </c>
    </row>
    <row r="10349" spans="1:10" x14ac:dyDescent="0.25">
      <c r="A10349" s="4" t="str">
        <f>CONCATENATE(B10349,"-",C10349,"-",D10349)</f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>TEXT(B10349,"yyyy-mm")</f>
        <v>2026-08</v>
      </c>
      <c r="J10349" s="7" t="str">
        <f>VLOOKUP(C10349,'[1]T. Apoyo Sistema'!$B$1:$C$89,2,0)</f>
        <v>SI</v>
      </c>
    </row>
    <row r="10350" spans="1:10" x14ac:dyDescent="0.25">
      <c r="A10350" s="4" t="str">
        <f>CONCATENATE(B10350,"-",C10350,"-",D10350)</f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>TEXT(B10350,"yyyy-mm")</f>
        <v>2026-08</v>
      </c>
      <c r="J10350" s="7" t="str">
        <f>VLOOKUP(C10350,'[1]T. Apoyo Sistema'!$B$1:$C$89,2,0)</f>
        <v>SI</v>
      </c>
    </row>
    <row r="10351" spans="1:10" x14ac:dyDescent="0.25">
      <c r="A10351" s="4" t="str">
        <f>CONCATENATE(B10351,"-",C10351,"-",D10351)</f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>TEXT(B10351,"yyyy-mm")</f>
        <v>2026-08</v>
      </c>
      <c r="J10351" s="7" t="str">
        <f>VLOOKUP(C10351,'[1]T. Apoyo Sistema'!$B$1:$C$89,2,0)</f>
        <v>SI</v>
      </c>
    </row>
    <row r="10352" spans="1:10" x14ac:dyDescent="0.25">
      <c r="A10352" s="4" t="str">
        <f>CONCATENATE(B10352,"-",C10352,"-",D10352)</f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>TEXT(B10352,"yyyy-mm")</f>
        <v>2026-08</v>
      </c>
      <c r="J10352" s="7" t="str">
        <f>VLOOKUP(C10352,'[1]T. Apoyo Sistema'!$B$1:$C$89,2,0)</f>
        <v>SI</v>
      </c>
    </row>
    <row r="10353" spans="1:10" x14ac:dyDescent="0.25">
      <c r="A10353" s="4" t="str">
        <f>CONCATENATE(B10353,"-",C10353,"-",D10353)</f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>TEXT(B10353,"yyyy-mm")</f>
        <v>2026-08</v>
      </c>
      <c r="J10353" s="7" t="str">
        <f>VLOOKUP(C10353,'[1]T. Apoyo Sistema'!$B$1:$C$89,2,0)</f>
        <v>SI</v>
      </c>
    </row>
    <row r="10354" spans="1:10" x14ac:dyDescent="0.25">
      <c r="A10354" s="4" t="str">
        <f>CONCATENATE(B10354,"-",C10354,"-",D10354)</f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>TEXT(B10354,"yyyy-mm")</f>
        <v>2026-08</v>
      </c>
      <c r="J10354" s="7" t="str">
        <f>VLOOKUP(C10354,'[1]T. Apoyo Sistema'!$B$1:$C$89,2,0)</f>
        <v>SI</v>
      </c>
    </row>
    <row r="10355" spans="1:10" x14ac:dyDescent="0.25">
      <c r="A10355" s="4" t="str">
        <f>CONCATENATE(B10355,"-",C10355,"-",D10355)</f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>TEXT(B10355,"yyyy-mm")</f>
        <v>2026-08</v>
      </c>
      <c r="J10355" s="7" t="str">
        <f>VLOOKUP(C10355,'[1]T. Apoyo Sistema'!$B$1:$C$89,2,0)</f>
        <v>SI</v>
      </c>
    </row>
    <row r="10356" spans="1:10" x14ac:dyDescent="0.25">
      <c r="A10356" s="4" t="str">
        <f>CONCATENATE(B10356,"-",C10356,"-",D10356)</f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>TEXT(B10356,"yyyy-mm")</f>
        <v>2026-08</v>
      </c>
      <c r="J10356" s="7" t="str">
        <f>VLOOKUP(C10356,'[1]T. Apoyo Sistema'!$B$1:$C$89,2,0)</f>
        <v>SI</v>
      </c>
    </row>
    <row r="10357" spans="1:10" x14ac:dyDescent="0.25">
      <c r="A10357" s="4" t="str">
        <f>CONCATENATE(B10357,"-",C10357,"-",D10357)</f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>TEXT(B10357,"yyyy-mm")</f>
        <v>2026-08</v>
      </c>
      <c r="J10357" s="7" t="str">
        <f>VLOOKUP(C10357,'[1]T. Apoyo Sistema'!$B$1:$C$89,2,0)</f>
        <v>SI</v>
      </c>
    </row>
    <row r="10358" spans="1:10" x14ac:dyDescent="0.25">
      <c r="A10358" s="4" t="str">
        <f>CONCATENATE(B10358,"-",C10358,"-",D10358)</f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>TEXT(B10358,"yyyy-mm")</f>
        <v>2026-08</v>
      </c>
      <c r="J10358" s="7" t="str">
        <f>VLOOKUP(C10358,'[1]T. Apoyo Sistema'!$B$1:$C$89,2,0)</f>
        <v>SI</v>
      </c>
    </row>
    <row r="10359" spans="1:10" x14ac:dyDescent="0.25">
      <c r="A10359" s="4" t="str">
        <f>CONCATENATE(B10359,"-",C10359,"-",D10359)</f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>TEXT(B10359,"yyyy-mm")</f>
        <v>2026-08</v>
      </c>
      <c r="J10359" s="7" t="str">
        <f>VLOOKUP(C10359,'[1]T. Apoyo Sistema'!$B$1:$C$89,2,0)</f>
        <v>SI</v>
      </c>
    </row>
    <row r="10360" spans="1:10" x14ac:dyDescent="0.25">
      <c r="A10360" s="4" t="str">
        <f>CONCATENATE(B10360,"-",C10360,"-",D10360)</f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>TEXT(B10360,"yyyy-mm")</f>
        <v>2026-08</v>
      </c>
      <c r="J10360" s="7" t="str">
        <f>VLOOKUP(C10360,'[1]T. Apoyo Sistema'!$B$1:$C$89,2,0)</f>
        <v>SI</v>
      </c>
    </row>
    <row r="10361" spans="1:10" x14ac:dyDescent="0.25">
      <c r="A10361" s="4" t="str">
        <f>CONCATENATE(B10361,"-",C10361,"-",D10361)</f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>TEXT(B10361,"yyyy-mm")</f>
        <v>2026-08</v>
      </c>
      <c r="J10361" s="7" t="str">
        <f>VLOOKUP(C10361,'[1]T. Apoyo Sistema'!$B$1:$C$89,2,0)</f>
        <v>SI</v>
      </c>
    </row>
    <row r="10362" spans="1:10" x14ac:dyDescent="0.25">
      <c r="A10362" s="4" t="str">
        <f>CONCATENATE(B10362,"-",C10362,"-",D10362)</f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>TEXT(B10362,"yyyy-mm")</f>
        <v>2026-08</v>
      </c>
      <c r="J10362" s="7" t="str">
        <f>VLOOKUP(C10362,'[1]T. Apoyo Sistema'!$B$1:$C$89,2,0)</f>
        <v>SI</v>
      </c>
    </row>
    <row r="10363" spans="1:10" x14ac:dyDescent="0.25">
      <c r="A10363" s="4" t="str">
        <f>CONCATENATE(B10363,"-",C10363,"-",D10363)</f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>TEXT(B10363,"yyyy-mm")</f>
        <v>2026-08</v>
      </c>
      <c r="J10363" s="7" t="str">
        <f>VLOOKUP(C10363,'[1]T. Apoyo Sistema'!$B$1:$C$89,2,0)</f>
        <v>SI</v>
      </c>
    </row>
    <row r="10364" spans="1:10" x14ac:dyDescent="0.25">
      <c r="A10364" s="4" t="str">
        <f>CONCATENATE(B10364,"-",C10364,"-",D10364)</f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>TEXT(B10364,"yyyy-mm")</f>
        <v>2026-08</v>
      </c>
      <c r="J10364" s="7" t="str">
        <f>VLOOKUP(C10364,'[1]T. Apoyo Sistema'!$B$1:$C$89,2,0)</f>
        <v>SI</v>
      </c>
    </row>
    <row r="10365" spans="1:10" x14ac:dyDescent="0.25">
      <c r="A10365" s="4" t="str">
        <f>CONCATENATE(B10365,"-",C10365,"-",D10365)</f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>TEXT(B10365,"yyyy-mm")</f>
        <v>2026-08</v>
      </c>
      <c r="J10365" s="7" t="str">
        <f>VLOOKUP(C10365,'[1]T. Apoyo Sistema'!$B$1:$C$89,2,0)</f>
        <v>SI</v>
      </c>
    </row>
    <row r="10366" spans="1:10" x14ac:dyDescent="0.25">
      <c r="A10366" s="4" t="str">
        <f>CONCATENATE(B10366,"-",C10366,"-",D10366)</f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>TEXT(B10366,"yyyy-mm")</f>
        <v>2026-08</v>
      </c>
      <c r="J10366" s="7" t="str">
        <f>VLOOKUP(C10366,'[1]T. Apoyo Sistema'!$B$1:$C$89,2,0)</f>
        <v>SI</v>
      </c>
    </row>
    <row r="10367" spans="1:10" x14ac:dyDescent="0.25">
      <c r="A10367" s="4" t="str">
        <f>CONCATENATE(B10367,"-",C10367,"-",D10367)</f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>TEXT(B10367,"yyyy-mm")</f>
        <v>2026-08</v>
      </c>
      <c r="J10367" s="7" t="str">
        <f>VLOOKUP(C10367,'[1]T. Apoyo Sistema'!$B$1:$C$89,2,0)</f>
        <v>SI</v>
      </c>
    </row>
    <row r="10368" spans="1:10" x14ac:dyDescent="0.25">
      <c r="A10368" s="4" t="str">
        <f>CONCATENATE(B10368,"-",C10368,"-",D10368)</f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>TEXT(B10368,"yyyy-mm")</f>
        <v>2026-08</v>
      </c>
      <c r="J10368" s="7" t="str">
        <f>VLOOKUP(C10368,'[1]T. Apoyo Sistema'!$B$1:$C$89,2,0)</f>
        <v>SI</v>
      </c>
    </row>
    <row r="10369" spans="1:10" x14ac:dyDescent="0.25">
      <c r="A10369" s="4" t="str">
        <f>CONCATENATE(B10369,"-",C10369,"-",D10369)</f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>TEXT(B10369,"yyyy-mm")</f>
        <v>2026-08</v>
      </c>
      <c r="J10369" s="7" t="str">
        <f>VLOOKUP(C10369,'[1]T. Apoyo Sistema'!$B$1:$C$89,2,0)</f>
        <v>SI</v>
      </c>
    </row>
    <row r="10370" spans="1:10" x14ac:dyDescent="0.25">
      <c r="A10370" s="4" t="str">
        <f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>TEXT(B10370,"yyyy-mm")</f>
        <v>2026-08</v>
      </c>
      <c r="J10370" s="7" t="str">
        <f>VLOOKUP(C10370,'[1]T. Apoyo Sistema'!$B$1:$C$89,2,0)</f>
        <v>SI</v>
      </c>
    </row>
    <row r="10371" spans="1:10" x14ac:dyDescent="0.25">
      <c r="A10371" s="4" t="str">
        <f>CONCATENATE(B10371,"-",C10371,"-",D10371)</f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>TEXT(B10371,"yyyy-mm")</f>
        <v>2026-08</v>
      </c>
      <c r="J10371" s="7" t="str">
        <f>VLOOKUP(C10371,'[1]T. Apoyo Sistema'!$B$1:$C$89,2,0)</f>
        <v>SI</v>
      </c>
    </row>
    <row r="10372" spans="1:10" x14ac:dyDescent="0.25">
      <c r="A10372" s="4" t="str">
        <f>CONCATENATE(B10372,"-",C10372,"-",D10372)</f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>TEXT(B10372,"yyyy-mm")</f>
        <v>2026-08</v>
      </c>
      <c r="J10372" s="7" t="str">
        <f>VLOOKUP(C10372,'[1]T. Apoyo Sistema'!$B$1:$C$89,2,0)</f>
        <v>SI</v>
      </c>
    </row>
    <row r="10373" spans="1:10" x14ac:dyDescent="0.25">
      <c r="A10373" s="4" t="str">
        <f>CONCATENATE(B10373,"-",C10373,"-",D10373)</f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>TEXT(B10373,"yyyy-mm")</f>
        <v>2026-08</v>
      </c>
      <c r="J10373" s="7" t="str">
        <f>VLOOKUP(C10373,'[1]T. Apoyo Sistema'!$B$1:$C$89,2,0)</f>
        <v>SI</v>
      </c>
    </row>
    <row r="10374" spans="1:10" x14ac:dyDescent="0.25">
      <c r="A10374" s="4" t="str">
        <f>CONCATENATE(B10374,"-",C10374,"-",D10374)</f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>TEXT(B10374,"yyyy-mm")</f>
        <v>2026-08</v>
      </c>
      <c r="J10374" s="7" t="str">
        <f>VLOOKUP(C10374,'[1]T. Apoyo Sistema'!$B$1:$C$89,2,0)</f>
        <v>SI</v>
      </c>
    </row>
    <row r="10375" spans="1:10" x14ac:dyDescent="0.25">
      <c r="A10375" s="4" t="str">
        <f>CONCATENATE(B10375,"-",C10375,"-",D10375)</f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>TEXT(B10375,"yyyy-mm")</f>
        <v>2026-08</v>
      </c>
      <c r="J10375" s="7" t="str">
        <f>VLOOKUP(C10375,'[1]T. Apoyo Sistema'!$B$1:$C$89,2,0)</f>
        <v>SI</v>
      </c>
    </row>
    <row r="10376" spans="1:10" x14ac:dyDescent="0.25">
      <c r="A10376" s="4" t="str">
        <f>CONCATENATE(B10376,"-",C10376,"-",D10376)</f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>TEXT(B10376,"yyyy-mm")</f>
        <v>2026-08</v>
      </c>
      <c r="J10376" s="7" t="str">
        <f>VLOOKUP(C10376,'[1]T. Apoyo Sistema'!$B$1:$C$89,2,0)</f>
        <v>SI</v>
      </c>
    </row>
    <row r="10377" spans="1:10" x14ac:dyDescent="0.25">
      <c r="A10377" s="4" t="str">
        <f>CONCATENATE(B10377,"-",C10377,"-",D10377)</f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>TEXT(B10377,"yyyy-mm")</f>
        <v>2026-08</v>
      </c>
      <c r="J10377" s="7" t="str">
        <f>VLOOKUP(C10377,'[1]T. Apoyo Sistema'!$B$1:$C$89,2,0)</f>
        <v>SI</v>
      </c>
    </row>
    <row r="10378" spans="1:10" x14ac:dyDescent="0.25">
      <c r="A10378" s="4" t="str">
        <f>CONCATENATE(B10378,"-",C10378,"-",D10378)</f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>TEXT(B10378,"yyyy-mm")</f>
        <v>2026-08</v>
      </c>
      <c r="J10378" s="7" t="str">
        <f>VLOOKUP(C10378,'[1]T. Apoyo Sistema'!$B$1:$C$89,2,0)</f>
        <v>SI</v>
      </c>
    </row>
    <row r="10379" spans="1:10" x14ac:dyDescent="0.25">
      <c r="A10379" s="4" t="str">
        <f>CONCATENATE(B10379,"-",C10379,"-",D10379)</f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>TEXT(B10379,"yyyy-mm")</f>
        <v>2026-08</v>
      </c>
      <c r="J10379" s="7" t="str">
        <f>VLOOKUP(C10379,'[1]T. Apoyo Sistema'!$B$1:$C$89,2,0)</f>
        <v>SI</v>
      </c>
    </row>
    <row r="10380" spans="1:10" x14ac:dyDescent="0.25">
      <c r="A10380" s="4" t="str">
        <f>CONCATENATE(B10380,"-",C10380,"-",D10380)</f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>TEXT(B10380,"yyyy-mm")</f>
        <v>2026-08</v>
      </c>
      <c r="J10380" s="7" t="str">
        <f>VLOOKUP(C10380,'[1]T. Apoyo Sistema'!$B$1:$C$89,2,0)</f>
        <v>SI</v>
      </c>
    </row>
    <row r="10381" spans="1:10" x14ac:dyDescent="0.25">
      <c r="A10381" s="4" t="str">
        <f>CONCATENATE(B10381,"-",C10381,"-",D10381)</f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>TEXT(B10381,"yyyy-mm")</f>
        <v>2026-08</v>
      </c>
      <c r="J10381" s="7" t="str">
        <f>VLOOKUP(C10381,'[1]T. Apoyo Sistema'!$B$1:$C$89,2,0)</f>
        <v>SI</v>
      </c>
    </row>
    <row r="10382" spans="1:10" x14ac:dyDescent="0.25">
      <c r="A10382" s="4" t="str">
        <f>CONCATENATE(B10382,"-",C10382,"-",D10382)</f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>TEXT(B10382,"yyyy-mm")</f>
        <v>2026-08</v>
      </c>
      <c r="J10382" s="7" t="str">
        <f>VLOOKUP(C10382,'[1]T. Apoyo Sistema'!$B$1:$C$89,2,0)</f>
        <v>SI</v>
      </c>
    </row>
    <row r="10383" spans="1:10" x14ac:dyDescent="0.25">
      <c r="A10383" s="4" t="str">
        <f>CONCATENATE(B10383,"-",C10383,"-",D10383)</f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>TEXT(B10383,"yyyy-mm")</f>
        <v>2026-08</v>
      </c>
      <c r="J10383" s="7" t="str">
        <f>VLOOKUP(C10383,'[1]T. Apoyo Sistema'!$B$1:$C$89,2,0)</f>
        <v>SI</v>
      </c>
    </row>
    <row r="10384" spans="1:10" x14ac:dyDescent="0.25">
      <c r="A10384" s="4" t="str">
        <f>CONCATENATE(B10384,"-",C10384,"-",D10384)</f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>TEXT(B10384,"yyyy-mm")</f>
        <v>2026-08</v>
      </c>
      <c r="J10384" s="7" t="str">
        <f>VLOOKUP(C10384,'[1]T. Apoyo Sistema'!$B$1:$C$89,2,0)</f>
        <v>SI</v>
      </c>
    </row>
    <row r="10385" spans="1:10" x14ac:dyDescent="0.25">
      <c r="A10385" s="4" t="str">
        <f>CONCATENATE(B10385,"-",C10385,"-",D10385)</f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>TEXT(B10385,"yyyy-mm")</f>
        <v>2026-08</v>
      </c>
      <c r="J10385" s="7" t="str">
        <f>VLOOKUP(C10385,'[1]T. Apoyo Sistema'!$B$1:$C$89,2,0)</f>
        <v>SI</v>
      </c>
    </row>
    <row r="10386" spans="1:10" x14ac:dyDescent="0.25">
      <c r="A10386" s="4" t="str">
        <f>CONCATENATE(B10386,"-",C10386,"-",D10386)</f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>TEXT(B10386,"yyyy-mm")</f>
        <v>2026-08</v>
      </c>
      <c r="J10386" s="7" t="str">
        <f>VLOOKUP(C10386,'[1]T. Apoyo Sistema'!$B$1:$C$89,2,0)</f>
        <v>SI</v>
      </c>
    </row>
    <row r="10387" spans="1:10" x14ac:dyDescent="0.25">
      <c r="A10387" s="4" t="str">
        <f>CONCATENATE(B10387,"-",C10387,"-",D10387)</f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>TEXT(B10387,"yyyy-mm")</f>
        <v>2026-08</v>
      </c>
      <c r="J10387" s="7" t="str">
        <f>VLOOKUP(C10387,'[1]T. Apoyo Sistema'!$B$1:$C$89,2,0)</f>
        <v>SI</v>
      </c>
    </row>
    <row r="10388" spans="1:10" x14ac:dyDescent="0.25">
      <c r="A10388" s="4" t="str">
        <f>CONCATENATE(B10388,"-",C10388,"-",D10388)</f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>TEXT(B10388,"yyyy-mm")</f>
        <v>2026-08</v>
      </c>
      <c r="J10388" s="7" t="str">
        <f>VLOOKUP(C10388,'[1]T. Apoyo Sistema'!$B$1:$C$89,2,0)</f>
        <v>SI</v>
      </c>
    </row>
    <row r="10389" spans="1:10" x14ac:dyDescent="0.25">
      <c r="A10389" s="4" t="str">
        <f>CONCATENATE(B10389,"-",C10389,"-",D10389)</f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>TEXT(B10389,"yyyy-mm")</f>
        <v>2026-08</v>
      </c>
      <c r="J10389" s="7" t="str">
        <f>VLOOKUP(C10389,'[1]T. Apoyo Sistema'!$B$1:$C$89,2,0)</f>
        <v>SI</v>
      </c>
    </row>
    <row r="10390" spans="1:10" x14ac:dyDescent="0.25">
      <c r="A10390" s="4" t="str">
        <f>CONCATENATE(B10390,"-",C10390,"-",D10390)</f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>TEXT(B10390,"yyyy-mm")</f>
        <v>2026-08</v>
      </c>
      <c r="J10390" s="7" t="str">
        <f>VLOOKUP(C10390,'[1]T. Apoyo Sistema'!$B$1:$C$89,2,0)</f>
        <v>SI</v>
      </c>
    </row>
    <row r="10391" spans="1:10" x14ac:dyDescent="0.25">
      <c r="A10391" s="4" t="str">
        <f>CONCATENATE(B10391,"-",C10391,"-",D10391)</f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>TEXT(B10391,"yyyy-mm")</f>
        <v>2026-08</v>
      </c>
      <c r="J10391" s="7" t="str">
        <f>VLOOKUP(C10391,'[1]T. Apoyo Sistema'!$B$1:$C$89,2,0)</f>
        <v>SI</v>
      </c>
    </row>
    <row r="10392" spans="1:10" x14ac:dyDescent="0.25">
      <c r="A10392" s="4" t="str">
        <f>CONCATENATE(B10392,"-",C10392,"-",D10392)</f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>TEXT(B10392,"yyyy-mm")</f>
        <v>2026-08</v>
      </c>
      <c r="J10392" s="7" t="str">
        <f>VLOOKUP(C10392,'[1]T. Apoyo Sistema'!$B$1:$C$89,2,0)</f>
        <v>SI</v>
      </c>
    </row>
    <row r="10393" spans="1:10" x14ac:dyDescent="0.25">
      <c r="A10393" s="4" t="str">
        <f>CONCATENATE(B10393,"-",C10393,"-",D10393)</f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>TEXT(B10393,"yyyy-mm")</f>
        <v>2026-08</v>
      </c>
      <c r="J10393" s="7" t="str">
        <f>VLOOKUP(C10393,'[1]T. Apoyo Sistema'!$B$1:$C$89,2,0)</f>
        <v>SI</v>
      </c>
    </row>
    <row r="10394" spans="1:10" x14ac:dyDescent="0.25">
      <c r="A10394" s="4" t="str">
        <f>CONCATENATE(B10394,"-",C10394,"-",D10394)</f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>TEXT(B10394,"yyyy-mm")</f>
        <v>2026-08</v>
      </c>
      <c r="J10394" s="7" t="str">
        <f>VLOOKUP(C10394,'[1]T. Apoyo Sistema'!$B$1:$C$89,2,0)</f>
        <v>SI</v>
      </c>
    </row>
    <row r="10395" spans="1:10" x14ac:dyDescent="0.25">
      <c r="A10395" s="4" t="str">
        <f>CONCATENATE(B10395,"-",C10395,"-",D10395)</f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>TEXT(B10395,"yyyy-mm")</f>
        <v>2026-08</v>
      </c>
      <c r="J10395" s="7" t="str">
        <f>VLOOKUP(C10395,'[1]T. Apoyo Sistema'!$B$1:$C$89,2,0)</f>
        <v>SI</v>
      </c>
    </row>
    <row r="10396" spans="1:10" x14ac:dyDescent="0.25">
      <c r="A10396" s="4" t="str">
        <f>CONCATENATE(B10396,"-",C10396,"-",D10396)</f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>TEXT(B10396,"yyyy-mm")</f>
        <v>2026-08</v>
      </c>
      <c r="J10396" s="7" t="str">
        <f>VLOOKUP(C10396,'[1]T. Apoyo Sistema'!$B$1:$C$89,2,0)</f>
        <v>SI</v>
      </c>
    </row>
    <row r="10397" spans="1:10" x14ac:dyDescent="0.25">
      <c r="A10397" s="4" t="str">
        <f>CONCATENATE(B10397,"-",C10397,"-",D10397)</f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>TEXT(B10397,"yyyy-mm")</f>
        <v>2026-08</v>
      </c>
      <c r="J10397" s="7" t="str">
        <f>VLOOKUP(C10397,'[1]T. Apoyo Sistema'!$B$1:$C$89,2,0)</f>
        <v>SI</v>
      </c>
    </row>
    <row r="10398" spans="1:10" x14ac:dyDescent="0.25">
      <c r="A10398" s="4" t="str">
        <f>CONCATENATE(B10398,"-",C10398,"-",D10398)</f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>TEXT(B10398,"yyyy-mm")</f>
        <v>2026-08</v>
      </c>
      <c r="J10398" s="7" t="str">
        <f>VLOOKUP(C10398,'[1]T. Apoyo Sistema'!$B$1:$C$89,2,0)</f>
        <v>SI</v>
      </c>
    </row>
    <row r="10399" spans="1:10" x14ac:dyDescent="0.25">
      <c r="A10399" s="4" t="str">
        <f>CONCATENATE(B10399,"-",C10399,"-",D10399)</f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>TEXT(B10399,"yyyy-mm")</f>
        <v>2026-08</v>
      </c>
      <c r="J10399" s="7" t="str">
        <f>VLOOKUP(C10399,'[1]T. Apoyo Sistema'!$B$1:$C$89,2,0)</f>
        <v>SI</v>
      </c>
    </row>
    <row r="10400" spans="1:10" x14ac:dyDescent="0.25">
      <c r="A10400" s="4" t="str">
        <f>CONCATENATE(B10400,"-",C10400,"-",D10400)</f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>TEXT(B10400,"yyyy-mm")</f>
        <v>2026-08</v>
      </c>
      <c r="J10400" s="7" t="str">
        <f>VLOOKUP(C10400,'[1]T. Apoyo Sistema'!$B$1:$C$89,2,0)</f>
        <v>SI</v>
      </c>
    </row>
    <row r="10401" spans="1:10" x14ac:dyDescent="0.25">
      <c r="A10401" s="4" t="str">
        <f>CONCATENATE(B10401,"-",C10401,"-",D10401)</f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>TEXT(B10401,"yyyy-mm")</f>
        <v>2026-08</v>
      </c>
      <c r="J10401" s="7" t="str">
        <f>VLOOKUP(C10401,'[1]T. Apoyo Sistema'!$B$1:$C$89,2,0)</f>
        <v>SI</v>
      </c>
    </row>
    <row r="10402" spans="1:10" x14ac:dyDescent="0.25">
      <c r="A10402" s="4" t="str">
        <f>CONCATENATE(B10402,"-",C10402,"-",D10402)</f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>TEXT(B10402,"yyyy-mm")</f>
        <v>2026-08</v>
      </c>
      <c r="J10402" s="7" t="str">
        <f>VLOOKUP(C10402,'[1]T. Apoyo Sistema'!$B$1:$C$89,2,0)</f>
        <v>SI</v>
      </c>
    </row>
    <row r="10403" spans="1:10" x14ac:dyDescent="0.25">
      <c r="A10403" s="4" t="str">
        <f>CONCATENATE(B10403,"-",C10403,"-",D10403)</f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>TEXT(B10403,"yyyy-mm")</f>
        <v>2026-08</v>
      </c>
      <c r="J10403" s="7" t="str">
        <f>VLOOKUP(C10403,'[1]T. Apoyo Sistema'!$B$1:$C$89,2,0)</f>
        <v>SI</v>
      </c>
    </row>
    <row r="10404" spans="1:10" x14ac:dyDescent="0.25">
      <c r="A10404" s="4" t="str">
        <f>CONCATENATE(B10404,"-",C10404,"-",D10404)</f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>TEXT(B10404,"yyyy-mm")</f>
        <v>2026-08</v>
      </c>
      <c r="J10404" s="7" t="str">
        <f>VLOOKUP(C10404,'[1]T. Apoyo Sistema'!$B$1:$C$89,2,0)</f>
        <v>SI</v>
      </c>
    </row>
    <row r="10405" spans="1:10" x14ac:dyDescent="0.25">
      <c r="A10405" s="4" t="str">
        <f>CONCATENATE(B10405,"-",C10405,"-",D10405)</f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>TEXT(B10405,"yyyy-mm")</f>
        <v>2026-08</v>
      </c>
      <c r="J10405" s="7" t="str">
        <f>VLOOKUP(C10405,'[1]T. Apoyo Sistema'!$B$1:$C$89,2,0)</f>
        <v>SI</v>
      </c>
    </row>
    <row r="10406" spans="1:10" x14ac:dyDescent="0.25">
      <c r="A10406" s="4" t="str">
        <f>CONCATENATE(B10406,"-",C10406,"-",D10406)</f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>TEXT(B10406,"yyyy-mm")</f>
        <v>2026-08</v>
      </c>
      <c r="J10406" s="7" t="str">
        <f>VLOOKUP(C10406,'[1]T. Apoyo Sistema'!$B$1:$C$89,2,0)</f>
        <v>SI</v>
      </c>
    </row>
    <row r="10407" spans="1:10" x14ac:dyDescent="0.25">
      <c r="A10407" s="4" t="str">
        <f>CONCATENATE(B10407,"-",C10407,"-",D10407)</f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>TEXT(B10407,"yyyy-mm")</f>
        <v>2026-08</v>
      </c>
      <c r="J10407" s="7" t="str">
        <f>VLOOKUP(C10407,'[1]T. Apoyo Sistema'!$B$1:$C$89,2,0)</f>
        <v>SI</v>
      </c>
    </row>
    <row r="10408" spans="1:10" x14ac:dyDescent="0.25">
      <c r="A10408" s="4" t="str">
        <f>CONCATENATE(B10408,"-",C10408,"-",D10408)</f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>TEXT(B10408,"yyyy-mm")</f>
        <v>2026-08</v>
      </c>
      <c r="J10408" s="7" t="str">
        <f>VLOOKUP(C10408,'[1]T. Apoyo Sistema'!$B$1:$C$89,2,0)</f>
        <v>SI</v>
      </c>
    </row>
    <row r="10409" spans="1:10" x14ac:dyDescent="0.25">
      <c r="A10409" s="4" t="str">
        <f>CONCATENATE(B10409,"-",C10409,"-",D10409)</f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>TEXT(B10409,"yyyy-mm")</f>
        <v>2026-08</v>
      </c>
      <c r="J10409" s="7" t="str">
        <f>VLOOKUP(C10409,'[1]T. Apoyo Sistema'!$B$1:$C$89,2,0)</f>
        <v>SI</v>
      </c>
    </row>
    <row r="10410" spans="1:10" x14ac:dyDescent="0.25">
      <c r="A10410" s="4" t="str">
        <f>CONCATENATE(B10410,"-",C10410,"-",D10410)</f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>TEXT(B10410,"yyyy-mm")</f>
        <v>2026-08</v>
      </c>
      <c r="J10410" s="7" t="str">
        <f>VLOOKUP(C10410,'[1]T. Apoyo Sistema'!$B$1:$C$89,2,0)</f>
        <v>SI</v>
      </c>
    </row>
    <row r="10411" spans="1:10" x14ac:dyDescent="0.25">
      <c r="A10411" s="4" t="str">
        <f>CONCATENATE(B10411,"-",C10411,"-",D10411)</f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>TEXT(B10411,"yyyy-mm")</f>
        <v>2026-08</v>
      </c>
      <c r="J10411" s="7" t="str">
        <f>VLOOKUP(C10411,'[1]T. Apoyo Sistema'!$B$1:$C$89,2,0)</f>
        <v>SI</v>
      </c>
    </row>
    <row r="10412" spans="1:10" x14ac:dyDescent="0.25">
      <c r="A10412" s="4" t="str">
        <f>CONCATENATE(B10412,"-",C10412,"-",D10412)</f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>TEXT(B10412,"yyyy-mm")</f>
        <v>2026-08</v>
      </c>
      <c r="J10412" s="7" t="str">
        <f>VLOOKUP(C10412,'[1]T. Apoyo Sistema'!$B$1:$C$89,2,0)</f>
        <v>SI</v>
      </c>
    </row>
    <row r="10413" spans="1:10" x14ac:dyDescent="0.25">
      <c r="A10413" s="4" t="str">
        <f>CONCATENATE(B10413,"-",C10413,"-",D10413)</f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>TEXT(B10413,"yyyy-mm")</f>
        <v>2026-08</v>
      </c>
      <c r="J10413" s="7" t="str">
        <f>VLOOKUP(C10413,'[1]T. Apoyo Sistema'!$B$1:$C$89,2,0)</f>
        <v>SI</v>
      </c>
    </row>
    <row r="10414" spans="1:10" x14ac:dyDescent="0.25">
      <c r="A10414" s="4" t="str">
        <f>CONCATENATE(B10414,"-",C10414,"-",D10414)</f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>TEXT(B10414,"yyyy-mm")</f>
        <v>2026-08</v>
      </c>
      <c r="J10414" s="7" t="str">
        <f>VLOOKUP(C10414,'[1]T. Apoyo Sistema'!$B$1:$C$89,2,0)</f>
        <v>SI</v>
      </c>
    </row>
    <row r="10415" spans="1:10" x14ac:dyDescent="0.25">
      <c r="A10415" s="4" t="str">
        <f>CONCATENATE(B10415,"-",C10415,"-",D10415)</f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>TEXT(B10415,"yyyy-mm")</f>
        <v>2026-08</v>
      </c>
      <c r="J10415" s="7" t="str">
        <f>VLOOKUP(C10415,'[1]T. Apoyo Sistema'!$B$1:$C$89,2,0)</f>
        <v>SI</v>
      </c>
    </row>
    <row r="10416" spans="1:10" x14ac:dyDescent="0.25">
      <c r="A10416" s="4" t="str">
        <f>CONCATENATE(B10416,"-",C10416,"-",D10416)</f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>TEXT(B10416,"yyyy-mm")</f>
        <v>2026-08</v>
      </c>
      <c r="J10416" s="7" t="str">
        <f>VLOOKUP(C10416,'[1]T. Apoyo Sistema'!$B$1:$C$89,2,0)</f>
        <v>SI</v>
      </c>
    </row>
    <row r="10417" spans="1:10" x14ac:dyDescent="0.25">
      <c r="A10417" s="4" t="str">
        <f>CONCATENATE(B10417,"-",C10417,"-",D10417)</f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>TEXT(B10417,"yyyy-mm")</f>
        <v>2026-08</v>
      </c>
      <c r="J10417" s="7" t="str">
        <f>VLOOKUP(C10417,'[1]T. Apoyo Sistema'!$B$1:$C$89,2,0)</f>
        <v>SI</v>
      </c>
    </row>
    <row r="10418" spans="1:10" x14ac:dyDescent="0.25">
      <c r="A10418" s="4" t="str">
        <f>CONCATENATE(B10418,"-",C10418,"-",D10418)</f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>TEXT(B10418,"yyyy-mm")</f>
        <v>2026-08</v>
      </c>
      <c r="J10418" s="7" t="str">
        <f>VLOOKUP(C10418,'[1]T. Apoyo Sistema'!$B$1:$C$89,2,0)</f>
        <v>SI</v>
      </c>
    </row>
    <row r="10419" spans="1:10" x14ac:dyDescent="0.25">
      <c r="A10419" s="4" t="str">
        <f>CONCATENATE(B10419,"-",C10419,"-",D10419)</f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>TEXT(B10419,"yyyy-mm")</f>
        <v>2026-08</v>
      </c>
      <c r="J10419" s="7" t="str">
        <f>VLOOKUP(C10419,'[1]T. Apoyo Sistema'!$B$1:$C$89,2,0)</f>
        <v>SI</v>
      </c>
    </row>
    <row r="10420" spans="1:10" x14ac:dyDescent="0.25">
      <c r="A10420" s="4" t="str">
        <f>CONCATENATE(B10420,"-",C10420,"-",D10420)</f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>TEXT(B10420,"yyyy-mm")</f>
        <v>2026-08</v>
      </c>
      <c r="J10420" s="7" t="str">
        <f>VLOOKUP(C10420,'[1]T. Apoyo Sistema'!$B$1:$C$89,2,0)</f>
        <v>SI</v>
      </c>
    </row>
    <row r="10421" spans="1:10" x14ac:dyDescent="0.25">
      <c r="A10421" s="4" t="str">
        <f>CONCATENATE(B10421,"-",C10421,"-",D10421)</f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>TEXT(B10421,"yyyy-mm")</f>
        <v>2026-08</v>
      </c>
      <c r="J10421" s="7" t="str">
        <f>VLOOKUP(C10421,'[1]T. Apoyo Sistema'!$B$1:$C$89,2,0)</f>
        <v>SI</v>
      </c>
    </row>
    <row r="10422" spans="1:10" x14ac:dyDescent="0.25">
      <c r="A10422" s="4" t="str">
        <f>CONCATENATE(B10422,"-",C10422,"-",D10422)</f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>TEXT(B10422,"yyyy-mm")</f>
        <v>2026-08</v>
      </c>
      <c r="J10422" s="7" t="str">
        <f>VLOOKUP(C10422,'[1]T. Apoyo Sistema'!$B$1:$C$89,2,0)</f>
        <v>SI</v>
      </c>
    </row>
    <row r="10423" spans="1:10" x14ac:dyDescent="0.25">
      <c r="A10423" s="4" t="str">
        <f>CONCATENATE(B10423,"-",C10423,"-",D10423)</f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>TEXT(B10423,"yyyy-mm")</f>
        <v>2026-08</v>
      </c>
      <c r="J10423" s="7" t="str">
        <f>VLOOKUP(C10423,'[1]T. Apoyo Sistema'!$B$1:$C$89,2,0)</f>
        <v>SI</v>
      </c>
    </row>
    <row r="10424" spans="1:10" x14ac:dyDescent="0.25">
      <c r="A10424" s="4" t="str">
        <f>CONCATENATE(B10424,"-",C10424,"-",D10424)</f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>TEXT(B10424,"yyyy-mm")</f>
        <v>2026-08</v>
      </c>
      <c r="J10424" s="7" t="str">
        <f>VLOOKUP(C10424,'[1]T. Apoyo Sistema'!$B$1:$C$89,2,0)</f>
        <v>SI</v>
      </c>
    </row>
    <row r="10425" spans="1:10" x14ac:dyDescent="0.25">
      <c r="A10425" s="4" t="str">
        <f>CONCATENATE(B10425,"-",C10425,"-",D10425)</f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>TEXT(B10425,"yyyy-mm")</f>
        <v>2026-08</v>
      </c>
      <c r="J10425" s="7" t="str">
        <f>VLOOKUP(C10425,'[1]T. Apoyo Sistema'!$B$1:$C$89,2,0)</f>
        <v>SI</v>
      </c>
    </row>
    <row r="10426" spans="1:10" x14ac:dyDescent="0.25">
      <c r="A10426" s="4" t="str">
        <f>CONCATENATE(B10426,"-",C10426,"-",D10426)</f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>TEXT(B10426,"yyyy-mm")</f>
        <v>2026-08</v>
      </c>
      <c r="J10426" s="7" t="str">
        <f>VLOOKUP(C10426,'[1]T. Apoyo Sistema'!$B$1:$C$89,2,0)</f>
        <v>SI</v>
      </c>
    </row>
    <row r="10427" spans="1:10" x14ac:dyDescent="0.25">
      <c r="A10427" s="4" t="str">
        <f>CONCATENATE(B10427,"-",C10427,"-",D10427)</f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>TEXT(B10427,"yyyy-mm")</f>
        <v>2026-08</v>
      </c>
      <c r="J10427" s="7" t="str">
        <f>VLOOKUP(C10427,'[1]T. Apoyo Sistema'!$B$1:$C$89,2,0)</f>
        <v>SI</v>
      </c>
    </row>
    <row r="10428" spans="1:10" x14ac:dyDescent="0.25">
      <c r="A10428" s="4" t="str">
        <f>CONCATENATE(B10428,"-",C10428,"-",D10428)</f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>TEXT(B10428,"yyyy-mm")</f>
        <v>2026-08</v>
      </c>
      <c r="J10428" s="7" t="str">
        <f>VLOOKUP(C10428,'[1]T. Apoyo Sistema'!$B$1:$C$89,2,0)</f>
        <v>SI</v>
      </c>
    </row>
    <row r="10429" spans="1:10" x14ac:dyDescent="0.25">
      <c r="A10429" s="4" t="str">
        <f>CONCATENATE(B10429,"-",C10429,"-",D10429)</f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>TEXT(B10429,"yyyy-mm")</f>
        <v>2026-08</v>
      </c>
      <c r="J10429" s="7" t="str">
        <f>VLOOKUP(C10429,'[1]T. Apoyo Sistema'!$B$1:$C$89,2,0)</f>
        <v>SI</v>
      </c>
    </row>
    <row r="10430" spans="1:10" x14ac:dyDescent="0.25">
      <c r="A10430" s="4" t="str">
        <f>CONCATENATE(B10430,"-",C10430,"-",D10430)</f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>TEXT(B10430,"yyyy-mm")</f>
        <v>2026-08</v>
      </c>
      <c r="J10430" s="7" t="str">
        <f>VLOOKUP(C10430,'[1]T. Apoyo Sistema'!$B$1:$C$89,2,0)</f>
        <v>SI</v>
      </c>
    </row>
    <row r="10431" spans="1:10" x14ac:dyDescent="0.25">
      <c r="A10431" s="4" t="str">
        <f>CONCATENATE(B10431,"-",C10431,"-",D10431)</f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>TEXT(B10431,"yyyy-mm")</f>
        <v>2026-08</v>
      </c>
      <c r="J10431" s="7" t="str">
        <f>VLOOKUP(C10431,'[1]T. Apoyo Sistema'!$B$1:$C$89,2,0)</f>
        <v>SI</v>
      </c>
    </row>
    <row r="10432" spans="1:10" x14ac:dyDescent="0.25">
      <c r="A10432" s="4" t="str">
        <f>CONCATENATE(B10432,"-",C10432,"-",D10432)</f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>TEXT(B10432,"yyyy-mm")</f>
        <v>2026-08</v>
      </c>
      <c r="J10432" s="7" t="str">
        <f>VLOOKUP(C10432,'[1]T. Apoyo Sistema'!$B$1:$C$89,2,0)</f>
        <v>SI</v>
      </c>
    </row>
    <row r="10433" spans="1:10" x14ac:dyDescent="0.25">
      <c r="A10433" s="4" t="str">
        <f>CONCATENATE(B10433,"-",C10433,"-",D10433)</f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>TEXT(B10433,"yyyy-mm")</f>
        <v>2026-08</v>
      </c>
      <c r="J10433" s="7" t="str">
        <f>VLOOKUP(C10433,'[1]T. Apoyo Sistema'!$B$1:$C$89,2,0)</f>
        <v>SI</v>
      </c>
    </row>
    <row r="10434" spans="1:10" x14ac:dyDescent="0.25">
      <c r="A10434" s="4" t="str">
        <f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>TEXT(B10434,"yyyy-mm")</f>
        <v>2026-08</v>
      </c>
      <c r="J10434" s="7" t="str">
        <f>VLOOKUP(C10434,'[1]T. Apoyo Sistema'!$B$1:$C$89,2,0)</f>
        <v>SI</v>
      </c>
    </row>
    <row r="10435" spans="1:10" x14ac:dyDescent="0.25">
      <c r="A10435" s="4" t="str">
        <f>CONCATENATE(B10435,"-",C10435,"-",D10435)</f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>TEXT(B10435,"yyyy-mm")</f>
        <v>2026-08</v>
      </c>
      <c r="J10435" s="7" t="str">
        <f>VLOOKUP(C10435,'[1]T. Apoyo Sistema'!$B$1:$C$89,2,0)</f>
        <v>SI</v>
      </c>
    </row>
    <row r="10436" spans="1:10" x14ac:dyDescent="0.25">
      <c r="A10436" s="4" t="str">
        <f>CONCATENATE(B10436,"-",C10436,"-",D10436)</f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>TEXT(B10436,"yyyy-mm")</f>
        <v>2026-08</v>
      </c>
      <c r="J10436" s="7" t="str">
        <f>VLOOKUP(C10436,'[1]T. Apoyo Sistema'!$B$1:$C$89,2,0)</f>
        <v>SI</v>
      </c>
    </row>
    <row r="10437" spans="1:10" x14ac:dyDescent="0.25">
      <c r="A10437" s="4" t="str">
        <f>CONCATENATE(B10437,"-",C10437,"-",D10437)</f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>TEXT(B10437,"yyyy-mm")</f>
        <v>2026-08</v>
      </c>
      <c r="J10437" s="7" t="str">
        <f>VLOOKUP(C10437,'[1]T. Apoyo Sistema'!$B$1:$C$89,2,0)</f>
        <v>SI</v>
      </c>
    </row>
    <row r="10438" spans="1:10" x14ac:dyDescent="0.25">
      <c r="A10438" s="4" t="str">
        <f>CONCATENATE(B10438,"-",C10438,"-",D10438)</f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>TEXT(B10438,"yyyy-mm")</f>
        <v>2026-08</v>
      </c>
      <c r="J10438" s="7" t="str">
        <f>VLOOKUP(C10438,'[1]T. Apoyo Sistema'!$B$1:$C$89,2,0)</f>
        <v>SI</v>
      </c>
    </row>
    <row r="10439" spans="1:10" x14ac:dyDescent="0.25">
      <c r="A10439" s="4" t="str">
        <f>CONCATENATE(B10439,"-",C10439,"-",D10439)</f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>TEXT(B10439,"yyyy-mm")</f>
        <v>2026-08</v>
      </c>
      <c r="J10439" s="7" t="str">
        <f>VLOOKUP(C10439,'[1]T. Apoyo Sistema'!$B$1:$C$89,2,0)</f>
        <v>SI</v>
      </c>
    </row>
    <row r="10440" spans="1:10" x14ac:dyDescent="0.25">
      <c r="A10440" s="4" t="str">
        <f>CONCATENATE(B10440,"-",C10440,"-",D10440)</f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>TEXT(B10440,"yyyy-mm")</f>
        <v>2026-08</v>
      </c>
      <c r="J10440" s="7" t="str">
        <f>VLOOKUP(C10440,'[1]T. Apoyo Sistema'!$B$1:$C$89,2,0)</f>
        <v>SI</v>
      </c>
    </row>
    <row r="10441" spans="1:10" x14ac:dyDescent="0.25">
      <c r="A10441" s="4" t="str">
        <f>CONCATENATE(B10441,"-",C10441,"-",D10441)</f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>TEXT(B10441,"yyyy-mm")</f>
        <v>2026-08</v>
      </c>
      <c r="J10441" s="7" t="str">
        <f>VLOOKUP(C10441,'[1]T. Apoyo Sistema'!$B$1:$C$89,2,0)</f>
        <v>SI</v>
      </c>
    </row>
    <row r="10442" spans="1:10" x14ac:dyDescent="0.25">
      <c r="A10442" s="4" t="str">
        <f>CONCATENATE(B10442,"-",C10442,"-",D10442)</f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>TEXT(B10442,"yyyy-mm")</f>
        <v>2026-08</v>
      </c>
      <c r="J10442" s="7" t="str">
        <f>VLOOKUP(C10442,'[1]T. Apoyo Sistema'!$B$1:$C$89,2,0)</f>
        <v>SI</v>
      </c>
    </row>
    <row r="10443" spans="1:10" x14ac:dyDescent="0.25">
      <c r="A10443" s="4" t="str">
        <f>CONCATENATE(B10443,"-",C10443,"-",D10443)</f>
        <v>46262-POX37-psa1</v>
      </c>
      <c r="B10443" s="16">
        <v>46262</v>
      </c>
      <c r="C10443" s="10" t="s">
        <v>34</v>
      </c>
      <c r="D10443" s="10" t="s">
        <v>60</v>
      </c>
      <c r="E10443" s="10">
        <v>0</v>
      </c>
      <c r="F10443" s="10">
        <v>3.1666666666666665</v>
      </c>
      <c r="G10443" s="10">
        <v>6</v>
      </c>
      <c r="H10443" s="10">
        <v>0</v>
      </c>
      <c r="I10443" s="4" t="s">
        <v>13</v>
      </c>
      <c r="J10443" s="7" t="str">
        <f>VLOOKUP(C10443,'[1]T. Apoyo Sistema'!$B$1:$C$89,2,0)</f>
        <v>SI</v>
      </c>
    </row>
    <row r="10444" spans="1:10" x14ac:dyDescent="0.25">
      <c r="A10444" s="4" t="str">
        <f>CONCATENATE(B10444,"-",C10444,"-",D10444)</f>
        <v>46262-POX37-psa2</v>
      </c>
      <c r="B10444" s="16">
        <v>46262</v>
      </c>
      <c r="C10444" s="10" t="s">
        <v>34</v>
      </c>
      <c r="D10444" s="10" t="s">
        <v>74</v>
      </c>
      <c r="E10444" s="10">
        <v>0</v>
      </c>
      <c r="F10444" s="10">
        <v>3.1166666666666667</v>
      </c>
      <c r="G10444" s="10">
        <v>6.0499999999999989</v>
      </c>
      <c r="H10444" s="10">
        <v>0</v>
      </c>
      <c r="I10444" s="4" t="s">
        <v>13</v>
      </c>
      <c r="J10444" s="7" t="str">
        <f>VLOOKUP(C10444,'[1]T. Apoyo Sistema'!$B$1:$C$89,2,0)</f>
        <v>SI</v>
      </c>
    </row>
    <row r="10445" spans="1:10" x14ac:dyDescent="0.25">
      <c r="A10445" s="4" t="str">
        <f>CONCATENATE(B10445,"-",C10445,"-",D10445)</f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>TEXT(B10445,"yyyy-mm")</f>
        <v>2026-08</v>
      </c>
      <c r="J10445" s="7" t="str">
        <f>VLOOKUP(C10445,'[1]T. Apoyo Sistema'!$B$1:$C$89,2,0)</f>
        <v>SI</v>
      </c>
    </row>
    <row r="10446" spans="1:10" x14ac:dyDescent="0.25">
      <c r="A10446" s="4" t="str">
        <f>CONCATENATE(B10446,"-",C10446,"-",D10446)</f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>TEXT(B10446,"yyyy-mm")</f>
        <v>2026-08</v>
      </c>
      <c r="J10446" s="7" t="str">
        <f>VLOOKUP(C10446,'[1]T. Apoyo Sistema'!$B$1:$C$89,2,0)</f>
        <v>SI</v>
      </c>
    </row>
    <row r="10447" spans="1:10" x14ac:dyDescent="0.25">
      <c r="A10447" s="4" t="str">
        <f>CONCATENATE(B10447,"-",C10447,"-",D10447)</f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>TEXT(B10447,"yyyy-mm")</f>
        <v>2026-08</v>
      </c>
      <c r="J10447" s="7" t="str">
        <f>VLOOKUP(C10447,'[1]T. Apoyo Sistema'!$B$1:$C$89,2,0)</f>
        <v>SI</v>
      </c>
    </row>
    <row r="10448" spans="1:10" x14ac:dyDescent="0.25">
      <c r="A10448" s="4" t="str">
        <f>CONCATENATE(B10448,"-",C10448,"-",D10448)</f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>TEXT(B10448,"yyyy-mm")</f>
        <v>2026-08</v>
      </c>
      <c r="J10448" s="7" t="str">
        <f>VLOOKUP(C10448,'[1]T. Apoyo Sistema'!$B$1:$C$89,2,0)</f>
        <v>SI</v>
      </c>
    </row>
    <row r="10449" spans="1:10" x14ac:dyDescent="0.25">
      <c r="A10449" s="4" t="str">
        <f>CONCATENATE(B10449,"-",C10449,"-",D10449)</f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>TEXT(B10449,"yyyy-mm")</f>
        <v>2026-08</v>
      </c>
      <c r="J10449" s="7" t="str">
        <f>VLOOKUP(C10449,'[1]T. Apoyo Sistema'!$B$1:$C$89,2,0)</f>
        <v>SI</v>
      </c>
    </row>
    <row r="10450" spans="1:10" x14ac:dyDescent="0.25">
      <c r="A10450" s="4" t="str">
        <f>CONCATENATE(B10450,"-",C10450,"-",D10450)</f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>TEXT(B10450,"yyyy-mm")</f>
        <v>2026-08</v>
      </c>
      <c r="J10450" s="7" t="str">
        <f>VLOOKUP(C10450,'[1]T. Apoyo Sistema'!$B$1:$C$89,2,0)</f>
        <v>SI</v>
      </c>
    </row>
    <row r="10451" spans="1:10" x14ac:dyDescent="0.25">
      <c r="A10451" s="4" t="str">
        <f>CONCATENATE(B10451,"-",C10451,"-",D10451)</f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>TEXT(B10451,"yyyy-mm")</f>
        <v>2026-08</v>
      </c>
      <c r="J10451" s="7" t="str">
        <f>VLOOKUP(C10451,'[1]T. Apoyo Sistema'!$B$1:$C$89,2,0)</f>
        <v>SI</v>
      </c>
    </row>
    <row r="10452" spans="1:10" x14ac:dyDescent="0.25">
      <c r="A10452" s="4" t="str">
        <f>CONCATENATE(B10452,"-",C10452,"-",D10452)</f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>TEXT(B10452,"yyyy-mm")</f>
        <v>2026-08</v>
      </c>
      <c r="J10452" s="7" t="str">
        <f>VLOOKUP(C10452,'[1]T. Apoyo Sistema'!$B$1:$C$89,2,0)</f>
        <v>SI</v>
      </c>
    </row>
    <row r="10453" spans="1:10" x14ac:dyDescent="0.25">
      <c r="A10453" s="4" t="str">
        <f>CONCATENATE(B10453,"-",C10453,"-",D10453)</f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>TEXT(B10453,"yyyy-mm")</f>
        <v>2026-08</v>
      </c>
      <c r="J10453" s="7" t="str">
        <f>VLOOKUP(C10453,'[1]T. Apoyo Sistema'!$B$1:$C$89,2,0)</f>
        <v>SI</v>
      </c>
    </row>
    <row r="10454" spans="1:10" x14ac:dyDescent="0.25">
      <c r="A10454" s="4" t="str">
        <f>CONCATENATE(B10454,"-",C10454,"-",D10454)</f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>TEXT(B10454,"yyyy-mm")</f>
        <v>2026-08</v>
      </c>
      <c r="J10454" s="7" t="str">
        <f>VLOOKUP(C10454,'[1]T. Apoyo Sistema'!$B$1:$C$89,2,0)</f>
        <v>SI</v>
      </c>
    </row>
    <row r="10455" spans="1:10" x14ac:dyDescent="0.25">
      <c r="A10455" s="4" t="str">
        <f>CONCATENATE(B10455,"-",C10455,"-",D10455)</f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>TEXT(B10455,"yyyy-mm")</f>
        <v>2026-08</v>
      </c>
      <c r="J10455" s="7" t="str">
        <f>VLOOKUP(C10455,'[1]T. Apoyo Sistema'!$B$1:$C$89,2,0)</f>
        <v>SI</v>
      </c>
    </row>
    <row r="10456" spans="1:10" x14ac:dyDescent="0.25">
      <c r="A10456" s="4" t="str">
        <f>CONCATENATE(B10456,"-",C10456,"-",D10456)</f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>TEXT(B10456,"yyyy-mm")</f>
        <v>2026-08</v>
      </c>
      <c r="J10456" s="7" t="str">
        <f>VLOOKUP(C10456,'[1]T. Apoyo Sistema'!$B$1:$C$89,2,0)</f>
        <v>SI</v>
      </c>
    </row>
    <row r="10457" spans="1:10" x14ac:dyDescent="0.25">
      <c r="A10457" s="4" t="str">
        <f>CONCATENATE(B10457,"-",C10457,"-",D10457)</f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>TEXT(B10457,"yyyy-mm")</f>
        <v>2026-08</v>
      </c>
      <c r="J10457" s="7" t="str">
        <f>VLOOKUP(C10457,'[1]T. Apoyo Sistema'!$B$1:$C$89,2,0)</f>
        <v>SI</v>
      </c>
    </row>
    <row r="10458" spans="1:10" x14ac:dyDescent="0.25">
      <c r="A10458" s="4" t="str">
        <f>CONCATENATE(B10458,"-",C10458,"-",D10458)</f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>TEXT(B10458,"yyyy-mm")</f>
        <v>2026-08</v>
      </c>
      <c r="J10458" s="7" t="str">
        <f>VLOOKUP(C10458,'[1]T. Apoyo Sistema'!$B$1:$C$89,2,0)</f>
        <v>SI</v>
      </c>
    </row>
    <row r="10459" spans="1:10" x14ac:dyDescent="0.25">
      <c r="A10459" s="4" t="str">
        <f>CONCATENATE(B10459,"-",C10459,"-",D10459)</f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>TEXT(B10459,"yyyy-mm")</f>
        <v>2026-08</v>
      </c>
      <c r="J10459" s="7" t="str">
        <f>VLOOKUP(C10459,'[1]T. Apoyo Sistema'!$B$1:$C$89,2,0)</f>
        <v>SI</v>
      </c>
    </row>
    <row r="10460" spans="1:10" x14ac:dyDescent="0.25">
      <c r="A10460" s="4" t="str">
        <f>CONCATENATE(B10460,"-",C10460,"-",D10460)</f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>TEXT(B10460,"yyyy-mm")</f>
        <v>2026-08</v>
      </c>
      <c r="J10460" s="7" t="str">
        <f>VLOOKUP(C10460,'[1]T. Apoyo Sistema'!$B$1:$C$89,2,0)</f>
        <v>SI</v>
      </c>
    </row>
    <row r="10461" spans="1:10" x14ac:dyDescent="0.25">
      <c r="A10461" s="4" t="str">
        <f>CONCATENATE(B10461,"-",C10461,"-",D10461)</f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>TEXT(B10461,"yyyy-mm")</f>
        <v>2026-08</v>
      </c>
      <c r="J10461" s="7" t="str">
        <f>VLOOKUP(C10461,'[1]T. Apoyo Sistema'!$B$1:$C$89,2,0)</f>
        <v>SI</v>
      </c>
    </row>
    <row r="10462" spans="1:10" x14ac:dyDescent="0.25">
      <c r="A10462" s="4" t="str">
        <f>CONCATENATE(B10462,"-",C10462,"-",D10462)</f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>TEXT(B10462,"yyyy-mm")</f>
        <v>2026-08</v>
      </c>
      <c r="J10462" s="7" t="str">
        <f>VLOOKUP(C10462,'[1]T. Apoyo Sistema'!$B$1:$C$89,2,0)</f>
        <v>SI</v>
      </c>
    </row>
    <row r="10463" spans="1:10" x14ac:dyDescent="0.25">
      <c r="A10463" s="4" t="str">
        <f>CONCATENATE(B10463,"-",C10463,"-",D10463)</f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>TEXT(B10463,"yyyy-mm")</f>
        <v>2026-08</v>
      </c>
      <c r="J10463" s="7" t="str">
        <f>VLOOKUP(C10463,'[1]T. Apoyo Sistema'!$B$1:$C$89,2,0)</f>
        <v>SI</v>
      </c>
    </row>
    <row r="10464" spans="1:10" x14ac:dyDescent="0.25">
      <c r="A10464" s="4" t="str">
        <f>CONCATENATE(B10464,"-",C10464,"-",D10464)</f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>TEXT(B10464,"yyyy-mm")</f>
        <v>2026-08</v>
      </c>
      <c r="J10464" s="7" t="str">
        <f>VLOOKUP(C10464,'[1]T. Apoyo Sistema'!$B$1:$C$89,2,0)</f>
        <v>SI</v>
      </c>
    </row>
    <row r="10465" spans="1:10" x14ac:dyDescent="0.25">
      <c r="A10465" s="4" t="str">
        <f>CONCATENATE(B10465,"-",C10465,"-",D10465)</f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>TEXT(B10465,"yyyy-mm")</f>
        <v>2026-08</v>
      </c>
      <c r="J10465" s="7" t="str">
        <f>VLOOKUP(C10465,'[1]T. Apoyo Sistema'!$B$1:$C$89,2,0)</f>
        <v>SI</v>
      </c>
    </row>
    <row r="10466" spans="1:10" x14ac:dyDescent="0.25">
      <c r="A10466" s="4" t="str">
        <f>CONCATENATE(B10466,"-",C10466,"-",D10466)</f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>TEXT(B10466,"yyyy-mm")</f>
        <v>2026-08</v>
      </c>
      <c r="J10466" s="7" t="str">
        <f>VLOOKUP(C10466,'[1]T. Apoyo Sistema'!$B$1:$C$89,2,0)</f>
        <v>SI</v>
      </c>
    </row>
    <row r="10467" spans="1:10" x14ac:dyDescent="0.25">
      <c r="A10467" s="4" t="str">
        <f>CONCATENATE(B10467,"-",C10467,"-",D10467)</f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>TEXT(B10467,"yyyy-mm")</f>
        <v>2026-08</v>
      </c>
      <c r="J10467" s="7" t="str">
        <f>VLOOKUP(C10467,'[1]T. Apoyo Sistema'!$B$1:$C$89,2,0)</f>
        <v>SI</v>
      </c>
    </row>
    <row r="10468" spans="1:10" x14ac:dyDescent="0.25">
      <c r="A10468" s="4" t="str">
        <f>CONCATENATE(B10468,"-",C10468,"-",D10468)</f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>TEXT(B10468,"yyyy-mm")</f>
        <v>2026-08</v>
      </c>
      <c r="J10468" s="7" t="str">
        <f>VLOOKUP(C10468,'[1]T. Apoyo Sistema'!$B$1:$C$89,2,0)</f>
        <v>SI</v>
      </c>
    </row>
    <row r="10469" spans="1:10" x14ac:dyDescent="0.25">
      <c r="A10469" s="4" t="str">
        <f>CONCATENATE(B10469,"-",C10469,"-",D10469)</f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>TEXT(B10469,"yyyy-mm")</f>
        <v>2026-08</v>
      </c>
      <c r="J10469" s="7" t="str">
        <f>VLOOKUP(C10469,'[1]T. Apoyo Sistema'!$B$1:$C$89,2,0)</f>
        <v>SI</v>
      </c>
    </row>
    <row r="10470" spans="1:10" x14ac:dyDescent="0.25">
      <c r="A10470" s="4" t="str">
        <f>CONCATENATE(B10470,"-",C10470,"-",D10470)</f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>TEXT(B10470,"yyyy-mm")</f>
        <v>2026-08</v>
      </c>
      <c r="J10470" s="7" t="str">
        <f>VLOOKUP(C10470,'[1]T. Apoyo Sistema'!$B$1:$C$89,2,0)</f>
        <v>SI</v>
      </c>
    </row>
    <row r="10471" spans="1:10" x14ac:dyDescent="0.25">
      <c r="A10471" s="4" t="str">
        <f>CONCATENATE(B10471,"-",C10471,"-",D10471)</f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>TEXT(B10471,"yyyy-mm")</f>
        <v>2026-08</v>
      </c>
      <c r="J10471" s="7" t="str">
        <f>VLOOKUP(C10471,'[1]T. Apoyo Sistema'!$B$1:$C$89,2,0)</f>
        <v>SI</v>
      </c>
    </row>
    <row r="10472" spans="1:10" x14ac:dyDescent="0.25">
      <c r="A10472" s="4" t="str">
        <f>CONCATENATE(B10472,"-",C10472,"-",D10472)</f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>TEXT(B10472,"yyyy-mm")</f>
        <v>2026-08</v>
      </c>
      <c r="J10472" s="7" t="str">
        <f>VLOOKUP(C10472,'[1]T. Apoyo Sistema'!$B$1:$C$89,2,0)</f>
        <v>SI</v>
      </c>
    </row>
    <row r="10473" spans="1:10" x14ac:dyDescent="0.25">
      <c r="A10473" s="4" t="str">
        <f>CONCATENATE(B10473,"-",C10473,"-",D10473)</f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>TEXT(B10473,"yyyy-mm")</f>
        <v>2026-08</v>
      </c>
      <c r="J10473" s="7" t="str">
        <f>VLOOKUP(C10473,'[1]T. Apoyo Sistema'!$B$1:$C$89,2,0)</f>
        <v>SI</v>
      </c>
    </row>
    <row r="10474" spans="1:10" x14ac:dyDescent="0.25">
      <c r="A10474" s="4" t="str">
        <f>CONCATENATE(B10474,"-",C10474,"-",D10474)</f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>TEXT(B10474,"yyyy-mm")</f>
        <v>2026-08</v>
      </c>
      <c r="J10474" s="7" t="str">
        <f>VLOOKUP(C10474,'[1]T. Apoyo Sistema'!$B$1:$C$89,2,0)</f>
        <v>SI</v>
      </c>
    </row>
    <row r="10475" spans="1:10" x14ac:dyDescent="0.25">
      <c r="A10475" s="4" t="str">
        <f>CONCATENATE(B10475,"-",C10475,"-",D10475)</f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>TEXT(B10475,"yyyy-mm")</f>
        <v>2026-08</v>
      </c>
      <c r="J10475" s="7" t="str">
        <f>VLOOKUP(C10475,'[1]T. Apoyo Sistema'!$B$1:$C$89,2,0)</f>
        <v>SI</v>
      </c>
    </row>
    <row r="10476" spans="1:10" x14ac:dyDescent="0.25">
      <c r="A10476" s="4" t="str">
        <f>CONCATENATE(B10476,"-",C10476,"-",D10476)</f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>TEXT(B10476,"yyyy-mm")</f>
        <v>2026-08</v>
      </c>
      <c r="J10476" s="7" t="str">
        <f>VLOOKUP(C10476,'[1]T. Apoyo Sistema'!$B$1:$C$89,2,0)</f>
        <v>SI</v>
      </c>
    </row>
    <row r="10477" spans="1:10" x14ac:dyDescent="0.25">
      <c r="A10477" s="4" t="str">
        <f>CONCATENATE(B10477,"-",C10477,"-",D10477)</f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>TEXT(B10477,"yyyy-mm")</f>
        <v>2026-08</v>
      </c>
      <c r="J10477" s="7" t="str">
        <f>VLOOKUP(C10477,'[1]T. Apoyo Sistema'!$B$1:$C$89,2,0)</f>
        <v>SI</v>
      </c>
    </row>
    <row r="10478" spans="1:10" x14ac:dyDescent="0.25">
      <c r="A10478" s="4" t="str">
        <f>CONCATENATE(B10478,"-",C10478,"-",D10478)</f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>TEXT(B10478,"yyyy-mm")</f>
        <v>2026-08</v>
      </c>
      <c r="J10478" s="7" t="str">
        <f>VLOOKUP(C10478,'[1]T. Apoyo Sistema'!$B$1:$C$89,2,0)</f>
        <v>SI</v>
      </c>
    </row>
    <row r="10479" spans="1:10" x14ac:dyDescent="0.25">
      <c r="A10479" s="4" t="str">
        <f>CONCATENATE(B10479,"-",C10479,"-",D10479)</f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>TEXT(B10479,"yyyy-mm")</f>
        <v>2026-08</v>
      </c>
      <c r="J10479" s="7" t="str">
        <f>VLOOKUP(C10479,'[1]T. Apoyo Sistema'!$B$1:$C$89,2,0)</f>
        <v>SI</v>
      </c>
    </row>
    <row r="10480" spans="1:10" x14ac:dyDescent="0.25">
      <c r="A10480" s="4" t="str">
        <f>CONCATENATE(B10480,"-",C10480,"-",D10480)</f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>TEXT(B10480,"yyyy-mm")</f>
        <v>2026-08</v>
      </c>
      <c r="J10480" s="7" t="str">
        <f>VLOOKUP(C10480,'[1]T. Apoyo Sistema'!$B$1:$C$89,2,0)</f>
        <v>SI</v>
      </c>
    </row>
    <row r="10481" spans="1:10" x14ac:dyDescent="0.25">
      <c r="A10481" s="4" t="str">
        <f>CONCATENATE(B10481,"-",C10481,"-",D10481)</f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>TEXT(B10481,"yyyy-mm")</f>
        <v>2026-08</v>
      </c>
      <c r="J10481" s="7" t="str">
        <f>VLOOKUP(C10481,'[1]T. Apoyo Sistema'!$B$1:$C$89,2,0)</f>
        <v>SI</v>
      </c>
    </row>
    <row r="10482" spans="1:10" x14ac:dyDescent="0.25">
      <c r="A10482" s="4" t="str">
        <f>CONCATENATE(B10482,"-",C10482,"-",D10482)</f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>TEXT(B10482,"yyyy-mm")</f>
        <v>2026-08</v>
      </c>
      <c r="J10482" s="7" t="str">
        <f>VLOOKUP(C10482,'[1]T. Apoyo Sistema'!$B$1:$C$89,2,0)</f>
        <v>SI</v>
      </c>
    </row>
    <row r="10483" spans="1:10" x14ac:dyDescent="0.25">
      <c r="A10483" s="4" t="str">
        <f>CONCATENATE(B10483,"-",C10483,"-",D10483)</f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>TEXT(B10483,"yyyy-mm")</f>
        <v>2026-08</v>
      </c>
      <c r="J10483" s="7" t="str">
        <f>VLOOKUP(C10483,'[1]T. Apoyo Sistema'!$B$1:$C$89,2,0)</f>
        <v>SI</v>
      </c>
    </row>
    <row r="10484" spans="1:10" x14ac:dyDescent="0.25">
      <c r="A10484" s="4" t="str">
        <f>CONCATENATE(B10484,"-",C10484,"-",D10484)</f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>TEXT(B10484,"yyyy-mm")</f>
        <v>2026-08</v>
      </c>
      <c r="J10484" s="7" t="str">
        <f>VLOOKUP(C10484,'[1]T. Apoyo Sistema'!$B$1:$C$89,2,0)</f>
        <v>SI</v>
      </c>
    </row>
    <row r="10485" spans="1:10" x14ac:dyDescent="0.25">
      <c r="A10485" s="4" t="str">
        <f>CONCATENATE(B10485,"-",C10485,"-",D10485)</f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>TEXT(B10485,"yyyy-mm")</f>
        <v>2026-08</v>
      </c>
      <c r="J10485" s="7" t="str">
        <f>VLOOKUP(C10485,'[1]T. Apoyo Sistema'!$B$1:$C$89,2,0)</f>
        <v>SI</v>
      </c>
    </row>
    <row r="10486" spans="1:10" x14ac:dyDescent="0.25">
      <c r="A10486" s="4" t="str">
        <f>CONCATENATE(B10486,"-",C10486,"-",D10486)</f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>TEXT(B10486,"yyyy-mm")</f>
        <v>2026-08</v>
      </c>
      <c r="J10486" s="7" t="str">
        <f>VLOOKUP(C10486,'[1]T. Apoyo Sistema'!$B$1:$C$89,2,0)</f>
        <v>SI</v>
      </c>
    </row>
    <row r="10487" spans="1:10" x14ac:dyDescent="0.25">
      <c r="A10487" s="4" t="str">
        <f>CONCATENATE(B10487,"-",C10487,"-",D10487)</f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>TEXT(B10487,"yyyy-mm")</f>
        <v>2026-08</v>
      </c>
      <c r="J10487" s="7" t="str">
        <f>VLOOKUP(C10487,'[1]T. Apoyo Sistema'!$B$1:$C$89,2,0)</f>
        <v>SI</v>
      </c>
    </row>
    <row r="10488" spans="1:10" x14ac:dyDescent="0.25">
      <c r="A10488" s="4" t="str">
        <f>CONCATENATE(B10488,"-",C10488,"-",D10488)</f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>TEXT(B10488,"yyyy-mm")</f>
        <v>2026-08</v>
      </c>
      <c r="J10488" s="7" t="str">
        <f>VLOOKUP(C10488,'[1]T. Apoyo Sistema'!$B$1:$C$89,2,0)</f>
        <v>SI</v>
      </c>
    </row>
    <row r="10489" spans="1:10" x14ac:dyDescent="0.25">
      <c r="A10489" s="4" t="str">
        <f>CONCATENATE(B10489,"-",C10489,"-",D10489)</f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>TEXT(B10489,"yyyy-mm")</f>
        <v>2026-08</v>
      </c>
      <c r="J10489" s="7" t="str">
        <f>VLOOKUP(C10489,'[1]T. Apoyo Sistema'!$B$1:$C$89,2,0)</f>
        <v>SI</v>
      </c>
    </row>
    <row r="10490" spans="1:10" x14ac:dyDescent="0.25">
      <c r="A10490" s="4" t="str">
        <f>CONCATENATE(B10490,"-",C10490,"-",D10490)</f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>TEXT(B10490,"yyyy-mm")</f>
        <v>2026-08</v>
      </c>
      <c r="J10490" s="7" t="str">
        <f>VLOOKUP(C10490,'[1]T. Apoyo Sistema'!$B$1:$C$89,2,0)</f>
        <v>SI</v>
      </c>
    </row>
    <row r="10491" spans="1:10" x14ac:dyDescent="0.25">
      <c r="A10491" s="4" t="str">
        <f>CONCATENATE(B10491,"-",C10491,"-",D10491)</f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>TEXT(B10491,"yyyy-mm")</f>
        <v>2026-08</v>
      </c>
      <c r="J10491" s="7" t="str">
        <f>VLOOKUP(C10491,'[1]T. Apoyo Sistema'!$B$1:$C$89,2,0)</f>
        <v>SI</v>
      </c>
    </row>
    <row r="10492" spans="1:10" x14ac:dyDescent="0.25">
      <c r="A10492" s="4" t="str">
        <f>CONCATENATE(B10492,"-",C10492,"-",D10492)</f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>TEXT(B10492,"yyyy-mm")</f>
        <v>2026-08</v>
      </c>
      <c r="J10492" s="7" t="str">
        <f>VLOOKUP(C10492,'[1]T. Apoyo Sistema'!$B$1:$C$89,2,0)</f>
        <v>SI</v>
      </c>
    </row>
    <row r="10493" spans="1:10" x14ac:dyDescent="0.25">
      <c r="A10493" s="4" t="str">
        <f>CONCATENATE(B10493,"-",C10493,"-",D10493)</f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>TEXT(B10493,"yyyy-mm")</f>
        <v>2026-08</v>
      </c>
      <c r="J10493" s="7" t="str">
        <f>VLOOKUP(C10493,'[1]T. Apoyo Sistema'!$B$1:$C$89,2,0)</f>
        <v>SI</v>
      </c>
    </row>
    <row r="10494" spans="1:10" x14ac:dyDescent="0.25">
      <c r="A10494" s="4" t="str">
        <f>CONCATENATE(B10494,"-",C10494,"-",D10494)</f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>TEXT(B10494,"yyyy-mm")</f>
        <v>2026-08</v>
      </c>
      <c r="J10494" s="7" t="str">
        <f>VLOOKUP(C10494,'[1]T. Apoyo Sistema'!$B$1:$C$89,2,0)</f>
        <v>SI</v>
      </c>
    </row>
    <row r="10495" spans="1:10" x14ac:dyDescent="0.25">
      <c r="A10495" s="4" t="str">
        <f>CONCATENATE(B10495,"-",C10495,"-",D10495)</f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>TEXT(B10495,"yyyy-mm")</f>
        <v>2026-08</v>
      </c>
      <c r="J10495" s="7" t="str">
        <f>VLOOKUP(C10495,'[1]T. Apoyo Sistema'!$B$1:$C$89,2,0)</f>
        <v>SI</v>
      </c>
    </row>
    <row r="10496" spans="1:10" x14ac:dyDescent="0.25">
      <c r="A10496" s="4" t="str">
        <f>CONCATENATE(B10496,"-",C10496,"-",D10496)</f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>TEXT(B10496,"yyyy-mm")</f>
        <v>2026-08</v>
      </c>
      <c r="J10496" s="7" t="str">
        <f>VLOOKUP(C10496,'[1]T. Apoyo Sistema'!$B$1:$C$89,2,0)</f>
        <v>SI</v>
      </c>
    </row>
    <row r="10497" spans="1:10" x14ac:dyDescent="0.25">
      <c r="A10497" s="4" t="str">
        <f>CONCATENATE(B10497,"-",C10497,"-",D10497)</f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>TEXT(B10497,"yyyy-mm")</f>
        <v>2026-08</v>
      </c>
      <c r="J10497" s="7" t="str">
        <f>VLOOKUP(C10497,'[1]T. Apoyo Sistema'!$B$1:$C$89,2,0)</f>
        <v>SI</v>
      </c>
    </row>
    <row r="10498" spans="1:10" x14ac:dyDescent="0.25">
      <c r="A10498" s="4" t="str">
        <f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>TEXT(B10498,"yyyy-mm")</f>
        <v>2026-08</v>
      </c>
      <c r="J10498" s="7" t="str">
        <f>VLOOKUP(C10498,'[1]T. Apoyo Sistema'!$B$1:$C$89,2,0)</f>
        <v>SI</v>
      </c>
    </row>
    <row r="10499" spans="1:10" x14ac:dyDescent="0.25">
      <c r="A10499" s="4" t="str">
        <f>CONCATENATE(B10499,"-",C10499,"-",D10499)</f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>TEXT(B10499,"yyyy-mm")</f>
        <v>2026-08</v>
      </c>
      <c r="J10499" s="7" t="str">
        <f>VLOOKUP(C10499,'[1]T. Apoyo Sistema'!$B$1:$C$89,2,0)</f>
        <v>SI</v>
      </c>
    </row>
    <row r="10500" spans="1:10" x14ac:dyDescent="0.25">
      <c r="A10500" s="4" t="str">
        <f>CONCATENATE(B10500,"-",C10500,"-",D10500)</f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>TEXT(B10500,"yyyy-mm")</f>
        <v>2026-08</v>
      </c>
      <c r="J10500" s="7" t="str">
        <f>VLOOKUP(C10500,'[1]T. Apoyo Sistema'!$B$1:$C$89,2,0)</f>
        <v>SI</v>
      </c>
    </row>
    <row r="10501" spans="1:10" x14ac:dyDescent="0.25">
      <c r="A10501" s="4" t="str">
        <f>CONCATENATE(B10501,"-",C10501,"-",D10501)</f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>TEXT(B10501,"yyyy-mm")</f>
        <v>2026-08</v>
      </c>
      <c r="J10501" s="7" t="str">
        <f>VLOOKUP(C10501,'[1]T. Apoyo Sistema'!$B$1:$C$89,2,0)</f>
        <v>SI</v>
      </c>
    </row>
    <row r="10502" spans="1:10" x14ac:dyDescent="0.25">
      <c r="A10502" s="4" t="str">
        <f>CONCATENATE(B10502,"-",C10502,"-",D10502)</f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>TEXT(B10502,"yyyy-mm")</f>
        <v>2026-08</v>
      </c>
      <c r="J10502" s="7" t="str">
        <f>VLOOKUP(C10502,'[1]T. Apoyo Sistema'!$B$1:$C$89,2,0)</f>
        <v>SI</v>
      </c>
    </row>
    <row r="10503" spans="1:10" x14ac:dyDescent="0.25">
      <c r="A10503" s="4" t="str">
        <f>CONCATENATE(B10503,"-",C10503,"-",D10503)</f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>TEXT(B10503,"yyyy-mm")</f>
        <v>2026-08</v>
      </c>
      <c r="J10503" s="7" t="str">
        <f>VLOOKUP(C10503,'[1]T. Apoyo Sistema'!$B$1:$C$89,2,0)</f>
        <v>SI</v>
      </c>
    </row>
    <row r="10504" spans="1:10" x14ac:dyDescent="0.25">
      <c r="A10504" s="4" t="str">
        <f>CONCATENATE(B10504,"-",C10504,"-",D10504)</f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>TEXT(B10504,"yyyy-mm")</f>
        <v>2026-08</v>
      </c>
      <c r="J10504" s="7" t="str">
        <f>VLOOKUP(C10504,'[1]T. Apoyo Sistema'!$B$1:$C$89,2,0)</f>
        <v>SI</v>
      </c>
    </row>
    <row r="10505" spans="1:10" x14ac:dyDescent="0.25">
      <c r="A10505" s="4" t="str">
        <f>CONCATENATE(B10505,"-",C10505,"-",D10505)</f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>TEXT(B10505,"yyyy-mm")</f>
        <v>2026-08</v>
      </c>
      <c r="J10505" s="7" t="str">
        <f>VLOOKUP(C10505,'[1]T. Apoyo Sistema'!$B$1:$C$89,2,0)</f>
        <v>SI</v>
      </c>
    </row>
    <row r="10506" spans="1:10" x14ac:dyDescent="0.25">
      <c r="A10506" s="4" t="str">
        <f>CONCATENATE(B10506,"-",C10506,"-",D10506)</f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>TEXT(B10506,"yyyy-mm")</f>
        <v>2026-08</v>
      </c>
      <c r="J10506" s="7" t="str">
        <f>VLOOKUP(C10506,'[1]T. Apoyo Sistema'!$B$1:$C$89,2,0)</f>
        <v>SI</v>
      </c>
    </row>
    <row r="10507" spans="1:10" x14ac:dyDescent="0.25">
      <c r="A10507" s="4" t="str">
        <f>CONCATENATE(B10507,"-",C10507,"-",D10507)</f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>TEXT(B10507,"yyyy-mm")</f>
        <v>2026-08</v>
      </c>
      <c r="J10507" s="7" t="str">
        <f>VLOOKUP(C10507,'[1]T. Apoyo Sistema'!$B$1:$C$89,2,0)</f>
        <v>SI</v>
      </c>
    </row>
    <row r="10508" spans="1:10" x14ac:dyDescent="0.25">
      <c r="A10508" s="4" t="str">
        <f>CONCATENATE(B10508,"-",C10508,"-",D10508)</f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>TEXT(B10508,"yyyy-mm")</f>
        <v>2026-08</v>
      </c>
      <c r="J10508" s="7" t="str">
        <f>VLOOKUP(C10508,'[1]T. Apoyo Sistema'!$B$1:$C$89,2,0)</f>
        <v>SI</v>
      </c>
    </row>
    <row r="10509" spans="1:10" x14ac:dyDescent="0.25">
      <c r="A10509" s="4" t="str">
        <f>CONCATENATE(B10509,"-",C10509,"-",D10509)</f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>TEXT(B10509,"yyyy-mm")</f>
        <v>2026-08</v>
      </c>
      <c r="J10509" s="7" t="str">
        <f>VLOOKUP(C10509,'[1]T. Apoyo Sistema'!$B$1:$C$89,2,0)</f>
        <v>SI</v>
      </c>
    </row>
    <row r="10510" spans="1:10" x14ac:dyDescent="0.25">
      <c r="A10510" s="4" t="str">
        <f>CONCATENATE(B10510,"-",C10510,"-",D10510)</f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>TEXT(B10510,"yyyy-mm")</f>
        <v>2026-08</v>
      </c>
      <c r="J10510" s="7" t="str">
        <f>VLOOKUP(C10510,'[1]T. Apoyo Sistema'!$B$1:$C$89,2,0)</f>
        <v>SI</v>
      </c>
    </row>
    <row r="10511" spans="1:10" x14ac:dyDescent="0.25">
      <c r="A10511" s="4" t="str">
        <f>CONCATENATE(B10511,"-",C10511,"-",D10511)</f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>TEXT(B10511,"yyyy-mm")</f>
        <v>2026-08</v>
      </c>
      <c r="J10511" s="7" t="str">
        <f>VLOOKUP(C10511,'[1]T. Apoyo Sistema'!$B$1:$C$89,2,0)</f>
        <v>SI</v>
      </c>
    </row>
    <row r="10512" spans="1:10" x14ac:dyDescent="0.25">
      <c r="A10512" s="4" t="str">
        <f>CONCATENATE(B10512,"-",C10512,"-",D10512)</f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>TEXT(B10512,"yyyy-mm")</f>
        <v>2026-08</v>
      </c>
      <c r="J10512" s="7" t="str">
        <f>VLOOKUP(C10512,'[1]T. Apoyo Sistema'!$B$1:$C$89,2,0)</f>
        <v>SI</v>
      </c>
    </row>
    <row r="10513" spans="1:10" x14ac:dyDescent="0.25">
      <c r="A10513" s="4" t="str">
        <f>CONCATENATE(B10513,"-",C10513,"-",D10513)</f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>TEXT(B10513,"yyyy-mm")</f>
        <v>2026-08</v>
      </c>
      <c r="J10513" s="7" t="str">
        <f>VLOOKUP(C10513,'[1]T. Apoyo Sistema'!$B$1:$C$89,2,0)</f>
        <v>SI</v>
      </c>
    </row>
    <row r="10514" spans="1:10" x14ac:dyDescent="0.25">
      <c r="A10514" s="4" t="str">
        <f>CONCATENATE(B10514,"-",C10514,"-",D10514)</f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>TEXT(B10514,"yyyy-mm")</f>
        <v>2026-08</v>
      </c>
      <c r="J10514" s="7" t="str">
        <f>VLOOKUP(C10514,'[1]T. Apoyo Sistema'!$B$1:$C$89,2,0)</f>
        <v>SI</v>
      </c>
    </row>
    <row r="10515" spans="1:10" x14ac:dyDescent="0.25">
      <c r="A10515" s="4" t="str">
        <f>CONCATENATE(B10515,"-",C10515,"-",D10515)</f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>TEXT(B10515,"yyyy-mm")</f>
        <v>2026-08</v>
      </c>
      <c r="J10515" s="7" t="str">
        <f>VLOOKUP(C10515,'[1]T. Apoyo Sistema'!$B$1:$C$89,2,0)</f>
        <v>SI</v>
      </c>
    </row>
    <row r="10516" spans="1:10" x14ac:dyDescent="0.25">
      <c r="A10516" s="4" t="str">
        <f>CONCATENATE(B10516,"-",C10516,"-",D10516)</f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>TEXT(B10516,"yyyy-mm")</f>
        <v>2026-08</v>
      </c>
      <c r="J10516" s="7" t="str">
        <f>VLOOKUP(C10516,'[1]T. Apoyo Sistema'!$B$1:$C$89,2,0)</f>
        <v>SI</v>
      </c>
    </row>
    <row r="10517" spans="1:10" x14ac:dyDescent="0.25">
      <c r="A10517" s="4" t="str">
        <f>CONCATENATE(B10517,"-",C10517,"-",D10517)</f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>TEXT(B10517,"yyyy-mm")</f>
        <v>2026-08</v>
      </c>
      <c r="J10517" s="7" t="str">
        <f>VLOOKUP(C10517,'[1]T. Apoyo Sistema'!$B$1:$C$89,2,0)</f>
        <v>SI</v>
      </c>
    </row>
    <row r="10518" spans="1:10" x14ac:dyDescent="0.25">
      <c r="A10518" s="4" t="str">
        <f>CONCATENATE(B10518,"-",C10518,"-",D10518)</f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>TEXT(B10518,"yyyy-mm")</f>
        <v>2026-08</v>
      </c>
      <c r="J10518" s="7" t="str">
        <f>VLOOKUP(C10518,'[1]T. Apoyo Sistema'!$B$1:$C$89,2,0)</f>
        <v>SI</v>
      </c>
    </row>
    <row r="10519" spans="1:10" x14ac:dyDescent="0.25">
      <c r="A10519" s="4" t="str">
        <f>CONCATENATE(B10519,"-",C10519,"-",D10519)</f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>TEXT(B10519,"yyyy-mm")</f>
        <v>2026-08</v>
      </c>
      <c r="J10519" s="7" t="str">
        <f>VLOOKUP(C10519,'[1]T. Apoyo Sistema'!$B$1:$C$89,2,0)</f>
        <v>SI</v>
      </c>
    </row>
    <row r="10520" spans="1:10" x14ac:dyDescent="0.25">
      <c r="A10520" s="4" t="str">
        <f>CONCATENATE(B10520,"-",C10520,"-",D10520)</f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>TEXT(B10520,"yyyy-mm")</f>
        <v>2026-08</v>
      </c>
      <c r="J10520" s="7" t="str">
        <f>VLOOKUP(C10520,'[1]T. Apoyo Sistema'!$B$1:$C$89,2,0)</f>
        <v>SI</v>
      </c>
    </row>
    <row r="10521" spans="1:10" x14ac:dyDescent="0.25">
      <c r="A10521" s="4" t="str">
        <f>CONCATENATE(B10521,"-",C10521,"-",D10521)</f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>TEXT(B10521,"yyyy-mm")</f>
        <v>2026-08</v>
      </c>
      <c r="J10521" s="7" t="str">
        <f>VLOOKUP(C10521,'[1]T. Apoyo Sistema'!$B$1:$C$89,2,0)</f>
        <v>SI</v>
      </c>
    </row>
    <row r="10522" spans="1:10" x14ac:dyDescent="0.25">
      <c r="A10522" s="4" t="str">
        <f>CONCATENATE(B10522,"-",C10522,"-",D10522)</f>
        <v>46262-POX37-psa3</v>
      </c>
      <c r="B10522" s="16">
        <v>46262</v>
      </c>
      <c r="C10522" s="10" t="s">
        <v>34</v>
      </c>
      <c r="D10522" s="10" t="s">
        <v>79</v>
      </c>
      <c r="E10522" s="10">
        <v>0</v>
      </c>
      <c r="F10522" s="10">
        <v>3.1</v>
      </c>
      <c r="G10522" s="10">
        <v>6.0666666666666664</v>
      </c>
      <c r="H10522" s="10">
        <v>0</v>
      </c>
      <c r="I10522" s="4" t="s">
        <v>13</v>
      </c>
      <c r="J10522" s="7" t="str">
        <f>VLOOKUP(C10522,'[1]T. Apoyo Sistema'!$B$1:$C$89,2,0)</f>
        <v>SI</v>
      </c>
    </row>
    <row r="10523" spans="1:10" x14ac:dyDescent="0.25">
      <c r="A10523" s="4" t="str">
        <f>CONCATENATE(B10523,"-",C10523,"-",D10523)</f>
        <v>46262-POX37-psa4</v>
      </c>
      <c r="B10523" s="16">
        <v>46262</v>
      </c>
      <c r="C10523" s="10" t="s">
        <v>34</v>
      </c>
      <c r="D10523" s="10" t="s">
        <v>80</v>
      </c>
      <c r="E10523" s="10">
        <v>0</v>
      </c>
      <c r="F10523" s="10">
        <v>3.1</v>
      </c>
      <c r="G10523" s="10">
        <v>6.0666666666666664</v>
      </c>
      <c r="H10523" s="10">
        <v>0</v>
      </c>
      <c r="I10523" s="4" t="s">
        <v>13</v>
      </c>
      <c r="J10523" s="7" t="str">
        <f>VLOOKUP(C10523,'[1]T. Apoyo Sistema'!$B$1:$C$89,2,0)</f>
        <v>SI</v>
      </c>
    </row>
    <row r="10524" spans="1:10" x14ac:dyDescent="0.25">
      <c r="A10524" s="4" t="str">
        <f>CONCATENATE(B10524,"-",C10524,"-",D10524)</f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>TEXT(B10524,"yyyy-mm")</f>
        <v>2026-08</v>
      </c>
      <c r="J10524" s="7" t="str">
        <f>VLOOKUP(C10524,'[1]T. Apoyo Sistema'!$B$1:$C$89,2,0)</f>
        <v>SI</v>
      </c>
    </row>
    <row r="10525" spans="1:10" x14ac:dyDescent="0.25">
      <c r="A10525" s="4" t="str">
        <f>CONCATENATE(B10525,"-",C10525,"-",D10525)</f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>TEXT(B10525,"yyyy-mm")</f>
        <v>2026-08</v>
      </c>
      <c r="J10525" s="7" t="str">
        <f>VLOOKUP(C10525,'[1]T. Apoyo Sistema'!$B$1:$C$89,2,0)</f>
        <v>SI</v>
      </c>
    </row>
    <row r="10526" spans="1:10" x14ac:dyDescent="0.25">
      <c r="A10526" s="4" t="str">
        <f>CONCATENATE(B10526,"-",C10526,"-",D10526)</f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>TEXT(B10526,"yyyy-mm")</f>
        <v>2026-08</v>
      </c>
      <c r="J10526" s="7" t="str">
        <f>VLOOKUP(C10526,'[1]T. Apoyo Sistema'!$B$1:$C$89,2,0)</f>
        <v>SI</v>
      </c>
    </row>
    <row r="10527" spans="1:10" x14ac:dyDescent="0.25">
      <c r="A10527" s="4" t="str">
        <f>CONCATENATE(B10527,"-",C10527,"-",D10527)</f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>TEXT(B10527,"yyyy-mm")</f>
        <v>2026-08</v>
      </c>
      <c r="J10527" s="7" t="str">
        <f>VLOOKUP(C10527,'[1]T. Apoyo Sistema'!$B$1:$C$89,2,0)</f>
        <v>SI</v>
      </c>
    </row>
    <row r="10528" spans="1:10" x14ac:dyDescent="0.25">
      <c r="A10528" s="4" t="str">
        <f>CONCATENATE(B10528,"-",C10528,"-",D10528)</f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>TEXT(B10528,"yyyy-mm")</f>
        <v>2026-08</v>
      </c>
      <c r="J10528" s="7" t="str">
        <f>VLOOKUP(C10528,'[1]T. Apoyo Sistema'!$B$1:$C$89,2,0)</f>
        <v>SI</v>
      </c>
    </row>
    <row r="10529" spans="1:10" x14ac:dyDescent="0.25">
      <c r="A10529" s="4" t="str">
        <f>CONCATENATE(B10529,"-",C10529,"-",D10529)</f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>TEXT(B10529,"yyyy-mm")</f>
        <v>2026-08</v>
      </c>
      <c r="J10529" s="7" t="str">
        <f>VLOOKUP(C10529,'[1]T. Apoyo Sistema'!$B$1:$C$89,2,0)</f>
        <v>SI</v>
      </c>
    </row>
    <row r="10530" spans="1:10" x14ac:dyDescent="0.25">
      <c r="A10530" s="4" t="str">
        <f>CONCATENATE(B10530,"-",C10530,"-",D10530)</f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>TEXT(B10530,"yyyy-mm")</f>
        <v>2026-08</v>
      </c>
      <c r="J10530" s="7" t="str">
        <f>VLOOKUP(C10530,'[1]T. Apoyo Sistema'!$B$1:$C$89,2,0)</f>
        <v>SI</v>
      </c>
    </row>
    <row r="10531" spans="1:10" x14ac:dyDescent="0.25">
      <c r="A10531" s="4" t="str">
        <f>CONCATENATE(B10531,"-",C10531,"-",D10531)</f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>TEXT(B10531,"yyyy-mm")</f>
        <v>2026-08</v>
      </c>
      <c r="J10531" s="7" t="str">
        <f>VLOOKUP(C10531,'[1]T. Apoyo Sistema'!$B$1:$C$89,2,0)</f>
        <v>SI</v>
      </c>
    </row>
    <row r="10532" spans="1:10" x14ac:dyDescent="0.25">
      <c r="A10532" s="4" t="str">
        <f>CONCATENATE(B10532,"-",C10532,"-",D10532)</f>
        <v>46262-POX37-psa5</v>
      </c>
      <c r="B10532" s="16">
        <v>46262</v>
      </c>
      <c r="C10532" s="10" t="s">
        <v>34</v>
      </c>
      <c r="D10532" s="10" t="s">
        <v>92</v>
      </c>
      <c r="E10532" s="10">
        <v>0</v>
      </c>
      <c r="F10532" s="10">
        <v>3.1</v>
      </c>
      <c r="G10532" s="10">
        <v>6.0666666666666664</v>
      </c>
      <c r="H10532" s="10">
        <v>0</v>
      </c>
      <c r="I10532" s="4" t="s">
        <v>13</v>
      </c>
      <c r="J10532" s="7" t="str">
        <f>VLOOKUP(C10532,'[1]T. Apoyo Sistema'!$B$1:$C$89,2,0)</f>
        <v>SI</v>
      </c>
    </row>
    <row r="10533" spans="1:10" x14ac:dyDescent="0.25">
      <c r="A10533" s="4" t="str">
        <f>CONCATENATE(B10533,"-",C10533,"-",D10533)</f>
        <v>46262-POX37-psa6</v>
      </c>
      <c r="B10533" s="16">
        <v>46262</v>
      </c>
      <c r="C10533" s="10" t="s">
        <v>34</v>
      </c>
      <c r="D10533" s="10" t="s">
        <v>93</v>
      </c>
      <c r="E10533" s="10">
        <v>0</v>
      </c>
      <c r="F10533" s="10">
        <v>3.0833333333333335</v>
      </c>
      <c r="G10533" s="10">
        <v>6.0833333333333321</v>
      </c>
      <c r="H10533" s="10">
        <v>0</v>
      </c>
      <c r="I10533" s="4" t="s">
        <v>13</v>
      </c>
      <c r="J10533" s="7" t="str">
        <f>VLOOKUP(C10533,'[1]T. Apoyo Sistema'!$B$1:$C$89,2,0)</f>
        <v>SI</v>
      </c>
    </row>
    <row r="10534" spans="1:10" x14ac:dyDescent="0.25">
      <c r="A10534" s="4" t="str">
        <f>CONCATENATE(B10534,"-",C10534,"-",D10534)</f>
        <v>46262-POX37-sec1</v>
      </c>
      <c r="B10534" s="16">
        <v>46262</v>
      </c>
      <c r="C10534" s="10" t="s">
        <v>34</v>
      </c>
      <c r="D10534" s="10" t="s">
        <v>75</v>
      </c>
      <c r="E10534" s="10">
        <v>0</v>
      </c>
      <c r="F10534" s="10">
        <v>0</v>
      </c>
      <c r="G10534" s="10">
        <v>1.6666666666666661</v>
      </c>
      <c r="H10534" s="10">
        <v>7.5</v>
      </c>
      <c r="I10534" s="4" t="s">
        <v>13</v>
      </c>
      <c r="J10534" s="7" t="str">
        <f>VLOOKUP(C10534,'[1]T. Apoyo Sistema'!$B$1:$C$89,2,0)</f>
        <v>SI</v>
      </c>
    </row>
    <row r="10535" spans="1:10" x14ac:dyDescent="0.25">
      <c r="A10535" s="4" t="str">
        <f>CONCATENATE(B10535,"-",C10535,"-",D10535)</f>
        <v>46262-POX37-sec2</v>
      </c>
      <c r="B10535" s="16">
        <v>46262</v>
      </c>
      <c r="C10535" s="10" t="s">
        <v>34</v>
      </c>
      <c r="D10535" s="10" t="s">
        <v>76</v>
      </c>
      <c r="E10535" s="10">
        <v>0</v>
      </c>
      <c r="F10535" s="10">
        <v>3.6</v>
      </c>
      <c r="G10535" s="10">
        <v>5.5666666666666664</v>
      </c>
      <c r="H10535" s="10">
        <v>0</v>
      </c>
      <c r="I10535" s="4" t="s">
        <v>13</v>
      </c>
      <c r="J10535" s="7" t="str">
        <f>VLOOKUP(C10535,'[1]T. Apoyo Sistema'!$B$1:$C$89,2,0)</f>
        <v>SI</v>
      </c>
    </row>
    <row r="10536" spans="1:10" x14ac:dyDescent="0.25">
      <c r="A10536" s="4" t="str">
        <f>CONCATENATE(B10536,"-",C10536,"-",D10536)</f>
        <v>46267-POX8-bbd1</v>
      </c>
      <c r="B10536" s="16">
        <v>46267</v>
      </c>
      <c r="C10536" s="10" t="s">
        <v>113</v>
      </c>
      <c r="D10536" s="10" t="s">
        <v>69</v>
      </c>
      <c r="E10536" s="10">
        <v>0</v>
      </c>
      <c r="F10536" s="10">
        <v>0</v>
      </c>
      <c r="G10536" s="10">
        <v>9.1833333333333336</v>
      </c>
      <c r="H10536" s="10">
        <v>0</v>
      </c>
      <c r="I10536" s="4" t="s">
        <v>828</v>
      </c>
      <c r="J10536" s="7" t="str">
        <f>VLOOKUP(C10536,'[1]T. Apoyo Sistema'!$B$1:$C$89,2,0)</f>
        <v>SI</v>
      </c>
    </row>
    <row r="10537" spans="1:10" x14ac:dyDescent="0.25">
      <c r="A10537" s="4" t="str">
        <f>CONCATENATE(B10537,"-",C10537,"-",D10537)</f>
        <v>46267-POX8-bbd2</v>
      </c>
      <c r="B10537" s="16">
        <v>46267</v>
      </c>
      <c r="C10537" s="10" t="s">
        <v>113</v>
      </c>
      <c r="D10537" s="10" t="s">
        <v>70</v>
      </c>
      <c r="E10537" s="10">
        <v>0</v>
      </c>
      <c r="F10537" s="10">
        <v>0</v>
      </c>
      <c r="G10537" s="10">
        <v>9.1833333333333336</v>
      </c>
      <c r="H10537" s="10">
        <v>0</v>
      </c>
      <c r="I10537" s="4" t="s">
        <v>828</v>
      </c>
      <c r="J10537" s="7" t="str">
        <f>VLOOKUP(C10537,'[1]T. Apoyo Sistema'!$B$1:$C$89,2,0)</f>
        <v>SI</v>
      </c>
    </row>
    <row r="10538" spans="1:10" x14ac:dyDescent="0.25">
      <c r="A10538" s="4" t="str">
        <f>CONCATENATE(B10538,"-",C10538,"-",D10538)</f>
        <v>46267-POX8-com1</v>
      </c>
      <c r="B10538" s="16">
        <v>46267</v>
      </c>
      <c r="C10538" s="10" t="s">
        <v>113</v>
      </c>
      <c r="D10538" s="10" t="s">
        <v>71</v>
      </c>
      <c r="E10538" s="10">
        <v>0</v>
      </c>
      <c r="F10538" s="10">
        <v>0</v>
      </c>
      <c r="G10538" s="10">
        <v>9.1833333333333336</v>
      </c>
      <c r="H10538" s="10">
        <v>0</v>
      </c>
      <c r="I10538" s="4" t="s">
        <v>828</v>
      </c>
      <c r="J10538" s="7" t="str">
        <f>VLOOKUP(C10538,'[1]T. Apoyo Sistema'!$B$1:$C$89,2,0)</f>
        <v>SI</v>
      </c>
    </row>
    <row r="10539" spans="1:10" x14ac:dyDescent="0.25">
      <c r="A10539" s="4" t="str">
        <f>CONCATENATE(B10539,"-",C10539,"-",D10539)</f>
        <v>46267-POX8-com2</v>
      </c>
      <c r="B10539" s="16">
        <v>46267</v>
      </c>
      <c r="C10539" s="10" t="s">
        <v>113</v>
      </c>
      <c r="D10539" s="10" t="s">
        <v>72</v>
      </c>
      <c r="E10539" s="10">
        <v>0</v>
      </c>
      <c r="F10539" s="10">
        <v>0</v>
      </c>
      <c r="G10539" s="10">
        <v>9.1833333333333336</v>
      </c>
      <c r="H10539" s="10">
        <v>0</v>
      </c>
      <c r="I10539" s="4" t="s">
        <v>828</v>
      </c>
      <c r="J10539" s="7" t="str">
        <f>VLOOKUP(C10539,'[1]T. Apoyo Sistema'!$B$1:$C$89,2,0)</f>
        <v>SI</v>
      </c>
    </row>
    <row r="10540" spans="1:10" x14ac:dyDescent="0.25">
      <c r="A10540" s="4" t="str">
        <f>CONCATENATE(B10540,"-",C10540,"-",D10540)</f>
        <v>46267-POX8-com3</v>
      </c>
      <c r="B10540" s="16">
        <v>46267</v>
      </c>
      <c r="C10540" s="10" t="s">
        <v>113</v>
      </c>
      <c r="D10540" s="10" t="s">
        <v>77</v>
      </c>
      <c r="E10540" s="10">
        <v>0</v>
      </c>
      <c r="F10540" s="10">
        <v>0</v>
      </c>
      <c r="G10540" s="10">
        <v>9.1833333333333336</v>
      </c>
      <c r="H10540" s="10">
        <v>0</v>
      </c>
      <c r="I10540" s="4" t="s">
        <v>828</v>
      </c>
      <c r="J10540" s="7" t="str">
        <f>VLOOKUP(C10540,'[1]T. Apoyo Sistema'!$B$1:$C$89,2,0)</f>
        <v>SI</v>
      </c>
    </row>
    <row r="10541" spans="1:10" x14ac:dyDescent="0.25">
      <c r="A10541" s="4" t="str">
        <f>CONCATENATE(B10541,"-",C10541,"-",D10541)</f>
        <v>46267-POX8-com4</v>
      </c>
      <c r="B10541" s="16">
        <v>46267</v>
      </c>
      <c r="C10541" s="10" t="s">
        <v>113</v>
      </c>
      <c r="D10541" s="10" t="s">
        <v>78</v>
      </c>
      <c r="E10541" s="10">
        <v>0</v>
      </c>
      <c r="F10541" s="10">
        <v>0</v>
      </c>
      <c r="G10541" s="10">
        <v>9.1833333333333336</v>
      </c>
      <c r="H10541" s="10">
        <v>0</v>
      </c>
      <c r="I10541" s="4" t="s">
        <v>828</v>
      </c>
      <c r="J10541" s="7" t="str">
        <f>VLOOKUP(C10541,'[1]T. Apoyo Sistema'!$B$1:$C$89,2,0)</f>
        <v>SI</v>
      </c>
    </row>
    <row r="10542" spans="1:10" x14ac:dyDescent="0.25">
      <c r="A10542" s="4" t="str">
        <f>CONCATENATE(B10542,"-",C10542,"-",D10542)</f>
        <v>46267-POX8-gen1</v>
      </c>
      <c r="B10542" s="16">
        <v>46267</v>
      </c>
      <c r="C10542" s="10" t="s">
        <v>113</v>
      </c>
      <c r="D10542" s="10" t="s">
        <v>59</v>
      </c>
      <c r="E10542" s="10">
        <v>0</v>
      </c>
      <c r="F10542" s="10">
        <v>0</v>
      </c>
      <c r="G10542" s="10">
        <v>9.1833333333333336</v>
      </c>
      <c r="H10542" s="10">
        <v>0</v>
      </c>
      <c r="I10542" s="4" t="s">
        <v>828</v>
      </c>
      <c r="J10542" s="7" t="str">
        <f>VLOOKUP(C10542,'[1]T. Apoyo Sistema'!$B$1:$C$89,2,0)</f>
        <v>SI</v>
      </c>
    </row>
    <row r="10543" spans="1:10" x14ac:dyDescent="0.25">
      <c r="A10543" s="4" t="str">
        <f>CONCATENATE(B10543,"-",C10543,"-",D10543)</f>
        <v>46267-POX8-gen2</v>
      </c>
      <c r="B10543" s="16">
        <v>46267</v>
      </c>
      <c r="C10543" s="10" t="s">
        <v>113</v>
      </c>
      <c r="D10543" s="10" t="s">
        <v>73</v>
      </c>
      <c r="E10543" s="10">
        <v>0</v>
      </c>
      <c r="F10543" s="10">
        <v>0</v>
      </c>
      <c r="G10543" s="10">
        <v>9.1833333333333336</v>
      </c>
      <c r="H10543" s="10">
        <v>0</v>
      </c>
      <c r="I10543" s="4" t="s">
        <v>828</v>
      </c>
      <c r="J10543" s="7" t="str">
        <f>VLOOKUP(C10543,'[1]T. Apoyo Sistema'!$B$1:$C$89,2,0)</f>
        <v>SI</v>
      </c>
    </row>
    <row r="10544" spans="1:10" x14ac:dyDescent="0.25">
      <c r="A10544" s="4" t="str">
        <f>CONCATENATE(B10544,"-",C10544,"-",D10544)</f>
        <v>46267-POX8-psa1</v>
      </c>
      <c r="B10544" s="16">
        <v>46267</v>
      </c>
      <c r="C10544" s="10" t="s">
        <v>113</v>
      </c>
      <c r="D10544" s="10" t="s">
        <v>60</v>
      </c>
      <c r="E10544" s="10">
        <v>0</v>
      </c>
      <c r="F10544" s="10">
        <v>0</v>
      </c>
      <c r="G10544" s="10">
        <v>9.1833333333333336</v>
      </c>
      <c r="H10544" s="10">
        <v>0</v>
      </c>
      <c r="I10544" s="4" t="s">
        <v>828</v>
      </c>
      <c r="J10544" s="7" t="str">
        <f>VLOOKUP(C10544,'[1]T. Apoyo Sistema'!$B$1:$C$89,2,0)</f>
        <v>SI</v>
      </c>
    </row>
    <row r="10545" spans="1:10" x14ac:dyDescent="0.25">
      <c r="A10545" s="4" t="str">
        <f>CONCATENATE(B10545,"-",C10545,"-",D10545)</f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>TEXT(B10545,"yyyy-mm")</f>
        <v>2026-08</v>
      </c>
      <c r="J10545" s="7" t="str">
        <f>VLOOKUP(C10545,'[1]T. Apoyo Sistema'!$B$1:$C$89,2,0)</f>
        <v>SI</v>
      </c>
    </row>
    <row r="10546" spans="1:10" x14ac:dyDescent="0.25">
      <c r="A10546" s="4" t="str">
        <f>CONCATENATE(B10546,"-",C10546,"-",D10546)</f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>TEXT(B10546,"yyyy-mm")</f>
        <v>2026-08</v>
      </c>
      <c r="J10546" s="7" t="str">
        <f>VLOOKUP(C10546,'[1]T. Apoyo Sistema'!$B$1:$C$89,2,0)</f>
        <v>SI</v>
      </c>
    </row>
    <row r="10547" spans="1:10" x14ac:dyDescent="0.25">
      <c r="A10547" s="4" t="str">
        <f>CONCATENATE(B10547,"-",C10547,"-",D10547)</f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>TEXT(B10547,"yyyy-mm")</f>
        <v>2026-08</v>
      </c>
      <c r="J10547" s="7" t="str">
        <f>VLOOKUP(C10547,'[1]T. Apoyo Sistema'!$B$1:$C$89,2,0)</f>
        <v>SI</v>
      </c>
    </row>
    <row r="10548" spans="1:10" x14ac:dyDescent="0.25">
      <c r="A10548" s="4" t="str">
        <f>CONCATENATE(B10548,"-",C10548,"-",D10548)</f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>TEXT(B10548,"yyyy-mm")</f>
        <v>2026-08</v>
      </c>
      <c r="J10548" s="7" t="str">
        <f>VLOOKUP(C10548,'[1]T. Apoyo Sistema'!$B$1:$C$89,2,0)</f>
        <v>SI</v>
      </c>
    </row>
    <row r="10549" spans="1:10" x14ac:dyDescent="0.25">
      <c r="A10549" s="4" t="str">
        <f>CONCATENATE(B10549,"-",C10549,"-",D10549)</f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>TEXT(B10549,"yyyy-mm")</f>
        <v>2026-08</v>
      </c>
      <c r="J10549" s="7" t="str">
        <f>VLOOKUP(C10549,'[1]T. Apoyo Sistema'!$B$1:$C$89,2,0)</f>
        <v>SI</v>
      </c>
    </row>
    <row r="10550" spans="1:10" x14ac:dyDescent="0.25">
      <c r="A10550" s="4" t="str">
        <f>CONCATENATE(B10550,"-",C10550,"-",D10550)</f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>TEXT(B10550,"yyyy-mm")</f>
        <v>2026-08</v>
      </c>
      <c r="J10550" s="7" t="str">
        <f>VLOOKUP(C10550,'[1]T. Apoyo Sistema'!$B$1:$C$89,2,0)</f>
        <v>SI</v>
      </c>
    </row>
    <row r="10551" spans="1:10" x14ac:dyDescent="0.25">
      <c r="A10551" s="4" t="str">
        <f>CONCATENATE(B10551,"-",C10551,"-",D10551)</f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>TEXT(B10551,"yyyy-mm")</f>
        <v>2026-08</v>
      </c>
      <c r="J10551" s="7" t="str">
        <f>VLOOKUP(C10551,'[1]T. Apoyo Sistema'!$B$1:$C$89,2,0)</f>
        <v>SI</v>
      </c>
    </row>
    <row r="10552" spans="1:10" x14ac:dyDescent="0.25">
      <c r="A10552" s="4" t="str">
        <f>CONCATENATE(B10552,"-",C10552,"-",D10552)</f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>TEXT(B10552,"yyyy-mm")</f>
        <v>2026-08</v>
      </c>
      <c r="J10552" s="7" t="str">
        <f>VLOOKUP(C10552,'[1]T. Apoyo Sistema'!$B$1:$C$89,2,0)</f>
        <v>SI</v>
      </c>
    </row>
    <row r="10553" spans="1:10" x14ac:dyDescent="0.25">
      <c r="A10553" s="4" t="str">
        <f>CONCATENATE(B10553,"-",C10553,"-",D10553)</f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>TEXT(B10553,"yyyy-mm")</f>
        <v>2026-08</v>
      </c>
      <c r="J10553" s="7" t="str">
        <f>VLOOKUP(C10553,'[1]T. Apoyo Sistema'!$B$1:$C$89,2,0)</f>
        <v>SI</v>
      </c>
    </row>
    <row r="10554" spans="1:10" x14ac:dyDescent="0.25">
      <c r="A10554" s="4" t="str">
        <f>CONCATENATE(B10554,"-",C10554,"-",D10554)</f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>TEXT(B10554,"yyyy-mm")</f>
        <v>2026-08</v>
      </c>
      <c r="J10554" s="7" t="str">
        <f>VLOOKUP(C10554,'[1]T. Apoyo Sistema'!$B$1:$C$89,2,0)</f>
        <v>SI</v>
      </c>
    </row>
    <row r="10555" spans="1:10" x14ac:dyDescent="0.25">
      <c r="A10555" s="4" t="str">
        <f>CONCATENATE(B10555,"-",C10555,"-",D10555)</f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>TEXT(B10555,"yyyy-mm")</f>
        <v>2026-08</v>
      </c>
      <c r="J10555" s="7" t="str">
        <f>VLOOKUP(C10555,'[1]T. Apoyo Sistema'!$B$1:$C$89,2,0)</f>
        <v>SI</v>
      </c>
    </row>
    <row r="10556" spans="1:10" x14ac:dyDescent="0.25">
      <c r="A10556" s="4" t="str">
        <f>CONCATENATE(B10556,"-",C10556,"-",D10556)</f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>TEXT(B10556,"yyyy-mm")</f>
        <v>2026-08</v>
      </c>
      <c r="J10556" s="7" t="str">
        <f>VLOOKUP(C10556,'[1]T. Apoyo Sistema'!$B$1:$C$89,2,0)</f>
        <v>SI</v>
      </c>
    </row>
    <row r="10557" spans="1:10" x14ac:dyDescent="0.25">
      <c r="A10557" s="4" t="str">
        <f>CONCATENATE(B10557,"-",C10557,"-",D10557)</f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>TEXT(B10557,"yyyy-mm")</f>
        <v>2026-08</v>
      </c>
      <c r="J10557" s="7" t="str">
        <f>VLOOKUP(C10557,'[1]T. Apoyo Sistema'!$B$1:$C$89,2,0)</f>
        <v>SI</v>
      </c>
    </row>
    <row r="10558" spans="1:10" x14ac:dyDescent="0.25">
      <c r="A10558" s="4" t="str">
        <f>CONCATENATE(B10558,"-",C10558,"-",D10558)</f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>TEXT(B10558,"yyyy-mm")</f>
        <v>2026-08</v>
      </c>
      <c r="J10558" s="7" t="str">
        <f>VLOOKUP(C10558,'[1]T. Apoyo Sistema'!$B$1:$C$89,2,0)</f>
        <v>SI</v>
      </c>
    </row>
    <row r="10559" spans="1:10" x14ac:dyDescent="0.25">
      <c r="A10559" s="4" t="str">
        <f>CONCATENATE(B10559,"-",C10559,"-",D10559)</f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>TEXT(B10559,"yyyy-mm")</f>
        <v>2026-08</v>
      </c>
      <c r="J10559" s="7" t="str">
        <f>VLOOKUP(C10559,'[1]T. Apoyo Sistema'!$B$1:$C$89,2,0)</f>
        <v>SI</v>
      </c>
    </row>
    <row r="10560" spans="1:10" x14ac:dyDescent="0.25">
      <c r="A10560" s="4" t="str">
        <f>CONCATENATE(B10560,"-",C10560,"-",D10560)</f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>TEXT(B10560,"yyyy-mm")</f>
        <v>2026-08</v>
      </c>
      <c r="J10560" s="7" t="str">
        <f>VLOOKUP(C10560,'[1]T. Apoyo Sistema'!$B$1:$C$89,2,0)</f>
        <v>SI</v>
      </c>
    </row>
    <row r="10561" spans="1:10" x14ac:dyDescent="0.25">
      <c r="A10561" s="4" t="str">
        <f>CONCATENATE(B10561,"-",C10561,"-",D10561)</f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>TEXT(B10561,"yyyy-mm")</f>
        <v>2026-08</v>
      </c>
      <c r="J10561" s="7" t="str">
        <f>VLOOKUP(C10561,'[1]T. Apoyo Sistema'!$B$1:$C$89,2,0)</f>
        <v>SI</v>
      </c>
    </row>
    <row r="10562" spans="1:10" x14ac:dyDescent="0.25">
      <c r="A10562" s="4" t="str">
        <f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>TEXT(B10562,"yyyy-mm")</f>
        <v>2026-08</v>
      </c>
      <c r="J10562" s="7" t="str">
        <f>VLOOKUP(C10562,'[1]T. Apoyo Sistema'!$B$1:$C$89,2,0)</f>
        <v>SI</v>
      </c>
    </row>
    <row r="10563" spans="1:10" x14ac:dyDescent="0.25">
      <c r="A10563" s="4" t="str">
        <f>CONCATENATE(B10563,"-",C10563,"-",D10563)</f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>TEXT(B10563,"yyyy-mm")</f>
        <v>2026-08</v>
      </c>
      <c r="J10563" s="7" t="str">
        <f>VLOOKUP(C10563,'[1]T. Apoyo Sistema'!$B$1:$C$89,2,0)</f>
        <v>SI</v>
      </c>
    </row>
    <row r="10564" spans="1:10" x14ac:dyDescent="0.25">
      <c r="A10564" s="4" t="str">
        <f>CONCATENATE(B10564,"-",C10564,"-",D10564)</f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>TEXT(B10564,"yyyy-mm")</f>
        <v>2026-08</v>
      </c>
      <c r="J10564" s="7" t="str">
        <f>VLOOKUP(C10564,'[1]T. Apoyo Sistema'!$B$1:$C$89,2,0)</f>
        <v>SI</v>
      </c>
    </row>
    <row r="10565" spans="1:10" x14ac:dyDescent="0.25">
      <c r="A10565" s="4" t="str">
        <f>CONCATENATE(B10565,"-",C10565,"-",D10565)</f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>TEXT(B10565,"yyyy-mm")</f>
        <v>2026-08</v>
      </c>
      <c r="J10565" s="7" t="str">
        <f>VLOOKUP(C10565,'[1]T. Apoyo Sistema'!$B$1:$C$89,2,0)</f>
        <v>SI</v>
      </c>
    </row>
    <row r="10566" spans="1:10" x14ac:dyDescent="0.25">
      <c r="A10566" s="4" t="str">
        <f>CONCATENATE(B10566,"-",C10566,"-",D10566)</f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>TEXT(B10566,"yyyy-mm")</f>
        <v>2026-08</v>
      </c>
      <c r="J10566" s="7" t="str">
        <f>VLOOKUP(C10566,'[1]T. Apoyo Sistema'!$B$1:$C$89,2,0)</f>
        <v>SI</v>
      </c>
    </row>
    <row r="10567" spans="1:10" x14ac:dyDescent="0.25">
      <c r="A10567" s="4" t="str">
        <f>CONCATENATE(B10567,"-",C10567,"-",D10567)</f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>TEXT(B10567,"yyyy-mm")</f>
        <v>2026-08</v>
      </c>
      <c r="J10567" s="7" t="str">
        <f>VLOOKUP(C10567,'[1]T. Apoyo Sistema'!$B$1:$C$89,2,0)</f>
        <v>SI</v>
      </c>
    </row>
    <row r="10568" spans="1:10" x14ac:dyDescent="0.25">
      <c r="A10568" s="4" t="str">
        <f>CONCATENATE(B10568,"-",C10568,"-",D10568)</f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>TEXT(B10568,"yyyy-mm")</f>
        <v>2026-08</v>
      </c>
      <c r="J10568" s="7" t="str">
        <f>VLOOKUP(C10568,'[1]T. Apoyo Sistema'!$B$1:$C$89,2,0)</f>
        <v>SI</v>
      </c>
    </row>
    <row r="10569" spans="1:10" x14ac:dyDescent="0.25">
      <c r="A10569" s="4" t="str">
        <f>CONCATENATE(B10569,"-",C10569,"-",D10569)</f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>TEXT(B10569,"yyyy-mm")</f>
        <v>2026-08</v>
      </c>
      <c r="J10569" s="7" t="str">
        <f>VLOOKUP(C10569,'[1]T. Apoyo Sistema'!$B$1:$C$89,2,0)</f>
        <v>SI</v>
      </c>
    </row>
    <row r="10570" spans="1:10" x14ac:dyDescent="0.25">
      <c r="A10570" s="4" t="str">
        <f>CONCATENATE(B10570,"-",C10570,"-",D10570)</f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>TEXT(B10570,"yyyy-mm")</f>
        <v>2026-08</v>
      </c>
      <c r="J10570" s="7" t="str">
        <f>VLOOKUP(C10570,'[1]T. Apoyo Sistema'!$B$1:$C$89,2,0)</f>
        <v>SI</v>
      </c>
    </row>
    <row r="10571" spans="1:10" x14ac:dyDescent="0.25">
      <c r="A10571" s="4" t="str">
        <f>CONCATENATE(B10571,"-",C10571,"-",D10571)</f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>TEXT(B10571,"yyyy-mm")</f>
        <v>2026-08</v>
      </c>
      <c r="J10571" s="7" t="str">
        <f>VLOOKUP(C10571,'[1]T. Apoyo Sistema'!$B$1:$C$89,2,0)</f>
        <v>SI</v>
      </c>
    </row>
    <row r="10572" spans="1:10" x14ac:dyDescent="0.25">
      <c r="A10572" s="4" t="str">
        <f>CONCATENATE(B10572,"-",C10572,"-",D10572)</f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>TEXT(B10572,"yyyy-mm")</f>
        <v>2026-08</v>
      </c>
      <c r="J10572" s="7" t="str">
        <f>VLOOKUP(C10572,'[1]T. Apoyo Sistema'!$B$1:$C$89,2,0)</f>
        <v>SI</v>
      </c>
    </row>
    <row r="10573" spans="1:10" x14ac:dyDescent="0.25">
      <c r="A10573" s="4" t="str">
        <f>CONCATENATE(B10573,"-",C10573,"-",D10573)</f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>TEXT(B10573,"yyyy-mm")</f>
        <v>2026-08</v>
      </c>
      <c r="J10573" s="7" t="str">
        <f>VLOOKUP(C10573,'[1]T. Apoyo Sistema'!$B$1:$C$89,2,0)</f>
        <v>SI</v>
      </c>
    </row>
    <row r="10574" spans="1:10" x14ac:dyDescent="0.25">
      <c r="A10574" s="4" t="str">
        <f>CONCATENATE(B10574,"-",C10574,"-",D10574)</f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>TEXT(B10574,"yyyy-mm")</f>
        <v>2026-08</v>
      </c>
      <c r="J10574" s="7" t="str">
        <f>VLOOKUP(C10574,'[1]T. Apoyo Sistema'!$B$1:$C$89,2,0)</f>
        <v>SI</v>
      </c>
    </row>
    <row r="10575" spans="1:10" x14ac:dyDescent="0.25">
      <c r="A10575" s="4" t="str">
        <f>CONCATENATE(B10575,"-",C10575,"-",D10575)</f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>TEXT(B10575,"yyyy-mm")</f>
        <v>2026-08</v>
      </c>
      <c r="J10575" s="7" t="str">
        <f>VLOOKUP(C10575,'[1]T. Apoyo Sistema'!$B$1:$C$89,2,0)</f>
        <v>SI</v>
      </c>
    </row>
    <row r="10576" spans="1:10" x14ac:dyDescent="0.25">
      <c r="A10576" s="4" t="str">
        <f>CONCATENATE(B10576,"-",C10576,"-",D10576)</f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>TEXT(B10576,"yyyy-mm")</f>
        <v>2026-08</v>
      </c>
      <c r="J10576" s="7" t="str">
        <f>VLOOKUP(C10576,'[1]T. Apoyo Sistema'!$B$1:$C$89,2,0)</f>
        <v>SI</v>
      </c>
    </row>
    <row r="10577" spans="1:10" x14ac:dyDescent="0.25">
      <c r="A10577" s="4" t="str">
        <f>CONCATENATE(B10577,"-",C10577,"-",D10577)</f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>TEXT(B10577,"yyyy-mm")</f>
        <v>2026-08</v>
      </c>
      <c r="J10577" s="7" t="str">
        <f>VLOOKUP(C10577,'[1]T. Apoyo Sistema'!$B$1:$C$89,2,0)</f>
        <v>SI</v>
      </c>
    </row>
    <row r="10578" spans="1:10" x14ac:dyDescent="0.25">
      <c r="A10578" s="4" t="str">
        <f>CONCATENATE(B10578,"-",C10578,"-",D10578)</f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>TEXT(B10578,"yyyy-mm")</f>
        <v>2026-08</v>
      </c>
      <c r="J10578" s="7" t="str">
        <f>VLOOKUP(C10578,'[1]T. Apoyo Sistema'!$B$1:$C$89,2,0)</f>
        <v>SI</v>
      </c>
    </row>
    <row r="10579" spans="1:10" x14ac:dyDescent="0.25">
      <c r="A10579" s="4" t="str">
        <f>CONCATENATE(B10579,"-",C10579,"-",D10579)</f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>TEXT(B10579,"yyyy-mm")</f>
        <v>2026-08</v>
      </c>
      <c r="J10579" s="7" t="str">
        <f>VLOOKUP(C10579,'[1]T. Apoyo Sistema'!$B$1:$C$89,2,0)</f>
        <v>SI</v>
      </c>
    </row>
    <row r="10580" spans="1:10" x14ac:dyDescent="0.25">
      <c r="A10580" s="4" t="str">
        <f>CONCATENATE(B10580,"-",C10580,"-",D10580)</f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>TEXT(B10580,"yyyy-mm")</f>
        <v>2026-08</v>
      </c>
      <c r="J10580" s="7" t="str">
        <f>VLOOKUP(C10580,'[1]T. Apoyo Sistema'!$B$1:$C$89,2,0)</f>
        <v>SI</v>
      </c>
    </row>
    <row r="10581" spans="1:10" x14ac:dyDescent="0.25">
      <c r="A10581" s="4" t="str">
        <f>CONCATENATE(B10581,"-",C10581,"-",D10581)</f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>TEXT(B10581,"yyyy-mm")</f>
        <v>2026-08</v>
      </c>
      <c r="J10581" s="7" t="str">
        <f>VLOOKUP(C10581,'[1]T. Apoyo Sistema'!$B$1:$C$89,2,0)</f>
        <v>SI</v>
      </c>
    </row>
    <row r="10582" spans="1:10" x14ac:dyDescent="0.25">
      <c r="A10582" s="4" t="str">
        <f>CONCATENATE(B10582,"-",C10582,"-",D10582)</f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>TEXT(B10582,"yyyy-mm")</f>
        <v>2026-08</v>
      </c>
      <c r="J10582" s="7" t="str">
        <f>VLOOKUP(C10582,'[1]T. Apoyo Sistema'!$B$1:$C$89,2,0)</f>
        <v>SI</v>
      </c>
    </row>
    <row r="10583" spans="1:10" x14ac:dyDescent="0.25">
      <c r="A10583" s="4" t="str">
        <f>CONCATENATE(B10583,"-",C10583,"-",D10583)</f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>TEXT(B10583,"yyyy-mm")</f>
        <v>2026-08</v>
      </c>
      <c r="J10583" s="7" t="str">
        <f>VLOOKUP(C10583,'[1]T. Apoyo Sistema'!$B$1:$C$89,2,0)</f>
        <v>SI</v>
      </c>
    </row>
    <row r="10584" spans="1:10" x14ac:dyDescent="0.25">
      <c r="A10584" s="4" t="str">
        <f>CONCATENATE(B10584,"-",C10584,"-",D10584)</f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>TEXT(B10584,"yyyy-mm")</f>
        <v>2026-08</v>
      </c>
      <c r="J10584" s="7" t="str">
        <f>VLOOKUP(C10584,'[1]T. Apoyo Sistema'!$B$1:$C$89,2,0)</f>
        <v>SI</v>
      </c>
    </row>
    <row r="10585" spans="1:10" x14ac:dyDescent="0.25">
      <c r="A10585" s="4" t="str">
        <f>CONCATENATE(B10585,"-",C10585,"-",D10585)</f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>TEXT(B10585,"yyyy-mm")</f>
        <v>2026-08</v>
      </c>
      <c r="J10585" s="7" t="str">
        <f>VLOOKUP(C10585,'[1]T. Apoyo Sistema'!$B$1:$C$89,2,0)</f>
        <v>SI</v>
      </c>
    </row>
    <row r="10586" spans="1:10" x14ac:dyDescent="0.25">
      <c r="A10586" s="4" t="str">
        <f>CONCATENATE(B10586,"-",C10586,"-",D10586)</f>
        <v>46267-POX8-psa2</v>
      </c>
      <c r="B10586" s="16">
        <v>46267</v>
      </c>
      <c r="C10586" s="10" t="s">
        <v>113</v>
      </c>
      <c r="D10586" s="10" t="s">
        <v>74</v>
      </c>
      <c r="E10586" s="10">
        <v>0</v>
      </c>
      <c r="F10586" s="10">
        <v>0</v>
      </c>
      <c r="G10586" s="10">
        <v>9.1833333333333336</v>
      </c>
      <c r="H10586" s="10">
        <v>0</v>
      </c>
      <c r="I10586" s="4" t="s">
        <v>828</v>
      </c>
      <c r="J10586" s="7" t="str">
        <f>VLOOKUP(C10586,'[1]T. Apoyo Sistema'!$B$1:$C$89,2,0)</f>
        <v>SI</v>
      </c>
    </row>
    <row r="10587" spans="1:10" x14ac:dyDescent="0.25">
      <c r="A10587" s="4" t="str">
        <f>CONCATENATE(B10587,"-",C10587,"-",D10587)</f>
        <v>46267-POX8-psa3</v>
      </c>
      <c r="B10587" s="16">
        <v>46267</v>
      </c>
      <c r="C10587" s="10" t="s">
        <v>113</v>
      </c>
      <c r="D10587" s="10" t="s">
        <v>79</v>
      </c>
      <c r="E10587" s="10">
        <v>0</v>
      </c>
      <c r="F10587" s="10">
        <v>0</v>
      </c>
      <c r="G10587" s="10">
        <v>9.1833333333333336</v>
      </c>
      <c r="H10587" s="10">
        <v>0</v>
      </c>
      <c r="I10587" s="4" t="s">
        <v>828</v>
      </c>
      <c r="J10587" s="7" t="str">
        <f>VLOOKUP(C10587,'[1]T. Apoyo Sistema'!$B$1:$C$89,2,0)</f>
        <v>SI</v>
      </c>
    </row>
    <row r="10588" spans="1:10" x14ac:dyDescent="0.25">
      <c r="A10588" s="4" t="str">
        <f>CONCATENATE(B10588,"-",C10588,"-",D10588)</f>
        <v>46267-POX8-psa4</v>
      </c>
      <c r="B10588" s="16">
        <v>46267</v>
      </c>
      <c r="C10588" s="10" t="s">
        <v>113</v>
      </c>
      <c r="D10588" s="10" t="s">
        <v>80</v>
      </c>
      <c r="E10588" s="10">
        <v>0</v>
      </c>
      <c r="F10588" s="10">
        <v>0</v>
      </c>
      <c r="G10588" s="10">
        <v>9.1833333333333336</v>
      </c>
      <c r="H10588" s="10">
        <v>0</v>
      </c>
      <c r="I10588" s="4" t="s">
        <v>828</v>
      </c>
      <c r="J10588" s="7" t="str">
        <f>VLOOKUP(C10588,'[1]T. Apoyo Sistema'!$B$1:$C$89,2,0)</f>
        <v>SI</v>
      </c>
    </row>
    <row r="10589" spans="1:10" x14ac:dyDescent="0.25">
      <c r="A10589" s="4" t="str">
        <f>CONCATENATE(B10589,"-",C10589,"-",D10589)</f>
        <v>46267-POX8-sec1</v>
      </c>
      <c r="B10589" s="16">
        <v>46267</v>
      </c>
      <c r="C10589" s="10" t="s">
        <v>113</v>
      </c>
      <c r="D10589" s="10" t="s">
        <v>75</v>
      </c>
      <c r="E10589" s="10">
        <v>0</v>
      </c>
      <c r="F10589" s="10">
        <v>0</v>
      </c>
      <c r="G10589" s="10">
        <v>9.1833333333333336</v>
      </c>
      <c r="H10589" s="10">
        <v>0</v>
      </c>
      <c r="I10589" s="4" t="s">
        <v>828</v>
      </c>
      <c r="J10589" s="7" t="str">
        <f>VLOOKUP(C10589,'[1]T. Apoyo Sistema'!$B$1:$C$89,2,0)</f>
        <v>SI</v>
      </c>
    </row>
    <row r="10590" spans="1:10" x14ac:dyDescent="0.25">
      <c r="A10590" s="4" t="str">
        <f>CONCATENATE(B10590,"-",C10590,"-",D10590)</f>
        <v>46267-POX8-sec2</v>
      </c>
      <c r="B10590" s="16">
        <v>46267</v>
      </c>
      <c r="C10590" s="10" t="s">
        <v>113</v>
      </c>
      <c r="D10590" s="10" t="s">
        <v>76</v>
      </c>
      <c r="E10590" s="10">
        <v>0</v>
      </c>
      <c r="F10590" s="10">
        <v>0</v>
      </c>
      <c r="G10590" s="10">
        <v>9.1833333333333336</v>
      </c>
      <c r="H10590" s="10">
        <v>0</v>
      </c>
      <c r="I10590" s="4" t="s">
        <v>828</v>
      </c>
      <c r="J10590" s="7" t="str">
        <f>VLOOKUP(C10590,'[1]T. Apoyo Sistema'!$B$1:$C$89,2,0)</f>
        <v>SI</v>
      </c>
    </row>
    <row r="10591" spans="1:10" x14ac:dyDescent="0.25">
      <c r="A10591" s="4" t="str">
        <f>CONCATENATE(B10591,"-",C10591,"-",D10591)</f>
        <v>46262-POX41-bbd1</v>
      </c>
      <c r="B10591" s="16">
        <v>46262</v>
      </c>
      <c r="C10591" s="10" t="s">
        <v>95</v>
      </c>
      <c r="D10591" s="10" t="s">
        <v>69</v>
      </c>
      <c r="E10591" s="10">
        <v>0</v>
      </c>
      <c r="F10591" s="10">
        <v>0</v>
      </c>
      <c r="G10591" s="10">
        <v>9.2833333333333332</v>
      </c>
      <c r="H10591" s="10">
        <v>0</v>
      </c>
      <c r="I10591" s="4" t="s">
        <v>13</v>
      </c>
      <c r="J10591" s="7" t="str">
        <f>VLOOKUP(C10591,'[1]T. Apoyo Sistema'!$B$1:$C$89,2,0)</f>
        <v>SI</v>
      </c>
    </row>
    <row r="10592" spans="1:10" x14ac:dyDescent="0.25">
      <c r="A10592" s="4" t="str">
        <f>CONCATENATE(B10592,"-",C10592,"-",D10592)</f>
        <v>46262-POX41-bbd2</v>
      </c>
      <c r="B10592" s="16">
        <v>46262</v>
      </c>
      <c r="C10592" s="10" t="s">
        <v>95</v>
      </c>
      <c r="D10592" s="10" t="s">
        <v>70</v>
      </c>
      <c r="E10592" s="10">
        <v>0</v>
      </c>
      <c r="F10592" s="10">
        <v>0</v>
      </c>
      <c r="G10592" s="10">
        <v>9.2833333333333332</v>
      </c>
      <c r="H10592" s="10">
        <v>0</v>
      </c>
      <c r="I10592" s="4" t="s">
        <v>13</v>
      </c>
      <c r="J10592" s="7" t="str">
        <f>VLOOKUP(C10592,'[1]T. Apoyo Sistema'!$B$1:$C$89,2,0)</f>
        <v>SI</v>
      </c>
    </row>
    <row r="10593" spans="1:10" x14ac:dyDescent="0.25">
      <c r="A10593" s="4" t="str">
        <f>CONCATENATE(B10593,"-",C10593,"-",D10593)</f>
        <v>46262-POX41-com1</v>
      </c>
      <c r="B10593" s="16">
        <v>46262</v>
      </c>
      <c r="C10593" s="10" t="s">
        <v>95</v>
      </c>
      <c r="D10593" s="10" t="s">
        <v>71</v>
      </c>
      <c r="E10593" s="10">
        <v>0</v>
      </c>
      <c r="F10593" s="10">
        <v>1.7</v>
      </c>
      <c r="G10593" s="10">
        <v>7.583333333333333</v>
      </c>
      <c r="H10593" s="10">
        <v>0</v>
      </c>
      <c r="I10593" s="4" t="s">
        <v>13</v>
      </c>
      <c r="J10593" s="7" t="str">
        <f>VLOOKUP(C10593,'[1]T. Apoyo Sistema'!$B$1:$C$89,2,0)</f>
        <v>SI</v>
      </c>
    </row>
    <row r="10594" spans="1:10" x14ac:dyDescent="0.25">
      <c r="A10594" s="4" t="str">
        <f>CONCATENATE(B10594,"-",C10594,"-",D10594)</f>
        <v>46262-POX41-com2</v>
      </c>
      <c r="B10594" s="16">
        <v>46262</v>
      </c>
      <c r="C10594" s="10" t="s">
        <v>95</v>
      </c>
      <c r="D10594" s="10" t="s">
        <v>72</v>
      </c>
      <c r="E10594" s="10">
        <v>0</v>
      </c>
      <c r="F10594" s="10">
        <v>1.7166666666666666</v>
      </c>
      <c r="G10594" s="10">
        <v>7.5666666666666664</v>
      </c>
      <c r="H10594" s="10">
        <v>0</v>
      </c>
      <c r="I10594" s="4" t="s">
        <v>13</v>
      </c>
      <c r="J10594" s="7" t="str">
        <f>VLOOKUP(C10594,'[1]T. Apoyo Sistema'!$B$1:$C$89,2,0)</f>
        <v>SI</v>
      </c>
    </row>
    <row r="10595" spans="1:10" x14ac:dyDescent="0.25">
      <c r="A10595" s="4" t="str">
        <f>CONCATENATE(B10595,"-",C10595,"-",D10595)</f>
        <v>46262-POX41-com3</v>
      </c>
      <c r="B10595" s="16">
        <v>46262</v>
      </c>
      <c r="C10595" s="10" t="s">
        <v>95</v>
      </c>
      <c r="D10595" s="10" t="s">
        <v>77</v>
      </c>
      <c r="E10595" s="10">
        <v>0</v>
      </c>
      <c r="F10595" s="10">
        <v>1.7</v>
      </c>
      <c r="G10595" s="10">
        <v>7.583333333333333</v>
      </c>
      <c r="H10595" s="10">
        <v>0</v>
      </c>
      <c r="I10595" s="4" t="s">
        <v>13</v>
      </c>
      <c r="J10595" s="7" t="str">
        <f>VLOOKUP(C10595,'[1]T. Apoyo Sistema'!$B$1:$C$89,2,0)</f>
        <v>SI</v>
      </c>
    </row>
    <row r="10596" spans="1:10" x14ac:dyDescent="0.25">
      <c r="A10596" s="4" t="str">
        <f>CONCATENATE(B10596,"-",C10596,"-",D10596)</f>
        <v>46262-POX41-com4</v>
      </c>
      <c r="B10596" s="16">
        <v>46262</v>
      </c>
      <c r="C10596" s="10" t="s">
        <v>95</v>
      </c>
      <c r="D10596" s="10" t="s">
        <v>78</v>
      </c>
      <c r="E10596" s="10">
        <v>0</v>
      </c>
      <c r="F10596" s="10">
        <v>1.8666666666666667</v>
      </c>
      <c r="G10596" s="10">
        <v>7.4166666666666661</v>
      </c>
      <c r="H10596" s="10">
        <v>0</v>
      </c>
      <c r="I10596" s="4" t="s">
        <v>13</v>
      </c>
      <c r="J10596" s="7" t="str">
        <f>VLOOKUP(C10596,'[1]T. Apoyo Sistema'!$B$1:$C$89,2,0)</f>
        <v>SI</v>
      </c>
    </row>
    <row r="10597" spans="1:10" x14ac:dyDescent="0.25">
      <c r="A10597" s="4" t="str">
        <f>CONCATENATE(B10597,"-",C10597,"-",D10597)</f>
        <v>46262-POX41-gen1</v>
      </c>
      <c r="B10597" s="16">
        <v>46262</v>
      </c>
      <c r="C10597" s="10" t="s">
        <v>95</v>
      </c>
      <c r="D10597" s="10" t="s">
        <v>59</v>
      </c>
      <c r="E10597" s="10">
        <v>0</v>
      </c>
      <c r="F10597" s="10">
        <v>0</v>
      </c>
      <c r="G10597" s="10">
        <v>9.2833333333333332</v>
      </c>
      <c r="H10597" s="10">
        <v>0</v>
      </c>
      <c r="I10597" s="4" t="s">
        <v>13</v>
      </c>
      <c r="J10597" s="7" t="str">
        <f>VLOOKUP(C10597,'[1]T. Apoyo Sistema'!$B$1:$C$89,2,0)</f>
        <v>SI</v>
      </c>
    </row>
    <row r="10598" spans="1:10" x14ac:dyDescent="0.25">
      <c r="A10598" s="4" t="str">
        <f>CONCATENATE(B10598,"-",C10598,"-",D10598)</f>
        <v>46262-POX41-gen2</v>
      </c>
      <c r="B10598" s="16">
        <v>46262</v>
      </c>
      <c r="C10598" s="10" t="s">
        <v>95</v>
      </c>
      <c r="D10598" s="10" t="s">
        <v>73</v>
      </c>
      <c r="E10598" s="10">
        <v>0</v>
      </c>
      <c r="F10598" s="10">
        <v>2.3333333333333335</v>
      </c>
      <c r="G10598" s="10">
        <v>6.9499999999999993</v>
      </c>
      <c r="H10598" s="10">
        <v>0</v>
      </c>
      <c r="I10598" s="4" t="s">
        <v>13</v>
      </c>
      <c r="J10598" s="7" t="str">
        <f>VLOOKUP(C10598,'[1]T. Apoyo Sistema'!$B$1:$C$89,2,0)</f>
        <v>SI</v>
      </c>
    </row>
    <row r="10599" spans="1:10" x14ac:dyDescent="0.25">
      <c r="A10599" s="4" t="str">
        <f>CONCATENATE(B10599,"-",C10599,"-",D10599)</f>
        <v>46262-POX41-psa1</v>
      </c>
      <c r="B10599" s="16">
        <v>46262</v>
      </c>
      <c r="C10599" s="10" t="s">
        <v>95</v>
      </c>
      <c r="D10599" s="10" t="s">
        <v>60</v>
      </c>
      <c r="E10599" s="10">
        <v>0</v>
      </c>
      <c r="F10599" s="10">
        <v>1.55</v>
      </c>
      <c r="G10599" s="10">
        <v>7.7333333333333334</v>
      </c>
      <c r="H10599" s="10">
        <v>0</v>
      </c>
      <c r="I10599" s="4" t="s">
        <v>13</v>
      </c>
      <c r="J10599" s="7" t="str">
        <f>VLOOKUP(C10599,'[1]T. Apoyo Sistema'!$B$1:$C$89,2,0)</f>
        <v>SI</v>
      </c>
    </row>
    <row r="10600" spans="1:10" x14ac:dyDescent="0.25">
      <c r="A10600" s="4" t="str">
        <f>CONCATENATE(B10600,"-",C10600,"-",D10600)</f>
        <v>46262-POX41-psa2</v>
      </c>
      <c r="B10600" s="16">
        <v>46262</v>
      </c>
      <c r="C10600" s="10" t="s">
        <v>95</v>
      </c>
      <c r="D10600" s="10" t="s">
        <v>74</v>
      </c>
      <c r="E10600" s="10">
        <v>0</v>
      </c>
      <c r="F10600" s="10">
        <v>1.5166666666666666</v>
      </c>
      <c r="G10600" s="10">
        <v>7.7666666666666666</v>
      </c>
      <c r="H10600" s="10">
        <v>0</v>
      </c>
      <c r="I10600" s="4" t="s">
        <v>13</v>
      </c>
      <c r="J10600" s="7" t="str">
        <f>VLOOKUP(C10600,'[1]T. Apoyo Sistema'!$B$1:$C$89,2,0)</f>
        <v>SI</v>
      </c>
    </row>
    <row r="10601" spans="1:10" x14ac:dyDescent="0.25">
      <c r="A10601" s="4" t="str">
        <f>CONCATENATE(B10601,"-",C10601,"-",D10601)</f>
        <v>46262-POX41-psa3</v>
      </c>
      <c r="B10601" s="16">
        <v>46262</v>
      </c>
      <c r="C10601" s="10" t="s">
        <v>95</v>
      </c>
      <c r="D10601" s="10" t="s">
        <v>79</v>
      </c>
      <c r="E10601" s="10">
        <v>0</v>
      </c>
      <c r="F10601" s="10">
        <v>1.45</v>
      </c>
      <c r="G10601" s="10">
        <v>7.833333333333333</v>
      </c>
      <c r="H10601" s="10">
        <v>0</v>
      </c>
      <c r="I10601" s="4" t="s">
        <v>13</v>
      </c>
      <c r="J10601" s="7" t="str">
        <f>VLOOKUP(C10601,'[1]T. Apoyo Sistema'!$B$1:$C$89,2,0)</f>
        <v>SI</v>
      </c>
    </row>
    <row r="10602" spans="1:10" x14ac:dyDescent="0.25">
      <c r="A10602" s="4" t="str">
        <f>CONCATENATE(B10602,"-",C10602,"-",D10602)</f>
        <v>46262-POX41-psa4</v>
      </c>
      <c r="B10602" s="16">
        <v>46262</v>
      </c>
      <c r="C10602" s="10" t="s">
        <v>95</v>
      </c>
      <c r="D10602" s="10" t="s">
        <v>80</v>
      </c>
      <c r="E10602" s="10">
        <v>0</v>
      </c>
      <c r="F10602" s="10">
        <v>1.45</v>
      </c>
      <c r="G10602" s="10">
        <v>7.833333333333333</v>
      </c>
      <c r="H10602" s="10">
        <v>0</v>
      </c>
      <c r="I10602" s="4" t="s">
        <v>13</v>
      </c>
      <c r="J10602" s="7" t="str">
        <f>VLOOKUP(C10602,'[1]T. Apoyo Sistema'!$B$1:$C$89,2,0)</f>
        <v>SI</v>
      </c>
    </row>
    <row r="10603" spans="1:10" x14ac:dyDescent="0.25">
      <c r="A10603" s="4" t="str">
        <f>CONCATENATE(B10603,"-",C10603,"-",D10603)</f>
        <v>46262-POX41-sec1</v>
      </c>
      <c r="B10603" s="16">
        <v>46262</v>
      </c>
      <c r="C10603" s="10" t="s">
        <v>95</v>
      </c>
      <c r="D10603" s="10" t="s">
        <v>75</v>
      </c>
      <c r="E10603" s="10">
        <v>0</v>
      </c>
      <c r="F10603" s="10">
        <v>2.1</v>
      </c>
      <c r="G10603" s="10">
        <v>7.1833333333333336</v>
      </c>
      <c r="H10603" s="10">
        <v>0</v>
      </c>
      <c r="I10603" s="4" t="s">
        <v>13</v>
      </c>
      <c r="J10603" s="7" t="str">
        <f>VLOOKUP(C10603,'[1]T. Apoyo Sistema'!$B$1:$C$89,2,0)</f>
        <v>SI</v>
      </c>
    </row>
    <row r="10604" spans="1:10" x14ac:dyDescent="0.25">
      <c r="A10604" s="4" t="str">
        <f>CONCATENATE(B10604,"-",C10604,"-",D10604)</f>
        <v>46262-POX41-sec2</v>
      </c>
      <c r="B10604" s="16">
        <v>46262</v>
      </c>
      <c r="C10604" s="10" t="s">
        <v>95</v>
      </c>
      <c r="D10604" s="10" t="s">
        <v>76</v>
      </c>
      <c r="E10604" s="10">
        <v>0</v>
      </c>
      <c r="F10604" s="10">
        <v>2.1</v>
      </c>
      <c r="G10604" s="10">
        <v>7.1833333333333336</v>
      </c>
      <c r="H10604" s="10">
        <v>0</v>
      </c>
      <c r="I10604" s="4" t="s">
        <v>13</v>
      </c>
      <c r="J10604" s="7" t="str">
        <f>VLOOKUP(C10604,'[1]T. Apoyo Sistema'!$B$1:$C$89,2,0)</f>
        <v>SI</v>
      </c>
    </row>
    <row r="10605" spans="1:10" x14ac:dyDescent="0.25">
      <c r="A10605" s="4" t="str">
        <f>CONCATENATE(B10605,"-",C10605,"-",D10605)</f>
        <v>46257-POX16-bbd1</v>
      </c>
      <c r="B10605" s="16">
        <v>46257</v>
      </c>
      <c r="C10605" s="10" t="s">
        <v>82</v>
      </c>
      <c r="D10605" s="10" t="s">
        <v>69</v>
      </c>
      <c r="E10605" s="10">
        <v>0</v>
      </c>
      <c r="F10605" s="12">
        <v>0</v>
      </c>
      <c r="G10605" s="12">
        <v>9.4666666666666668</v>
      </c>
      <c r="H10605" s="12">
        <v>0</v>
      </c>
      <c r="I10605" s="4" t="s">
        <v>13</v>
      </c>
      <c r="J10605" s="7" t="str">
        <f>VLOOKUP(C10605,'[1]T. Apoyo Sistema'!$B$1:$C$89,2,0)</f>
        <v>NO</v>
      </c>
    </row>
    <row r="10606" spans="1:10" x14ac:dyDescent="0.25">
      <c r="A10606" s="4" t="str">
        <f>CONCATENATE(B10606,"-",C10606,"-",D10606)</f>
        <v>46257-POX16-bbd2</v>
      </c>
      <c r="B10606" s="16">
        <v>46257</v>
      </c>
      <c r="C10606" s="10" t="s">
        <v>82</v>
      </c>
      <c r="D10606" s="10" t="s">
        <v>70</v>
      </c>
      <c r="E10606" s="10">
        <v>0</v>
      </c>
      <c r="F10606" s="12">
        <v>0</v>
      </c>
      <c r="G10606" s="12">
        <v>9.4666666666666668</v>
      </c>
      <c r="H10606" s="12">
        <v>0</v>
      </c>
      <c r="I10606" s="4" t="s">
        <v>13</v>
      </c>
      <c r="J10606" s="7" t="str">
        <f>VLOOKUP(C10606,'[1]T. Apoyo Sistema'!$B$1:$C$89,2,0)</f>
        <v>NO</v>
      </c>
    </row>
    <row r="10607" spans="1:10" x14ac:dyDescent="0.25">
      <c r="A10607" s="4" t="str">
        <f>CONCATENATE(B10607,"-",C10607,"-",D10607)</f>
        <v>46257-POX16-com1</v>
      </c>
      <c r="B10607" s="16">
        <v>46257</v>
      </c>
      <c r="C10607" s="10" t="s">
        <v>82</v>
      </c>
      <c r="D10607" s="10" t="s">
        <v>71</v>
      </c>
      <c r="E10607" s="10">
        <v>0</v>
      </c>
      <c r="F10607" s="12">
        <v>0</v>
      </c>
      <c r="G10607" s="12">
        <v>9.4666666666666668</v>
      </c>
      <c r="H10607" s="12">
        <v>0</v>
      </c>
      <c r="I10607" s="4" t="s">
        <v>13</v>
      </c>
      <c r="J10607" s="7" t="str">
        <f>VLOOKUP(C10607,'[1]T. Apoyo Sistema'!$B$1:$C$89,2,0)</f>
        <v>NO</v>
      </c>
    </row>
    <row r="10608" spans="1:10" x14ac:dyDescent="0.25">
      <c r="A10608" s="4" t="str">
        <f>CONCATENATE(B10608,"-",C10608,"-",D10608)</f>
        <v>46257-POX16-com2</v>
      </c>
      <c r="B10608" s="16">
        <v>46257</v>
      </c>
      <c r="C10608" s="10" t="s">
        <v>82</v>
      </c>
      <c r="D10608" s="10" t="s">
        <v>72</v>
      </c>
      <c r="E10608" s="10">
        <v>0</v>
      </c>
      <c r="F10608" s="12">
        <v>0</v>
      </c>
      <c r="G10608" s="12">
        <v>9.4666666666666668</v>
      </c>
      <c r="H10608" s="12">
        <v>0</v>
      </c>
      <c r="I10608" s="4" t="s">
        <v>13</v>
      </c>
      <c r="J10608" s="7" t="str">
        <f>VLOOKUP(C10608,'[1]T. Apoyo Sistema'!$B$1:$C$89,2,0)</f>
        <v>NO</v>
      </c>
    </row>
    <row r="10609" spans="1:10" x14ac:dyDescent="0.25">
      <c r="A10609" s="4" t="str">
        <f>CONCATENATE(B10609,"-",C10609,"-",D10609)</f>
        <v>46257-POX16-com3</v>
      </c>
      <c r="B10609" s="16">
        <v>46257</v>
      </c>
      <c r="C10609" s="10" t="s">
        <v>82</v>
      </c>
      <c r="D10609" s="10" t="s">
        <v>77</v>
      </c>
      <c r="E10609" s="10">
        <v>0</v>
      </c>
      <c r="F10609" s="12">
        <v>0</v>
      </c>
      <c r="G10609" s="12">
        <v>9.4666666666666668</v>
      </c>
      <c r="H10609" s="12">
        <v>0</v>
      </c>
      <c r="I10609" s="4" t="s">
        <v>13</v>
      </c>
      <c r="J10609" s="7" t="str">
        <f>VLOOKUP(C10609,'[1]T. Apoyo Sistema'!$B$1:$C$89,2,0)</f>
        <v>NO</v>
      </c>
    </row>
    <row r="10610" spans="1:10" x14ac:dyDescent="0.25">
      <c r="A10610" s="4" t="str">
        <f>CONCATENATE(B10610,"-",C10610,"-",D10610)</f>
        <v>46257-POX16-com4</v>
      </c>
      <c r="B10610" s="16">
        <v>46257</v>
      </c>
      <c r="C10610" s="10" t="s">
        <v>82</v>
      </c>
      <c r="D10610" s="10" t="s">
        <v>78</v>
      </c>
      <c r="E10610" s="10">
        <v>0</v>
      </c>
      <c r="F10610" s="12">
        <v>0</v>
      </c>
      <c r="G10610" s="12">
        <v>9.4666666666666668</v>
      </c>
      <c r="H10610" s="12">
        <v>0</v>
      </c>
      <c r="I10610" s="4" t="s">
        <v>13</v>
      </c>
      <c r="J10610" s="7" t="str">
        <f>VLOOKUP(C10610,'[1]T. Apoyo Sistema'!$B$1:$C$89,2,0)</f>
        <v>NO</v>
      </c>
    </row>
    <row r="10611" spans="1:10" x14ac:dyDescent="0.25">
      <c r="A10611" s="4" t="str">
        <f>CONCATENATE(B10611,"-",C10611,"-",D10611)</f>
        <v>46257-POX16-gen1</v>
      </c>
      <c r="B10611" s="16">
        <v>46257</v>
      </c>
      <c r="C10611" s="10" t="s">
        <v>82</v>
      </c>
      <c r="D10611" s="10" t="s">
        <v>59</v>
      </c>
      <c r="E10611" s="10">
        <v>0</v>
      </c>
      <c r="F10611" s="12">
        <v>0</v>
      </c>
      <c r="G10611" s="12">
        <v>9.4666666666666668</v>
      </c>
      <c r="H10611" s="12">
        <v>0</v>
      </c>
      <c r="I10611" s="4" t="s">
        <v>13</v>
      </c>
      <c r="J10611" s="7" t="str">
        <f>VLOOKUP(C10611,'[1]T. Apoyo Sistema'!$B$1:$C$89,2,0)</f>
        <v>NO</v>
      </c>
    </row>
    <row r="10612" spans="1:10" x14ac:dyDescent="0.25">
      <c r="A10612" s="4" t="str">
        <f>CONCATENATE(B10612,"-",C10612,"-",D10612)</f>
        <v>46257-POX16-gen2</v>
      </c>
      <c r="B10612" s="16">
        <v>46257</v>
      </c>
      <c r="C10612" s="10" t="s">
        <v>82</v>
      </c>
      <c r="D10612" s="10" t="s">
        <v>73</v>
      </c>
      <c r="E10612" s="10">
        <v>0</v>
      </c>
      <c r="F10612" s="12">
        <v>0</v>
      </c>
      <c r="G10612" s="12">
        <v>9.4666666666666668</v>
      </c>
      <c r="H10612" s="12">
        <v>0</v>
      </c>
      <c r="I10612" s="4" t="s">
        <v>13</v>
      </c>
      <c r="J10612" s="7" t="str">
        <f>VLOOKUP(C10612,'[1]T. Apoyo Sistema'!$B$1:$C$89,2,0)</f>
        <v>NO</v>
      </c>
    </row>
    <row r="10613" spans="1:10" x14ac:dyDescent="0.25">
      <c r="A10613" s="4" t="str">
        <f>CONCATENATE(B10613,"-",C10613,"-",D10613)</f>
        <v>46257-POX16-psa1</v>
      </c>
      <c r="B10613" s="16">
        <v>46257</v>
      </c>
      <c r="C10613" s="10" t="s">
        <v>82</v>
      </c>
      <c r="D10613" s="10" t="s">
        <v>60</v>
      </c>
      <c r="E10613" s="10">
        <v>0</v>
      </c>
      <c r="F10613" s="12">
        <v>0</v>
      </c>
      <c r="G10613" s="12">
        <v>9.4666666666666668</v>
      </c>
      <c r="H10613" s="12">
        <v>0</v>
      </c>
      <c r="I10613" s="4" t="s">
        <v>13</v>
      </c>
      <c r="J10613" s="7" t="str">
        <f>VLOOKUP(C10613,'[1]T. Apoyo Sistema'!$B$1:$C$89,2,0)</f>
        <v>NO</v>
      </c>
    </row>
    <row r="10614" spans="1:10" x14ac:dyDescent="0.25">
      <c r="A10614" s="4" t="str">
        <f>CONCATENATE(B10614,"-",C10614,"-",D10614)</f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>TEXT(B10614,"yyyy-mm")</f>
        <v>2026-08</v>
      </c>
      <c r="J10614" s="7" t="str">
        <f>VLOOKUP(C10614,'[1]T. Apoyo Sistema'!$B$1:$C$89,2,0)</f>
        <v>NO</v>
      </c>
    </row>
    <row r="10615" spans="1:10" x14ac:dyDescent="0.25">
      <c r="A10615" s="4" t="str">
        <f>CONCATENATE(B10615,"-",C10615,"-",D10615)</f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>TEXT(B10615,"yyyy-mm")</f>
        <v>2026-08</v>
      </c>
      <c r="J10615" s="7" t="str">
        <f>VLOOKUP(C10615,'[1]T. Apoyo Sistema'!$B$1:$C$89,2,0)</f>
        <v>NO</v>
      </c>
    </row>
    <row r="10616" spans="1:10" x14ac:dyDescent="0.25">
      <c r="A10616" s="4" t="str">
        <f>CONCATENATE(B10616,"-",C10616,"-",D10616)</f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>TEXT(B10616,"yyyy-mm")</f>
        <v>2026-08</v>
      </c>
      <c r="J10616" s="7" t="str">
        <f>VLOOKUP(C10616,'[1]T. Apoyo Sistema'!$B$1:$C$89,2,0)</f>
        <v>NO</v>
      </c>
    </row>
    <row r="10617" spans="1:10" x14ac:dyDescent="0.25">
      <c r="A10617" s="4" t="str">
        <f>CONCATENATE(B10617,"-",C10617,"-",D10617)</f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>TEXT(B10617,"yyyy-mm")</f>
        <v>2026-08</v>
      </c>
      <c r="J10617" s="7" t="str">
        <f>VLOOKUP(C10617,'[1]T. Apoyo Sistema'!$B$1:$C$89,2,0)</f>
        <v>NO</v>
      </c>
    </row>
    <row r="10618" spans="1:10" x14ac:dyDescent="0.25">
      <c r="A10618" s="4" t="str">
        <f>CONCATENATE(B10618,"-",C10618,"-",D10618)</f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>TEXT(B10618,"yyyy-mm")</f>
        <v>2026-08</v>
      </c>
      <c r="J10618" s="7" t="str">
        <f>VLOOKUP(C10618,'[1]T. Apoyo Sistema'!$B$1:$C$89,2,0)</f>
        <v>NO</v>
      </c>
    </row>
    <row r="10619" spans="1:10" x14ac:dyDescent="0.25">
      <c r="A10619" s="4" t="str">
        <f>CONCATENATE(B10619,"-",C10619,"-",D10619)</f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>TEXT(B10619,"yyyy-mm")</f>
        <v>2026-08</v>
      </c>
      <c r="J10619" s="7" t="str">
        <f>VLOOKUP(C10619,'[1]T. Apoyo Sistema'!$B$1:$C$89,2,0)</f>
        <v>NO</v>
      </c>
    </row>
    <row r="10620" spans="1:10" x14ac:dyDescent="0.25">
      <c r="A10620" s="4" t="str">
        <f>CONCATENATE(B10620,"-",C10620,"-",D10620)</f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>TEXT(B10620,"yyyy-mm")</f>
        <v>2026-08</v>
      </c>
      <c r="J10620" s="7" t="str">
        <f>VLOOKUP(C10620,'[1]T. Apoyo Sistema'!$B$1:$C$89,2,0)</f>
        <v>NO</v>
      </c>
    </row>
    <row r="10621" spans="1:10" x14ac:dyDescent="0.25">
      <c r="A10621" s="4" t="str">
        <f>CONCATENATE(B10621,"-",C10621,"-",D10621)</f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>TEXT(B10621,"yyyy-mm")</f>
        <v>2026-08</v>
      </c>
      <c r="J10621" s="7" t="str">
        <f>VLOOKUP(C10621,'[1]T. Apoyo Sistema'!$B$1:$C$89,2,0)</f>
        <v>NO</v>
      </c>
    </row>
    <row r="10622" spans="1:10" x14ac:dyDescent="0.25">
      <c r="A10622" s="4" t="str">
        <f>CONCATENATE(B10622,"-",C10622,"-",D10622)</f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>TEXT(B10622,"yyyy-mm")</f>
        <v>2026-08</v>
      </c>
      <c r="J10622" s="7" t="str">
        <f>VLOOKUP(C10622,'[1]T. Apoyo Sistema'!$B$1:$C$89,2,0)</f>
        <v>NO</v>
      </c>
    </row>
    <row r="10623" spans="1:10" x14ac:dyDescent="0.25">
      <c r="A10623" s="4" t="str">
        <f>CONCATENATE(B10623,"-",C10623,"-",D10623)</f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>TEXT(B10623,"yyyy-mm")</f>
        <v>2026-08</v>
      </c>
      <c r="J10623" s="7" t="str">
        <f>VLOOKUP(C10623,'[1]T. Apoyo Sistema'!$B$1:$C$89,2,0)</f>
        <v>NO</v>
      </c>
    </row>
    <row r="10624" spans="1:10" x14ac:dyDescent="0.25">
      <c r="A10624" s="4" t="str">
        <f>CONCATENATE(B10624,"-",C10624,"-",D10624)</f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>TEXT(B10624,"yyyy-mm")</f>
        <v>2026-08</v>
      </c>
      <c r="J10624" s="7" t="str">
        <f>VLOOKUP(C10624,'[1]T. Apoyo Sistema'!$B$1:$C$89,2,0)</f>
        <v>NO</v>
      </c>
    </row>
    <row r="10625" spans="1:10" x14ac:dyDescent="0.25">
      <c r="A10625" s="4" t="str">
        <f>CONCATENATE(B10625,"-",C10625,"-",D10625)</f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>TEXT(B10625,"yyyy-mm")</f>
        <v>2026-08</v>
      </c>
      <c r="J10625" s="7" t="str">
        <f>VLOOKUP(C10625,'[1]T. Apoyo Sistema'!$B$1:$C$89,2,0)</f>
        <v>NO</v>
      </c>
    </row>
    <row r="10626" spans="1:10" x14ac:dyDescent="0.25">
      <c r="A10626" s="4" t="str">
        <f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>TEXT(B10626,"yyyy-mm")</f>
        <v>2026-08</v>
      </c>
      <c r="J10626" s="7" t="str">
        <f>VLOOKUP(C10626,'[1]T. Apoyo Sistema'!$B$1:$C$89,2,0)</f>
        <v>NO</v>
      </c>
    </row>
    <row r="10627" spans="1:10" x14ac:dyDescent="0.25">
      <c r="A10627" s="4" t="str">
        <f>CONCATENATE(B10627,"-",C10627,"-",D10627)</f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>TEXT(B10627,"yyyy-mm")</f>
        <v>2026-08</v>
      </c>
      <c r="J10627" s="7" t="str">
        <f>VLOOKUP(C10627,'[1]T. Apoyo Sistema'!$B$1:$C$89,2,0)</f>
        <v>NO</v>
      </c>
    </row>
    <row r="10628" spans="1:10" x14ac:dyDescent="0.25">
      <c r="A10628" s="4" t="str">
        <f>CONCATENATE(B10628,"-",C10628,"-",D10628)</f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>TEXT(B10628,"yyyy-mm")</f>
        <v>2026-08</v>
      </c>
      <c r="J10628" s="7" t="str">
        <f>VLOOKUP(C10628,'[1]T. Apoyo Sistema'!$B$1:$C$89,2,0)</f>
        <v>NO</v>
      </c>
    </row>
    <row r="10629" spans="1:10" x14ac:dyDescent="0.25">
      <c r="A10629" s="4" t="str">
        <f>CONCATENATE(B10629,"-",C10629,"-",D10629)</f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>TEXT(B10629,"yyyy-mm")</f>
        <v>2026-08</v>
      </c>
      <c r="J10629" s="7" t="str">
        <f>VLOOKUP(C10629,'[1]T. Apoyo Sistema'!$B$1:$C$89,2,0)</f>
        <v>NO</v>
      </c>
    </row>
    <row r="10630" spans="1:10" x14ac:dyDescent="0.25">
      <c r="A10630" s="4" t="str">
        <f>CONCATENATE(B10630,"-",C10630,"-",D10630)</f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>TEXT(B10630,"yyyy-mm")</f>
        <v>2026-08</v>
      </c>
      <c r="J10630" s="7" t="str">
        <f>VLOOKUP(C10630,'[1]T. Apoyo Sistema'!$B$1:$C$89,2,0)</f>
        <v>NO</v>
      </c>
    </row>
    <row r="10631" spans="1:10" x14ac:dyDescent="0.25">
      <c r="A10631" s="4" t="str">
        <f>CONCATENATE(B10631,"-",C10631,"-",D10631)</f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>TEXT(B10631,"yyyy-mm")</f>
        <v>2026-08</v>
      </c>
      <c r="J10631" s="7" t="str">
        <f>VLOOKUP(C10631,'[1]T. Apoyo Sistema'!$B$1:$C$89,2,0)</f>
        <v>NO</v>
      </c>
    </row>
    <row r="10632" spans="1:10" x14ac:dyDescent="0.25">
      <c r="A10632" s="4" t="str">
        <f>CONCATENATE(B10632,"-",C10632,"-",D10632)</f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>TEXT(B10632,"yyyy-mm")</f>
        <v>2026-08</v>
      </c>
      <c r="J10632" s="7" t="str">
        <f>VLOOKUP(C10632,'[1]T. Apoyo Sistema'!$B$1:$C$89,2,0)</f>
        <v>SI</v>
      </c>
    </row>
    <row r="10633" spans="1:10" x14ac:dyDescent="0.25">
      <c r="A10633" s="4" t="str">
        <f>CONCATENATE(B10633,"-",C10633,"-",D10633)</f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>TEXT(B10633,"yyyy-mm")</f>
        <v>2026-08</v>
      </c>
      <c r="J10633" s="7" t="str">
        <f>VLOOKUP(C10633,'[1]T. Apoyo Sistema'!$B$1:$C$89,2,0)</f>
        <v>SI</v>
      </c>
    </row>
    <row r="10634" spans="1:10" x14ac:dyDescent="0.25">
      <c r="A10634" s="4" t="str">
        <f>CONCATENATE(B10634,"-",C10634,"-",D10634)</f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>TEXT(B10634,"yyyy-mm")</f>
        <v>2026-08</v>
      </c>
      <c r="J10634" s="7" t="str">
        <f>VLOOKUP(C10634,'[1]T. Apoyo Sistema'!$B$1:$C$89,2,0)</f>
        <v>SI</v>
      </c>
    </row>
    <row r="10635" spans="1:10" x14ac:dyDescent="0.25">
      <c r="A10635" s="4" t="str">
        <f>CONCATENATE(B10635,"-",C10635,"-",D10635)</f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>TEXT(B10635,"yyyy-mm")</f>
        <v>2026-08</v>
      </c>
      <c r="J10635" s="7" t="str">
        <f>VLOOKUP(C10635,'[1]T. Apoyo Sistema'!$B$1:$C$89,2,0)</f>
        <v>SI</v>
      </c>
    </row>
    <row r="10636" spans="1:10" x14ac:dyDescent="0.25">
      <c r="A10636" s="4" t="str">
        <f>CONCATENATE(B10636,"-",C10636,"-",D10636)</f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>TEXT(B10636,"yyyy-mm")</f>
        <v>2026-08</v>
      </c>
      <c r="J10636" s="7" t="str">
        <f>VLOOKUP(C10636,'[1]T. Apoyo Sistema'!$B$1:$C$89,2,0)</f>
        <v>SI</v>
      </c>
    </row>
    <row r="10637" spans="1:10" x14ac:dyDescent="0.25">
      <c r="A10637" s="4" t="str">
        <f>CONCATENATE(B10637,"-",C10637,"-",D10637)</f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>TEXT(B10637,"yyyy-mm")</f>
        <v>2026-08</v>
      </c>
      <c r="J10637" s="7" t="str">
        <f>VLOOKUP(C10637,'[1]T. Apoyo Sistema'!$B$1:$C$89,2,0)</f>
        <v>SI</v>
      </c>
    </row>
    <row r="10638" spans="1:10" x14ac:dyDescent="0.25">
      <c r="A10638" s="4" t="str">
        <f>CONCATENATE(B10638,"-",C10638,"-",D10638)</f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>TEXT(B10638,"yyyy-mm")</f>
        <v>2026-08</v>
      </c>
      <c r="J10638" s="7" t="str">
        <f>VLOOKUP(C10638,'[1]T. Apoyo Sistema'!$B$1:$C$89,2,0)</f>
        <v>SI</v>
      </c>
    </row>
    <row r="10639" spans="1:10" x14ac:dyDescent="0.25">
      <c r="A10639" s="4" t="str">
        <f>CONCATENATE(B10639,"-",C10639,"-",D10639)</f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>TEXT(B10639,"yyyy-mm")</f>
        <v>2026-08</v>
      </c>
      <c r="J10639" s="7" t="str">
        <f>VLOOKUP(C10639,'[1]T. Apoyo Sistema'!$B$1:$C$89,2,0)</f>
        <v>SI</v>
      </c>
    </row>
    <row r="10640" spans="1:10" x14ac:dyDescent="0.25">
      <c r="A10640" s="4" t="str">
        <f>CONCATENATE(B10640,"-",C10640,"-",D10640)</f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>TEXT(B10640,"yyyy-mm")</f>
        <v>2026-08</v>
      </c>
      <c r="J10640" s="7" t="str">
        <f>VLOOKUP(C10640,'[1]T. Apoyo Sistema'!$B$1:$C$89,2,0)</f>
        <v>SI</v>
      </c>
    </row>
    <row r="10641" spans="1:10" x14ac:dyDescent="0.25">
      <c r="A10641" s="4" t="str">
        <f>CONCATENATE(B10641,"-",C10641,"-",D10641)</f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>TEXT(B10641,"yyyy-mm")</f>
        <v>2026-08</v>
      </c>
      <c r="J10641" s="7" t="str">
        <f>VLOOKUP(C10641,'[1]T. Apoyo Sistema'!$B$1:$C$89,2,0)</f>
        <v>SI</v>
      </c>
    </row>
    <row r="10642" spans="1:10" x14ac:dyDescent="0.25">
      <c r="A10642" s="4" t="str">
        <f>CONCATENATE(B10642,"-",C10642,"-",D10642)</f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>TEXT(B10642,"yyyy-mm")</f>
        <v>2026-08</v>
      </c>
      <c r="J10642" s="7" t="str">
        <f>VLOOKUP(C10642,'[1]T. Apoyo Sistema'!$B$1:$C$89,2,0)</f>
        <v>SI</v>
      </c>
    </row>
    <row r="10643" spans="1:10" x14ac:dyDescent="0.25">
      <c r="A10643" s="4" t="str">
        <f>CONCATENATE(B10643,"-",C10643,"-",D10643)</f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>TEXT(B10643,"yyyy-mm")</f>
        <v>2026-08</v>
      </c>
      <c r="J10643" s="7" t="str">
        <f>VLOOKUP(C10643,'[1]T. Apoyo Sistema'!$B$1:$C$89,2,0)</f>
        <v>SI</v>
      </c>
    </row>
    <row r="10644" spans="1:10" x14ac:dyDescent="0.25">
      <c r="A10644" s="4" t="str">
        <f>CONCATENATE(B10644,"-",C10644,"-",D10644)</f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>TEXT(B10644,"yyyy-mm")</f>
        <v>2026-08</v>
      </c>
      <c r="J10644" s="7" t="str">
        <f>VLOOKUP(C10644,'[1]T. Apoyo Sistema'!$B$1:$C$89,2,0)</f>
        <v>SI</v>
      </c>
    </row>
    <row r="10645" spans="1:10" x14ac:dyDescent="0.25">
      <c r="A10645" s="4" t="str">
        <f>CONCATENATE(B10645,"-",C10645,"-",D10645)</f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>TEXT(B10645,"yyyy-mm")</f>
        <v>2026-08</v>
      </c>
      <c r="J10645" s="7" t="str">
        <f>VLOOKUP(C10645,'[1]T. Apoyo Sistema'!$B$1:$C$89,2,0)</f>
        <v>SI</v>
      </c>
    </row>
    <row r="10646" spans="1:10" x14ac:dyDescent="0.25">
      <c r="A10646" s="4" t="str">
        <f>CONCATENATE(B10646,"-",C10646,"-",D10646)</f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>TEXT(B10646,"yyyy-mm")</f>
        <v>2026-08</v>
      </c>
      <c r="J10646" s="7" t="str">
        <f>VLOOKUP(C10646,'[1]T. Apoyo Sistema'!$B$1:$C$89,2,0)</f>
        <v>SI</v>
      </c>
    </row>
    <row r="10647" spans="1:10" x14ac:dyDescent="0.25">
      <c r="A10647" s="4" t="str">
        <f>CONCATENATE(B10647,"-",C10647,"-",D10647)</f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>TEXT(B10647,"yyyy-mm")</f>
        <v>2026-08</v>
      </c>
      <c r="J10647" s="7" t="str">
        <f>VLOOKUP(C10647,'[1]T. Apoyo Sistema'!$B$1:$C$89,2,0)</f>
        <v>SI</v>
      </c>
    </row>
    <row r="10648" spans="1:10" x14ac:dyDescent="0.25">
      <c r="A10648" s="4" t="str">
        <f>CONCATENATE(B10648,"-",C10648,"-",D10648)</f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>TEXT(B10648,"yyyy-mm")</f>
        <v>2026-08</v>
      </c>
      <c r="J10648" s="7" t="str">
        <f>VLOOKUP(C10648,'[1]T. Apoyo Sistema'!$B$1:$C$89,2,0)</f>
        <v>SI</v>
      </c>
    </row>
    <row r="10649" spans="1:10" x14ac:dyDescent="0.25">
      <c r="A10649" s="4" t="str">
        <f>CONCATENATE(B10649,"-",C10649,"-",D10649)</f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>TEXT(B10649,"yyyy-mm")</f>
        <v>2026-08</v>
      </c>
      <c r="J10649" s="7" t="str">
        <f>VLOOKUP(C10649,'[1]T. Apoyo Sistema'!$B$1:$C$89,2,0)</f>
        <v>SI</v>
      </c>
    </row>
    <row r="10650" spans="1:10" x14ac:dyDescent="0.25">
      <c r="A10650" s="4" t="str">
        <f>CONCATENATE(B10650,"-",C10650,"-",D10650)</f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>TEXT(B10650,"yyyy-mm")</f>
        <v>2026-08</v>
      </c>
      <c r="J10650" s="7" t="str">
        <f>VLOOKUP(C10650,'[1]T. Apoyo Sistema'!$B$1:$C$89,2,0)</f>
        <v>SI</v>
      </c>
    </row>
    <row r="10651" spans="1:10" x14ac:dyDescent="0.25">
      <c r="A10651" s="4" t="str">
        <f>CONCATENATE(B10651,"-",C10651,"-",D10651)</f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>TEXT(B10651,"yyyy-mm")</f>
        <v>2026-08</v>
      </c>
      <c r="J10651" s="7" t="str">
        <f>VLOOKUP(C10651,'[1]T. Apoyo Sistema'!$B$1:$C$89,2,0)</f>
        <v>SI</v>
      </c>
    </row>
    <row r="10652" spans="1:10" x14ac:dyDescent="0.25">
      <c r="A10652" s="4" t="str">
        <f>CONCATENATE(B10652,"-",C10652,"-",D10652)</f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>TEXT(B10652,"yyyy-mm")</f>
        <v>2026-08</v>
      </c>
      <c r="J10652" s="7" t="str">
        <f>VLOOKUP(C10652,'[1]T. Apoyo Sistema'!$B$1:$C$89,2,0)</f>
        <v>SI</v>
      </c>
    </row>
    <row r="10653" spans="1:10" x14ac:dyDescent="0.25">
      <c r="A10653" s="4" t="str">
        <f>CONCATENATE(B10653,"-",C10653,"-",D10653)</f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>TEXT(B10653,"yyyy-mm")</f>
        <v>2026-08</v>
      </c>
      <c r="J10653" s="7" t="str">
        <f>VLOOKUP(C10653,'[1]T. Apoyo Sistema'!$B$1:$C$89,2,0)</f>
        <v>SI</v>
      </c>
    </row>
    <row r="10654" spans="1:10" x14ac:dyDescent="0.25">
      <c r="A10654" s="4" t="str">
        <f>CONCATENATE(B10654,"-",C10654,"-",D10654)</f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>TEXT(B10654,"yyyy-mm")</f>
        <v>2026-08</v>
      </c>
      <c r="J10654" s="7" t="str">
        <f>VLOOKUP(C10654,'[1]T. Apoyo Sistema'!$B$1:$C$89,2,0)</f>
        <v>SI</v>
      </c>
    </row>
    <row r="10655" spans="1:10" x14ac:dyDescent="0.25">
      <c r="A10655" s="4" t="str">
        <f>CONCATENATE(B10655,"-",C10655,"-",D10655)</f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>TEXT(B10655,"yyyy-mm")</f>
        <v>2026-08</v>
      </c>
      <c r="J10655" s="7" t="str">
        <f>VLOOKUP(C10655,'[1]T. Apoyo Sistema'!$B$1:$C$89,2,0)</f>
        <v>SI</v>
      </c>
    </row>
    <row r="10656" spans="1:10" x14ac:dyDescent="0.25">
      <c r="A10656" s="4" t="str">
        <f>CONCATENATE(B10656,"-",C10656,"-",D10656)</f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>TEXT(B10656,"yyyy-mm")</f>
        <v>2026-08</v>
      </c>
      <c r="J10656" s="7" t="str">
        <f>VLOOKUP(C10656,'[1]T. Apoyo Sistema'!$B$1:$C$89,2,0)</f>
        <v>SI</v>
      </c>
    </row>
    <row r="10657" spans="1:10" x14ac:dyDescent="0.25">
      <c r="A10657" s="4" t="str">
        <f>CONCATENATE(B10657,"-",C10657,"-",D10657)</f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>TEXT(B10657,"yyyy-mm")</f>
        <v>2026-08</v>
      </c>
      <c r="J10657" s="7" t="str">
        <f>VLOOKUP(C10657,'[1]T. Apoyo Sistema'!$B$1:$C$89,2,0)</f>
        <v>SI</v>
      </c>
    </row>
    <row r="10658" spans="1:10" x14ac:dyDescent="0.25">
      <c r="A10658" s="4" t="str">
        <f>CONCATENATE(B10658,"-",C10658,"-",D10658)</f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>TEXT(B10658,"yyyy-mm")</f>
        <v>2026-08</v>
      </c>
      <c r="J10658" s="7" t="str">
        <f>VLOOKUP(C10658,'[1]T. Apoyo Sistema'!$B$1:$C$89,2,0)</f>
        <v>SI</v>
      </c>
    </row>
    <row r="10659" spans="1:10" x14ac:dyDescent="0.25">
      <c r="A10659" s="4" t="str">
        <f>CONCATENATE(B10659,"-",C10659,"-",D10659)</f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>TEXT(B10659,"yyyy-mm")</f>
        <v>2026-08</v>
      </c>
      <c r="J10659" s="7" t="str">
        <f>VLOOKUP(C10659,'[1]T. Apoyo Sistema'!$B$1:$C$89,2,0)</f>
        <v>SI</v>
      </c>
    </row>
    <row r="10660" spans="1:10" x14ac:dyDescent="0.25">
      <c r="A10660" s="4" t="str">
        <f>CONCATENATE(B10660,"-",C10660,"-",D10660)</f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>TEXT(B10660,"yyyy-mm")</f>
        <v>2026-08</v>
      </c>
      <c r="J10660" s="7" t="str">
        <f>VLOOKUP(C10660,'[1]T. Apoyo Sistema'!$B$1:$C$89,2,0)</f>
        <v>SI</v>
      </c>
    </row>
    <row r="10661" spans="1:10" x14ac:dyDescent="0.25">
      <c r="A10661" s="4" t="str">
        <f>CONCATENATE(B10661,"-",C10661,"-",D10661)</f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>TEXT(B10661,"yyyy-mm")</f>
        <v>2026-08</v>
      </c>
      <c r="J10661" s="7" t="str">
        <f>VLOOKUP(C10661,'[1]T. Apoyo Sistema'!$B$1:$C$89,2,0)</f>
        <v>SI</v>
      </c>
    </row>
    <row r="10662" spans="1:10" x14ac:dyDescent="0.25">
      <c r="A10662" s="4" t="str">
        <f>CONCATENATE(B10662,"-",C10662,"-",D10662)</f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>TEXT(B10662,"yyyy-mm")</f>
        <v>2026-08</v>
      </c>
      <c r="J10662" s="7" t="str">
        <f>VLOOKUP(C10662,'[1]T. Apoyo Sistema'!$B$1:$C$89,2,0)</f>
        <v>SI</v>
      </c>
    </row>
    <row r="10663" spans="1:10" x14ac:dyDescent="0.25">
      <c r="A10663" s="4" t="str">
        <f>CONCATENATE(B10663,"-",C10663,"-",D10663)</f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>TEXT(B10663,"yyyy-mm")</f>
        <v>2026-08</v>
      </c>
      <c r="J10663" s="7" t="str">
        <f>VLOOKUP(C10663,'[1]T. Apoyo Sistema'!$B$1:$C$89,2,0)</f>
        <v>SI</v>
      </c>
    </row>
    <row r="10664" spans="1:10" x14ac:dyDescent="0.25">
      <c r="A10664" s="4" t="str">
        <f>CONCATENATE(B10664,"-",C10664,"-",D10664)</f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>TEXT(B10664,"yyyy-mm")</f>
        <v>2026-08</v>
      </c>
      <c r="J10664" s="7" t="str">
        <f>VLOOKUP(C10664,'[1]T. Apoyo Sistema'!$B$1:$C$89,2,0)</f>
        <v>SI</v>
      </c>
    </row>
    <row r="10665" spans="1:10" x14ac:dyDescent="0.25">
      <c r="A10665" s="4" t="str">
        <f>CONCATENATE(B10665,"-",C10665,"-",D10665)</f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>TEXT(B10665,"yyyy-mm")</f>
        <v>2026-08</v>
      </c>
      <c r="J10665" s="7" t="str">
        <f>VLOOKUP(C10665,'[1]T. Apoyo Sistema'!$B$1:$C$89,2,0)</f>
        <v>SI</v>
      </c>
    </row>
    <row r="10666" spans="1:10" x14ac:dyDescent="0.25">
      <c r="A10666" s="4" t="str">
        <f>CONCATENATE(B10666,"-",C10666,"-",D10666)</f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>TEXT(B10666,"yyyy-mm")</f>
        <v>2026-08</v>
      </c>
      <c r="J10666" s="7" t="str">
        <f>VLOOKUP(C10666,'[1]T. Apoyo Sistema'!$B$1:$C$89,2,0)</f>
        <v>SI</v>
      </c>
    </row>
    <row r="10667" spans="1:10" x14ac:dyDescent="0.25">
      <c r="A10667" s="4" t="str">
        <f>CONCATENATE(B10667,"-",C10667,"-",D10667)</f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>TEXT(B10667,"yyyy-mm")</f>
        <v>2026-08</v>
      </c>
      <c r="J10667" s="7" t="str">
        <f>VLOOKUP(C10667,'[1]T. Apoyo Sistema'!$B$1:$C$89,2,0)</f>
        <v>SI</v>
      </c>
    </row>
    <row r="10668" spans="1:10" x14ac:dyDescent="0.25">
      <c r="A10668" s="4" t="str">
        <f>CONCATENATE(B10668,"-",C10668,"-",D10668)</f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>TEXT(B10668,"yyyy-mm")</f>
        <v>2026-08</v>
      </c>
      <c r="J10668" s="7" t="str">
        <f>VLOOKUP(C10668,'[1]T. Apoyo Sistema'!$B$1:$C$89,2,0)</f>
        <v>SI</v>
      </c>
    </row>
    <row r="10669" spans="1:10" x14ac:dyDescent="0.25">
      <c r="A10669" s="4" t="str">
        <f>CONCATENATE(B10669,"-",C10669,"-",D10669)</f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>TEXT(B10669,"yyyy-mm")</f>
        <v>2026-08</v>
      </c>
      <c r="J10669" s="7" t="str">
        <f>VLOOKUP(C10669,'[1]T. Apoyo Sistema'!$B$1:$C$89,2,0)</f>
        <v>SI</v>
      </c>
    </row>
    <row r="10670" spans="1:10" x14ac:dyDescent="0.25">
      <c r="A10670" s="4" t="str">
        <f>CONCATENATE(B10670,"-",C10670,"-",D10670)</f>
        <v>46257-POX16-psa2</v>
      </c>
      <c r="B10670" s="16">
        <v>46257</v>
      </c>
      <c r="C10670" s="10" t="s">
        <v>82</v>
      </c>
      <c r="D10670" s="10" t="s">
        <v>74</v>
      </c>
      <c r="E10670" s="10">
        <v>0</v>
      </c>
      <c r="F10670" s="12">
        <v>0</v>
      </c>
      <c r="G10670" s="12">
        <v>9.4666666666666668</v>
      </c>
      <c r="H10670" s="12">
        <v>0</v>
      </c>
      <c r="I10670" s="4" t="s">
        <v>13</v>
      </c>
      <c r="J10670" s="7" t="str">
        <f>VLOOKUP(C10670,'[1]T. Apoyo Sistema'!$B$1:$C$89,2,0)</f>
        <v>NO</v>
      </c>
    </row>
    <row r="10671" spans="1:10" x14ac:dyDescent="0.25">
      <c r="A10671" s="4" t="str">
        <f>CONCATENATE(B10671,"-",C10671,"-",D10671)</f>
        <v>46257-POX16-psa3</v>
      </c>
      <c r="B10671" s="16">
        <v>46257</v>
      </c>
      <c r="C10671" s="10" t="s">
        <v>82</v>
      </c>
      <c r="D10671" s="10" t="s">
        <v>79</v>
      </c>
      <c r="E10671" s="10">
        <v>0</v>
      </c>
      <c r="F10671" s="12">
        <v>0</v>
      </c>
      <c r="G10671" s="12">
        <v>9.4666666666666668</v>
      </c>
      <c r="H10671" s="12">
        <v>0</v>
      </c>
      <c r="I10671" s="4" t="s">
        <v>13</v>
      </c>
      <c r="J10671" s="7" t="str">
        <f>VLOOKUP(C10671,'[1]T. Apoyo Sistema'!$B$1:$C$89,2,0)</f>
        <v>NO</v>
      </c>
    </row>
    <row r="10672" spans="1:10" x14ac:dyDescent="0.25">
      <c r="A10672" s="4" t="str">
        <f>CONCATENATE(B10672,"-",C10672,"-",D10672)</f>
        <v>46257-POX16-psa4</v>
      </c>
      <c r="B10672" s="16">
        <v>46257</v>
      </c>
      <c r="C10672" s="10" t="s">
        <v>82</v>
      </c>
      <c r="D10672" s="10" t="s">
        <v>80</v>
      </c>
      <c r="E10672" s="10">
        <v>0</v>
      </c>
      <c r="F10672" s="12">
        <v>0</v>
      </c>
      <c r="G10672" s="12">
        <v>9.4666666666666668</v>
      </c>
      <c r="H10672" s="12">
        <v>0</v>
      </c>
      <c r="I10672" s="4" t="s">
        <v>13</v>
      </c>
      <c r="J10672" s="7" t="str">
        <f>VLOOKUP(C10672,'[1]T. Apoyo Sistema'!$B$1:$C$89,2,0)</f>
        <v>NO</v>
      </c>
    </row>
    <row r="10673" spans="1:10" x14ac:dyDescent="0.25">
      <c r="A10673" s="4" t="str">
        <f>CONCATENATE(B10673,"-",C10673,"-",D10673)</f>
        <v>46257-POX16-sec1</v>
      </c>
      <c r="B10673" s="16">
        <v>46257</v>
      </c>
      <c r="C10673" s="10" t="s">
        <v>82</v>
      </c>
      <c r="D10673" s="10" t="s">
        <v>75</v>
      </c>
      <c r="E10673" s="10">
        <v>0</v>
      </c>
      <c r="F10673" s="12">
        <v>0</v>
      </c>
      <c r="G10673" s="12">
        <v>9.4666666666666668</v>
      </c>
      <c r="H10673" s="12">
        <v>0</v>
      </c>
      <c r="I10673" s="4" t="s">
        <v>13</v>
      </c>
      <c r="J10673" s="7" t="str">
        <f>VLOOKUP(C10673,'[1]T. Apoyo Sistema'!$B$1:$C$89,2,0)</f>
        <v>NO</v>
      </c>
    </row>
    <row r="10674" spans="1:10" x14ac:dyDescent="0.25">
      <c r="A10674" s="4" t="str">
        <f>CONCATENATE(B10674,"-",C10674,"-",D10674)</f>
        <v>46257-POX16-sec2</v>
      </c>
      <c r="B10674" s="16">
        <v>46257</v>
      </c>
      <c r="C10674" s="10" t="s">
        <v>82</v>
      </c>
      <c r="D10674" s="10" t="s">
        <v>76</v>
      </c>
      <c r="E10674" s="10">
        <v>0</v>
      </c>
      <c r="F10674" s="12">
        <v>0</v>
      </c>
      <c r="G10674" s="12">
        <v>9.4666666666666668</v>
      </c>
      <c r="H10674" s="12">
        <v>0</v>
      </c>
      <c r="I10674" s="4" t="s">
        <v>13</v>
      </c>
      <c r="J10674" s="7" t="str">
        <f>VLOOKUP(C10674,'[1]T. Apoyo Sistema'!$B$1:$C$89,2,0)</f>
        <v>NO</v>
      </c>
    </row>
    <row r="10675" spans="1:10" x14ac:dyDescent="0.25">
      <c r="A10675" s="4" t="str">
        <f>CONCATENATE(B10675,"-",C10675,"-",D10675)</f>
        <v>46236-POX16-bbd1</v>
      </c>
      <c r="B10675" s="14">
        <v>46236</v>
      </c>
      <c r="C10675" s="4" t="s">
        <v>82</v>
      </c>
      <c r="D10675" s="4" t="s">
        <v>69</v>
      </c>
      <c r="E10675" s="4">
        <v>0</v>
      </c>
      <c r="F10675" s="6">
        <v>0</v>
      </c>
      <c r="G10675" s="6">
        <v>9.4833333333333325</v>
      </c>
      <c r="H10675" s="6">
        <v>0</v>
      </c>
      <c r="I10675" s="4" t="str">
        <f>TEXT(B10675,"yyyy-mm")</f>
        <v>2026-08</v>
      </c>
      <c r="J10675" s="7" t="str">
        <f>VLOOKUP(C10675,'[1]T. Apoyo Sistema'!$B$1:$C$89,2,0)</f>
        <v>NO</v>
      </c>
    </row>
    <row r="10676" spans="1:10" x14ac:dyDescent="0.25">
      <c r="A10676" s="4" t="str">
        <f>CONCATENATE(B10676,"-",C10676,"-",D10676)</f>
        <v>46236-POX16-bbd2</v>
      </c>
      <c r="B10676" s="14">
        <v>46236</v>
      </c>
      <c r="C10676" s="4" t="s">
        <v>82</v>
      </c>
      <c r="D10676" s="4" t="s">
        <v>70</v>
      </c>
      <c r="E10676" s="4">
        <v>0</v>
      </c>
      <c r="F10676" s="6">
        <v>0</v>
      </c>
      <c r="G10676" s="6">
        <v>9.4833333333333325</v>
      </c>
      <c r="H10676" s="6">
        <v>0</v>
      </c>
      <c r="I10676" s="4" t="str">
        <f>TEXT(B10676,"yyyy-mm")</f>
        <v>2026-08</v>
      </c>
      <c r="J10676" s="7" t="str">
        <f>VLOOKUP(C10676,'[1]T. Apoyo Sistema'!$B$1:$C$89,2,0)</f>
        <v>NO</v>
      </c>
    </row>
    <row r="10677" spans="1:10" x14ac:dyDescent="0.25">
      <c r="A10677" s="4" t="str">
        <f>CONCATENATE(B10677,"-",C10677,"-",D10677)</f>
        <v>46236-POX16-com1</v>
      </c>
      <c r="B10677" s="14">
        <v>46236</v>
      </c>
      <c r="C10677" s="4" t="s">
        <v>82</v>
      </c>
      <c r="D10677" s="4" t="s">
        <v>71</v>
      </c>
      <c r="E10677" s="4">
        <v>0</v>
      </c>
      <c r="F10677" s="6">
        <v>0</v>
      </c>
      <c r="G10677" s="6">
        <v>9.4833333333333325</v>
      </c>
      <c r="H10677" s="6">
        <v>0</v>
      </c>
      <c r="I10677" s="4" t="str">
        <f>TEXT(B10677,"yyyy-mm")</f>
        <v>2026-08</v>
      </c>
      <c r="J10677" s="7" t="str">
        <f>VLOOKUP(C10677,'[1]T. Apoyo Sistema'!$B$1:$C$89,2,0)</f>
        <v>NO</v>
      </c>
    </row>
    <row r="10678" spans="1:10" x14ac:dyDescent="0.25">
      <c r="A10678" s="4" t="str">
        <f>CONCATENATE(B10678,"-",C10678,"-",D10678)</f>
        <v>46236-POX16-com2</v>
      </c>
      <c r="B10678" s="14">
        <v>46236</v>
      </c>
      <c r="C10678" s="4" t="s">
        <v>82</v>
      </c>
      <c r="D10678" s="4" t="s">
        <v>72</v>
      </c>
      <c r="E10678" s="4">
        <v>0</v>
      </c>
      <c r="F10678" s="6">
        <v>0</v>
      </c>
      <c r="G10678" s="6">
        <v>9.4833333333333325</v>
      </c>
      <c r="H10678" s="6">
        <v>0</v>
      </c>
      <c r="I10678" s="4" t="str">
        <f>TEXT(B10678,"yyyy-mm")</f>
        <v>2026-08</v>
      </c>
      <c r="J10678" s="7" t="str">
        <f>VLOOKUP(C10678,'[1]T. Apoyo Sistema'!$B$1:$C$89,2,0)</f>
        <v>NO</v>
      </c>
    </row>
    <row r="10679" spans="1:10" x14ac:dyDescent="0.25">
      <c r="A10679" s="4" t="str">
        <f>CONCATENATE(B10679,"-",C10679,"-",D10679)</f>
        <v>46236-POX16-com3</v>
      </c>
      <c r="B10679" s="14">
        <v>46236</v>
      </c>
      <c r="C10679" s="4" t="s">
        <v>82</v>
      </c>
      <c r="D10679" s="4" t="s">
        <v>77</v>
      </c>
      <c r="E10679" s="4">
        <v>0</v>
      </c>
      <c r="F10679" s="6">
        <v>0</v>
      </c>
      <c r="G10679" s="6">
        <v>9.4833333333333325</v>
      </c>
      <c r="H10679" s="6">
        <v>0</v>
      </c>
      <c r="I10679" s="4" t="str">
        <f>TEXT(B10679,"yyyy-mm")</f>
        <v>2026-08</v>
      </c>
      <c r="J10679" s="7" t="str">
        <f>VLOOKUP(C10679,'[1]T. Apoyo Sistema'!$B$1:$C$89,2,0)</f>
        <v>NO</v>
      </c>
    </row>
    <row r="10680" spans="1:10" x14ac:dyDescent="0.25">
      <c r="A10680" s="4" t="str">
        <f>CONCATENATE(B10680,"-",C10680,"-",D10680)</f>
        <v>46236-POX16-com4</v>
      </c>
      <c r="B10680" s="14">
        <v>46236</v>
      </c>
      <c r="C10680" s="4" t="s">
        <v>82</v>
      </c>
      <c r="D10680" s="4" t="s">
        <v>78</v>
      </c>
      <c r="E10680" s="4">
        <v>0</v>
      </c>
      <c r="F10680" s="6">
        <v>0</v>
      </c>
      <c r="G10680" s="6">
        <v>9.4833333333333325</v>
      </c>
      <c r="H10680" s="6">
        <v>0</v>
      </c>
      <c r="I10680" s="4" t="str">
        <f>TEXT(B10680,"yyyy-mm")</f>
        <v>2026-08</v>
      </c>
      <c r="J10680" s="7" t="str">
        <f>VLOOKUP(C10680,'[1]T. Apoyo Sistema'!$B$1:$C$89,2,0)</f>
        <v>NO</v>
      </c>
    </row>
    <row r="10681" spans="1:10" x14ac:dyDescent="0.25">
      <c r="A10681" s="4" t="str">
        <f>CONCATENATE(B10681,"-",C10681,"-",D10681)</f>
        <v>46236-POX16-gen1</v>
      </c>
      <c r="B10681" s="14">
        <v>46236</v>
      </c>
      <c r="C10681" s="4" t="s">
        <v>82</v>
      </c>
      <c r="D10681" s="4" t="s">
        <v>59</v>
      </c>
      <c r="E10681" s="4">
        <v>0</v>
      </c>
      <c r="F10681" s="6">
        <v>0</v>
      </c>
      <c r="G10681" s="6">
        <v>9.4833333333333325</v>
      </c>
      <c r="H10681" s="6">
        <v>0</v>
      </c>
      <c r="I10681" s="4" t="str">
        <f>TEXT(B10681,"yyyy-mm")</f>
        <v>2026-08</v>
      </c>
      <c r="J10681" s="7" t="str">
        <f>VLOOKUP(C10681,'[1]T. Apoyo Sistema'!$B$1:$C$89,2,0)</f>
        <v>NO</v>
      </c>
    </row>
    <row r="10682" spans="1:10" x14ac:dyDescent="0.25">
      <c r="A10682" s="4" t="str">
        <f>CONCATENATE(B10682,"-",C10682,"-",D10682)</f>
        <v>46236-POX16-gen2</v>
      </c>
      <c r="B10682" s="14">
        <v>46236</v>
      </c>
      <c r="C10682" s="4" t="s">
        <v>82</v>
      </c>
      <c r="D10682" s="4" t="s">
        <v>73</v>
      </c>
      <c r="E10682" s="4">
        <v>0</v>
      </c>
      <c r="F10682" s="6">
        <v>0</v>
      </c>
      <c r="G10682" s="6">
        <v>9.4833333333333325</v>
      </c>
      <c r="H10682" s="6">
        <v>0</v>
      </c>
      <c r="I10682" s="4" t="str">
        <f>TEXT(B10682,"yyyy-mm")</f>
        <v>2026-08</v>
      </c>
      <c r="J10682" s="7" t="str">
        <f>VLOOKUP(C10682,'[1]T. Apoyo Sistema'!$B$1:$C$89,2,0)</f>
        <v>NO</v>
      </c>
    </row>
    <row r="10683" spans="1:10" x14ac:dyDescent="0.25">
      <c r="A10683" s="4" t="str">
        <f>CONCATENATE(B10683,"-",C10683,"-",D10683)</f>
        <v>46236-POX16-psa1</v>
      </c>
      <c r="B10683" s="14">
        <v>46236</v>
      </c>
      <c r="C10683" s="4" t="s">
        <v>82</v>
      </c>
      <c r="D10683" s="4" t="s">
        <v>60</v>
      </c>
      <c r="E10683" s="4">
        <v>0</v>
      </c>
      <c r="F10683" s="6">
        <v>0</v>
      </c>
      <c r="G10683" s="6">
        <v>9.4833333333333325</v>
      </c>
      <c r="H10683" s="6">
        <v>0</v>
      </c>
      <c r="I10683" s="4" t="str">
        <f>TEXT(B10683,"yyyy-mm")</f>
        <v>2026-08</v>
      </c>
      <c r="J10683" s="7" t="str">
        <f>VLOOKUP(C10683,'[1]T. Apoyo Sistema'!$B$1:$C$89,2,0)</f>
        <v>NO</v>
      </c>
    </row>
    <row r="10684" spans="1:10" x14ac:dyDescent="0.25">
      <c r="A10684" s="4" t="str">
        <f>CONCATENATE(B10684,"-",C10684,"-",D10684)</f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>TEXT(B10684,"yyyy-mm")</f>
        <v>2026-08</v>
      </c>
      <c r="J10684" s="7" t="str">
        <f>VLOOKUP(C10684,'[1]T. Apoyo Sistema'!$B$1:$C$89,2,0)</f>
        <v>NO</v>
      </c>
    </row>
    <row r="10685" spans="1:10" x14ac:dyDescent="0.25">
      <c r="A10685" s="4" t="str">
        <f>CONCATENATE(B10685,"-",C10685,"-",D10685)</f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>TEXT(B10685,"yyyy-mm")</f>
        <v>2026-08</v>
      </c>
      <c r="J10685" s="7" t="str">
        <f>VLOOKUP(C10685,'[1]T. Apoyo Sistema'!$B$1:$C$89,2,0)</f>
        <v>NO</v>
      </c>
    </row>
    <row r="10686" spans="1:10" x14ac:dyDescent="0.25">
      <c r="A10686" s="4" t="str">
        <f>CONCATENATE(B10686,"-",C10686,"-",D10686)</f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>TEXT(B10686,"yyyy-mm")</f>
        <v>2026-08</v>
      </c>
      <c r="J10686" s="7" t="str">
        <f>VLOOKUP(C10686,'[1]T. Apoyo Sistema'!$B$1:$C$89,2,0)</f>
        <v>NO</v>
      </c>
    </row>
    <row r="10687" spans="1:10" x14ac:dyDescent="0.25">
      <c r="A10687" s="4" t="str">
        <f>CONCATENATE(B10687,"-",C10687,"-",D10687)</f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>TEXT(B10687,"yyyy-mm")</f>
        <v>2026-08</v>
      </c>
      <c r="J10687" s="7" t="str">
        <f>VLOOKUP(C10687,'[1]T. Apoyo Sistema'!$B$1:$C$89,2,0)</f>
        <v>NO</v>
      </c>
    </row>
    <row r="10688" spans="1:10" x14ac:dyDescent="0.25">
      <c r="A10688" s="4" t="str">
        <f>CONCATENATE(B10688,"-",C10688,"-",D10688)</f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>TEXT(B10688,"yyyy-mm")</f>
        <v>2026-08</v>
      </c>
      <c r="J10688" s="7" t="str">
        <f>VLOOKUP(C10688,'[1]T. Apoyo Sistema'!$B$1:$C$89,2,0)</f>
        <v>NO</v>
      </c>
    </row>
    <row r="10689" spans="1:10" x14ac:dyDescent="0.25">
      <c r="A10689" s="4" t="str">
        <f>CONCATENATE(B10689,"-",C10689,"-",D10689)</f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>TEXT(B10689,"yyyy-mm")</f>
        <v>2026-08</v>
      </c>
      <c r="J10689" s="7" t="str">
        <f>VLOOKUP(C10689,'[1]T. Apoyo Sistema'!$B$1:$C$89,2,0)</f>
        <v>NO</v>
      </c>
    </row>
    <row r="10690" spans="1:10" x14ac:dyDescent="0.25">
      <c r="A10690" s="4" t="str">
        <f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>TEXT(B10690,"yyyy-mm")</f>
        <v>2026-08</v>
      </c>
      <c r="J10690" s="7" t="str">
        <f>VLOOKUP(C10690,'[1]T. Apoyo Sistema'!$B$1:$C$89,2,0)</f>
        <v>NO</v>
      </c>
    </row>
    <row r="10691" spans="1:10" x14ac:dyDescent="0.25">
      <c r="A10691" s="4" t="str">
        <f>CONCATENATE(B10691,"-",C10691,"-",D10691)</f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>TEXT(B10691,"yyyy-mm")</f>
        <v>2026-08</v>
      </c>
      <c r="J10691" s="7" t="str">
        <f>VLOOKUP(C10691,'[1]T. Apoyo Sistema'!$B$1:$C$89,2,0)</f>
        <v>NO</v>
      </c>
    </row>
    <row r="10692" spans="1:10" x14ac:dyDescent="0.25">
      <c r="A10692" s="4" t="str">
        <f>CONCATENATE(B10692,"-",C10692,"-",D10692)</f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>TEXT(B10692,"yyyy-mm")</f>
        <v>2026-08</v>
      </c>
      <c r="J10692" s="7" t="str">
        <f>VLOOKUP(C10692,'[1]T. Apoyo Sistema'!$B$1:$C$89,2,0)</f>
        <v>NO</v>
      </c>
    </row>
    <row r="10693" spans="1:10" x14ac:dyDescent="0.25">
      <c r="A10693" s="4" t="str">
        <f>CONCATENATE(B10693,"-",C10693,"-",D10693)</f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>TEXT(B10693,"yyyy-mm")</f>
        <v>2026-08</v>
      </c>
      <c r="J10693" s="7" t="str">
        <f>VLOOKUP(C10693,'[1]T. Apoyo Sistema'!$B$1:$C$89,2,0)</f>
        <v>NO</v>
      </c>
    </row>
    <row r="10694" spans="1:10" x14ac:dyDescent="0.25">
      <c r="A10694" s="4" t="str">
        <f>CONCATENATE(B10694,"-",C10694,"-",D10694)</f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>TEXT(B10694,"yyyy-mm")</f>
        <v>2026-08</v>
      </c>
      <c r="J10694" s="7" t="str">
        <f>VLOOKUP(C10694,'[1]T. Apoyo Sistema'!$B$1:$C$89,2,0)</f>
        <v>NO</v>
      </c>
    </row>
    <row r="10695" spans="1:10" x14ac:dyDescent="0.25">
      <c r="A10695" s="4" t="str">
        <f>CONCATENATE(B10695,"-",C10695,"-",D10695)</f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>TEXT(B10695,"yyyy-mm")</f>
        <v>2026-08</v>
      </c>
      <c r="J10695" s="7" t="str">
        <f>VLOOKUP(C10695,'[1]T. Apoyo Sistema'!$B$1:$C$89,2,0)</f>
        <v>NO</v>
      </c>
    </row>
    <row r="10696" spans="1:10" x14ac:dyDescent="0.25">
      <c r="A10696" s="4" t="str">
        <f>CONCATENATE(B10696,"-",C10696,"-",D10696)</f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>TEXT(B10696,"yyyy-mm")</f>
        <v>2026-08</v>
      </c>
      <c r="J10696" s="7" t="str">
        <f>VLOOKUP(C10696,'[1]T. Apoyo Sistema'!$B$1:$C$89,2,0)</f>
        <v>NO</v>
      </c>
    </row>
    <row r="10697" spans="1:10" x14ac:dyDescent="0.25">
      <c r="A10697" s="4" t="str">
        <f>CONCATENATE(B10697,"-",C10697,"-",D10697)</f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>TEXT(B10697,"yyyy-mm")</f>
        <v>2026-08</v>
      </c>
      <c r="J10697" s="7" t="str">
        <f>VLOOKUP(C10697,'[1]T. Apoyo Sistema'!$B$1:$C$89,2,0)</f>
        <v>NO</v>
      </c>
    </row>
    <row r="10698" spans="1:10" x14ac:dyDescent="0.25">
      <c r="A10698" s="4" t="str">
        <f>CONCATENATE(B10698,"-",C10698,"-",D10698)</f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>TEXT(B10698,"yyyy-mm")</f>
        <v>2026-08</v>
      </c>
      <c r="J10698" s="7" t="str">
        <f>VLOOKUP(C10698,'[1]T. Apoyo Sistema'!$B$1:$C$89,2,0)</f>
        <v>SI</v>
      </c>
    </row>
    <row r="10699" spans="1:10" x14ac:dyDescent="0.25">
      <c r="A10699" s="4" t="str">
        <f>CONCATENATE(B10699,"-",C10699,"-",D10699)</f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>TEXT(B10699,"yyyy-mm")</f>
        <v>2026-08</v>
      </c>
      <c r="J10699" s="7" t="str">
        <f>VLOOKUP(C10699,'[1]T. Apoyo Sistema'!$B$1:$C$89,2,0)</f>
        <v>SI</v>
      </c>
    </row>
    <row r="10700" spans="1:10" x14ac:dyDescent="0.25">
      <c r="A10700" s="4" t="str">
        <f>CONCATENATE(B10700,"-",C10700,"-",D10700)</f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>TEXT(B10700,"yyyy-mm")</f>
        <v>2026-08</v>
      </c>
      <c r="J10700" s="7" t="str">
        <f>VLOOKUP(C10700,'[1]T. Apoyo Sistema'!$B$1:$C$89,2,0)</f>
        <v>SI</v>
      </c>
    </row>
    <row r="10701" spans="1:10" x14ac:dyDescent="0.25">
      <c r="A10701" s="4" t="str">
        <f>CONCATENATE(B10701,"-",C10701,"-",D10701)</f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>TEXT(B10701,"yyyy-mm")</f>
        <v>2026-08</v>
      </c>
      <c r="J10701" s="7" t="str">
        <f>VLOOKUP(C10701,'[1]T. Apoyo Sistema'!$B$1:$C$89,2,0)</f>
        <v>SI</v>
      </c>
    </row>
    <row r="10702" spans="1:10" x14ac:dyDescent="0.25">
      <c r="A10702" s="4" t="str">
        <f>CONCATENATE(B10702,"-",C10702,"-",D10702)</f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>TEXT(B10702,"yyyy-mm")</f>
        <v>2026-08</v>
      </c>
      <c r="J10702" s="7" t="str">
        <f>VLOOKUP(C10702,'[1]T. Apoyo Sistema'!$B$1:$C$89,2,0)</f>
        <v>SI</v>
      </c>
    </row>
    <row r="10703" spans="1:10" x14ac:dyDescent="0.25">
      <c r="A10703" s="4" t="str">
        <f>CONCATENATE(B10703,"-",C10703,"-",D10703)</f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>TEXT(B10703,"yyyy-mm")</f>
        <v>2026-08</v>
      </c>
      <c r="J10703" s="7" t="str">
        <f>VLOOKUP(C10703,'[1]T. Apoyo Sistema'!$B$1:$C$89,2,0)</f>
        <v>SI</v>
      </c>
    </row>
    <row r="10704" spans="1:10" x14ac:dyDescent="0.25">
      <c r="A10704" s="4" t="str">
        <f>CONCATENATE(B10704,"-",C10704,"-",D10704)</f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>TEXT(B10704,"yyyy-mm")</f>
        <v>2026-08</v>
      </c>
      <c r="J10704" s="7" t="str">
        <f>VLOOKUP(C10704,'[1]T. Apoyo Sistema'!$B$1:$C$89,2,0)</f>
        <v>SI</v>
      </c>
    </row>
    <row r="10705" spans="1:10" x14ac:dyDescent="0.25">
      <c r="A10705" s="4" t="str">
        <f>CONCATENATE(B10705,"-",C10705,"-",D10705)</f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>TEXT(B10705,"yyyy-mm")</f>
        <v>2026-08</v>
      </c>
      <c r="J10705" s="7" t="str">
        <f>VLOOKUP(C10705,'[1]T. Apoyo Sistema'!$B$1:$C$89,2,0)</f>
        <v>SI</v>
      </c>
    </row>
    <row r="10706" spans="1:10" x14ac:dyDescent="0.25">
      <c r="A10706" s="4" t="str">
        <f>CONCATENATE(B10706,"-",C10706,"-",D10706)</f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>TEXT(B10706,"yyyy-mm")</f>
        <v>2026-08</v>
      </c>
      <c r="J10706" s="7" t="str">
        <f>VLOOKUP(C10706,'[1]T. Apoyo Sistema'!$B$1:$C$89,2,0)</f>
        <v>SI</v>
      </c>
    </row>
    <row r="10707" spans="1:10" x14ac:dyDescent="0.25">
      <c r="A10707" s="4" t="str">
        <f>CONCATENATE(B10707,"-",C10707,"-",D10707)</f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>TEXT(B10707,"yyyy-mm")</f>
        <v>2026-08</v>
      </c>
      <c r="J10707" s="7" t="str">
        <f>VLOOKUP(C10707,'[1]T. Apoyo Sistema'!$B$1:$C$89,2,0)</f>
        <v>SI</v>
      </c>
    </row>
    <row r="10708" spans="1:10" x14ac:dyDescent="0.25">
      <c r="A10708" s="4" t="str">
        <f>CONCATENATE(B10708,"-",C10708,"-",D10708)</f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>TEXT(B10708,"yyyy-mm")</f>
        <v>2026-08</v>
      </c>
      <c r="J10708" s="7" t="str">
        <f>VLOOKUP(C10708,'[1]T. Apoyo Sistema'!$B$1:$C$89,2,0)</f>
        <v>SI</v>
      </c>
    </row>
    <row r="10709" spans="1:10" x14ac:dyDescent="0.25">
      <c r="A10709" s="4" t="str">
        <f>CONCATENATE(B10709,"-",C10709,"-",D10709)</f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>TEXT(B10709,"yyyy-mm")</f>
        <v>2026-08</v>
      </c>
      <c r="J10709" s="7" t="str">
        <f>VLOOKUP(C10709,'[1]T. Apoyo Sistema'!$B$1:$C$89,2,0)</f>
        <v>SI</v>
      </c>
    </row>
    <row r="10710" spans="1:10" x14ac:dyDescent="0.25">
      <c r="A10710" s="4" t="str">
        <f>CONCATENATE(B10710,"-",C10710,"-",D10710)</f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>TEXT(B10710,"yyyy-mm")</f>
        <v>2026-08</v>
      </c>
      <c r="J10710" s="7" t="str">
        <f>VLOOKUP(C10710,'[1]T. Apoyo Sistema'!$B$1:$C$89,2,0)</f>
        <v>SI</v>
      </c>
    </row>
    <row r="10711" spans="1:10" x14ac:dyDescent="0.25">
      <c r="A10711" s="4" t="str">
        <f>CONCATENATE(B10711,"-",C10711,"-",D10711)</f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>TEXT(B10711,"yyyy-mm")</f>
        <v>2026-08</v>
      </c>
      <c r="J10711" s="7" t="str">
        <f>VLOOKUP(C10711,'[1]T. Apoyo Sistema'!$B$1:$C$89,2,0)</f>
        <v>SI</v>
      </c>
    </row>
    <row r="10712" spans="1:10" x14ac:dyDescent="0.25">
      <c r="A10712" s="4" t="str">
        <f>CONCATENATE(B10712,"-",C10712,"-",D10712)</f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>TEXT(B10712,"yyyy-mm")</f>
        <v>2026-08</v>
      </c>
      <c r="J10712" s="7" t="str">
        <f>VLOOKUP(C10712,'[1]T. Apoyo Sistema'!$B$1:$C$89,2,0)</f>
        <v>SI</v>
      </c>
    </row>
    <row r="10713" spans="1:10" x14ac:dyDescent="0.25">
      <c r="A10713" s="4" t="str">
        <f>CONCATENATE(B10713,"-",C10713,"-",D10713)</f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>TEXT(B10713,"yyyy-mm")</f>
        <v>2026-08</v>
      </c>
      <c r="J10713" s="7" t="str">
        <f>VLOOKUP(C10713,'[1]T. Apoyo Sistema'!$B$1:$C$89,2,0)</f>
        <v>SI</v>
      </c>
    </row>
    <row r="10714" spans="1:10" x14ac:dyDescent="0.25">
      <c r="A10714" s="4" t="str">
        <f>CONCATENATE(B10714,"-",C10714,"-",D10714)</f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>TEXT(B10714,"yyyy-mm")</f>
        <v>2026-08</v>
      </c>
      <c r="J10714" s="7" t="str">
        <f>VLOOKUP(C10714,'[1]T. Apoyo Sistema'!$B$1:$C$89,2,0)</f>
        <v>SI</v>
      </c>
    </row>
    <row r="10715" spans="1:10" x14ac:dyDescent="0.25">
      <c r="A10715" s="4" t="str">
        <f>CONCATENATE(B10715,"-",C10715,"-",D10715)</f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>TEXT(B10715,"yyyy-mm")</f>
        <v>2026-08</v>
      </c>
      <c r="J10715" s="7" t="str">
        <f>VLOOKUP(C10715,'[1]T. Apoyo Sistema'!$B$1:$C$89,2,0)</f>
        <v>SI</v>
      </c>
    </row>
    <row r="10716" spans="1:10" x14ac:dyDescent="0.25">
      <c r="A10716" s="4" t="str">
        <f>CONCATENATE(B10716,"-",C10716,"-",D10716)</f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>TEXT(B10716,"yyyy-mm")</f>
        <v>2026-08</v>
      </c>
      <c r="J10716" s="7" t="str">
        <f>VLOOKUP(C10716,'[1]T. Apoyo Sistema'!$B$1:$C$89,2,0)</f>
        <v>SI</v>
      </c>
    </row>
    <row r="10717" spans="1:10" x14ac:dyDescent="0.25">
      <c r="A10717" s="4" t="str">
        <f>CONCATENATE(B10717,"-",C10717,"-",D10717)</f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>TEXT(B10717,"yyyy-mm")</f>
        <v>2026-08</v>
      </c>
      <c r="J10717" s="7" t="str">
        <f>VLOOKUP(C10717,'[1]T. Apoyo Sistema'!$B$1:$C$89,2,0)</f>
        <v>SI</v>
      </c>
    </row>
    <row r="10718" spans="1:10" x14ac:dyDescent="0.25">
      <c r="A10718" s="4" t="str">
        <f>CONCATENATE(B10718,"-",C10718,"-",D10718)</f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>TEXT(B10718,"yyyy-mm")</f>
        <v>2026-08</v>
      </c>
      <c r="J10718" s="7" t="str">
        <f>VLOOKUP(C10718,'[1]T. Apoyo Sistema'!$B$1:$C$89,2,0)</f>
        <v>SI</v>
      </c>
    </row>
    <row r="10719" spans="1:10" x14ac:dyDescent="0.25">
      <c r="A10719" s="4" t="str">
        <f>CONCATENATE(B10719,"-",C10719,"-",D10719)</f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>TEXT(B10719,"yyyy-mm")</f>
        <v>2026-08</v>
      </c>
      <c r="J10719" s="7" t="str">
        <f>VLOOKUP(C10719,'[1]T. Apoyo Sistema'!$B$1:$C$89,2,0)</f>
        <v>SI</v>
      </c>
    </row>
    <row r="10720" spans="1:10" x14ac:dyDescent="0.25">
      <c r="A10720" s="4" t="str">
        <f>CONCATENATE(B10720,"-",C10720,"-",D10720)</f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>TEXT(B10720,"yyyy-mm")</f>
        <v>2026-08</v>
      </c>
      <c r="J10720" s="7" t="str">
        <f>VLOOKUP(C10720,'[1]T. Apoyo Sistema'!$B$1:$C$89,2,0)</f>
        <v>SI</v>
      </c>
    </row>
    <row r="10721" spans="1:10" x14ac:dyDescent="0.25">
      <c r="A10721" s="4" t="str">
        <f>CONCATENATE(B10721,"-",C10721,"-",D10721)</f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>TEXT(B10721,"yyyy-mm")</f>
        <v>2026-08</v>
      </c>
      <c r="J10721" s="7" t="str">
        <f>VLOOKUP(C10721,'[1]T. Apoyo Sistema'!$B$1:$C$89,2,0)</f>
        <v>SI</v>
      </c>
    </row>
    <row r="10722" spans="1:10" x14ac:dyDescent="0.25">
      <c r="A10722" s="4" t="str">
        <f>CONCATENATE(B10722,"-",C10722,"-",D10722)</f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>TEXT(B10722,"yyyy-mm")</f>
        <v>2026-08</v>
      </c>
      <c r="J10722" s="7" t="str">
        <f>VLOOKUP(C10722,'[1]T. Apoyo Sistema'!$B$1:$C$89,2,0)</f>
        <v>SI</v>
      </c>
    </row>
    <row r="10723" spans="1:10" x14ac:dyDescent="0.25">
      <c r="A10723" s="4" t="str">
        <f>CONCATENATE(B10723,"-",C10723,"-",D10723)</f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>TEXT(B10723,"yyyy-mm")</f>
        <v>2026-08</v>
      </c>
      <c r="J10723" s="7" t="str">
        <f>VLOOKUP(C10723,'[1]T. Apoyo Sistema'!$B$1:$C$89,2,0)</f>
        <v>SI</v>
      </c>
    </row>
    <row r="10724" spans="1:10" x14ac:dyDescent="0.25">
      <c r="A10724" s="4" t="str">
        <f>CONCATENATE(B10724,"-",C10724,"-",D10724)</f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>TEXT(B10724,"yyyy-mm")</f>
        <v>2026-08</v>
      </c>
      <c r="J10724" s="7" t="str">
        <f>VLOOKUP(C10724,'[1]T. Apoyo Sistema'!$B$1:$C$89,2,0)</f>
        <v>SI</v>
      </c>
    </row>
    <row r="10725" spans="1:10" x14ac:dyDescent="0.25">
      <c r="A10725" s="4" t="str">
        <f>CONCATENATE(B10725,"-",C10725,"-",D10725)</f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>TEXT(B10725,"yyyy-mm")</f>
        <v>2026-08</v>
      </c>
      <c r="J10725" s="7" t="str">
        <f>VLOOKUP(C10725,'[1]T. Apoyo Sistema'!$B$1:$C$89,2,0)</f>
        <v>SI</v>
      </c>
    </row>
    <row r="10726" spans="1:10" x14ac:dyDescent="0.25">
      <c r="A10726" s="4" t="str">
        <f>CONCATENATE(B10726,"-",C10726,"-",D10726)</f>
        <v>46236-POX16-psa2</v>
      </c>
      <c r="B10726" s="14">
        <v>46236</v>
      </c>
      <c r="C10726" s="4" t="s">
        <v>82</v>
      </c>
      <c r="D10726" s="4" t="s">
        <v>74</v>
      </c>
      <c r="E10726" s="4">
        <v>0</v>
      </c>
      <c r="F10726" s="6">
        <v>0</v>
      </c>
      <c r="G10726" s="6">
        <v>9.4833333333333325</v>
      </c>
      <c r="H10726" s="6">
        <v>0</v>
      </c>
      <c r="I10726" s="4" t="str">
        <f>TEXT(B10726,"yyyy-mm")</f>
        <v>2026-08</v>
      </c>
      <c r="J10726" s="7" t="str">
        <f>VLOOKUP(C10726,'[1]T. Apoyo Sistema'!$B$1:$C$89,2,0)</f>
        <v>NO</v>
      </c>
    </row>
    <row r="10727" spans="1:10" x14ac:dyDescent="0.25">
      <c r="A10727" s="4" t="str">
        <f>CONCATENATE(B10727,"-",C10727,"-",D10727)</f>
        <v>46236-POX16-psa3</v>
      </c>
      <c r="B10727" s="14">
        <v>46236</v>
      </c>
      <c r="C10727" s="4" t="s">
        <v>82</v>
      </c>
      <c r="D10727" s="4" t="s">
        <v>79</v>
      </c>
      <c r="E10727" s="4">
        <v>0</v>
      </c>
      <c r="F10727" s="6">
        <v>0</v>
      </c>
      <c r="G10727" s="6">
        <v>9.4833333333333325</v>
      </c>
      <c r="H10727" s="6">
        <v>0</v>
      </c>
      <c r="I10727" s="4" t="str">
        <f>TEXT(B10727,"yyyy-mm")</f>
        <v>2026-08</v>
      </c>
      <c r="J10727" s="7" t="str">
        <f>VLOOKUP(C10727,'[1]T. Apoyo Sistema'!$B$1:$C$89,2,0)</f>
        <v>NO</v>
      </c>
    </row>
    <row r="10728" spans="1:10" x14ac:dyDescent="0.25">
      <c r="A10728" s="4" t="str">
        <f>CONCATENATE(B10728,"-",C10728,"-",D10728)</f>
        <v>46236-POX16-psa4</v>
      </c>
      <c r="B10728" s="14">
        <v>46236</v>
      </c>
      <c r="C10728" s="4" t="s">
        <v>82</v>
      </c>
      <c r="D10728" s="4" t="s">
        <v>80</v>
      </c>
      <c r="E10728" s="4">
        <v>0</v>
      </c>
      <c r="F10728" s="6">
        <v>0</v>
      </c>
      <c r="G10728" s="6">
        <v>9.4833333333333325</v>
      </c>
      <c r="H10728" s="6">
        <v>0</v>
      </c>
      <c r="I10728" s="4" t="str">
        <f>TEXT(B10728,"yyyy-mm")</f>
        <v>2026-08</v>
      </c>
      <c r="J10728" s="7" t="str">
        <f>VLOOKUP(C10728,'[1]T. Apoyo Sistema'!$B$1:$C$89,2,0)</f>
        <v>NO</v>
      </c>
    </row>
    <row r="10729" spans="1:10" x14ac:dyDescent="0.25">
      <c r="A10729" s="4" t="str">
        <f>CONCATENATE(B10729,"-",C10729,"-",D10729)</f>
        <v>46236-POX16-sec1</v>
      </c>
      <c r="B10729" s="14">
        <v>46236</v>
      </c>
      <c r="C10729" s="4" t="s">
        <v>82</v>
      </c>
      <c r="D10729" s="4" t="s">
        <v>75</v>
      </c>
      <c r="E10729" s="4">
        <v>0</v>
      </c>
      <c r="F10729" s="6">
        <v>0</v>
      </c>
      <c r="G10729" s="6">
        <v>9.4833333333333325</v>
      </c>
      <c r="H10729" s="6">
        <v>0</v>
      </c>
      <c r="I10729" s="4" t="str">
        <f>TEXT(B10729,"yyyy-mm")</f>
        <v>2026-08</v>
      </c>
      <c r="J10729" s="7" t="str">
        <f>VLOOKUP(C10729,'[1]T. Apoyo Sistema'!$B$1:$C$89,2,0)</f>
        <v>NO</v>
      </c>
    </row>
    <row r="10730" spans="1:10" x14ac:dyDescent="0.25">
      <c r="A10730" s="4" t="str">
        <f>CONCATENATE(B10730,"-",C10730,"-",D10730)</f>
        <v>46236-POX16-sec2</v>
      </c>
      <c r="B10730" s="14">
        <v>46236</v>
      </c>
      <c r="C10730" s="4" t="s">
        <v>82</v>
      </c>
      <c r="D10730" s="4" t="s">
        <v>76</v>
      </c>
      <c r="E10730" s="4">
        <v>0</v>
      </c>
      <c r="F10730" s="6">
        <v>0</v>
      </c>
      <c r="G10730" s="6">
        <v>9.4833333333333325</v>
      </c>
      <c r="H10730" s="6">
        <v>0</v>
      </c>
      <c r="I10730" s="4" t="str">
        <f>TEXT(B10730,"yyyy-mm")</f>
        <v>2026-08</v>
      </c>
      <c r="J10730" s="7" t="str">
        <f>VLOOKUP(C10730,'[1]T. Apoyo Sistema'!$B$1:$C$89,2,0)</f>
        <v>NO</v>
      </c>
    </row>
    <row r="10731" spans="1:10" x14ac:dyDescent="0.25">
      <c r="A10731" s="4" t="str">
        <f>CONCATENATE(B10731,"-",C10731,"-",D10731)</f>
        <v>46262-POX50-bbd1</v>
      </c>
      <c r="B10731" s="16">
        <v>46262</v>
      </c>
      <c r="C10731" s="10" t="s">
        <v>99</v>
      </c>
      <c r="D10731" s="10" t="s">
        <v>69</v>
      </c>
      <c r="E10731" s="10">
        <v>0</v>
      </c>
      <c r="F10731" s="10">
        <v>0</v>
      </c>
      <c r="G10731" s="10">
        <v>9.5666666666666664</v>
      </c>
      <c r="H10731" s="10">
        <v>0</v>
      </c>
      <c r="I10731" s="4" t="s">
        <v>13</v>
      </c>
      <c r="J10731" s="7" t="str">
        <f>VLOOKUP(C10731,'[1]T. Apoyo Sistema'!$B$1:$C$89,2,0)</f>
        <v>SI</v>
      </c>
    </row>
    <row r="10732" spans="1:10" x14ac:dyDescent="0.25">
      <c r="A10732" s="4" t="str">
        <f>CONCATENATE(B10732,"-",C10732,"-",D10732)</f>
        <v>46262-POX50-bbd2</v>
      </c>
      <c r="B10732" s="16">
        <v>46262</v>
      </c>
      <c r="C10732" s="10" t="s">
        <v>99</v>
      </c>
      <c r="D10732" s="10" t="s">
        <v>70</v>
      </c>
      <c r="E10732" s="10">
        <v>0</v>
      </c>
      <c r="F10732" s="10">
        <v>0</v>
      </c>
      <c r="G10732" s="10">
        <v>9.5666666666666664</v>
      </c>
      <c r="H10732" s="10">
        <v>0</v>
      </c>
      <c r="I10732" s="4" t="s">
        <v>13</v>
      </c>
      <c r="J10732" s="7" t="str">
        <f>VLOOKUP(C10732,'[1]T. Apoyo Sistema'!$B$1:$C$89,2,0)</f>
        <v>SI</v>
      </c>
    </row>
    <row r="10733" spans="1:10" x14ac:dyDescent="0.25">
      <c r="A10733" s="4" t="str">
        <f>CONCATENATE(B10733,"-",C10733,"-",D10733)</f>
        <v>46262-POX50-com1</v>
      </c>
      <c r="B10733" s="16">
        <v>46262</v>
      </c>
      <c r="C10733" s="10" t="s">
        <v>99</v>
      </c>
      <c r="D10733" s="10" t="s">
        <v>71</v>
      </c>
      <c r="E10733" s="10">
        <v>0</v>
      </c>
      <c r="F10733" s="10">
        <v>0.45</v>
      </c>
      <c r="G10733" s="10">
        <v>9.1166666666666671</v>
      </c>
      <c r="H10733" s="10">
        <v>0</v>
      </c>
      <c r="I10733" s="4" t="s">
        <v>13</v>
      </c>
      <c r="J10733" s="7" t="str">
        <f>VLOOKUP(C10733,'[1]T. Apoyo Sistema'!$B$1:$C$89,2,0)</f>
        <v>SI</v>
      </c>
    </row>
    <row r="10734" spans="1:10" x14ac:dyDescent="0.25">
      <c r="A10734" s="4" t="str">
        <f>CONCATENATE(B10734,"-",C10734,"-",D10734)</f>
        <v>46262-POX50-com2</v>
      </c>
      <c r="B10734" s="16">
        <v>46262</v>
      </c>
      <c r="C10734" s="10" t="s">
        <v>99</v>
      </c>
      <c r="D10734" s="10" t="s">
        <v>72</v>
      </c>
      <c r="E10734" s="10">
        <v>0</v>
      </c>
      <c r="F10734" s="10">
        <v>0.43333333333333335</v>
      </c>
      <c r="G10734" s="10">
        <v>9.1333333333333329</v>
      </c>
      <c r="H10734" s="10">
        <v>0</v>
      </c>
      <c r="I10734" s="4" t="s">
        <v>13</v>
      </c>
      <c r="J10734" s="7" t="str">
        <f>VLOOKUP(C10734,'[1]T. Apoyo Sistema'!$B$1:$C$89,2,0)</f>
        <v>SI</v>
      </c>
    </row>
    <row r="10735" spans="1:10" x14ac:dyDescent="0.25">
      <c r="A10735" s="4" t="str">
        <f>CONCATENATE(B10735,"-",C10735,"-",D10735)</f>
        <v>46262-POX50-com3</v>
      </c>
      <c r="B10735" s="16">
        <v>46262</v>
      </c>
      <c r="C10735" s="10" t="s">
        <v>99</v>
      </c>
      <c r="D10735" s="10" t="s">
        <v>77</v>
      </c>
      <c r="E10735" s="10">
        <v>0</v>
      </c>
      <c r="F10735" s="10">
        <v>0.46666666666666667</v>
      </c>
      <c r="G10735" s="10">
        <v>9.1</v>
      </c>
      <c r="H10735" s="10">
        <v>0</v>
      </c>
      <c r="I10735" s="4" t="s">
        <v>13</v>
      </c>
      <c r="J10735" s="7" t="str">
        <f>VLOOKUP(C10735,'[1]T. Apoyo Sistema'!$B$1:$C$89,2,0)</f>
        <v>SI</v>
      </c>
    </row>
    <row r="10736" spans="1:10" x14ac:dyDescent="0.25">
      <c r="A10736" s="4" t="str">
        <f>CONCATENATE(B10736,"-",C10736,"-",D10736)</f>
        <v>46262-POX50-gen1</v>
      </c>
      <c r="B10736" s="16">
        <v>46262</v>
      </c>
      <c r="C10736" s="10" t="s">
        <v>99</v>
      </c>
      <c r="D10736" s="10" t="s">
        <v>59</v>
      </c>
      <c r="E10736" s="10">
        <v>0</v>
      </c>
      <c r="F10736" s="10">
        <v>0</v>
      </c>
      <c r="G10736" s="10">
        <v>9.5666666666666664</v>
      </c>
      <c r="H10736" s="10">
        <v>0</v>
      </c>
      <c r="I10736" s="4" t="s">
        <v>13</v>
      </c>
      <c r="J10736" s="7" t="str">
        <f>VLOOKUP(C10736,'[1]T. Apoyo Sistema'!$B$1:$C$89,2,0)</f>
        <v>SI</v>
      </c>
    </row>
    <row r="10737" spans="1:10" x14ac:dyDescent="0.25">
      <c r="A10737" s="4" t="str">
        <f>CONCATENATE(B10737,"-",C10737,"-",D10737)</f>
        <v>46262-POX50-gen2</v>
      </c>
      <c r="B10737" s="16">
        <v>46262</v>
      </c>
      <c r="C10737" s="10" t="s">
        <v>99</v>
      </c>
      <c r="D10737" s="10" t="s">
        <v>73</v>
      </c>
      <c r="E10737" s="10">
        <v>0</v>
      </c>
      <c r="F10737" s="10">
        <v>0.55000000000000004</v>
      </c>
      <c r="G10737" s="10">
        <v>9.0166666666666657</v>
      </c>
      <c r="H10737" s="10">
        <v>0</v>
      </c>
      <c r="I10737" s="4" t="s">
        <v>13</v>
      </c>
      <c r="J10737" s="7" t="str">
        <f>VLOOKUP(C10737,'[1]T. Apoyo Sistema'!$B$1:$C$89,2,0)</f>
        <v>SI</v>
      </c>
    </row>
    <row r="10738" spans="1:10" x14ac:dyDescent="0.25">
      <c r="A10738" s="4" t="str">
        <f>CONCATENATE(B10738,"-",C10738,"-",D10738)</f>
        <v>46262-POX50-psa1</v>
      </c>
      <c r="B10738" s="16">
        <v>46262</v>
      </c>
      <c r="C10738" s="10" t="s">
        <v>99</v>
      </c>
      <c r="D10738" s="10" t="s">
        <v>60</v>
      </c>
      <c r="E10738" s="10">
        <v>0</v>
      </c>
      <c r="F10738" s="10">
        <v>2.1666666666666665</v>
      </c>
      <c r="G10738" s="10">
        <v>7.4</v>
      </c>
      <c r="H10738" s="10">
        <v>0</v>
      </c>
      <c r="I10738" s="4" t="s">
        <v>13</v>
      </c>
      <c r="J10738" s="7" t="str">
        <f>VLOOKUP(C10738,'[1]T. Apoyo Sistema'!$B$1:$C$89,2,0)</f>
        <v>SI</v>
      </c>
    </row>
    <row r="10739" spans="1:10" x14ac:dyDescent="0.25">
      <c r="A10739" s="4" t="str">
        <f>CONCATENATE(B10739,"-",C10739,"-",D10739)</f>
        <v>46262-POX50-psa2</v>
      </c>
      <c r="B10739" s="16">
        <v>46262</v>
      </c>
      <c r="C10739" s="10" t="s">
        <v>99</v>
      </c>
      <c r="D10739" s="10" t="s">
        <v>74</v>
      </c>
      <c r="E10739" s="10">
        <v>0</v>
      </c>
      <c r="F10739" s="10">
        <v>2.1666666666666665</v>
      </c>
      <c r="G10739" s="10">
        <v>7.4</v>
      </c>
      <c r="H10739" s="10">
        <v>0</v>
      </c>
      <c r="I10739" s="4" t="s">
        <v>13</v>
      </c>
      <c r="J10739" s="7" t="str">
        <f>VLOOKUP(C10739,'[1]T. Apoyo Sistema'!$B$1:$C$89,2,0)</f>
        <v>SI</v>
      </c>
    </row>
    <row r="10740" spans="1:10" x14ac:dyDescent="0.25">
      <c r="A10740" s="4" t="str">
        <f>CONCATENATE(B10740,"-",C10740,"-",D10740)</f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>TEXT(B10740,"yyyy-mm")</f>
        <v>2026-08</v>
      </c>
      <c r="J10740" s="7" t="str">
        <f>VLOOKUP(C10740,'[1]T. Apoyo Sistema'!$B$1:$C$89,2,0)</f>
        <v>SI</v>
      </c>
    </row>
    <row r="10741" spans="1:10" x14ac:dyDescent="0.25">
      <c r="A10741" s="4" t="str">
        <f>CONCATENATE(B10741,"-",C10741,"-",D10741)</f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>TEXT(B10741,"yyyy-mm")</f>
        <v>2026-08</v>
      </c>
      <c r="J10741" s="7" t="str">
        <f>VLOOKUP(C10741,'[1]T. Apoyo Sistema'!$B$1:$C$89,2,0)</f>
        <v>SI</v>
      </c>
    </row>
    <row r="10742" spans="1:10" x14ac:dyDescent="0.25">
      <c r="A10742" s="4" t="str">
        <f>CONCATENATE(B10742,"-",C10742,"-",D10742)</f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>TEXT(B10742,"yyyy-mm")</f>
        <v>2026-08</v>
      </c>
      <c r="J10742" s="7" t="str">
        <f>VLOOKUP(C10742,'[1]T. Apoyo Sistema'!$B$1:$C$89,2,0)</f>
        <v>SI</v>
      </c>
    </row>
    <row r="10743" spans="1:10" x14ac:dyDescent="0.25">
      <c r="A10743" s="4" t="str">
        <f>CONCATENATE(B10743,"-",C10743,"-",D10743)</f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>TEXT(B10743,"yyyy-mm")</f>
        <v>2026-08</v>
      </c>
      <c r="J10743" s="7" t="str">
        <f>VLOOKUP(C10743,'[1]T. Apoyo Sistema'!$B$1:$C$89,2,0)</f>
        <v>SI</v>
      </c>
    </row>
    <row r="10744" spans="1:10" x14ac:dyDescent="0.25">
      <c r="A10744" s="4" t="str">
        <f>CONCATENATE(B10744,"-",C10744,"-",D10744)</f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>TEXT(B10744,"yyyy-mm")</f>
        <v>2026-08</v>
      </c>
      <c r="J10744" s="7" t="str">
        <f>VLOOKUP(C10744,'[1]T. Apoyo Sistema'!$B$1:$C$89,2,0)</f>
        <v>SI</v>
      </c>
    </row>
    <row r="10745" spans="1:10" x14ac:dyDescent="0.25">
      <c r="A10745" s="4" t="str">
        <f>CONCATENATE(B10745,"-",C10745,"-",D10745)</f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>TEXT(B10745,"yyyy-mm")</f>
        <v>2026-08</v>
      </c>
      <c r="J10745" s="7" t="str">
        <f>VLOOKUP(C10745,'[1]T. Apoyo Sistema'!$B$1:$C$89,2,0)</f>
        <v>SI</v>
      </c>
    </row>
    <row r="10746" spans="1:10" x14ac:dyDescent="0.25">
      <c r="A10746" s="4" t="str">
        <f>CONCATENATE(B10746,"-",C10746,"-",D10746)</f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>TEXT(B10746,"yyyy-mm")</f>
        <v>2026-08</v>
      </c>
      <c r="J10746" s="7" t="str">
        <f>VLOOKUP(C10746,'[1]T. Apoyo Sistema'!$B$1:$C$89,2,0)</f>
        <v>SI</v>
      </c>
    </row>
    <row r="10747" spans="1:10" x14ac:dyDescent="0.25">
      <c r="A10747" s="4" t="str">
        <f>CONCATENATE(B10747,"-",C10747,"-",D10747)</f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>TEXT(B10747,"yyyy-mm")</f>
        <v>2026-08</v>
      </c>
      <c r="J10747" s="7" t="str">
        <f>VLOOKUP(C10747,'[1]T. Apoyo Sistema'!$B$1:$C$89,2,0)</f>
        <v>SI</v>
      </c>
    </row>
    <row r="10748" spans="1:10" x14ac:dyDescent="0.25">
      <c r="A10748" s="4" t="str">
        <f>CONCATENATE(B10748,"-",C10748,"-",D10748)</f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>TEXT(B10748,"yyyy-mm")</f>
        <v>2026-08</v>
      </c>
      <c r="J10748" s="7" t="str">
        <f>VLOOKUP(C10748,'[1]T. Apoyo Sistema'!$B$1:$C$89,2,0)</f>
        <v>SI</v>
      </c>
    </row>
    <row r="10749" spans="1:10" x14ac:dyDescent="0.25">
      <c r="A10749" s="4" t="str">
        <f>CONCATENATE(B10749,"-",C10749,"-",D10749)</f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>TEXT(B10749,"yyyy-mm")</f>
        <v>2026-08</v>
      </c>
      <c r="J10749" s="7" t="str">
        <f>VLOOKUP(C10749,'[1]T. Apoyo Sistema'!$B$1:$C$89,2,0)</f>
        <v>SI</v>
      </c>
    </row>
    <row r="10750" spans="1:10" x14ac:dyDescent="0.25">
      <c r="A10750" s="4" t="str">
        <f>CONCATENATE(B10750,"-",C10750,"-",D10750)</f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>TEXT(B10750,"yyyy-mm")</f>
        <v>2026-08</v>
      </c>
      <c r="J10750" s="7" t="str">
        <f>VLOOKUP(C10750,'[1]T. Apoyo Sistema'!$B$1:$C$89,2,0)</f>
        <v>SI</v>
      </c>
    </row>
    <row r="10751" spans="1:10" x14ac:dyDescent="0.25">
      <c r="A10751" s="4" t="str">
        <f>CONCATENATE(B10751,"-",C10751,"-",D10751)</f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>TEXT(B10751,"yyyy-mm")</f>
        <v>2026-08</v>
      </c>
      <c r="J10751" s="7" t="str">
        <f>VLOOKUP(C10751,'[1]T. Apoyo Sistema'!$B$1:$C$89,2,0)</f>
        <v>SI</v>
      </c>
    </row>
    <row r="10752" spans="1:10" x14ac:dyDescent="0.25">
      <c r="A10752" s="4" t="str">
        <f>CONCATENATE(B10752,"-",C10752,"-",D10752)</f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>TEXT(B10752,"yyyy-mm")</f>
        <v>2026-08</v>
      </c>
      <c r="J10752" s="7" t="str">
        <f>VLOOKUP(C10752,'[1]T. Apoyo Sistema'!$B$1:$C$89,2,0)</f>
        <v>SI</v>
      </c>
    </row>
    <row r="10753" spans="1:10" x14ac:dyDescent="0.25">
      <c r="A10753" s="4" t="str">
        <f>CONCATENATE(B10753,"-",C10753,"-",D10753)</f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>TEXT(B10753,"yyyy-mm")</f>
        <v>2026-08</v>
      </c>
      <c r="J10753" s="7" t="str">
        <f>VLOOKUP(C10753,'[1]T. Apoyo Sistema'!$B$1:$C$89,2,0)</f>
        <v>SI</v>
      </c>
    </row>
    <row r="10754" spans="1:10" x14ac:dyDescent="0.25">
      <c r="A10754" s="4" t="str">
        <f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>TEXT(B10754,"yyyy-mm")</f>
        <v>2026-08</v>
      </c>
      <c r="J10754" s="7" t="str">
        <f>VLOOKUP(C10754,'[1]T. Apoyo Sistema'!$B$1:$C$89,2,0)</f>
        <v>SI</v>
      </c>
    </row>
    <row r="10755" spans="1:10" x14ac:dyDescent="0.25">
      <c r="A10755" s="4" t="str">
        <f>CONCATENATE(B10755,"-",C10755,"-",D10755)</f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>TEXT(B10755,"yyyy-mm")</f>
        <v>2026-08</v>
      </c>
      <c r="J10755" s="7" t="str">
        <f>VLOOKUP(C10755,'[1]T. Apoyo Sistema'!$B$1:$C$89,2,0)</f>
        <v>SI</v>
      </c>
    </row>
    <row r="10756" spans="1:10" x14ac:dyDescent="0.25">
      <c r="A10756" s="4" t="str">
        <f>CONCATENATE(B10756,"-",C10756,"-",D10756)</f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>TEXT(B10756,"yyyy-mm")</f>
        <v>2026-08</v>
      </c>
      <c r="J10756" s="7" t="str">
        <f>VLOOKUP(C10756,'[1]T. Apoyo Sistema'!$B$1:$C$89,2,0)</f>
        <v>SI</v>
      </c>
    </row>
    <row r="10757" spans="1:10" x14ac:dyDescent="0.25">
      <c r="A10757" s="4" t="str">
        <f>CONCATENATE(B10757,"-",C10757,"-",D10757)</f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>TEXT(B10757,"yyyy-mm")</f>
        <v>2026-08</v>
      </c>
      <c r="J10757" s="7" t="str">
        <f>VLOOKUP(C10757,'[1]T. Apoyo Sistema'!$B$1:$C$89,2,0)</f>
        <v>SI</v>
      </c>
    </row>
    <row r="10758" spans="1:10" x14ac:dyDescent="0.25">
      <c r="A10758" s="4" t="str">
        <f>CONCATENATE(B10758,"-",C10758,"-",D10758)</f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>TEXT(B10758,"yyyy-mm")</f>
        <v>2026-08</v>
      </c>
      <c r="J10758" s="7" t="str">
        <f>VLOOKUP(C10758,'[1]T. Apoyo Sistema'!$B$1:$C$89,2,0)</f>
        <v>SI</v>
      </c>
    </row>
    <row r="10759" spans="1:10" x14ac:dyDescent="0.25">
      <c r="A10759" s="4" t="str">
        <f>CONCATENATE(B10759,"-",C10759,"-",D10759)</f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>TEXT(B10759,"yyyy-mm")</f>
        <v>2026-08</v>
      </c>
      <c r="J10759" s="7" t="str">
        <f>VLOOKUP(C10759,'[1]T. Apoyo Sistema'!$B$1:$C$89,2,0)</f>
        <v>SI</v>
      </c>
    </row>
    <row r="10760" spans="1:10" x14ac:dyDescent="0.25">
      <c r="A10760" s="4" t="str">
        <f>CONCATENATE(B10760,"-",C10760,"-",D10760)</f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>TEXT(B10760,"yyyy-mm")</f>
        <v>2026-08</v>
      </c>
      <c r="J10760" s="7" t="str">
        <f>VLOOKUP(C10760,'[1]T. Apoyo Sistema'!$B$1:$C$89,2,0)</f>
        <v>SI</v>
      </c>
    </row>
    <row r="10761" spans="1:10" x14ac:dyDescent="0.25">
      <c r="A10761" s="4" t="str">
        <f>CONCATENATE(B10761,"-",C10761,"-",D10761)</f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>TEXT(B10761,"yyyy-mm")</f>
        <v>2026-08</v>
      </c>
      <c r="J10761" s="7" t="str">
        <f>VLOOKUP(C10761,'[1]T. Apoyo Sistema'!$B$1:$C$89,2,0)</f>
        <v>SI</v>
      </c>
    </row>
    <row r="10762" spans="1:10" x14ac:dyDescent="0.25">
      <c r="A10762" s="4" t="str">
        <f>CONCATENATE(B10762,"-",C10762,"-",D10762)</f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>TEXT(B10762,"yyyy-mm")</f>
        <v>2026-08</v>
      </c>
      <c r="J10762" s="7" t="str">
        <f>VLOOKUP(C10762,'[1]T. Apoyo Sistema'!$B$1:$C$89,2,0)</f>
        <v>SI</v>
      </c>
    </row>
    <row r="10763" spans="1:10" x14ac:dyDescent="0.25">
      <c r="A10763" s="4" t="str">
        <f>CONCATENATE(B10763,"-",C10763,"-",D10763)</f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>TEXT(B10763,"yyyy-mm")</f>
        <v>2026-08</v>
      </c>
      <c r="J10763" s="7" t="str">
        <f>VLOOKUP(C10763,'[1]T. Apoyo Sistema'!$B$1:$C$89,2,0)</f>
        <v>SI</v>
      </c>
    </row>
    <row r="10764" spans="1:10" x14ac:dyDescent="0.25">
      <c r="A10764" s="4" t="str">
        <f>CONCATENATE(B10764,"-",C10764,"-",D10764)</f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>TEXT(B10764,"yyyy-mm")</f>
        <v>2026-08</v>
      </c>
      <c r="J10764" s="7" t="str">
        <f>VLOOKUP(C10764,'[1]T. Apoyo Sistema'!$B$1:$C$89,2,0)</f>
        <v>SI</v>
      </c>
    </row>
    <row r="10765" spans="1:10" x14ac:dyDescent="0.25">
      <c r="A10765" s="4" t="str">
        <f>CONCATENATE(B10765,"-",C10765,"-",D10765)</f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>TEXT(B10765,"yyyy-mm")</f>
        <v>2026-08</v>
      </c>
      <c r="J10765" s="7" t="str">
        <f>VLOOKUP(C10765,'[1]T. Apoyo Sistema'!$B$1:$C$89,2,0)</f>
        <v>SI</v>
      </c>
    </row>
    <row r="10766" spans="1:10" x14ac:dyDescent="0.25">
      <c r="A10766" s="4" t="str">
        <f>CONCATENATE(B10766,"-",C10766,"-",D10766)</f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>TEXT(B10766,"yyyy-mm")</f>
        <v>2026-08</v>
      </c>
      <c r="J10766" s="7" t="str">
        <f>VLOOKUP(C10766,'[1]T. Apoyo Sistema'!$B$1:$C$89,2,0)</f>
        <v>SI</v>
      </c>
    </row>
    <row r="10767" spans="1:10" x14ac:dyDescent="0.25">
      <c r="A10767" s="4" t="str">
        <f>CONCATENATE(B10767,"-",C10767,"-",D10767)</f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>TEXT(B10767,"yyyy-mm")</f>
        <v>2026-08</v>
      </c>
      <c r="J10767" s="7" t="str">
        <f>VLOOKUP(C10767,'[1]T. Apoyo Sistema'!$B$1:$C$89,2,0)</f>
        <v>SI</v>
      </c>
    </row>
    <row r="10768" spans="1:10" x14ac:dyDescent="0.25">
      <c r="A10768" s="4" t="str">
        <f>CONCATENATE(B10768,"-",C10768,"-",D10768)</f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>TEXT(B10768,"yyyy-mm")</f>
        <v>2026-08</v>
      </c>
      <c r="J10768" s="7" t="str">
        <f>VLOOKUP(C10768,'[1]T. Apoyo Sistema'!$B$1:$C$89,2,0)</f>
        <v>SI</v>
      </c>
    </row>
    <row r="10769" spans="1:10" x14ac:dyDescent="0.25">
      <c r="A10769" s="4" t="str">
        <f>CONCATENATE(B10769,"-",C10769,"-",D10769)</f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>TEXT(B10769,"yyyy-mm")</f>
        <v>2026-08</v>
      </c>
      <c r="J10769" s="7" t="str">
        <f>VLOOKUP(C10769,'[1]T. Apoyo Sistema'!$B$1:$C$89,2,0)</f>
        <v>SI</v>
      </c>
    </row>
    <row r="10770" spans="1:10" x14ac:dyDescent="0.25">
      <c r="A10770" s="4" t="str">
        <f>CONCATENATE(B10770,"-",C10770,"-",D10770)</f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>TEXT(B10770,"yyyy-mm")</f>
        <v>2026-08</v>
      </c>
      <c r="J10770" s="7" t="str">
        <f>VLOOKUP(C10770,'[1]T. Apoyo Sistema'!$B$1:$C$89,2,0)</f>
        <v>SI</v>
      </c>
    </row>
    <row r="10771" spans="1:10" x14ac:dyDescent="0.25">
      <c r="A10771" s="4" t="str">
        <f>CONCATENATE(B10771,"-",C10771,"-",D10771)</f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>TEXT(B10771,"yyyy-mm")</f>
        <v>2026-08</v>
      </c>
      <c r="J10771" s="7" t="str">
        <f>VLOOKUP(C10771,'[1]T. Apoyo Sistema'!$B$1:$C$89,2,0)</f>
        <v>SI</v>
      </c>
    </row>
    <row r="10772" spans="1:10" x14ac:dyDescent="0.25">
      <c r="A10772" s="4" t="str">
        <f>CONCATENATE(B10772,"-",C10772,"-",D10772)</f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>TEXT(B10772,"yyyy-mm")</f>
        <v>2026-08</v>
      </c>
      <c r="J10772" s="7" t="str">
        <f>VLOOKUP(C10772,'[1]T. Apoyo Sistema'!$B$1:$C$89,2,0)</f>
        <v>SI</v>
      </c>
    </row>
    <row r="10773" spans="1:10" x14ac:dyDescent="0.25">
      <c r="A10773" s="4" t="str">
        <f>CONCATENATE(B10773,"-",C10773,"-",D10773)</f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>TEXT(B10773,"yyyy-mm")</f>
        <v>2026-08</v>
      </c>
      <c r="J10773" s="7" t="str">
        <f>VLOOKUP(C10773,'[1]T. Apoyo Sistema'!$B$1:$C$89,2,0)</f>
        <v>SI</v>
      </c>
    </row>
    <row r="10774" spans="1:10" x14ac:dyDescent="0.25">
      <c r="A10774" s="4" t="str">
        <f>CONCATENATE(B10774,"-",C10774,"-",D10774)</f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>TEXT(B10774,"yyyy-mm")</f>
        <v>2026-08</v>
      </c>
      <c r="J10774" s="7" t="str">
        <f>VLOOKUP(C10774,'[1]T. Apoyo Sistema'!$B$1:$C$89,2,0)</f>
        <v>SI</v>
      </c>
    </row>
    <row r="10775" spans="1:10" x14ac:dyDescent="0.25">
      <c r="A10775" s="4" t="str">
        <f>CONCATENATE(B10775,"-",C10775,"-",D10775)</f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>TEXT(B10775,"yyyy-mm")</f>
        <v>2026-08</v>
      </c>
      <c r="J10775" s="7" t="str">
        <f>VLOOKUP(C10775,'[1]T. Apoyo Sistema'!$B$1:$C$89,2,0)</f>
        <v>SI</v>
      </c>
    </row>
    <row r="10776" spans="1:10" x14ac:dyDescent="0.25">
      <c r="A10776" s="4" t="str">
        <f>CONCATENATE(B10776,"-",C10776,"-",D10776)</f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>TEXT(B10776,"yyyy-mm")</f>
        <v>2026-08</v>
      </c>
      <c r="J10776" s="7" t="str">
        <f>VLOOKUP(C10776,'[1]T. Apoyo Sistema'!$B$1:$C$89,2,0)</f>
        <v>SI</v>
      </c>
    </row>
    <row r="10777" spans="1:10" x14ac:dyDescent="0.25">
      <c r="A10777" s="4" t="str">
        <f>CONCATENATE(B10777,"-",C10777,"-",D10777)</f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>TEXT(B10777,"yyyy-mm")</f>
        <v>2026-08</v>
      </c>
      <c r="J10777" s="7" t="str">
        <f>VLOOKUP(C10777,'[1]T. Apoyo Sistema'!$B$1:$C$89,2,0)</f>
        <v>SI</v>
      </c>
    </row>
    <row r="10778" spans="1:10" x14ac:dyDescent="0.25">
      <c r="A10778" s="4" t="str">
        <f>CONCATENATE(B10778,"-",C10778,"-",D10778)</f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>TEXT(B10778,"yyyy-mm")</f>
        <v>2026-08</v>
      </c>
      <c r="J10778" s="7" t="str">
        <f>VLOOKUP(C10778,'[1]T. Apoyo Sistema'!$B$1:$C$89,2,0)</f>
        <v>SI</v>
      </c>
    </row>
    <row r="10779" spans="1:10" x14ac:dyDescent="0.25">
      <c r="A10779" s="4" t="str">
        <f>CONCATENATE(B10779,"-",C10779,"-",D10779)</f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>TEXT(B10779,"yyyy-mm")</f>
        <v>2026-08</v>
      </c>
      <c r="J10779" s="7" t="str">
        <f>VLOOKUP(C10779,'[1]T. Apoyo Sistema'!$B$1:$C$89,2,0)</f>
        <v>SI</v>
      </c>
    </row>
    <row r="10780" spans="1:10" x14ac:dyDescent="0.25">
      <c r="A10780" s="4" t="str">
        <f>CONCATENATE(B10780,"-",C10780,"-",D10780)</f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>TEXT(B10780,"yyyy-mm")</f>
        <v>2026-08</v>
      </c>
      <c r="J10780" s="7" t="str">
        <f>VLOOKUP(C10780,'[1]T. Apoyo Sistema'!$B$1:$C$89,2,0)</f>
        <v>SI</v>
      </c>
    </row>
    <row r="10781" spans="1:10" x14ac:dyDescent="0.25">
      <c r="A10781" s="4" t="str">
        <f>CONCATENATE(B10781,"-",C10781,"-",D10781)</f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>TEXT(B10781,"yyyy-mm")</f>
        <v>2026-08</v>
      </c>
      <c r="J10781" s="7" t="str">
        <f>VLOOKUP(C10781,'[1]T. Apoyo Sistema'!$B$1:$C$89,2,0)</f>
        <v>SI</v>
      </c>
    </row>
    <row r="10782" spans="1:10" x14ac:dyDescent="0.25">
      <c r="A10782" s="4" t="str">
        <f>CONCATENATE(B10782,"-",C10782,"-",D10782)</f>
        <v>46262-POX50-psa3</v>
      </c>
      <c r="B10782" s="16">
        <v>46262</v>
      </c>
      <c r="C10782" s="10" t="s">
        <v>99</v>
      </c>
      <c r="D10782" s="10" t="s">
        <v>79</v>
      </c>
      <c r="E10782" s="10">
        <v>0</v>
      </c>
      <c r="F10782" s="10">
        <v>2.15</v>
      </c>
      <c r="G10782" s="10">
        <v>7.4166666666666661</v>
      </c>
      <c r="H10782" s="10">
        <v>0</v>
      </c>
      <c r="I10782" s="4" t="s">
        <v>13</v>
      </c>
      <c r="J10782" s="7" t="str">
        <f>VLOOKUP(C10782,'[1]T. Apoyo Sistema'!$B$1:$C$89,2,0)</f>
        <v>SI</v>
      </c>
    </row>
    <row r="10783" spans="1:10" x14ac:dyDescent="0.25">
      <c r="A10783" s="4" t="str">
        <f>CONCATENATE(B10783,"-",C10783,"-",D10783)</f>
        <v>46262-POX50-psa4</v>
      </c>
      <c r="B10783" s="16">
        <v>46262</v>
      </c>
      <c r="C10783" s="10" t="s">
        <v>99</v>
      </c>
      <c r="D10783" s="10" t="s">
        <v>80</v>
      </c>
      <c r="E10783" s="10">
        <v>0</v>
      </c>
      <c r="F10783" s="10">
        <v>2.1333333333333333</v>
      </c>
      <c r="G10783" s="10">
        <v>7.4333333333333336</v>
      </c>
      <c r="H10783" s="10">
        <v>0</v>
      </c>
      <c r="I10783" s="4" t="s">
        <v>13</v>
      </c>
      <c r="J10783" s="7" t="str">
        <f>VLOOKUP(C10783,'[1]T. Apoyo Sistema'!$B$1:$C$89,2,0)</f>
        <v>SI</v>
      </c>
    </row>
    <row r="10784" spans="1:10" x14ac:dyDescent="0.25">
      <c r="A10784" s="4" t="str">
        <f>CONCATENATE(B10784,"-",C10784,"-",D10784)</f>
        <v>46262-POX50-psa5</v>
      </c>
      <c r="B10784" s="16">
        <v>46262</v>
      </c>
      <c r="C10784" s="10" t="s">
        <v>99</v>
      </c>
      <c r="D10784" s="10" t="s">
        <v>92</v>
      </c>
      <c r="E10784" s="10">
        <v>0</v>
      </c>
      <c r="F10784" s="10">
        <v>2.1</v>
      </c>
      <c r="G10784" s="10">
        <v>7.4666666666666668</v>
      </c>
      <c r="H10784" s="10">
        <v>0</v>
      </c>
      <c r="I10784" s="4" t="s">
        <v>13</v>
      </c>
      <c r="J10784" s="7" t="str">
        <f>VLOOKUP(C10784,'[1]T. Apoyo Sistema'!$B$1:$C$89,2,0)</f>
        <v>SI</v>
      </c>
    </row>
    <row r="10785" spans="1:10" x14ac:dyDescent="0.25">
      <c r="A10785" s="4" t="str">
        <f>CONCATENATE(B10785,"-",C10785,"-",D10785)</f>
        <v>46262-POX50-psa6</v>
      </c>
      <c r="B10785" s="16">
        <v>46262</v>
      </c>
      <c r="C10785" s="10" t="s">
        <v>99</v>
      </c>
      <c r="D10785" s="10" t="s">
        <v>93</v>
      </c>
      <c r="E10785" s="10">
        <v>0</v>
      </c>
      <c r="F10785" s="10">
        <v>2.1</v>
      </c>
      <c r="G10785" s="10">
        <v>7.4666666666666668</v>
      </c>
      <c r="H10785" s="10">
        <v>0</v>
      </c>
      <c r="I10785" s="4" t="s">
        <v>13</v>
      </c>
      <c r="J10785" s="7" t="str">
        <f>VLOOKUP(C10785,'[1]T. Apoyo Sistema'!$B$1:$C$89,2,0)</f>
        <v>SI</v>
      </c>
    </row>
    <row r="10786" spans="1:10" x14ac:dyDescent="0.25">
      <c r="A10786" s="4" t="str">
        <f>CONCATENATE(B10786,"-",C10786,"-",D10786)</f>
        <v>46262-POX50-sec1</v>
      </c>
      <c r="B10786" s="16">
        <v>46262</v>
      </c>
      <c r="C10786" s="10" t="s">
        <v>99</v>
      </c>
      <c r="D10786" s="10" t="s">
        <v>75</v>
      </c>
      <c r="E10786" s="10">
        <v>0</v>
      </c>
      <c r="F10786" s="10">
        <v>0.51666666666666672</v>
      </c>
      <c r="G10786" s="10">
        <v>9.0499999999999989</v>
      </c>
      <c r="H10786" s="10">
        <v>0</v>
      </c>
      <c r="I10786" s="4" t="s">
        <v>13</v>
      </c>
      <c r="J10786" s="7" t="str">
        <f>VLOOKUP(C10786,'[1]T. Apoyo Sistema'!$B$1:$C$89,2,0)</f>
        <v>SI</v>
      </c>
    </row>
    <row r="10787" spans="1:10" x14ac:dyDescent="0.25">
      <c r="A10787" s="4" t="str">
        <f>CONCATENATE(B10787,"-",C10787,"-",D10787)</f>
        <v>46262-POX50-sec2</v>
      </c>
      <c r="B10787" s="16">
        <v>46262</v>
      </c>
      <c r="C10787" s="10" t="s">
        <v>99</v>
      </c>
      <c r="D10787" s="10" t="s">
        <v>76</v>
      </c>
      <c r="E10787" s="10">
        <v>0</v>
      </c>
      <c r="F10787" s="10">
        <v>0.51666666666666672</v>
      </c>
      <c r="G10787" s="10">
        <v>9.0499999999999989</v>
      </c>
      <c r="H10787" s="10">
        <v>0</v>
      </c>
      <c r="I10787" s="4" t="s">
        <v>13</v>
      </c>
      <c r="J10787" s="7" t="str">
        <f>VLOOKUP(C10787,'[1]T. Apoyo Sistema'!$B$1:$C$89,2,0)</f>
        <v>SI</v>
      </c>
    </row>
    <row r="10788" spans="1:10" x14ac:dyDescent="0.25">
      <c r="A10788" s="4" t="str">
        <f>CONCATENATE(B10788,"-",C10788,"-",D10788)</f>
        <v>46262-POX25-bbd1</v>
      </c>
      <c r="B10788" s="16">
        <v>46262</v>
      </c>
      <c r="C10788" s="10" t="s">
        <v>88</v>
      </c>
      <c r="D10788" s="10" t="s">
        <v>69</v>
      </c>
      <c r="E10788" s="10">
        <v>0</v>
      </c>
      <c r="F10788" s="10">
        <v>0</v>
      </c>
      <c r="G10788" s="10">
        <v>9.6833333333333336</v>
      </c>
      <c r="H10788" s="10">
        <v>0</v>
      </c>
      <c r="I10788" s="4" t="s">
        <v>13</v>
      </c>
      <c r="J10788" s="7" t="str">
        <f>VLOOKUP(C10788,'[1]T. Apoyo Sistema'!$B$1:$C$89,2,0)</f>
        <v>NO</v>
      </c>
    </row>
    <row r="10789" spans="1:10" x14ac:dyDescent="0.25">
      <c r="A10789" s="4" t="str">
        <f>CONCATENATE(B10789,"-",C10789,"-",D10789)</f>
        <v>46262-POX25-bbd2</v>
      </c>
      <c r="B10789" s="16">
        <v>46262</v>
      </c>
      <c r="C10789" s="10" t="s">
        <v>88</v>
      </c>
      <c r="D10789" s="10" t="s">
        <v>70</v>
      </c>
      <c r="E10789" s="10">
        <v>0</v>
      </c>
      <c r="F10789" s="10">
        <v>0</v>
      </c>
      <c r="G10789" s="10">
        <v>9.6833333333333336</v>
      </c>
      <c r="H10789" s="10">
        <v>0</v>
      </c>
      <c r="I10789" s="4" t="s">
        <v>13</v>
      </c>
      <c r="J10789" s="7" t="str">
        <f>VLOOKUP(C10789,'[1]T. Apoyo Sistema'!$B$1:$C$89,2,0)</f>
        <v>NO</v>
      </c>
    </row>
    <row r="10790" spans="1:10" x14ac:dyDescent="0.25">
      <c r="A10790" s="4" t="str">
        <f>CONCATENATE(B10790,"-",C10790,"-",D10790)</f>
        <v>46262-POX25-com1</v>
      </c>
      <c r="B10790" s="16">
        <v>46262</v>
      </c>
      <c r="C10790" s="10" t="s">
        <v>88</v>
      </c>
      <c r="D10790" s="10" t="s">
        <v>71</v>
      </c>
      <c r="E10790" s="10">
        <v>0</v>
      </c>
      <c r="F10790" s="10">
        <v>0</v>
      </c>
      <c r="G10790" s="10">
        <v>9.6833333333333336</v>
      </c>
      <c r="H10790" s="10">
        <v>0</v>
      </c>
      <c r="I10790" s="4" t="s">
        <v>13</v>
      </c>
      <c r="J10790" s="7" t="str">
        <f>VLOOKUP(C10790,'[1]T. Apoyo Sistema'!$B$1:$C$89,2,0)</f>
        <v>NO</v>
      </c>
    </row>
    <row r="10791" spans="1:10" x14ac:dyDescent="0.25">
      <c r="A10791" s="4" t="str">
        <f>CONCATENATE(B10791,"-",C10791,"-",D10791)</f>
        <v>46262-POX25-com2</v>
      </c>
      <c r="B10791" s="16">
        <v>46262</v>
      </c>
      <c r="C10791" s="10" t="s">
        <v>88</v>
      </c>
      <c r="D10791" s="10" t="s">
        <v>72</v>
      </c>
      <c r="E10791" s="10">
        <v>0</v>
      </c>
      <c r="F10791" s="10">
        <v>0</v>
      </c>
      <c r="G10791" s="10">
        <v>9.6833333333333336</v>
      </c>
      <c r="H10791" s="10">
        <v>0</v>
      </c>
      <c r="I10791" s="4" t="s">
        <v>13</v>
      </c>
      <c r="J10791" s="7" t="str">
        <f>VLOOKUP(C10791,'[1]T. Apoyo Sistema'!$B$1:$C$89,2,0)</f>
        <v>NO</v>
      </c>
    </row>
    <row r="10792" spans="1:10" x14ac:dyDescent="0.25">
      <c r="A10792" s="4" t="str">
        <f>CONCATENATE(B10792,"-",C10792,"-",D10792)</f>
        <v>46262-POX25-com3</v>
      </c>
      <c r="B10792" s="16">
        <v>46262</v>
      </c>
      <c r="C10792" s="10" t="s">
        <v>88</v>
      </c>
      <c r="D10792" s="10" t="s">
        <v>77</v>
      </c>
      <c r="E10792" s="10">
        <v>0</v>
      </c>
      <c r="F10792" s="10">
        <v>0</v>
      </c>
      <c r="G10792" s="10">
        <v>9.6833333333333336</v>
      </c>
      <c r="H10792" s="10">
        <v>0</v>
      </c>
      <c r="I10792" s="4" t="s">
        <v>13</v>
      </c>
      <c r="J10792" s="7" t="str">
        <f>VLOOKUP(C10792,'[1]T. Apoyo Sistema'!$B$1:$C$89,2,0)</f>
        <v>NO</v>
      </c>
    </row>
    <row r="10793" spans="1:10" x14ac:dyDescent="0.25">
      <c r="A10793" s="4" t="str">
        <f>CONCATENATE(B10793,"-",C10793,"-",D10793)</f>
        <v>46262-POX25-com4</v>
      </c>
      <c r="B10793" s="16">
        <v>46262</v>
      </c>
      <c r="C10793" s="10" t="s">
        <v>88</v>
      </c>
      <c r="D10793" s="10" t="s">
        <v>78</v>
      </c>
      <c r="E10793" s="10">
        <v>0</v>
      </c>
      <c r="F10793" s="10">
        <v>0</v>
      </c>
      <c r="G10793" s="10">
        <v>9.6833333333333336</v>
      </c>
      <c r="H10793" s="10">
        <v>0</v>
      </c>
      <c r="I10793" s="4" t="s">
        <v>13</v>
      </c>
      <c r="J10793" s="7" t="str">
        <f>VLOOKUP(C10793,'[1]T. Apoyo Sistema'!$B$1:$C$89,2,0)</f>
        <v>NO</v>
      </c>
    </row>
    <row r="10794" spans="1:10" x14ac:dyDescent="0.25">
      <c r="A10794" s="4" t="str">
        <f>CONCATENATE(B10794,"-",C10794,"-",D10794)</f>
        <v>46262-POX25-gen1</v>
      </c>
      <c r="B10794" s="16">
        <v>46262</v>
      </c>
      <c r="C10794" s="10" t="s">
        <v>88</v>
      </c>
      <c r="D10794" s="10" t="s">
        <v>59</v>
      </c>
      <c r="E10794" s="10">
        <v>0</v>
      </c>
      <c r="F10794" s="10">
        <v>0</v>
      </c>
      <c r="G10794" s="10">
        <v>9.6833333333333336</v>
      </c>
      <c r="H10794" s="10">
        <v>0</v>
      </c>
      <c r="I10794" s="4" t="s">
        <v>13</v>
      </c>
      <c r="J10794" s="7" t="str">
        <f>VLOOKUP(C10794,'[1]T. Apoyo Sistema'!$B$1:$C$89,2,0)</f>
        <v>NO</v>
      </c>
    </row>
    <row r="10795" spans="1:10" x14ac:dyDescent="0.25">
      <c r="A10795" s="4" t="str">
        <f>CONCATENATE(B10795,"-",C10795,"-",D10795)</f>
        <v>46262-POX25-gen2</v>
      </c>
      <c r="B10795" s="16">
        <v>46262</v>
      </c>
      <c r="C10795" s="10" t="s">
        <v>88</v>
      </c>
      <c r="D10795" s="10" t="s">
        <v>73</v>
      </c>
      <c r="E10795" s="10">
        <v>0</v>
      </c>
      <c r="F10795" s="10">
        <v>0</v>
      </c>
      <c r="G10795" s="10">
        <v>9.6833333333333336</v>
      </c>
      <c r="H10795" s="10">
        <v>0</v>
      </c>
      <c r="I10795" s="4" t="s">
        <v>13</v>
      </c>
      <c r="J10795" s="7" t="str">
        <f>VLOOKUP(C10795,'[1]T. Apoyo Sistema'!$B$1:$C$89,2,0)</f>
        <v>NO</v>
      </c>
    </row>
    <row r="10796" spans="1:10" x14ac:dyDescent="0.25">
      <c r="A10796" s="4" t="str">
        <f>CONCATENATE(B10796,"-",C10796,"-",D10796)</f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>TEXT(B10796,"yyyy-mm")</f>
        <v>2026-08</v>
      </c>
      <c r="J10796" s="7" t="str">
        <f>VLOOKUP(C10796,'[1]T. Apoyo Sistema'!$B$1:$C$89,2,0)</f>
        <v>SI</v>
      </c>
    </row>
    <row r="10797" spans="1:10" x14ac:dyDescent="0.25">
      <c r="A10797" s="4" t="str">
        <f>CONCATENATE(B10797,"-",C10797,"-",D10797)</f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>TEXT(B10797,"yyyy-mm")</f>
        <v>2026-08</v>
      </c>
      <c r="J10797" s="7" t="str">
        <f>VLOOKUP(C10797,'[1]T. Apoyo Sistema'!$B$1:$C$89,2,0)</f>
        <v>SI</v>
      </c>
    </row>
    <row r="10798" spans="1:10" x14ac:dyDescent="0.25">
      <c r="A10798" s="4" t="str">
        <f>CONCATENATE(B10798,"-",C10798,"-",D10798)</f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>TEXT(B10798,"yyyy-mm")</f>
        <v>2026-08</v>
      </c>
      <c r="J10798" s="7" t="str">
        <f>VLOOKUP(C10798,'[1]T. Apoyo Sistema'!$B$1:$C$89,2,0)</f>
        <v>SI</v>
      </c>
    </row>
    <row r="10799" spans="1:10" x14ac:dyDescent="0.25">
      <c r="A10799" s="4" t="str">
        <f>CONCATENATE(B10799,"-",C10799,"-",D10799)</f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>TEXT(B10799,"yyyy-mm")</f>
        <v>2026-08</v>
      </c>
      <c r="J10799" s="7" t="str">
        <f>VLOOKUP(C10799,'[1]T. Apoyo Sistema'!$B$1:$C$89,2,0)</f>
        <v>SI</v>
      </c>
    </row>
    <row r="10800" spans="1:10" x14ac:dyDescent="0.25">
      <c r="A10800" s="4" t="str">
        <f>CONCATENATE(B10800,"-",C10800,"-",D10800)</f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>TEXT(B10800,"yyyy-mm")</f>
        <v>2026-08</v>
      </c>
      <c r="J10800" s="7" t="str">
        <f>VLOOKUP(C10800,'[1]T. Apoyo Sistema'!$B$1:$C$89,2,0)</f>
        <v>SI</v>
      </c>
    </row>
    <row r="10801" spans="1:10" x14ac:dyDescent="0.25">
      <c r="A10801" s="4" t="str">
        <f>CONCATENATE(B10801,"-",C10801,"-",D10801)</f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>TEXT(B10801,"yyyy-mm")</f>
        <v>2026-08</v>
      </c>
      <c r="J10801" s="7" t="str">
        <f>VLOOKUP(C10801,'[1]T. Apoyo Sistema'!$B$1:$C$89,2,0)</f>
        <v>SI</v>
      </c>
    </row>
    <row r="10802" spans="1:10" x14ac:dyDescent="0.25">
      <c r="A10802" s="4" t="str">
        <f>CONCATENATE(B10802,"-",C10802,"-",D10802)</f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>TEXT(B10802,"yyyy-mm")</f>
        <v>2026-08</v>
      </c>
      <c r="J10802" s="7" t="str">
        <f>VLOOKUP(C10802,'[1]T. Apoyo Sistema'!$B$1:$C$89,2,0)</f>
        <v>SI</v>
      </c>
    </row>
    <row r="10803" spans="1:10" x14ac:dyDescent="0.25">
      <c r="A10803" s="4" t="str">
        <f>CONCATENATE(B10803,"-",C10803,"-",D10803)</f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>TEXT(B10803,"yyyy-mm")</f>
        <v>2026-08</v>
      </c>
      <c r="J10803" s="7" t="str">
        <f>VLOOKUP(C10803,'[1]T. Apoyo Sistema'!$B$1:$C$89,2,0)</f>
        <v>SI</v>
      </c>
    </row>
    <row r="10804" spans="1:10" x14ac:dyDescent="0.25">
      <c r="A10804" s="4" t="str">
        <f>CONCATENATE(B10804,"-",C10804,"-",D10804)</f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>TEXT(B10804,"yyyy-mm")</f>
        <v>2026-08</v>
      </c>
      <c r="J10804" s="7" t="str">
        <f>VLOOKUP(C10804,'[1]T. Apoyo Sistema'!$B$1:$C$89,2,0)</f>
        <v>SI</v>
      </c>
    </row>
    <row r="10805" spans="1:10" x14ac:dyDescent="0.25">
      <c r="A10805" s="4" t="str">
        <f>CONCATENATE(B10805,"-",C10805,"-",D10805)</f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>TEXT(B10805,"yyyy-mm")</f>
        <v>2026-08</v>
      </c>
      <c r="J10805" s="7" t="str">
        <f>VLOOKUP(C10805,'[1]T. Apoyo Sistema'!$B$1:$C$89,2,0)</f>
        <v>SI</v>
      </c>
    </row>
    <row r="10806" spans="1:10" x14ac:dyDescent="0.25">
      <c r="A10806" s="4" t="str">
        <f>CONCATENATE(B10806,"-",C10806,"-",D10806)</f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>TEXT(B10806,"yyyy-mm")</f>
        <v>2026-08</v>
      </c>
      <c r="J10806" s="7" t="str">
        <f>VLOOKUP(C10806,'[1]T. Apoyo Sistema'!$B$1:$C$89,2,0)</f>
        <v>SI</v>
      </c>
    </row>
    <row r="10807" spans="1:10" x14ac:dyDescent="0.25">
      <c r="A10807" s="4" t="str">
        <f>CONCATENATE(B10807,"-",C10807,"-",D10807)</f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>TEXT(B10807,"yyyy-mm")</f>
        <v>2026-08</v>
      </c>
      <c r="J10807" s="7" t="str">
        <f>VLOOKUP(C10807,'[1]T. Apoyo Sistema'!$B$1:$C$89,2,0)</f>
        <v>SI</v>
      </c>
    </row>
    <row r="10808" spans="1:10" x14ac:dyDescent="0.25">
      <c r="A10808" s="4" t="str">
        <f>CONCATENATE(B10808,"-",C10808,"-",D10808)</f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>TEXT(B10808,"yyyy-mm")</f>
        <v>2026-08</v>
      </c>
      <c r="J10808" s="7" t="str">
        <f>VLOOKUP(C10808,'[1]T. Apoyo Sistema'!$B$1:$C$89,2,0)</f>
        <v>SI</v>
      </c>
    </row>
    <row r="10809" spans="1:10" x14ac:dyDescent="0.25">
      <c r="A10809" s="4" t="str">
        <f>CONCATENATE(B10809,"-",C10809,"-",D10809)</f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>TEXT(B10809,"yyyy-mm")</f>
        <v>2026-08</v>
      </c>
      <c r="J10809" s="7" t="str">
        <f>VLOOKUP(C10809,'[1]T. Apoyo Sistema'!$B$1:$C$89,2,0)</f>
        <v>SI</v>
      </c>
    </row>
    <row r="10810" spans="1:10" x14ac:dyDescent="0.25">
      <c r="A10810" s="4" t="str">
        <f>CONCATENATE(B10810,"-",C10810,"-",D10810)</f>
        <v>46262-POX25-psa1</v>
      </c>
      <c r="B10810" s="16">
        <v>46262</v>
      </c>
      <c r="C10810" s="10" t="s">
        <v>88</v>
      </c>
      <c r="D10810" s="10" t="s">
        <v>60</v>
      </c>
      <c r="E10810" s="10">
        <v>0</v>
      </c>
      <c r="F10810" s="10">
        <v>0</v>
      </c>
      <c r="G10810" s="10">
        <v>9.6833333333333336</v>
      </c>
      <c r="H10810" s="10">
        <v>0</v>
      </c>
      <c r="I10810" s="4" t="s">
        <v>13</v>
      </c>
      <c r="J10810" s="7" t="str">
        <f>VLOOKUP(C10810,'[1]T. Apoyo Sistema'!$B$1:$C$89,2,0)</f>
        <v>NO</v>
      </c>
    </row>
    <row r="10811" spans="1:10" x14ac:dyDescent="0.25">
      <c r="A10811" s="4" t="str">
        <f>CONCATENATE(B10811,"-",C10811,"-",D10811)</f>
        <v>46262-POX25-psa2</v>
      </c>
      <c r="B10811" s="16">
        <v>46262</v>
      </c>
      <c r="C10811" s="10" t="s">
        <v>88</v>
      </c>
      <c r="D10811" s="10" t="s">
        <v>74</v>
      </c>
      <c r="E10811" s="10">
        <v>0</v>
      </c>
      <c r="F10811" s="10">
        <v>0</v>
      </c>
      <c r="G10811" s="10">
        <v>9.6833333333333336</v>
      </c>
      <c r="H10811" s="10">
        <v>0</v>
      </c>
      <c r="I10811" s="4" t="s">
        <v>13</v>
      </c>
      <c r="J10811" s="7" t="str">
        <f>VLOOKUP(C10811,'[1]T. Apoyo Sistema'!$B$1:$C$89,2,0)</f>
        <v>NO</v>
      </c>
    </row>
    <row r="10812" spans="1:10" x14ac:dyDescent="0.25">
      <c r="A10812" s="4" t="str">
        <f>CONCATENATE(B10812,"-",C10812,"-",D10812)</f>
        <v>46262-POX25-psa3</v>
      </c>
      <c r="B10812" s="16">
        <v>46262</v>
      </c>
      <c r="C10812" s="10" t="s">
        <v>88</v>
      </c>
      <c r="D10812" s="10" t="s">
        <v>79</v>
      </c>
      <c r="E10812" s="10">
        <v>0</v>
      </c>
      <c r="F10812" s="10">
        <v>0</v>
      </c>
      <c r="G10812" s="10">
        <v>9.6833333333333336</v>
      </c>
      <c r="H10812" s="10">
        <v>0</v>
      </c>
      <c r="I10812" s="4" t="s">
        <v>13</v>
      </c>
      <c r="J10812" s="7" t="str">
        <f>VLOOKUP(C10812,'[1]T. Apoyo Sistema'!$B$1:$C$89,2,0)</f>
        <v>NO</v>
      </c>
    </row>
    <row r="10813" spans="1:10" x14ac:dyDescent="0.25">
      <c r="A10813" s="4" t="str">
        <f>CONCATENATE(B10813,"-",C10813,"-",D10813)</f>
        <v>46262-POX25-psa4</v>
      </c>
      <c r="B10813" s="16">
        <v>46262</v>
      </c>
      <c r="C10813" s="10" t="s">
        <v>88</v>
      </c>
      <c r="D10813" s="10" t="s">
        <v>80</v>
      </c>
      <c r="E10813" s="10">
        <v>0</v>
      </c>
      <c r="F10813" s="10">
        <v>0</v>
      </c>
      <c r="G10813" s="10">
        <v>9.6833333333333336</v>
      </c>
      <c r="H10813" s="10">
        <v>0</v>
      </c>
      <c r="I10813" s="4" t="s">
        <v>13</v>
      </c>
      <c r="J10813" s="7" t="str">
        <f>VLOOKUP(C10813,'[1]T. Apoyo Sistema'!$B$1:$C$89,2,0)</f>
        <v>NO</v>
      </c>
    </row>
    <row r="10814" spans="1:10" x14ac:dyDescent="0.25">
      <c r="A10814" s="4" t="str">
        <f>CONCATENATE(B10814,"-",C10814,"-",D10814)</f>
        <v>46262-POX25-sec1</v>
      </c>
      <c r="B10814" s="16">
        <v>46262</v>
      </c>
      <c r="C10814" s="10" t="s">
        <v>88</v>
      </c>
      <c r="D10814" s="10" t="s">
        <v>75</v>
      </c>
      <c r="E10814" s="10">
        <v>0</v>
      </c>
      <c r="F10814" s="10">
        <v>0</v>
      </c>
      <c r="G10814" s="10">
        <v>9.6833333333333336</v>
      </c>
      <c r="H10814" s="10">
        <v>0</v>
      </c>
      <c r="I10814" s="4" t="s">
        <v>13</v>
      </c>
      <c r="J10814" s="7" t="str">
        <f>VLOOKUP(C10814,'[1]T. Apoyo Sistema'!$B$1:$C$89,2,0)</f>
        <v>NO</v>
      </c>
    </row>
    <row r="10815" spans="1:10" x14ac:dyDescent="0.25">
      <c r="A10815" s="4" t="str">
        <f>CONCATENATE(B10815,"-",C10815,"-",D10815)</f>
        <v>46262-POX25-sec2</v>
      </c>
      <c r="B10815" s="16">
        <v>46262</v>
      </c>
      <c r="C10815" s="10" t="s">
        <v>88</v>
      </c>
      <c r="D10815" s="10" t="s">
        <v>76</v>
      </c>
      <c r="E10815" s="10">
        <v>0</v>
      </c>
      <c r="F10815" s="10">
        <v>0</v>
      </c>
      <c r="G10815" s="10">
        <v>9.6833333333333336</v>
      </c>
      <c r="H10815" s="10">
        <v>0</v>
      </c>
      <c r="I10815" s="4" t="s">
        <v>13</v>
      </c>
      <c r="J10815" s="7" t="str">
        <f>VLOOKUP(C10815,'[1]T. Apoyo Sistema'!$B$1:$C$89,2,0)</f>
        <v>NO</v>
      </c>
    </row>
    <row r="10816" spans="1:10" x14ac:dyDescent="0.25">
      <c r="A10816" s="4" t="str">
        <f>CONCATENATE(B10816,"-",C10816,"-",D10816)</f>
        <v>46238-POX16-bbd1</v>
      </c>
      <c r="B10816" s="14">
        <v>46238</v>
      </c>
      <c r="C10816" s="4" t="s">
        <v>82</v>
      </c>
      <c r="D10816" s="4" t="s">
        <v>69</v>
      </c>
      <c r="E10816" s="4">
        <v>0</v>
      </c>
      <c r="F10816" s="6">
        <v>0</v>
      </c>
      <c r="G10816" s="6">
        <v>10</v>
      </c>
      <c r="H10816" s="6">
        <v>0</v>
      </c>
      <c r="I10816" s="4" t="str">
        <f>TEXT(B10816,"yyyy-mm")</f>
        <v>2026-08</v>
      </c>
      <c r="J10816" s="7" t="str">
        <f>VLOOKUP(C10816,'[1]T. Apoyo Sistema'!$B$1:$C$89,2,0)</f>
        <v>NO</v>
      </c>
    </row>
    <row r="10817" spans="1:10" x14ac:dyDescent="0.25">
      <c r="A10817" s="4" t="str">
        <f>CONCATENATE(B10817,"-",C10817,"-",D10817)</f>
        <v>46238-POX16-bbd2</v>
      </c>
      <c r="B10817" s="14">
        <v>46238</v>
      </c>
      <c r="C10817" s="4" t="s">
        <v>82</v>
      </c>
      <c r="D10817" s="4" t="s">
        <v>70</v>
      </c>
      <c r="E10817" s="4">
        <v>0</v>
      </c>
      <c r="F10817" s="6">
        <v>0</v>
      </c>
      <c r="G10817" s="6">
        <v>10</v>
      </c>
      <c r="H10817" s="6">
        <v>0</v>
      </c>
      <c r="I10817" s="4" t="str">
        <f>TEXT(B10817,"yyyy-mm")</f>
        <v>2026-08</v>
      </c>
      <c r="J10817" s="7" t="str">
        <f>VLOOKUP(C10817,'[1]T. Apoyo Sistema'!$B$1:$C$89,2,0)</f>
        <v>NO</v>
      </c>
    </row>
    <row r="10818" spans="1:10" x14ac:dyDescent="0.25">
      <c r="A10818" s="4" t="str">
        <f>CONCATENATE(B10818,"-",C10818,"-",D10818)</f>
        <v>46238-POX16-com1</v>
      </c>
      <c r="B10818" s="14">
        <v>46238</v>
      </c>
      <c r="C10818" s="4" t="s">
        <v>82</v>
      </c>
      <c r="D10818" s="4" t="s">
        <v>71</v>
      </c>
      <c r="E10818" s="4">
        <v>0</v>
      </c>
      <c r="F10818" s="6">
        <v>0</v>
      </c>
      <c r="G10818" s="6">
        <v>10</v>
      </c>
      <c r="H10818" s="6">
        <v>0</v>
      </c>
      <c r="I10818" s="4" t="str">
        <f>TEXT(B10818,"yyyy-mm")</f>
        <v>2026-08</v>
      </c>
      <c r="J10818" s="7" t="str">
        <f>VLOOKUP(C10818,'[1]T. Apoyo Sistema'!$B$1:$C$89,2,0)</f>
        <v>NO</v>
      </c>
    </row>
    <row r="10819" spans="1:10" x14ac:dyDescent="0.25">
      <c r="A10819" s="4" t="str">
        <f>CONCATENATE(B10819,"-",C10819,"-",D10819)</f>
        <v>46238-POX16-com2</v>
      </c>
      <c r="B10819" s="14">
        <v>46238</v>
      </c>
      <c r="C10819" s="4" t="s">
        <v>82</v>
      </c>
      <c r="D10819" s="4" t="s">
        <v>72</v>
      </c>
      <c r="E10819" s="4">
        <v>0</v>
      </c>
      <c r="F10819" s="6">
        <v>0</v>
      </c>
      <c r="G10819" s="6">
        <v>10</v>
      </c>
      <c r="H10819" s="6">
        <v>0</v>
      </c>
      <c r="I10819" s="4" t="str">
        <f>TEXT(B10819,"yyyy-mm")</f>
        <v>2026-08</v>
      </c>
      <c r="J10819" s="7" t="str">
        <f>VLOOKUP(C10819,'[1]T. Apoyo Sistema'!$B$1:$C$89,2,0)</f>
        <v>NO</v>
      </c>
    </row>
    <row r="10820" spans="1:10" x14ac:dyDescent="0.25">
      <c r="A10820" s="4" t="str">
        <f>CONCATENATE(B10820,"-",C10820,"-",D10820)</f>
        <v>46238-POX16-com3</v>
      </c>
      <c r="B10820" s="14">
        <v>46238</v>
      </c>
      <c r="C10820" s="4" t="s">
        <v>82</v>
      </c>
      <c r="D10820" s="4" t="s">
        <v>77</v>
      </c>
      <c r="E10820" s="4">
        <v>0</v>
      </c>
      <c r="F10820" s="6">
        <v>0</v>
      </c>
      <c r="G10820" s="6">
        <v>10</v>
      </c>
      <c r="H10820" s="6">
        <v>0</v>
      </c>
      <c r="I10820" s="4" t="str">
        <f>TEXT(B10820,"yyyy-mm")</f>
        <v>2026-08</v>
      </c>
      <c r="J10820" s="7" t="str">
        <f>VLOOKUP(C10820,'[1]T. Apoyo Sistema'!$B$1:$C$89,2,0)</f>
        <v>NO</v>
      </c>
    </row>
    <row r="10821" spans="1:10" x14ac:dyDescent="0.25">
      <c r="A10821" s="4" t="str">
        <f>CONCATENATE(B10821,"-",C10821,"-",D10821)</f>
        <v>46238-POX16-com4</v>
      </c>
      <c r="B10821" s="14">
        <v>46238</v>
      </c>
      <c r="C10821" s="4" t="s">
        <v>82</v>
      </c>
      <c r="D10821" s="4" t="s">
        <v>78</v>
      </c>
      <c r="E10821" s="4">
        <v>0</v>
      </c>
      <c r="F10821" s="6">
        <v>0</v>
      </c>
      <c r="G10821" s="6">
        <v>10</v>
      </c>
      <c r="H10821" s="6">
        <v>0</v>
      </c>
      <c r="I10821" s="4" t="str">
        <f>TEXT(B10821,"yyyy-mm")</f>
        <v>2026-08</v>
      </c>
      <c r="J10821" s="7" t="str">
        <f>VLOOKUP(C10821,'[1]T. Apoyo Sistema'!$B$1:$C$89,2,0)</f>
        <v>NO</v>
      </c>
    </row>
    <row r="10822" spans="1:10" x14ac:dyDescent="0.25">
      <c r="A10822" s="4" t="str">
        <f>CONCATENATE(B10822,"-",C10822,"-",D10822)</f>
        <v>46238-POX16-gen1</v>
      </c>
      <c r="B10822" s="14">
        <v>46238</v>
      </c>
      <c r="C10822" s="4" t="s">
        <v>82</v>
      </c>
      <c r="D10822" s="4" t="s">
        <v>59</v>
      </c>
      <c r="E10822" s="4">
        <v>0</v>
      </c>
      <c r="F10822" s="6">
        <v>0</v>
      </c>
      <c r="G10822" s="6">
        <v>10</v>
      </c>
      <c r="H10822" s="6">
        <v>0</v>
      </c>
      <c r="I10822" s="4" t="str">
        <f>TEXT(B10822,"yyyy-mm")</f>
        <v>2026-08</v>
      </c>
      <c r="J10822" s="7" t="str">
        <f>VLOOKUP(C10822,'[1]T. Apoyo Sistema'!$B$1:$C$89,2,0)</f>
        <v>NO</v>
      </c>
    </row>
    <row r="10823" spans="1:10" x14ac:dyDescent="0.25">
      <c r="A10823" s="4" t="str">
        <f>CONCATENATE(B10823,"-",C10823,"-",D10823)</f>
        <v>46238-POX16-gen2</v>
      </c>
      <c r="B10823" s="14">
        <v>46238</v>
      </c>
      <c r="C10823" s="4" t="s">
        <v>82</v>
      </c>
      <c r="D10823" s="4" t="s">
        <v>73</v>
      </c>
      <c r="E10823" s="4">
        <v>0</v>
      </c>
      <c r="F10823" s="6">
        <v>0</v>
      </c>
      <c r="G10823" s="6">
        <v>10</v>
      </c>
      <c r="H10823" s="6">
        <v>0</v>
      </c>
      <c r="I10823" s="4" t="str">
        <f>TEXT(B10823,"yyyy-mm")</f>
        <v>2026-08</v>
      </c>
      <c r="J10823" s="7" t="str">
        <f>VLOOKUP(C10823,'[1]T. Apoyo Sistema'!$B$1:$C$89,2,0)</f>
        <v>NO</v>
      </c>
    </row>
    <row r="10824" spans="1:10" x14ac:dyDescent="0.25">
      <c r="A10824" s="4" t="str">
        <f>CONCATENATE(B10824,"-",C10824,"-",D10824)</f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>TEXT(B10824,"yyyy-mm")</f>
        <v>2026-08</v>
      </c>
      <c r="J10824" s="7" t="str">
        <f>VLOOKUP(C10824,'[1]T. Apoyo Sistema'!$B$1:$C$89,2,0)</f>
        <v>SI</v>
      </c>
    </row>
    <row r="10825" spans="1:10" x14ac:dyDescent="0.25">
      <c r="A10825" s="4" t="str">
        <f>CONCATENATE(B10825,"-",C10825,"-",D10825)</f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>TEXT(B10825,"yyyy-mm")</f>
        <v>2026-08</v>
      </c>
      <c r="J10825" s="7" t="str">
        <f>VLOOKUP(C10825,'[1]T. Apoyo Sistema'!$B$1:$C$89,2,0)</f>
        <v>SI</v>
      </c>
    </row>
    <row r="10826" spans="1:10" x14ac:dyDescent="0.25">
      <c r="A10826" s="4" t="str">
        <f>CONCATENATE(B10826,"-",C10826,"-",D10826)</f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>TEXT(B10826,"yyyy-mm")</f>
        <v>2026-08</v>
      </c>
      <c r="J10826" s="7" t="str">
        <f>VLOOKUP(C10826,'[1]T. Apoyo Sistema'!$B$1:$C$89,2,0)</f>
        <v>SI</v>
      </c>
    </row>
    <row r="10827" spans="1:10" x14ac:dyDescent="0.25">
      <c r="A10827" s="4" t="str">
        <f>CONCATENATE(B10827,"-",C10827,"-",D10827)</f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>TEXT(B10827,"yyyy-mm")</f>
        <v>2026-08</v>
      </c>
      <c r="J10827" s="7" t="str">
        <f>VLOOKUP(C10827,'[1]T. Apoyo Sistema'!$B$1:$C$89,2,0)</f>
        <v>SI</v>
      </c>
    </row>
    <row r="10828" spans="1:10" x14ac:dyDescent="0.25">
      <c r="A10828" s="4" t="str">
        <f>CONCATENATE(B10828,"-",C10828,"-",D10828)</f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>TEXT(B10828,"yyyy-mm")</f>
        <v>2026-08</v>
      </c>
      <c r="J10828" s="7" t="str">
        <f>VLOOKUP(C10828,'[1]T. Apoyo Sistema'!$B$1:$C$89,2,0)</f>
        <v>SI</v>
      </c>
    </row>
    <row r="10829" spans="1:10" x14ac:dyDescent="0.25">
      <c r="A10829" s="4" t="str">
        <f>CONCATENATE(B10829,"-",C10829,"-",D10829)</f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>TEXT(B10829,"yyyy-mm")</f>
        <v>2026-08</v>
      </c>
      <c r="J10829" s="7" t="str">
        <f>VLOOKUP(C10829,'[1]T. Apoyo Sistema'!$B$1:$C$89,2,0)</f>
        <v>SI</v>
      </c>
    </row>
    <row r="10830" spans="1:10" x14ac:dyDescent="0.25">
      <c r="A10830" s="4" t="str">
        <f>CONCATENATE(B10830,"-",C10830,"-",D10830)</f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>TEXT(B10830,"yyyy-mm")</f>
        <v>2026-08</v>
      </c>
      <c r="J10830" s="7" t="str">
        <f>VLOOKUP(C10830,'[1]T. Apoyo Sistema'!$B$1:$C$89,2,0)</f>
        <v>SI</v>
      </c>
    </row>
    <row r="10831" spans="1:10" x14ac:dyDescent="0.25">
      <c r="A10831" s="4" t="str">
        <f>CONCATENATE(B10831,"-",C10831,"-",D10831)</f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>TEXT(B10831,"yyyy-mm")</f>
        <v>2026-08</v>
      </c>
      <c r="J10831" s="7" t="str">
        <f>VLOOKUP(C10831,'[1]T. Apoyo Sistema'!$B$1:$C$89,2,0)</f>
        <v>SI</v>
      </c>
    </row>
    <row r="10832" spans="1:10" x14ac:dyDescent="0.25">
      <c r="A10832" s="4" t="str">
        <f>CONCATENATE(B10832,"-",C10832,"-",D10832)</f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>TEXT(B10832,"yyyy-mm")</f>
        <v>2026-08</v>
      </c>
      <c r="J10832" s="7" t="str">
        <f>VLOOKUP(C10832,'[1]T. Apoyo Sistema'!$B$1:$C$89,2,0)</f>
        <v>SI</v>
      </c>
    </row>
    <row r="10833" spans="1:10" x14ac:dyDescent="0.25">
      <c r="A10833" s="4" t="str">
        <f>CONCATENATE(B10833,"-",C10833,"-",D10833)</f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>TEXT(B10833,"yyyy-mm")</f>
        <v>2026-08</v>
      </c>
      <c r="J10833" s="7" t="str">
        <f>VLOOKUP(C10833,'[1]T. Apoyo Sistema'!$B$1:$C$89,2,0)</f>
        <v>SI</v>
      </c>
    </row>
    <row r="10834" spans="1:10" x14ac:dyDescent="0.25">
      <c r="A10834" s="4" t="str">
        <f>CONCATENATE(B10834,"-",C10834,"-",D10834)</f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>TEXT(B10834,"yyyy-mm")</f>
        <v>2026-08</v>
      </c>
      <c r="J10834" s="7" t="str">
        <f>VLOOKUP(C10834,'[1]T. Apoyo Sistema'!$B$1:$C$89,2,0)</f>
        <v>SI</v>
      </c>
    </row>
    <row r="10835" spans="1:10" x14ac:dyDescent="0.25">
      <c r="A10835" s="4" t="str">
        <f>CONCATENATE(B10835,"-",C10835,"-",D10835)</f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>TEXT(B10835,"yyyy-mm")</f>
        <v>2026-08</v>
      </c>
      <c r="J10835" s="7" t="str">
        <f>VLOOKUP(C10835,'[1]T. Apoyo Sistema'!$B$1:$C$89,2,0)</f>
        <v>SI</v>
      </c>
    </row>
    <row r="10836" spans="1:10" x14ac:dyDescent="0.25">
      <c r="A10836" s="4" t="str">
        <f>CONCATENATE(B10836,"-",C10836,"-",D10836)</f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>TEXT(B10836,"yyyy-mm")</f>
        <v>2026-08</v>
      </c>
      <c r="J10836" s="7" t="str">
        <f>VLOOKUP(C10836,'[1]T. Apoyo Sistema'!$B$1:$C$89,2,0)</f>
        <v>SI</v>
      </c>
    </row>
    <row r="10837" spans="1:10" x14ac:dyDescent="0.25">
      <c r="A10837" s="4" t="str">
        <f>CONCATENATE(B10837,"-",C10837,"-",D10837)</f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>TEXT(B10837,"yyyy-mm")</f>
        <v>2026-08</v>
      </c>
      <c r="J10837" s="7" t="str">
        <f>VLOOKUP(C10837,'[1]T. Apoyo Sistema'!$B$1:$C$89,2,0)</f>
        <v>SI</v>
      </c>
    </row>
    <row r="10838" spans="1:10" x14ac:dyDescent="0.25">
      <c r="A10838" s="4" t="str">
        <f>CONCATENATE(B10838,"-",C10838,"-",D10838)</f>
        <v>46238-POX16-psa1</v>
      </c>
      <c r="B10838" s="14">
        <v>46238</v>
      </c>
      <c r="C10838" s="4" t="s">
        <v>82</v>
      </c>
      <c r="D10838" s="4" t="s">
        <v>60</v>
      </c>
      <c r="E10838" s="4">
        <v>0</v>
      </c>
      <c r="F10838" s="6">
        <v>0</v>
      </c>
      <c r="G10838" s="6">
        <v>10</v>
      </c>
      <c r="H10838" s="6">
        <v>0</v>
      </c>
      <c r="I10838" s="4" t="str">
        <f>TEXT(B10838,"yyyy-mm")</f>
        <v>2026-08</v>
      </c>
      <c r="J10838" s="7" t="str">
        <f>VLOOKUP(C10838,'[1]T. Apoyo Sistema'!$B$1:$C$89,2,0)</f>
        <v>NO</v>
      </c>
    </row>
    <row r="10839" spans="1:10" x14ac:dyDescent="0.25">
      <c r="A10839" s="4" t="str">
        <f>CONCATENATE(B10839,"-",C10839,"-",D10839)</f>
        <v>46238-POX16-psa2</v>
      </c>
      <c r="B10839" s="14">
        <v>46238</v>
      </c>
      <c r="C10839" s="4" t="s">
        <v>82</v>
      </c>
      <c r="D10839" s="4" t="s">
        <v>74</v>
      </c>
      <c r="E10839" s="4">
        <v>0</v>
      </c>
      <c r="F10839" s="6">
        <v>0</v>
      </c>
      <c r="G10839" s="6">
        <v>10</v>
      </c>
      <c r="H10839" s="6">
        <v>0</v>
      </c>
      <c r="I10839" s="4" t="str">
        <f>TEXT(B10839,"yyyy-mm")</f>
        <v>2026-08</v>
      </c>
      <c r="J10839" s="7" t="str">
        <f>VLOOKUP(C10839,'[1]T. Apoyo Sistema'!$B$1:$C$89,2,0)</f>
        <v>NO</v>
      </c>
    </row>
    <row r="10840" spans="1:10" x14ac:dyDescent="0.25">
      <c r="A10840" s="4" t="str">
        <f>CONCATENATE(B10840,"-",C10840,"-",D10840)</f>
        <v>46238-POX16-psa3</v>
      </c>
      <c r="B10840" s="14">
        <v>46238</v>
      </c>
      <c r="C10840" s="4" t="s">
        <v>82</v>
      </c>
      <c r="D10840" s="4" t="s">
        <v>79</v>
      </c>
      <c r="E10840" s="4">
        <v>0</v>
      </c>
      <c r="F10840" s="6">
        <v>0</v>
      </c>
      <c r="G10840" s="6">
        <v>10</v>
      </c>
      <c r="H10840" s="6">
        <v>0</v>
      </c>
      <c r="I10840" s="4" t="str">
        <f>TEXT(B10840,"yyyy-mm")</f>
        <v>2026-08</v>
      </c>
      <c r="J10840" s="7" t="str">
        <f>VLOOKUP(C10840,'[1]T. Apoyo Sistema'!$B$1:$C$89,2,0)</f>
        <v>NO</v>
      </c>
    </row>
    <row r="10841" spans="1:10" x14ac:dyDescent="0.25">
      <c r="A10841" s="4" t="str">
        <f>CONCATENATE(B10841,"-",C10841,"-",D10841)</f>
        <v>46238-POX16-psa4</v>
      </c>
      <c r="B10841" s="14">
        <v>46238</v>
      </c>
      <c r="C10841" s="4" t="s">
        <v>82</v>
      </c>
      <c r="D10841" s="4" t="s">
        <v>80</v>
      </c>
      <c r="E10841" s="4">
        <v>0</v>
      </c>
      <c r="F10841" s="6">
        <v>0</v>
      </c>
      <c r="G10841" s="6">
        <v>10</v>
      </c>
      <c r="H10841" s="6">
        <v>0</v>
      </c>
      <c r="I10841" s="4" t="str">
        <f>TEXT(B10841,"yyyy-mm")</f>
        <v>2026-08</v>
      </c>
      <c r="J10841" s="7" t="str">
        <f>VLOOKUP(C10841,'[1]T. Apoyo Sistema'!$B$1:$C$89,2,0)</f>
        <v>NO</v>
      </c>
    </row>
    <row r="10842" spans="1:10" x14ac:dyDescent="0.25">
      <c r="A10842" s="4" t="str">
        <f>CONCATENATE(B10842,"-",C10842,"-",D10842)</f>
        <v>46238-POX16-sec1</v>
      </c>
      <c r="B10842" s="14">
        <v>46238</v>
      </c>
      <c r="C10842" s="4" t="s">
        <v>82</v>
      </c>
      <c r="D10842" s="4" t="s">
        <v>75</v>
      </c>
      <c r="E10842" s="4">
        <v>0</v>
      </c>
      <c r="F10842" s="6">
        <v>0</v>
      </c>
      <c r="G10842" s="6">
        <v>10</v>
      </c>
      <c r="H10842" s="6">
        <v>0</v>
      </c>
      <c r="I10842" s="4" t="str">
        <f>TEXT(B10842,"yyyy-mm")</f>
        <v>2026-08</v>
      </c>
      <c r="J10842" s="7" t="str">
        <f>VLOOKUP(C10842,'[1]T. Apoyo Sistema'!$B$1:$C$89,2,0)</f>
        <v>NO</v>
      </c>
    </row>
    <row r="10843" spans="1:10" x14ac:dyDescent="0.25">
      <c r="A10843" s="4" t="str">
        <f>CONCATENATE(B10843,"-",C10843,"-",D10843)</f>
        <v>46238-POX16-sec2</v>
      </c>
      <c r="B10843" s="14">
        <v>46238</v>
      </c>
      <c r="C10843" s="4" t="s">
        <v>82</v>
      </c>
      <c r="D10843" s="4" t="s">
        <v>76</v>
      </c>
      <c r="E10843" s="4">
        <v>0</v>
      </c>
      <c r="F10843" s="6">
        <v>0</v>
      </c>
      <c r="G10843" s="6">
        <v>10</v>
      </c>
      <c r="H10843" s="6">
        <v>0</v>
      </c>
      <c r="I10843" s="4" t="str">
        <f>TEXT(B10843,"yyyy-mm")</f>
        <v>2026-08</v>
      </c>
      <c r="J10843" s="7" t="str">
        <f>VLOOKUP(C10843,'[1]T. Apoyo Sistema'!$B$1:$C$89,2,0)</f>
        <v>NO</v>
      </c>
    </row>
    <row r="10844" spans="1:10" x14ac:dyDescent="0.25">
      <c r="A10844" s="4" t="str">
        <f>CONCATENATE(B10844,"-",C10844,"-",D10844)</f>
        <v>46244-POX30-bbd1</v>
      </c>
      <c r="B10844" s="14">
        <v>46244</v>
      </c>
      <c r="C10844" s="4" t="s">
        <v>47</v>
      </c>
      <c r="D10844" s="4" t="s">
        <v>69</v>
      </c>
      <c r="E10844" s="4">
        <v>0</v>
      </c>
      <c r="F10844" s="6">
        <v>0</v>
      </c>
      <c r="G10844" s="6">
        <v>10.033333333333333</v>
      </c>
      <c r="H10844" s="6">
        <v>0</v>
      </c>
      <c r="I10844" s="4" t="str">
        <f>TEXT(B10844,"yyyy-mm")</f>
        <v>2026-08</v>
      </c>
      <c r="J10844" s="7" t="str">
        <f>VLOOKUP(C10844,'[1]T. Apoyo Sistema'!$B$1:$C$89,2,0)</f>
        <v>SI</v>
      </c>
    </row>
    <row r="10845" spans="1:10" x14ac:dyDescent="0.25">
      <c r="A10845" s="4" t="str">
        <f>CONCATENATE(B10845,"-",C10845,"-",D10845)</f>
        <v>46244-POX30-bbd2</v>
      </c>
      <c r="B10845" s="14">
        <v>46244</v>
      </c>
      <c r="C10845" s="4" t="s">
        <v>47</v>
      </c>
      <c r="D10845" s="4" t="s">
        <v>70</v>
      </c>
      <c r="E10845" s="4">
        <v>0</v>
      </c>
      <c r="F10845" s="6">
        <v>0</v>
      </c>
      <c r="G10845" s="6">
        <v>10.033333333333333</v>
      </c>
      <c r="H10845" s="6">
        <v>0</v>
      </c>
      <c r="I10845" s="4" t="str">
        <f>TEXT(B10845,"yyyy-mm")</f>
        <v>2026-08</v>
      </c>
      <c r="J10845" s="7" t="str">
        <f>VLOOKUP(C10845,'[1]T. Apoyo Sistema'!$B$1:$C$89,2,0)</f>
        <v>SI</v>
      </c>
    </row>
    <row r="10846" spans="1:10" x14ac:dyDescent="0.25">
      <c r="A10846" s="4" t="str">
        <f>CONCATENATE(B10846,"-",C10846,"-",D10846)</f>
        <v>46244-POX30-com1</v>
      </c>
      <c r="B10846" s="14">
        <v>46244</v>
      </c>
      <c r="C10846" s="4" t="s">
        <v>47</v>
      </c>
      <c r="D10846" s="4" t="s">
        <v>71</v>
      </c>
      <c r="E10846" s="4">
        <v>0</v>
      </c>
      <c r="F10846" s="6">
        <v>0</v>
      </c>
      <c r="G10846" s="6">
        <v>10.033333333333333</v>
      </c>
      <c r="H10846" s="6">
        <v>0</v>
      </c>
      <c r="I10846" s="4" t="str">
        <f>TEXT(B10846,"yyyy-mm")</f>
        <v>2026-08</v>
      </c>
      <c r="J10846" s="7" t="str">
        <f>VLOOKUP(C10846,'[1]T. Apoyo Sistema'!$B$1:$C$89,2,0)</f>
        <v>SI</v>
      </c>
    </row>
    <row r="10847" spans="1:10" x14ac:dyDescent="0.25">
      <c r="A10847" s="4" t="str">
        <f>CONCATENATE(B10847,"-",C10847,"-",D10847)</f>
        <v>46244-POX30-com2</v>
      </c>
      <c r="B10847" s="14">
        <v>46244</v>
      </c>
      <c r="C10847" s="4" t="s">
        <v>47</v>
      </c>
      <c r="D10847" s="4" t="s">
        <v>72</v>
      </c>
      <c r="E10847" s="4">
        <v>0</v>
      </c>
      <c r="F10847" s="6">
        <v>0</v>
      </c>
      <c r="G10847" s="6">
        <v>10.033333333333333</v>
      </c>
      <c r="H10847" s="6">
        <v>0</v>
      </c>
      <c r="I10847" s="4" t="str">
        <f>TEXT(B10847,"yyyy-mm")</f>
        <v>2026-08</v>
      </c>
      <c r="J10847" s="7" t="str">
        <f>VLOOKUP(C10847,'[1]T. Apoyo Sistema'!$B$1:$C$89,2,0)</f>
        <v>SI</v>
      </c>
    </row>
    <row r="10848" spans="1:10" x14ac:dyDescent="0.25">
      <c r="A10848" s="4" t="str">
        <f>CONCATENATE(B10848,"-",C10848,"-",D10848)</f>
        <v>46244-POX30-com3</v>
      </c>
      <c r="B10848" s="14">
        <v>46244</v>
      </c>
      <c r="C10848" s="4" t="s">
        <v>47</v>
      </c>
      <c r="D10848" s="4" t="s">
        <v>77</v>
      </c>
      <c r="E10848" s="4">
        <v>0</v>
      </c>
      <c r="F10848" s="6">
        <v>0</v>
      </c>
      <c r="G10848" s="6">
        <v>10.033333333333333</v>
      </c>
      <c r="H10848" s="6">
        <v>0</v>
      </c>
      <c r="I10848" s="4" t="str">
        <f>TEXT(B10848,"yyyy-mm")</f>
        <v>2026-08</v>
      </c>
      <c r="J10848" s="7" t="str">
        <f>VLOOKUP(C10848,'[1]T. Apoyo Sistema'!$B$1:$C$89,2,0)</f>
        <v>SI</v>
      </c>
    </row>
    <row r="10849" spans="1:10" x14ac:dyDescent="0.25">
      <c r="A10849" s="4" t="str">
        <f>CONCATENATE(B10849,"-",C10849,"-",D10849)</f>
        <v>46244-POX30-com4</v>
      </c>
      <c r="B10849" s="14">
        <v>46244</v>
      </c>
      <c r="C10849" s="4" t="s">
        <v>47</v>
      </c>
      <c r="D10849" s="4" t="s">
        <v>78</v>
      </c>
      <c r="E10849" s="4">
        <v>0</v>
      </c>
      <c r="F10849" s="6">
        <v>0</v>
      </c>
      <c r="G10849" s="6">
        <v>10.033333333333333</v>
      </c>
      <c r="H10849" s="6">
        <v>0</v>
      </c>
      <c r="I10849" s="4" t="str">
        <f>TEXT(B10849,"yyyy-mm")</f>
        <v>2026-08</v>
      </c>
      <c r="J10849" s="7" t="str">
        <f>VLOOKUP(C10849,'[1]T. Apoyo Sistema'!$B$1:$C$89,2,0)</f>
        <v>SI</v>
      </c>
    </row>
    <row r="10850" spans="1:10" x14ac:dyDescent="0.25">
      <c r="A10850" s="4" t="str">
        <f>CONCATENATE(B10850,"-",C10850,"-",D10850)</f>
        <v>46244-POX30-gen1</v>
      </c>
      <c r="B10850" s="14">
        <v>46244</v>
      </c>
      <c r="C10850" s="4" t="s">
        <v>47</v>
      </c>
      <c r="D10850" s="4" t="s">
        <v>59</v>
      </c>
      <c r="E10850" s="4">
        <v>0</v>
      </c>
      <c r="F10850" s="6">
        <v>0</v>
      </c>
      <c r="G10850" s="6">
        <v>0</v>
      </c>
      <c r="H10850" s="6">
        <v>10.033333333333333</v>
      </c>
      <c r="I10850" s="4" t="str">
        <f>TEXT(B10850,"yyyy-mm")</f>
        <v>2026-08</v>
      </c>
      <c r="J10850" s="7" t="str">
        <f>VLOOKUP(C10850,'[1]T. Apoyo Sistema'!$B$1:$C$89,2,0)</f>
        <v>SI</v>
      </c>
    </row>
    <row r="10851" spans="1:10" x14ac:dyDescent="0.25">
      <c r="A10851" s="4" t="str">
        <f>CONCATENATE(B10851,"-",C10851,"-",D10851)</f>
        <v>46244-POX30-gen2</v>
      </c>
      <c r="B10851" s="14">
        <v>46244</v>
      </c>
      <c r="C10851" s="4" t="s">
        <v>47</v>
      </c>
      <c r="D10851" s="4" t="s">
        <v>73</v>
      </c>
      <c r="E10851" s="4">
        <v>0</v>
      </c>
      <c r="F10851" s="6">
        <v>0</v>
      </c>
      <c r="G10851" s="6">
        <v>10.033333333333333</v>
      </c>
      <c r="H10851" s="6">
        <v>0</v>
      </c>
      <c r="I10851" s="4" t="str">
        <f>TEXT(B10851,"yyyy-mm")</f>
        <v>2026-08</v>
      </c>
      <c r="J10851" s="7" t="str">
        <f>VLOOKUP(C10851,'[1]T. Apoyo Sistema'!$B$1:$C$89,2,0)</f>
        <v>SI</v>
      </c>
    </row>
    <row r="10852" spans="1:10" x14ac:dyDescent="0.25">
      <c r="A10852" s="4" t="str">
        <f>CONCATENATE(B10852,"-",C10852,"-",D10852)</f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>TEXT(B10852,"yyyy-mm")</f>
        <v>2026-08</v>
      </c>
      <c r="J10852" s="7" t="str">
        <f>VLOOKUP(C10852,'[1]T. Apoyo Sistema'!$B$1:$C$89,2,0)</f>
        <v>SI</v>
      </c>
    </row>
    <row r="10853" spans="1:10" x14ac:dyDescent="0.25">
      <c r="A10853" s="4" t="str">
        <f>CONCATENATE(B10853,"-",C10853,"-",D10853)</f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>TEXT(B10853,"yyyy-mm")</f>
        <v>2026-08</v>
      </c>
      <c r="J10853" s="7" t="str">
        <f>VLOOKUP(C10853,'[1]T. Apoyo Sistema'!$B$1:$C$89,2,0)</f>
        <v>SI</v>
      </c>
    </row>
    <row r="10854" spans="1:10" x14ac:dyDescent="0.25">
      <c r="A10854" s="4" t="str">
        <f>CONCATENATE(B10854,"-",C10854,"-",D10854)</f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>TEXT(B10854,"yyyy-mm")</f>
        <v>2026-08</v>
      </c>
      <c r="J10854" s="7" t="str">
        <f>VLOOKUP(C10854,'[1]T. Apoyo Sistema'!$B$1:$C$89,2,0)</f>
        <v>SI</v>
      </c>
    </row>
    <row r="10855" spans="1:10" x14ac:dyDescent="0.25">
      <c r="A10855" s="4" t="str">
        <f>CONCATENATE(B10855,"-",C10855,"-",D10855)</f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>TEXT(B10855,"yyyy-mm")</f>
        <v>2026-08</v>
      </c>
      <c r="J10855" s="7" t="str">
        <f>VLOOKUP(C10855,'[1]T. Apoyo Sistema'!$B$1:$C$89,2,0)</f>
        <v>SI</v>
      </c>
    </row>
    <row r="10856" spans="1:10" x14ac:dyDescent="0.25">
      <c r="A10856" s="4" t="str">
        <f>CONCATENATE(B10856,"-",C10856,"-",D10856)</f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>TEXT(B10856,"yyyy-mm")</f>
        <v>2026-08</v>
      </c>
      <c r="J10856" s="7" t="str">
        <f>VLOOKUP(C10856,'[1]T. Apoyo Sistema'!$B$1:$C$89,2,0)</f>
        <v>SI</v>
      </c>
    </row>
    <row r="10857" spans="1:10" x14ac:dyDescent="0.25">
      <c r="A10857" s="4" t="str">
        <f>CONCATENATE(B10857,"-",C10857,"-",D10857)</f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>TEXT(B10857,"yyyy-mm")</f>
        <v>2026-08</v>
      </c>
      <c r="J10857" s="7" t="str">
        <f>VLOOKUP(C10857,'[1]T. Apoyo Sistema'!$B$1:$C$89,2,0)</f>
        <v>SI</v>
      </c>
    </row>
    <row r="10858" spans="1:10" x14ac:dyDescent="0.25">
      <c r="A10858" s="4" t="str">
        <f>CONCATENATE(B10858,"-",C10858,"-",D10858)</f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>TEXT(B10858,"yyyy-mm")</f>
        <v>2026-08</v>
      </c>
      <c r="J10858" s="7" t="str">
        <f>VLOOKUP(C10858,'[1]T. Apoyo Sistema'!$B$1:$C$89,2,0)</f>
        <v>SI</v>
      </c>
    </row>
    <row r="10859" spans="1:10" x14ac:dyDescent="0.25">
      <c r="A10859" s="4" t="str">
        <f>CONCATENATE(B10859,"-",C10859,"-",D10859)</f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>TEXT(B10859,"yyyy-mm")</f>
        <v>2026-08</v>
      </c>
      <c r="J10859" s="7" t="str">
        <f>VLOOKUP(C10859,'[1]T. Apoyo Sistema'!$B$1:$C$89,2,0)</f>
        <v>SI</v>
      </c>
    </row>
    <row r="10860" spans="1:10" x14ac:dyDescent="0.25">
      <c r="A10860" s="4" t="str">
        <f>CONCATENATE(B10860,"-",C10860,"-",D10860)</f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>TEXT(B10860,"yyyy-mm")</f>
        <v>2026-08</v>
      </c>
      <c r="J10860" s="7" t="str">
        <f>VLOOKUP(C10860,'[1]T. Apoyo Sistema'!$B$1:$C$89,2,0)</f>
        <v>SI</v>
      </c>
    </row>
    <row r="10861" spans="1:10" x14ac:dyDescent="0.25">
      <c r="A10861" s="4" t="str">
        <f>CONCATENATE(B10861,"-",C10861,"-",D10861)</f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>TEXT(B10861,"yyyy-mm")</f>
        <v>2026-08</v>
      </c>
      <c r="J10861" s="7" t="str">
        <f>VLOOKUP(C10861,'[1]T. Apoyo Sistema'!$B$1:$C$89,2,0)</f>
        <v>SI</v>
      </c>
    </row>
    <row r="10862" spans="1:10" x14ac:dyDescent="0.25">
      <c r="A10862" s="4" t="str">
        <f>CONCATENATE(B10862,"-",C10862,"-",D10862)</f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>TEXT(B10862,"yyyy-mm")</f>
        <v>2026-08</v>
      </c>
      <c r="J10862" s="7" t="str">
        <f>VLOOKUP(C10862,'[1]T. Apoyo Sistema'!$B$1:$C$89,2,0)</f>
        <v>SI</v>
      </c>
    </row>
    <row r="10863" spans="1:10" x14ac:dyDescent="0.25">
      <c r="A10863" s="4" t="str">
        <f>CONCATENATE(B10863,"-",C10863,"-",D10863)</f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>TEXT(B10863,"yyyy-mm")</f>
        <v>2026-08</v>
      </c>
      <c r="J10863" s="7" t="str">
        <f>VLOOKUP(C10863,'[1]T. Apoyo Sistema'!$B$1:$C$89,2,0)</f>
        <v>SI</v>
      </c>
    </row>
    <row r="10864" spans="1:10" x14ac:dyDescent="0.25">
      <c r="A10864" s="4" t="str">
        <f>CONCATENATE(B10864,"-",C10864,"-",D10864)</f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>TEXT(B10864,"yyyy-mm")</f>
        <v>2026-08</v>
      </c>
      <c r="J10864" s="7" t="str">
        <f>VLOOKUP(C10864,'[1]T. Apoyo Sistema'!$B$1:$C$89,2,0)</f>
        <v>SI</v>
      </c>
    </row>
    <row r="10865" spans="1:10" x14ac:dyDescent="0.25">
      <c r="A10865" s="4" t="str">
        <f>CONCATENATE(B10865,"-",C10865,"-",D10865)</f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>TEXT(B10865,"yyyy-mm")</f>
        <v>2026-08</v>
      </c>
      <c r="J10865" s="7" t="str">
        <f>VLOOKUP(C10865,'[1]T. Apoyo Sistema'!$B$1:$C$89,2,0)</f>
        <v>SI</v>
      </c>
    </row>
    <row r="10866" spans="1:10" x14ac:dyDescent="0.25">
      <c r="A10866" s="4" t="str">
        <f>CONCATENATE(B10866,"-",C10866,"-",D10866)</f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>TEXT(B10866,"yyyy-mm")</f>
        <v>2026-08</v>
      </c>
      <c r="J10866" s="7" t="str">
        <f>VLOOKUP(C10866,'[1]T. Apoyo Sistema'!$B$1:$C$89,2,0)</f>
        <v>SI</v>
      </c>
    </row>
    <row r="10867" spans="1:10" x14ac:dyDescent="0.25">
      <c r="A10867" s="4" t="str">
        <f>CONCATENATE(B10867,"-",C10867,"-",D10867)</f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>TEXT(B10867,"yyyy-mm")</f>
        <v>2026-08</v>
      </c>
      <c r="J10867" s="7" t="str">
        <f>VLOOKUP(C10867,'[1]T. Apoyo Sistema'!$B$1:$C$89,2,0)</f>
        <v>SI</v>
      </c>
    </row>
    <row r="10868" spans="1:10" x14ac:dyDescent="0.25">
      <c r="A10868" s="4" t="str">
        <f>CONCATENATE(B10868,"-",C10868,"-",D10868)</f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>TEXT(B10868,"yyyy-mm")</f>
        <v>2026-08</v>
      </c>
      <c r="J10868" s="7" t="str">
        <f>VLOOKUP(C10868,'[1]T. Apoyo Sistema'!$B$1:$C$89,2,0)</f>
        <v>SI</v>
      </c>
    </row>
    <row r="10869" spans="1:10" x14ac:dyDescent="0.25">
      <c r="A10869" s="4" t="str">
        <f>CONCATENATE(B10869,"-",C10869,"-",D10869)</f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>TEXT(B10869,"yyyy-mm")</f>
        <v>2026-08</v>
      </c>
      <c r="J10869" s="7" t="str">
        <f>VLOOKUP(C10869,'[1]T. Apoyo Sistema'!$B$1:$C$89,2,0)</f>
        <v>SI</v>
      </c>
    </row>
    <row r="10870" spans="1:10" x14ac:dyDescent="0.25">
      <c r="A10870" s="4" t="str">
        <f>CONCATENATE(B10870,"-",C10870,"-",D10870)</f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>TEXT(B10870,"yyyy-mm")</f>
        <v>2026-08</v>
      </c>
      <c r="J10870" s="7" t="str">
        <f>VLOOKUP(C10870,'[1]T. Apoyo Sistema'!$B$1:$C$89,2,0)</f>
        <v>SI</v>
      </c>
    </row>
    <row r="10871" spans="1:10" x14ac:dyDescent="0.25">
      <c r="A10871" s="4" t="str">
        <f>CONCATENATE(B10871,"-",C10871,"-",D10871)</f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>TEXT(B10871,"yyyy-mm")</f>
        <v>2026-08</v>
      </c>
      <c r="J10871" s="7" t="str">
        <f>VLOOKUP(C10871,'[1]T. Apoyo Sistema'!$B$1:$C$89,2,0)</f>
        <v>SI</v>
      </c>
    </row>
    <row r="10872" spans="1:10" x14ac:dyDescent="0.25">
      <c r="A10872" s="4" t="str">
        <f>CONCATENATE(B10872,"-",C10872,"-",D10872)</f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>TEXT(B10872,"yyyy-mm")</f>
        <v>2026-08</v>
      </c>
      <c r="J10872" s="7" t="str">
        <f>VLOOKUP(C10872,'[1]T. Apoyo Sistema'!$B$1:$C$89,2,0)</f>
        <v>SI</v>
      </c>
    </row>
    <row r="10873" spans="1:10" x14ac:dyDescent="0.25">
      <c r="A10873" s="4" t="str">
        <f>CONCATENATE(B10873,"-",C10873,"-",D10873)</f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>TEXT(B10873,"yyyy-mm")</f>
        <v>2026-08</v>
      </c>
      <c r="J10873" s="7" t="str">
        <f>VLOOKUP(C10873,'[1]T. Apoyo Sistema'!$B$1:$C$89,2,0)</f>
        <v>SI</v>
      </c>
    </row>
    <row r="10874" spans="1:10" x14ac:dyDescent="0.25">
      <c r="A10874" s="4" t="str">
        <f>CONCATENATE(B10874,"-",C10874,"-",D10874)</f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>TEXT(B10874,"yyyy-mm")</f>
        <v>2026-08</v>
      </c>
      <c r="J10874" s="7" t="str">
        <f>VLOOKUP(C10874,'[1]T. Apoyo Sistema'!$B$1:$C$89,2,0)</f>
        <v>SI</v>
      </c>
    </row>
    <row r="10875" spans="1:10" x14ac:dyDescent="0.25">
      <c r="A10875" s="4" t="str">
        <f>CONCATENATE(B10875,"-",C10875,"-",D10875)</f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>TEXT(B10875,"yyyy-mm")</f>
        <v>2026-08</v>
      </c>
      <c r="J10875" s="7" t="str">
        <f>VLOOKUP(C10875,'[1]T. Apoyo Sistema'!$B$1:$C$89,2,0)</f>
        <v>SI</v>
      </c>
    </row>
    <row r="10876" spans="1:10" x14ac:dyDescent="0.25">
      <c r="A10876" s="4" t="str">
        <f>CONCATENATE(B10876,"-",C10876,"-",D10876)</f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>TEXT(B10876,"yyyy-mm")</f>
        <v>2026-08</v>
      </c>
      <c r="J10876" s="7" t="str">
        <f>VLOOKUP(C10876,'[1]T. Apoyo Sistema'!$B$1:$C$89,2,0)</f>
        <v>SI</v>
      </c>
    </row>
    <row r="10877" spans="1:10" x14ac:dyDescent="0.25">
      <c r="A10877" s="4" t="str">
        <f>CONCATENATE(B10877,"-",C10877,"-",D10877)</f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>TEXT(B10877,"yyyy-mm")</f>
        <v>2026-08</v>
      </c>
      <c r="J10877" s="7" t="str">
        <f>VLOOKUP(C10877,'[1]T. Apoyo Sistema'!$B$1:$C$89,2,0)</f>
        <v>SI</v>
      </c>
    </row>
    <row r="10878" spans="1:10" x14ac:dyDescent="0.25">
      <c r="A10878" s="4" t="str">
        <f>CONCATENATE(B10878,"-",C10878,"-",D10878)</f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>TEXT(B10878,"yyyy-mm")</f>
        <v>2026-08</v>
      </c>
      <c r="J10878" s="7" t="str">
        <f>VLOOKUP(C10878,'[1]T. Apoyo Sistema'!$B$1:$C$89,2,0)</f>
        <v>SI</v>
      </c>
    </row>
    <row r="10879" spans="1:10" x14ac:dyDescent="0.25">
      <c r="A10879" s="4" t="str">
        <f>CONCATENATE(B10879,"-",C10879,"-",D10879)</f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>TEXT(B10879,"yyyy-mm")</f>
        <v>2026-08</v>
      </c>
      <c r="J10879" s="7" t="str">
        <f>VLOOKUP(C10879,'[1]T. Apoyo Sistema'!$B$1:$C$89,2,0)</f>
        <v>SI</v>
      </c>
    </row>
    <row r="10880" spans="1:10" x14ac:dyDescent="0.25">
      <c r="A10880" s="4" t="str">
        <f>CONCATENATE(B10880,"-",C10880,"-",D10880)</f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>TEXT(B10880,"yyyy-mm")</f>
        <v>2026-08</v>
      </c>
      <c r="J10880" s="7" t="str">
        <f>VLOOKUP(C10880,'[1]T. Apoyo Sistema'!$B$1:$C$89,2,0)</f>
        <v>SI</v>
      </c>
    </row>
    <row r="10881" spans="1:10" x14ac:dyDescent="0.25">
      <c r="A10881" s="4" t="str">
        <f>CONCATENATE(B10881,"-",C10881,"-",D10881)</f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>TEXT(B10881,"yyyy-mm")</f>
        <v>2026-08</v>
      </c>
      <c r="J10881" s="7" t="str">
        <f>VLOOKUP(C10881,'[1]T. Apoyo Sistema'!$B$1:$C$89,2,0)</f>
        <v>SI</v>
      </c>
    </row>
    <row r="10882" spans="1:10" x14ac:dyDescent="0.25">
      <c r="A10882" s="4" t="str">
        <f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>TEXT(B10882,"yyyy-mm")</f>
        <v>2026-08</v>
      </c>
      <c r="J10882" s="7" t="str">
        <f>VLOOKUP(C10882,'[1]T. Apoyo Sistema'!$B$1:$C$89,2,0)</f>
        <v>SI</v>
      </c>
    </row>
    <row r="10883" spans="1:10" x14ac:dyDescent="0.25">
      <c r="A10883" s="4" t="str">
        <f>CONCATENATE(B10883,"-",C10883,"-",D10883)</f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>TEXT(B10883,"yyyy-mm")</f>
        <v>2026-08</v>
      </c>
      <c r="J10883" s="7" t="str">
        <f>VLOOKUP(C10883,'[1]T. Apoyo Sistema'!$B$1:$C$89,2,0)</f>
        <v>SI</v>
      </c>
    </row>
    <row r="10884" spans="1:10" x14ac:dyDescent="0.25">
      <c r="A10884" s="4" t="str">
        <f>CONCATENATE(B10884,"-",C10884,"-",D10884)</f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>TEXT(B10884,"yyyy-mm")</f>
        <v>2026-08</v>
      </c>
      <c r="J10884" s="7" t="str">
        <f>VLOOKUP(C10884,'[1]T. Apoyo Sistema'!$B$1:$C$89,2,0)</f>
        <v>SI</v>
      </c>
    </row>
    <row r="10885" spans="1:10" x14ac:dyDescent="0.25">
      <c r="A10885" s="4" t="str">
        <f>CONCATENATE(B10885,"-",C10885,"-",D10885)</f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>TEXT(B10885,"yyyy-mm")</f>
        <v>2026-08</v>
      </c>
      <c r="J10885" s="7" t="str">
        <f>VLOOKUP(C10885,'[1]T. Apoyo Sistema'!$B$1:$C$89,2,0)</f>
        <v>SI</v>
      </c>
    </row>
    <row r="10886" spans="1:10" x14ac:dyDescent="0.25">
      <c r="A10886" s="4" t="str">
        <f>CONCATENATE(B10886,"-",C10886,"-",D10886)</f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>TEXT(B10886,"yyyy-mm")</f>
        <v>2026-08</v>
      </c>
      <c r="J10886" s="7" t="str">
        <f>VLOOKUP(C10886,'[1]T. Apoyo Sistema'!$B$1:$C$89,2,0)</f>
        <v>SI</v>
      </c>
    </row>
    <row r="10887" spans="1:10" x14ac:dyDescent="0.25">
      <c r="A10887" s="4" t="str">
        <f>CONCATENATE(B10887,"-",C10887,"-",D10887)</f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>TEXT(B10887,"yyyy-mm")</f>
        <v>2026-08</v>
      </c>
      <c r="J10887" s="7" t="str">
        <f>VLOOKUP(C10887,'[1]T. Apoyo Sistema'!$B$1:$C$89,2,0)</f>
        <v>SI</v>
      </c>
    </row>
    <row r="10888" spans="1:10" x14ac:dyDescent="0.25">
      <c r="A10888" s="4" t="str">
        <f>CONCATENATE(B10888,"-",C10888,"-",D10888)</f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>TEXT(B10888,"yyyy-mm")</f>
        <v>2026-08</v>
      </c>
      <c r="J10888" s="7" t="str">
        <f>VLOOKUP(C10888,'[1]T. Apoyo Sistema'!$B$1:$C$89,2,0)</f>
        <v>SI</v>
      </c>
    </row>
    <row r="10889" spans="1:10" x14ac:dyDescent="0.25">
      <c r="A10889" s="4" t="str">
        <f>CONCATENATE(B10889,"-",C10889,"-",D10889)</f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>TEXT(B10889,"yyyy-mm")</f>
        <v>2026-08</v>
      </c>
      <c r="J10889" s="7" t="str">
        <f>VLOOKUP(C10889,'[1]T. Apoyo Sistema'!$B$1:$C$89,2,0)</f>
        <v>SI</v>
      </c>
    </row>
    <row r="10890" spans="1:10" x14ac:dyDescent="0.25">
      <c r="A10890" s="4" t="str">
        <f>CONCATENATE(B10890,"-",C10890,"-",D10890)</f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>TEXT(B10890,"yyyy-mm")</f>
        <v>2026-08</v>
      </c>
      <c r="J10890" s="7" t="str">
        <f>VLOOKUP(C10890,'[1]T. Apoyo Sistema'!$B$1:$C$89,2,0)</f>
        <v>SI</v>
      </c>
    </row>
    <row r="10891" spans="1:10" x14ac:dyDescent="0.25">
      <c r="A10891" s="4" t="str">
        <f>CONCATENATE(B10891,"-",C10891,"-",D10891)</f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>TEXT(B10891,"yyyy-mm")</f>
        <v>2026-08</v>
      </c>
      <c r="J10891" s="7" t="str">
        <f>VLOOKUP(C10891,'[1]T. Apoyo Sistema'!$B$1:$C$89,2,0)</f>
        <v>SI</v>
      </c>
    </row>
    <row r="10892" spans="1:10" x14ac:dyDescent="0.25">
      <c r="A10892" s="4" t="str">
        <f>CONCATENATE(B10892,"-",C10892,"-",D10892)</f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>TEXT(B10892,"yyyy-mm")</f>
        <v>2026-08</v>
      </c>
      <c r="J10892" s="7" t="str">
        <f>VLOOKUP(C10892,'[1]T. Apoyo Sistema'!$B$1:$C$89,2,0)</f>
        <v>SI</v>
      </c>
    </row>
    <row r="10893" spans="1:10" x14ac:dyDescent="0.25">
      <c r="A10893" s="4" t="str">
        <f>CONCATENATE(B10893,"-",C10893,"-",D10893)</f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>TEXT(B10893,"yyyy-mm")</f>
        <v>2026-08</v>
      </c>
      <c r="J10893" s="7" t="str">
        <f>VLOOKUP(C10893,'[1]T. Apoyo Sistema'!$B$1:$C$89,2,0)</f>
        <v>SI</v>
      </c>
    </row>
    <row r="10894" spans="1:10" x14ac:dyDescent="0.25">
      <c r="A10894" s="4" t="str">
        <f>CONCATENATE(B10894,"-",C10894,"-",D10894)</f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>TEXT(B10894,"yyyy-mm")</f>
        <v>2026-08</v>
      </c>
      <c r="J10894" s="7" t="str">
        <f>VLOOKUP(C10894,'[1]T. Apoyo Sistema'!$B$1:$C$89,2,0)</f>
        <v>SI</v>
      </c>
    </row>
    <row r="10895" spans="1:10" x14ac:dyDescent="0.25">
      <c r="A10895" s="4" t="str">
        <f>CONCATENATE(B10895,"-",C10895,"-",D10895)</f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>TEXT(B10895,"yyyy-mm")</f>
        <v>2026-08</v>
      </c>
      <c r="J10895" s="7" t="str">
        <f>VLOOKUP(C10895,'[1]T. Apoyo Sistema'!$B$1:$C$89,2,0)</f>
        <v>SI</v>
      </c>
    </row>
    <row r="10896" spans="1:10" x14ac:dyDescent="0.25">
      <c r="A10896" s="4" t="str">
        <f>CONCATENATE(B10896,"-",C10896,"-",D10896)</f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>TEXT(B10896,"yyyy-mm")</f>
        <v>2026-08</v>
      </c>
      <c r="J10896" s="7" t="str">
        <f>VLOOKUP(C10896,'[1]T. Apoyo Sistema'!$B$1:$C$89,2,0)</f>
        <v>SI</v>
      </c>
    </row>
    <row r="10897" spans="1:10" x14ac:dyDescent="0.25">
      <c r="A10897" s="4" t="str">
        <f>CONCATENATE(B10897,"-",C10897,"-",D10897)</f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>TEXT(B10897,"yyyy-mm")</f>
        <v>2026-08</v>
      </c>
      <c r="J10897" s="7" t="str">
        <f>VLOOKUP(C10897,'[1]T. Apoyo Sistema'!$B$1:$C$89,2,0)</f>
        <v>SI</v>
      </c>
    </row>
    <row r="10898" spans="1:10" x14ac:dyDescent="0.25">
      <c r="A10898" s="4" t="str">
        <f>CONCATENATE(B10898,"-",C10898,"-",D10898)</f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>TEXT(B10898,"yyyy-mm")</f>
        <v>2026-08</v>
      </c>
      <c r="J10898" s="7" t="str">
        <f>VLOOKUP(C10898,'[1]T. Apoyo Sistema'!$B$1:$C$89,2,0)</f>
        <v>SI</v>
      </c>
    </row>
    <row r="10899" spans="1:10" x14ac:dyDescent="0.25">
      <c r="A10899" s="4" t="str">
        <f>CONCATENATE(B10899,"-",C10899,"-",D10899)</f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>TEXT(B10899,"yyyy-mm")</f>
        <v>2026-08</v>
      </c>
      <c r="J10899" s="7" t="str">
        <f>VLOOKUP(C10899,'[1]T. Apoyo Sistema'!$B$1:$C$89,2,0)</f>
        <v>SI</v>
      </c>
    </row>
    <row r="10900" spans="1:10" x14ac:dyDescent="0.25">
      <c r="A10900" s="4" t="str">
        <f>CONCATENATE(B10900,"-",C10900,"-",D10900)</f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>TEXT(B10900,"yyyy-mm")</f>
        <v>2026-08</v>
      </c>
      <c r="J10900" s="7" t="str">
        <f>VLOOKUP(C10900,'[1]T. Apoyo Sistema'!$B$1:$C$89,2,0)</f>
        <v>SI</v>
      </c>
    </row>
    <row r="10901" spans="1:10" x14ac:dyDescent="0.25">
      <c r="A10901" s="4" t="str">
        <f>CONCATENATE(B10901,"-",C10901,"-",D10901)</f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>TEXT(B10901,"yyyy-mm")</f>
        <v>2026-08</v>
      </c>
      <c r="J10901" s="7" t="str">
        <f>VLOOKUP(C10901,'[1]T. Apoyo Sistema'!$B$1:$C$89,2,0)</f>
        <v>SI</v>
      </c>
    </row>
    <row r="10902" spans="1:10" x14ac:dyDescent="0.25">
      <c r="A10902" s="4" t="str">
        <f>CONCATENATE(B10902,"-",C10902,"-",D10902)</f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>TEXT(B10902,"yyyy-mm")</f>
        <v>2026-08</v>
      </c>
      <c r="J10902" s="7" t="str">
        <f>VLOOKUP(C10902,'[1]T. Apoyo Sistema'!$B$1:$C$89,2,0)</f>
        <v>SI</v>
      </c>
    </row>
    <row r="10903" spans="1:10" x14ac:dyDescent="0.25">
      <c r="A10903" s="4" t="str">
        <f>CONCATENATE(B10903,"-",C10903,"-",D10903)</f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>TEXT(B10903,"yyyy-mm")</f>
        <v>2026-08</v>
      </c>
      <c r="J10903" s="7" t="str">
        <f>VLOOKUP(C10903,'[1]T. Apoyo Sistema'!$B$1:$C$89,2,0)</f>
        <v>SI</v>
      </c>
    </row>
    <row r="10904" spans="1:10" x14ac:dyDescent="0.25">
      <c r="A10904" s="4" t="str">
        <f>CONCATENATE(B10904,"-",C10904,"-",D10904)</f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>TEXT(B10904,"yyyy-mm")</f>
        <v>2026-08</v>
      </c>
      <c r="J10904" s="7" t="str">
        <f>VLOOKUP(C10904,'[1]T. Apoyo Sistema'!$B$1:$C$89,2,0)</f>
        <v>SI</v>
      </c>
    </row>
    <row r="10905" spans="1:10" x14ac:dyDescent="0.25">
      <c r="A10905" s="4" t="str">
        <f>CONCATENATE(B10905,"-",C10905,"-",D10905)</f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>TEXT(B10905,"yyyy-mm")</f>
        <v>2026-08</v>
      </c>
      <c r="J10905" s="7" t="str">
        <f>VLOOKUP(C10905,'[1]T. Apoyo Sistema'!$B$1:$C$89,2,0)</f>
        <v>SI</v>
      </c>
    </row>
    <row r="10906" spans="1:10" x14ac:dyDescent="0.25">
      <c r="A10906" s="4" t="str">
        <f>CONCATENATE(B10906,"-",C10906,"-",D10906)</f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>TEXT(B10906,"yyyy-mm")</f>
        <v>2026-08</v>
      </c>
      <c r="J10906" s="7" t="str">
        <f>VLOOKUP(C10906,'[1]T. Apoyo Sistema'!$B$1:$C$89,2,0)</f>
        <v>SI</v>
      </c>
    </row>
    <row r="10907" spans="1:10" x14ac:dyDescent="0.25">
      <c r="A10907" s="4" t="str">
        <f>CONCATENATE(B10907,"-",C10907,"-",D10907)</f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>TEXT(B10907,"yyyy-mm")</f>
        <v>2026-08</v>
      </c>
      <c r="J10907" s="7" t="str">
        <f>VLOOKUP(C10907,'[1]T. Apoyo Sistema'!$B$1:$C$89,2,0)</f>
        <v>SI</v>
      </c>
    </row>
    <row r="10908" spans="1:10" x14ac:dyDescent="0.25">
      <c r="A10908" s="4" t="str">
        <f>CONCATENATE(B10908,"-",C10908,"-",D10908)</f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>TEXT(B10908,"yyyy-mm")</f>
        <v>2026-08</v>
      </c>
      <c r="J10908" s="7" t="str">
        <f>VLOOKUP(C10908,'[1]T. Apoyo Sistema'!$B$1:$C$89,2,0)</f>
        <v>SI</v>
      </c>
    </row>
    <row r="10909" spans="1:10" x14ac:dyDescent="0.25">
      <c r="A10909" s="4" t="str">
        <f>CONCATENATE(B10909,"-",C10909,"-",D10909)</f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>TEXT(B10909,"yyyy-mm")</f>
        <v>2026-08</v>
      </c>
      <c r="J10909" s="7" t="str">
        <f>VLOOKUP(C10909,'[1]T. Apoyo Sistema'!$B$1:$C$89,2,0)</f>
        <v>SI</v>
      </c>
    </row>
    <row r="10910" spans="1:10" x14ac:dyDescent="0.25">
      <c r="A10910" s="4" t="str">
        <f>CONCATENATE(B10910,"-",C10910,"-",D10910)</f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>TEXT(B10910,"yyyy-mm")</f>
        <v>2026-08</v>
      </c>
      <c r="J10910" s="7" t="str">
        <f>VLOOKUP(C10910,'[1]T. Apoyo Sistema'!$B$1:$C$89,2,0)</f>
        <v>SI</v>
      </c>
    </row>
    <row r="10911" spans="1:10" x14ac:dyDescent="0.25">
      <c r="A10911" s="4" t="str">
        <f>CONCATENATE(B10911,"-",C10911,"-",D10911)</f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>TEXT(B10911,"yyyy-mm")</f>
        <v>2026-08</v>
      </c>
      <c r="J10911" s="7" t="str">
        <f>VLOOKUP(C10911,'[1]T. Apoyo Sistema'!$B$1:$C$89,2,0)</f>
        <v>SI</v>
      </c>
    </row>
    <row r="10912" spans="1:10" x14ac:dyDescent="0.25">
      <c r="A10912" s="4" t="str">
        <f>CONCATENATE(B10912,"-",C10912,"-",D10912)</f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>TEXT(B10912,"yyyy-mm")</f>
        <v>2026-08</v>
      </c>
      <c r="J10912" s="7" t="str">
        <f>VLOOKUP(C10912,'[1]T. Apoyo Sistema'!$B$1:$C$89,2,0)</f>
        <v>SI</v>
      </c>
    </row>
    <row r="10913" spans="1:10" x14ac:dyDescent="0.25">
      <c r="A10913" s="4" t="str">
        <f>CONCATENATE(B10913,"-",C10913,"-",D10913)</f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>TEXT(B10913,"yyyy-mm")</f>
        <v>2026-08</v>
      </c>
      <c r="J10913" s="7" t="str">
        <f>VLOOKUP(C10913,'[1]T. Apoyo Sistema'!$B$1:$C$89,2,0)</f>
        <v>SI</v>
      </c>
    </row>
    <row r="10914" spans="1:10" x14ac:dyDescent="0.25">
      <c r="A10914" s="4" t="str">
        <f>CONCATENATE(B10914,"-",C10914,"-",D10914)</f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>TEXT(B10914,"yyyy-mm")</f>
        <v>2026-08</v>
      </c>
      <c r="J10914" s="7" t="str">
        <f>VLOOKUP(C10914,'[1]T. Apoyo Sistema'!$B$1:$C$89,2,0)</f>
        <v>SI</v>
      </c>
    </row>
    <row r="10915" spans="1:10" x14ac:dyDescent="0.25">
      <c r="A10915" s="4" t="str">
        <f>CONCATENATE(B10915,"-",C10915,"-",D10915)</f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>TEXT(B10915,"yyyy-mm")</f>
        <v>2026-08</v>
      </c>
      <c r="J10915" s="7" t="str">
        <f>VLOOKUP(C10915,'[1]T. Apoyo Sistema'!$B$1:$C$89,2,0)</f>
        <v>SI</v>
      </c>
    </row>
    <row r="10916" spans="1:10" x14ac:dyDescent="0.25">
      <c r="A10916" s="4" t="str">
        <f>CONCATENATE(B10916,"-",C10916,"-",D10916)</f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>TEXT(B10916,"yyyy-mm")</f>
        <v>2026-08</v>
      </c>
      <c r="J10916" s="7" t="str">
        <f>VLOOKUP(C10916,'[1]T. Apoyo Sistema'!$B$1:$C$89,2,0)</f>
        <v>SI</v>
      </c>
    </row>
    <row r="10917" spans="1:10" x14ac:dyDescent="0.25">
      <c r="A10917" s="4" t="str">
        <f>CONCATENATE(B10917,"-",C10917,"-",D10917)</f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>TEXT(B10917,"yyyy-mm")</f>
        <v>2026-08</v>
      </c>
      <c r="J10917" s="7" t="str">
        <f>VLOOKUP(C10917,'[1]T. Apoyo Sistema'!$B$1:$C$89,2,0)</f>
        <v>SI</v>
      </c>
    </row>
    <row r="10918" spans="1:10" x14ac:dyDescent="0.25">
      <c r="A10918" s="4" t="str">
        <f>CONCATENATE(B10918,"-",C10918,"-",D10918)</f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>TEXT(B10918,"yyyy-mm")</f>
        <v>2026-08</v>
      </c>
      <c r="J10918" s="7" t="str">
        <f>VLOOKUP(C10918,'[1]T. Apoyo Sistema'!$B$1:$C$89,2,0)</f>
        <v>SI</v>
      </c>
    </row>
    <row r="10919" spans="1:10" x14ac:dyDescent="0.25">
      <c r="A10919" s="4" t="str">
        <f>CONCATENATE(B10919,"-",C10919,"-",D10919)</f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>TEXT(B10919,"yyyy-mm")</f>
        <v>2026-08</v>
      </c>
      <c r="J10919" s="7" t="str">
        <f>VLOOKUP(C10919,'[1]T. Apoyo Sistema'!$B$1:$C$89,2,0)</f>
        <v>SI</v>
      </c>
    </row>
    <row r="10920" spans="1:10" x14ac:dyDescent="0.25">
      <c r="A10920" s="4" t="str">
        <f>CONCATENATE(B10920,"-",C10920,"-",D10920)</f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>TEXT(B10920,"yyyy-mm")</f>
        <v>2026-08</v>
      </c>
      <c r="J10920" s="7" t="str">
        <f>VLOOKUP(C10920,'[1]T. Apoyo Sistema'!$B$1:$C$89,2,0)</f>
        <v>SI</v>
      </c>
    </row>
    <row r="10921" spans="1:10" x14ac:dyDescent="0.25">
      <c r="A10921" s="4" t="str">
        <f>CONCATENATE(B10921,"-",C10921,"-",D10921)</f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>TEXT(B10921,"yyyy-mm")</f>
        <v>2026-08</v>
      </c>
      <c r="J10921" s="7" t="str">
        <f>VLOOKUP(C10921,'[1]T. Apoyo Sistema'!$B$1:$C$89,2,0)</f>
        <v>SI</v>
      </c>
    </row>
    <row r="10922" spans="1:10" x14ac:dyDescent="0.25">
      <c r="A10922" s="4" t="str">
        <f>CONCATENATE(B10922,"-",C10922,"-",D10922)</f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>TEXT(B10922,"yyyy-mm")</f>
        <v>2026-08</v>
      </c>
      <c r="J10922" s="7" t="str">
        <f>VLOOKUP(C10922,'[1]T. Apoyo Sistema'!$B$1:$C$89,2,0)</f>
        <v>SI</v>
      </c>
    </row>
    <row r="10923" spans="1:10" x14ac:dyDescent="0.25">
      <c r="A10923" s="4" t="str">
        <f>CONCATENATE(B10923,"-",C10923,"-",D10923)</f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>TEXT(B10923,"yyyy-mm")</f>
        <v>2026-08</v>
      </c>
      <c r="J10923" s="7" t="str">
        <f>VLOOKUP(C10923,'[1]T. Apoyo Sistema'!$B$1:$C$89,2,0)</f>
        <v>SI</v>
      </c>
    </row>
    <row r="10924" spans="1:10" x14ac:dyDescent="0.25">
      <c r="A10924" s="4" t="str">
        <f>CONCATENATE(B10924,"-",C10924,"-",D10924)</f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>TEXT(B10924,"yyyy-mm")</f>
        <v>2026-08</v>
      </c>
      <c r="J10924" s="7" t="str">
        <f>VLOOKUP(C10924,'[1]T. Apoyo Sistema'!$B$1:$C$89,2,0)</f>
        <v>SI</v>
      </c>
    </row>
    <row r="10925" spans="1:10" x14ac:dyDescent="0.25">
      <c r="A10925" s="4" t="str">
        <f>CONCATENATE(B10925,"-",C10925,"-",D10925)</f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>TEXT(B10925,"yyyy-mm")</f>
        <v>2026-08</v>
      </c>
      <c r="J10925" s="7" t="str">
        <f>VLOOKUP(C10925,'[1]T. Apoyo Sistema'!$B$1:$C$89,2,0)</f>
        <v>SI</v>
      </c>
    </row>
    <row r="10926" spans="1:10" x14ac:dyDescent="0.25">
      <c r="A10926" s="4" t="str">
        <f>CONCATENATE(B10926,"-",C10926,"-",D10926)</f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>TEXT(B10926,"yyyy-mm")</f>
        <v>2026-08</v>
      </c>
      <c r="J10926" s="7" t="str">
        <f>VLOOKUP(C10926,'[1]T. Apoyo Sistema'!$B$1:$C$89,2,0)</f>
        <v>SI</v>
      </c>
    </row>
    <row r="10927" spans="1:10" x14ac:dyDescent="0.25">
      <c r="A10927" s="4" t="str">
        <f>CONCATENATE(B10927,"-",C10927,"-",D10927)</f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>TEXT(B10927,"yyyy-mm")</f>
        <v>2026-08</v>
      </c>
      <c r="J10927" s="7" t="str">
        <f>VLOOKUP(C10927,'[1]T. Apoyo Sistema'!$B$1:$C$89,2,0)</f>
        <v>SI</v>
      </c>
    </row>
    <row r="10928" spans="1:10" x14ac:dyDescent="0.25">
      <c r="A10928" s="4" t="str">
        <f>CONCATENATE(B10928,"-",C10928,"-",D10928)</f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>TEXT(B10928,"yyyy-mm")</f>
        <v>2026-08</v>
      </c>
      <c r="J10928" s="7" t="str">
        <f>VLOOKUP(C10928,'[1]T. Apoyo Sistema'!$B$1:$C$89,2,0)</f>
        <v>SI</v>
      </c>
    </row>
    <row r="10929" spans="1:10" x14ac:dyDescent="0.25">
      <c r="A10929" s="4" t="str">
        <f>CONCATENATE(B10929,"-",C10929,"-",D10929)</f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>TEXT(B10929,"yyyy-mm")</f>
        <v>2026-08</v>
      </c>
      <c r="J10929" s="7" t="str">
        <f>VLOOKUP(C10929,'[1]T. Apoyo Sistema'!$B$1:$C$89,2,0)</f>
        <v>SI</v>
      </c>
    </row>
    <row r="10930" spans="1:10" x14ac:dyDescent="0.25">
      <c r="A10930" s="4" t="str">
        <f>CONCATENATE(B10930,"-",C10930,"-",D10930)</f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>TEXT(B10930,"yyyy-mm")</f>
        <v>2026-08</v>
      </c>
      <c r="J10930" s="7" t="str">
        <f>VLOOKUP(C10930,'[1]T. Apoyo Sistema'!$B$1:$C$89,2,0)</f>
        <v>SI</v>
      </c>
    </row>
    <row r="10931" spans="1:10" x14ac:dyDescent="0.25">
      <c r="A10931" s="4" t="str">
        <f>CONCATENATE(B10931,"-",C10931,"-",D10931)</f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>TEXT(B10931,"yyyy-mm")</f>
        <v>2026-08</v>
      </c>
      <c r="J10931" s="7" t="str">
        <f>VLOOKUP(C10931,'[1]T. Apoyo Sistema'!$B$1:$C$89,2,0)</f>
        <v>SI</v>
      </c>
    </row>
    <row r="10932" spans="1:10" x14ac:dyDescent="0.25">
      <c r="A10932" s="4" t="str">
        <f>CONCATENATE(B10932,"-",C10932,"-",D10932)</f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>TEXT(B10932,"yyyy-mm")</f>
        <v>2026-08</v>
      </c>
      <c r="J10932" s="7" t="str">
        <f>VLOOKUP(C10932,'[1]T. Apoyo Sistema'!$B$1:$C$89,2,0)</f>
        <v>SI</v>
      </c>
    </row>
    <row r="10933" spans="1:10" x14ac:dyDescent="0.25">
      <c r="A10933" s="4" t="str">
        <f>CONCATENATE(B10933,"-",C10933,"-",D10933)</f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>TEXT(B10933,"yyyy-mm")</f>
        <v>2026-08</v>
      </c>
      <c r="J10933" s="7" t="str">
        <f>VLOOKUP(C10933,'[1]T. Apoyo Sistema'!$B$1:$C$89,2,0)</f>
        <v>SI</v>
      </c>
    </row>
    <row r="10934" spans="1:10" x14ac:dyDescent="0.25">
      <c r="A10934" s="4" t="str">
        <f>CONCATENATE(B10934,"-",C10934,"-",D10934)</f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>TEXT(B10934,"yyyy-mm")</f>
        <v>2026-08</v>
      </c>
      <c r="J10934" s="7" t="str">
        <f>VLOOKUP(C10934,'[1]T. Apoyo Sistema'!$B$1:$C$89,2,0)</f>
        <v>SI</v>
      </c>
    </row>
    <row r="10935" spans="1:10" x14ac:dyDescent="0.25">
      <c r="A10935" s="4" t="str">
        <f>CONCATENATE(B10935,"-",C10935,"-",D10935)</f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>TEXT(B10935,"yyyy-mm")</f>
        <v>2026-08</v>
      </c>
      <c r="J10935" s="7" t="str">
        <f>VLOOKUP(C10935,'[1]T. Apoyo Sistema'!$B$1:$C$89,2,0)</f>
        <v>SI</v>
      </c>
    </row>
    <row r="10936" spans="1:10" x14ac:dyDescent="0.25">
      <c r="A10936" s="4" t="str">
        <f>CONCATENATE(B10936,"-",C10936,"-",D10936)</f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>TEXT(B10936,"yyyy-mm")</f>
        <v>2026-08</v>
      </c>
      <c r="J10936" s="7" t="str">
        <f>VLOOKUP(C10936,'[1]T. Apoyo Sistema'!$B$1:$C$89,2,0)</f>
        <v>SI</v>
      </c>
    </row>
    <row r="10937" spans="1:10" x14ac:dyDescent="0.25">
      <c r="A10937" s="4" t="str">
        <f>CONCATENATE(B10937,"-",C10937,"-",D10937)</f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>TEXT(B10937,"yyyy-mm")</f>
        <v>2026-08</v>
      </c>
      <c r="J10937" s="7" t="str">
        <f>VLOOKUP(C10937,'[1]T. Apoyo Sistema'!$B$1:$C$89,2,0)</f>
        <v>SI</v>
      </c>
    </row>
    <row r="10938" spans="1:10" x14ac:dyDescent="0.25">
      <c r="A10938" s="4" t="str">
        <f>CONCATENATE(B10938,"-",C10938,"-",D10938)</f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>TEXT(B10938,"yyyy-mm")</f>
        <v>2026-08</v>
      </c>
      <c r="J10938" s="7" t="str">
        <f>VLOOKUP(C10938,'[1]T. Apoyo Sistema'!$B$1:$C$89,2,0)</f>
        <v>SI</v>
      </c>
    </row>
    <row r="10939" spans="1:10" x14ac:dyDescent="0.25">
      <c r="A10939" s="4" t="str">
        <f>CONCATENATE(B10939,"-",C10939,"-",D10939)</f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>TEXT(B10939,"yyyy-mm")</f>
        <v>2026-08</v>
      </c>
      <c r="J10939" s="7" t="str">
        <f>VLOOKUP(C10939,'[1]T. Apoyo Sistema'!$B$1:$C$89,2,0)</f>
        <v>SI</v>
      </c>
    </row>
    <row r="10940" spans="1:10" x14ac:dyDescent="0.25">
      <c r="A10940" s="4" t="str">
        <f>CONCATENATE(B10940,"-",C10940,"-",D10940)</f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>TEXT(B10940,"yyyy-mm")</f>
        <v>2026-08</v>
      </c>
      <c r="J10940" s="7" t="str">
        <f>VLOOKUP(C10940,'[1]T. Apoyo Sistema'!$B$1:$C$89,2,0)</f>
        <v>SI</v>
      </c>
    </row>
    <row r="10941" spans="1:10" x14ac:dyDescent="0.25">
      <c r="A10941" s="4" t="str">
        <f>CONCATENATE(B10941,"-",C10941,"-",D10941)</f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>TEXT(B10941,"yyyy-mm")</f>
        <v>2026-08</v>
      </c>
      <c r="J10941" s="7" t="str">
        <f>VLOOKUP(C10941,'[1]T. Apoyo Sistema'!$B$1:$C$89,2,0)</f>
        <v>SI</v>
      </c>
    </row>
    <row r="10942" spans="1:10" x14ac:dyDescent="0.25">
      <c r="A10942" s="4" t="str">
        <f>CONCATENATE(B10942,"-",C10942,"-",D10942)</f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>TEXT(B10942,"yyyy-mm")</f>
        <v>2026-08</v>
      </c>
      <c r="J10942" s="7" t="str">
        <f>VLOOKUP(C10942,'[1]T. Apoyo Sistema'!$B$1:$C$89,2,0)</f>
        <v>SI</v>
      </c>
    </row>
    <row r="10943" spans="1:10" x14ac:dyDescent="0.25">
      <c r="A10943" s="4" t="str">
        <f>CONCATENATE(B10943,"-",C10943,"-",D10943)</f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>TEXT(B10943,"yyyy-mm")</f>
        <v>2026-08</v>
      </c>
      <c r="J10943" s="7" t="str">
        <f>VLOOKUP(C10943,'[1]T. Apoyo Sistema'!$B$1:$C$89,2,0)</f>
        <v>SI</v>
      </c>
    </row>
    <row r="10944" spans="1:10" x14ac:dyDescent="0.25">
      <c r="A10944" s="4" t="str">
        <f>CONCATENATE(B10944,"-",C10944,"-",D10944)</f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>TEXT(B10944,"yyyy-mm")</f>
        <v>2026-08</v>
      </c>
      <c r="J10944" s="7" t="str">
        <f>VLOOKUP(C10944,'[1]T. Apoyo Sistema'!$B$1:$C$89,2,0)</f>
        <v>SI</v>
      </c>
    </row>
    <row r="10945" spans="1:10" x14ac:dyDescent="0.25">
      <c r="A10945" s="4" t="str">
        <f>CONCATENATE(B10945,"-",C10945,"-",D10945)</f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>TEXT(B10945,"yyyy-mm")</f>
        <v>2026-08</v>
      </c>
      <c r="J10945" s="7" t="str">
        <f>VLOOKUP(C10945,'[1]T. Apoyo Sistema'!$B$1:$C$89,2,0)</f>
        <v>SI</v>
      </c>
    </row>
    <row r="10946" spans="1:10" x14ac:dyDescent="0.25">
      <c r="A10946" s="4" t="str">
        <f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>TEXT(B10946,"yyyy-mm")</f>
        <v>2026-08</v>
      </c>
      <c r="J10946" s="7" t="str">
        <f>VLOOKUP(C10946,'[1]T. Apoyo Sistema'!$B$1:$C$89,2,0)</f>
        <v>SI</v>
      </c>
    </row>
    <row r="10947" spans="1:10" x14ac:dyDescent="0.25">
      <c r="A10947" s="4" t="str">
        <f>CONCATENATE(B10947,"-",C10947,"-",D10947)</f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>TEXT(B10947,"yyyy-mm")</f>
        <v>2026-08</v>
      </c>
      <c r="J10947" s="7" t="str">
        <f>VLOOKUP(C10947,'[1]T. Apoyo Sistema'!$B$1:$C$89,2,0)</f>
        <v>SI</v>
      </c>
    </row>
    <row r="10948" spans="1:10" x14ac:dyDescent="0.25">
      <c r="A10948" s="4" t="str">
        <f>CONCATENATE(B10948,"-",C10948,"-",D10948)</f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>TEXT(B10948,"yyyy-mm")</f>
        <v>2026-08</v>
      </c>
      <c r="J10948" s="7" t="str">
        <f>VLOOKUP(C10948,'[1]T. Apoyo Sistema'!$B$1:$C$89,2,0)</f>
        <v>SI</v>
      </c>
    </row>
    <row r="10949" spans="1:10" x14ac:dyDescent="0.25">
      <c r="A10949" s="4" t="str">
        <f>CONCATENATE(B10949,"-",C10949,"-",D10949)</f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>TEXT(B10949,"yyyy-mm")</f>
        <v>2026-08</v>
      </c>
      <c r="J10949" s="7" t="str">
        <f>VLOOKUP(C10949,'[1]T. Apoyo Sistema'!$B$1:$C$89,2,0)</f>
        <v>SI</v>
      </c>
    </row>
    <row r="10950" spans="1:10" x14ac:dyDescent="0.25">
      <c r="A10950" s="4" t="str">
        <f>CONCATENATE(B10950,"-",C10950,"-",D10950)</f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>TEXT(B10950,"yyyy-mm")</f>
        <v>2026-08</v>
      </c>
      <c r="J10950" s="7" t="str">
        <f>VLOOKUP(C10950,'[1]T. Apoyo Sistema'!$B$1:$C$89,2,0)</f>
        <v>SI</v>
      </c>
    </row>
    <row r="10951" spans="1:10" x14ac:dyDescent="0.25">
      <c r="A10951" s="4" t="str">
        <f>CONCATENATE(B10951,"-",C10951,"-",D10951)</f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>TEXT(B10951,"yyyy-mm")</f>
        <v>2026-08</v>
      </c>
      <c r="J10951" s="7" t="str">
        <f>VLOOKUP(C10951,'[1]T. Apoyo Sistema'!$B$1:$C$89,2,0)</f>
        <v>SI</v>
      </c>
    </row>
    <row r="10952" spans="1:10" x14ac:dyDescent="0.25">
      <c r="A10952" s="4" t="str">
        <f>CONCATENATE(B10952,"-",C10952,"-",D10952)</f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>TEXT(B10952,"yyyy-mm")</f>
        <v>2026-08</v>
      </c>
      <c r="J10952" s="7" t="str">
        <f>VLOOKUP(C10952,'[1]T. Apoyo Sistema'!$B$1:$C$89,2,0)</f>
        <v>SI</v>
      </c>
    </row>
    <row r="10953" spans="1:10" x14ac:dyDescent="0.25">
      <c r="A10953" s="4" t="str">
        <f>CONCATENATE(B10953,"-",C10953,"-",D10953)</f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>TEXT(B10953,"yyyy-mm")</f>
        <v>2026-08</v>
      </c>
      <c r="J10953" s="7" t="str">
        <f>VLOOKUP(C10953,'[1]T. Apoyo Sistema'!$B$1:$C$89,2,0)</f>
        <v>SI</v>
      </c>
    </row>
    <row r="10954" spans="1:10" x14ac:dyDescent="0.25">
      <c r="A10954" s="4" t="str">
        <f>CONCATENATE(B10954,"-",C10954,"-",D10954)</f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>TEXT(B10954,"yyyy-mm")</f>
        <v>2026-08</v>
      </c>
      <c r="J10954" s="7" t="str">
        <f>VLOOKUP(C10954,'[1]T. Apoyo Sistema'!$B$1:$C$89,2,0)</f>
        <v>SI</v>
      </c>
    </row>
    <row r="10955" spans="1:10" x14ac:dyDescent="0.25">
      <c r="A10955" s="4" t="str">
        <f>CONCATENATE(B10955,"-",C10955,"-",D10955)</f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>TEXT(B10955,"yyyy-mm")</f>
        <v>2026-08</v>
      </c>
      <c r="J10955" s="7" t="str">
        <f>VLOOKUP(C10955,'[1]T. Apoyo Sistema'!$B$1:$C$89,2,0)</f>
        <v>SI</v>
      </c>
    </row>
    <row r="10956" spans="1:10" x14ac:dyDescent="0.25">
      <c r="A10956" s="4" t="str">
        <f>CONCATENATE(B10956,"-",C10956,"-",D10956)</f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>TEXT(B10956,"yyyy-mm")</f>
        <v>2026-08</v>
      </c>
      <c r="J10956" s="7" t="str">
        <f>VLOOKUP(C10956,'[1]T. Apoyo Sistema'!$B$1:$C$89,2,0)</f>
        <v>SI</v>
      </c>
    </row>
    <row r="10957" spans="1:10" x14ac:dyDescent="0.25">
      <c r="A10957" s="4" t="str">
        <f>CONCATENATE(B10957,"-",C10957,"-",D10957)</f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>TEXT(B10957,"yyyy-mm")</f>
        <v>2026-08</v>
      </c>
      <c r="J10957" s="7" t="str">
        <f>VLOOKUP(C10957,'[1]T. Apoyo Sistema'!$B$1:$C$89,2,0)</f>
        <v>SI</v>
      </c>
    </row>
    <row r="10958" spans="1:10" x14ac:dyDescent="0.25">
      <c r="A10958" s="4" t="str">
        <f>CONCATENATE(B10958,"-",C10958,"-",D10958)</f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>TEXT(B10958,"yyyy-mm")</f>
        <v>2026-08</v>
      </c>
      <c r="J10958" s="7" t="str">
        <f>VLOOKUP(C10958,'[1]T. Apoyo Sistema'!$B$1:$C$89,2,0)</f>
        <v>SI</v>
      </c>
    </row>
    <row r="10959" spans="1:10" x14ac:dyDescent="0.25">
      <c r="A10959" s="4" t="str">
        <f>CONCATENATE(B10959,"-",C10959,"-",D10959)</f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>TEXT(B10959,"yyyy-mm")</f>
        <v>2026-08</v>
      </c>
      <c r="J10959" s="7" t="str">
        <f>VLOOKUP(C10959,'[1]T. Apoyo Sistema'!$B$1:$C$89,2,0)</f>
        <v>SI</v>
      </c>
    </row>
    <row r="10960" spans="1:10" x14ac:dyDescent="0.25">
      <c r="A10960" s="4" t="str">
        <f>CONCATENATE(B10960,"-",C10960,"-",D10960)</f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>TEXT(B10960,"yyyy-mm")</f>
        <v>2026-08</v>
      </c>
      <c r="J10960" s="7" t="str">
        <f>VLOOKUP(C10960,'[1]T. Apoyo Sistema'!$B$1:$C$89,2,0)</f>
        <v>SI</v>
      </c>
    </row>
    <row r="10961" spans="1:10" x14ac:dyDescent="0.25">
      <c r="A10961" s="4" t="str">
        <f>CONCATENATE(B10961,"-",C10961,"-",D10961)</f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>TEXT(B10961,"yyyy-mm")</f>
        <v>2026-08</v>
      </c>
      <c r="J10961" s="7" t="str">
        <f>VLOOKUP(C10961,'[1]T. Apoyo Sistema'!$B$1:$C$89,2,0)</f>
        <v>SI</v>
      </c>
    </row>
    <row r="10962" spans="1:10" x14ac:dyDescent="0.25">
      <c r="A10962" s="4" t="str">
        <f>CONCATENATE(B10962,"-",C10962,"-",D10962)</f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>TEXT(B10962,"yyyy-mm")</f>
        <v>2026-08</v>
      </c>
      <c r="J10962" s="7" t="str">
        <f>VLOOKUP(C10962,'[1]T. Apoyo Sistema'!$B$1:$C$89,2,0)</f>
        <v>SI</v>
      </c>
    </row>
    <row r="10963" spans="1:10" x14ac:dyDescent="0.25">
      <c r="A10963" s="4" t="str">
        <f>CONCATENATE(B10963,"-",C10963,"-",D10963)</f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>TEXT(B10963,"yyyy-mm")</f>
        <v>2026-08</v>
      </c>
      <c r="J10963" s="7" t="str">
        <f>VLOOKUP(C10963,'[1]T. Apoyo Sistema'!$B$1:$C$89,2,0)</f>
        <v>SI</v>
      </c>
    </row>
    <row r="10964" spans="1:10" x14ac:dyDescent="0.25">
      <c r="A10964" s="4" t="str">
        <f>CONCATENATE(B10964,"-",C10964,"-",D10964)</f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>TEXT(B10964,"yyyy-mm")</f>
        <v>2026-08</v>
      </c>
      <c r="J10964" s="7" t="str">
        <f>VLOOKUP(C10964,'[1]T. Apoyo Sistema'!$B$1:$C$89,2,0)</f>
        <v>SI</v>
      </c>
    </row>
    <row r="10965" spans="1:10" x14ac:dyDescent="0.25">
      <c r="A10965" s="4" t="str">
        <f>CONCATENATE(B10965,"-",C10965,"-",D10965)</f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>TEXT(B10965,"yyyy-mm")</f>
        <v>2026-08</v>
      </c>
      <c r="J10965" s="7" t="str">
        <f>VLOOKUP(C10965,'[1]T. Apoyo Sistema'!$B$1:$C$89,2,0)</f>
        <v>SI</v>
      </c>
    </row>
    <row r="10966" spans="1:10" x14ac:dyDescent="0.25">
      <c r="A10966" s="4" t="str">
        <f>CONCATENATE(B10966,"-",C10966,"-",D10966)</f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>TEXT(B10966,"yyyy-mm")</f>
        <v>2026-08</v>
      </c>
      <c r="J10966" s="7" t="str">
        <f>VLOOKUP(C10966,'[1]T. Apoyo Sistema'!$B$1:$C$89,2,0)</f>
        <v>SI</v>
      </c>
    </row>
    <row r="10967" spans="1:10" x14ac:dyDescent="0.25">
      <c r="A10967" s="4" t="str">
        <f>CONCATENATE(B10967,"-",C10967,"-",D10967)</f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>TEXT(B10967,"yyyy-mm")</f>
        <v>2026-08</v>
      </c>
      <c r="J10967" s="7" t="str">
        <f>VLOOKUP(C10967,'[1]T. Apoyo Sistema'!$B$1:$C$89,2,0)</f>
        <v>SI</v>
      </c>
    </row>
    <row r="10968" spans="1:10" x14ac:dyDescent="0.25">
      <c r="A10968" s="4" t="str">
        <f>CONCATENATE(B10968,"-",C10968,"-",D10968)</f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>TEXT(B10968,"yyyy-mm")</f>
        <v>2026-08</v>
      </c>
      <c r="J10968" s="7" t="str">
        <f>VLOOKUP(C10968,'[1]T. Apoyo Sistema'!$B$1:$C$89,2,0)</f>
        <v>SI</v>
      </c>
    </row>
    <row r="10969" spans="1:10" x14ac:dyDescent="0.25">
      <c r="A10969" s="4" t="str">
        <f>CONCATENATE(B10969,"-",C10969,"-",D10969)</f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>TEXT(B10969,"yyyy-mm")</f>
        <v>2026-08</v>
      </c>
      <c r="J10969" s="7" t="str">
        <f>VLOOKUP(C10969,'[1]T. Apoyo Sistema'!$B$1:$C$89,2,0)</f>
        <v>SI</v>
      </c>
    </row>
    <row r="10970" spans="1:10" x14ac:dyDescent="0.25">
      <c r="A10970" s="4" t="str">
        <f>CONCATENATE(B10970,"-",C10970,"-",D10970)</f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>TEXT(B10970,"yyyy-mm")</f>
        <v>2026-08</v>
      </c>
      <c r="J10970" s="7" t="str">
        <f>VLOOKUP(C10970,'[1]T. Apoyo Sistema'!$B$1:$C$89,2,0)</f>
        <v>SI</v>
      </c>
    </row>
    <row r="10971" spans="1:10" x14ac:dyDescent="0.25">
      <c r="A10971" s="4" t="str">
        <f>CONCATENATE(B10971,"-",C10971,"-",D10971)</f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>TEXT(B10971,"yyyy-mm")</f>
        <v>2026-08</v>
      </c>
      <c r="J10971" s="7" t="str">
        <f>VLOOKUP(C10971,'[1]T. Apoyo Sistema'!$B$1:$C$89,2,0)</f>
        <v>SI</v>
      </c>
    </row>
    <row r="10972" spans="1:10" x14ac:dyDescent="0.25">
      <c r="A10972" s="4" t="str">
        <f>CONCATENATE(B10972,"-",C10972,"-",D10972)</f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>TEXT(B10972,"yyyy-mm")</f>
        <v>2026-08</v>
      </c>
      <c r="J10972" s="7" t="str">
        <f>VLOOKUP(C10972,'[1]T. Apoyo Sistema'!$B$1:$C$89,2,0)</f>
        <v>SI</v>
      </c>
    </row>
    <row r="10973" spans="1:10" x14ac:dyDescent="0.25">
      <c r="A10973" s="4" t="str">
        <f>CONCATENATE(B10973,"-",C10973,"-",D10973)</f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>TEXT(B10973,"yyyy-mm")</f>
        <v>2026-08</v>
      </c>
      <c r="J10973" s="7" t="str">
        <f>VLOOKUP(C10973,'[1]T. Apoyo Sistema'!$B$1:$C$89,2,0)</f>
        <v>SI</v>
      </c>
    </row>
    <row r="10974" spans="1:10" x14ac:dyDescent="0.25">
      <c r="A10974" s="4" t="str">
        <f>CONCATENATE(B10974,"-",C10974,"-",D10974)</f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>TEXT(B10974,"yyyy-mm")</f>
        <v>2026-08</v>
      </c>
      <c r="J10974" s="7" t="str">
        <f>VLOOKUP(C10974,'[1]T. Apoyo Sistema'!$B$1:$C$89,2,0)</f>
        <v>SI</v>
      </c>
    </row>
    <row r="10975" spans="1:10" x14ac:dyDescent="0.25">
      <c r="A10975" s="4" t="str">
        <f>CONCATENATE(B10975,"-",C10975,"-",D10975)</f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>TEXT(B10975,"yyyy-mm")</f>
        <v>2026-08</v>
      </c>
      <c r="J10975" s="7" t="str">
        <f>VLOOKUP(C10975,'[1]T. Apoyo Sistema'!$B$1:$C$89,2,0)</f>
        <v>SI</v>
      </c>
    </row>
    <row r="10976" spans="1:10" x14ac:dyDescent="0.25">
      <c r="A10976" s="4" t="str">
        <f>CONCATENATE(B10976,"-",C10976,"-",D10976)</f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>TEXT(B10976,"yyyy-mm")</f>
        <v>2026-08</v>
      </c>
      <c r="J10976" s="7" t="str">
        <f>VLOOKUP(C10976,'[1]T. Apoyo Sistema'!$B$1:$C$89,2,0)</f>
        <v>SI</v>
      </c>
    </row>
    <row r="10977" spans="1:10" x14ac:dyDescent="0.25">
      <c r="A10977" s="4" t="str">
        <f>CONCATENATE(B10977,"-",C10977,"-",D10977)</f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>TEXT(B10977,"yyyy-mm")</f>
        <v>2026-08</v>
      </c>
      <c r="J10977" s="7" t="str">
        <f>VLOOKUP(C10977,'[1]T. Apoyo Sistema'!$B$1:$C$89,2,0)</f>
        <v>SI</v>
      </c>
    </row>
    <row r="10978" spans="1:10" x14ac:dyDescent="0.25">
      <c r="A10978" s="4" t="str">
        <f>CONCATENATE(B10978,"-",C10978,"-",D10978)</f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>TEXT(B10978,"yyyy-mm")</f>
        <v>2026-08</v>
      </c>
      <c r="J10978" s="7" t="str">
        <f>VLOOKUP(C10978,'[1]T. Apoyo Sistema'!$B$1:$C$89,2,0)</f>
        <v>SI</v>
      </c>
    </row>
    <row r="10979" spans="1:10" x14ac:dyDescent="0.25">
      <c r="A10979" s="4" t="str">
        <f>CONCATENATE(B10979,"-",C10979,"-",D10979)</f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>TEXT(B10979,"yyyy-mm")</f>
        <v>2026-08</v>
      </c>
      <c r="J10979" s="7" t="str">
        <f>VLOOKUP(C10979,'[1]T. Apoyo Sistema'!$B$1:$C$89,2,0)</f>
        <v>SI</v>
      </c>
    </row>
    <row r="10980" spans="1:10" x14ac:dyDescent="0.25">
      <c r="A10980" s="4" t="str">
        <f>CONCATENATE(B10980,"-",C10980,"-",D10980)</f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>TEXT(B10980,"yyyy-mm")</f>
        <v>2026-08</v>
      </c>
      <c r="J10980" s="7" t="str">
        <f>VLOOKUP(C10980,'[1]T. Apoyo Sistema'!$B$1:$C$89,2,0)</f>
        <v>SI</v>
      </c>
    </row>
    <row r="10981" spans="1:10" x14ac:dyDescent="0.25">
      <c r="A10981" s="4" t="str">
        <f>CONCATENATE(B10981,"-",C10981,"-",D10981)</f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>TEXT(B10981,"yyyy-mm")</f>
        <v>2026-08</v>
      </c>
      <c r="J10981" s="7" t="str">
        <f>VLOOKUP(C10981,'[1]T. Apoyo Sistema'!$B$1:$C$89,2,0)</f>
        <v>SI</v>
      </c>
    </row>
    <row r="10982" spans="1:10" x14ac:dyDescent="0.25">
      <c r="A10982" s="4" t="str">
        <f>CONCATENATE(B10982,"-",C10982,"-",D10982)</f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>TEXT(B10982,"yyyy-mm")</f>
        <v>2026-08</v>
      </c>
      <c r="J10982" s="7" t="str">
        <f>VLOOKUP(C10982,'[1]T. Apoyo Sistema'!$B$1:$C$89,2,0)</f>
        <v>SI</v>
      </c>
    </row>
    <row r="10983" spans="1:10" x14ac:dyDescent="0.25">
      <c r="A10983" s="4" t="str">
        <f>CONCATENATE(B10983,"-",C10983,"-",D10983)</f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>TEXT(B10983,"yyyy-mm")</f>
        <v>2026-08</v>
      </c>
      <c r="J10983" s="7" t="str">
        <f>VLOOKUP(C10983,'[1]T. Apoyo Sistema'!$B$1:$C$89,2,0)</f>
        <v>SI</v>
      </c>
    </row>
    <row r="10984" spans="1:10" x14ac:dyDescent="0.25">
      <c r="A10984" s="4" t="str">
        <f>CONCATENATE(B10984,"-",C10984,"-",D10984)</f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>TEXT(B10984,"yyyy-mm")</f>
        <v>2026-08</v>
      </c>
      <c r="J10984" s="7" t="str">
        <f>VLOOKUP(C10984,'[1]T. Apoyo Sistema'!$B$1:$C$89,2,0)</f>
        <v>SI</v>
      </c>
    </row>
    <row r="10985" spans="1:10" x14ac:dyDescent="0.25">
      <c r="A10985" s="4" t="str">
        <f>CONCATENATE(B10985,"-",C10985,"-",D10985)</f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>TEXT(B10985,"yyyy-mm")</f>
        <v>2026-08</v>
      </c>
      <c r="J10985" s="7" t="str">
        <f>VLOOKUP(C10985,'[1]T. Apoyo Sistema'!$B$1:$C$89,2,0)</f>
        <v>SI</v>
      </c>
    </row>
    <row r="10986" spans="1:10" x14ac:dyDescent="0.25">
      <c r="A10986" s="4" t="str">
        <f>CONCATENATE(B10986,"-",C10986,"-",D10986)</f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>TEXT(B10986,"yyyy-mm")</f>
        <v>2026-08</v>
      </c>
      <c r="J10986" s="7" t="str">
        <f>VLOOKUP(C10986,'[1]T. Apoyo Sistema'!$B$1:$C$89,2,0)</f>
        <v>SI</v>
      </c>
    </row>
    <row r="10987" spans="1:10" x14ac:dyDescent="0.25">
      <c r="A10987" s="4" t="str">
        <f>CONCATENATE(B10987,"-",C10987,"-",D10987)</f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>TEXT(B10987,"yyyy-mm")</f>
        <v>2026-08</v>
      </c>
      <c r="J10987" s="7" t="str">
        <f>VLOOKUP(C10987,'[1]T. Apoyo Sistema'!$B$1:$C$89,2,0)</f>
        <v>SI</v>
      </c>
    </row>
    <row r="10988" spans="1:10" x14ac:dyDescent="0.25">
      <c r="A10988" s="4" t="str">
        <f>CONCATENATE(B10988,"-",C10988,"-",D10988)</f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>TEXT(B10988,"yyyy-mm")</f>
        <v>2026-08</v>
      </c>
      <c r="J10988" s="7" t="str">
        <f>VLOOKUP(C10988,'[1]T. Apoyo Sistema'!$B$1:$C$89,2,0)</f>
        <v>SI</v>
      </c>
    </row>
    <row r="10989" spans="1:10" x14ac:dyDescent="0.25">
      <c r="A10989" s="4" t="str">
        <f>CONCATENATE(B10989,"-",C10989,"-",D10989)</f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>TEXT(B10989,"yyyy-mm")</f>
        <v>2026-08</v>
      </c>
      <c r="J10989" s="7" t="str">
        <f>VLOOKUP(C10989,'[1]T. Apoyo Sistema'!$B$1:$C$89,2,0)</f>
        <v>SI</v>
      </c>
    </row>
    <row r="10990" spans="1:10" x14ac:dyDescent="0.25">
      <c r="A10990" s="4" t="str">
        <f>CONCATENATE(B10990,"-",C10990,"-",D10990)</f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>TEXT(B10990,"yyyy-mm")</f>
        <v>2026-08</v>
      </c>
      <c r="J10990" s="7" t="str">
        <f>VLOOKUP(C10990,'[1]T. Apoyo Sistema'!$B$1:$C$89,2,0)</f>
        <v>SI</v>
      </c>
    </row>
    <row r="10991" spans="1:10" x14ac:dyDescent="0.25">
      <c r="A10991" s="4" t="str">
        <f>CONCATENATE(B10991,"-",C10991,"-",D10991)</f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>TEXT(B10991,"yyyy-mm")</f>
        <v>2026-08</v>
      </c>
      <c r="J10991" s="7" t="str">
        <f>VLOOKUP(C10991,'[1]T. Apoyo Sistema'!$B$1:$C$89,2,0)</f>
        <v>SI</v>
      </c>
    </row>
    <row r="10992" spans="1:10" x14ac:dyDescent="0.25">
      <c r="A10992" s="4" t="str">
        <f>CONCATENATE(B10992,"-",C10992,"-",D10992)</f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>TEXT(B10992,"yyyy-mm")</f>
        <v>2026-08</v>
      </c>
      <c r="J10992" s="7" t="str">
        <f>VLOOKUP(C10992,'[1]T. Apoyo Sistema'!$B$1:$C$89,2,0)</f>
        <v>SI</v>
      </c>
    </row>
    <row r="10993" spans="1:10" x14ac:dyDescent="0.25">
      <c r="A10993" s="4" t="str">
        <f>CONCATENATE(B10993,"-",C10993,"-",D10993)</f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>TEXT(B10993,"yyyy-mm")</f>
        <v>2026-08</v>
      </c>
      <c r="J10993" s="7" t="str">
        <f>VLOOKUP(C10993,'[1]T. Apoyo Sistema'!$B$1:$C$89,2,0)</f>
        <v>SI</v>
      </c>
    </row>
    <row r="10994" spans="1:10" x14ac:dyDescent="0.25">
      <c r="A10994" s="4" t="str">
        <f>CONCATENATE(B10994,"-",C10994,"-",D10994)</f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>TEXT(B10994,"yyyy-mm")</f>
        <v>2026-08</v>
      </c>
      <c r="J10994" s="7" t="str">
        <f>VLOOKUP(C10994,'[1]T. Apoyo Sistema'!$B$1:$C$89,2,0)</f>
        <v>SI</v>
      </c>
    </row>
    <row r="10995" spans="1:10" x14ac:dyDescent="0.25">
      <c r="A10995" s="4" t="str">
        <f>CONCATENATE(B10995,"-",C10995,"-",D10995)</f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>TEXT(B10995,"yyyy-mm")</f>
        <v>2026-08</v>
      </c>
      <c r="J10995" s="7" t="str">
        <f>VLOOKUP(C10995,'[1]T. Apoyo Sistema'!$B$1:$C$89,2,0)</f>
        <v>SI</v>
      </c>
    </row>
    <row r="10996" spans="1:10" x14ac:dyDescent="0.25">
      <c r="A10996" s="4" t="str">
        <f>CONCATENATE(B10996,"-",C10996,"-",D10996)</f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>TEXT(B10996,"yyyy-mm")</f>
        <v>2026-08</v>
      </c>
      <c r="J10996" s="7" t="str">
        <f>VLOOKUP(C10996,'[1]T. Apoyo Sistema'!$B$1:$C$89,2,0)</f>
        <v>SI</v>
      </c>
    </row>
    <row r="10997" spans="1:10" x14ac:dyDescent="0.25">
      <c r="A10997" s="4" t="str">
        <f>CONCATENATE(B10997,"-",C10997,"-",D10997)</f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>TEXT(B10997,"yyyy-mm")</f>
        <v>2026-08</v>
      </c>
      <c r="J10997" s="7" t="str">
        <f>VLOOKUP(C10997,'[1]T. Apoyo Sistema'!$B$1:$C$89,2,0)</f>
        <v>SI</v>
      </c>
    </row>
    <row r="10998" spans="1:10" x14ac:dyDescent="0.25">
      <c r="A10998" s="4" t="str">
        <f>CONCATENATE(B10998,"-",C10998,"-",D10998)</f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>TEXT(B10998,"yyyy-mm")</f>
        <v>2026-08</v>
      </c>
      <c r="J10998" s="7" t="str">
        <f>VLOOKUP(C10998,'[1]T. Apoyo Sistema'!$B$1:$C$89,2,0)</f>
        <v>SI</v>
      </c>
    </row>
    <row r="10999" spans="1:10" x14ac:dyDescent="0.25">
      <c r="A10999" s="4" t="str">
        <f>CONCATENATE(B10999,"-",C10999,"-",D10999)</f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>TEXT(B10999,"yyyy-mm")</f>
        <v>2026-08</v>
      </c>
      <c r="J10999" s="7" t="str">
        <f>VLOOKUP(C10999,'[1]T. Apoyo Sistema'!$B$1:$C$89,2,0)</f>
        <v>SI</v>
      </c>
    </row>
    <row r="11000" spans="1:10" x14ac:dyDescent="0.25">
      <c r="A11000" s="4" t="str">
        <f>CONCATENATE(B11000,"-",C11000,"-",D11000)</f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>TEXT(B11000,"yyyy-mm")</f>
        <v>2026-08</v>
      </c>
      <c r="J11000" s="7" t="str">
        <f>VLOOKUP(C11000,'[1]T. Apoyo Sistema'!$B$1:$C$89,2,0)</f>
        <v>SI</v>
      </c>
    </row>
    <row r="11001" spans="1:10" x14ac:dyDescent="0.25">
      <c r="A11001" s="4" t="str">
        <f>CONCATENATE(B11001,"-",C11001,"-",D11001)</f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>TEXT(B11001,"yyyy-mm")</f>
        <v>2026-08</v>
      </c>
      <c r="J11001" s="7" t="str">
        <f>VLOOKUP(C11001,'[1]T. Apoyo Sistema'!$B$1:$C$89,2,0)</f>
        <v>SI</v>
      </c>
    </row>
    <row r="11002" spans="1:10" x14ac:dyDescent="0.25">
      <c r="A11002" s="4" t="str">
        <f>CONCATENATE(B11002,"-",C11002,"-",D11002)</f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>TEXT(B11002,"yyyy-mm")</f>
        <v>2026-08</v>
      </c>
      <c r="J11002" s="7" t="str">
        <f>VLOOKUP(C11002,'[1]T. Apoyo Sistema'!$B$1:$C$89,2,0)</f>
        <v>SI</v>
      </c>
    </row>
    <row r="11003" spans="1:10" x14ac:dyDescent="0.25">
      <c r="A11003" s="4" t="str">
        <f>CONCATENATE(B11003,"-",C11003,"-",D11003)</f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>TEXT(B11003,"yyyy-mm")</f>
        <v>2026-08</v>
      </c>
      <c r="J11003" s="7" t="str">
        <f>VLOOKUP(C11003,'[1]T. Apoyo Sistema'!$B$1:$C$89,2,0)</f>
        <v>SI</v>
      </c>
    </row>
    <row r="11004" spans="1:10" x14ac:dyDescent="0.25">
      <c r="A11004" s="4" t="str">
        <f>CONCATENATE(B11004,"-",C11004,"-",D11004)</f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>TEXT(B11004,"yyyy-mm")</f>
        <v>2026-08</v>
      </c>
      <c r="J11004" s="7" t="str">
        <f>VLOOKUP(C11004,'[1]T. Apoyo Sistema'!$B$1:$C$89,2,0)</f>
        <v>SI</v>
      </c>
    </row>
    <row r="11005" spans="1:10" x14ac:dyDescent="0.25">
      <c r="A11005" s="4" t="str">
        <f>CONCATENATE(B11005,"-",C11005,"-",D11005)</f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>TEXT(B11005,"yyyy-mm")</f>
        <v>2026-08</v>
      </c>
      <c r="J11005" s="7" t="str">
        <f>VLOOKUP(C11005,'[1]T. Apoyo Sistema'!$B$1:$C$89,2,0)</f>
        <v>SI</v>
      </c>
    </row>
    <row r="11006" spans="1:10" x14ac:dyDescent="0.25">
      <c r="A11006" s="4" t="str">
        <f>CONCATENATE(B11006,"-",C11006,"-",D11006)</f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>TEXT(B11006,"yyyy-mm")</f>
        <v>2026-08</v>
      </c>
      <c r="J11006" s="7" t="str">
        <f>VLOOKUP(C11006,'[1]T. Apoyo Sistema'!$B$1:$C$89,2,0)</f>
        <v>SI</v>
      </c>
    </row>
    <row r="11007" spans="1:10" x14ac:dyDescent="0.25">
      <c r="A11007" s="4" t="str">
        <f>CONCATENATE(B11007,"-",C11007,"-",D11007)</f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>TEXT(B11007,"yyyy-mm")</f>
        <v>2026-08</v>
      </c>
      <c r="J11007" s="7" t="str">
        <f>VLOOKUP(C11007,'[1]T. Apoyo Sistema'!$B$1:$C$89,2,0)</f>
        <v>SI</v>
      </c>
    </row>
    <row r="11008" spans="1:10" x14ac:dyDescent="0.25">
      <c r="A11008" s="4" t="str">
        <f>CONCATENATE(B11008,"-",C11008,"-",D11008)</f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>TEXT(B11008,"yyyy-mm")</f>
        <v>2026-08</v>
      </c>
      <c r="J11008" s="7" t="str">
        <f>VLOOKUP(C11008,'[1]T. Apoyo Sistema'!$B$1:$C$89,2,0)</f>
        <v>SI</v>
      </c>
    </row>
    <row r="11009" spans="1:10" x14ac:dyDescent="0.25">
      <c r="A11009" s="4" t="str">
        <f>CONCATENATE(B11009,"-",C11009,"-",D11009)</f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>TEXT(B11009,"yyyy-mm")</f>
        <v>2026-08</v>
      </c>
      <c r="J11009" s="7" t="str">
        <f>VLOOKUP(C11009,'[1]T. Apoyo Sistema'!$B$1:$C$89,2,0)</f>
        <v>SI</v>
      </c>
    </row>
    <row r="11010" spans="1:10" x14ac:dyDescent="0.25">
      <c r="A11010" s="4" t="str">
        <f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>TEXT(B11010,"yyyy-mm")</f>
        <v>2026-08</v>
      </c>
      <c r="J11010" s="7" t="str">
        <f>VLOOKUP(C11010,'[1]T. Apoyo Sistema'!$B$1:$C$89,2,0)</f>
        <v>SI</v>
      </c>
    </row>
    <row r="11011" spans="1:10" x14ac:dyDescent="0.25">
      <c r="A11011" s="4" t="str">
        <f>CONCATENATE(B11011,"-",C11011,"-",D11011)</f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>TEXT(B11011,"yyyy-mm")</f>
        <v>2026-08</v>
      </c>
      <c r="J11011" s="7" t="str">
        <f>VLOOKUP(C11011,'[1]T. Apoyo Sistema'!$B$1:$C$89,2,0)</f>
        <v>SI</v>
      </c>
    </row>
    <row r="11012" spans="1:10" x14ac:dyDescent="0.25">
      <c r="A11012" s="4" t="str">
        <f>CONCATENATE(B11012,"-",C11012,"-",D11012)</f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>TEXT(B11012,"yyyy-mm")</f>
        <v>2026-08</v>
      </c>
      <c r="J11012" s="7" t="str">
        <f>VLOOKUP(C11012,'[1]T. Apoyo Sistema'!$B$1:$C$89,2,0)</f>
        <v>SI</v>
      </c>
    </row>
    <row r="11013" spans="1:10" x14ac:dyDescent="0.25">
      <c r="A11013" s="4" t="str">
        <f>CONCATENATE(B11013,"-",C11013,"-",D11013)</f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>TEXT(B11013,"yyyy-mm")</f>
        <v>2026-08</v>
      </c>
      <c r="J11013" s="7" t="str">
        <f>VLOOKUP(C11013,'[1]T. Apoyo Sistema'!$B$1:$C$89,2,0)</f>
        <v>SI</v>
      </c>
    </row>
    <row r="11014" spans="1:10" x14ac:dyDescent="0.25">
      <c r="A11014" s="4" t="str">
        <f>CONCATENATE(B11014,"-",C11014,"-",D11014)</f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>TEXT(B11014,"yyyy-mm")</f>
        <v>2026-08</v>
      </c>
      <c r="J11014" s="7" t="str">
        <f>VLOOKUP(C11014,'[1]T. Apoyo Sistema'!$B$1:$C$89,2,0)</f>
        <v>SI</v>
      </c>
    </row>
    <row r="11015" spans="1:10" x14ac:dyDescent="0.25">
      <c r="A11015" s="4" t="str">
        <f>CONCATENATE(B11015,"-",C11015,"-",D11015)</f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>TEXT(B11015,"yyyy-mm")</f>
        <v>2026-08</v>
      </c>
      <c r="J11015" s="7" t="str">
        <f>VLOOKUP(C11015,'[1]T. Apoyo Sistema'!$B$1:$C$89,2,0)</f>
        <v>SI</v>
      </c>
    </row>
    <row r="11016" spans="1:10" x14ac:dyDescent="0.25">
      <c r="A11016" s="4" t="str">
        <f>CONCATENATE(B11016,"-",C11016,"-",D11016)</f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>TEXT(B11016,"yyyy-mm")</f>
        <v>2026-08</v>
      </c>
      <c r="J11016" s="7" t="str">
        <f>VLOOKUP(C11016,'[1]T. Apoyo Sistema'!$B$1:$C$89,2,0)</f>
        <v>SI</v>
      </c>
    </row>
    <row r="11017" spans="1:10" x14ac:dyDescent="0.25">
      <c r="A11017" s="4" t="str">
        <f>CONCATENATE(B11017,"-",C11017,"-",D11017)</f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>TEXT(B11017,"yyyy-mm")</f>
        <v>2026-08</v>
      </c>
      <c r="J11017" s="7" t="str">
        <f>VLOOKUP(C11017,'[1]T. Apoyo Sistema'!$B$1:$C$89,2,0)</f>
        <v>SI</v>
      </c>
    </row>
    <row r="11018" spans="1:10" x14ac:dyDescent="0.25">
      <c r="A11018" s="4" t="str">
        <f>CONCATENATE(B11018,"-",C11018,"-",D11018)</f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>TEXT(B11018,"yyyy-mm")</f>
        <v>2026-08</v>
      </c>
      <c r="J11018" s="7" t="str">
        <f>VLOOKUP(C11018,'[1]T. Apoyo Sistema'!$B$1:$C$89,2,0)</f>
        <v>SI</v>
      </c>
    </row>
    <row r="11019" spans="1:10" x14ac:dyDescent="0.25">
      <c r="A11019" s="4" t="str">
        <f>CONCATENATE(B11019,"-",C11019,"-",D11019)</f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>TEXT(B11019,"yyyy-mm")</f>
        <v>2026-08</v>
      </c>
      <c r="J11019" s="7" t="str">
        <f>VLOOKUP(C11019,'[1]T. Apoyo Sistema'!$B$1:$C$89,2,0)</f>
        <v>SI</v>
      </c>
    </row>
    <row r="11020" spans="1:10" x14ac:dyDescent="0.25">
      <c r="A11020" s="4" t="str">
        <f>CONCATENATE(B11020,"-",C11020,"-",D11020)</f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>TEXT(B11020,"yyyy-mm")</f>
        <v>2026-08</v>
      </c>
      <c r="J11020" s="7" t="str">
        <f>VLOOKUP(C11020,'[1]T. Apoyo Sistema'!$B$1:$C$89,2,0)</f>
        <v>SI</v>
      </c>
    </row>
    <row r="11021" spans="1:10" x14ac:dyDescent="0.25">
      <c r="A11021" s="4" t="str">
        <f>CONCATENATE(B11021,"-",C11021,"-",D11021)</f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>TEXT(B11021,"yyyy-mm")</f>
        <v>2026-08</v>
      </c>
      <c r="J11021" s="7" t="str">
        <f>VLOOKUP(C11021,'[1]T. Apoyo Sistema'!$B$1:$C$89,2,0)</f>
        <v>SI</v>
      </c>
    </row>
    <row r="11022" spans="1:10" x14ac:dyDescent="0.25">
      <c r="A11022" s="4" t="str">
        <f>CONCATENATE(B11022,"-",C11022,"-",D11022)</f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>TEXT(B11022,"yyyy-mm")</f>
        <v>2026-08</v>
      </c>
      <c r="J11022" s="7" t="str">
        <f>VLOOKUP(C11022,'[1]T. Apoyo Sistema'!$B$1:$C$89,2,0)</f>
        <v>SI</v>
      </c>
    </row>
    <row r="11023" spans="1:10" x14ac:dyDescent="0.25">
      <c r="A11023" s="4" t="str">
        <f>CONCATENATE(B11023,"-",C11023,"-",D11023)</f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>TEXT(B11023,"yyyy-mm")</f>
        <v>2026-08</v>
      </c>
      <c r="J11023" s="7" t="str">
        <f>VLOOKUP(C11023,'[1]T. Apoyo Sistema'!$B$1:$C$89,2,0)</f>
        <v>SI</v>
      </c>
    </row>
    <row r="11024" spans="1:10" x14ac:dyDescent="0.25">
      <c r="A11024" s="4" t="str">
        <f>CONCATENATE(B11024,"-",C11024,"-",D11024)</f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>TEXT(B11024,"yyyy-mm")</f>
        <v>2026-08</v>
      </c>
      <c r="J11024" s="7" t="str">
        <f>VLOOKUP(C11024,'[1]T. Apoyo Sistema'!$B$1:$C$89,2,0)</f>
        <v>SI</v>
      </c>
    </row>
    <row r="11025" spans="1:10" x14ac:dyDescent="0.25">
      <c r="A11025" s="4" t="str">
        <f>CONCATENATE(B11025,"-",C11025,"-",D11025)</f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>TEXT(B11025,"yyyy-mm")</f>
        <v>2026-08</v>
      </c>
      <c r="J11025" s="7" t="str">
        <f>VLOOKUP(C11025,'[1]T. Apoyo Sistema'!$B$1:$C$89,2,0)</f>
        <v>SI</v>
      </c>
    </row>
    <row r="11026" spans="1:10" x14ac:dyDescent="0.25">
      <c r="A11026" s="4" t="str">
        <f>CONCATENATE(B11026,"-",C11026,"-",D11026)</f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>TEXT(B11026,"yyyy-mm")</f>
        <v>2026-08</v>
      </c>
      <c r="J11026" s="7" t="str">
        <f>VLOOKUP(C11026,'[1]T. Apoyo Sistema'!$B$1:$C$89,2,0)</f>
        <v>SI</v>
      </c>
    </row>
    <row r="11027" spans="1:10" x14ac:dyDescent="0.25">
      <c r="A11027" s="4" t="str">
        <f>CONCATENATE(B11027,"-",C11027,"-",D11027)</f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>TEXT(B11027,"yyyy-mm")</f>
        <v>2026-08</v>
      </c>
      <c r="J11027" s="7" t="str">
        <f>VLOOKUP(C11027,'[1]T. Apoyo Sistema'!$B$1:$C$89,2,0)</f>
        <v>SI</v>
      </c>
    </row>
    <row r="11028" spans="1:10" x14ac:dyDescent="0.25">
      <c r="A11028" s="4" t="str">
        <f>CONCATENATE(B11028,"-",C11028,"-",D11028)</f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>TEXT(B11028,"yyyy-mm")</f>
        <v>2026-08</v>
      </c>
      <c r="J11028" s="7" t="str">
        <f>VLOOKUP(C11028,'[1]T. Apoyo Sistema'!$B$1:$C$89,2,0)</f>
        <v>SI</v>
      </c>
    </row>
    <row r="11029" spans="1:10" x14ac:dyDescent="0.25">
      <c r="A11029" s="4" t="str">
        <f>CONCATENATE(B11029,"-",C11029,"-",D11029)</f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>TEXT(B11029,"yyyy-mm")</f>
        <v>2026-08</v>
      </c>
      <c r="J11029" s="7" t="str">
        <f>VLOOKUP(C11029,'[1]T. Apoyo Sistema'!$B$1:$C$89,2,0)</f>
        <v>SI</v>
      </c>
    </row>
    <row r="11030" spans="1:10" x14ac:dyDescent="0.25">
      <c r="A11030" s="4" t="str">
        <f>CONCATENATE(B11030,"-",C11030,"-",D11030)</f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>TEXT(B11030,"yyyy-mm")</f>
        <v>2026-08</v>
      </c>
      <c r="J11030" s="7" t="str">
        <f>VLOOKUP(C11030,'[1]T. Apoyo Sistema'!$B$1:$C$89,2,0)</f>
        <v>SI</v>
      </c>
    </row>
    <row r="11031" spans="1:10" x14ac:dyDescent="0.25">
      <c r="A11031" s="4" t="str">
        <f>CONCATENATE(B11031,"-",C11031,"-",D11031)</f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>TEXT(B11031,"yyyy-mm")</f>
        <v>2026-08</v>
      </c>
      <c r="J11031" s="7" t="str">
        <f>VLOOKUP(C11031,'[1]T. Apoyo Sistema'!$B$1:$C$89,2,0)</f>
        <v>SI</v>
      </c>
    </row>
    <row r="11032" spans="1:10" x14ac:dyDescent="0.25">
      <c r="A11032" s="4" t="str">
        <f>CONCATENATE(B11032,"-",C11032,"-",D11032)</f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>TEXT(B11032,"yyyy-mm")</f>
        <v>2026-08</v>
      </c>
      <c r="J11032" s="7" t="str">
        <f>VLOOKUP(C11032,'[1]T. Apoyo Sistema'!$B$1:$C$89,2,0)</f>
        <v>SI</v>
      </c>
    </row>
    <row r="11033" spans="1:10" x14ac:dyDescent="0.25">
      <c r="A11033" s="4" t="str">
        <f>CONCATENATE(B11033,"-",C11033,"-",D11033)</f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>TEXT(B11033,"yyyy-mm")</f>
        <v>2026-08</v>
      </c>
      <c r="J11033" s="7" t="str">
        <f>VLOOKUP(C11033,'[1]T. Apoyo Sistema'!$B$1:$C$89,2,0)</f>
        <v>SI</v>
      </c>
    </row>
    <row r="11034" spans="1:10" x14ac:dyDescent="0.25">
      <c r="A11034" s="4" t="str">
        <f>CONCATENATE(B11034,"-",C11034,"-",D11034)</f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>TEXT(B11034,"yyyy-mm")</f>
        <v>2026-08</v>
      </c>
      <c r="J11034" s="7" t="str">
        <f>VLOOKUP(C11034,'[1]T. Apoyo Sistema'!$B$1:$C$89,2,0)</f>
        <v>SI</v>
      </c>
    </row>
    <row r="11035" spans="1:10" x14ac:dyDescent="0.25">
      <c r="A11035" s="4" t="str">
        <f>CONCATENATE(B11035,"-",C11035,"-",D11035)</f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>TEXT(B11035,"yyyy-mm")</f>
        <v>2026-08</v>
      </c>
      <c r="J11035" s="7" t="str">
        <f>VLOOKUP(C11035,'[1]T. Apoyo Sistema'!$B$1:$C$89,2,0)</f>
        <v>SI</v>
      </c>
    </row>
    <row r="11036" spans="1:10" x14ac:dyDescent="0.25">
      <c r="A11036" s="4" t="str">
        <f>CONCATENATE(B11036,"-",C11036,"-",D11036)</f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>TEXT(B11036,"yyyy-mm")</f>
        <v>2026-08</v>
      </c>
      <c r="J11036" s="7" t="str">
        <f>VLOOKUP(C11036,'[1]T. Apoyo Sistema'!$B$1:$C$89,2,0)</f>
        <v>SI</v>
      </c>
    </row>
    <row r="11037" spans="1:10" x14ac:dyDescent="0.25">
      <c r="A11037" s="4" t="str">
        <f>CONCATENATE(B11037,"-",C11037,"-",D11037)</f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>TEXT(B11037,"yyyy-mm")</f>
        <v>2026-08</v>
      </c>
      <c r="J11037" s="7" t="str">
        <f>VLOOKUP(C11037,'[1]T. Apoyo Sistema'!$B$1:$C$89,2,0)</f>
        <v>SI</v>
      </c>
    </row>
    <row r="11038" spans="1:10" x14ac:dyDescent="0.25">
      <c r="A11038" s="4" t="str">
        <f>CONCATENATE(B11038,"-",C11038,"-",D11038)</f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>TEXT(B11038,"yyyy-mm")</f>
        <v>2026-08</v>
      </c>
      <c r="J11038" s="7" t="str">
        <f>VLOOKUP(C11038,'[1]T. Apoyo Sistema'!$B$1:$C$89,2,0)</f>
        <v>SI</v>
      </c>
    </row>
    <row r="11039" spans="1:10" x14ac:dyDescent="0.25">
      <c r="A11039" s="4" t="str">
        <f>CONCATENATE(B11039,"-",C11039,"-",D11039)</f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>TEXT(B11039,"yyyy-mm")</f>
        <v>2026-08</v>
      </c>
      <c r="J11039" s="7" t="str">
        <f>VLOOKUP(C11039,'[1]T. Apoyo Sistema'!$B$1:$C$89,2,0)</f>
        <v>SI</v>
      </c>
    </row>
    <row r="11040" spans="1:10" x14ac:dyDescent="0.25">
      <c r="A11040" s="4" t="str">
        <f>CONCATENATE(B11040,"-",C11040,"-",D11040)</f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>TEXT(B11040,"yyyy-mm")</f>
        <v>2026-08</v>
      </c>
      <c r="J11040" s="7" t="str">
        <f>VLOOKUP(C11040,'[1]T. Apoyo Sistema'!$B$1:$C$89,2,0)</f>
        <v>SI</v>
      </c>
    </row>
    <row r="11041" spans="1:10" x14ac:dyDescent="0.25">
      <c r="A11041" s="4" t="str">
        <f>CONCATENATE(B11041,"-",C11041,"-",D11041)</f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>TEXT(B11041,"yyyy-mm")</f>
        <v>2026-08</v>
      </c>
      <c r="J11041" s="7" t="str">
        <f>VLOOKUP(C11041,'[1]T. Apoyo Sistema'!$B$1:$C$89,2,0)</f>
        <v>SI</v>
      </c>
    </row>
    <row r="11042" spans="1:10" x14ac:dyDescent="0.25">
      <c r="A11042" s="4" t="str">
        <f>CONCATENATE(B11042,"-",C11042,"-",D11042)</f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>TEXT(B11042,"yyyy-mm")</f>
        <v>2026-08</v>
      </c>
      <c r="J11042" s="7" t="str">
        <f>VLOOKUP(C11042,'[1]T. Apoyo Sistema'!$B$1:$C$89,2,0)</f>
        <v>SI</v>
      </c>
    </row>
    <row r="11043" spans="1:10" x14ac:dyDescent="0.25">
      <c r="A11043" s="4" t="str">
        <f>CONCATENATE(B11043,"-",C11043,"-",D11043)</f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>TEXT(B11043,"yyyy-mm")</f>
        <v>2026-08</v>
      </c>
      <c r="J11043" s="7" t="str">
        <f>VLOOKUP(C11043,'[1]T. Apoyo Sistema'!$B$1:$C$89,2,0)</f>
        <v>SI</v>
      </c>
    </row>
    <row r="11044" spans="1:10" x14ac:dyDescent="0.25">
      <c r="A11044" s="4" t="str">
        <f>CONCATENATE(B11044,"-",C11044,"-",D11044)</f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>TEXT(B11044,"yyyy-mm")</f>
        <v>2026-08</v>
      </c>
      <c r="J11044" s="7" t="str">
        <f>VLOOKUP(C11044,'[1]T. Apoyo Sistema'!$B$1:$C$89,2,0)</f>
        <v>SI</v>
      </c>
    </row>
    <row r="11045" spans="1:10" x14ac:dyDescent="0.25">
      <c r="A11045" s="4" t="str">
        <f>CONCATENATE(B11045,"-",C11045,"-",D11045)</f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>TEXT(B11045,"yyyy-mm")</f>
        <v>2026-08</v>
      </c>
      <c r="J11045" s="7" t="str">
        <f>VLOOKUP(C11045,'[1]T. Apoyo Sistema'!$B$1:$C$89,2,0)</f>
        <v>SI</v>
      </c>
    </row>
    <row r="11046" spans="1:10" x14ac:dyDescent="0.25">
      <c r="A11046" s="4" t="str">
        <f>CONCATENATE(B11046,"-",C11046,"-",D11046)</f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>TEXT(B11046,"yyyy-mm")</f>
        <v>2026-08</v>
      </c>
      <c r="J11046" s="7" t="str">
        <f>VLOOKUP(C11046,'[1]T. Apoyo Sistema'!$B$1:$C$89,2,0)</f>
        <v>SI</v>
      </c>
    </row>
    <row r="11047" spans="1:10" x14ac:dyDescent="0.25">
      <c r="A11047" s="4" t="str">
        <f>CONCATENATE(B11047,"-",C11047,"-",D11047)</f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>TEXT(B11047,"yyyy-mm")</f>
        <v>2026-08</v>
      </c>
      <c r="J11047" s="7" t="str">
        <f>VLOOKUP(C11047,'[1]T. Apoyo Sistema'!$B$1:$C$89,2,0)</f>
        <v>SI</v>
      </c>
    </row>
    <row r="11048" spans="1:10" x14ac:dyDescent="0.25">
      <c r="A11048" s="4" t="str">
        <f>CONCATENATE(B11048,"-",C11048,"-",D11048)</f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>TEXT(B11048,"yyyy-mm")</f>
        <v>2026-08</v>
      </c>
      <c r="J11048" s="7" t="str">
        <f>VLOOKUP(C11048,'[1]T. Apoyo Sistema'!$B$1:$C$89,2,0)</f>
        <v>SI</v>
      </c>
    </row>
    <row r="11049" spans="1:10" x14ac:dyDescent="0.25">
      <c r="A11049" s="4" t="str">
        <f>CONCATENATE(B11049,"-",C11049,"-",D11049)</f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>TEXT(B11049,"yyyy-mm")</f>
        <v>2026-08</v>
      </c>
      <c r="J11049" s="7" t="str">
        <f>VLOOKUP(C11049,'[1]T. Apoyo Sistema'!$B$1:$C$89,2,0)</f>
        <v>SI</v>
      </c>
    </row>
    <row r="11050" spans="1:10" x14ac:dyDescent="0.25">
      <c r="A11050" s="4" t="str">
        <f>CONCATENATE(B11050,"-",C11050,"-",D11050)</f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>TEXT(B11050,"yyyy-mm")</f>
        <v>2026-08</v>
      </c>
      <c r="J11050" s="7" t="str">
        <f>VLOOKUP(C11050,'[1]T. Apoyo Sistema'!$B$1:$C$89,2,0)</f>
        <v>SI</v>
      </c>
    </row>
    <row r="11051" spans="1:10" x14ac:dyDescent="0.25">
      <c r="A11051" s="4" t="str">
        <f>CONCATENATE(B11051,"-",C11051,"-",D11051)</f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>TEXT(B11051,"yyyy-mm")</f>
        <v>2026-08</v>
      </c>
      <c r="J11051" s="7" t="str">
        <f>VLOOKUP(C11051,'[1]T. Apoyo Sistema'!$B$1:$C$89,2,0)</f>
        <v>SI</v>
      </c>
    </row>
    <row r="11052" spans="1:10" x14ac:dyDescent="0.25">
      <c r="A11052" s="4" t="str">
        <f>CONCATENATE(B11052,"-",C11052,"-",D11052)</f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>TEXT(B11052,"yyyy-mm")</f>
        <v>2026-08</v>
      </c>
      <c r="J11052" s="7" t="str">
        <f>VLOOKUP(C11052,'[1]T. Apoyo Sistema'!$B$1:$C$89,2,0)</f>
        <v>SI</v>
      </c>
    </row>
    <row r="11053" spans="1:10" x14ac:dyDescent="0.25">
      <c r="A11053" s="4" t="str">
        <f>CONCATENATE(B11053,"-",C11053,"-",D11053)</f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>TEXT(B11053,"yyyy-mm")</f>
        <v>2026-08</v>
      </c>
      <c r="J11053" s="7" t="str">
        <f>VLOOKUP(C11053,'[1]T. Apoyo Sistema'!$B$1:$C$89,2,0)</f>
        <v>SI</v>
      </c>
    </row>
    <row r="11054" spans="1:10" x14ac:dyDescent="0.25">
      <c r="A11054" s="4" t="str">
        <f>CONCATENATE(B11054,"-",C11054,"-",D11054)</f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>TEXT(B11054,"yyyy-mm")</f>
        <v>2026-08</v>
      </c>
      <c r="J11054" s="7" t="str">
        <f>VLOOKUP(C11054,'[1]T. Apoyo Sistema'!$B$1:$C$89,2,0)</f>
        <v>SI</v>
      </c>
    </row>
    <row r="11055" spans="1:10" x14ac:dyDescent="0.25">
      <c r="A11055" s="4" t="str">
        <f>CONCATENATE(B11055,"-",C11055,"-",D11055)</f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>TEXT(B11055,"yyyy-mm")</f>
        <v>2026-08</v>
      </c>
      <c r="J11055" s="7" t="str">
        <f>VLOOKUP(C11055,'[1]T. Apoyo Sistema'!$B$1:$C$89,2,0)</f>
        <v>SI</v>
      </c>
    </row>
    <row r="11056" spans="1:10" x14ac:dyDescent="0.25">
      <c r="A11056" s="4" t="str">
        <f>CONCATENATE(B11056,"-",C11056,"-",D11056)</f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>TEXT(B11056,"yyyy-mm")</f>
        <v>2026-08</v>
      </c>
      <c r="J11056" s="7" t="str">
        <f>VLOOKUP(C11056,'[1]T. Apoyo Sistema'!$B$1:$C$89,2,0)</f>
        <v>SI</v>
      </c>
    </row>
    <row r="11057" spans="1:10" x14ac:dyDescent="0.25">
      <c r="A11057" s="4" t="str">
        <f>CONCATENATE(B11057,"-",C11057,"-",D11057)</f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>TEXT(B11057,"yyyy-mm")</f>
        <v>2026-08</v>
      </c>
      <c r="J11057" s="7" t="str">
        <f>VLOOKUP(C11057,'[1]T. Apoyo Sistema'!$B$1:$C$89,2,0)</f>
        <v>SI</v>
      </c>
    </row>
    <row r="11058" spans="1:10" x14ac:dyDescent="0.25">
      <c r="A11058" s="4" t="str">
        <f>CONCATENATE(B11058,"-",C11058,"-",D11058)</f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>TEXT(B11058,"yyyy-mm")</f>
        <v>2026-08</v>
      </c>
      <c r="J11058" s="7" t="str">
        <f>VLOOKUP(C11058,'[1]T. Apoyo Sistema'!$B$1:$C$89,2,0)</f>
        <v>SI</v>
      </c>
    </row>
    <row r="11059" spans="1:10" x14ac:dyDescent="0.25">
      <c r="A11059" s="4" t="str">
        <f>CONCATENATE(B11059,"-",C11059,"-",D11059)</f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>TEXT(B11059,"yyyy-mm")</f>
        <v>2026-08</v>
      </c>
      <c r="J11059" s="7" t="str">
        <f>VLOOKUP(C11059,'[1]T. Apoyo Sistema'!$B$1:$C$89,2,0)</f>
        <v>SI</v>
      </c>
    </row>
    <row r="11060" spans="1:10" x14ac:dyDescent="0.25">
      <c r="A11060" s="4" t="str">
        <f>CONCATENATE(B11060,"-",C11060,"-",D11060)</f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>TEXT(B11060,"yyyy-mm")</f>
        <v>2026-08</v>
      </c>
      <c r="J11060" s="7" t="str">
        <f>VLOOKUP(C11060,'[1]T. Apoyo Sistema'!$B$1:$C$89,2,0)</f>
        <v>SI</v>
      </c>
    </row>
    <row r="11061" spans="1:10" x14ac:dyDescent="0.25">
      <c r="A11061" s="4" t="str">
        <f>CONCATENATE(B11061,"-",C11061,"-",D11061)</f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>TEXT(B11061,"yyyy-mm")</f>
        <v>2026-08</v>
      </c>
      <c r="J11061" s="7" t="str">
        <f>VLOOKUP(C11061,'[1]T. Apoyo Sistema'!$B$1:$C$89,2,0)</f>
        <v>SI</v>
      </c>
    </row>
    <row r="11062" spans="1:10" x14ac:dyDescent="0.25">
      <c r="A11062" s="4" t="str">
        <f>CONCATENATE(B11062,"-",C11062,"-",D11062)</f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>TEXT(B11062,"yyyy-mm")</f>
        <v>2026-08</v>
      </c>
      <c r="J11062" s="7" t="str">
        <f>VLOOKUP(C11062,'[1]T. Apoyo Sistema'!$B$1:$C$89,2,0)</f>
        <v>SI</v>
      </c>
    </row>
    <row r="11063" spans="1:10" x14ac:dyDescent="0.25">
      <c r="A11063" s="4" t="str">
        <f>CONCATENATE(B11063,"-",C11063,"-",D11063)</f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>TEXT(B11063,"yyyy-mm")</f>
        <v>2026-08</v>
      </c>
      <c r="J11063" s="7" t="str">
        <f>VLOOKUP(C11063,'[1]T. Apoyo Sistema'!$B$1:$C$89,2,0)</f>
        <v>SI</v>
      </c>
    </row>
    <row r="11064" spans="1:10" x14ac:dyDescent="0.25">
      <c r="A11064" s="4" t="str">
        <f>CONCATENATE(B11064,"-",C11064,"-",D11064)</f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>TEXT(B11064,"yyyy-mm")</f>
        <v>2026-08</v>
      </c>
      <c r="J11064" s="7" t="str">
        <f>VLOOKUP(C11064,'[1]T. Apoyo Sistema'!$B$1:$C$89,2,0)</f>
        <v>SI</v>
      </c>
    </row>
    <row r="11065" spans="1:10" x14ac:dyDescent="0.25">
      <c r="A11065" s="4" t="str">
        <f>CONCATENATE(B11065,"-",C11065,"-",D11065)</f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>TEXT(B11065,"yyyy-mm")</f>
        <v>2026-08</v>
      </c>
      <c r="J11065" s="7" t="str">
        <f>VLOOKUP(C11065,'[1]T. Apoyo Sistema'!$B$1:$C$89,2,0)</f>
        <v>SI</v>
      </c>
    </row>
    <row r="11066" spans="1:10" x14ac:dyDescent="0.25">
      <c r="A11066" s="4" t="str">
        <f>CONCATENATE(B11066,"-",C11066,"-",D11066)</f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>TEXT(B11066,"yyyy-mm")</f>
        <v>2026-08</v>
      </c>
      <c r="J11066" s="7" t="str">
        <f>VLOOKUP(C11066,'[1]T. Apoyo Sistema'!$B$1:$C$89,2,0)</f>
        <v>SI</v>
      </c>
    </row>
    <row r="11067" spans="1:10" x14ac:dyDescent="0.25">
      <c r="A11067" s="4" t="str">
        <f>CONCATENATE(B11067,"-",C11067,"-",D11067)</f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>TEXT(B11067,"yyyy-mm")</f>
        <v>2026-08</v>
      </c>
      <c r="J11067" s="7" t="str">
        <f>VLOOKUP(C11067,'[1]T. Apoyo Sistema'!$B$1:$C$89,2,0)</f>
        <v>SI</v>
      </c>
    </row>
    <row r="11068" spans="1:10" x14ac:dyDescent="0.25">
      <c r="A11068" s="4" t="str">
        <f>CONCATENATE(B11068,"-",C11068,"-",D11068)</f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>TEXT(B11068,"yyyy-mm")</f>
        <v>2026-08</v>
      </c>
      <c r="J11068" s="7" t="str">
        <f>VLOOKUP(C11068,'[1]T. Apoyo Sistema'!$B$1:$C$89,2,0)</f>
        <v>SI</v>
      </c>
    </row>
    <row r="11069" spans="1:10" x14ac:dyDescent="0.25">
      <c r="A11069" s="4" t="str">
        <f>CONCATENATE(B11069,"-",C11069,"-",D11069)</f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>TEXT(B11069,"yyyy-mm")</f>
        <v>2026-08</v>
      </c>
      <c r="J11069" s="7" t="str">
        <f>VLOOKUP(C11069,'[1]T. Apoyo Sistema'!$B$1:$C$89,2,0)</f>
        <v>SI</v>
      </c>
    </row>
    <row r="11070" spans="1:10" x14ac:dyDescent="0.25">
      <c r="A11070" s="4" t="str">
        <f>CONCATENATE(B11070,"-",C11070,"-",D11070)</f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>TEXT(B11070,"yyyy-mm")</f>
        <v>2026-08</v>
      </c>
      <c r="J11070" s="7" t="str">
        <f>VLOOKUP(C11070,'[1]T. Apoyo Sistema'!$B$1:$C$89,2,0)</f>
        <v>SI</v>
      </c>
    </row>
    <row r="11071" spans="1:10" x14ac:dyDescent="0.25">
      <c r="A11071" s="4" t="str">
        <f>CONCATENATE(B11071,"-",C11071,"-",D11071)</f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>TEXT(B11071,"yyyy-mm")</f>
        <v>2026-08</v>
      </c>
      <c r="J11071" s="7" t="str">
        <f>VLOOKUP(C11071,'[1]T. Apoyo Sistema'!$B$1:$C$89,2,0)</f>
        <v>SI</v>
      </c>
    </row>
    <row r="11072" spans="1:10" x14ac:dyDescent="0.25">
      <c r="A11072" s="4" t="str">
        <f>CONCATENATE(B11072,"-",C11072,"-",D11072)</f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>TEXT(B11072,"yyyy-mm")</f>
        <v>2026-08</v>
      </c>
      <c r="J11072" s="7" t="str">
        <f>VLOOKUP(C11072,'[1]T. Apoyo Sistema'!$B$1:$C$89,2,0)</f>
        <v>SI</v>
      </c>
    </row>
    <row r="11073" spans="1:10" x14ac:dyDescent="0.25">
      <c r="A11073" s="4" t="str">
        <f>CONCATENATE(B11073,"-",C11073,"-",D11073)</f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>TEXT(B11073,"yyyy-mm")</f>
        <v>2026-08</v>
      </c>
      <c r="J11073" s="7" t="str">
        <f>VLOOKUP(C11073,'[1]T. Apoyo Sistema'!$B$1:$C$89,2,0)</f>
        <v>SI</v>
      </c>
    </row>
    <row r="11074" spans="1:10" x14ac:dyDescent="0.25">
      <c r="A11074" s="4" t="str">
        <f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>TEXT(B11074,"yyyy-mm")</f>
        <v>2026-08</v>
      </c>
      <c r="J11074" s="7" t="str">
        <f>VLOOKUP(C11074,'[1]T. Apoyo Sistema'!$B$1:$C$89,2,0)</f>
        <v>SI</v>
      </c>
    </row>
    <row r="11075" spans="1:10" x14ac:dyDescent="0.25">
      <c r="A11075" s="4" t="str">
        <f>CONCATENATE(B11075,"-",C11075,"-",D11075)</f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>TEXT(B11075,"yyyy-mm")</f>
        <v>2026-08</v>
      </c>
      <c r="J11075" s="7" t="str">
        <f>VLOOKUP(C11075,'[1]T. Apoyo Sistema'!$B$1:$C$89,2,0)</f>
        <v>SI</v>
      </c>
    </row>
    <row r="11076" spans="1:10" x14ac:dyDescent="0.25">
      <c r="A11076" s="4" t="str">
        <f>CONCATENATE(B11076,"-",C11076,"-",D11076)</f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>TEXT(B11076,"yyyy-mm")</f>
        <v>2026-08</v>
      </c>
      <c r="J11076" s="7" t="str">
        <f>VLOOKUP(C11076,'[1]T. Apoyo Sistema'!$B$1:$C$89,2,0)</f>
        <v>SI</v>
      </c>
    </row>
    <row r="11077" spans="1:10" x14ac:dyDescent="0.25">
      <c r="A11077" s="4" t="str">
        <f>CONCATENATE(B11077,"-",C11077,"-",D11077)</f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>TEXT(B11077,"yyyy-mm")</f>
        <v>2026-08</v>
      </c>
      <c r="J11077" s="7" t="str">
        <f>VLOOKUP(C11077,'[1]T. Apoyo Sistema'!$B$1:$C$89,2,0)</f>
        <v>SI</v>
      </c>
    </row>
    <row r="11078" spans="1:10" x14ac:dyDescent="0.25">
      <c r="A11078" s="4" t="str">
        <f>CONCATENATE(B11078,"-",C11078,"-",D11078)</f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>TEXT(B11078,"yyyy-mm")</f>
        <v>2026-08</v>
      </c>
      <c r="J11078" s="7" t="str">
        <f>VLOOKUP(C11078,'[1]T. Apoyo Sistema'!$B$1:$C$89,2,0)</f>
        <v>SI</v>
      </c>
    </row>
    <row r="11079" spans="1:10" x14ac:dyDescent="0.25">
      <c r="A11079" s="4" t="str">
        <f>CONCATENATE(B11079,"-",C11079,"-",D11079)</f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>TEXT(B11079,"yyyy-mm")</f>
        <v>2026-08</v>
      </c>
      <c r="J11079" s="7" t="str">
        <f>VLOOKUP(C11079,'[1]T. Apoyo Sistema'!$B$1:$C$89,2,0)</f>
        <v>SI</v>
      </c>
    </row>
    <row r="11080" spans="1:10" x14ac:dyDescent="0.25">
      <c r="A11080" s="4" t="str">
        <f>CONCATENATE(B11080,"-",C11080,"-",D11080)</f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>TEXT(B11080,"yyyy-mm")</f>
        <v>2026-08</v>
      </c>
      <c r="J11080" s="7" t="str">
        <f>VLOOKUP(C11080,'[1]T. Apoyo Sistema'!$B$1:$C$89,2,0)</f>
        <v>SI</v>
      </c>
    </row>
    <row r="11081" spans="1:10" x14ac:dyDescent="0.25">
      <c r="A11081" s="4" t="str">
        <f>CONCATENATE(B11081,"-",C11081,"-",D11081)</f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>TEXT(B11081,"yyyy-mm")</f>
        <v>2026-08</v>
      </c>
      <c r="J11081" s="7" t="str">
        <f>VLOOKUP(C11081,'[1]T. Apoyo Sistema'!$B$1:$C$89,2,0)</f>
        <v>SI</v>
      </c>
    </row>
    <row r="11082" spans="1:10" x14ac:dyDescent="0.25">
      <c r="A11082" s="4" t="str">
        <f>CONCATENATE(B11082,"-",C11082,"-",D11082)</f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>TEXT(B11082,"yyyy-mm")</f>
        <v>2026-08</v>
      </c>
      <c r="J11082" s="7" t="str">
        <f>VLOOKUP(C11082,'[1]T. Apoyo Sistema'!$B$1:$C$89,2,0)</f>
        <v>SI</v>
      </c>
    </row>
    <row r="11083" spans="1:10" x14ac:dyDescent="0.25">
      <c r="A11083" s="4" t="str">
        <f>CONCATENATE(B11083,"-",C11083,"-",D11083)</f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>TEXT(B11083,"yyyy-mm")</f>
        <v>2026-08</v>
      </c>
      <c r="J11083" s="7" t="str">
        <f>VLOOKUP(C11083,'[1]T. Apoyo Sistema'!$B$1:$C$89,2,0)</f>
        <v>SI</v>
      </c>
    </row>
    <row r="11084" spans="1:10" x14ac:dyDescent="0.25">
      <c r="A11084" s="4" t="str">
        <f>CONCATENATE(B11084,"-",C11084,"-",D11084)</f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>TEXT(B11084,"yyyy-mm")</f>
        <v>2026-08</v>
      </c>
      <c r="J11084" s="7" t="str">
        <f>VLOOKUP(C11084,'[1]T. Apoyo Sistema'!$B$1:$C$89,2,0)</f>
        <v>SI</v>
      </c>
    </row>
    <row r="11085" spans="1:10" x14ac:dyDescent="0.25">
      <c r="A11085" s="4" t="str">
        <f>CONCATENATE(B11085,"-",C11085,"-",D11085)</f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>TEXT(B11085,"yyyy-mm")</f>
        <v>2026-08</v>
      </c>
      <c r="J11085" s="7" t="str">
        <f>VLOOKUP(C11085,'[1]T. Apoyo Sistema'!$B$1:$C$89,2,0)</f>
        <v>SI</v>
      </c>
    </row>
    <row r="11086" spans="1:10" x14ac:dyDescent="0.25">
      <c r="A11086" s="4" t="str">
        <f>CONCATENATE(B11086,"-",C11086,"-",D11086)</f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>TEXT(B11086,"yyyy-mm")</f>
        <v>2026-08</v>
      </c>
      <c r="J11086" s="7" t="str">
        <f>VLOOKUP(C11086,'[1]T. Apoyo Sistema'!$B$1:$C$89,2,0)</f>
        <v>SI</v>
      </c>
    </row>
    <row r="11087" spans="1:10" x14ac:dyDescent="0.25">
      <c r="A11087" s="4" t="str">
        <f>CONCATENATE(B11087,"-",C11087,"-",D11087)</f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>TEXT(B11087,"yyyy-mm")</f>
        <v>2026-08</v>
      </c>
      <c r="J11087" s="7" t="str">
        <f>VLOOKUP(C11087,'[1]T. Apoyo Sistema'!$B$1:$C$89,2,0)</f>
        <v>SI</v>
      </c>
    </row>
    <row r="11088" spans="1:10" x14ac:dyDescent="0.25">
      <c r="A11088" s="4" t="str">
        <f>CONCATENATE(B11088,"-",C11088,"-",D11088)</f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>TEXT(B11088,"yyyy-mm")</f>
        <v>2026-08</v>
      </c>
      <c r="J11088" s="7" t="str">
        <f>VLOOKUP(C11088,'[1]T. Apoyo Sistema'!$B$1:$C$89,2,0)</f>
        <v>SI</v>
      </c>
    </row>
    <row r="11089" spans="1:10" x14ac:dyDescent="0.25">
      <c r="A11089" s="4" t="str">
        <f>CONCATENATE(B11089,"-",C11089,"-",D11089)</f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>TEXT(B11089,"yyyy-mm")</f>
        <v>2026-08</v>
      </c>
      <c r="J11089" s="7" t="str">
        <f>VLOOKUP(C11089,'[1]T. Apoyo Sistema'!$B$1:$C$89,2,0)</f>
        <v>SI</v>
      </c>
    </row>
    <row r="11090" spans="1:10" x14ac:dyDescent="0.25">
      <c r="A11090" s="4" t="str">
        <f>CONCATENATE(B11090,"-",C11090,"-",D11090)</f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>TEXT(B11090,"yyyy-mm")</f>
        <v>2026-08</v>
      </c>
      <c r="J11090" s="7" t="str">
        <f>VLOOKUP(C11090,'[1]T. Apoyo Sistema'!$B$1:$C$89,2,0)</f>
        <v>SI</v>
      </c>
    </row>
    <row r="11091" spans="1:10" x14ac:dyDescent="0.25">
      <c r="A11091" s="4" t="str">
        <f>CONCATENATE(B11091,"-",C11091,"-",D11091)</f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>TEXT(B11091,"yyyy-mm")</f>
        <v>2026-08</v>
      </c>
      <c r="J11091" s="7" t="str">
        <f>VLOOKUP(C11091,'[1]T. Apoyo Sistema'!$B$1:$C$89,2,0)</f>
        <v>SI</v>
      </c>
    </row>
    <row r="11092" spans="1:10" x14ac:dyDescent="0.25">
      <c r="A11092" s="4" t="str">
        <f>CONCATENATE(B11092,"-",C11092,"-",D11092)</f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>TEXT(B11092,"yyyy-mm")</f>
        <v>2026-08</v>
      </c>
      <c r="J11092" s="7" t="str">
        <f>VLOOKUP(C11092,'[1]T. Apoyo Sistema'!$B$1:$C$89,2,0)</f>
        <v>SI</v>
      </c>
    </row>
    <row r="11093" spans="1:10" x14ac:dyDescent="0.25">
      <c r="A11093" s="4" t="str">
        <f>CONCATENATE(B11093,"-",C11093,"-",D11093)</f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>TEXT(B11093,"yyyy-mm")</f>
        <v>2026-08</v>
      </c>
      <c r="J11093" s="7" t="str">
        <f>VLOOKUP(C11093,'[1]T. Apoyo Sistema'!$B$1:$C$89,2,0)</f>
        <v>SI</v>
      </c>
    </row>
    <row r="11094" spans="1:10" x14ac:dyDescent="0.25">
      <c r="A11094" s="4" t="str">
        <f>CONCATENATE(B11094,"-",C11094,"-",D11094)</f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>TEXT(B11094,"yyyy-mm")</f>
        <v>2026-08</v>
      </c>
      <c r="J11094" s="7" t="str">
        <f>VLOOKUP(C11094,'[1]T. Apoyo Sistema'!$B$1:$C$89,2,0)</f>
        <v>SI</v>
      </c>
    </row>
    <row r="11095" spans="1:10" x14ac:dyDescent="0.25">
      <c r="A11095" s="4" t="str">
        <f>CONCATENATE(B11095,"-",C11095,"-",D11095)</f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>TEXT(B11095,"yyyy-mm")</f>
        <v>2026-08</v>
      </c>
      <c r="J11095" s="7" t="str">
        <f>VLOOKUP(C11095,'[1]T. Apoyo Sistema'!$B$1:$C$89,2,0)</f>
        <v>SI</v>
      </c>
    </row>
    <row r="11096" spans="1:10" x14ac:dyDescent="0.25">
      <c r="A11096" s="4" t="str">
        <f>CONCATENATE(B11096,"-",C11096,"-",D11096)</f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>TEXT(B11096,"yyyy-mm")</f>
        <v>2026-08</v>
      </c>
      <c r="J11096" s="7" t="str">
        <f>VLOOKUP(C11096,'[1]T. Apoyo Sistema'!$B$1:$C$89,2,0)</f>
        <v>SI</v>
      </c>
    </row>
    <row r="11097" spans="1:10" x14ac:dyDescent="0.25">
      <c r="A11097" s="4" t="str">
        <f>CONCATENATE(B11097,"-",C11097,"-",D11097)</f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>TEXT(B11097,"yyyy-mm")</f>
        <v>2026-08</v>
      </c>
      <c r="J11097" s="7" t="str">
        <f>VLOOKUP(C11097,'[1]T. Apoyo Sistema'!$B$1:$C$89,2,0)</f>
        <v>SI</v>
      </c>
    </row>
    <row r="11098" spans="1:10" x14ac:dyDescent="0.25">
      <c r="A11098" s="4" t="str">
        <f>CONCATENATE(B11098,"-",C11098,"-",D11098)</f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>TEXT(B11098,"yyyy-mm")</f>
        <v>2026-08</v>
      </c>
      <c r="J11098" s="7" t="str">
        <f>VLOOKUP(C11098,'[1]T. Apoyo Sistema'!$B$1:$C$89,2,0)</f>
        <v>SI</v>
      </c>
    </row>
    <row r="11099" spans="1:10" x14ac:dyDescent="0.25">
      <c r="A11099" s="4" t="str">
        <f>CONCATENATE(B11099,"-",C11099,"-",D11099)</f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>TEXT(B11099,"yyyy-mm")</f>
        <v>2026-08</v>
      </c>
      <c r="J11099" s="7" t="str">
        <f>VLOOKUP(C11099,'[1]T. Apoyo Sistema'!$B$1:$C$89,2,0)</f>
        <v>SI</v>
      </c>
    </row>
    <row r="11100" spans="1:10" x14ac:dyDescent="0.25">
      <c r="A11100" s="4" t="str">
        <f>CONCATENATE(B11100,"-",C11100,"-",D11100)</f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>TEXT(B11100,"yyyy-mm")</f>
        <v>2026-08</v>
      </c>
      <c r="J11100" s="7" t="str">
        <f>VLOOKUP(C11100,'[1]T. Apoyo Sistema'!$B$1:$C$89,2,0)</f>
        <v>SI</v>
      </c>
    </row>
    <row r="11101" spans="1:10" x14ac:dyDescent="0.25">
      <c r="A11101" s="4" t="str">
        <f>CONCATENATE(B11101,"-",C11101,"-",D11101)</f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>TEXT(B11101,"yyyy-mm")</f>
        <v>2026-08</v>
      </c>
      <c r="J11101" s="7" t="str">
        <f>VLOOKUP(C11101,'[1]T. Apoyo Sistema'!$B$1:$C$89,2,0)</f>
        <v>SI</v>
      </c>
    </row>
    <row r="11102" spans="1:10" x14ac:dyDescent="0.25">
      <c r="A11102" s="4" t="str">
        <f>CONCATENATE(B11102,"-",C11102,"-",D11102)</f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>TEXT(B11102,"yyyy-mm")</f>
        <v>2026-08</v>
      </c>
      <c r="J11102" s="7" t="str">
        <f>VLOOKUP(C11102,'[1]T. Apoyo Sistema'!$B$1:$C$89,2,0)</f>
        <v>SI</v>
      </c>
    </row>
    <row r="11103" spans="1:10" x14ac:dyDescent="0.25">
      <c r="A11103" s="4" t="str">
        <f>CONCATENATE(B11103,"-",C11103,"-",D11103)</f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>TEXT(B11103,"yyyy-mm")</f>
        <v>2026-08</v>
      </c>
      <c r="J11103" s="7" t="str">
        <f>VLOOKUP(C11103,'[1]T. Apoyo Sistema'!$B$1:$C$89,2,0)</f>
        <v>SI</v>
      </c>
    </row>
    <row r="11104" spans="1:10" x14ac:dyDescent="0.25">
      <c r="A11104" s="4" t="str">
        <f>CONCATENATE(B11104,"-",C11104,"-",D11104)</f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>TEXT(B11104,"yyyy-mm")</f>
        <v>2026-08</v>
      </c>
      <c r="J11104" s="7" t="str">
        <f>VLOOKUP(C11104,'[1]T. Apoyo Sistema'!$B$1:$C$89,2,0)</f>
        <v>SI</v>
      </c>
    </row>
    <row r="11105" spans="1:10" x14ac:dyDescent="0.25">
      <c r="A11105" s="4" t="str">
        <f>CONCATENATE(B11105,"-",C11105,"-",D11105)</f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>TEXT(B11105,"yyyy-mm")</f>
        <v>2026-08</v>
      </c>
      <c r="J11105" s="7" t="str">
        <f>VLOOKUP(C11105,'[1]T. Apoyo Sistema'!$B$1:$C$89,2,0)</f>
        <v>SI</v>
      </c>
    </row>
    <row r="11106" spans="1:10" x14ac:dyDescent="0.25">
      <c r="A11106" s="4" t="str">
        <f>CONCATENATE(B11106,"-",C11106,"-",D11106)</f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>TEXT(B11106,"yyyy-mm")</f>
        <v>2026-08</v>
      </c>
      <c r="J11106" s="7" t="str">
        <f>VLOOKUP(C11106,'[1]T. Apoyo Sistema'!$B$1:$C$89,2,0)</f>
        <v>SI</v>
      </c>
    </row>
    <row r="11107" spans="1:10" x14ac:dyDescent="0.25">
      <c r="A11107" s="4" t="str">
        <f>CONCATENATE(B11107,"-",C11107,"-",D11107)</f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>TEXT(B11107,"yyyy-mm")</f>
        <v>2026-08</v>
      </c>
      <c r="J11107" s="7" t="str">
        <f>VLOOKUP(C11107,'[1]T. Apoyo Sistema'!$B$1:$C$89,2,0)</f>
        <v>SI</v>
      </c>
    </row>
    <row r="11108" spans="1:10" x14ac:dyDescent="0.25">
      <c r="A11108" s="4" t="str">
        <f>CONCATENATE(B11108,"-",C11108,"-",D11108)</f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>TEXT(B11108,"yyyy-mm")</f>
        <v>2026-08</v>
      </c>
      <c r="J11108" s="7" t="str">
        <f>VLOOKUP(C11108,'[1]T. Apoyo Sistema'!$B$1:$C$89,2,0)</f>
        <v>SI</v>
      </c>
    </row>
    <row r="11109" spans="1:10" x14ac:dyDescent="0.25">
      <c r="A11109" s="4" t="str">
        <f>CONCATENATE(B11109,"-",C11109,"-",D11109)</f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>TEXT(B11109,"yyyy-mm")</f>
        <v>2026-08</v>
      </c>
      <c r="J11109" s="7" t="str">
        <f>VLOOKUP(C11109,'[1]T. Apoyo Sistema'!$B$1:$C$89,2,0)</f>
        <v>SI</v>
      </c>
    </row>
    <row r="11110" spans="1:10" x14ac:dyDescent="0.25">
      <c r="A11110" s="4" t="str">
        <f>CONCATENATE(B11110,"-",C11110,"-",D11110)</f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>TEXT(B11110,"yyyy-mm")</f>
        <v>2026-08</v>
      </c>
      <c r="J11110" s="7" t="str">
        <f>VLOOKUP(C11110,'[1]T. Apoyo Sistema'!$B$1:$C$89,2,0)</f>
        <v>SI</v>
      </c>
    </row>
    <row r="11111" spans="1:10" x14ac:dyDescent="0.25">
      <c r="A11111" s="4" t="str">
        <f>CONCATENATE(B11111,"-",C11111,"-",D11111)</f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>TEXT(B11111,"yyyy-mm")</f>
        <v>2026-08</v>
      </c>
      <c r="J11111" s="7" t="str">
        <f>VLOOKUP(C11111,'[1]T. Apoyo Sistema'!$B$1:$C$89,2,0)</f>
        <v>SI</v>
      </c>
    </row>
    <row r="11112" spans="1:10" x14ac:dyDescent="0.25">
      <c r="A11112" s="4" t="str">
        <f>CONCATENATE(B11112,"-",C11112,"-",D11112)</f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>TEXT(B11112,"yyyy-mm")</f>
        <v>2026-08</v>
      </c>
      <c r="J11112" s="7" t="str">
        <f>VLOOKUP(C11112,'[1]T. Apoyo Sistema'!$B$1:$C$89,2,0)</f>
        <v>SI</v>
      </c>
    </row>
    <row r="11113" spans="1:10" x14ac:dyDescent="0.25">
      <c r="A11113" s="4" t="str">
        <f>CONCATENATE(B11113,"-",C11113,"-",D11113)</f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>TEXT(B11113,"yyyy-mm")</f>
        <v>2026-08</v>
      </c>
      <c r="J11113" s="7" t="str">
        <f>VLOOKUP(C11113,'[1]T. Apoyo Sistema'!$B$1:$C$89,2,0)</f>
        <v>SI</v>
      </c>
    </row>
    <row r="11114" spans="1:10" x14ac:dyDescent="0.25">
      <c r="A11114" s="4" t="str">
        <f>CONCATENATE(B11114,"-",C11114,"-",D11114)</f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>TEXT(B11114,"yyyy-mm")</f>
        <v>2026-08</v>
      </c>
      <c r="J11114" s="7" t="str">
        <f>VLOOKUP(C11114,'[1]T. Apoyo Sistema'!$B$1:$C$89,2,0)</f>
        <v>SI</v>
      </c>
    </row>
    <row r="11115" spans="1:10" x14ac:dyDescent="0.25">
      <c r="A11115" s="4" t="str">
        <f>CONCATENATE(B11115,"-",C11115,"-",D11115)</f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>TEXT(B11115,"yyyy-mm")</f>
        <v>2026-08</v>
      </c>
      <c r="J11115" s="7" t="str">
        <f>VLOOKUP(C11115,'[1]T. Apoyo Sistema'!$B$1:$C$89,2,0)</f>
        <v>SI</v>
      </c>
    </row>
    <row r="11116" spans="1:10" x14ac:dyDescent="0.25">
      <c r="A11116" s="4" t="str">
        <f>CONCATENATE(B11116,"-",C11116,"-",D11116)</f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>TEXT(B11116,"yyyy-mm")</f>
        <v>2026-08</v>
      </c>
      <c r="J11116" s="7" t="str">
        <f>VLOOKUP(C11116,'[1]T. Apoyo Sistema'!$B$1:$C$89,2,0)</f>
        <v>SI</v>
      </c>
    </row>
    <row r="11117" spans="1:10" x14ac:dyDescent="0.25">
      <c r="A11117" s="4" t="str">
        <f>CONCATENATE(B11117,"-",C11117,"-",D11117)</f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>TEXT(B11117,"yyyy-mm")</f>
        <v>2026-08</v>
      </c>
      <c r="J11117" s="7" t="str">
        <f>VLOOKUP(C11117,'[1]T. Apoyo Sistema'!$B$1:$C$89,2,0)</f>
        <v>SI</v>
      </c>
    </row>
    <row r="11118" spans="1:10" x14ac:dyDescent="0.25">
      <c r="A11118" s="4" t="str">
        <f>CONCATENATE(B11118,"-",C11118,"-",D11118)</f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>TEXT(B11118,"yyyy-mm")</f>
        <v>2026-08</v>
      </c>
      <c r="J11118" s="7" t="str">
        <f>VLOOKUP(C11118,'[1]T. Apoyo Sistema'!$B$1:$C$89,2,0)</f>
        <v>SI</v>
      </c>
    </row>
    <row r="11119" spans="1:10" x14ac:dyDescent="0.25">
      <c r="A11119" s="4" t="str">
        <f>CONCATENATE(B11119,"-",C11119,"-",D11119)</f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>TEXT(B11119,"yyyy-mm")</f>
        <v>2026-08</v>
      </c>
      <c r="J11119" s="7" t="str">
        <f>VLOOKUP(C11119,'[1]T. Apoyo Sistema'!$B$1:$C$89,2,0)</f>
        <v>SI</v>
      </c>
    </row>
    <row r="11120" spans="1:10" x14ac:dyDescent="0.25">
      <c r="A11120" s="4" t="str">
        <f>CONCATENATE(B11120,"-",C11120,"-",D11120)</f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>TEXT(B11120,"yyyy-mm")</f>
        <v>2026-08</v>
      </c>
      <c r="J11120" s="7" t="str">
        <f>VLOOKUP(C11120,'[1]T. Apoyo Sistema'!$B$1:$C$89,2,0)</f>
        <v>SI</v>
      </c>
    </row>
    <row r="11121" spans="1:10" x14ac:dyDescent="0.25">
      <c r="A11121" s="4" t="str">
        <f>CONCATENATE(B11121,"-",C11121,"-",D11121)</f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>TEXT(B11121,"yyyy-mm")</f>
        <v>2026-08</v>
      </c>
      <c r="J11121" s="7" t="str">
        <f>VLOOKUP(C11121,'[1]T. Apoyo Sistema'!$B$1:$C$89,2,0)</f>
        <v>SI</v>
      </c>
    </row>
    <row r="11122" spans="1:10" x14ac:dyDescent="0.25">
      <c r="A11122" s="4" t="str">
        <f>CONCATENATE(B11122,"-",C11122,"-",D11122)</f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>TEXT(B11122,"yyyy-mm")</f>
        <v>2026-08</v>
      </c>
      <c r="J11122" s="7" t="str">
        <f>VLOOKUP(C11122,'[1]T. Apoyo Sistema'!$B$1:$C$89,2,0)</f>
        <v>SI</v>
      </c>
    </row>
    <row r="11123" spans="1:10" x14ac:dyDescent="0.25">
      <c r="A11123" s="4" t="str">
        <f>CONCATENATE(B11123,"-",C11123,"-",D11123)</f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>TEXT(B11123,"yyyy-mm")</f>
        <v>2026-08</v>
      </c>
      <c r="J11123" s="7" t="str">
        <f>VLOOKUP(C11123,'[1]T. Apoyo Sistema'!$B$1:$C$89,2,0)</f>
        <v>SI</v>
      </c>
    </row>
    <row r="11124" spans="1:10" x14ac:dyDescent="0.25">
      <c r="A11124" s="4" t="str">
        <f>CONCATENATE(B11124,"-",C11124,"-",D11124)</f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>TEXT(B11124,"yyyy-mm")</f>
        <v>2026-08</v>
      </c>
      <c r="J11124" s="7" t="str">
        <f>VLOOKUP(C11124,'[1]T. Apoyo Sistema'!$B$1:$C$89,2,0)</f>
        <v>SI</v>
      </c>
    </row>
    <row r="11125" spans="1:10" x14ac:dyDescent="0.25">
      <c r="A11125" s="4" t="str">
        <f>CONCATENATE(B11125,"-",C11125,"-",D11125)</f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>TEXT(B11125,"yyyy-mm")</f>
        <v>2026-08</v>
      </c>
      <c r="J11125" s="7" t="str">
        <f>VLOOKUP(C11125,'[1]T. Apoyo Sistema'!$B$1:$C$89,2,0)</f>
        <v>SI</v>
      </c>
    </row>
    <row r="11126" spans="1:10" x14ac:dyDescent="0.25">
      <c r="A11126" s="4" t="str">
        <f>CONCATENATE(B11126,"-",C11126,"-",D11126)</f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>TEXT(B11126,"yyyy-mm")</f>
        <v>2026-08</v>
      </c>
      <c r="J11126" s="7" t="str">
        <f>VLOOKUP(C11126,'[1]T. Apoyo Sistema'!$B$1:$C$89,2,0)</f>
        <v>SI</v>
      </c>
    </row>
    <row r="11127" spans="1:10" x14ac:dyDescent="0.25">
      <c r="A11127" s="4" t="str">
        <f>CONCATENATE(B11127,"-",C11127,"-",D11127)</f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>TEXT(B11127,"yyyy-mm")</f>
        <v>2026-08</v>
      </c>
      <c r="J11127" s="7" t="str">
        <f>VLOOKUP(C11127,'[1]T. Apoyo Sistema'!$B$1:$C$89,2,0)</f>
        <v>SI</v>
      </c>
    </row>
    <row r="11128" spans="1:10" x14ac:dyDescent="0.25">
      <c r="A11128" s="4" t="str">
        <f>CONCATENATE(B11128,"-",C11128,"-",D11128)</f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>TEXT(B11128,"yyyy-mm")</f>
        <v>2026-08</v>
      </c>
      <c r="J11128" s="7" t="str">
        <f>VLOOKUP(C11128,'[1]T. Apoyo Sistema'!$B$1:$C$89,2,0)</f>
        <v>SI</v>
      </c>
    </row>
    <row r="11129" spans="1:10" x14ac:dyDescent="0.25">
      <c r="A11129" s="4" t="str">
        <f>CONCATENATE(B11129,"-",C11129,"-",D11129)</f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>TEXT(B11129,"yyyy-mm")</f>
        <v>2026-08</v>
      </c>
      <c r="J11129" s="7" t="str">
        <f>VLOOKUP(C11129,'[1]T. Apoyo Sistema'!$B$1:$C$89,2,0)</f>
        <v>SI</v>
      </c>
    </row>
    <row r="11130" spans="1:10" x14ac:dyDescent="0.25">
      <c r="A11130" s="4" t="str">
        <f>CONCATENATE(B11130,"-",C11130,"-",D11130)</f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>TEXT(B11130,"yyyy-mm")</f>
        <v>2026-08</v>
      </c>
      <c r="J11130" s="7" t="str">
        <f>VLOOKUP(C11130,'[1]T. Apoyo Sistema'!$B$1:$C$89,2,0)</f>
        <v>SI</v>
      </c>
    </row>
    <row r="11131" spans="1:10" x14ac:dyDescent="0.25">
      <c r="A11131" s="4" t="str">
        <f>CONCATENATE(B11131,"-",C11131,"-",D11131)</f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>TEXT(B11131,"yyyy-mm")</f>
        <v>2026-08</v>
      </c>
      <c r="J11131" s="7" t="str">
        <f>VLOOKUP(C11131,'[1]T. Apoyo Sistema'!$B$1:$C$89,2,0)</f>
        <v>SI</v>
      </c>
    </row>
    <row r="11132" spans="1:10" x14ac:dyDescent="0.25">
      <c r="A11132" s="4" t="str">
        <f>CONCATENATE(B11132,"-",C11132,"-",D11132)</f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>TEXT(B11132,"yyyy-mm")</f>
        <v>2026-08</v>
      </c>
      <c r="J11132" s="7" t="str">
        <f>VLOOKUP(C11132,'[1]T. Apoyo Sistema'!$B$1:$C$89,2,0)</f>
        <v>SI</v>
      </c>
    </row>
    <row r="11133" spans="1:10" x14ac:dyDescent="0.25">
      <c r="A11133" s="4" t="str">
        <f>CONCATENATE(B11133,"-",C11133,"-",D11133)</f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>TEXT(B11133,"yyyy-mm")</f>
        <v>2026-08</v>
      </c>
      <c r="J11133" s="7" t="str">
        <f>VLOOKUP(C11133,'[1]T. Apoyo Sistema'!$B$1:$C$89,2,0)</f>
        <v>SI</v>
      </c>
    </row>
    <row r="11134" spans="1:10" x14ac:dyDescent="0.25">
      <c r="A11134" s="4" t="str">
        <f>CONCATENATE(B11134,"-",C11134,"-",D11134)</f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>TEXT(B11134,"yyyy-mm")</f>
        <v>2026-08</v>
      </c>
      <c r="J11134" s="7" t="str">
        <f>VLOOKUP(C11134,'[1]T. Apoyo Sistema'!$B$1:$C$89,2,0)</f>
        <v>SI</v>
      </c>
    </row>
    <row r="11135" spans="1:10" x14ac:dyDescent="0.25">
      <c r="A11135" s="4" t="str">
        <f>CONCATENATE(B11135,"-",C11135,"-",D11135)</f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>TEXT(B11135,"yyyy-mm")</f>
        <v>2026-08</v>
      </c>
      <c r="J11135" s="7" t="str">
        <f>VLOOKUP(C11135,'[1]T. Apoyo Sistema'!$B$1:$C$89,2,0)</f>
        <v>SI</v>
      </c>
    </row>
    <row r="11136" spans="1:10" x14ac:dyDescent="0.25">
      <c r="A11136" s="4" t="str">
        <f>CONCATENATE(B11136,"-",C11136,"-",D11136)</f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>TEXT(B11136,"yyyy-mm")</f>
        <v>2026-08</v>
      </c>
      <c r="J11136" s="7" t="str">
        <f>VLOOKUP(C11136,'[1]T. Apoyo Sistema'!$B$1:$C$89,2,0)</f>
        <v>SI</v>
      </c>
    </row>
    <row r="11137" spans="1:10" x14ac:dyDescent="0.25">
      <c r="A11137" s="4" t="str">
        <f>CONCATENATE(B11137,"-",C11137,"-",D11137)</f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>TEXT(B11137,"yyyy-mm")</f>
        <v>2026-08</v>
      </c>
      <c r="J11137" s="7" t="str">
        <f>VLOOKUP(C11137,'[1]T. Apoyo Sistema'!$B$1:$C$89,2,0)</f>
        <v>SI</v>
      </c>
    </row>
    <row r="11138" spans="1:10" x14ac:dyDescent="0.25">
      <c r="A11138" s="4" t="str">
        <f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>TEXT(B11138,"yyyy-mm")</f>
        <v>2026-08</v>
      </c>
      <c r="J11138" s="7" t="str">
        <f>VLOOKUP(C11138,'[1]T. Apoyo Sistema'!$B$1:$C$89,2,0)</f>
        <v>SI</v>
      </c>
    </row>
    <row r="11139" spans="1:10" x14ac:dyDescent="0.25">
      <c r="A11139" s="4" t="str">
        <f>CONCATENATE(B11139,"-",C11139,"-",D11139)</f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>TEXT(B11139,"yyyy-mm")</f>
        <v>2026-08</v>
      </c>
      <c r="J11139" s="7" t="str">
        <f>VLOOKUP(C11139,'[1]T. Apoyo Sistema'!$B$1:$C$89,2,0)</f>
        <v>SI</v>
      </c>
    </row>
    <row r="11140" spans="1:10" x14ac:dyDescent="0.25">
      <c r="A11140" s="4" t="str">
        <f>CONCATENATE(B11140,"-",C11140,"-",D11140)</f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>TEXT(B11140,"yyyy-mm")</f>
        <v>2026-08</v>
      </c>
      <c r="J11140" s="7" t="str">
        <f>VLOOKUP(C11140,'[1]T. Apoyo Sistema'!$B$1:$C$89,2,0)</f>
        <v>SI</v>
      </c>
    </row>
    <row r="11141" spans="1:10" x14ac:dyDescent="0.25">
      <c r="A11141" s="4" t="str">
        <f>CONCATENATE(B11141,"-",C11141,"-",D11141)</f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>TEXT(B11141,"yyyy-mm")</f>
        <v>2026-08</v>
      </c>
      <c r="J11141" s="7" t="str">
        <f>VLOOKUP(C11141,'[1]T. Apoyo Sistema'!$B$1:$C$89,2,0)</f>
        <v>SI</v>
      </c>
    </row>
    <row r="11142" spans="1:10" x14ac:dyDescent="0.25">
      <c r="A11142" s="4" t="str">
        <f>CONCATENATE(B11142,"-",C11142,"-",D11142)</f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>TEXT(B11142,"yyyy-mm")</f>
        <v>2026-08</v>
      </c>
      <c r="J11142" s="7" t="str">
        <f>VLOOKUP(C11142,'[1]T. Apoyo Sistema'!$B$1:$C$89,2,0)</f>
        <v>SI</v>
      </c>
    </row>
    <row r="11143" spans="1:10" x14ac:dyDescent="0.25">
      <c r="A11143" s="4" t="str">
        <f>CONCATENATE(B11143,"-",C11143,"-",D11143)</f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>TEXT(B11143,"yyyy-mm")</f>
        <v>2026-08</v>
      </c>
      <c r="J11143" s="7" t="str">
        <f>VLOOKUP(C11143,'[1]T. Apoyo Sistema'!$B$1:$C$89,2,0)</f>
        <v>SI</v>
      </c>
    </row>
    <row r="11144" spans="1:10" x14ac:dyDescent="0.25">
      <c r="A11144" s="4" t="str">
        <f>CONCATENATE(B11144,"-",C11144,"-",D11144)</f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>TEXT(B11144,"yyyy-mm")</f>
        <v>2026-08</v>
      </c>
      <c r="J11144" s="7" t="str">
        <f>VLOOKUP(C11144,'[1]T. Apoyo Sistema'!$B$1:$C$89,2,0)</f>
        <v>SI</v>
      </c>
    </row>
    <row r="11145" spans="1:10" x14ac:dyDescent="0.25">
      <c r="A11145" s="4" t="str">
        <f>CONCATENATE(B11145,"-",C11145,"-",D11145)</f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>TEXT(B11145,"yyyy-mm")</f>
        <v>2026-08</v>
      </c>
      <c r="J11145" s="7" t="str">
        <f>VLOOKUP(C11145,'[1]T. Apoyo Sistema'!$B$1:$C$89,2,0)</f>
        <v>SI</v>
      </c>
    </row>
    <row r="11146" spans="1:10" x14ac:dyDescent="0.25">
      <c r="A11146" s="4" t="str">
        <f>CONCATENATE(B11146,"-",C11146,"-",D11146)</f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>TEXT(B11146,"yyyy-mm")</f>
        <v>2026-08</v>
      </c>
      <c r="J11146" s="7" t="str">
        <f>VLOOKUP(C11146,'[1]T. Apoyo Sistema'!$B$1:$C$89,2,0)</f>
        <v>SI</v>
      </c>
    </row>
    <row r="11147" spans="1:10" x14ac:dyDescent="0.25">
      <c r="A11147" s="4" t="str">
        <f>CONCATENATE(B11147,"-",C11147,"-",D11147)</f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>TEXT(B11147,"yyyy-mm")</f>
        <v>2026-08</v>
      </c>
      <c r="J11147" s="7" t="str">
        <f>VLOOKUP(C11147,'[1]T. Apoyo Sistema'!$B$1:$C$89,2,0)</f>
        <v>SI</v>
      </c>
    </row>
    <row r="11148" spans="1:10" x14ac:dyDescent="0.25">
      <c r="A11148" s="4" t="str">
        <f>CONCATENATE(B11148,"-",C11148,"-",D11148)</f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>TEXT(B11148,"yyyy-mm")</f>
        <v>2026-08</v>
      </c>
      <c r="J11148" s="7" t="str">
        <f>VLOOKUP(C11148,'[1]T. Apoyo Sistema'!$B$1:$C$89,2,0)</f>
        <v>SI</v>
      </c>
    </row>
    <row r="11149" spans="1:10" x14ac:dyDescent="0.25">
      <c r="A11149" s="4" t="str">
        <f>CONCATENATE(B11149,"-",C11149,"-",D11149)</f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>TEXT(B11149,"yyyy-mm")</f>
        <v>2026-08</v>
      </c>
      <c r="J11149" s="7" t="str">
        <f>VLOOKUP(C11149,'[1]T. Apoyo Sistema'!$B$1:$C$89,2,0)</f>
        <v>SI</v>
      </c>
    </row>
    <row r="11150" spans="1:10" x14ac:dyDescent="0.25">
      <c r="A11150" s="4" t="str">
        <f>CONCATENATE(B11150,"-",C11150,"-",D11150)</f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>TEXT(B11150,"yyyy-mm")</f>
        <v>2026-08</v>
      </c>
      <c r="J11150" s="7" t="str">
        <f>VLOOKUP(C11150,'[1]T. Apoyo Sistema'!$B$1:$C$89,2,0)</f>
        <v>SI</v>
      </c>
    </row>
    <row r="11151" spans="1:10" x14ac:dyDescent="0.25">
      <c r="A11151" s="4" t="str">
        <f>CONCATENATE(B11151,"-",C11151,"-",D11151)</f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>TEXT(B11151,"yyyy-mm")</f>
        <v>2026-08</v>
      </c>
      <c r="J11151" s="7" t="str">
        <f>VLOOKUP(C11151,'[1]T. Apoyo Sistema'!$B$1:$C$89,2,0)</f>
        <v>SI</v>
      </c>
    </row>
    <row r="11152" spans="1:10" x14ac:dyDescent="0.25">
      <c r="A11152" s="4" t="str">
        <f>CONCATENATE(B11152,"-",C11152,"-",D11152)</f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>TEXT(B11152,"yyyy-mm")</f>
        <v>2026-08</v>
      </c>
      <c r="J11152" s="7" t="str">
        <f>VLOOKUP(C11152,'[1]T. Apoyo Sistema'!$B$1:$C$89,2,0)</f>
        <v>SI</v>
      </c>
    </row>
    <row r="11153" spans="1:10" x14ac:dyDescent="0.25">
      <c r="A11153" s="4" t="str">
        <f>CONCATENATE(B11153,"-",C11153,"-",D11153)</f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>TEXT(B11153,"yyyy-mm")</f>
        <v>2026-08</v>
      </c>
      <c r="J11153" s="7" t="str">
        <f>VLOOKUP(C11153,'[1]T. Apoyo Sistema'!$B$1:$C$89,2,0)</f>
        <v>SI</v>
      </c>
    </row>
    <row r="11154" spans="1:10" x14ac:dyDescent="0.25">
      <c r="A11154" s="4" t="str">
        <f>CONCATENATE(B11154,"-",C11154,"-",D11154)</f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>TEXT(B11154,"yyyy-mm")</f>
        <v>2026-08</v>
      </c>
      <c r="J11154" s="7" t="str">
        <f>VLOOKUP(C11154,'[1]T. Apoyo Sistema'!$B$1:$C$89,2,0)</f>
        <v>SI</v>
      </c>
    </row>
    <row r="11155" spans="1:10" x14ac:dyDescent="0.25">
      <c r="A11155" s="4" t="str">
        <f>CONCATENATE(B11155,"-",C11155,"-",D11155)</f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>TEXT(B11155,"yyyy-mm")</f>
        <v>2026-08</v>
      </c>
      <c r="J11155" s="7" t="str">
        <f>VLOOKUP(C11155,'[1]T. Apoyo Sistema'!$B$1:$C$89,2,0)</f>
        <v>SI</v>
      </c>
    </row>
    <row r="11156" spans="1:10" x14ac:dyDescent="0.25">
      <c r="A11156" s="4" t="str">
        <f>CONCATENATE(B11156,"-",C11156,"-",D11156)</f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>TEXT(B11156,"yyyy-mm")</f>
        <v>2026-08</v>
      </c>
      <c r="J11156" s="7" t="str">
        <f>VLOOKUP(C11156,'[1]T. Apoyo Sistema'!$B$1:$C$89,2,0)</f>
        <v>SI</v>
      </c>
    </row>
    <row r="11157" spans="1:10" x14ac:dyDescent="0.25">
      <c r="A11157" s="4" t="str">
        <f>CONCATENATE(B11157,"-",C11157,"-",D11157)</f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>TEXT(B11157,"yyyy-mm")</f>
        <v>2026-08</v>
      </c>
      <c r="J11157" s="7" t="str">
        <f>VLOOKUP(C11157,'[1]T. Apoyo Sistema'!$B$1:$C$89,2,0)</f>
        <v>SI</v>
      </c>
    </row>
    <row r="11158" spans="1:10" x14ac:dyDescent="0.25">
      <c r="A11158" s="4" t="str">
        <f>CONCATENATE(B11158,"-",C11158,"-",D11158)</f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>TEXT(B11158,"yyyy-mm")</f>
        <v>2026-08</v>
      </c>
      <c r="J11158" s="7" t="str">
        <f>VLOOKUP(C11158,'[1]T. Apoyo Sistema'!$B$1:$C$89,2,0)</f>
        <v>SI</v>
      </c>
    </row>
    <row r="11159" spans="1:10" x14ac:dyDescent="0.25">
      <c r="A11159" s="4" t="str">
        <f>CONCATENATE(B11159,"-",C11159,"-",D11159)</f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>TEXT(B11159,"yyyy-mm")</f>
        <v>2026-08</v>
      </c>
      <c r="J11159" s="7" t="str">
        <f>VLOOKUP(C11159,'[1]T. Apoyo Sistema'!$B$1:$C$89,2,0)</f>
        <v>SI</v>
      </c>
    </row>
    <row r="11160" spans="1:10" x14ac:dyDescent="0.25">
      <c r="A11160" s="4" t="str">
        <f>CONCATENATE(B11160,"-",C11160,"-",D11160)</f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>TEXT(B11160,"yyyy-mm")</f>
        <v>2026-08</v>
      </c>
      <c r="J11160" s="7" t="str">
        <f>VLOOKUP(C11160,'[1]T. Apoyo Sistema'!$B$1:$C$89,2,0)</f>
        <v>SI</v>
      </c>
    </row>
    <row r="11161" spans="1:10" x14ac:dyDescent="0.25">
      <c r="A11161" s="4" t="str">
        <f>CONCATENATE(B11161,"-",C11161,"-",D11161)</f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>TEXT(B11161,"yyyy-mm")</f>
        <v>2026-08</v>
      </c>
      <c r="J11161" s="7" t="str">
        <f>VLOOKUP(C11161,'[1]T. Apoyo Sistema'!$B$1:$C$89,2,0)</f>
        <v>SI</v>
      </c>
    </row>
    <row r="11162" spans="1:10" x14ac:dyDescent="0.25">
      <c r="A11162" s="4" t="str">
        <f>CONCATENATE(B11162,"-",C11162,"-",D11162)</f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>TEXT(B11162,"yyyy-mm")</f>
        <v>2026-08</v>
      </c>
      <c r="J11162" s="7" t="str">
        <f>VLOOKUP(C11162,'[1]T. Apoyo Sistema'!$B$1:$C$89,2,0)</f>
        <v>SI</v>
      </c>
    </row>
    <row r="11163" spans="1:10" x14ac:dyDescent="0.25">
      <c r="A11163" s="4" t="str">
        <f>CONCATENATE(B11163,"-",C11163,"-",D11163)</f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>TEXT(B11163,"yyyy-mm")</f>
        <v>2026-08</v>
      </c>
      <c r="J11163" s="7" t="str">
        <f>VLOOKUP(C11163,'[1]T. Apoyo Sistema'!$B$1:$C$89,2,0)</f>
        <v>SI</v>
      </c>
    </row>
    <row r="11164" spans="1:10" x14ac:dyDescent="0.25">
      <c r="A11164" s="4" t="str">
        <f>CONCATENATE(B11164,"-",C11164,"-",D11164)</f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>TEXT(B11164,"yyyy-mm")</f>
        <v>2026-08</v>
      </c>
      <c r="J11164" s="7" t="str">
        <f>VLOOKUP(C11164,'[1]T. Apoyo Sistema'!$B$1:$C$89,2,0)</f>
        <v>SI</v>
      </c>
    </row>
    <row r="11165" spans="1:10" x14ac:dyDescent="0.25">
      <c r="A11165" s="4" t="str">
        <f>CONCATENATE(B11165,"-",C11165,"-",D11165)</f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>TEXT(B11165,"yyyy-mm")</f>
        <v>2026-08</v>
      </c>
      <c r="J11165" s="7" t="str">
        <f>VLOOKUP(C11165,'[1]T. Apoyo Sistema'!$B$1:$C$89,2,0)</f>
        <v>SI</v>
      </c>
    </row>
    <row r="11166" spans="1:10" x14ac:dyDescent="0.25">
      <c r="A11166" s="4" t="str">
        <f>CONCATENATE(B11166,"-",C11166,"-",D11166)</f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>TEXT(B11166,"yyyy-mm")</f>
        <v>2026-08</v>
      </c>
      <c r="J11166" s="7" t="str">
        <f>VLOOKUP(C11166,'[1]T. Apoyo Sistema'!$B$1:$C$89,2,0)</f>
        <v>SI</v>
      </c>
    </row>
    <row r="11167" spans="1:10" x14ac:dyDescent="0.25">
      <c r="A11167" s="4" t="str">
        <f>CONCATENATE(B11167,"-",C11167,"-",D11167)</f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>TEXT(B11167,"yyyy-mm")</f>
        <v>2026-08</v>
      </c>
      <c r="J11167" s="7" t="str">
        <f>VLOOKUP(C11167,'[1]T. Apoyo Sistema'!$B$1:$C$89,2,0)</f>
        <v>SI</v>
      </c>
    </row>
    <row r="11168" spans="1:10" x14ac:dyDescent="0.25">
      <c r="A11168" s="4" t="str">
        <f>CONCATENATE(B11168,"-",C11168,"-",D11168)</f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>TEXT(B11168,"yyyy-mm")</f>
        <v>2026-08</v>
      </c>
      <c r="J11168" s="7" t="str">
        <f>VLOOKUP(C11168,'[1]T. Apoyo Sistema'!$B$1:$C$89,2,0)</f>
        <v>SI</v>
      </c>
    </row>
    <row r="11169" spans="1:10" x14ac:dyDescent="0.25">
      <c r="A11169" s="4" t="str">
        <f>CONCATENATE(B11169,"-",C11169,"-",D11169)</f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>TEXT(B11169,"yyyy-mm")</f>
        <v>2026-08</v>
      </c>
      <c r="J11169" s="7" t="str">
        <f>VLOOKUP(C11169,'[1]T. Apoyo Sistema'!$B$1:$C$89,2,0)</f>
        <v>SI</v>
      </c>
    </row>
    <row r="11170" spans="1:10" x14ac:dyDescent="0.25">
      <c r="A11170" s="4" t="str">
        <f>CONCATENATE(B11170,"-",C11170,"-",D11170)</f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>TEXT(B11170,"yyyy-mm")</f>
        <v>2026-08</v>
      </c>
      <c r="J11170" s="7" t="str">
        <f>VLOOKUP(C11170,'[1]T. Apoyo Sistema'!$B$1:$C$89,2,0)</f>
        <v>SI</v>
      </c>
    </row>
    <row r="11171" spans="1:10" x14ac:dyDescent="0.25">
      <c r="A11171" s="4" t="str">
        <f>CONCATENATE(B11171,"-",C11171,"-",D11171)</f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>TEXT(B11171,"yyyy-mm")</f>
        <v>2026-08</v>
      </c>
      <c r="J11171" s="7" t="str">
        <f>VLOOKUP(C11171,'[1]T. Apoyo Sistema'!$B$1:$C$89,2,0)</f>
        <v>SI</v>
      </c>
    </row>
    <row r="11172" spans="1:10" x14ac:dyDescent="0.25">
      <c r="A11172" s="4" t="str">
        <f>CONCATENATE(B11172,"-",C11172,"-",D11172)</f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>TEXT(B11172,"yyyy-mm")</f>
        <v>2026-08</v>
      </c>
      <c r="J11172" s="7" t="str">
        <f>VLOOKUP(C11172,'[1]T. Apoyo Sistema'!$B$1:$C$89,2,0)</f>
        <v>SI</v>
      </c>
    </row>
    <row r="11173" spans="1:10" x14ac:dyDescent="0.25">
      <c r="A11173" s="4" t="str">
        <f>CONCATENATE(B11173,"-",C11173,"-",D11173)</f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>TEXT(B11173,"yyyy-mm")</f>
        <v>2026-08</v>
      </c>
      <c r="J11173" s="7" t="str">
        <f>VLOOKUP(C11173,'[1]T. Apoyo Sistema'!$B$1:$C$89,2,0)</f>
        <v>SI</v>
      </c>
    </row>
    <row r="11174" spans="1:10" x14ac:dyDescent="0.25">
      <c r="A11174" s="4" t="str">
        <f>CONCATENATE(B11174,"-",C11174,"-",D11174)</f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>TEXT(B11174,"yyyy-mm")</f>
        <v>2026-08</v>
      </c>
      <c r="J11174" s="7" t="str">
        <f>VLOOKUP(C11174,'[1]T. Apoyo Sistema'!$B$1:$C$89,2,0)</f>
        <v>SI</v>
      </c>
    </row>
    <row r="11175" spans="1:10" x14ac:dyDescent="0.25">
      <c r="A11175" s="4" t="str">
        <f>CONCATENATE(B11175,"-",C11175,"-",D11175)</f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>TEXT(B11175,"yyyy-mm")</f>
        <v>2026-08</v>
      </c>
      <c r="J11175" s="7" t="str">
        <f>VLOOKUP(C11175,'[1]T. Apoyo Sistema'!$B$1:$C$89,2,0)</f>
        <v>SI</v>
      </c>
    </row>
    <row r="11176" spans="1:10" x14ac:dyDescent="0.25">
      <c r="A11176" s="4" t="str">
        <f>CONCATENATE(B11176,"-",C11176,"-",D11176)</f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>TEXT(B11176,"yyyy-mm")</f>
        <v>2026-08</v>
      </c>
      <c r="J11176" s="7" t="str">
        <f>VLOOKUP(C11176,'[1]T. Apoyo Sistema'!$B$1:$C$89,2,0)</f>
        <v>SI</v>
      </c>
    </row>
    <row r="11177" spans="1:10" x14ac:dyDescent="0.25">
      <c r="A11177" s="4" t="str">
        <f>CONCATENATE(B11177,"-",C11177,"-",D11177)</f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>TEXT(B11177,"yyyy-mm")</f>
        <v>2026-08</v>
      </c>
      <c r="J11177" s="7" t="str">
        <f>VLOOKUP(C11177,'[1]T. Apoyo Sistema'!$B$1:$C$89,2,0)</f>
        <v>SI</v>
      </c>
    </row>
    <row r="11178" spans="1:10" x14ac:dyDescent="0.25">
      <c r="A11178" s="4" t="str">
        <f>CONCATENATE(B11178,"-",C11178,"-",D11178)</f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>TEXT(B11178,"yyyy-mm")</f>
        <v>2026-08</v>
      </c>
      <c r="J11178" s="7" t="str">
        <f>VLOOKUP(C11178,'[1]T. Apoyo Sistema'!$B$1:$C$89,2,0)</f>
        <v>SI</v>
      </c>
    </row>
    <row r="11179" spans="1:10" x14ac:dyDescent="0.25">
      <c r="A11179" s="4" t="str">
        <f>CONCATENATE(B11179,"-",C11179,"-",D11179)</f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>TEXT(B11179,"yyyy-mm")</f>
        <v>2026-08</v>
      </c>
      <c r="J11179" s="7" t="str">
        <f>VLOOKUP(C11179,'[1]T. Apoyo Sistema'!$B$1:$C$89,2,0)</f>
        <v>SI</v>
      </c>
    </row>
    <row r="11180" spans="1:10" x14ac:dyDescent="0.25">
      <c r="A11180" s="4" t="str">
        <f>CONCATENATE(B11180,"-",C11180,"-",D11180)</f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>TEXT(B11180,"yyyy-mm")</f>
        <v>2026-08</v>
      </c>
      <c r="J11180" s="7" t="str">
        <f>VLOOKUP(C11180,'[1]T. Apoyo Sistema'!$B$1:$C$89,2,0)</f>
        <v>SI</v>
      </c>
    </row>
    <row r="11181" spans="1:10" x14ac:dyDescent="0.25">
      <c r="A11181" s="4" t="str">
        <f>CONCATENATE(B11181,"-",C11181,"-",D11181)</f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>TEXT(B11181,"yyyy-mm")</f>
        <v>2026-08</v>
      </c>
      <c r="J11181" s="7" t="str">
        <f>VLOOKUP(C11181,'[1]T. Apoyo Sistema'!$B$1:$C$89,2,0)</f>
        <v>SI</v>
      </c>
    </row>
    <row r="11182" spans="1:10" x14ac:dyDescent="0.25">
      <c r="A11182" s="4" t="str">
        <f>CONCATENATE(B11182,"-",C11182,"-",D11182)</f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>TEXT(B11182,"yyyy-mm")</f>
        <v>2026-08</v>
      </c>
      <c r="J11182" s="7" t="str">
        <f>VLOOKUP(C11182,'[1]T. Apoyo Sistema'!$B$1:$C$89,2,0)</f>
        <v>SI</v>
      </c>
    </row>
    <row r="11183" spans="1:10" x14ac:dyDescent="0.25">
      <c r="A11183" s="4" t="str">
        <f>CONCATENATE(B11183,"-",C11183,"-",D11183)</f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>TEXT(B11183,"yyyy-mm")</f>
        <v>2026-08</v>
      </c>
      <c r="J11183" s="7" t="str">
        <f>VLOOKUP(C11183,'[1]T. Apoyo Sistema'!$B$1:$C$89,2,0)</f>
        <v>SI</v>
      </c>
    </row>
    <row r="11184" spans="1:10" x14ac:dyDescent="0.25">
      <c r="A11184" s="4" t="str">
        <f>CONCATENATE(B11184,"-",C11184,"-",D11184)</f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>TEXT(B11184,"yyyy-mm")</f>
        <v>2026-08</v>
      </c>
      <c r="J11184" s="7" t="str">
        <f>VLOOKUP(C11184,'[1]T. Apoyo Sistema'!$B$1:$C$89,2,0)</f>
        <v>SI</v>
      </c>
    </row>
    <row r="11185" spans="1:10" x14ac:dyDescent="0.25">
      <c r="A11185" s="4" t="str">
        <f>CONCATENATE(B11185,"-",C11185,"-",D11185)</f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>TEXT(B11185,"yyyy-mm")</f>
        <v>2026-08</v>
      </c>
      <c r="J11185" s="7" t="str">
        <f>VLOOKUP(C11185,'[1]T. Apoyo Sistema'!$B$1:$C$89,2,0)</f>
        <v>SI</v>
      </c>
    </row>
    <row r="11186" spans="1:10" x14ac:dyDescent="0.25">
      <c r="A11186" s="4" t="str">
        <f>CONCATENATE(B11186,"-",C11186,"-",D11186)</f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>TEXT(B11186,"yyyy-mm")</f>
        <v>2026-08</v>
      </c>
      <c r="J11186" s="7" t="str">
        <f>VLOOKUP(C11186,'[1]T. Apoyo Sistema'!$B$1:$C$89,2,0)</f>
        <v>SI</v>
      </c>
    </row>
    <row r="11187" spans="1:10" x14ac:dyDescent="0.25">
      <c r="A11187" s="4" t="str">
        <f>CONCATENATE(B11187,"-",C11187,"-",D11187)</f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>TEXT(B11187,"yyyy-mm")</f>
        <v>2026-08</v>
      </c>
      <c r="J11187" s="7" t="str">
        <f>VLOOKUP(C11187,'[1]T. Apoyo Sistema'!$B$1:$C$89,2,0)</f>
        <v>SI</v>
      </c>
    </row>
    <row r="11188" spans="1:10" x14ac:dyDescent="0.25">
      <c r="A11188" s="4" t="str">
        <f>CONCATENATE(B11188,"-",C11188,"-",D11188)</f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>TEXT(B11188,"yyyy-mm")</f>
        <v>2026-08</v>
      </c>
      <c r="J11188" s="7" t="str">
        <f>VLOOKUP(C11188,'[1]T. Apoyo Sistema'!$B$1:$C$89,2,0)</f>
        <v>SI</v>
      </c>
    </row>
    <row r="11189" spans="1:10" x14ac:dyDescent="0.25">
      <c r="A11189" s="4" t="str">
        <f>CONCATENATE(B11189,"-",C11189,"-",D11189)</f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>TEXT(B11189,"yyyy-mm")</f>
        <v>2026-08</v>
      </c>
      <c r="J11189" s="7" t="str">
        <f>VLOOKUP(C11189,'[1]T. Apoyo Sistema'!$B$1:$C$89,2,0)</f>
        <v>SI</v>
      </c>
    </row>
    <row r="11190" spans="1:10" x14ac:dyDescent="0.25">
      <c r="A11190" s="4" t="str">
        <f>CONCATENATE(B11190,"-",C11190,"-",D11190)</f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>TEXT(B11190,"yyyy-mm")</f>
        <v>2026-08</v>
      </c>
      <c r="J11190" s="7" t="str">
        <f>VLOOKUP(C11190,'[1]T. Apoyo Sistema'!$B$1:$C$89,2,0)</f>
        <v>SI</v>
      </c>
    </row>
    <row r="11191" spans="1:10" x14ac:dyDescent="0.25">
      <c r="A11191" s="4" t="str">
        <f>CONCATENATE(B11191,"-",C11191,"-",D11191)</f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>TEXT(B11191,"yyyy-mm")</f>
        <v>2026-08</v>
      </c>
      <c r="J11191" s="7" t="str">
        <f>VLOOKUP(C11191,'[1]T. Apoyo Sistema'!$B$1:$C$89,2,0)</f>
        <v>SI</v>
      </c>
    </row>
    <row r="11192" spans="1:10" x14ac:dyDescent="0.25">
      <c r="A11192" s="4" t="str">
        <f>CONCATENATE(B11192,"-",C11192,"-",D11192)</f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>TEXT(B11192,"yyyy-mm")</f>
        <v>2026-08</v>
      </c>
      <c r="J11192" s="7" t="str">
        <f>VLOOKUP(C11192,'[1]T. Apoyo Sistema'!$B$1:$C$89,2,0)</f>
        <v>SI</v>
      </c>
    </row>
    <row r="11193" spans="1:10" x14ac:dyDescent="0.25">
      <c r="A11193" s="4" t="str">
        <f>CONCATENATE(B11193,"-",C11193,"-",D11193)</f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>TEXT(B11193,"yyyy-mm")</f>
        <v>2026-08</v>
      </c>
      <c r="J11193" s="7" t="str">
        <f>VLOOKUP(C11193,'[1]T. Apoyo Sistema'!$B$1:$C$89,2,0)</f>
        <v>SI</v>
      </c>
    </row>
    <row r="11194" spans="1:10" x14ac:dyDescent="0.25">
      <c r="A11194" s="4" t="str">
        <f>CONCATENATE(B11194,"-",C11194,"-",D11194)</f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>TEXT(B11194,"yyyy-mm")</f>
        <v>2026-08</v>
      </c>
      <c r="J11194" s="7" t="str">
        <f>VLOOKUP(C11194,'[1]T. Apoyo Sistema'!$B$1:$C$89,2,0)</f>
        <v>SI</v>
      </c>
    </row>
    <row r="11195" spans="1:10" x14ac:dyDescent="0.25">
      <c r="A11195" s="4" t="str">
        <f>CONCATENATE(B11195,"-",C11195,"-",D11195)</f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>TEXT(B11195,"yyyy-mm")</f>
        <v>2026-08</v>
      </c>
      <c r="J11195" s="7" t="str">
        <f>VLOOKUP(C11195,'[1]T. Apoyo Sistema'!$B$1:$C$89,2,0)</f>
        <v>SI</v>
      </c>
    </row>
    <row r="11196" spans="1:10" x14ac:dyDescent="0.25">
      <c r="A11196" s="4" t="str">
        <f>CONCATENATE(B11196,"-",C11196,"-",D11196)</f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>TEXT(B11196,"yyyy-mm")</f>
        <v>2026-08</v>
      </c>
      <c r="J11196" s="7" t="str">
        <f>VLOOKUP(C11196,'[1]T. Apoyo Sistema'!$B$1:$C$89,2,0)</f>
        <v>SI</v>
      </c>
    </row>
    <row r="11197" spans="1:10" x14ac:dyDescent="0.25">
      <c r="A11197" s="4" t="str">
        <f>CONCATENATE(B11197,"-",C11197,"-",D11197)</f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>TEXT(B11197,"yyyy-mm")</f>
        <v>2026-08</v>
      </c>
      <c r="J11197" s="7" t="str">
        <f>VLOOKUP(C11197,'[1]T. Apoyo Sistema'!$B$1:$C$89,2,0)</f>
        <v>SI</v>
      </c>
    </row>
    <row r="11198" spans="1:10" x14ac:dyDescent="0.25">
      <c r="A11198" s="4" t="str">
        <f>CONCATENATE(B11198,"-",C11198,"-",D11198)</f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>TEXT(B11198,"yyyy-mm")</f>
        <v>2026-08</v>
      </c>
      <c r="J11198" s="7" t="str">
        <f>VLOOKUP(C11198,'[1]T. Apoyo Sistema'!$B$1:$C$89,2,0)</f>
        <v>SI</v>
      </c>
    </row>
    <row r="11199" spans="1:10" x14ac:dyDescent="0.25">
      <c r="A11199" s="4" t="str">
        <f>CONCATENATE(B11199,"-",C11199,"-",D11199)</f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>TEXT(B11199,"yyyy-mm")</f>
        <v>2026-08</v>
      </c>
      <c r="J11199" s="7" t="str">
        <f>VLOOKUP(C11199,'[1]T. Apoyo Sistema'!$B$1:$C$89,2,0)</f>
        <v>SI</v>
      </c>
    </row>
    <row r="11200" spans="1:10" x14ac:dyDescent="0.25">
      <c r="A11200" s="4" t="str">
        <f>CONCATENATE(B11200,"-",C11200,"-",D11200)</f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>TEXT(B11200,"yyyy-mm")</f>
        <v>2026-08</v>
      </c>
      <c r="J11200" s="7" t="str">
        <f>VLOOKUP(C11200,'[1]T. Apoyo Sistema'!$B$1:$C$89,2,0)</f>
        <v>SI</v>
      </c>
    </row>
    <row r="11201" spans="1:10" x14ac:dyDescent="0.25">
      <c r="A11201" s="4" t="str">
        <f>CONCATENATE(B11201,"-",C11201,"-",D11201)</f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>TEXT(B11201,"yyyy-mm")</f>
        <v>2026-08</v>
      </c>
      <c r="J11201" s="7" t="str">
        <f>VLOOKUP(C11201,'[1]T. Apoyo Sistema'!$B$1:$C$89,2,0)</f>
        <v>SI</v>
      </c>
    </row>
    <row r="11202" spans="1:10" x14ac:dyDescent="0.25">
      <c r="A11202" s="4" t="str">
        <f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>TEXT(B11202,"yyyy-mm")</f>
        <v>2026-08</v>
      </c>
      <c r="J11202" s="7" t="str">
        <f>VLOOKUP(C11202,'[1]T. Apoyo Sistema'!$B$1:$C$89,2,0)</f>
        <v>SI</v>
      </c>
    </row>
    <row r="11203" spans="1:10" x14ac:dyDescent="0.25">
      <c r="A11203" s="4" t="str">
        <f>CONCATENATE(B11203,"-",C11203,"-",D11203)</f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>TEXT(B11203,"yyyy-mm")</f>
        <v>2026-08</v>
      </c>
      <c r="J11203" s="7" t="str">
        <f>VLOOKUP(C11203,'[1]T. Apoyo Sistema'!$B$1:$C$89,2,0)</f>
        <v>SI</v>
      </c>
    </row>
    <row r="11204" spans="1:10" x14ac:dyDescent="0.25">
      <c r="A11204" s="4" t="str">
        <f>CONCATENATE(B11204,"-",C11204,"-",D11204)</f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>TEXT(B11204,"yyyy-mm")</f>
        <v>2026-08</v>
      </c>
      <c r="J11204" s="7" t="str">
        <f>VLOOKUP(C11204,'[1]T. Apoyo Sistema'!$B$1:$C$89,2,0)</f>
        <v>SI</v>
      </c>
    </row>
    <row r="11205" spans="1:10" x14ac:dyDescent="0.25">
      <c r="A11205" s="4" t="str">
        <f>CONCATENATE(B11205,"-",C11205,"-",D11205)</f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>TEXT(B11205,"yyyy-mm")</f>
        <v>2026-08</v>
      </c>
      <c r="J11205" s="7" t="str">
        <f>VLOOKUP(C11205,'[1]T. Apoyo Sistema'!$B$1:$C$89,2,0)</f>
        <v>SI</v>
      </c>
    </row>
    <row r="11206" spans="1:10" x14ac:dyDescent="0.25">
      <c r="A11206" s="4" t="str">
        <f>CONCATENATE(B11206,"-",C11206,"-",D11206)</f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>TEXT(B11206,"yyyy-mm")</f>
        <v>2026-08</v>
      </c>
      <c r="J11206" s="7" t="str">
        <f>VLOOKUP(C11206,'[1]T. Apoyo Sistema'!$B$1:$C$89,2,0)</f>
        <v>SI</v>
      </c>
    </row>
    <row r="11207" spans="1:10" x14ac:dyDescent="0.25">
      <c r="A11207" s="4" t="str">
        <f>CONCATENATE(B11207,"-",C11207,"-",D11207)</f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>TEXT(B11207,"yyyy-mm")</f>
        <v>2026-08</v>
      </c>
      <c r="J11207" s="7" t="str">
        <f>VLOOKUP(C11207,'[1]T. Apoyo Sistema'!$B$1:$C$89,2,0)</f>
        <v>SI</v>
      </c>
    </row>
    <row r="11208" spans="1:10" x14ac:dyDescent="0.25">
      <c r="A11208" s="4" t="str">
        <f>CONCATENATE(B11208,"-",C11208,"-",D11208)</f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>TEXT(B11208,"yyyy-mm")</f>
        <v>2026-08</v>
      </c>
      <c r="J11208" s="7" t="str">
        <f>VLOOKUP(C11208,'[1]T. Apoyo Sistema'!$B$1:$C$89,2,0)</f>
        <v>SI</v>
      </c>
    </row>
    <row r="11209" spans="1:10" x14ac:dyDescent="0.25">
      <c r="A11209" s="4" t="str">
        <f>CONCATENATE(B11209,"-",C11209,"-",D11209)</f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>TEXT(B11209,"yyyy-mm")</f>
        <v>2026-08</v>
      </c>
      <c r="J11209" s="7" t="str">
        <f>VLOOKUP(C11209,'[1]T. Apoyo Sistema'!$B$1:$C$89,2,0)</f>
        <v>SI</v>
      </c>
    </row>
    <row r="11210" spans="1:10" x14ac:dyDescent="0.25">
      <c r="A11210" s="4" t="str">
        <f>CONCATENATE(B11210,"-",C11210,"-",D11210)</f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>TEXT(B11210,"yyyy-mm")</f>
        <v>2026-08</v>
      </c>
      <c r="J11210" s="7" t="str">
        <f>VLOOKUP(C11210,'[1]T. Apoyo Sistema'!$B$1:$C$89,2,0)</f>
        <v>SI</v>
      </c>
    </row>
    <row r="11211" spans="1:10" x14ac:dyDescent="0.25">
      <c r="A11211" s="4" t="str">
        <f>CONCATENATE(B11211,"-",C11211,"-",D11211)</f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>TEXT(B11211,"yyyy-mm")</f>
        <v>2026-08</v>
      </c>
      <c r="J11211" s="7" t="str">
        <f>VLOOKUP(C11211,'[1]T. Apoyo Sistema'!$B$1:$C$89,2,0)</f>
        <v>SI</v>
      </c>
    </row>
    <row r="11212" spans="1:10" x14ac:dyDescent="0.25">
      <c r="A11212" s="4" t="str">
        <f>CONCATENATE(B11212,"-",C11212,"-",D11212)</f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>TEXT(B11212,"yyyy-mm")</f>
        <v>2026-08</v>
      </c>
      <c r="J11212" s="7" t="str">
        <f>VLOOKUP(C11212,'[1]T. Apoyo Sistema'!$B$1:$C$89,2,0)</f>
        <v>SI</v>
      </c>
    </row>
    <row r="11213" spans="1:10" x14ac:dyDescent="0.25">
      <c r="A11213" s="4" t="str">
        <f>CONCATENATE(B11213,"-",C11213,"-",D11213)</f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>TEXT(B11213,"yyyy-mm")</f>
        <v>2026-08</v>
      </c>
      <c r="J11213" s="7" t="str">
        <f>VLOOKUP(C11213,'[1]T. Apoyo Sistema'!$B$1:$C$89,2,0)</f>
        <v>SI</v>
      </c>
    </row>
    <row r="11214" spans="1:10" x14ac:dyDescent="0.25">
      <c r="A11214" s="4" t="str">
        <f>CONCATENATE(B11214,"-",C11214,"-",D11214)</f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>TEXT(B11214,"yyyy-mm")</f>
        <v>2026-08</v>
      </c>
      <c r="J11214" s="7" t="str">
        <f>VLOOKUP(C11214,'[1]T. Apoyo Sistema'!$B$1:$C$89,2,0)</f>
        <v>SI</v>
      </c>
    </row>
    <row r="11215" spans="1:10" x14ac:dyDescent="0.25">
      <c r="A11215" s="4" t="str">
        <f>CONCATENATE(B11215,"-",C11215,"-",D11215)</f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>TEXT(B11215,"yyyy-mm")</f>
        <v>2026-08</v>
      </c>
      <c r="J11215" s="7" t="str">
        <f>VLOOKUP(C11215,'[1]T. Apoyo Sistema'!$B$1:$C$89,2,0)</f>
        <v>SI</v>
      </c>
    </row>
    <row r="11216" spans="1:10" x14ac:dyDescent="0.25">
      <c r="A11216" s="4" t="str">
        <f>CONCATENATE(B11216,"-",C11216,"-",D11216)</f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>TEXT(B11216,"yyyy-mm")</f>
        <v>2026-08</v>
      </c>
      <c r="J11216" s="7" t="str">
        <f>VLOOKUP(C11216,'[1]T. Apoyo Sistema'!$B$1:$C$89,2,0)</f>
        <v>SI</v>
      </c>
    </row>
    <row r="11217" spans="1:10" x14ac:dyDescent="0.25">
      <c r="A11217" s="4" t="str">
        <f>CONCATENATE(B11217,"-",C11217,"-",D11217)</f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>TEXT(B11217,"yyyy-mm")</f>
        <v>2026-08</v>
      </c>
      <c r="J11217" s="7" t="str">
        <f>VLOOKUP(C11217,'[1]T. Apoyo Sistema'!$B$1:$C$89,2,0)</f>
        <v>SI</v>
      </c>
    </row>
    <row r="11218" spans="1:10" x14ac:dyDescent="0.25">
      <c r="A11218" s="4" t="str">
        <f>CONCATENATE(B11218,"-",C11218,"-",D11218)</f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>TEXT(B11218,"yyyy-mm")</f>
        <v>2026-08</v>
      </c>
      <c r="J11218" s="7" t="str">
        <f>VLOOKUP(C11218,'[1]T. Apoyo Sistema'!$B$1:$C$89,2,0)</f>
        <v>SI</v>
      </c>
    </row>
    <row r="11219" spans="1:10" x14ac:dyDescent="0.25">
      <c r="A11219" s="4" t="str">
        <f>CONCATENATE(B11219,"-",C11219,"-",D11219)</f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>TEXT(B11219,"yyyy-mm")</f>
        <v>2026-08</v>
      </c>
      <c r="J11219" s="7" t="str">
        <f>VLOOKUP(C11219,'[1]T. Apoyo Sistema'!$B$1:$C$89,2,0)</f>
        <v>SI</v>
      </c>
    </row>
    <row r="11220" spans="1:10" x14ac:dyDescent="0.25">
      <c r="A11220" s="4" t="str">
        <f>CONCATENATE(B11220,"-",C11220,"-",D11220)</f>
        <v>46244-POX30-psa1</v>
      </c>
      <c r="B11220" s="14">
        <v>46244</v>
      </c>
      <c r="C11220" s="4" t="s">
        <v>47</v>
      </c>
      <c r="D11220" s="4" t="s">
        <v>60</v>
      </c>
      <c r="E11220" s="4">
        <v>0</v>
      </c>
      <c r="F11220" s="6">
        <v>0</v>
      </c>
      <c r="G11220" s="6">
        <v>10.033333333333333</v>
      </c>
      <c r="H11220" s="6">
        <v>0</v>
      </c>
      <c r="I11220" s="4" t="str">
        <f>TEXT(B11220,"yyyy-mm")</f>
        <v>2026-08</v>
      </c>
      <c r="J11220" s="7" t="str">
        <f>VLOOKUP(C11220,'[1]T. Apoyo Sistema'!$B$1:$C$89,2,0)</f>
        <v>SI</v>
      </c>
    </row>
    <row r="11221" spans="1:10" x14ac:dyDescent="0.25">
      <c r="A11221" s="4" t="str">
        <f>CONCATENATE(B11221,"-",C11221,"-",D11221)</f>
        <v>46244-POX30-psa2</v>
      </c>
      <c r="B11221" s="14">
        <v>46244</v>
      </c>
      <c r="C11221" s="4" t="s">
        <v>47</v>
      </c>
      <c r="D11221" s="4" t="s">
        <v>74</v>
      </c>
      <c r="E11221" s="4">
        <v>0</v>
      </c>
      <c r="F11221" s="6">
        <v>0</v>
      </c>
      <c r="G11221" s="6">
        <v>10.033333333333333</v>
      </c>
      <c r="H11221" s="6">
        <v>0</v>
      </c>
      <c r="I11221" s="4" t="str">
        <f>TEXT(B11221,"yyyy-mm")</f>
        <v>2026-08</v>
      </c>
      <c r="J11221" s="7" t="str">
        <f>VLOOKUP(C11221,'[1]T. Apoyo Sistema'!$B$1:$C$89,2,0)</f>
        <v>SI</v>
      </c>
    </row>
    <row r="11222" spans="1:10" x14ac:dyDescent="0.25">
      <c r="A11222" s="4" t="str">
        <f>CONCATENATE(B11222,"-",C11222,"-",D11222)</f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>TEXT(B11222,"yyyy-mm")</f>
        <v>2026-08</v>
      </c>
      <c r="J11222" s="7" t="str">
        <f>VLOOKUP(C11222,'[1]T. Apoyo Sistema'!$B$1:$C$89,2,0)</f>
        <v>SI</v>
      </c>
    </row>
    <row r="11223" spans="1:10" x14ac:dyDescent="0.25">
      <c r="A11223" s="4" t="str">
        <f>CONCATENATE(B11223,"-",C11223,"-",D11223)</f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>TEXT(B11223,"yyyy-mm")</f>
        <v>2026-08</v>
      </c>
      <c r="J11223" s="7" t="str">
        <f>VLOOKUP(C11223,'[1]T. Apoyo Sistema'!$B$1:$C$89,2,0)</f>
        <v>SI</v>
      </c>
    </row>
    <row r="11224" spans="1:10" x14ac:dyDescent="0.25">
      <c r="A11224" s="4" t="str">
        <f>CONCATENATE(B11224,"-",C11224,"-",D11224)</f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>TEXT(B11224,"yyyy-mm")</f>
        <v>2026-08</v>
      </c>
      <c r="J11224" s="7" t="str">
        <f>VLOOKUP(C11224,'[1]T. Apoyo Sistema'!$B$1:$C$89,2,0)</f>
        <v>SI</v>
      </c>
    </row>
    <row r="11225" spans="1:10" x14ac:dyDescent="0.25">
      <c r="A11225" s="4" t="str">
        <f>CONCATENATE(B11225,"-",C11225,"-",D11225)</f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>TEXT(B11225,"yyyy-mm")</f>
        <v>2026-08</v>
      </c>
      <c r="J11225" s="7" t="str">
        <f>VLOOKUP(C11225,'[1]T. Apoyo Sistema'!$B$1:$C$89,2,0)</f>
        <v>SI</v>
      </c>
    </row>
    <row r="11226" spans="1:10" x14ac:dyDescent="0.25">
      <c r="A11226" s="4" t="str">
        <f>CONCATENATE(B11226,"-",C11226,"-",D11226)</f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>TEXT(B11226,"yyyy-mm")</f>
        <v>2026-08</v>
      </c>
      <c r="J11226" s="7" t="str">
        <f>VLOOKUP(C11226,'[1]T. Apoyo Sistema'!$B$1:$C$89,2,0)</f>
        <v>SI</v>
      </c>
    </row>
    <row r="11227" spans="1:10" x14ac:dyDescent="0.25">
      <c r="A11227" s="4" t="str">
        <f>CONCATENATE(B11227,"-",C11227,"-",D11227)</f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>TEXT(B11227,"yyyy-mm")</f>
        <v>2026-08</v>
      </c>
      <c r="J11227" s="7" t="str">
        <f>VLOOKUP(C11227,'[1]T. Apoyo Sistema'!$B$1:$C$89,2,0)</f>
        <v>SI</v>
      </c>
    </row>
    <row r="11228" spans="1:10" x14ac:dyDescent="0.25">
      <c r="A11228" s="4" t="str">
        <f>CONCATENATE(B11228,"-",C11228,"-",D11228)</f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>TEXT(B11228,"yyyy-mm")</f>
        <v>2026-08</v>
      </c>
      <c r="J11228" s="7" t="str">
        <f>VLOOKUP(C11228,'[1]T. Apoyo Sistema'!$B$1:$C$89,2,0)</f>
        <v>SI</v>
      </c>
    </row>
    <row r="11229" spans="1:10" x14ac:dyDescent="0.25">
      <c r="A11229" s="4" t="str">
        <f>CONCATENATE(B11229,"-",C11229,"-",D11229)</f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>TEXT(B11229,"yyyy-mm")</f>
        <v>2026-08</v>
      </c>
      <c r="J11229" s="7" t="str">
        <f>VLOOKUP(C11229,'[1]T. Apoyo Sistema'!$B$1:$C$89,2,0)</f>
        <v>SI</v>
      </c>
    </row>
    <row r="11230" spans="1:10" x14ac:dyDescent="0.25">
      <c r="A11230" s="4" t="str">
        <f>CONCATENATE(B11230,"-",C11230,"-",D11230)</f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>TEXT(B11230,"yyyy-mm")</f>
        <v>2026-08</v>
      </c>
      <c r="J11230" s="7" t="str">
        <f>VLOOKUP(C11230,'[1]T. Apoyo Sistema'!$B$1:$C$89,2,0)</f>
        <v>SI</v>
      </c>
    </row>
    <row r="11231" spans="1:10" x14ac:dyDescent="0.25">
      <c r="A11231" s="4" t="str">
        <f>CONCATENATE(B11231,"-",C11231,"-",D11231)</f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>TEXT(B11231,"yyyy-mm")</f>
        <v>2026-08</v>
      </c>
      <c r="J11231" s="7" t="str">
        <f>VLOOKUP(C11231,'[1]T. Apoyo Sistema'!$B$1:$C$89,2,0)</f>
        <v>SI</v>
      </c>
    </row>
    <row r="11232" spans="1:10" x14ac:dyDescent="0.25">
      <c r="A11232" s="4" t="str">
        <f>CONCATENATE(B11232,"-",C11232,"-",D11232)</f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>TEXT(B11232,"yyyy-mm")</f>
        <v>2026-08</v>
      </c>
      <c r="J11232" s="7" t="str">
        <f>VLOOKUP(C11232,'[1]T. Apoyo Sistema'!$B$1:$C$89,2,0)</f>
        <v>SI</v>
      </c>
    </row>
    <row r="11233" spans="1:10" x14ac:dyDescent="0.25">
      <c r="A11233" s="4" t="str">
        <f>CONCATENATE(B11233,"-",C11233,"-",D11233)</f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>TEXT(B11233,"yyyy-mm")</f>
        <v>2026-08</v>
      </c>
      <c r="J11233" s="7" t="str">
        <f>VLOOKUP(C11233,'[1]T. Apoyo Sistema'!$B$1:$C$89,2,0)</f>
        <v>SI</v>
      </c>
    </row>
    <row r="11234" spans="1:10" x14ac:dyDescent="0.25">
      <c r="A11234" s="4" t="str">
        <f>CONCATENATE(B11234,"-",C11234,"-",D11234)</f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>TEXT(B11234,"yyyy-mm")</f>
        <v>2026-08</v>
      </c>
      <c r="J11234" s="7" t="str">
        <f>VLOOKUP(C11234,'[1]T. Apoyo Sistema'!$B$1:$C$89,2,0)</f>
        <v>SI</v>
      </c>
    </row>
    <row r="11235" spans="1:10" x14ac:dyDescent="0.25">
      <c r="A11235" s="4" t="str">
        <f>CONCATENATE(B11235,"-",C11235,"-",D11235)</f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>TEXT(B11235,"yyyy-mm")</f>
        <v>2026-08</v>
      </c>
      <c r="J11235" s="7" t="str">
        <f>VLOOKUP(C11235,'[1]T. Apoyo Sistema'!$B$1:$C$89,2,0)</f>
        <v>SI</v>
      </c>
    </row>
    <row r="11236" spans="1:10" x14ac:dyDescent="0.25">
      <c r="A11236" s="4" t="str">
        <f>CONCATENATE(B11236,"-",C11236,"-",D11236)</f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>TEXT(B11236,"yyyy-mm")</f>
        <v>2026-08</v>
      </c>
      <c r="J11236" s="7" t="str">
        <f>VLOOKUP(C11236,'[1]T. Apoyo Sistema'!$B$1:$C$89,2,0)</f>
        <v>SI</v>
      </c>
    </row>
    <row r="11237" spans="1:10" x14ac:dyDescent="0.25">
      <c r="A11237" s="4" t="str">
        <f>CONCATENATE(B11237,"-",C11237,"-",D11237)</f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>TEXT(B11237,"yyyy-mm")</f>
        <v>2026-08</v>
      </c>
      <c r="J11237" s="7" t="str">
        <f>VLOOKUP(C11237,'[1]T. Apoyo Sistema'!$B$1:$C$89,2,0)</f>
        <v>SI</v>
      </c>
    </row>
    <row r="11238" spans="1:10" x14ac:dyDescent="0.25">
      <c r="A11238" s="4" t="str">
        <f>CONCATENATE(B11238,"-",C11238,"-",D11238)</f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>TEXT(B11238,"yyyy-mm")</f>
        <v>2026-08</v>
      </c>
      <c r="J11238" s="7" t="str">
        <f>VLOOKUP(C11238,'[1]T. Apoyo Sistema'!$B$1:$C$89,2,0)</f>
        <v>SI</v>
      </c>
    </row>
    <row r="11239" spans="1:10" x14ac:dyDescent="0.25">
      <c r="A11239" s="4" t="str">
        <f>CONCATENATE(B11239,"-",C11239,"-",D11239)</f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>TEXT(B11239,"yyyy-mm")</f>
        <v>2026-08</v>
      </c>
      <c r="J11239" s="7" t="str">
        <f>VLOOKUP(C11239,'[1]T. Apoyo Sistema'!$B$1:$C$89,2,0)</f>
        <v>SI</v>
      </c>
    </row>
    <row r="11240" spans="1:10" x14ac:dyDescent="0.25">
      <c r="A11240" s="4" t="str">
        <f>CONCATENATE(B11240,"-",C11240,"-",D11240)</f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>TEXT(B11240,"yyyy-mm")</f>
        <v>2026-08</v>
      </c>
      <c r="J11240" s="7" t="str">
        <f>VLOOKUP(C11240,'[1]T. Apoyo Sistema'!$B$1:$C$89,2,0)</f>
        <v>SI</v>
      </c>
    </row>
    <row r="11241" spans="1:10" x14ac:dyDescent="0.25">
      <c r="A11241" s="4" t="str">
        <f>CONCATENATE(B11241,"-",C11241,"-",D11241)</f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>TEXT(B11241,"yyyy-mm")</f>
        <v>2026-08</v>
      </c>
      <c r="J11241" s="7" t="str">
        <f>VLOOKUP(C11241,'[1]T. Apoyo Sistema'!$B$1:$C$89,2,0)</f>
        <v>SI</v>
      </c>
    </row>
    <row r="11242" spans="1:10" x14ac:dyDescent="0.25">
      <c r="A11242" s="4" t="str">
        <f>CONCATENATE(B11242,"-",C11242,"-",D11242)</f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>TEXT(B11242,"yyyy-mm")</f>
        <v>2026-08</v>
      </c>
      <c r="J11242" s="7" t="str">
        <f>VLOOKUP(C11242,'[1]T. Apoyo Sistema'!$B$1:$C$89,2,0)</f>
        <v>SI</v>
      </c>
    </row>
    <row r="11243" spans="1:10" x14ac:dyDescent="0.25">
      <c r="A11243" s="4" t="str">
        <f>CONCATENATE(B11243,"-",C11243,"-",D11243)</f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>TEXT(B11243,"yyyy-mm")</f>
        <v>2026-08</v>
      </c>
      <c r="J11243" s="7" t="str">
        <f>VLOOKUP(C11243,'[1]T. Apoyo Sistema'!$B$1:$C$89,2,0)</f>
        <v>SI</v>
      </c>
    </row>
    <row r="11244" spans="1:10" x14ac:dyDescent="0.25">
      <c r="A11244" s="4" t="str">
        <f>CONCATENATE(B11244,"-",C11244,"-",D11244)</f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>TEXT(B11244,"yyyy-mm")</f>
        <v>2026-08</v>
      </c>
      <c r="J11244" s="7" t="str">
        <f>VLOOKUP(C11244,'[1]T. Apoyo Sistema'!$B$1:$C$89,2,0)</f>
        <v>SI</v>
      </c>
    </row>
    <row r="11245" spans="1:10" x14ac:dyDescent="0.25">
      <c r="A11245" s="4" t="str">
        <f>CONCATENATE(B11245,"-",C11245,"-",D11245)</f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>TEXT(B11245,"yyyy-mm")</f>
        <v>2026-08</v>
      </c>
      <c r="J11245" s="7" t="str">
        <f>VLOOKUP(C11245,'[1]T. Apoyo Sistema'!$B$1:$C$89,2,0)</f>
        <v>SI</v>
      </c>
    </row>
    <row r="11246" spans="1:10" x14ac:dyDescent="0.25">
      <c r="A11246" s="4" t="str">
        <f>CONCATENATE(B11246,"-",C11246,"-",D11246)</f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>TEXT(B11246,"yyyy-mm")</f>
        <v>2026-08</v>
      </c>
      <c r="J11246" s="7" t="str">
        <f>VLOOKUP(C11246,'[1]T. Apoyo Sistema'!$B$1:$C$89,2,0)</f>
        <v>SI</v>
      </c>
    </row>
    <row r="11247" spans="1:10" x14ac:dyDescent="0.25">
      <c r="A11247" s="4" t="str">
        <f>CONCATENATE(B11247,"-",C11247,"-",D11247)</f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>TEXT(B11247,"yyyy-mm")</f>
        <v>2026-08</v>
      </c>
      <c r="J11247" s="7" t="str">
        <f>VLOOKUP(C11247,'[1]T. Apoyo Sistema'!$B$1:$C$89,2,0)</f>
        <v>SI</v>
      </c>
    </row>
    <row r="11248" spans="1:10" x14ac:dyDescent="0.25">
      <c r="A11248" s="4" t="str">
        <f>CONCATENATE(B11248,"-",C11248,"-",D11248)</f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>TEXT(B11248,"yyyy-mm")</f>
        <v>2026-08</v>
      </c>
      <c r="J11248" s="7" t="str">
        <f>VLOOKUP(C11248,'[1]T. Apoyo Sistema'!$B$1:$C$89,2,0)</f>
        <v>SI</v>
      </c>
    </row>
    <row r="11249" spans="1:10" x14ac:dyDescent="0.25">
      <c r="A11249" s="4" t="str">
        <f>CONCATENATE(B11249,"-",C11249,"-",D11249)</f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>TEXT(B11249,"yyyy-mm")</f>
        <v>2026-08</v>
      </c>
      <c r="J11249" s="7" t="str">
        <f>VLOOKUP(C11249,'[1]T. Apoyo Sistema'!$B$1:$C$89,2,0)</f>
        <v>SI</v>
      </c>
    </row>
    <row r="11250" spans="1:10" x14ac:dyDescent="0.25">
      <c r="A11250" s="4" t="str">
        <f>CONCATENATE(B11250,"-",C11250,"-",D11250)</f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>TEXT(B11250,"yyyy-mm")</f>
        <v>2026-08</v>
      </c>
      <c r="J11250" s="7" t="str">
        <f>VLOOKUP(C11250,'[1]T. Apoyo Sistema'!$B$1:$C$89,2,0)</f>
        <v>SI</v>
      </c>
    </row>
    <row r="11251" spans="1:10" x14ac:dyDescent="0.25">
      <c r="A11251" s="4" t="str">
        <f>CONCATENATE(B11251,"-",C11251,"-",D11251)</f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>TEXT(B11251,"yyyy-mm")</f>
        <v>2026-08</v>
      </c>
      <c r="J11251" s="7" t="str">
        <f>VLOOKUP(C11251,'[1]T. Apoyo Sistema'!$B$1:$C$89,2,0)</f>
        <v>SI</v>
      </c>
    </row>
    <row r="11252" spans="1:10" x14ac:dyDescent="0.25">
      <c r="A11252" s="4" t="str">
        <f>CONCATENATE(B11252,"-",C11252,"-",D11252)</f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>TEXT(B11252,"yyyy-mm")</f>
        <v>2026-08</v>
      </c>
      <c r="J11252" s="7" t="str">
        <f>VLOOKUP(C11252,'[1]T. Apoyo Sistema'!$B$1:$C$89,2,0)</f>
        <v>SI</v>
      </c>
    </row>
    <row r="11253" spans="1:10" x14ac:dyDescent="0.25">
      <c r="A11253" s="4" t="str">
        <f>CONCATENATE(B11253,"-",C11253,"-",D11253)</f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>TEXT(B11253,"yyyy-mm")</f>
        <v>2026-08</v>
      </c>
      <c r="J11253" s="7" t="str">
        <f>VLOOKUP(C11253,'[1]T. Apoyo Sistema'!$B$1:$C$89,2,0)</f>
        <v>SI</v>
      </c>
    </row>
    <row r="11254" spans="1:10" x14ac:dyDescent="0.25">
      <c r="A11254" s="4" t="str">
        <f>CONCATENATE(B11254,"-",C11254,"-",D11254)</f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>TEXT(B11254,"yyyy-mm")</f>
        <v>2026-08</v>
      </c>
      <c r="J11254" s="7" t="str">
        <f>VLOOKUP(C11254,'[1]T. Apoyo Sistema'!$B$1:$C$89,2,0)</f>
        <v>SI</v>
      </c>
    </row>
    <row r="11255" spans="1:10" x14ac:dyDescent="0.25">
      <c r="A11255" s="4" t="str">
        <f>CONCATENATE(B11255,"-",C11255,"-",D11255)</f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>TEXT(B11255,"yyyy-mm")</f>
        <v>2026-08</v>
      </c>
      <c r="J11255" s="7" t="str">
        <f>VLOOKUP(C11255,'[1]T. Apoyo Sistema'!$B$1:$C$89,2,0)</f>
        <v>SI</v>
      </c>
    </row>
    <row r="11256" spans="1:10" x14ac:dyDescent="0.25">
      <c r="A11256" s="4" t="str">
        <f>CONCATENATE(B11256,"-",C11256,"-",D11256)</f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>TEXT(B11256,"yyyy-mm")</f>
        <v>2026-08</v>
      </c>
      <c r="J11256" s="7" t="str">
        <f>VLOOKUP(C11256,'[1]T. Apoyo Sistema'!$B$1:$C$89,2,0)</f>
        <v>SI</v>
      </c>
    </row>
    <row r="11257" spans="1:10" x14ac:dyDescent="0.25">
      <c r="A11257" s="4" t="str">
        <f>CONCATENATE(B11257,"-",C11257,"-",D11257)</f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>TEXT(B11257,"yyyy-mm")</f>
        <v>2026-08</v>
      </c>
      <c r="J11257" s="7" t="str">
        <f>VLOOKUP(C11257,'[1]T. Apoyo Sistema'!$B$1:$C$89,2,0)</f>
        <v>SI</v>
      </c>
    </row>
    <row r="11258" spans="1:10" x14ac:dyDescent="0.25">
      <c r="A11258" s="4" t="str">
        <f>CONCATENATE(B11258,"-",C11258,"-",D11258)</f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>TEXT(B11258,"yyyy-mm")</f>
        <v>2026-08</v>
      </c>
      <c r="J11258" s="7" t="str">
        <f>VLOOKUP(C11258,'[1]T. Apoyo Sistema'!$B$1:$C$89,2,0)</f>
        <v>SI</v>
      </c>
    </row>
    <row r="11259" spans="1:10" x14ac:dyDescent="0.25">
      <c r="A11259" s="4" t="str">
        <f>CONCATENATE(B11259,"-",C11259,"-",D11259)</f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>TEXT(B11259,"yyyy-mm")</f>
        <v>2026-08</v>
      </c>
      <c r="J11259" s="7" t="str">
        <f>VLOOKUP(C11259,'[1]T. Apoyo Sistema'!$B$1:$C$89,2,0)</f>
        <v>SI</v>
      </c>
    </row>
    <row r="11260" spans="1:10" x14ac:dyDescent="0.25">
      <c r="A11260" s="4" t="str">
        <f>CONCATENATE(B11260,"-",C11260,"-",D11260)</f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>TEXT(B11260,"yyyy-mm")</f>
        <v>2026-08</v>
      </c>
      <c r="J11260" s="7" t="str">
        <f>VLOOKUP(C11260,'[1]T. Apoyo Sistema'!$B$1:$C$89,2,0)</f>
        <v>SI</v>
      </c>
    </row>
    <row r="11261" spans="1:10" x14ac:dyDescent="0.25">
      <c r="A11261" s="4" t="str">
        <f>CONCATENATE(B11261,"-",C11261,"-",D11261)</f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>TEXT(B11261,"yyyy-mm")</f>
        <v>2026-08</v>
      </c>
      <c r="J11261" s="7" t="str">
        <f>VLOOKUP(C11261,'[1]T. Apoyo Sistema'!$B$1:$C$89,2,0)</f>
        <v>SI</v>
      </c>
    </row>
    <row r="11262" spans="1:10" x14ac:dyDescent="0.25">
      <c r="A11262" s="4" t="str">
        <f>CONCATENATE(B11262,"-",C11262,"-",D11262)</f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>TEXT(B11262,"yyyy-mm")</f>
        <v>2026-08</v>
      </c>
      <c r="J11262" s="7" t="str">
        <f>VLOOKUP(C11262,'[1]T. Apoyo Sistema'!$B$1:$C$89,2,0)</f>
        <v>SI</v>
      </c>
    </row>
    <row r="11263" spans="1:10" x14ac:dyDescent="0.25">
      <c r="A11263" s="4" t="str">
        <f>CONCATENATE(B11263,"-",C11263,"-",D11263)</f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>TEXT(B11263,"yyyy-mm")</f>
        <v>2026-08</v>
      </c>
      <c r="J11263" s="7" t="str">
        <f>VLOOKUP(C11263,'[1]T. Apoyo Sistema'!$B$1:$C$89,2,0)</f>
        <v>SI</v>
      </c>
    </row>
    <row r="11264" spans="1:10" x14ac:dyDescent="0.25">
      <c r="A11264" s="4" t="str">
        <f>CONCATENATE(B11264,"-",C11264,"-",D11264)</f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>TEXT(B11264,"yyyy-mm")</f>
        <v>2026-08</v>
      </c>
      <c r="J11264" s="7" t="str">
        <f>VLOOKUP(C11264,'[1]T. Apoyo Sistema'!$B$1:$C$89,2,0)</f>
        <v>SI</v>
      </c>
    </row>
    <row r="11265" spans="1:10" x14ac:dyDescent="0.25">
      <c r="A11265" s="4" t="str">
        <f>CONCATENATE(B11265,"-",C11265,"-",D11265)</f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>TEXT(B11265,"yyyy-mm")</f>
        <v>2026-08</v>
      </c>
      <c r="J11265" s="7" t="str">
        <f>VLOOKUP(C11265,'[1]T. Apoyo Sistema'!$B$1:$C$89,2,0)</f>
        <v>SI</v>
      </c>
    </row>
    <row r="11266" spans="1:10" x14ac:dyDescent="0.25">
      <c r="A11266" s="4" t="str">
        <f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>TEXT(B11266,"yyyy-mm")</f>
        <v>2026-08</v>
      </c>
      <c r="J11266" s="7" t="str">
        <f>VLOOKUP(C11266,'[1]T. Apoyo Sistema'!$B$1:$C$89,2,0)</f>
        <v>SI</v>
      </c>
    </row>
    <row r="11267" spans="1:10" x14ac:dyDescent="0.25">
      <c r="A11267" s="4" t="str">
        <f>CONCATENATE(B11267,"-",C11267,"-",D11267)</f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>TEXT(B11267,"yyyy-mm")</f>
        <v>2026-08</v>
      </c>
      <c r="J11267" s="7" t="str">
        <f>VLOOKUP(C11267,'[1]T. Apoyo Sistema'!$B$1:$C$89,2,0)</f>
        <v>SI</v>
      </c>
    </row>
    <row r="11268" spans="1:10" x14ac:dyDescent="0.25">
      <c r="A11268" s="4" t="str">
        <f>CONCATENATE(B11268,"-",C11268,"-",D11268)</f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>TEXT(B11268,"yyyy-mm")</f>
        <v>2026-08</v>
      </c>
      <c r="J11268" s="7" t="str">
        <f>VLOOKUP(C11268,'[1]T. Apoyo Sistema'!$B$1:$C$89,2,0)</f>
        <v>SI</v>
      </c>
    </row>
    <row r="11269" spans="1:10" x14ac:dyDescent="0.25">
      <c r="A11269" s="4" t="str">
        <f>CONCATENATE(B11269,"-",C11269,"-",D11269)</f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>TEXT(B11269,"yyyy-mm")</f>
        <v>2026-08</v>
      </c>
      <c r="J11269" s="7" t="str">
        <f>VLOOKUP(C11269,'[1]T. Apoyo Sistema'!$B$1:$C$89,2,0)</f>
        <v>SI</v>
      </c>
    </row>
    <row r="11270" spans="1:10" x14ac:dyDescent="0.25">
      <c r="A11270" s="4" t="str">
        <f>CONCATENATE(B11270,"-",C11270,"-",D11270)</f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>TEXT(B11270,"yyyy-mm")</f>
        <v>2026-08</v>
      </c>
      <c r="J11270" s="7" t="str">
        <f>VLOOKUP(C11270,'[1]T. Apoyo Sistema'!$B$1:$C$89,2,0)</f>
        <v>SI</v>
      </c>
    </row>
    <row r="11271" spans="1:10" x14ac:dyDescent="0.25">
      <c r="A11271" s="4" t="str">
        <f>CONCATENATE(B11271,"-",C11271,"-",D11271)</f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>TEXT(B11271,"yyyy-mm")</f>
        <v>2026-08</v>
      </c>
      <c r="J11271" s="7" t="str">
        <f>VLOOKUP(C11271,'[1]T. Apoyo Sistema'!$B$1:$C$89,2,0)</f>
        <v>SI</v>
      </c>
    </row>
    <row r="11272" spans="1:10" x14ac:dyDescent="0.25">
      <c r="A11272" s="4" t="str">
        <f>CONCATENATE(B11272,"-",C11272,"-",D11272)</f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>TEXT(B11272,"yyyy-mm")</f>
        <v>2026-08</v>
      </c>
      <c r="J11272" s="7" t="str">
        <f>VLOOKUP(C11272,'[1]T. Apoyo Sistema'!$B$1:$C$89,2,0)</f>
        <v>SI</v>
      </c>
    </row>
    <row r="11273" spans="1:10" x14ac:dyDescent="0.25">
      <c r="A11273" s="4" t="str">
        <f>CONCATENATE(B11273,"-",C11273,"-",D11273)</f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>TEXT(B11273,"yyyy-mm")</f>
        <v>2026-08</v>
      </c>
      <c r="J11273" s="7" t="str">
        <f>VLOOKUP(C11273,'[1]T. Apoyo Sistema'!$B$1:$C$89,2,0)</f>
        <v>SI</v>
      </c>
    </row>
    <row r="11274" spans="1:10" x14ac:dyDescent="0.25">
      <c r="A11274" s="4" t="str">
        <f>CONCATENATE(B11274,"-",C11274,"-",D11274)</f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>TEXT(B11274,"yyyy-mm")</f>
        <v>2026-08</v>
      </c>
      <c r="J11274" s="7" t="str">
        <f>VLOOKUP(C11274,'[1]T. Apoyo Sistema'!$B$1:$C$89,2,0)</f>
        <v>SI</v>
      </c>
    </row>
    <row r="11275" spans="1:10" x14ac:dyDescent="0.25">
      <c r="A11275" s="4" t="str">
        <f>CONCATENATE(B11275,"-",C11275,"-",D11275)</f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>TEXT(B11275,"yyyy-mm")</f>
        <v>2026-08</v>
      </c>
      <c r="J11275" s="7" t="str">
        <f>VLOOKUP(C11275,'[1]T. Apoyo Sistema'!$B$1:$C$89,2,0)</f>
        <v>SI</v>
      </c>
    </row>
    <row r="11276" spans="1:10" x14ac:dyDescent="0.25">
      <c r="A11276" s="4" t="str">
        <f>CONCATENATE(B11276,"-",C11276,"-",D11276)</f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>TEXT(B11276,"yyyy-mm")</f>
        <v>2026-08</v>
      </c>
      <c r="J11276" s="7" t="str">
        <f>VLOOKUP(C11276,'[1]T. Apoyo Sistema'!$B$1:$C$89,2,0)</f>
        <v>SI</v>
      </c>
    </row>
    <row r="11277" spans="1:10" x14ac:dyDescent="0.25">
      <c r="A11277" s="4" t="str">
        <f>CONCATENATE(B11277,"-",C11277,"-",D11277)</f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>TEXT(B11277,"yyyy-mm")</f>
        <v>2026-08</v>
      </c>
      <c r="J11277" s="7" t="str">
        <f>VLOOKUP(C11277,'[1]T. Apoyo Sistema'!$B$1:$C$89,2,0)</f>
        <v>SI</v>
      </c>
    </row>
    <row r="11278" spans="1:10" x14ac:dyDescent="0.25">
      <c r="A11278" s="4" t="str">
        <f>CONCATENATE(B11278,"-",C11278,"-",D11278)</f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>TEXT(B11278,"yyyy-mm")</f>
        <v>2026-08</v>
      </c>
      <c r="J11278" s="7" t="str">
        <f>VLOOKUP(C11278,'[1]T. Apoyo Sistema'!$B$1:$C$89,2,0)</f>
        <v>SI</v>
      </c>
    </row>
    <row r="11279" spans="1:10" x14ac:dyDescent="0.25">
      <c r="A11279" s="4" t="str">
        <f>CONCATENATE(B11279,"-",C11279,"-",D11279)</f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>TEXT(B11279,"yyyy-mm")</f>
        <v>2026-08</v>
      </c>
      <c r="J11279" s="7" t="str">
        <f>VLOOKUP(C11279,'[1]T. Apoyo Sistema'!$B$1:$C$89,2,0)</f>
        <v>SI</v>
      </c>
    </row>
    <row r="11280" spans="1:10" x14ac:dyDescent="0.25">
      <c r="A11280" s="4" t="str">
        <f>CONCATENATE(B11280,"-",C11280,"-",D11280)</f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>TEXT(B11280,"yyyy-mm")</f>
        <v>2026-08</v>
      </c>
      <c r="J11280" s="7" t="str">
        <f>VLOOKUP(C11280,'[1]T. Apoyo Sistema'!$B$1:$C$89,2,0)</f>
        <v>SI</v>
      </c>
    </row>
    <row r="11281" spans="1:10" x14ac:dyDescent="0.25">
      <c r="A11281" s="4" t="str">
        <f>CONCATENATE(B11281,"-",C11281,"-",D11281)</f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>TEXT(B11281,"yyyy-mm")</f>
        <v>2026-08</v>
      </c>
      <c r="J11281" s="7" t="str">
        <f>VLOOKUP(C11281,'[1]T. Apoyo Sistema'!$B$1:$C$89,2,0)</f>
        <v>SI</v>
      </c>
    </row>
    <row r="11282" spans="1:10" x14ac:dyDescent="0.25">
      <c r="A11282" s="4" t="str">
        <f>CONCATENATE(B11282,"-",C11282,"-",D11282)</f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>TEXT(B11282,"yyyy-mm")</f>
        <v>2026-08</v>
      </c>
      <c r="J11282" s="7" t="str">
        <f>VLOOKUP(C11282,'[1]T. Apoyo Sistema'!$B$1:$C$89,2,0)</f>
        <v>SI</v>
      </c>
    </row>
    <row r="11283" spans="1:10" x14ac:dyDescent="0.25">
      <c r="A11283" s="4" t="str">
        <f>CONCATENATE(B11283,"-",C11283,"-",D11283)</f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>TEXT(B11283,"yyyy-mm")</f>
        <v>2026-08</v>
      </c>
      <c r="J11283" s="7" t="str">
        <f>VLOOKUP(C11283,'[1]T. Apoyo Sistema'!$B$1:$C$89,2,0)</f>
        <v>SI</v>
      </c>
    </row>
    <row r="11284" spans="1:10" x14ac:dyDescent="0.25">
      <c r="A11284" s="4" t="str">
        <f>CONCATENATE(B11284,"-",C11284,"-",D11284)</f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>TEXT(B11284,"yyyy-mm")</f>
        <v>2026-08</v>
      </c>
      <c r="J11284" s="7" t="str">
        <f>VLOOKUP(C11284,'[1]T. Apoyo Sistema'!$B$1:$C$89,2,0)</f>
        <v>SI</v>
      </c>
    </row>
    <row r="11285" spans="1:10" x14ac:dyDescent="0.25">
      <c r="A11285" s="4" t="str">
        <f>CONCATENATE(B11285,"-",C11285,"-",D11285)</f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>TEXT(B11285,"yyyy-mm")</f>
        <v>2026-08</v>
      </c>
      <c r="J11285" s="7" t="str">
        <f>VLOOKUP(C11285,'[1]T. Apoyo Sistema'!$B$1:$C$89,2,0)</f>
        <v>SI</v>
      </c>
    </row>
    <row r="11286" spans="1:10" x14ac:dyDescent="0.25">
      <c r="A11286" s="4" t="str">
        <f>CONCATENATE(B11286,"-",C11286,"-",D11286)</f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>TEXT(B11286,"yyyy-mm")</f>
        <v>2026-08</v>
      </c>
      <c r="J11286" s="7" t="str">
        <f>VLOOKUP(C11286,'[1]T. Apoyo Sistema'!$B$1:$C$89,2,0)</f>
        <v>SI</v>
      </c>
    </row>
    <row r="11287" spans="1:10" x14ac:dyDescent="0.25">
      <c r="A11287" s="4" t="str">
        <f>CONCATENATE(B11287,"-",C11287,"-",D11287)</f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>TEXT(B11287,"yyyy-mm")</f>
        <v>2026-08</v>
      </c>
      <c r="J11287" s="7" t="str">
        <f>VLOOKUP(C11287,'[1]T. Apoyo Sistema'!$B$1:$C$89,2,0)</f>
        <v>SI</v>
      </c>
    </row>
    <row r="11288" spans="1:10" x14ac:dyDescent="0.25">
      <c r="A11288" s="4" t="str">
        <f>CONCATENATE(B11288,"-",C11288,"-",D11288)</f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>TEXT(B11288,"yyyy-mm")</f>
        <v>2026-08</v>
      </c>
      <c r="J11288" s="7" t="str">
        <f>VLOOKUP(C11288,'[1]T. Apoyo Sistema'!$B$1:$C$89,2,0)</f>
        <v>SI</v>
      </c>
    </row>
    <row r="11289" spans="1:10" x14ac:dyDescent="0.25">
      <c r="A11289" s="4" t="str">
        <f>CONCATENATE(B11289,"-",C11289,"-",D11289)</f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>TEXT(B11289,"yyyy-mm")</f>
        <v>2026-08</v>
      </c>
      <c r="J11289" s="7" t="str">
        <f>VLOOKUP(C11289,'[1]T. Apoyo Sistema'!$B$1:$C$89,2,0)</f>
        <v>SI</v>
      </c>
    </row>
    <row r="11290" spans="1:10" x14ac:dyDescent="0.25">
      <c r="A11290" s="4" t="str">
        <f>CONCATENATE(B11290,"-",C11290,"-",D11290)</f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>TEXT(B11290,"yyyy-mm")</f>
        <v>2026-08</v>
      </c>
      <c r="J11290" s="7" t="str">
        <f>VLOOKUP(C11290,'[1]T. Apoyo Sistema'!$B$1:$C$89,2,0)</f>
        <v>SI</v>
      </c>
    </row>
    <row r="11291" spans="1:10" x14ac:dyDescent="0.25">
      <c r="A11291" s="4" t="str">
        <f>CONCATENATE(B11291,"-",C11291,"-",D11291)</f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>TEXT(B11291,"yyyy-mm")</f>
        <v>2026-08</v>
      </c>
      <c r="J11291" s="7" t="str">
        <f>VLOOKUP(C11291,'[1]T. Apoyo Sistema'!$B$1:$C$89,2,0)</f>
        <v>SI</v>
      </c>
    </row>
    <row r="11292" spans="1:10" x14ac:dyDescent="0.25">
      <c r="A11292" s="4" t="str">
        <f>CONCATENATE(B11292,"-",C11292,"-",D11292)</f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>TEXT(B11292,"yyyy-mm")</f>
        <v>2026-08</v>
      </c>
      <c r="J11292" s="7" t="str">
        <f>VLOOKUP(C11292,'[1]T. Apoyo Sistema'!$B$1:$C$89,2,0)</f>
        <v>SI</v>
      </c>
    </row>
    <row r="11293" spans="1:10" x14ac:dyDescent="0.25">
      <c r="A11293" s="4" t="str">
        <f>CONCATENATE(B11293,"-",C11293,"-",D11293)</f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>TEXT(B11293,"yyyy-mm")</f>
        <v>2026-08</v>
      </c>
      <c r="J11293" s="7" t="str">
        <f>VLOOKUP(C11293,'[1]T. Apoyo Sistema'!$B$1:$C$89,2,0)</f>
        <v>SI</v>
      </c>
    </row>
    <row r="11294" spans="1:10" x14ac:dyDescent="0.25">
      <c r="A11294" s="4" t="str">
        <f>CONCATENATE(B11294,"-",C11294,"-",D11294)</f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>TEXT(B11294,"yyyy-mm")</f>
        <v>2026-08</v>
      </c>
      <c r="J11294" s="7" t="str">
        <f>VLOOKUP(C11294,'[1]T. Apoyo Sistema'!$B$1:$C$89,2,0)</f>
        <v>SI</v>
      </c>
    </row>
    <row r="11295" spans="1:10" x14ac:dyDescent="0.25">
      <c r="A11295" s="4" t="str">
        <f>CONCATENATE(B11295,"-",C11295,"-",D11295)</f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>TEXT(B11295,"yyyy-mm")</f>
        <v>2026-08</v>
      </c>
      <c r="J11295" s="7" t="str">
        <f>VLOOKUP(C11295,'[1]T. Apoyo Sistema'!$B$1:$C$89,2,0)</f>
        <v>SI</v>
      </c>
    </row>
    <row r="11296" spans="1:10" x14ac:dyDescent="0.25">
      <c r="A11296" s="4" t="str">
        <f>CONCATENATE(B11296,"-",C11296,"-",D11296)</f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>TEXT(B11296,"yyyy-mm")</f>
        <v>2026-08</v>
      </c>
      <c r="J11296" s="7" t="str">
        <f>VLOOKUP(C11296,'[1]T. Apoyo Sistema'!$B$1:$C$89,2,0)</f>
        <v>SI</v>
      </c>
    </row>
    <row r="11297" spans="1:10" x14ac:dyDescent="0.25">
      <c r="A11297" s="4" t="str">
        <f>CONCATENATE(B11297,"-",C11297,"-",D11297)</f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>TEXT(B11297,"yyyy-mm")</f>
        <v>2026-08</v>
      </c>
      <c r="J11297" s="7" t="str">
        <f>VLOOKUP(C11297,'[1]T. Apoyo Sistema'!$B$1:$C$89,2,0)</f>
        <v>SI</v>
      </c>
    </row>
    <row r="11298" spans="1:10" x14ac:dyDescent="0.25">
      <c r="A11298" s="4" t="str">
        <f>CONCATENATE(B11298,"-",C11298,"-",D11298)</f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>TEXT(B11298,"yyyy-mm")</f>
        <v>2026-08</v>
      </c>
      <c r="J11298" s="7" t="str">
        <f>VLOOKUP(C11298,'[1]T. Apoyo Sistema'!$B$1:$C$89,2,0)</f>
        <v>SI</v>
      </c>
    </row>
    <row r="11299" spans="1:10" x14ac:dyDescent="0.25">
      <c r="A11299" s="4" t="str">
        <f>CONCATENATE(B11299,"-",C11299,"-",D11299)</f>
        <v>46244-POX30-psa3</v>
      </c>
      <c r="B11299" s="14">
        <v>46244</v>
      </c>
      <c r="C11299" s="4" t="s">
        <v>47</v>
      </c>
      <c r="D11299" s="4" t="s">
        <v>79</v>
      </c>
      <c r="E11299" s="4">
        <v>0</v>
      </c>
      <c r="F11299" s="6">
        <v>0</v>
      </c>
      <c r="G11299" s="6">
        <v>10.033333333333333</v>
      </c>
      <c r="H11299" s="6">
        <v>0</v>
      </c>
      <c r="I11299" s="4" t="str">
        <f>TEXT(B11299,"yyyy-mm")</f>
        <v>2026-08</v>
      </c>
      <c r="J11299" s="7" t="str">
        <f>VLOOKUP(C11299,'[1]T. Apoyo Sistema'!$B$1:$C$89,2,0)</f>
        <v>SI</v>
      </c>
    </row>
    <row r="11300" spans="1:10" x14ac:dyDescent="0.25">
      <c r="A11300" s="4" t="str">
        <f>CONCATENATE(B11300,"-",C11300,"-",D11300)</f>
        <v>46244-POX30-psa4</v>
      </c>
      <c r="B11300" s="14">
        <v>46244</v>
      </c>
      <c r="C11300" s="4" t="s">
        <v>47</v>
      </c>
      <c r="D11300" s="4" t="s">
        <v>80</v>
      </c>
      <c r="E11300" s="4">
        <v>0</v>
      </c>
      <c r="F11300" s="6">
        <v>0</v>
      </c>
      <c r="G11300" s="6">
        <v>10.033333333333333</v>
      </c>
      <c r="H11300" s="6">
        <v>0</v>
      </c>
      <c r="I11300" s="4" t="str">
        <f>TEXT(B11300,"yyyy-mm")</f>
        <v>2026-08</v>
      </c>
      <c r="J11300" s="7" t="str">
        <f>VLOOKUP(C11300,'[1]T. Apoyo Sistema'!$B$1:$C$89,2,0)</f>
        <v>SI</v>
      </c>
    </row>
    <row r="11301" spans="1:10" x14ac:dyDescent="0.25">
      <c r="A11301" s="4" t="str">
        <f>CONCATENATE(B11301,"-",C11301,"-",D11301)</f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>TEXT(B11301,"yyyy-mm")</f>
        <v>2026-08</v>
      </c>
      <c r="J11301" s="7" t="str">
        <f>VLOOKUP(C11301,'[1]T. Apoyo Sistema'!$B$1:$C$89,2,0)</f>
        <v>SI</v>
      </c>
    </row>
    <row r="11302" spans="1:10" x14ac:dyDescent="0.25">
      <c r="A11302" s="4" t="str">
        <f>CONCATENATE(B11302,"-",C11302,"-",D11302)</f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>TEXT(B11302,"yyyy-mm")</f>
        <v>2026-08</v>
      </c>
      <c r="J11302" s="7" t="str">
        <f>VLOOKUP(C11302,'[1]T. Apoyo Sistema'!$B$1:$C$89,2,0)</f>
        <v>SI</v>
      </c>
    </row>
    <row r="11303" spans="1:10" x14ac:dyDescent="0.25">
      <c r="A11303" s="4" t="str">
        <f>CONCATENATE(B11303,"-",C11303,"-",D11303)</f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>TEXT(B11303,"yyyy-mm")</f>
        <v>2026-08</v>
      </c>
      <c r="J11303" s="7" t="str">
        <f>VLOOKUP(C11303,'[1]T. Apoyo Sistema'!$B$1:$C$89,2,0)</f>
        <v>SI</v>
      </c>
    </row>
    <row r="11304" spans="1:10" x14ac:dyDescent="0.25">
      <c r="A11304" s="4" t="str">
        <f>CONCATENATE(B11304,"-",C11304,"-",D11304)</f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>TEXT(B11304,"yyyy-mm")</f>
        <v>2026-08</v>
      </c>
      <c r="J11304" s="7" t="str">
        <f>VLOOKUP(C11304,'[1]T. Apoyo Sistema'!$B$1:$C$89,2,0)</f>
        <v>SI</v>
      </c>
    </row>
    <row r="11305" spans="1:10" x14ac:dyDescent="0.25">
      <c r="A11305" s="4" t="str">
        <f>CONCATENATE(B11305,"-",C11305,"-",D11305)</f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>TEXT(B11305,"yyyy-mm")</f>
        <v>2026-08</v>
      </c>
      <c r="J11305" s="7" t="str">
        <f>VLOOKUP(C11305,'[1]T. Apoyo Sistema'!$B$1:$C$89,2,0)</f>
        <v>SI</v>
      </c>
    </row>
    <row r="11306" spans="1:10" x14ac:dyDescent="0.25">
      <c r="A11306" s="4" t="str">
        <f>CONCATENATE(B11306,"-",C11306,"-",D11306)</f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>TEXT(B11306,"yyyy-mm")</f>
        <v>2026-08</v>
      </c>
      <c r="J11306" s="7" t="str">
        <f>VLOOKUP(C11306,'[1]T. Apoyo Sistema'!$B$1:$C$89,2,0)</f>
        <v>SI</v>
      </c>
    </row>
    <row r="11307" spans="1:10" x14ac:dyDescent="0.25">
      <c r="A11307" s="4" t="str">
        <f>CONCATENATE(B11307,"-",C11307,"-",D11307)</f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>TEXT(B11307,"yyyy-mm")</f>
        <v>2026-08</v>
      </c>
      <c r="J11307" s="7" t="str">
        <f>VLOOKUP(C11307,'[1]T. Apoyo Sistema'!$B$1:$C$89,2,0)</f>
        <v>SI</v>
      </c>
    </row>
    <row r="11308" spans="1:10" x14ac:dyDescent="0.25">
      <c r="A11308" s="4" t="str">
        <f>CONCATENATE(B11308,"-",C11308,"-",D11308)</f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>TEXT(B11308,"yyyy-mm")</f>
        <v>2026-08</v>
      </c>
      <c r="J11308" s="7" t="str">
        <f>VLOOKUP(C11308,'[1]T. Apoyo Sistema'!$B$1:$C$89,2,0)</f>
        <v>SI</v>
      </c>
    </row>
    <row r="11309" spans="1:10" x14ac:dyDescent="0.25">
      <c r="A11309" s="4" t="str">
        <f>CONCATENATE(B11309,"-",C11309,"-",D11309)</f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>TEXT(B11309,"yyyy-mm")</f>
        <v>2026-08</v>
      </c>
      <c r="J11309" s="7" t="str">
        <f>VLOOKUP(C11309,'[1]T. Apoyo Sistema'!$B$1:$C$89,2,0)</f>
        <v>SI</v>
      </c>
    </row>
    <row r="11310" spans="1:10" x14ac:dyDescent="0.25">
      <c r="A11310" s="4" t="str">
        <f>CONCATENATE(B11310,"-",C11310,"-",D11310)</f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>TEXT(B11310,"yyyy-mm")</f>
        <v>2026-08</v>
      </c>
      <c r="J11310" s="7" t="str">
        <f>VLOOKUP(C11310,'[1]T. Apoyo Sistema'!$B$1:$C$89,2,0)</f>
        <v>SI</v>
      </c>
    </row>
    <row r="11311" spans="1:10" x14ac:dyDescent="0.25">
      <c r="A11311" s="4" t="str">
        <f>CONCATENATE(B11311,"-",C11311,"-",D11311)</f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>TEXT(B11311,"yyyy-mm")</f>
        <v>2026-08</v>
      </c>
      <c r="J11311" s="7" t="str">
        <f>VLOOKUP(C11311,'[1]T. Apoyo Sistema'!$B$1:$C$89,2,0)</f>
        <v>SI</v>
      </c>
    </row>
    <row r="11312" spans="1:10" x14ac:dyDescent="0.25">
      <c r="A11312" s="4" t="str">
        <f>CONCATENATE(B11312,"-",C11312,"-",D11312)</f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>TEXT(B11312,"yyyy-mm")</f>
        <v>2026-08</v>
      </c>
      <c r="J11312" s="7" t="str">
        <f>VLOOKUP(C11312,'[1]T. Apoyo Sistema'!$B$1:$C$89,2,0)</f>
        <v>SI</v>
      </c>
    </row>
    <row r="11313" spans="1:10" x14ac:dyDescent="0.25">
      <c r="A11313" s="4" t="str">
        <f>CONCATENATE(B11313,"-",C11313,"-",D11313)</f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>TEXT(B11313,"yyyy-mm")</f>
        <v>2026-08</v>
      </c>
      <c r="J11313" s="7" t="str">
        <f>VLOOKUP(C11313,'[1]T. Apoyo Sistema'!$B$1:$C$89,2,0)</f>
        <v>SI</v>
      </c>
    </row>
    <row r="11314" spans="1:10" x14ac:dyDescent="0.25">
      <c r="A11314" s="4" t="str">
        <f>CONCATENATE(B11314,"-",C11314,"-",D11314)</f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>TEXT(B11314,"yyyy-mm")</f>
        <v>2026-08</v>
      </c>
      <c r="J11314" s="7" t="str">
        <f>VLOOKUP(C11314,'[1]T. Apoyo Sistema'!$B$1:$C$89,2,0)</f>
        <v>SI</v>
      </c>
    </row>
    <row r="11315" spans="1:10" x14ac:dyDescent="0.25">
      <c r="A11315" s="4" t="str">
        <f>CONCATENATE(B11315,"-",C11315,"-",D11315)</f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>TEXT(B11315,"yyyy-mm")</f>
        <v>2026-08</v>
      </c>
      <c r="J11315" s="7" t="str">
        <f>VLOOKUP(C11315,'[1]T. Apoyo Sistema'!$B$1:$C$89,2,0)</f>
        <v>SI</v>
      </c>
    </row>
    <row r="11316" spans="1:10" x14ac:dyDescent="0.25">
      <c r="A11316" s="4" t="str">
        <f>CONCATENATE(B11316,"-",C11316,"-",D11316)</f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>TEXT(B11316,"yyyy-mm")</f>
        <v>2026-08</v>
      </c>
      <c r="J11316" s="7" t="str">
        <f>VLOOKUP(C11316,'[1]T. Apoyo Sistema'!$B$1:$C$89,2,0)</f>
        <v>SI</v>
      </c>
    </row>
    <row r="11317" spans="1:10" x14ac:dyDescent="0.25">
      <c r="A11317" s="4" t="str">
        <f>CONCATENATE(B11317,"-",C11317,"-",D11317)</f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>TEXT(B11317,"yyyy-mm")</f>
        <v>2026-08</v>
      </c>
      <c r="J11317" s="7" t="str">
        <f>VLOOKUP(C11317,'[1]T. Apoyo Sistema'!$B$1:$C$89,2,0)</f>
        <v>SI</v>
      </c>
    </row>
    <row r="11318" spans="1:10" x14ac:dyDescent="0.25">
      <c r="A11318" s="4" t="str">
        <f>CONCATENATE(B11318,"-",C11318,"-",D11318)</f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>TEXT(B11318,"yyyy-mm")</f>
        <v>2026-08</v>
      </c>
      <c r="J11318" s="7" t="str">
        <f>VLOOKUP(C11318,'[1]T. Apoyo Sistema'!$B$1:$C$89,2,0)</f>
        <v>SI</v>
      </c>
    </row>
    <row r="11319" spans="1:10" x14ac:dyDescent="0.25">
      <c r="A11319" s="4" t="str">
        <f>CONCATENATE(B11319,"-",C11319,"-",D11319)</f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>TEXT(B11319,"yyyy-mm")</f>
        <v>2026-08</v>
      </c>
      <c r="J11319" s="7" t="str">
        <f>VLOOKUP(C11319,'[1]T. Apoyo Sistema'!$B$1:$C$89,2,0)</f>
        <v>SI</v>
      </c>
    </row>
    <row r="11320" spans="1:10" x14ac:dyDescent="0.25">
      <c r="A11320" s="4" t="str">
        <f>CONCATENATE(B11320,"-",C11320,"-",D11320)</f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>TEXT(B11320,"yyyy-mm")</f>
        <v>2026-08</v>
      </c>
      <c r="J11320" s="7" t="str">
        <f>VLOOKUP(C11320,'[1]T. Apoyo Sistema'!$B$1:$C$89,2,0)</f>
        <v>SI</v>
      </c>
    </row>
    <row r="11321" spans="1:10" x14ac:dyDescent="0.25">
      <c r="A11321" s="4" t="str">
        <f>CONCATENATE(B11321,"-",C11321,"-",D11321)</f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>TEXT(B11321,"yyyy-mm")</f>
        <v>2026-08</v>
      </c>
      <c r="J11321" s="7" t="str">
        <f>VLOOKUP(C11321,'[1]T. Apoyo Sistema'!$B$1:$C$89,2,0)</f>
        <v>SI</v>
      </c>
    </row>
    <row r="11322" spans="1:10" x14ac:dyDescent="0.25">
      <c r="A11322" s="4" t="str">
        <f>CONCATENATE(B11322,"-",C11322,"-",D11322)</f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>TEXT(B11322,"yyyy-mm")</f>
        <v>2026-08</v>
      </c>
      <c r="J11322" s="7" t="str">
        <f>VLOOKUP(C11322,'[1]T. Apoyo Sistema'!$B$1:$C$89,2,0)</f>
        <v>SI</v>
      </c>
    </row>
    <row r="11323" spans="1:10" x14ac:dyDescent="0.25">
      <c r="A11323" s="4" t="str">
        <f>CONCATENATE(B11323,"-",C11323,"-",D11323)</f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>TEXT(B11323,"yyyy-mm")</f>
        <v>2026-08</v>
      </c>
      <c r="J11323" s="7" t="str">
        <f>VLOOKUP(C11323,'[1]T. Apoyo Sistema'!$B$1:$C$89,2,0)</f>
        <v>SI</v>
      </c>
    </row>
    <row r="11324" spans="1:10" x14ac:dyDescent="0.25">
      <c r="A11324" s="4" t="str">
        <f>CONCATENATE(B11324,"-",C11324,"-",D11324)</f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>TEXT(B11324,"yyyy-mm")</f>
        <v>2026-08</v>
      </c>
      <c r="J11324" s="7" t="str">
        <f>VLOOKUP(C11324,'[1]T. Apoyo Sistema'!$B$1:$C$89,2,0)</f>
        <v>SI</v>
      </c>
    </row>
    <row r="11325" spans="1:10" x14ac:dyDescent="0.25">
      <c r="A11325" s="4" t="str">
        <f>CONCATENATE(B11325,"-",C11325,"-",D11325)</f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>TEXT(B11325,"yyyy-mm")</f>
        <v>2026-08</v>
      </c>
      <c r="J11325" s="7" t="str">
        <f>VLOOKUP(C11325,'[1]T. Apoyo Sistema'!$B$1:$C$89,2,0)</f>
        <v>SI</v>
      </c>
    </row>
    <row r="11326" spans="1:10" x14ac:dyDescent="0.25">
      <c r="A11326" s="4" t="str">
        <f>CONCATENATE(B11326,"-",C11326,"-",D11326)</f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>TEXT(B11326,"yyyy-mm")</f>
        <v>2026-08</v>
      </c>
      <c r="J11326" s="7" t="str">
        <f>VLOOKUP(C11326,'[1]T. Apoyo Sistema'!$B$1:$C$89,2,0)</f>
        <v>SI</v>
      </c>
    </row>
    <row r="11327" spans="1:10" x14ac:dyDescent="0.25">
      <c r="A11327" s="4" t="str">
        <f>CONCATENATE(B11327,"-",C11327,"-",D11327)</f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>TEXT(B11327,"yyyy-mm")</f>
        <v>2026-08</v>
      </c>
      <c r="J11327" s="7" t="str">
        <f>VLOOKUP(C11327,'[1]T. Apoyo Sistema'!$B$1:$C$89,2,0)</f>
        <v>SI</v>
      </c>
    </row>
    <row r="11328" spans="1:10" x14ac:dyDescent="0.25">
      <c r="A11328" s="4" t="str">
        <f>CONCATENATE(B11328,"-",C11328,"-",D11328)</f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>TEXT(B11328,"yyyy-mm")</f>
        <v>2026-08</v>
      </c>
      <c r="J11328" s="7" t="str">
        <f>VLOOKUP(C11328,'[1]T. Apoyo Sistema'!$B$1:$C$89,2,0)</f>
        <v>SI</v>
      </c>
    </row>
    <row r="11329" spans="1:10" x14ac:dyDescent="0.25">
      <c r="A11329" s="4" t="str">
        <f>CONCATENATE(B11329,"-",C11329,"-",D11329)</f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>TEXT(B11329,"yyyy-mm")</f>
        <v>2026-08</v>
      </c>
      <c r="J11329" s="7" t="str">
        <f>VLOOKUP(C11329,'[1]T. Apoyo Sistema'!$B$1:$C$89,2,0)</f>
        <v>SI</v>
      </c>
    </row>
    <row r="11330" spans="1:10" x14ac:dyDescent="0.25">
      <c r="A11330" s="4" t="str">
        <f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>TEXT(B11330,"yyyy-mm")</f>
        <v>2026-08</v>
      </c>
      <c r="J11330" s="7" t="str">
        <f>VLOOKUP(C11330,'[1]T. Apoyo Sistema'!$B$1:$C$89,2,0)</f>
        <v>SI</v>
      </c>
    </row>
    <row r="11331" spans="1:10" x14ac:dyDescent="0.25">
      <c r="A11331" s="4" t="str">
        <f>CONCATENATE(B11331,"-",C11331,"-",D11331)</f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>TEXT(B11331,"yyyy-mm")</f>
        <v>2026-08</v>
      </c>
      <c r="J11331" s="7" t="str">
        <f>VLOOKUP(C11331,'[1]T. Apoyo Sistema'!$B$1:$C$89,2,0)</f>
        <v>SI</v>
      </c>
    </row>
    <row r="11332" spans="1:10" x14ac:dyDescent="0.25">
      <c r="A11332" s="4" t="str">
        <f>CONCATENATE(B11332,"-",C11332,"-",D11332)</f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>TEXT(B11332,"yyyy-mm")</f>
        <v>2026-08</v>
      </c>
      <c r="J11332" s="7" t="str">
        <f>VLOOKUP(C11332,'[1]T. Apoyo Sistema'!$B$1:$C$89,2,0)</f>
        <v>SI</v>
      </c>
    </row>
    <row r="11333" spans="1:10" x14ac:dyDescent="0.25">
      <c r="A11333" s="4" t="str">
        <f>CONCATENATE(B11333,"-",C11333,"-",D11333)</f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>TEXT(B11333,"yyyy-mm")</f>
        <v>2026-08</v>
      </c>
      <c r="J11333" s="7" t="str">
        <f>VLOOKUP(C11333,'[1]T. Apoyo Sistema'!$B$1:$C$89,2,0)</f>
        <v>SI</v>
      </c>
    </row>
    <row r="11334" spans="1:10" x14ac:dyDescent="0.25">
      <c r="A11334" s="4" t="str">
        <f>CONCATENATE(B11334,"-",C11334,"-",D11334)</f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>TEXT(B11334,"yyyy-mm")</f>
        <v>2026-08</v>
      </c>
      <c r="J11334" s="7" t="str">
        <f>VLOOKUP(C11334,'[1]T. Apoyo Sistema'!$B$1:$C$89,2,0)</f>
        <v>SI</v>
      </c>
    </row>
    <row r="11335" spans="1:10" x14ac:dyDescent="0.25">
      <c r="A11335" s="4" t="str">
        <f>CONCATENATE(B11335,"-",C11335,"-",D11335)</f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>TEXT(B11335,"yyyy-mm")</f>
        <v>2026-08</v>
      </c>
      <c r="J11335" s="7" t="str">
        <f>VLOOKUP(C11335,'[1]T. Apoyo Sistema'!$B$1:$C$89,2,0)</f>
        <v>SI</v>
      </c>
    </row>
    <row r="11336" spans="1:10" x14ac:dyDescent="0.25">
      <c r="A11336" s="4" t="str">
        <f>CONCATENATE(B11336,"-",C11336,"-",D11336)</f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>TEXT(B11336,"yyyy-mm")</f>
        <v>2026-08</v>
      </c>
      <c r="J11336" s="7" t="str">
        <f>VLOOKUP(C11336,'[1]T. Apoyo Sistema'!$B$1:$C$89,2,0)</f>
        <v>SI</v>
      </c>
    </row>
    <row r="11337" spans="1:10" x14ac:dyDescent="0.25">
      <c r="A11337" s="4" t="str">
        <f>CONCATENATE(B11337,"-",C11337,"-",D11337)</f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>TEXT(B11337,"yyyy-mm")</f>
        <v>2026-08</v>
      </c>
      <c r="J11337" s="7" t="str">
        <f>VLOOKUP(C11337,'[1]T. Apoyo Sistema'!$B$1:$C$89,2,0)</f>
        <v>SI</v>
      </c>
    </row>
    <row r="11338" spans="1:10" x14ac:dyDescent="0.25">
      <c r="A11338" s="4" t="str">
        <f>CONCATENATE(B11338,"-",C11338,"-",D11338)</f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>TEXT(B11338,"yyyy-mm")</f>
        <v>2026-08</v>
      </c>
      <c r="J11338" s="7" t="str">
        <f>VLOOKUP(C11338,'[1]T. Apoyo Sistema'!$B$1:$C$89,2,0)</f>
        <v>SI</v>
      </c>
    </row>
    <row r="11339" spans="1:10" x14ac:dyDescent="0.25">
      <c r="A11339" s="4" t="str">
        <f>CONCATENATE(B11339,"-",C11339,"-",D11339)</f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>TEXT(B11339,"yyyy-mm")</f>
        <v>2026-08</v>
      </c>
      <c r="J11339" s="7" t="str">
        <f>VLOOKUP(C11339,'[1]T. Apoyo Sistema'!$B$1:$C$89,2,0)</f>
        <v>SI</v>
      </c>
    </row>
    <row r="11340" spans="1:10" x14ac:dyDescent="0.25">
      <c r="A11340" s="4" t="str">
        <f>CONCATENATE(B11340,"-",C11340,"-",D11340)</f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>TEXT(B11340,"yyyy-mm")</f>
        <v>2026-08</v>
      </c>
      <c r="J11340" s="7" t="str">
        <f>VLOOKUP(C11340,'[1]T. Apoyo Sistema'!$B$1:$C$89,2,0)</f>
        <v>SI</v>
      </c>
    </row>
    <row r="11341" spans="1:10" x14ac:dyDescent="0.25">
      <c r="A11341" s="4" t="str">
        <f>CONCATENATE(B11341,"-",C11341,"-",D11341)</f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>TEXT(B11341,"yyyy-mm")</f>
        <v>2026-08</v>
      </c>
      <c r="J11341" s="7" t="str">
        <f>VLOOKUP(C11341,'[1]T. Apoyo Sistema'!$B$1:$C$89,2,0)</f>
        <v>SI</v>
      </c>
    </row>
    <row r="11342" spans="1:10" x14ac:dyDescent="0.25">
      <c r="A11342" s="4" t="str">
        <f>CONCATENATE(B11342,"-",C11342,"-",D11342)</f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>TEXT(B11342,"yyyy-mm")</f>
        <v>2026-08</v>
      </c>
      <c r="J11342" s="7" t="str">
        <f>VLOOKUP(C11342,'[1]T. Apoyo Sistema'!$B$1:$C$89,2,0)</f>
        <v>SI</v>
      </c>
    </row>
    <row r="11343" spans="1:10" x14ac:dyDescent="0.25">
      <c r="A11343" s="4" t="str">
        <f>CONCATENATE(B11343,"-",C11343,"-",D11343)</f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>TEXT(B11343,"yyyy-mm")</f>
        <v>2026-08</v>
      </c>
      <c r="J11343" s="7" t="str">
        <f>VLOOKUP(C11343,'[1]T. Apoyo Sistema'!$B$1:$C$89,2,0)</f>
        <v>SI</v>
      </c>
    </row>
    <row r="11344" spans="1:10" x14ac:dyDescent="0.25">
      <c r="A11344" s="4" t="str">
        <f>CONCATENATE(B11344,"-",C11344,"-",D11344)</f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>TEXT(B11344,"yyyy-mm")</f>
        <v>2026-08</v>
      </c>
      <c r="J11344" s="7" t="str">
        <f>VLOOKUP(C11344,'[1]T. Apoyo Sistema'!$B$1:$C$89,2,0)</f>
        <v>SI</v>
      </c>
    </row>
    <row r="11345" spans="1:10" x14ac:dyDescent="0.25">
      <c r="A11345" s="4" t="str">
        <f>CONCATENATE(B11345,"-",C11345,"-",D11345)</f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>TEXT(B11345,"yyyy-mm")</f>
        <v>2026-08</v>
      </c>
      <c r="J11345" s="7" t="str">
        <f>VLOOKUP(C11345,'[1]T. Apoyo Sistema'!$B$1:$C$89,2,0)</f>
        <v>SI</v>
      </c>
    </row>
    <row r="11346" spans="1:10" x14ac:dyDescent="0.25">
      <c r="A11346" s="4" t="str">
        <f>CONCATENATE(B11346,"-",C11346,"-",D11346)</f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>TEXT(B11346,"yyyy-mm")</f>
        <v>2026-08</v>
      </c>
      <c r="J11346" s="7" t="str">
        <f>VLOOKUP(C11346,'[1]T. Apoyo Sistema'!$B$1:$C$89,2,0)</f>
        <v>SI</v>
      </c>
    </row>
    <row r="11347" spans="1:10" x14ac:dyDescent="0.25">
      <c r="A11347" s="4" t="str">
        <f>CONCATENATE(B11347,"-",C11347,"-",D11347)</f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>TEXT(B11347,"yyyy-mm")</f>
        <v>2026-08</v>
      </c>
      <c r="J11347" s="7" t="str">
        <f>VLOOKUP(C11347,'[1]T. Apoyo Sistema'!$B$1:$C$89,2,0)</f>
        <v>SI</v>
      </c>
    </row>
    <row r="11348" spans="1:10" x14ac:dyDescent="0.25">
      <c r="A11348" s="4" t="str">
        <f>CONCATENATE(B11348,"-",C11348,"-",D11348)</f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>TEXT(B11348,"yyyy-mm")</f>
        <v>2026-08</v>
      </c>
      <c r="J11348" s="7" t="str">
        <f>VLOOKUP(C11348,'[1]T. Apoyo Sistema'!$B$1:$C$89,2,0)</f>
        <v>SI</v>
      </c>
    </row>
    <row r="11349" spans="1:10" x14ac:dyDescent="0.25">
      <c r="A11349" s="4" t="str">
        <f>CONCATENATE(B11349,"-",C11349,"-",D11349)</f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>TEXT(B11349,"yyyy-mm")</f>
        <v>2026-08</v>
      </c>
      <c r="J11349" s="7" t="str">
        <f>VLOOKUP(C11349,'[1]T. Apoyo Sistema'!$B$1:$C$89,2,0)</f>
        <v>SI</v>
      </c>
    </row>
    <row r="11350" spans="1:10" x14ac:dyDescent="0.25">
      <c r="A11350" s="4" t="str">
        <f>CONCATENATE(B11350,"-",C11350,"-",D11350)</f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>TEXT(B11350,"yyyy-mm")</f>
        <v>2026-08</v>
      </c>
      <c r="J11350" s="7" t="str">
        <f>VLOOKUP(C11350,'[1]T. Apoyo Sistema'!$B$1:$C$89,2,0)</f>
        <v>SI</v>
      </c>
    </row>
    <row r="11351" spans="1:10" x14ac:dyDescent="0.25">
      <c r="A11351" s="4" t="str">
        <f>CONCATENATE(B11351,"-",C11351,"-",D11351)</f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>TEXT(B11351,"yyyy-mm")</f>
        <v>2026-08</v>
      </c>
      <c r="J11351" s="7" t="str">
        <f>VLOOKUP(C11351,'[1]T. Apoyo Sistema'!$B$1:$C$89,2,0)</f>
        <v>SI</v>
      </c>
    </row>
    <row r="11352" spans="1:10" x14ac:dyDescent="0.25">
      <c r="A11352" s="4" t="str">
        <f>CONCATENATE(B11352,"-",C11352,"-",D11352)</f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>TEXT(B11352,"yyyy-mm")</f>
        <v>2026-08</v>
      </c>
      <c r="J11352" s="7" t="str">
        <f>VLOOKUP(C11352,'[1]T. Apoyo Sistema'!$B$1:$C$89,2,0)</f>
        <v>SI</v>
      </c>
    </row>
    <row r="11353" spans="1:10" x14ac:dyDescent="0.25">
      <c r="A11353" s="4" t="str">
        <f>CONCATENATE(B11353,"-",C11353,"-",D11353)</f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>TEXT(B11353,"yyyy-mm")</f>
        <v>2026-08</v>
      </c>
      <c r="J11353" s="7" t="str">
        <f>VLOOKUP(C11353,'[1]T. Apoyo Sistema'!$B$1:$C$89,2,0)</f>
        <v>SI</v>
      </c>
    </row>
    <row r="11354" spans="1:10" x14ac:dyDescent="0.25">
      <c r="A11354" s="4" t="str">
        <f>CONCATENATE(B11354,"-",C11354,"-",D11354)</f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>TEXT(B11354,"yyyy-mm")</f>
        <v>2026-08</v>
      </c>
      <c r="J11354" s="7" t="str">
        <f>VLOOKUP(C11354,'[1]T. Apoyo Sistema'!$B$1:$C$89,2,0)</f>
        <v>SI</v>
      </c>
    </row>
    <row r="11355" spans="1:10" x14ac:dyDescent="0.25">
      <c r="A11355" s="4" t="str">
        <f>CONCATENATE(B11355,"-",C11355,"-",D11355)</f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>TEXT(B11355,"yyyy-mm")</f>
        <v>2026-08</v>
      </c>
      <c r="J11355" s="7" t="str">
        <f>VLOOKUP(C11355,'[1]T. Apoyo Sistema'!$B$1:$C$89,2,0)</f>
        <v>SI</v>
      </c>
    </row>
    <row r="11356" spans="1:10" x14ac:dyDescent="0.25">
      <c r="A11356" s="4" t="str">
        <f>CONCATENATE(B11356,"-",C11356,"-",D11356)</f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>TEXT(B11356,"yyyy-mm")</f>
        <v>2026-08</v>
      </c>
      <c r="J11356" s="7" t="str">
        <f>VLOOKUP(C11356,'[1]T. Apoyo Sistema'!$B$1:$C$89,2,0)</f>
        <v>SI</v>
      </c>
    </row>
    <row r="11357" spans="1:10" x14ac:dyDescent="0.25">
      <c r="A11357" s="4" t="str">
        <f>CONCATENATE(B11357,"-",C11357,"-",D11357)</f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>TEXT(B11357,"yyyy-mm")</f>
        <v>2026-08</v>
      </c>
      <c r="J11357" s="7" t="str">
        <f>VLOOKUP(C11357,'[1]T. Apoyo Sistema'!$B$1:$C$89,2,0)</f>
        <v>SI</v>
      </c>
    </row>
    <row r="11358" spans="1:10" x14ac:dyDescent="0.25">
      <c r="A11358" s="4" t="str">
        <f>CONCATENATE(B11358,"-",C11358,"-",D11358)</f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>TEXT(B11358,"yyyy-mm")</f>
        <v>2026-08</v>
      </c>
      <c r="J11358" s="7" t="str">
        <f>VLOOKUP(C11358,'[1]T. Apoyo Sistema'!$B$1:$C$89,2,0)</f>
        <v>SI</v>
      </c>
    </row>
    <row r="11359" spans="1:10" x14ac:dyDescent="0.25">
      <c r="A11359" s="4" t="str">
        <f>CONCATENATE(B11359,"-",C11359,"-",D11359)</f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>TEXT(B11359,"yyyy-mm")</f>
        <v>2026-08</v>
      </c>
      <c r="J11359" s="7" t="str">
        <f>VLOOKUP(C11359,'[1]T. Apoyo Sistema'!$B$1:$C$89,2,0)</f>
        <v>SI</v>
      </c>
    </row>
    <row r="11360" spans="1:10" x14ac:dyDescent="0.25">
      <c r="A11360" s="4" t="str">
        <f>CONCATENATE(B11360,"-",C11360,"-",D11360)</f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>TEXT(B11360,"yyyy-mm")</f>
        <v>2026-08</v>
      </c>
      <c r="J11360" s="7" t="str">
        <f>VLOOKUP(C11360,'[1]T. Apoyo Sistema'!$B$1:$C$89,2,0)</f>
        <v>SI</v>
      </c>
    </row>
    <row r="11361" spans="1:10" x14ac:dyDescent="0.25">
      <c r="A11361" s="4" t="str">
        <f>CONCATENATE(B11361,"-",C11361,"-",D11361)</f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>TEXT(B11361,"yyyy-mm")</f>
        <v>2026-08</v>
      </c>
      <c r="J11361" s="7" t="str">
        <f>VLOOKUP(C11361,'[1]T. Apoyo Sistema'!$B$1:$C$89,2,0)</f>
        <v>SI</v>
      </c>
    </row>
    <row r="11362" spans="1:10" x14ac:dyDescent="0.25">
      <c r="A11362" s="4" t="str">
        <f>CONCATENATE(B11362,"-",C11362,"-",D11362)</f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>TEXT(B11362,"yyyy-mm")</f>
        <v>2026-08</v>
      </c>
      <c r="J11362" s="7" t="str">
        <f>VLOOKUP(C11362,'[1]T. Apoyo Sistema'!$B$1:$C$89,2,0)</f>
        <v>SI</v>
      </c>
    </row>
    <row r="11363" spans="1:10" x14ac:dyDescent="0.25">
      <c r="A11363" s="4" t="str">
        <f>CONCATENATE(B11363,"-",C11363,"-",D11363)</f>
        <v>46244-POX30-sec1</v>
      </c>
      <c r="B11363" s="14">
        <v>46244</v>
      </c>
      <c r="C11363" s="4" t="s">
        <v>47</v>
      </c>
      <c r="D11363" s="4" t="s">
        <v>75</v>
      </c>
      <c r="E11363" s="4">
        <v>0</v>
      </c>
      <c r="F11363" s="6">
        <v>0</v>
      </c>
      <c r="G11363" s="6">
        <v>10.033333333333333</v>
      </c>
      <c r="H11363" s="6">
        <v>0</v>
      </c>
      <c r="I11363" s="4" t="str">
        <f>TEXT(B11363,"yyyy-mm")</f>
        <v>2026-08</v>
      </c>
      <c r="J11363" s="7" t="str">
        <f>VLOOKUP(C11363,'[1]T. Apoyo Sistema'!$B$1:$C$89,2,0)</f>
        <v>SI</v>
      </c>
    </row>
    <row r="11364" spans="1:10" x14ac:dyDescent="0.25">
      <c r="A11364" s="4" t="str">
        <f>CONCATENATE(B11364,"-",C11364,"-",D11364)</f>
        <v>46244-POX30-sec2</v>
      </c>
      <c r="B11364" s="14">
        <v>46244</v>
      </c>
      <c r="C11364" s="4" t="s">
        <v>47</v>
      </c>
      <c r="D11364" s="4" t="s">
        <v>76</v>
      </c>
      <c r="E11364" s="4">
        <v>0</v>
      </c>
      <c r="F11364" s="6">
        <v>0</v>
      </c>
      <c r="G11364" s="6">
        <v>10.033333333333333</v>
      </c>
      <c r="H11364" s="6">
        <v>0</v>
      </c>
      <c r="I11364" s="4" t="str">
        <f>TEXT(B11364,"yyyy-mm")</f>
        <v>2026-08</v>
      </c>
      <c r="J11364" s="7" t="str">
        <f>VLOOKUP(C11364,'[1]T. Apoyo Sistema'!$B$1:$C$89,2,0)</f>
        <v>SI</v>
      </c>
    </row>
    <row r="11365" spans="1:10" x14ac:dyDescent="0.25">
      <c r="A11365" s="4" t="str">
        <f>CONCATENATE(B11365,"-",C11365,"-",D11365)</f>
        <v>46262-OXMP12-gen1</v>
      </c>
      <c r="B11365" s="16">
        <v>46262</v>
      </c>
      <c r="C11365" s="10" t="s">
        <v>116</v>
      </c>
      <c r="D11365" s="10" t="s">
        <v>59</v>
      </c>
      <c r="E11365" s="10">
        <v>0</v>
      </c>
      <c r="F11365" s="10">
        <v>8.3333333333333339</v>
      </c>
      <c r="G11365" s="10">
        <v>1.8666666666666654</v>
      </c>
      <c r="H11365" s="10">
        <v>0</v>
      </c>
      <c r="I11365" s="4" t="s">
        <v>13</v>
      </c>
      <c r="J11365" s="7" t="str">
        <f>VLOOKUP(C11365,'[1]T. Apoyo Sistema'!$B$1:$C$89,2,0)</f>
        <v>NO</v>
      </c>
    </row>
    <row r="11366" spans="1:10" x14ac:dyDescent="0.25">
      <c r="A11366" s="4" t="str">
        <f>CONCATENATE(B11366,"-",C11366,"-",D11366)</f>
        <v>46262-OXMP12-psa1</v>
      </c>
      <c r="B11366" s="16">
        <v>46262</v>
      </c>
      <c r="C11366" s="10" t="s">
        <v>116</v>
      </c>
      <c r="D11366" s="10" t="s">
        <v>60</v>
      </c>
      <c r="E11366" s="10">
        <v>0</v>
      </c>
      <c r="F11366" s="10">
        <v>0</v>
      </c>
      <c r="G11366" s="10">
        <v>10.199999999999999</v>
      </c>
      <c r="H11366" s="10">
        <v>0</v>
      </c>
      <c r="I11366" s="4" t="s">
        <v>13</v>
      </c>
      <c r="J11366" s="7" t="str">
        <f>VLOOKUP(C11366,'[1]T. Apoyo Sistema'!$B$1:$C$89,2,0)</f>
        <v>NO</v>
      </c>
    </row>
    <row r="11367" spans="1:10" x14ac:dyDescent="0.25">
      <c r="A11367" s="4" t="str">
        <f>CONCATENATE(B11367,"-",C11367,"-",D11367)</f>
        <v>46262-POX30-bbd1</v>
      </c>
      <c r="B11367" s="16">
        <v>46262</v>
      </c>
      <c r="C11367" s="10" t="s">
        <v>47</v>
      </c>
      <c r="D11367" s="10" t="s">
        <v>69</v>
      </c>
      <c r="E11367" s="10">
        <v>0</v>
      </c>
      <c r="F11367" s="10">
        <v>0.13333333333333333</v>
      </c>
      <c r="G11367" s="10">
        <v>10.233333333333334</v>
      </c>
      <c r="H11367" s="10">
        <v>0</v>
      </c>
      <c r="I11367" s="4" t="s">
        <v>13</v>
      </c>
      <c r="J11367" s="7" t="str">
        <f>VLOOKUP(C11367,'[1]T. Apoyo Sistema'!$B$1:$C$89,2,0)</f>
        <v>SI</v>
      </c>
    </row>
    <row r="11368" spans="1:10" x14ac:dyDescent="0.25">
      <c r="A11368" s="4" t="str">
        <f>CONCATENATE(B11368,"-",C11368,"-",D11368)</f>
        <v>46262-POX30-bbd2</v>
      </c>
      <c r="B11368" s="16">
        <v>46262</v>
      </c>
      <c r="C11368" s="10" t="s">
        <v>47</v>
      </c>
      <c r="D11368" s="10" t="s">
        <v>70</v>
      </c>
      <c r="E11368" s="10">
        <v>0</v>
      </c>
      <c r="F11368" s="10">
        <v>0</v>
      </c>
      <c r="G11368" s="10">
        <v>10.366666666666667</v>
      </c>
      <c r="H11368" s="10">
        <v>0</v>
      </c>
      <c r="I11368" s="4" t="s">
        <v>13</v>
      </c>
      <c r="J11368" s="7" t="str">
        <f>VLOOKUP(C11368,'[1]T. Apoyo Sistema'!$B$1:$C$89,2,0)</f>
        <v>SI</v>
      </c>
    </row>
    <row r="11369" spans="1:10" x14ac:dyDescent="0.25">
      <c r="A11369" s="4" t="str">
        <f>CONCATENATE(B11369,"-",C11369,"-",D11369)</f>
        <v>46262-POX30-com1</v>
      </c>
      <c r="B11369" s="16">
        <v>46262</v>
      </c>
      <c r="C11369" s="10" t="s">
        <v>47</v>
      </c>
      <c r="D11369" s="10" t="s">
        <v>71</v>
      </c>
      <c r="E11369" s="10">
        <v>0</v>
      </c>
      <c r="F11369" s="10">
        <v>0</v>
      </c>
      <c r="G11369" s="10">
        <v>10.366666666666667</v>
      </c>
      <c r="H11369" s="10">
        <v>0</v>
      </c>
      <c r="I11369" s="4" t="s">
        <v>13</v>
      </c>
      <c r="J11369" s="7" t="str">
        <f>VLOOKUP(C11369,'[1]T. Apoyo Sistema'!$B$1:$C$89,2,0)</f>
        <v>SI</v>
      </c>
    </row>
    <row r="11370" spans="1:10" x14ac:dyDescent="0.25">
      <c r="A11370" s="4" t="str">
        <f>CONCATENATE(B11370,"-",C11370,"-",D11370)</f>
        <v>46262-POX30-com2</v>
      </c>
      <c r="B11370" s="16">
        <v>46262</v>
      </c>
      <c r="C11370" s="10" t="s">
        <v>47</v>
      </c>
      <c r="D11370" s="10" t="s">
        <v>72</v>
      </c>
      <c r="E11370" s="10">
        <v>0</v>
      </c>
      <c r="F11370" s="10">
        <v>0</v>
      </c>
      <c r="G11370" s="10">
        <v>10.366666666666667</v>
      </c>
      <c r="H11370" s="10">
        <v>0</v>
      </c>
      <c r="I11370" s="4" t="s">
        <v>13</v>
      </c>
      <c r="J11370" s="7" t="str">
        <f>VLOOKUP(C11370,'[1]T. Apoyo Sistema'!$B$1:$C$89,2,0)</f>
        <v>SI</v>
      </c>
    </row>
    <row r="11371" spans="1:10" x14ac:dyDescent="0.25">
      <c r="A11371" s="4" t="str">
        <f>CONCATENATE(B11371,"-",C11371,"-",D11371)</f>
        <v>46262-POX30-com3</v>
      </c>
      <c r="B11371" s="16">
        <v>46262</v>
      </c>
      <c r="C11371" s="10" t="s">
        <v>47</v>
      </c>
      <c r="D11371" s="10" t="s">
        <v>77</v>
      </c>
      <c r="E11371" s="10">
        <v>0</v>
      </c>
      <c r="F11371" s="10">
        <v>0.3</v>
      </c>
      <c r="G11371" s="10">
        <v>10.066666666666666</v>
      </c>
      <c r="H11371" s="10">
        <v>0</v>
      </c>
      <c r="I11371" s="4" t="s">
        <v>13</v>
      </c>
      <c r="J11371" s="7" t="str">
        <f>VLOOKUP(C11371,'[1]T. Apoyo Sistema'!$B$1:$C$89,2,0)</f>
        <v>SI</v>
      </c>
    </row>
    <row r="11372" spans="1:10" x14ac:dyDescent="0.25">
      <c r="A11372" s="4" t="str">
        <f>CONCATENATE(B11372,"-",C11372,"-",D11372)</f>
        <v>46262-POX30-com4</v>
      </c>
      <c r="B11372" s="16">
        <v>46262</v>
      </c>
      <c r="C11372" s="10" t="s">
        <v>47</v>
      </c>
      <c r="D11372" s="10" t="s">
        <v>78</v>
      </c>
      <c r="E11372" s="10">
        <v>0</v>
      </c>
      <c r="F11372" s="10">
        <v>0.31666666666666665</v>
      </c>
      <c r="G11372" s="10">
        <v>10.050000000000001</v>
      </c>
      <c r="H11372" s="10">
        <v>0</v>
      </c>
      <c r="I11372" s="4" t="s">
        <v>13</v>
      </c>
      <c r="J11372" s="7" t="str">
        <f>VLOOKUP(C11372,'[1]T. Apoyo Sistema'!$B$1:$C$89,2,0)</f>
        <v>SI</v>
      </c>
    </row>
    <row r="11373" spans="1:10" x14ac:dyDescent="0.25">
      <c r="A11373" s="4" t="str">
        <f>CONCATENATE(B11373,"-",C11373,"-",D11373)</f>
        <v>46262-POX30-gen1</v>
      </c>
      <c r="B11373" s="16">
        <v>46262</v>
      </c>
      <c r="C11373" s="10" t="s">
        <v>47</v>
      </c>
      <c r="D11373" s="10" t="s">
        <v>59</v>
      </c>
      <c r="E11373" s="10">
        <v>0</v>
      </c>
      <c r="F11373" s="10">
        <v>0</v>
      </c>
      <c r="G11373" s="10">
        <v>3.3333333333333339</v>
      </c>
      <c r="H11373" s="10">
        <v>7.0333333333333332</v>
      </c>
      <c r="I11373" s="4" t="s">
        <v>13</v>
      </c>
      <c r="J11373" s="7" t="str">
        <f>VLOOKUP(C11373,'[1]T. Apoyo Sistema'!$B$1:$C$89,2,0)</f>
        <v>SI</v>
      </c>
    </row>
    <row r="11374" spans="1:10" x14ac:dyDescent="0.25">
      <c r="A11374" s="4" t="str">
        <f>CONCATENATE(B11374,"-",C11374,"-",D11374)</f>
        <v>46262-POX30-gen2</v>
      </c>
      <c r="B11374" s="16">
        <v>46262</v>
      </c>
      <c r="C11374" s="10" t="s">
        <v>47</v>
      </c>
      <c r="D11374" s="10" t="s">
        <v>73</v>
      </c>
      <c r="E11374" s="10">
        <v>0</v>
      </c>
      <c r="F11374" s="10">
        <v>0.41666666666666669</v>
      </c>
      <c r="G11374" s="10">
        <v>9.9500000000000011</v>
      </c>
      <c r="H11374" s="10">
        <v>0</v>
      </c>
      <c r="I11374" s="4" t="s">
        <v>13</v>
      </c>
      <c r="J11374" s="7" t="str">
        <f>VLOOKUP(C11374,'[1]T. Apoyo Sistema'!$B$1:$C$89,2,0)</f>
        <v>SI</v>
      </c>
    </row>
    <row r="11375" spans="1:10" x14ac:dyDescent="0.25">
      <c r="A11375" s="4" t="str">
        <f>CONCATENATE(B11375,"-",C11375,"-",D11375)</f>
        <v>46262-POX30-psa1</v>
      </c>
      <c r="B11375" s="16">
        <v>46262</v>
      </c>
      <c r="C11375" s="10" t="s">
        <v>47</v>
      </c>
      <c r="D11375" s="10" t="s">
        <v>60</v>
      </c>
      <c r="E11375" s="10">
        <v>0</v>
      </c>
      <c r="F11375" s="10">
        <v>0</v>
      </c>
      <c r="G11375" s="10">
        <v>10.366666666666667</v>
      </c>
      <c r="H11375" s="10">
        <v>0</v>
      </c>
      <c r="I11375" s="4" t="s">
        <v>13</v>
      </c>
      <c r="J11375" s="7" t="str">
        <f>VLOOKUP(C11375,'[1]T. Apoyo Sistema'!$B$1:$C$89,2,0)</f>
        <v>SI</v>
      </c>
    </row>
    <row r="11376" spans="1:10" x14ac:dyDescent="0.25">
      <c r="A11376" s="4" t="str">
        <f>CONCATENATE(B11376,"-",C11376,"-",D11376)</f>
        <v>46262-POX30-psa2</v>
      </c>
      <c r="B11376" s="16">
        <v>46262</v>
      </c>
      <c r="C11376" s="10" t="s">
        <v>47</v>
      </c>
      <c r="D11376" s="10" t="s">
        <v>74</v>
      </c>
      <c r="E11376" s="10">
        <v>0</v>
      </c>
      <c r="F11376" s="10">
        <v>0.23333333333333334</v>
      </c>
      <c r="G11376" s="10">
        <v>10.133333333333335</v>
      </c>
      <c r="H11376" s="10">
        <v>0</v>
      </c>
      <c r="I11376" s="4" t="s">
        <v>13</v>
      </c>
      <c r="J11376" s="7" t="str">
        <f>VLOOKUP(C11376,'[1]T. Apoyo Sistema'!$B$1:$C$89,2,0)</f>
        <v>SI</v>
      </c>
    </row>
    <row r="11377" spans="1:10" x14ac:dyDescent="0.25">
      <c r="A11377" s="4" t="str">
        <f>CONCATENATE(B11377,"-",C11377,"-",D11377)</f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>TEXT(B11377,"yyyy-mm")</f>
        <v>2026-08</v>
      </c>
      <c r="J11377" s="7" t="str">
        <f>VLOOKUP(C11377,'[1]T. Apoyo Sistema'!$B$1:$C$89,2,0)</f>
        <v>SI</v>
      </c>
    </row>
    <row r="11378" spans="1:10" x14ac:dyDescent="0.25">
      <c r="A11378" s="4" t="str">
        <f>CONCATENATE(B11378,"-",C11378,"-",D11378)</f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>TEXT(B11378,"yyyy-mm")</f>
        <v>2026-08</v>
      </c>
      <c r="J11378" s="7" t="str">
        <f>VLOOKUP(C11378,'[1]T. Apoyo Sistema'!$B$1:$C$89,2,0)</f>
        <v>SI</v>
      </c>
    </row>
    <row r="11379" spans="1:10" x14ac:dyDescent="0.25">
      <c r="A11379" s="4" t="str">
        <f>CONCATENATE(B11379,"-",C11379,"-",D11379)</f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>TEXT(B11379,"yyyy-mm")</f>
        <v>2026-08</v>
      </c>
      <c r="J11379" s="7" t="str">
        <f>VLOOKUP(C11379,'[1]T. Apoyo Sistema'!$B$1:$C$89,2,0)</f>
        <v>SI</v>
      </c>
    </row>
    <row r="11380" spans="1:10" x14ac:dyDescent="0.25">
      <c r="A11380" s="4" t="str">
        <f>CONCATENATE(B11380,"-",C11380,"-",D11380)</f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>TEXT(B11380,"yyyy-mm")</f>
        <v>2026-08</v>
      </c>
      <c r="J11380" s="7" t="str">
        <f>VLOOKUP(C11380,'[1]T. Apoyo Sistema'!$B$1:$C$89,2,0)</f>
        <v>SI</v>
      </c>
    </row>
    <row r="11381" spans="1:10" x14ac:dyDescent="0.25">
      <c r="A11381" s="4" t="str">
        <f>CONCATENATE(B11381,"-",C11381,"-",D11381)</f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>TEXT(B11381,"yyyy-mm")</f>
        <v>2026-08</v>
      </c>
      <c r="J11381" s="7" t="str">
        <f>VLOOKUP(C11381,'[1]T. Apoyo Sistema'!$B$1:$C$89,2,0)</f>
        <v>SI</v>
      </c>
    </row>
    <row r="11382" spans="1:10" x14ac:dyDescent="0.25">
      <c r="A11382" s="4" t="str">
        <f>CONCATENATE(B11382,"-",C11382,"-",D11382)</f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>TEXT(B11382,"yyyy-mm")</f>
        <v>2026-08</v>
      </c>
      <c r="J11382" s="7" t="str">
        <f>VLOOKUP(C11382,'[1]T. Apoyo Sistema'!$B$1:$C$89,2,0)</f>
        <v>SI</v>
      </c>
    </row>
    <row r="11383" spans="1:10" x14ac:dyDescent="0.25">
      <c r="A11383" s="4" t="str">
        <f>CONCATENATE(B11383,"-",C11383,"-",D11383)</f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>TEXT(B11383,"yyyy-mm")</f>
        <v>2026-08</v>
      </c>
      <c r="J11383" s="7" t="str">
        <f>VLOOKUP(C11383,'[1]T. Apoyo Sistema'!$B$1:$C$89,2,0)</f>
        <v>SI</v>
      </c>
    </row>
    <row r="11384" spans="1:10" x14ac:dyDescent="0.25">
      <c r="A11384" s="4" t="str">
        <f>CONCATENATE(B11384,"-",C11384,"-",D11384)</f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>TEXT(B11384,"yyyy-mm")</f>
        <v>2026-08</v>
      </c>
      <c r="J11384" s="7" t="str">
        <f>VLOOKUP(C11384,'[1]T. Apoyo Sistema'!$B$1:$C$89,2,0)</f>
        <v>SI</v>
      </c>
    </row>
    <row r="11385" spans="1:10" x14ac:dyDescent="0.25">
      <c r="A11385" s="4" t="str">
        <f>CONCATENATE(B11385,"-",C11385,"-",D11385)</f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>TEXT(B11385,"yyyy-mm")</f>
        <v>2026-08</v>
      </c>
      <c r="J11385" s="7" t="str">
        <f>VLOOKUP(C11385,'[1]T. Apoyo Sistema'!$B$1:$C$89,2,0)</f>
        <v>SI</v>
      </c>
    </row>
    <row r="11386" spans="1:10" x14ac:dyDescent="0.25">
      <c r="A11386" s="4" t="str">
        <f>CONCATENATE(B11386,"-",C11386,"-",D11386)</f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>TEXT(B11386,"yyyy-mm")</f>
        <v>2026-08</v>
      </c>
      <c r="J11386" s="7" t="str">
        <f>VLOOKUP(C11386,'[1]T. Apoyo Sistema'!$B$1:$C$89,2,0)</f>
        <v>SI</v>
      </c>
    </row>
    <row r="11387" spans="1:10" x14ac:dyDescent="0.25">
      <c r="A11387" s="4" t="str">
        <f>CONCATENATE(B11387,"-",C11387,"-",D11387)</f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>TEXT(B11387,"yyyy-mm")</f>
        <v>2026-08</v>
      </c>
      <c r="J11387" s="7" t="str">
        <f>VLOOKUP(C11387,'[1]T. Apoyo Sistema'!$B$1:$C$89,2,0)</f>
        <v>SI</v>
      </c>
    </row>
    <row r="11388" spans="1:10" x14ac:dyDescent="0.25">
      <c r="A11388" s="4" t="str">
        <f>CONCATENATE(B11388,"-",C11388,"-",D11388)</f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>TEXT(B11388,"yyyy-mm")</f>
        <v>2026-08</v>
      </c>
      <c r="J11388" s="7" t="str">
        <f>VLOOKUP(C11388,'[1]T. Apoyo Sistema'!$B$1:$C$89,2,0)</f>
        <v>SI</v>
      </c>
    </row>
    <row r="11389" spans="1:10" x14ac:dyDescent="0.25">
      <c r="A11389" s="4" t="str">
        <f>CONCATENATE(B11389,"-",C11389,"-",D11389)</f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>TEXT(B11389,"yyyy-mm")</f>
        <v>2026-08</v>
      </c>
      <c r="J11389" s="7" t="str">
        <f>VLOOKUP(C11389,'[1]T. Apoyo Sistema'!$B$1:$C$89,2,0)</f>
        <v>SI</v>
      </c>
    </row>
    <row r="11390" spans="1:10" x14ac:dyDescent="0.25">
      <c r="A11390" s="4" t="str">
        <f>CONCATENATE(B11390,"-",C11390,"-",D11390)</f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>TEXT(B11390,"yyyy-mm")</f>
        <v>2026-08</v>
      </c>
      <c r="J11390" s="7" t="str">
        <f>VLOOKUP(C11390,'[1]T. Apoyo Sistema'!$B$1:$C$89,2,0)</f>
        <v>SI</v>
      </c>
    </row>
    <row r="11391" spans="1:10" x14ac:dyDescent="0.25">
      <c r="A11391" s="4" t="str">
        <f>CONCATENATE(B11391,"-",C11391,"-",D11391)</f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>TEXT(B11391,"yyyy-mm")</f>
        <v>2026-08</v>
      </c>
      <c r="J11391" s="7" t="str">
        <f>VLOOKUP(C11391,'[1]T. Apoyo Sistema'!$B$1:$C$89,2,0)</f>
        <v>NO</v>
      </c>
    </row>
    <row r="11392" spans="1:10" x14ac:dyDescent="0.25">
      <c r="A11392" s="4" t="str">
        <f>CONCATENATE(B11392,"-",C11392,"-",D11392)</f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>TEXT(B11392,"yyyy-mm")</f>
        <v>2026-08</v>
      </c>
      <c r="J11392" s="7" t="str">
        <f>VLOOKUP(C11392,'[1]T. Apoyo Sistema'!$B$1:$C$89,2,0)</f>
        <v>NO</v>
      </c>
    </row>
    <row r="11393" spans="1:10" x14ac:dyDescent="0.25">
      <c r="A11393" s="4" t="str">
        <f>CONCATENATE(B11393,"-",C11393,"-",D11393)</f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>TEXT(B11393,"yyyy-mm")</f>
        <v>2026-08</v>
      </c>
      <c r="J11393" s="7" t="str">
        <f>VLOOKUP(C11393,'[1]T. Apoyo Sistema'!$B$1:$C$89,2,0)</f>
        <v>NO</v>
      </c>
    </row>
    <row r="11394" spans="1:10" x14ac:dyDescent="0.25">
      <c r="A11394" s="4" t="str">
        <f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>TEXT(B11394,"yyyy-mm")</f>
        <v>2026-08</v>
      </c>
      <c r="J11394" s="7" t="str">
        <f>VLOOKUP(C11394,'[1]T. Apoyo Sistema'!$B$1:$C$89,2,0)</f>
        <v>NO</v>
      </c>
    </row>
    <row r="11395" spans="1:10" x14ac:dyDescent="0.25">
      <c r="A11395" s="4" t="str">
        <f>CONCATENATE(B11395,"-",C11395,"-",D11395)</f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>TEXT(B11395,"yyyy-mm")</f>
        <v>2026-08</v>
      </c>
      <c r="J11395" s="7" t="str">
        <f>VLOOKUP(C11395,'[1]T. Apoyo Sistema'!$B$1:$C$89,2,0)</f>
        <v>NO</v>
      </c>
    </row>
    <row r="11396" spans="1:10" x14ac:dyDescent="0.25">
      <c r="A11396" s="4" t="str">
        <f>CONCATENATE(B11396,"-",C11396,"-",D11396)</f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>TEXT(B11396,"yyyy-mm")</f>
        <v>2026-08</v>
      </c>
      <c r="J11396" s="7" t="str">
        <f>VLOOKUP(C11396,'[1]T. Apoyo Sistema'!$B$1:$C$89,2,0)</f>
        <v>NO</v>
      </c>
    </row>
    <row r="11397" spans="1:10" x14ac:dyDescent="0.25">
      <c r="A11397" s="4" t="str">
        <f>CONCATENATE(B11397,"-",C11397,"-",D11397)</f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>TEXT(B11397,"yyyy-mm")</f>
        <v>2026-08</v>
      </c>
      <c r="J11397" s="7" t="str">
        <f>VLOOKUP(C11397,'[1]T. Apoyo Sistema'!$B$1:$C$89,2,0)</f>
        <v>NO</v>
      </c>
    </row>
    <row r="11398" spans="1:10" x14ac:dyDescent="0.25">
      <c r="A11398" s="4" t="str">
        <f>CONCATENATE(B11398,"-",C11398,"-",D11398)</f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>TEXT(B11398,"yyyy-mm")</f>
        <v>2026-08</v>
      </c>
      <c r="J11398" s="7" t="str">
        <f>VLOOKUP(C11398,'[1]T. Apoyo Sistema'!$B$1:$C$89,2,0)</f>
        <v>NO</v>
      </c>
    </row>
    <row r="11399" spans="1:10" x14ac:dyDescent="0.25">
      <c r="A11399" s="4" t="str">
        <f>CONCATENATE(B11399,"-",C11399,"-",D11399)</f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>TEXT(B11399,"yyyy-mm")</f>
        <v>2026-08</v>
      </c>
      <c r="J11399" s="7" t="str">
        <f>VLOOKUP(C11399,'[1]T. Apoyo Sistema'!$B$1:$C$89,2,0)</f>
        <v>NO</v>
      </c>
    </row>
    <row r="11400" spans="1:10" x14ac:dyDescent="0.25">
      <c r="A11400" s="4" t="str">
        <f>CONCATENATE(B11400,"-",C11400,"-",D11400)</f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>TEXT(B11400,"yyyy-mm")</f>
        <v>2026-08</v>
      </c>
      <c r="J11400" s="7" t="str">
        <f>VLOOKUP(C11400,'[1]T. Apoyo Sistema'!$B$1:$C$89,2,0)</f>
        <v>NO</v>
      </c>
    </row>
    <row r="11401" spans="1:10" x14ac:dyDescent="0.25">
      <c r="A11401" s="4" t="str">
        <f>CONCATENATE(B11401,"-",C11401,"-",D11401)</f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>TEXT(B11401,"yyyy-mm")</f>
        <v>2026-08</v>
      </c>
      <c r="J11401" s="7" t="str">
        <f>VLOOKUP(C11401,'[1]T. Apoyo Sistema'!$B$1:$C$89,2,0)</f>
        <v>NO</v>
      </c>
    </row>
    <row r="11402" spans="1:10" x14ac:dyDescent="0.25">
      <c r="A11402" s="4" t="str">
        <f>CONCATENATE(B11402,"-",C11402,"-",D11402)</f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>TEXT(B11402,"yyyy-mm")</f>
        <v>2026-08</v>
      </c>
      <c r="J11402" s="7" t="str">
        <f>VLOOKUP(C11402,'[1]T. Apoyo Sistema'!$B$1:$C$89,2,0)</f>
        <v>NO</v>
      </c>
    </row>
    <row r="11403" spans="1:10" x14ac:dyDescent="0.25">
      <c r="A11403" s="4" t="str">
        <f>CONCATENATE(B11403,"-",C11403,"-",D11403)</f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>TEXT(B11403,"yyyy-mm")</f>
        <v>2026-08</v>
      </c>
      <c r="J11403" s="7" t="str">
        <f>VLOOKUP(C11403,'[1]T. Apoyo Sistema'!$B$1:$C$89,2,0)</f>
        <v>NO</v>
      </c>
    </row>
    <row r="11404" spans="1:10" x14ac:dyDescent="0.25">
      <c r="A11404" s="4" t="str">
        <f>CONCATENATE(B11404,"-",C11404,"-",D11404)</f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>TEXT(B11404,"yyyy-mm")</f>
        <v>2026-08</v>
      </c>
      <c r="J11404" s="7" t="str">
        <f>VLOOKUP(C11404,'[1]T. Apoyo Sistema'!$B$1:$C$89,2,0)</f>
        <v>NO</v>
      </c>
    </row>
    <row r="11405" spans="1:10" x14ac:dyDescent="0.25">
      <c r="A11405" s="4" t="str">
        <f>CONCATENATE(B11405,"-",C11405,"-",D11405)</f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>TEXT(B11405,"yyyy-mm")</f>
        <v>2026-08</v>
      </c>
      <c r="J11405" s="7" t="str">
        <f>VLOOKUP(C11405,'[1]T. Apoyo Sistema'!$B$1:$C$89,2,0)</f>
        <v>NO</v>
      </c>
    </row>
    <row r="11406" spans="1:10" x14ac:dyDescent="0.25">
      <c r="A11406" s="4" t="str">
        <f>CONCATENATE(B11406,"-",C11406,"-",D11406)</f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>TEXT(B11406,"yyyy-mm")</f>
        <v>2026-08</v>
      </c>
      <c r="J11406" s="7" t="str">
        <f>VLOOKUP(C11406,'[1]T. Apoyo Sistema'!$B$1:$C$89,2,0)</f>
        <v>NO</v>
      </c>
    </row>
    <row r="11407" spans="1:10" x14ac:dyDescent="0.25">
      <c r="A11407" s="4" t="str">
        <f>CONCATENATE(B11407,"-",C11407,"-",D11407)</f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>TEXT(B11407,"yyyy-mm")</f>
        <v>2026-08</v>
      </c>
      <c r="J11407" s="7" t="str">
        <f>VLOOKUP(C11407,'[1]T. Apoyo Sistema'!$B$1:$C$89,2,0)</f>
        <v>NO</v>
      </c>
    </row>
    <row r="11408" spans="1:10" x14ac:dyDescent="0.25">
      <c r="A11408" s="4" t="str">
        <f>CONCATENATE(B11408,"-",C11408,"-",D11408)</f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>TEXT(B11408,"yyyy-mm")</f>
        <v>2026-08</v>
      </c>
      <c r="J11408" s="7" t="str">
        <f>VLOOKUP(C11408,'[1]T. Apoyo Sistema'!$B$1:$C$89,2,0)</f>
        <v>NO</v>
      </c>
    </row>
    <row r="11409" spans="1:10" x14ac:dyDescent="0.25">
      <c r="A11409" s="4" t="str">
        <f>CONCATENATE(B11409,"-",C11409,"-",D11409)</f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>TEXT(B11409,"yyyy-mm")</f>
        <v>2026-08</v>
      </c>
      <c r="J11409" s="7" t="str">
        <f>VLOOKUP(C11409,'[1]T. Apoyo Sistema'!$B$1:$C$89,2,0)</f>
        <v>SI</v>
      </c>
    </row>
    <row r="11410" spans="1:10" x14ac:dyDescent="0.25">
      <c r="A11410" s="4" t="str">
        <f>CONCATENATE(B11410,"-",C11410,"-",D11410)</f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>TEXT(B11410,"yyyy-mm")</f>
        <v>2026-08</v>
      </c>
      <c r="J11410" s="7" t="str">
        <f>VLOOKUP(C11410,'[1]T. Apoyo Sistema'!$B$1:$C$89,2,0)</f>
        <v>SI</v>
      </c>
    </row>
    <row r="11411" spans="1:10" x14ac:dyDescent="0.25">
      <c r="A11411" s="4" t="str">
        <f>CONCATENATE(B11411,"-",C11411,"-",D11411)</f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>TEXT(B11411,"yyyy-mm")</f>
        <v>2026-08</v>
      </c>
      <c r="J11411" s="7" t="str">
        <f>VLOOKUP(C11411,'[1]T. Apoyo Sistema'!$B$1:$C$89,2,0)</f>
        <v>SI</v>
      </c>
    </row>
    <row r="11412" spans="1:10" x14ac:dyDescent="0.25">
      <c r="A11412" s="4" t="str">
        <f>CONCATENATE(B11412,"-",C11412,"-",D11412)</f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>TEXT(B11412,"yyyy-mm")</f>
        <v>2026-08</v>
      </c>
      <c r="J11412" s="7" t="str">
        <f>VLOOKUP(C11412,'[1]T. Apoyo Sistema'!$B$1:$C$89,2,0)</f>
        <v>SI</v>
      </c>
    </row>
    <row r="11413" spans="1:10" x14ac:dyDescent="0.25">
      <c r="A11413" s="4" t="str">
        <f>CONCATENATE(B11413,"-",C11413,"-",D11413)</f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>TEXT(B11413,"yyyy-mm")</f>
        <v>2026-08</v>
      </c>
      <c r="J11413" s="7" t="str">
        <f>VLOOKUP(C11413,'[1]T. Apoyo Sistema'!$B$1:$C$89,2,0)</f>
        <v>SI</v>
      </c>
    </row>
    <row r="11414" spans="1:10" x14ac:dyDescent="0.25">
      <c r="A11414" s="4" t="str">
        <f>CONCATENATE(B11414,"-",C11414,"-",D11414)</f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>TEXT(B11414,"yyyy-mm")</f>
        <v>2026-08</v>
      </c>
      <c r="J11414" s="7" t="str">
        <f>VLOOKUP(C11414,'[1]T. Apoyo Sistema'!$B$1:$C$89,2,0)</f>
        <v>SI</v>
      </c>
    </row>
    <row r="11415" spans="1:10" x14ac:dyDescent="0.25">
      <c r="A11415" s="4" t="str">
        <f>CONCATENATE(B11415,"-",C11415,"-",D11415)</f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>TEXT(B11415,"yyyy-mm")</f>
        <v>2026-08</v>
      </c>
      <c r="J11415" s="7" t="str">
        <f>VLOOKUP(C11415,'[1]T. Apoyo Sistema'!$B$1:$C$89,2,0)</f>
        <v>SI</v>
      </c>
    </row>
    <row r="11416" spans="1:10" x14ac:dyDescent="0.25">
      <c r="A11416" s="4" t="str">
        <f>CONCATENATE(B11416,"-",C11416,"-",D11416)</f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>TEXT(B11416,"yyyy-mm")</f>
        <v>2026-08</v>
      </c>
      <c r="J11416" s="7" t="str">
        <f>VLOOKUP(C11416,'[1]T. Apoyo Sistema'!$B$1:$C$89,2,0)</f>
        <v>SI</v>
      </c>
    </row>
    <row r="11417" spans="1:10" x14ac:dyDescent="0.25">
      <c r="A11417" s="4" t="str">
        <f>CONCATENATE(B11417,"-",C11417,"-",D11417)</f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>TEXT(B11417,"yyyy-mm")</f>
        <v>2026-08</v>
      </c>
      <c r="J11417" s="7" t="str">
        <f>VLOOKUP(C11417,'[1]T. Apoyo Sistema'!$B$1:$C$89,2,0)</f>
        <v>SI</v>
      </c>
    </row>
    <row r="11418" spans="1:10" x14ac:dyDescent="0.25">
      <c r="A11418" s="4" t="str">
        <f>CONCATENATE(B11418,"-",C11418,"-",D11418)</f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>TEXT(B11418,"yyyy-mm")</f>
        <v>2026-08</v>
      </c>
      <c r="J11418" s="7" t="str">
        <f>VLOOKUP(C11418,'[1]T. Apoyo Sistema'!$B$1:$C$89,2,0)</f>
        <v>SI</v>
      </c>
    </row>
    <row r="11419" spans="1:10" x14ac:dyDescent="0.25">
      <c r="A11419" s="4" t="str">
        <f>CONCATENATE(B11419,"-",C11419,"-",D11419)</f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>TEXT(B11419,"yyyy-mm")</f>
        <v>2026-08</v>
      </c>
      <c r="J11419" s="7" t="str">
        <f>VLOOKUP(C11419,'[1]T. Apoyo Sistema'!$B$1:$C$89,2,0)</f>
        <v>SI</v>
      </c>
    </row>
    <row r="11420" spans="1:10" x14ac:dyDescent="0.25">
      <c r="A11420" s="4" t="str">
        <f>CONCATENATE(B11420,"-",C11420,"-",D11420)</f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>TEXT(B11420,"yyyy-mm")</f>
        <v>2026-08</v>
      </c>
      <c r="J11420" s="7" t="str">
        <f>VLOOKUP(C11420,'[1]T. Apoyo Sistema'!$B$1:$C$89,2,0)</f>
        <v>SI</v>
      </c>
    </row>
    <row r="11421" spans="1:10" x14ac:dyDescent="0.25">
      <c r="A11421" s="4" t="str">
        <f>CONCATENATE(B11421,"-",C11421,"-",D11421)</f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>TEXT(B11421,"yyyy-mm")</f>
        <v>2026-08</v>
      </c>
      <c r="J11421" s="7" t="str">
        <f>VLOOKUP(C11421,'[1]T. Apoyo Sistema'!$B$1:$C$89,2,0)</f>
        <v>SI</v>
      </c>
    </row>
    <row r="11422" spans="1:10" x14ac:dyDescent="0.25">
      <c r="A11422" s="4" t="str">
        <f>CONCATENATE(B11422,"-",C11422,"-",D11422)</f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>TEXT(B11422,"yyyy-mm")</f>
        <v>2026-08</v>
      </c>
      <c r="J11422" s="7" t="str">
        <f>VLOOKUP(C11422,'[1]T. Apoyo Sistema'!$B$1:$C$89,2,0)</f>
        <v>SI</v>
      </c>
    </row>
    <row r="11423" spans="1:10" x14ac:dyDescent="0.25">
      <c r="A11423" s="4" t="str">
        <f>CONCATENATE(B11423,"-",C11423,"-",D11423)</f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>TEXT(B11423,"yyyy-mm")</f>
        <v>2026-08</v>
      </c>
      <c r="J11423" s="7" t="str">
        <f>VLOOKUP(C11423,'[1]T. Apoyo Sistema'!$B$1:$C$89,2,0)</f>
        <v>SI</v>
      </c>
    </row>
    <row r="11424" spans="1:10" x14ac:dyDescent="0.25">
      <c r="A11424" s="4" t="str">
        <f>CONCATENATE(B11424,"-",C11424,"-",D11424)</f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>TEXT(B11424,"yyyy-mm")</f>
        <v>2026-08</v>
      </c>
      <c r="J11424" s="7" t="str">
        <f>VLOOKUP(C11424,'[1]T. Apoyo Sistema'!$B$1:$C$89,2,0)</f>
        <v>SI</v>
      </c>
    </row>
    <row r="11425" spans="1:10" x14ac:dyDescent="0.25">
      <c r="A11425" s="4" t="str">
        <f>CONCATENATE(B11425,"-",C11425,"-",D11425)</f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>TEXT(B11425,"yyyy-mm")</f>
        <v>2026-08</v>
      </c>
      <c r="J11425" s="7" t="str">
        <f>VLOOKUP(C11425,'[1]T. Apoyo Sistema'!$B$1:$C$89,2,0)</f>
        <v>SI</v>
      </c>
    </row>
    <row r="11426" spans="1:10" x14ac:dyDescent="0.25">
      <c r="A11426" s="4" t="str">
        <f>CONCATENATE(B11426,"-",C11426,"-",D11426)</f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>TEXT(B11426,"yyyy-mm")</f>
        <v>2026-08</v>
      </c>
      <c r="J11426" s="7" t="str">
        <f>VLOOKUP(C11426,'[1]T. Apoyo Sistema'!$B$1:$C$89,2,0)</f>
        <v>SI</v>
      </c>
    </row>
    <row r="11427" spans="1:10" x14ac:dyDescent="0.25">
      <c r="A11427" s="4" t="str">
        <f>CONCATENATE(B11427,"-",C11427,"-",D11427)</f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>TEXT(B11427,"yyyy-mm")</f>
        <v>2026-08</v>
      </c>
      <c r="J11427" s="7" t="str">
        <f>VLOOKUP(C11427,'[1]T. Apoyo Sistema'!$B$1:$C$89,2,0)</f>
        <v>SI</v>
      </c>
    </row>
    <row r="11428" spans="1:10" x14ac:dyDescent="0.25">
      <c r="A11428" s="4" t="str">
        <f>CONCATENATE(B11428,"-",C11428,"-",D11428)</f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>TEXT(B11428,"yyyy-mm")</f>
        <v>2026-08</v>
      </c>
      <c r="J11428" s="7" t="str">
        <f>VLOOKUP(C11428,'[1]T. Apoyo Sistema'!$B$1:$C$89,2,0)</f>
        <v>SI</v>
      </c>
    </row>
    <row r="11429" spans="1:10" x14ac:dyDescent="0.25">
      <c r="A11429" s="4" t="str">
        <f>CONCATENATE(B11429,"-",C11429,"-",D11429)</f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>TEXT(B11429,"yyyy-mm")</f>
        <v>2026-08</v>
      </c>
      <c r="J11429" s="7" t="str">
        <f>VLOOKUP(C11429,'[1]T. Apoyo Sistema'!$B$1:$C$89,2,0)</f>
        <v>SI</v>
      </c>
    </row>
    <row r="11430" spans="1:10" x14ac:dyDescent="0.25">
      <c r="A11430" s="4" t="str">
        <f>CONCATENATE(B11430,"-",C11430,"-",D11430)</f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>TEXT(B11430,"yyyy-mm")</f>
        <v>2026-08</v>
      </c>
      <c r="J11430" s="7" t="str">
        <f>VLOOKUP(C11430,'[1]T. Apoyo Sistema'!$B$1:$C$89,2,0)</f>
        <v>SI</v>
      </c>
    </row>
    <row r="11431" spans="1:10" x14ac:dyDescent="0.25">
      <c r="A11431" s="4" t="str">
        <f>CONCATENATE(B11431,"-",C11431,"-",D11431)</f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>TEXT(B11431,"yyyy-mm")</f>
        <v>2026-08</v>
      </c>
      <c r="J11431" s="7" t="str">
        <f>VLOOKUP(C11431,'[1]T. Apoyo Sistema'!$B$1:$C$89,2,0)</f>
        <v>SI</v>
      </c>
    </row>
    <row r="11432" spans="1:10" x14ac:dyDescent="0.25">
      <c r="A11432" s="4" t="str">
        <f>CONCATENATE(B11432,"-",C11432,"-",D11432)</f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>TEXT(B11432,"yyyy-mm")</f>
        <v>2026-08</v>
      </c>
      <c r="J11432" s="7" t="str">
        <f>VLOOKUP(C11432,'[1]T. Apoyo Sistema'!$B$1:$C$89,2,0)</f>
        <v>SI</v>
      </c>
    </row>
    <row r="11433" spans="1:10" x14ac:dyDescent="0.25">
      <c r="A11433" s="4" t="str">
        <f>CONCATENATE(B11433,"-",C11433,"-",D11433)</f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>TEXT(B11433,"yyyy-mm")</f>
        <v>2026-08</v>
      </c>
      <c r="J11433" s="7" t="str">
        <f>VLOOKUP(C11433,'[1]T. Apoyo Sistema'!$B$1:$C$89,2,0)</f>
        <v>SI</v>
      </c>
    </row>
    <row r="11434" spans="1:10" x14ac:dyDescent="0.25">
      <c r="A11434" s="4" t="str">
        <f>CONCATENATE(B11434,"-",C11434,"-",D11434)</f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>TEXT(B11434,"yyyy-mm")</f>
        <v>2026-08</v>
      </c>
      <c r="J11434" s="7" t="str">
        <f>VLOOKUP(C11434,'[1]T. Apoyo Sistema'!$B$1:$C$89,2,0)</f>
        <v>SI</v>
      </c>
    </row>
    <row r="11435" spans="1:10" x14ac:dyDescent="0.25">
      <c r="A11435" s="4" t="str">
        <f>CONCATENATE(B11435,"-",C11435,"-",D11435)</f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>TEXT(B11435,"yyyy-mm")</f>
        <v>2026-08</v>
      </c>
      <c r="J11435" s="7" t="str">
        <f>VLOOKUP(C11435,'[1]T. Apoyo Sistema'!$B$1:$C$89,2,0)</f>
        <v>SI</v>
      </c>
    </row>
    <row r="11436" spans="1:10" x14ac:dyDescent="0.25">
      <c r="A11436" s="4" t="str">
        <f>CONCATENATE(B11436,"-",C11436,"-",D11436)</f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>TEXT(B11436,"yyyy-mm")</f>
        <v>2026-08</v>
      </c>
      <c r="J11436" s="7" t="str">
        <f>VLOOKUP(C11436,'[1]T. Apoyo Sistema'!$B$1:$C$89,2,0)</f>
        <v>SI</v>
      </c>
    </row>
    <row r="11437" spans="1:10" x14ac:dyDescent="0.25">
      <c r="A11437" s="4" t="str">
        <f>CONCATENATE(B11437,"-",C11437,"-",D11437)</f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>TEXT(B11437,"yyyy-mm")</f>
        <v>2026-08</v>
      </c>
      <c r="J11437" s="7" t="str">
        <f>VLOOKUP(C11437,'[1]T. Apoyo Sistema'!$B$1:$C$89,2,0)</f>
        <v>SI</v>
      </c>
    </row>
    <row r="11438" spans="1:10" x14ac:dyDescent="0.25">
      <c r="A11438" s="4" t="str">
        <f>CONCATENATE(B11438,"-",C11438,"-",D11438)</f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>TEXT(B11438,"yyyy-mm")</f>
        <v>2026-08</v>
      </c>
      <c r="J11438" s="7" t="str">
        <f>VLOOKUP(C11438,'[1]T. Apoyo Sistema'!$B$1:$C$89,2,0)</f>
        <v>SI</v>
      </c>
    </row>
    <row r="11439" spans="1:10" x14ac:dyDescent="0.25">
      <c r="A11439" s="4" t="str">
        <f>CONCATENATE(B11439,"-",C11439,"-",D11439)</f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>TEXT(B11439,"yyyy-mm")</f>
        <v>2026-08</v>
      </c>
      <c r="J11439" s="7" t="str">
        <f>VLOOKUP(C11439,'[1]T. Apoyo Sistema'!$B$1:$C$89,2,0)</f>
        <v>SI</v>
      </c>
    </row>
    <row r="11440" spans="1:10" x14ac:dyDescent="0.25">
      <c r="A11440" s="4" t="str">
        <f>CONCATENATE(B11440,"-",C11440,"-",D11440)</f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>TEXT(B11440,"yyyy-mm")</f>
        <v>2026-08</v>
      </c>
      <c r="J11440" s="7" t="str">
        <f>VLOOKUP(C11440,'[1]T. Apoyo Sistema'!$B$1:$C$89,2,0)</f>
        <v>SI</v>
      </c>
    </row>
    <row r="11441" spans="1:10" x14ac:dyDescent="0.25">
      <c r="A11441" s="4" t="str">
        <f>CONCATENATE(B11441,"-",C11441,"-",D11441)</f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>TEXT(B11441,"yyyy-mm")</f>
        <v>2026-08</v>
      </c>
      <c r="J11441" s="7" t="str">
        <f>VLOOKUP(C11441,'[1]T. Apoyo Sistema'!$B$1:$C$89,2,0)</f>
        <v>SI</v>
      </c>
    </row>
    <row r="11442" spans="1:10" x14ac:dyDescent="0.25">
      <c r="A11442" s="4" t="str">
        <f>CONCATENATE(B11442,"-",C11442,"-",D11442)</f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>TEXT(B11442,"yyyy-mm")</f>
        <v>2026-08</v>
      </c>
      <c r="J11442" s="7" t="str">
        <f>VLOOKUP(C11442,'[1]T. Apoyo Sistema'!$B$1:$C$89,2,0)</f>
        <v>SI</v>
      </c>
    </row>
    <row r="11443" spans="1:10" x14ac:dyDescent="0.25">
      <c r="A11443" s="4" t="str">
        <f>CONCATENATE(B11443,"-",C11443,"-",D11443)</f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>TEXT(B11443,"yyyy-mm")</f>
        <v>2026-08</v>
      </c>
      <c r="J11443" s="7" t="str">
        <f>VLOOKUP(C11443,'[1]T. Apoyo Sistema'!$B$1:$C$89,2,0)</f>
        <v>SI</v>
      </c>
    </row>
    <row r="11444" spans="1:10" x14ac:dyDescent="0.25">
      <c r="A11444" s="4" t="str">
        <f>CONCATENATE(B11444,"-",C11444,"-",D11444)</f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>TEXT(B11444,"yyyy-mm")</f>
        <v>2026-08</v>
      </c>
      <c r="J11444" s="7" t="str">
        <f>VLOOKUP(C11444,'[1]T. Apoyo Sistema'!$B$1:$C$89,2,0)</f>
        <v>SI</v>
      </c>
    </row>
    <row r="11445" spans="1:10" x14ac:dyDescent="0.25">
      <c r="A11445" s="4" t="str">
        <f>CONCATENATE(B11445,"-",C11445,"-",D11445)</f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>TEXT(B11445,"yyyy-mm")</f>
        <v>2026-08</v>
      </c>
      <c r="J11445" s="7" t="str">
        <f>VLOOKUP(C11445,'[1]T. Apoyo Sistema'!$B$1:$C$89,2,0)</f>
        <v>SI</v>
      </c>
    </row>
    <row r="11446" spans="1:10" x14ac:dyDescent="0.25">
      <c r="A11446" s="4" t="str">
        <f>CONCATENATE(B11446,"-",C11446,"-",D11446)</f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>TEXT(B11446,"yyyy-mm")</f>
        <v>2026-08</v>
      </c>
      <c r="J11446" s="7" t="str">
        <f>VLOOKUP(C11446,'[1]T. Apoyo Sistema'!$B$1:$C$89,2,0)</f>
        <v>SI</v>
      </c>
    </row>
    <row r="11447" spans="1:10" x14ac:dyDescent="0.25">
      <c r="A11447" s="4" t="str">
        <f>CONCATENATE(B11447,"-",C11447,"-",D11447)</f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>TEXT(B11447,"yyyy-mm")</f>
        <v>2026-08</v>
      </c>
      <c r="J11447" s="7" t="str">
        <f>VLOOKUP(C11447,'[1]T. Apoyo Sistema'!$B$1:$C$89,2,0)</f>
        <v>SI</v>
      </c>
    </row>
    <row r="11448" spans="1:10" x14ac:dyDescent="0.25">
      <c r="A11448" s="4" t="str">
        <f>CONCATENATE(B11448,"-",C11448,"-",D11448)</f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>TEXT(B11448,"yyyy-mm")</f>
        <v>2026-08</v>
      </c>
      <c r="J11448" s="7" t="str">
        <f>VLOOKUP(C11448,'[1]T. Apoyo Sistema'!$B$1:$C$89,2,0)</f>
        <v>SI</v>
      </c>
    </row>
    <row r="11449" spans="1:10" x14ac:dyDescent="0.25">
      <c r="A11449" s="4" t="str">
        <f>CONCATENATE(B11449,"-",C11449,"-",D11449)</f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>TEXT(B11449,"yyyy-mm")</f>
        <v>2026-08</v>
      </c>
      <c r="J11449" s="7" t="str">
        <f>VLOOKUP(C11449,'[1]T. Apoyo Sistema'!$B$1:$C$89,2,0)</f>
        <v>SI</v>
      </c>
    </row>
    <row r="11450" spans="1:10" x14ac:dyDescent="0.25">
      <c r="A11450" s="4" t="str">
        <f>CONCATENATE(B11450,"-",C11450,"-",D11450)</f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>TEXT(B11450,"yyyy-mm")</f>
        <v>2026-08</v>
      </c>
      <c r="J11450" s="7" t="str">
        <f>VLOOKUP(C11450,'[1]T. Apoyo Sistema'!$B$1:$C$89,2,0)</f>
        <v>SI</v>
      </c>
    </row>
    <row r="11451" spans="1:10" x14ac:dyDescent="0.25">
      <c r="A11451" s="4" t="str">
        <f>CONCATENATE(B11451,"-",C11451,"-",D11451)</f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>TEXT(B11451,"yyyy-mm")</f>
        <v>2026-08</v>
      </c>
      <c r="J11451" s="7" t="str">
        <f>VLOOKUP(C11451,'[1]T. Apoyo Sistema'!$B$1:$C$89,2,0)</f>
        <v>SI</v>
      </c>
    </row>
    <row r="11452" spans="1:10" x14ac:dyDescent="0.25">
      <c r="A11452" s="4" t="str">
        <f>CONCATENATE(B11452,"-",C11452,"-",D11452)</f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>TEXT(B11452,"yyyy-mm")</f>
        <v>2026-08</v>
      </c>
      <c r="J11452" s="7" t="str">
        <f>VLOOKUP(C11452,'[1]T. Apoyo Sistema'!$B$1:$C$89,2,0)</f>
        <v>SI</v>
      </c>
    </row>
    <row r="11453" spans="1:10" x14ac:dyDescent="0.25">
      <c r="A11453" s="4" t="str">
        <f>CONCATENATE(B11453,"-",C11453,"-",D11453)</f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>TEXT(B11453,"yyyy-mm")</f>
        <v>2026-08</v>
      </c>
      <c r="J11453" s="7" t="str">
        <f>VLOOKUP(C11453,'[1]T. Apoyo Sistema'!$B$1:$C$89,2,0)</f>
        <v>SI</v>
      </c>
    </row>
    <row r="11454" spans="1:10" x14ac:dyDescent="0.25">
      <c r="A11454" s="4" t="str">
        <f>CONCATENATE(B11454,"-",C11454,"-",D11454)</f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>TEXT(B11454,"yyyy-mm")</f>
        <v>2026-08</v>
      </c>
      <c r="J11454" s="7" t="str">
        <f>VLOOKUP(C11454,'[1]T. Apoyo Sistema'!$B$1:$C$89,2,0)</f>
        <v>SI</v>
      </c>
    </row>
    <row r="11455" spans="1:10" x14ac:dyDescent="0.25">
      <c r="A11455" s="4" t="str">
        <f>CONCATENATE(B11455,"-",C11455,"-",D11455)</f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>TEXT(B11455,"yyyy-mm")</f>
        <v>2026-08</v>
      </c>
      <c r="J11455" s="7" t="str">
        <f>VLOOKUP(C11455,'[1]T. Apoyo Sistema'!$B$1:$C$89,2,0)</f>
        <v>SI</v>
      </c>
    </row>
    <row r="11456" spans="1:10" x14ac:dyDescent="0.25">
      <c r="A11456" s="4" t="str">
        <f>CONCATENATE(B11456,"-",C11456,"-",D11456)</f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>TEXT(B11456,"yyyy-mm")</f>
        <v>2026-08</v>
      </c>
      <c r="J11456" s="7" t="str">
        <f>VLOOKUP(C11456,'[1]T. Apoyo Sistema'!$B$1:$C$89,2,0)</f>
        <v>SI</v>
      </c>
    </row>
    <row r="11457" spans="1:10" x14ac:dyDescent="0.25">
      <c r="A11457" s="4" t="str">
        <f>CONCATENATE(B11457,"-",C11457,"-",D11457)</f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>TEXT(B11457,"yyyy-mm")</f>
        <v>2026-08</v>
      </c>
      <c r="J11457" s="7" t="str">
        <f>VLOOKUP(C11457,'[1]T. Apoyo Sistema'!$B$1:$C$89,2,0)</f>
        <v>SI</v>
      </c>
    </row>
    <row r="11458" spans="1:10" x14ac:dyDescent="0.25">
      <c r="A11458" s="4" t="str">
        <f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>TEXT(B11458,"yyyy-mm")</f>
        <v>2026-08</v>
      </c>
      <c r="J11458" s="7" t="str">
        <f>VLOOKUP(C11458,'[1]T. Apoyo Sistema'!$B$1:$C$89,2,0)</f>
        <v>SI</v>
      </c>
    </row>
    <row r="11459" spans="1:10" x14ac:dyDescent="0.25">
      <c r="A11459" s="4" t="str">
        <f>CONCATENATE(B11459,"-",C11459,"-",D11459)</f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>TEXT(B11459,"yyyy-mm")</f>
        <v>2026-08</v>
      </c>
      <c r="J11459" s="7" t="str">
        <f>VLOOKUP(C11459,'[1]T. Apoyo Sistema'!$B$1:$C$89,2,0)</f>
        <v>SI</v>
      </c>
    </row>
    <row r="11460" spans="1:10" x14ac:dyDescent="0.25">
      <c r="A11460" s="4" t="str">
        <f>CONCATENATE(B11460,"-",C11460,"-",D11460)</f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>TEXT(B11460,"yyyy-mm")</f>
        <v>2026-08</v>
      </c>
      <c r="J11460" s="7" t="str">
        <f>VLOOKUP(C11460,'[1]T. Apoyo Sistema'!$B$1:$C$89,2,0)</f>
        <v>SI</v>
      </c>
    </row>
    <row r="11461" spans="1:10" x14ac:dyDescent="0.25">
      <c r="A11461" s="4" t="str">
        <f>CONCATENATE(B11461,"-",C11461,"-",D11461)</f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>TEXT(B11461,"yyyy-mm")</f>
        <v>2026-08</v>
      </c>
      <c r="J11461" s="7" t="str">
        <f>VLOOKUP(C11461,'[1]T. Apoyo Sistema'!$B$1:$C$89,2,0)</f>
        <v>NO</v>
      </c>
    </row>
    <row r="11462" spans="1:10" x14ac:dyDescent="0.25">
      <c r="A11462" s="4" t="str">
        <f>CONCATENATE(B11462,"-",C11462,"-",D11462)</f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>TEXT(B11462,"yyyy-mm")</f>
        <v>2026-08</v>
      </c>
      <c r="J11462" s="7" t="str">
        <f>VLOOKUP(C11462,'[1]T. Apoyo Sistema'!$B$1:$C$89,2,0)</f>
        <v>NO</v>
      </c>
    </row>
    <row r="11463" spans="1:10" x14ac:dyDescent="0.25">
      <c r="A11463" s="4" t="str">
        <f>CONCATENATE(B11463,"-",C11463,"-",D11463)</f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>TEXT(B11463,"yyyy-mm")</f>
        <v>2026-08</v>
      </c>
      <c r="J11463" s="7" t="str">
        <f>VLOOKUP(C11463,'[1]T. Apoyo Sistema'!$B$1:$C$89,2,0)</f>
        <v>NO</v>
      </c>
    </row>
    <row r="11464" spans="1:10" x14ac:dyDescent="0.25">
      <c r="A11464" s="4" t="str">
        <f>CONCATENATE(B11464,"-",C11464,"-",D11464)</f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>TEXT(B11464,"yyyy-mm")</f>
        <v>2026-08</v>
      </c>
      <c r="J11464" s="7" t="str">
        <f>VLOOKUP(C11464,'[1]T. Apoyo Sistema'!$B$1:$C$89,2,0)</f>
        <v>NO</v>
      </c>
    </row>
    <row r="11465" spans="1:10" x14ac:dyDescent="0.25">
      <c r="A11465" s="4" t="str">
        <f>CONCATENATE(B11465,"-",C11465,"-",D11465)</f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>TEXT(B11465,"yyyy-mm")</f>
        <v>2026-08</v>
      </c>
      <c r="J11465" s="7" t="str">
        <f>VLOOKUP(C11465,'[1]T. Apoyo Sistema'!$B$1:$C$89,2,0)</f>
        <v>NO</v>
      </c>
    </row>
    <row r="11466" spans="1:10" x14ac:dyDescent="0.25">
      <c r="A11466" s="4" t="str">
        <f>CONCATENATE(B11466,"-",C11466,"-",D11466)</f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>TEXT(B11466,"yyyy-mm")</f>
        <v>2026-08</v>
      </c>
      <c r="J11466" s="7" t="str">
        <f>VLOOKUP(C11466,'[1]T. Apoyo Sistema'!$B$1:$C$89,2,0)</f>
        <v>NO</v>
      </c>
    </row>
    <row r="11467" spans="1:10" x14ac:dyDescent="0.25">
      <c r="A11467" s="4" t="str">
        <f>CONCATENATE(B11467,"-",C11467,"-",D11467)</f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>TEXT(B11467,"yyyy-mm")</f>
        <v>2026-08</v>
      </c>
      <c r="J11467" s="7" t="str">
        <f>VLOOKUP(C11467,'[1]T. Apoyo Sistema'!$B$1:$C$89,2,0)</f>
        <v>NO</v>
      </c>
    </row>
    <row r="11468" spans="1:10" x14ac:dyDescent="0.25">
      <c r="A11468" s="4" t="str">
        <f>CONCATENATE(B11468,"-",C11468,"-",D11468)</f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>TEXT(B11468,"yyyy-mm")</f>
        <v>2026-08</v>
      </c>
      <c r="J11468" s="7" t="str">
        <f>VLOOKUP(C11468,'[1]T. Apoyo Sistema'!$B$1:$C$89,2,0)</f>
        <v>NO</v>
      </c>
    </row>
    <row r="11469" spans="1:10" x14ac:dyDescent="0.25">
      <c r="A11469" s="4" t="str">
        <f>CONCATENATE(B11469,"-",C11469,"-",D11469)</f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>TEXT(B11469,"yyyy-mm")</f>
        <v>2026-08</v>
      </c>
      <c r="J11469" s="7" t="str">
        <f>VLOOKUP(C11469,'[1]T. Apoyo Sistema'!$B$1:$C$89,2,0)</f>
        <v>NO</v>
      </c>
    </row>
    <row r="11470" spans="1:10" x14ac:dyDescent="0.25">
      <c r="A11470" s="4" t="str">
        <f>CONCATENATE(B11470,"-",C11470,"-",D11470)</f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>TEXT(B11470,"yyyy-mm")</f>
        <v>2026-08</v>
      </c>
      <c r="J11470" s="7" t="str">
        <f>VLOOKUP(C11470,'[1]T. Apoyo Sistema'!$B$1:$C$89,2,0)</f>
        <v>NO</v>
      </c>
    </row>
    <row r="11471" spans="1:10" x14ac:dyDescent="0.25">
      <c r="A11471" s="4" t="str">
        <f>CONCATENATE(B11471,"-",C11471,"-",D11471)</f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>TEXT(B11471,"yyyy-mm")</f>
        <v>2026-08</v>
      </c>
      <c r="J11471" s="7" t="str">
        <f>VLOOKUP(C11471,'[1]T. Apoyo Sistema'!$B$1:$C$89,2,0)</f>
        <v>NO</v>
      </c>
    </row>
    <row r="11472" spans="1:10" x14ac:dyDescent="0.25">
      <c r="A11472" s="4" t="str">
        <f>CONCATENATE(B11472,"-",C11472,"-",D11472)</f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>TEXT(B11472,"yyyy-mm")</f>
        <v>2026-08</v>
      </c>
      <c r="J11472" s="7" t="str">
        <f>VLOOKUP(C11472,'[1]T. Apoyo Sistema'!$B$1:$C$89,2,0)</f>
        <v>NO</v>
      </c>
    </row>
    <row r="11473" spans="1:10" x14ac:dyDescent="0.25">
      <c r="A11473" s="4" t="str">
        <f>CONCATENATE(B11473,"-",C11473,"-",D11473)</f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>TEXT(B11473,"yyyy-mm")</f>
        <v>2026-08</v>
      </c>
      <c r="J11473" s="7" t="str">
        <f>VLOOKUP(C11473,'[1]T. Apoyo Sistema'!$B$1:$C$89,2,0)</f>
        <v>NO</v>
      </c>
    </row>
    <row r="11474" spans="1:10" x14ac:dyDescent="0.25">
      <c r="A11474" s="4" t="str">
        <f>CONCATENATE(B11474,"-",C11474,"-",D11474)</f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>TEXT(B11474,"yyyy-mm")</f>
        <v>2026-08</v>
      </c>
      <c r="J11474" s="7" t="str">
        <f>VLOOKUP(C11474,'[1]T. Apoyo Sistema'!$B$1:$C$89,2,0)</f>
        <v>NO</v>
      </c>
    </row>
    <row r="11475" spans="1:10" x14ac:dyDescent="0.25">
      <c r="A11475" s="4" t="str">
        <f>CONCATENATE(B11475,"-",C11475,"-",D11475)</f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>TEXT(B11475,"yyyy-mm")</f>
        <v>2026-08</v>
      </c>
      <c r="J11475" s="7" t="str">
        <f>VLOOKUP(C11475,'[1]T. Apoyo Sistema'!$B$1:$C$89,2,0)</f>
        <v>SI</v>
      </c>
    </row>
    <row r="11476" spans="1:10" x14ac:dyDescent="0.25">
      <c r="A11476" s="4" t="str">
        <f>CONCATENATE(B11476,"-",C11476,"-",D11476)</f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>TEXT(B11476,"yyyy-mm")</f>
        <v>2026-08</v>
      </c>
      <c r="J11476" s="7" t="str">
        <f>VLOOKUP(C11476,'[1]T. Apoyo Sistema'!$B$1:$C$89,2,0)</f>
        <v>SI</v>
      </c>
    </row>
    <row r="11477" spans="1:10" x14ac:dyDescent="0.25">
      <c r="A11477" s="4" t="str">
        <f>CONCATENATE(B11477,"-",C11477,"-",D11477)</f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>TEXT(B11477,"yyyy-mm")</f>
        <v>2026-08</v>
      </c>
      <c r="J11477" s="7" t="str">
        <f>VLOOKUP(C11477,'[1]T. Apoyo Sistema'!$B$1:$C$89,2,0)</f>
        <v>SI</v>
      </c>
    </row>
    <row r="11478" spans="1:10" x14ac:dyDescent="0.25">
      <c r="A11478" s="4" t="str">
        <f>CONCATENATE(B11478,"-",C11478,"-",D11478)</f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>TEXT(B11478,"yyyy-mm")</f>
        <v>2026-08</v>
      </c>
      <c r="J11478" s="7" t="str">
        <f>VLOOKUP(C11478,'[1]T. Apoyo Sistema'!$B$1:$C$89,2,0)</f>
        <v>SI</v>
      </c>
    </row>
    <row r="11479" spans="1:10" x14ac:dyDescent="0.25">
      <c r="A11479" s="4" t="str">
        <f>CONCATENATE(B11479,"-",C11479,"-",D11479)</f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>TEXT(B11479,"yyyy-mm")</f>
        <v>2026-08</v>
      </c>
      <c r="J11479" s="7" t="str">
        <f>VLOOKUP(C11479,'[1]T. Apoyo Sistema'!$B$1:$C$89,2,0)</f>
        <v>SI</v>
      </c>
    </row>
    <row r="11480" spans="1:10" x14ac:dyDescent="0.25">
      <c r="A11480" s="4" t="str">
        <f>CONCATENATE(B11480,"-",C11480,"-",D11480)</f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>TEXT(B11480,"yyyy-mm")</f>
        <v>2026-08</v>
      </c>
      <c r="J11480" s="7" t="str">
        <f>VLOOKUP(C11480,'[1]T. Apoyo Sistema'!$B$1:$C$89,2,0)</f>
        <v>SI</v>
      </c>
    </row>
    <row r="11481" spans="1:10" x14ac:dyDescent="0.25">
      <c r="A11481" s="4" t="str">
        <f>CONCATENATE(B11481,"-",C11481,"-",D11481)</f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>TEXT(B11481,"yyyy-mm")</f>
        <v>2026-08</v>
      </c>
      <c r="J11481" s="7" t="str">
        <f>VLOOKUP(C11481,'[1]T. Apoyo Sistema'!$B$1:$C$89,2,0)</f>
        <v>SI</v>
      </c>
    </row>
    <row r="11482" spans="1:10" x14ac:dyDescent="0.25">
      <c r="A11482" s="4" t="str">
        <f>CONCATENATE(B11482,"-",C11482,"-",D11482)</f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>TEXT(B11482,"yyyy-mm")</f>
        <v>2026-08</v>
      </c>
      <c r="J11482" s="7" t="str">
        <f>VLOOKUP(C11482,'[1]T. Apoyo Sistema'!$B$1:$C$89,2,0)</f>
        <v>SI</v>
      </c>
    </row>
    <row r="11483" spans="1:10" x14ac:dyDescent="0.25">
      <c r="A11483" s="4" t="str">
        <f>CONCATENATE(B11483,"-",C11483,"-",D11483)</f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>TEXT(B11483,"yyyy-mm")</f>
        <v>2026-08</v>
      </c>
      <c r="J11483" s="7" t="str">
        <f>VLOOKUP(C11483,'[1]T. Apoyo Sistema'!$B$1:$C$89,2,0)</f>
        <v>SI</v>
      </c>
    </row>
    <row r="11484" spans="1:10" x14ac:dyDescent="0.25">
      <c r="A11484" s="4" t="str">
        <f>CONCATENATE(B11484,"-",C11484,"-",D11484)</f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>TEXT(B11484,"yyyy-mm")</f>
        <v>2026-08</v>
      </c>
      <c r="J11484" s="7" t="str">
        <f>VLOOKUP(C11484,'[1]T. Apoyo Sistema'!$B$1:$C$89,2,0)</f>
        <v>SI</v>
      </c>
    </row>
    <row r="11485" spans="1:10" x14ac:dyDescent="0.25">
      <c r="A11485" s="4" t="str">
        <f>CONCATENATE(B11485,"-",C11485,"-",D11485)</f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>TEXT(B11485,"yyyy-mm")</f>
        <v>2026-08</v>
      </c>
      <c r="J11485" s="7" t="str">
        <f>VLOOKUP(C11485,'[1]T. Apoyo Sistema'!$B$1:$C$89,2,0)</f>
        <v>SI</v>
      </c>
    </row>
    <row r="11486" spans="1:10" x14ac:dyDescent="0.25">
      <c r="A11486" s="4" t="str">
        <f>CONCATENATE(B11486,"-",C11486,"-",D11486)</f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>TEXT(B11486,"yyyy-mm")</f>
        <v>2026-08</v>
      </c>
      <c r="J11486" s="7" t="str">
        <f>VLOOKUP(C11486,'[1]T. Apoyo Sistema'!$B$1:$C$89,2,0)</f>
        <v>SI</v>
      </c>
    </row>
    <row r="11487" spans="1:10" x14ac:dyDescent="0.25">
      <c r="A11487" s="4" t="str">
        <f>CONCATENATE(B11487,"-",C11487,"-",D11487)</f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>TEXT(B11487,"yyyy-mm")</f>
        <v>2026-08</v>
      </c>
      <c r="J11487" s="7" t="str">
        <f>VLOOKUP(C11487,'[1]T. Apoyo Sistema'!$B$1:$C$89,2,0)</f>
        <v>SI</v>
      </c>
    </row>
    <row r="11488" spans="1:10" x14ac:dyDescent="0.25">
      <c r="A11488" s="4" t="str">
        <f>CONCATENATE(B11488,"-",C11488,"-",D11488)</f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>TEXT(B11488,"yyyy-mm")</f>
        <v>2026-08</v>
      </c>
      <c r="J11488" s="7" t="str">
        <f>VLOOKUP(C11488,'[1]T. Apoyo Sistema'!$B$1:$C$89,2,0)</f>
        <v>SI</v>
      </c>
    </row>
    <row r="11489" spans="1:10" x14ac:dyDescent="0.25">
      <c r="A11489" s="4" t="str">
        <f>CONCATENATE(B11489,"-",C11489,"-",D11489)</f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>TEXT(B11489,"yyyy-mm")</f>
        <v>2026-08</v>
      </c>
      <c r="J11489" s="7" t="str">
        <f>VLOOKUP(C11489,'[1]T. Apoyo Sistema'!$B$1:$C$89,2,0)</f>
        <v>SI</v>
      </c>
    </row>
    <row r="11490" spans="1:10" x14ac:dyDescent="0.25">
      <c r="A11490" s="4" t="str">
        <f>CONCATENATE(B11490,"-",C11490,"-",D11490)</f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>TEXT(B11490,"yyyy-mm")</f>
        <v>2026-08</v>
      </c>
      <c r="J11490" s="7" t="str">
        <f>VLOOKUP(C11490,'[1]T. Apoyo Sistema'!$B$1:$C$89,2,0)</f>
        <v>SI</v>
      </c>
    </row>
    <row r="11491" spans="1:10" x14ac:dyDescent="0.25">
      <c r="A11491" s="4" t="str">
        <f>CONCATENATE(B11491,"-",C11491,"-",D11491)</f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>TEXT(B11491,"yyyy-mm")</f>
        <v>2026-08</v>
      </c>
      <c r="J11491" s="7" t="str">
        <f>VLOOKUP(C11491,'[1]T. Apoyo Sistema'!$B$1:$C$89,2,0)</f>
        <v>SI</v>
      </c>
    </row>
    <row r="11492" spans="1:10" x14ac:dyDescent="0.25">
      <c r="A11492" s="4" t="str">
        <f>CONCATENATE(B11492,"-",C11492,"-",D11492)</f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>TEXT(B11492,"yyyy-mm")</f>
        <v>2026-08</v>
      </c>
      <c r="J11492" s="7" t="str">
        <f>VLOOKUP(C11492,'[1]T. Apoyo Sistema'!$B$1:$C$89,2,0)</f>
        <v>SI</v>
      </c>
    </row>
    <row r="11493" spans="1:10" x14ac:dyDescent="0.25">
      <c r="A11493" s="4" t="str">
        <f>CONCATENATE(B11493,"-",C11493,"-",D11493)</f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>TEXT(B11493,"yyyy-mm")</f>
        <v>2026-08</v>
      </c>
      <c r="J11493" s="7" t="str">
        <f>VLOOKUP(C11493,'[1]T. Apoyo Sistema'!$B$1:$C$89,2,0)</f>
        <v>SI</v>
      </c>
    </row>
    <row r="11494" spans="1:10" x14ac:dyDescent="0.25">
      <c r="A11494" s="4" t="str">
        <f>CONCATENATE(B11494,"-",C11494,"-",D11494)</f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>TEXT(B11494,"yyyy-mm")</f>
        <v>2026-08</v>
      </c>
      <c r="J11494" s="7" t="str">
        <f>VLOOKUP(C11494,'[1]T. Apoyo Sistema'!$B$1:$C$89,2,0)</f>
        <v>SI</v>
      </c>
    </row>
    <row r="11495" spans="1:10" x14ac:dyDescent="0.25">
      <c r="A11495" s="4" t="str">
        <f>CONCATENATE(B11495,"-",C11495,"-",D11495)</f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>TEXT(B11495,"yyyy-mm")</f>
        <v>2026-08</v>
      </c>
      <c r="J11495" s="7" t="str">
        <f>VLOOKUP(C11495,'[1]T. Apoyo Sistema'!$B$1:$C$89,2,0)</f>
        <v>SI</v>
      </c>
    </row>
    <row r="11496" spans="1:10" x14ac:dyDescent="0.25">
      <c r="A11496" s="4" t="str">
        <f>CONCATENATE(B11496,"-",C11496,"-",D11496)</f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>TEXT(B11496,"yyyy-mm")</f>
        <v>2026-08</v>
      </c>
      <c r="J11496" s="7" t="str">
        <f>VLOOKUP(C11496,'[1]T. Apoyo Sistema'!$B$1:$C$89,2,0)</f>
        <v>SI</v>
      </c>
    </row>
    <row r="11497" spans="1:10" x14ac:dyDescent="0.25">
      <c r="A11497" s="4" t="str">
        <f>CONCATENATE(B11497,"-",C11497,"-",D11497)</f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>TEXT(B11497,"yyyy-mm")</f>
        <v>2026-08</v>
      </c>
      <c r="J11497" s="7" t="str">
        <f>VLOOKUP(C11497,'[1]T. Apoyo Sistema'!$B$1:$C$89,2,0)</f>
        <v>SI</v>
      </c>
    </row>
    <row r="11498" spans="1:10" x14ac:dyDescent="0.25">
      <c r="A11498" s="4" t="str">
        <f>CONCATENATE(B11498,"-",C11498,"-",D11498)</f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>TEXT(B11498,"yyyy-mm")</f>
        <v>2026-08</v>
      </c>
      <c r="J11498" s="7" t="str">
        <f>VLOOKUP(C11498,'[1]T. Apoyo Sistema'!$B$1:$C$89,2,0)</f>
        <v>SI</v>
      </c>
    </row>
    <row r="11499" spans="1:10" x14ac:dyDescent="0.25">
      <c r="A11499" s="4" t="str">
        <f>CONCATENATE(B11499,"-",C11499,"-",D11499)</f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>TEXT(B11499,"yyyy-mm")</f>
        <v>2026-08</v>
      </c>
      <c r="J11499" s="7" t="str">
        <f>VLOOKUP(C11499,'[1]T. Apoyo Sistema'!$B$1:$C$89,2,0)</f>
        <v>SI</v>
      </c>
    </row>
    <row r="11500" spans="1:10" x14ac:dyDescent="0.25">
      <c r="A11500" s="4" t="str">
        <f>CONCATENATE(B11500,"-",C11500,"-",D11500)</f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>TEXT(B11500,"yyyy-mm")</f>
        <v>2026-08</v>
      </c>
      <c r="J11500" s="7" t="str">
        <f>VLOOKUP(C11500,'[1]T. Apoyo Sistema'!$B$1:$C$89,2,0)</f>
        <v>SI</v>
      </c>
    </row>
    <row r="11501" spans="1:10" x14ac:dyDescent="0.25">
      <c r="A11501" s="4" t="str">
        <f>CONCATENATE(B11501,"-",C11501,"-",D11501)</f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>TEXT(B11501,"yyyy-mm")</f>
        <v>2026-08</v>
      </c>
      <c r="J11501" s="7" t="str">
        <f>VLOOKUP(C11501,'[1]T. Apoyo Sistema'!$B$1:$C$89,2,0)</f>
        <v>SI</v>
      </c>
    </row>
    <row r="11502" spans="1:10" x14ac:dyDescent="0.25">
      <c r="A11502" s="4" t="str">
        <f>CONCATENATE(B11502,"-",C11502,"-",D11502)</f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>TEXT(B11502,"yyyy-mm")</f>
        <v>2026-08</v>
      </c>
      <c r="J11502" s="7" t="str">
        <f>VLOOKUP(C11502,'[1]T. Apoyo Sistema'!$B$1:$C$89,2,0)</f>
        <v>SI</v>
      </c>
    </row>
    <row r="11503" spans="1:10" x14ac:dyDescent="0.25">
      <c r="A11503" s="4" t="str">
        <f>CONCATENATE(B11503,"-",C11503,"-",D11503)</f>
        <v>46262-POX30-psa3</v>
      </c>
      <c r="B11503" s="16">
        <v>46262</v>
      </c>
      <c r="C11503" s="10" t="s">
        <v>47</v>
      </c>
      <c r="D11503" s="10" t="s">
        <v>79</v>
      </c>
      <c r="E11503" s="10">
        <v>0</v>
      </c>
      <c r="F11503" s="10">
        <v>0.23333333333333334</v>
      </c>
      <c r="G11503" s="10">
        <v>10.133333333333335</v>
      </c>
      <c r="H11503" s="10">
        <v>0</v>
      </c>
      <c r="I11503" s="4" t="s">
        <v>13</v>
      </c>
      <c r="J11503" s="7" t="str">
        <f>VLOOKUP(C11503,'[1]T. Apoyo Sistema'!$B$1:$C$89,2,0)</f>
        <v>SI</v>
      </c>
    </row>
    <row r="11504" spans="1:10" x14ac:dyDescent="0.25">
      <c r="A11504" s="4" t="str">
        <f>CONCATENATE(B11504,"-",C11504,"-",D11504)</f>
        <v>46262-POX30-psa4</v>
      </c>
      <c r="B11504" s="16">
        <v>46262</v>
      </c>
      <c r="C11504" s="10" t="s">
        <v>47</v>
      </c>
      <c r="D11504" s="10" t="s">
        <v>80</v>
      </c>
      <c r="E11504" s="10">
        <v>0</v>
      </c>
      <c r="F11504" s="10">
        <v>0</v>
      </c>
      <c r="G11504" s="10">
        <v>10.366666666666667</v>
      </c>
      <c r="H11504" s="10">
        <v>0</v>
      </c>
      <c r="I11504" s="4" t="s">
        <v>13</v>
      </c>
      <c r="J11504" s="7" t="str">
        <f>VLOOKUP(C11504,'[1]T. Apoyo Sistema'!$B$1:$C$89,2,0)</f>
        <v>SI</v>
      </c>
    </row>
    <row r="11505" spans="1:10" x14ac:dyDescent="0.25">
      <c r="A11505" s="4" t="str">
        <f>CONCATENATE(B11505,"-",C11505,"-",D11505)</f>
        <v>46262-POX30-sec1</v>
      </c>
      <c r="B11505" s="16">
        <v>46262</v>
      </c>
      <c r="C11505" s="10" t="s">
        <v>47</v>
      </c>
      <c r="D11505" s="10" t="s">
        <v>75</v>
      </c>
      <c r="E11505" s="10">
        <v>0</v>
      </c>
      <c r="F11505" s="10">
        <v>0.38333333333333336</v>
      </c>
      <c r="G11505" s="10">
        <v>9.9833333333333343</v>
      </c>
      <c r="H11505" s="10">
        <v>0</v>
      </c>
      <c r="I11505" s="4" t="s">
        <v>13</v>
      </c>
      <c r="J11505" s="7" t="str">
        <f>VLOOKUP(C11505,'[1]T. Apoyo Sistema'!$B$1:$C$89,2,0)</f>
        <v>SI</v>
      </c>
    </row>
    <row r="11506" spans="1:10" x14ac:dyDescent="0.25">
      <c r="A11506" s="4" t="str">
        <f>CONCATENATE(B11506,"-",C11506,"-",D11506)</f>
        <v>46262-POX30-sec2</v>
      </c>
      <c r="B11506" s="16">
        <v>46262</v>
      </c>
      <c r="C11506" s="10" t="s">
        <v>47</v>
      </c>
      <c r="D11506" s="10" t="s">
        <v>76</v>
      </c>
      <c r="E11506" s="10">
        <v>0</v>
      </c>
      <c r="F11506" s="10">
        <v>0.38333333333333336</v>
      </c>
      <c r="G11506" s="10">
        <v>9.9833333333333343</v>
      </c>
      <c r="H11506" s="10">
        <v>0</v>
      </c>
      <c r="I11506" s="4" t="s">
        <v>13</v>
      </c>
      <c r="J11506" s="7" t="str">
        <f>VLOOKUP(C11506,'[1]T. Apoyo Sistema'!$B$1:$C$89,2,0)</f>
        <v>SI</v>
      </c>
    </row>
    <row r="11507" spans="1:10" x14ac:dyDescent="0.25">
      <c r="A11507" s="4" t="str">
        <f>CONCATENATE(B11507,"-",C11507,"-",D11507)</f>
        <v>46252-POX64-bbd1</v>
      </c>
      <c r="B11507" s="15">
        <v>46252</v>
      </c>
      <c r="C11507" s="10" t="s">
        <v>109</v>
      </c>
      <c r="D11507" s="10" t="s">
        <v>69</v>
      </c>
      <c r="E11507" s="10">
        <v>0</v>
      </c>
      <c r="F11507" s="12">
        <v>0</v>
      </c>
      <c r="G11507" s="12">
        <v>10.4</v>
      </c>
      <c r="H11507" s="12">
        <v>0</v>
      </c>
      <c r="I11507" s="4" t="str">
        <f>TEXT(B11507,"yyyy-mm")</f>
        <v>2026-08</v>
      </c>
      <c r="J11507" s="7" t="str">
        <f>VLOOKUP(C11507,'[1]T. Apoyo Sistema'!$B$1:$C$89,2,0)</f>
        <v>SI</v>
      </c>
    </row>
    <row r="11508" spans="1:10" x14ac:dyDescent="0.25">
      <c r="A11508" s="4" t="str">
        <f>CONCATENATE(B11508,"-",C11508,"-",D11508)</f>
        <v>46252-POX64-bbd2</v>
      </c>
      <c r="B11508" s="15">
        <v>46252</v>
      </c>
      <c r="C11508" s="10" t="s">
        <v>109</v>
      </c>
      <c r="D11508" s="10" t="s">
        <v>70</v>
      </c>
      <c r="E11508" s="10">
        <v>0</v>
      </c>
      <c r="F11508" s="12">
        <v>0.36666666666666664</v>
      </c>
      <c r="G11508" s="12">
        <v>10.033333333333333</v>
      </c>
      <c r="H11508" s="12">
        <v>0</v>
      </c>
      <c r="I11508" s="4" t="str">
        <f>TEXT(B11508,"yyyy-mm")</f>
        <v>2026-08</v>
      </c>
      <c r="J11508" s="7" t="str">
        <f>VLOOKUP(C11508,'[1]T. Apoyo Sistema'!$B$1:$C$89,2,0)</f>
        <v>SI</v>
      </c>
    </row>
    <row r="11509" spans="1:10" x14ac:dyDescent="0.25">
      <c r="A11509" s="4" t="str">
        <f>CONCATENATE(B11509,"-",C11509,"-",D11509)</f>
        <v>46252-POX64-com1</v>
      </c>
      <c r="B11509" s="15">
        <v>46252</v>
      </c>
      <c r="C11509" s="10" t="s">
        <v>109</v>
      </c>
      <c r="D11509" s="10" t="s">
        <v>71</v>
      </c>
      <c r="E11509" s="10">
        <v>0</v>
      </c>
      <c r="F11509" s="12">
        <v>1.1333333333333333</v>
      </c>
      <c r="G11509" s="12">
        <v>9.2666666666666675</v>
      </c>
      <c r="H11509" s="12">
        <v>0</v>
      </c>
      <c r="I11509" s="4" t="str">
        <f>TEXT(B11509,"yyyy-mm")</f>
        <v>2026-08</v>
      </c>
      <c r="J11509" s="7" t="str">
        <f>VLOOKUP(C11509,'[1]T. Apoyo Sistema'!$B$1:$C$89,2,0)</f>
        <v>SI</v>
      </c>
    </row>
    <row r="11510" spans="1:10" x14ac:dyDescent="0.25">
      <c r="A11510" s="4" t="str">
        <f>CONCATENATE(B11510,"-",C11510,"-",D11510)</f>
        <v>46252-POX64-com2</v>
      </c>
      <c r="B11510" s="15">
        <v>46252</v>
      </c>
      <c r="C11510" s="10" t="s">
        <v>109</v>
      </c>
      <c r="D11510" s="10" t="s">
        <v>72</v>
      </c>
      <c r="E11510" s="10">
        <v>0</v>
      </c>
      <c r="F11510" s="12">
        <v>1.1499999999999999</v>
      </c>
      <c r="G11510" s="12">
        <v>9.25</v>
      </c>
      <c r="H11510" s="12">
        <v>0</v>
      </c>
      <c r="I11510" s="4" t="str">
        <f>TEXT(B11510,"yyyy-mm")</f>
        <v>2026-08</v>
      </c>
      <c r="J11510" s="7" t="str">
        <f>VLOOKUP(C11510,'[1]T. Apoyo Sistema'!$B$1:$C$89,2,0)</f>
        <v>SI</v>
      </c>
    </row>
    <row r="11511" spans="1:10" x14ac:dyDescent="0.25">
      <c r="A11511" s="4" t="str">
        <f>CONCATENATE(B11511,"-",C11511,"-",D11511)</f>
        <v>46252-POX64-com3</v>
      </c>
      <c r="B11511" s="15">
        <v>46252</v>
      </c>
      <c r="C11511" s="10" t="s">
        <v>109</v>
      </c>
      <c r="D11511" s="10" t="s">
        <v>77</v>
      </c>
      <c r="E11511" s="10">
        <v>0</v>
      </c>
      <c r="F11511" s="12">
        <v>10.4</v>
      </c>
      <c r="G11511" s="12">
        <v>0</v>
      </c>
      <c r="H11511" s="12">
        <v>0</v>
      </c>
      <c r="I11511" s="4" t="str">
        <f>TEXT(B11511,"yyyy-mm")</f>
        <v>2026-08</v>
      </c>
      <c r="J11511" s="7" t="str">
        <f>VLOOKUP(C11511,'[1]T. Apoyo Sistema'!$B$1:$C$89,2,0)</f>
        <v>SI</v>
      </c>
    </row>
    <row r="11512" spans="1:10" x14ac:dyDescent="0.25">
      <c r="A11512" s="4" t="str">
        <f>CONCATENATE(B11512,"-",C11512,"-",D11512)</f>
        <v>46252-POX64-gen1</v>
      </c>
      <c r="B11512" s="15">
        <v>46252</v>
      </c>
      <c r="C11512" s="10" t="s">
        <v>109</v>
      </c>
      <c r="D11512" s="10" t="s">
        <v>59</v>
      </c>
      <c r="E11512" s="10">
        <v>0</v>
      </c>
      <c r="F11512" s="12">
        <v>0</v>
      </c>
      <c r="G11512" s="12">
        <v>10.4</v>
      </c>
      <c r="H11512" s="12">
        <v>0</v>
      </c>
      <c r="I11512" s="4" t="str">
        <f>TEXT(B11512,"yyyy-mm")</f>
        <v>2026-08</v>
      </c>
      <c r="J11512" s="7" t="str">
        <f>VLOOKUP(C11512,'[1]T. Apoyo Sistema'!$B$1:$C$89,2,0)</f>
        <v>SI</v>
      </c>
    </row>
    <row r="11513" spans="1:10" x14ac:dyDescent="0.25">
      <c r="A11513" s="4" t="str">
        <f>CONCATENATE(B11513,"-",C11513,"-",D11513)</f>
        <v>46252-POX64-gen2</v>
      </c>
      <c r="B11513" s="15">
        <v>46252</v>
      </c>
      <c r="C11513" s="10" t="s">
        <v>109</v>
      </c>
      <c r="D11513" s="10" t="s">
        <v>73</v>
      </c>
      <c r="E11513" s="10">
        <v>0</v>
      </c>
      <c r="F11513" s="12">
        <v>10.4</v>
      </c>
      <c r="G11513" s="12">
        <v>0</v>
      </c>
      <c r="H11513" s="12">
        <v>0</v>
      </c>
      <c r="I11513" s="4" t="str">
        <f>TEXT(B11513,"yyyy-mm")</f>
        <v>2026-08</v>
      </c>
      <c r="J11513" s="7" t="str">
        <f>VLOOKUP(C11513,'[1]T. Apoyo Sistema'!$B$1:$C$89,2,0)</f>
        <v>SI</v>
      </c>
    </row>
    <row r="11514" spans="1:10" x14ac:dyDescent="0.25">
      <c r="A11514" s="4" t="str">
        <f>CONCATENATE(B11514,"-",C11514,"-",D11514)</f>
        <v>46252-POX64-psa1</v>
      </c>
      <c r="B11514" s="15">
        <v>46252</v>
      </c>
      <c r="C11514" s="10" t="s">
        <v>109</v>
      </c>
      <c r="D11514" s="10" t="s">
        <v>60</v>
      </c>
      <c r="E11514" s="10">
        <v>0</v>
      </c>
      <c r="F11514" s="12">
        <v>1.1166666666666667</v>
      </c>
      <c r="G11514" s="12">
        <v>9.2833333333333332</v>
      </c>
      <c r="H11514" s="12">
        <v>0</v>
      </c>
      <c r="I11514" s="4" t="str">
        <f>TEXT(B11514,"yyyy-mm")</f>
        <v>2026-08</v>
      </c>
      <c r="J11514" s="7" t="str">
        <f>VLOOKUP(C11514,'[1]T. Apoyo Sistema'!$B$1:$C$89,2,0)</f>
        <v>SI</v>
      </c>
    </row>
    <row r="11515" spans="1:10" x14ac:dyDescent="0.25">
      <c r="A11515" s="4" t="str">
        <f>CONCATENATE(B11515,"-",C11515,"-",D11515)</f>
        <v>46252-POX64-psa2</v>
      </c>
      <c r="B11515" s="15">
        <v>46252</v>
      </c>
      <c r="C11515" s="10" t="s">
        <v>109</v>
      </c>
      <c r="D11515" s="10" t="s">
        <v>74</v>
      </c>
      <c r="E11515" s="10">
        <v>0</v>
      </c>
      <c r="F11515" s="12">
        <v>1.1166666666666667</v>
      </c>
      <c r="G11515" s="12">
        <v>9.2833333333333332</v>
      </c>
      <c r="H11515" s="12">
        <v>0</v>
      </c>
      <c r="I11515" s="4" t="str">
        <f>TEXT(B11515,"yyyy-mm")</f>
        <v>2026-08</v>
      </c>
      <c r="J11515" s="7" t="str">
        <f>VLOOKUP(C11515,'[1]T. Apoyo Sistema'!$B$1:$C$89,2,0)</f>
        <v>SI</v>
      </c>
    </row>
    <row r="11516" spans="1:10" x14ac:dyDescent="0.25">
      <c r="A11516" s="4" t="str">
        <f>CONCATENATE(B11516,"-",C11516,"-",D11516)</f>
        <v>46252-POX64-psa3</v>
      </c>
      <c r="B11516" s="15">
        <v>46252</v>
      </c>
      <c r="C11516" s="10" t="s">
        <v>109</v>
      </c>
      <c r="D11516" s="10" t="s">
        <v>79</v>
      </c>
      <c r="E11516" s="10">
        <v>0</v>
      </c>
      <c r="F11516" s="12">
        <v>2.1</v>
      </c>
      <c r="G11516" s="12">
        <v>8.3000000000000007</v>
      </c>
      <c r="H11516" s="12">
        <v>0</v>
      </c>
      <c r="I11516" s="4" t="str">
        <f>TEXT(B11516,"yyyy-mm")</f>
        <v>2026-08</v>
      </c>
      <c r="J11516" s="7" t="str">
        <f>VLOOKUP(C11516,'[1]T. Apoyo Sistema'!$B$1:$C$89,2,0)</f>
        <v>SI</v>
      </c>
    </row>
    <row r="11517" spans="1:10" x14ac:dyDescent="0.25">
      <c r="A11517" s="4" t="str">
        <f>CONCATENATE(B11517,"-",C11517,"-",D11517)</f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>TEXT(B11517,"yyyy-mm")</f>
        <v>2026-08</v>
      </c>
      <c r="J11517" s="7" t="str">
        <f>VLOOKUP(C11517,'[1]T. Apoyo Sistema'!$B$1:$C$89,2,0)</f>
        <v>SI</v>
      </c>
    </row>
    <row r="11518" spans="1:10" x14ac:dyDescent="0.25">
      <c r="A11518" s="4" t="str">
        <f>CONCATENATE(B11518,"-",C11518,"-",D11518)</f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>TEXT(B11518,"yyyy-mm")</f>
        <v>2026-08</v>
      </c>
      <c r="J11518" s="7" t="str">
        <f>VLOOKUP(C11518,'[1]T. Apoyo Sistema'!$B$1:$C$89,2,0)</f>
        <v>SI</v>
      </c>
    </row>
    <row r="11519" spans="1:10" x14ac:dyDescent="0.25">
      <c r="A11519" s="4" t="str">
        <f>CONCATENATE(B11519,"-",C11519,"-",D11519)</f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>TEXT(B11519,"yyyy-mm")</f>
        <v>2026-08</v>
      </c>
      <c r="J11519" s="7" t="str">
        <f>VLOOKUP(C11519,'[1]T. Apoyo Sistema'!$B$1:$C$89,2,0)</f>
        <v>SI</v>
      </c>
    </row>
    <row r="11520" spans="1:10" x14ac:dyDescent="0.25">
      <c r="A11520" s="4" t="str">
        <f>CONCATENATE(B11520,"-",C11520,"-",D11520)</f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>TEXT(B11520,"yyyy-mm")</f>
        <v>2026-08</v>
      </c>
      <c r="J11520" s="7" t="str">
        <f>VLOOKUP(C11520,'[1]T. Apoyo Sistema'!$B$1:$C$89,2,0)</f>
        <v>SI</v>
      </c>
    </row>
    <row r="11521" spans="1:10" x14ac:dyDescent="0.25">
      <c r="A11521" s="4" t="str">
        <f>CONCATENATE(B11521,"-",C11521,"-",D11521)</f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>TEXT(B11521,"yyyy-mm")</f>
        <v>2026-08</v>
      </c>
      <c r="J11521" s="7" t="str">
        <f>VLOOKUP(C11521,'[1]T. Apoyo Sistema'!$B$1:$C$89,2,0)</f>
        <v>SI</v>
      </c>
    </row>
    <row r="11522" spans="1:10" x14ac:dyDescent="0.25">
      <c r="A11522" s="4" t="str">
        <f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>TEXT(B11522,"yyyy-mm")</f>
        <v>2026-08</v>
      </c>
      <c r="J11522" s="7" t="str">
        <f>VLOOKUP(C11522,'[1]T. Apoyo Sistema'!$B$1:$C$89,2,0)</f>
        <v>SI</v>
      </c>
    </row>
    <row r="11523" spans="1:10" x14ac:dyDescent="0.25">
      <c r="A11523" s="4" t="str">
        <f>CONCATENATE(B11523,"-",C11523,"-",D11523)</f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>TEXT(B11523,"yyyy-mm")</f>
        <v>2026-08</v>
      </c>
      <c r="J11523" s="7" t="str">
        <f>VLOOKUP(C11523,'[1]T. Apoyo Sistema'!$B$1:$C$89,2,0)</f>
        <v>SI</v>
      </c>
    </row>
    <row r="11524" spans="1:10" x14ac:dyDescent="0.25">
      <c r="A11524" s="4" t="str">
        <f>CONCATENATE(B11524,"-",C11524,"-",D11524)</f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>TEXT(B11524,"yyyy-mm")</f>
        <v>2026-08</v>
      </c>
      <c r="J11524" s="7" t="str">
        <f>VLOOKUP(C11524,'[1]T. Apoyo Sistema'!$B$1:$C$89,2,0)</f>
        <v>SI</v>
      </c>
    </row>
    <row r="11525" spans="1:10" x14ac:dyDescent="0.25">
      <c r="A11525" s="4" t="str">
        <f>CONCATENATE(B11525,"-",C11525,"-",D11525)</f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>TEXT(B11525,"yyyy-mm")</f>
        <v>2026-08</v>
      </c>
      <c r="J11525" s="7" t="str">
        <f>VLOOKUP(C11525,'[1]T. Apoyo Sistema'!$B$1:$C$89,2,0)</f>
        <v>SI</v>
      </c>
    </row>
    <row r="11526" spans="1:10" x14ac:dyDescent="0.25">
      <c r="A11526" s="4" t="str">
        <f>CONCATENATE(B11526,"-",C11526,"-",D11526)</f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>TEXT(B11526,"yyyy-mm")</f>
        <v>2026-08</v>
      </c>
      <c r="J11526" s="7" t="str">
        <f>VLOOKUP(C11526,'[1]T. Apoyo Sistema'!$B$1:$C$89,2,0)</f>
        <v>SI</v>
      </c>
    </row>
    <row r="11527" spans="1:10" x14ac:dyDescent="0.25">
      <c r="A11527" s="4" t="str">
        <f>CONCATENATE(B11527,"-",C11527,"-",D11527)</f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>TEXT(B11527,"yyyy-mm")</f>
        <v>2026-08</v>
      </c>
      <c r="J11527" s="7" t="str">
        <f>VLOOKUP(C11527,'[1]T. Apoyo Sistema'!$B$1:$C$89,2,0)</f>
        <v>SI</v>
      </c>
    </row>
    <row r="11528" spans="1:10" x14ac:dyDescent="0.25">
      <c r="A11528" s="4" t="str">
        <f>CONCATENATE(B11528,"-",C11528,"-",D11528)</f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>TEXT(B11528,"yyyy-mm")</f>
        <v>2026-08</v>
      </c>
      <c r="J11528" s="7" t="str">
        <f>VLOOKUP(C11528,'[1]T. Apoyo Sistema'!$B$1:$C$89,2,0)</f>
        <v>SI</v>
      </c>
    </row>
    <row r="11529" spans="1:10" x14ac:dyDescent="0.25">
      <c r="A11529" s="4" t="str">
        <f>CONCATENATE(B11529,"-",C11529,"-",D11529)</f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>TEXT(B11529,"yyyy-mm")</f>
        <v>2026-08</v>
      </c>
      <c r="J11529" s="7" t="str">
        <f>VLOOKUP(C11529,'[1]T. Apoyo Sistema'!$B$1:$C$89,2,0)</f>
        <v>SI</v>
      </c>
    </row>
    <row r="11530" spans="1:10" x14ac:dyDescent="0.25">
      <c r="A11530" s="4" t="str">
        <f>CONCATENATE(B11530,"-",C11530,"-",D11530)</f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>TEXT(B11530,"yyyy-mm")</f>
        <v>2026-08</v>
      </c>
      <c r="J11530" s="7" t="str">
        <f>VLOOKUP(C11530,'[1]T. Apoyo Sistema'!$B$1:$C$89,2,0)</f>
        <v>SI</v>
      </c>
    </row>
    <row r="11531" spans="1:10" x14ac:dyDescent="0.25">
      <c r="A11531" s="4" t="str">
        <f>CONCATENATE(B11531,"-",C11531,"-",D11531)</f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>TEXT(B11531,"yyyy-mm")</f>
        <v>2026-08</v>
      </c>
      <c r="J11531" s="7" t="str">
        <f>VLOOKUP(C11531,'[1]T. Apoyo Sistema'!$B$1:$C$89,2,0)</f>
        <v>SI</v>
      </c>
    </row>
    <row r="11532" spans="1:10" x14ac:dyDescent="0.25">
      <c r="A11532" s="4" t="str">
        <f>CONCATENATE(B11532,"-",C11532,"-",D11532)</f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>TEXT(B11532,"yyyy-mm")</f>
        <v>2026-08</v>
      </c>
      <c r="J11532" s="7" t="str">
        <f>VLOOKUP(C11532,'[1]T. Apoyo Sistema'!$B$1:$C$89,2,0)</f>
        <v>SI</v>
      </c>
    </row>
    <row r="11533" spans="1:10" x14ac:dyDescent="0.25">
      <c r="A11533" s="4" t="str">
        <f>CONCATENATE(B11533,"-",C11533,"-",D11533)</f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>TEXT(B11533,"yyyy-mm")</f>
        <v>2026-08</v>
      </c>
      <c r="J11533" s="7" t="str">
        <f>VLOOKUP(C11533,'[1]T. Apoyo Sistema'!$B$1:$C$89,2,0)</f>
        <v>SI</v>
      </c>
    </row>
    <row r="11534" spans="1:10" x14ac:dyDescent="0.25">
      <c r="A11534" s="4" t="str">
        <f>CONCATENATE(B11534,"-",C11534,"-",D11534)</f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>TEXT(B11534,"yyyy-mm")</f>
        <v>2026-08</v>
      </c>
      <c r="J11534" s="7" t="str">
        <f>VLOOKUP(C11534,'[1]T. Apoyo Sistema'!$B$1:$C$89,2,0)</f>
        <v>SI</v>
      </c>
    </row>
    <row r="11535" spans="1:10" x14ac:dyDescent="0.25">
      <c r="A11535" s="4" t="str">
        <f>CONCATENATE(B11535,"-",C11535,"-",D11535)</f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>TEXT(B11535,"yyyy-mm")</f>
        <v>2026-08</v>
      </c>
      <c r="J11535" s="7" t="str">
        <f>VLOOKUP(C11535,'[1]T. Apoyo Sistema'!$B$1:$C$89,2,0)</f>
        <v>SI</v>
      </c>
    </row>
    <row r="11536" spans="1:10" x14ac:dyDescent="0.25">
      <c r="A11536" s="4" t="str">
        <f>CONCATENATE(B11536,"-",C11536,"-",D11536)</f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>TEXT(B11536,"yyyy-mm")</f>
        <v>2026-08</v>
      </c>
      <c r="J11536" s="7" t="str">
        <f>VLOOKUP(C11536,'[1]T. Apoyo Sistema'!$B$1:$C$89,2,0)</f>
        <v>SI</v>
      </c>
    </row>
    <row r="11537" spans="1:10" x14ac:dyDescent="0.25">
      <c r="A11537" s="4" t="str">
        <f>CONCATENATE(B11537,"-",C11537,"-",D11537)</f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>TEXT(B11537,"yyyy-mm")</f>
        <v>2026-08</v>
      </c>
      <c r="J11537" s="7" t="str">
        <f>VLOOKUP(C11537,'[1]T. Apoyo Sistema'!$B$1:$C$89,2,0)</f>
        <v>SI</v>
      </c>
    </row>
    <row r="11538" spans="1:10" x14ac:dyDescent="0.25">
      <c r="A11538" s="4" t="str">
        <f>CONCATENATE(B11538,"-",C11538,"-",D11538)</f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>TEXT(B11538,"yyyy-mm")</f>
        <v>2026-08</v>
      </c>
      <c r="J11538" s="7" t="str">
        <f>VLOOKUP(C11538,'[1]T. Apoyo Sistema'!$B$1:$C$89,2,0)</f>
        <v>SI</v>
      </c>
    </row>
    <row r="11539" spans="1:10" x14ac:dyDescent="0.25">
      <c r="A11539" s="4" t="str">
        <f>CONCATENATE(B11539,"-",C11539,"-",D11539)</f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>TEXT(B11539,"yyyy-mm")</f>
        <v>2026-08</v>
      </c>
      <c r="J11539" s="7" t="str">
        <f>VLOOKUP(C11539,'[1]T. Apoyo Sistema'!$B$1:$C$89,2,0)</f>
        <v>SI</v>
      </c>
    </row>
    <row r="11540" spans="1:10" x14ac:dyDescent="0.25">
      <c r="A11540" s="4" t="str">
        <f>CONCATENATE(B11540,"-",C11540,"-",D11540)</f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>TEXT(B11540,"yyyy-mm")</f>
        <v>2026-08</v>
      </c>
      <c r="J11540" s="7" t="str">
        <f>VLOOKUP(C11540,'[1]T. Apoyo Sistema'!$B$1:$C$89,2,0)</f>
        <v>SI</v>
      </c>
    </row>
    <row r="11541" spans="1:10" x14ac:dyDescent="0.25">
      <c r="A11541" s="4" t="str">
        <f>CONCATENATE(B11541,"-",C11541,"-",D11541)</f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>TEXT(B11541,"yyyy-mm")</f>
        <v>2026-08</v>
      </c>
      <c r="J11541" s="7" t="str">
        <f>VLOOKUP(C11541,'[1]T. Apoyo Sistema'!$B$1:$C$89,2,0)</f>
        <v>SI</v>
      </c>
    </row>
    <row r="11542" spans="1:10" x14ac:dyDescent="0.25">
      <c r="A11542" s="4" t="str">
        <f>CONCATENATE(B11542,"-",C11542,"-",D11542)</f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>TEXT(B11542,"yyyy-mm")</f>
        <v>2026-08</v>
      </c>
      <c r="J11542" s="7" t="str">
        <f>VLOOKUP(C11542,'[1]T. Apoyo Sistema'!$B$1:$C$89,2,0)</f>
        <v>SI</v>
      </c>
    </row>
    <row r="11543" spans="1:10" x14ac:dyDescent="0.25">
      <c r="A11543" s="4" t="str">
        <f>CONCATENATE(B11543,"-",C11543,"-",D11543)</f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>TEXT(B11543,"yyyy-mm")</f>
        <v>2026-08</v>
      </c>
      <c r="J11543" s="7" t="str">
        <f>VLOOKUP(C11543,'[1]T. Apoyo Sistema'!$B$1:$C$89,2,0)</f>
        <v>SI</v>
      </c>
    </row>
    <row r="11544" spans="1:10" x14ac:dyDescent="0.25">
      <c r="A11544" s="4" t="str">
        <f>CONCATENATE(B11544,"-",C11544,"-",D11544)</f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>TEXT(B11544,"yyyy-mm")</f>
        <v>2026-08</v>
      </c>
      <c r="J11544" s="7" t="str">
        <f>VLOOKUP(C11544,'[1]T. Apoyo Sistema'!$B$1:$C$89,2,0)</f>
        <v>SI</v>
      </c>
    </row>
    <row r="11545" spans="1:10" x14ac:dyDescent="0.25">
      <c r="A11545" s="4" t="str">
        <f>CONCATENATE(B11545,"-",C11545,"-",D11545)</f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>TEXT(B11545,"yyyy-mm")</f>
        <v>2026-08</v>
      </c>
      <c r="J11545" s="7" t="str">
        <f>VLOOKUP(C11545,'[1]T. Apoyo Sistema'!$B$1:$C$89,2,0)</f>
        <v>SI</v>
      </c>
    </row>
    <row r="11546" spans="1:10" x14ac:dyDescent="0.25">
      <c r="A11546" s="4" t="str">
        <f>CONCATENATE(B11546,"-",C11546,"-",D11546)</f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>TEXT(B11546,"yyyy-mm")</f>
        <v>2026-08</v>
      </c>
      <c r="J11546" s="7" t="str">
        <f>VLOOKUP(C11546,'[1]T. Apoyo Sistema'!$B$1:$C$89,2,0)</f>
        <v>SI</v>
      </c>
    </row>
    <row r="11547" spans="1:10" x14ac:dyDescent="0.25">
      <c r="A11547" s="4" t="str">
        <f>CONCATENATE(B11547,"-",C11547,"-",D11547)</f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>TEXT(B11547,"yyyy-mm")</f>
        <v>2026-08</v>
      </c>
      <c r="J11547" s="7" t="str">
        <f>VLOOKUP(C11547,'[1]T. Apoyo Sistema'!$B$1:$C$89,2,0)</f>
        <v>SI</v>
      </c>
    </row>
    <row r="11548" spans="1:10" x14ac:dyDescent="0.25">
      <c r="A11548" s="4" t="str">
        <f>CONCATENATE(B11548,"-",C11548,"-",D11548)</f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>TEXT(B11548,"yyyy-mm")</f>
        <v>2026-08</v>
      </c>
      <c r="J11548" s="7" t="str">
        <f>VLOOKUP(C11548,'[1]T. Apoyo Sistema'!$B$1:$C$89,2,0)</f>
        <v>SI</v>
      </c>
    </row>
    <row r="11549" spans="1:10" x14ac:dyDescent="0.25">
      <c r="A11549" s="4" t="str">
        <f>CONCATENATE(B11549,"-",C11549,"-",D11549)</f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>TEXT(B11549,"yyyy-mm")</f>
        <v>2026-08</v>
      </c>
      <c r="J11549" s="7" t="str">
        <f>VLOOKUP(C11549,'[1]T. Apoyo Sistema'!$B$1:$C$89,2,0)</f>
        <v>SI</v>
      </c>
    </row>
    <row r="11550" spans="1:10" x14ac:dyDescent="0.25">
      <c r="A11550" s="4" t="str">
        <f>CONCATENATE(B11550,"-",C11550,"-",D11550)</f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>TEXT(B11550,"yyyy-mm")</f>
        <v>2026-08</v>
      </c>
      <c r="J11550" s="7" t="str">
        <f>VLOOKUP(C11550,'[1]T. Apoyo Sistema'!$B$1:$C$89,2,0)</f>
        <v>SI</v>
      </c>
    </row>
    <row r="11551" spans="1:10" x14ac:dyDescent="0.25">
      <c r="A11551" s="4" t="str">
        <f>CONCATENATE(B11551,"-",C11551,"-",D11551)</f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>TEXT(B11551,"yyyy-mm")</f>
        <v>2026-08</v>
      </c>
      <c r="J11551" s="7" t="str">
        <f>VLOOKUP(C11551,'[1]T. Apoyo Sistema'!$B$1:$C$89,2,0)</f>
        <v>SI</v>
      </c>
    </row>
    <row r="11552" spans="1:10" x14ac:dyDescent="0.25">
      <c r="A11552" s="4" t="str">
        <f>CONCATENATE(B11552,"-",C11552,"-",D11552)</f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>TEXT(B11552,"yyyy-mm")</f>
        <v>2026-08</v>
      </c>
      <c r="J11552" s="7" t="str">
        <f>VLOOKUP(C11552,'[1]T. Apoyo Sistema'!$B$1:$C$89,2,0)</f>
        <v>SI</v>
      </c>
    </row>
    <row r="11553" spans="1:10" x14ac:dyDescent="0.25">
      <c r="A11553" s="4" t="str">
        <f>CONCATENATE(B11553,"-",C11553,"-",D11553)</f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>TEXT(B11553,"yyyy-mm")</f>
        <v>2026-08</v>
      </c>
      <c r="J11553" s="7" t="str">
        <f>VLOOKUP(C11553,'[1]T. Apoyo Sistema'!$B$1:$C$89,2,0)</f>
        <v>SI</v>
      </c>
    </row>
    <row r="11554" spans="1:10" x14ac:dyDescent="0.25">
      <c r="A11554" s="4" t="str">
        <f>CONCATENATE(B11554,"-",C11554,"-",D11554)</f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>TEXT(B11554,"yyyy-mm")</f>
        <v>2026-08</v>
      </c>
      <c r="J11554" s="7" t="str">
        <f>VLOOKUP(C11554,'[1]T. Apoyo Sistema'!$B$1:$C$89,2,0)</f>
        <v>SI</v>
      </c>
    </row>
    <row r="11555" spans="1:10" x14ac:dyDescent="0.25">
      <c r="A11555" s="4" t="str">
        <f>CONCATENATE(B11555,"-",C11555,"-",D11555)</f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>TEXT(B11555,"yyyy-mm")</f>
        <v>2026-08</v>
      </c>
      <c r="J11555" s="7" t="str">
        <f>VLOOKUP(C11555,'[1]T. Apoyo Sistema'!$B$1:$C$89,2,0)</f>
        <v>SI</v>
      </c>
    </row>
    <row r="11556" spans="1:10" x14ac:dyDescent="0.25">
      <c r="A11556" s="4" t="str">
        <f>CONCATENATE(B11556,"-",C11556,"-",D11556)</f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>TEXT(B11556,"yyyy-mm")</f>
        <v>2026-08</v>
      </c>
      <c r="J11556" s="7" t="str">
        <f>VLOOKUP(C11556,'[1]T. Apoyo Sistema'!$B$1:$C$89,2,0)</f>
        <v>SI</v>
      </c>
    </row>
    <row r="11557" spans="1:10" x14ac:dyDescent="0.25">
      <c r="A11557" s="4" t="str">
        <f>CONCATENATE(B11557,"-",C11557,"-",D11557)</f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>TEXT(B11557,"yyyy-mm")</f>
        <v>2026-08</v>
      </c>
      <c r="J11557" s="7" t="str">
        <f>VLOOKUP(C11557,'[1]T. Apoyo Sistema'!$B$1:$C$89,2,0)</f>
        <v>SI</v>
      </c>
    </row>
    <row r="11558" spans="1:10" x14ac:dyDescent="0.25">
      <c r="A11558" s="4" t="str">
        <f>CONCATENATE(B11558,"-",C11558,"-",D11558)</f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>TEXT(B11558,"yyyy-mm")</f>
        <v>2026-08</v>
      </c>
      <c r="J11558" s="7" t="str">
        <f>VLOOKUP(C11558,'[1]T. Apoyo Sistema'!$B$1:$C$89,2,0)</f>
        <v>SI</v>
      </c>
    </row>
    <row r="11559" spans="1:10" x14ac:dyDescent="0.25">
      <c r="A11559" s="4" t="str">
        <f>CONCATENATE(B11559,"-",C11559,"-",D11559)</f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>TEXT(B11559,"yyyy-mm")</f>
        <v>2026-08</v>
      </c>
      <c r="J11559" s="7" t="str">
        <f>VLOOKUP(C11559,'[1]T. Apoyo Sistema'!$B$1:$C$89,2,0)</f>
        <v>NO</v>
      </c>
    </row>
    <row r="11560" spans="1:10" x14ac:dyDescent="0.25">
      <c r="A11560" s="4" t="str">
        <f>CONCATENATE(B11560,"-",C11560,"-",D11560)</f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>TEXT(B11560,"yyyy-mm")</f>
        <v>2026-08</v>
      </c>
      <c r="J11560" s="7" t="str">
        <f>VLOOKUP(C11560,'[1]T. Apoyo Sistema'!$B$1:$C$89,2,0)</f>
        <v>NO</v>
      </c>
    </row>
    <row r="11561" spans="1:10" x14ac:dyDescent="0.25">
      <c r="A11561" s="4" t="str">
        <f>CONCATENATE(B11561,"-",C11561,"-",D11561)</f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>TEXT(B11561,"yyyy-mm")</f>
        <v>2026-08</v>
      </c>
      <c r="J11561" s="7" t="str">
        <f>VLOOKUP(C11561,'[1]T. Apoyo Sistema'!$B$1:$C$89,2,0)</f>
        <v>NO</v>
      </c>
    </row>
    <row r="11562" spans="1:10" x14ac:dyDescent="0.25">
      <c r="A11562" s="4" t="str">
        <f>CONCATENATE(B11562,"-",C11562,"-",D11562)</f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>TEXT(B11562,"yyyy-mm")</f>
        <v>2026-08</v>
      </c>
      <c r="J11562" s="7" t="str">
        <f>VLOOKUP(C11562,'[1]T. Apoyo Sistema'!$B$1:$C$89,2,0)</f>
        <v>NO</v>
      </c>
    </row>
    <row r="11563" spans="1:10" x14ac:dyDescent="0.25">
      <c r="A11563" s="4" t="str">
        <f>CONCATENATE(B11563,"-",C11563,"-",D11563)</f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>TEXT(B11563,"yyyy-mm")</f>
        <v>2026-08</v>
      </c>
      <c r="J11563" s="7" t="str">
        <f>VLOOKUP(C11563,'[1]T. Apoyo Sistema'!$B$1:$C$89,2,0)</f>
        <v>NO</v>
      </c>
    </row>
    <row r="11564" spans="1:10" x14ac:dyDescent="0.25">
      <c r="A11564" s="4" t="str">
        <f>CONCATENATE(B11564,"-",C11564,"-",D11564)</f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>TEXT(B11564,"yyyy-mm")</f>
        <v>2026-08</v>
      </c>
      <c r="J11564" s="7" t="str">
        <f>VLOOKUP(C11564,'[1]T. Apoyo Sistema'!$B$1:$C$89,2,0)</f>
        <v>NO</v>
      </c>
    </row>
    <row r="11565" spans="1:10" x14ac:dyDescent="0.25">
      <c r="A11565" s="4" t="str">
        <f>CONCATENATE(B11565,"-",C11565,"-",D11565)</f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>TEXT(B11565,"yyyy-mm")</f>
        <v>2026-08</v>
      </c>
      <c r="J11565" s="7" t="str">
        <f>VLOOKUP(C11565,'[1]T. Apoyo Sistema'!$B$1:$C$89,2,0)</f>
        <v>NO</v>
      </c>
    </row>
    <row r="11566" spans="1:10" x14ac:dyDescent="0.25">
      <c r="A11566" s="4" t="str">
        <f>CONCATENATE(B11566,"-",C11566,"-",D11566)</f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>TEXT(B11566,"yyyy-mm")</f>
        <v>2026-08</v>
      </c>
      <c r="J11566" s="7" t="str">
        <f>VLOOKUP(C11566,'[1]T. Apoyo Sistema'!$B$1:$C$89,2,0)</f>
        <v>NO</v>
      </c>
    </row>
    <row r="11567" spans="1:10" x14ac:dyDescent="0.25">
      <c r="A11567" s="4" t="str">
        <f>CONCATENATE(B11567,"-",C11567,"-",D11567)</f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>TEXT(B11567,"yyyy-mm")</f>
        <v>2026-08</v>
      </c>
      <c r="J11567" s="7" t="str">
        <f>VLOOKUP(C11567,'[1]T. Apoyo Sistema'!$B$1:$C$89,2,0)</f>
        <v>NO</v>
      </c>
    </row>
    <row r="11568" spans="1:10" x14ac:dyDescent="0.25">
      <c r="A11568" s="4" t="str">
        <f>CONCATENATE(B11568,"-",C11568,"-",D11568)</f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>TEXT(B11568,"yyyy-mm")</f>
        <v>2026-08</v>
      </c>
      <c r="J11568" s="7" t="str">
        <f>VLOOKUP(C11568,'[1]T. Apoyo Sistema'!$B$1:$C$89,2,0)</f>
        <v>NO</v>
      </c>
    </row>
    <row r="11569" spans="1:10" x14ac:dyDescent="0.25">
      <c r="A11569" s="4" t="str">
        <f>CONCATENATE(B11569,"-",C11569,"-",D11569)</f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>TEXT(B11569,"yyyy-mm")</f>
        <v>2026-08</v>
      </c>
      <c r="J11569" s="7" t="str">
        <f>VLOOKUP(C11569,'[1]T. Apoyo Sistema'!$B$1:$C$89,2,0)</f>
        <v>NO</v>
      </c>
    </row>
    <row r="11570" spans="1:10" x14ac:dyDescent="0.25">
      <c r="A11570" s="4" t="str">
        <f>CONCATENATE(B11570,"-",C11570,"-",D11570)</f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>TEXT(B11570,"yyyy-mm")</f>
        <v>2026-08</v>
      </c>
      <c r="J11570" s="7" t="str">
        <f>VLOOKUP(C11570,'[1]T. Apoyo Sistema'!$B$1:$C$89,2,0)</f>
        <v>NO</v>
      </c>
    </row>
    <row r="11571" spans="1:10" x14ac:dyDescent="0.25">
      <c r="A11571" s="4" t="str">
        <f>CONCATENATE(B11571,"-",C11571,"-",D11571)</f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>TEXT(B11571,"yyyy-mm")</f>
        <v>2026-08</v>
      </c>
      <c r="J11571" s="7" t="str">
        <f>VLOOKUP(C11571,'[1]T. Apoyo Sistema'!$B$1:$C$89,2,0)</f>
        <v>NO</v>
      </c>
    </row>
    <row r="11572" spans="1:10" x14ac:dyDescent="0.25">
      <c r="A11572" s="4" t="str">
        <f>CONCATENATE(B11572,"-",C11572,"-",D11572)</f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>TEXT(B11572,"yyyy-mm")</f>
        <v>2026-08</v>
      </c>
      <c r="J11572" s="7" t="str">
        <f>VLOOKUP(C11572,'[1]T. Apoyo Sistema'!$B$1:$C$89,2,0)</f>
        <v>NO</v>
      </c>
    </row>
    <row r="11573" spans="1:10" x14ac:dyDescent="0.25">
      <c r="A11573" s="4" t="str">
        <f>CONCATENATE(B11573,"-",C11573,"-",D11573)</f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>TEXT(B11573,"yyyy-mm")</f>
        <v>2026-08</v>
      </c>
      <c r="J11573" s="7" t="str">
        <f>VLOOKUP(C11573,'[1]T. Apoyo Sistema'!$B$1:$C$89,2,0)</f>
        <v>SI</v>
      </c>
    </row>
    <row r="11574" spans="1:10" x14ac:dyDescent="0.25">
      <c r="A11574" s="4" t="str">
        <f>CONCATENATE(B11574,"-",C11574,"-",D11574)</f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>TEXT(B11574,"yyyy-mm")</f>
        <v>2026-08</v>
      </c>
      <c r="J11574" s="7" t="str">
        <f>VLOOKUP(C11574,'[1]T. Apoyo Sistema'!$B$1:$C$89,2,0)</f>
        <v>SI</v>
      </c>
    </row>
    <row r="11575" spans="1:10" x14ac:dyDescent="0.25">
      <c r="A11575" s="4" t="str">
        <f>CONCATENATE(B11575,"-",C11575,"-",D11575)</f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>TEXT(B11575,"yyyy-mm")</f>
        <v>2026-08</v>
      </c>
      <c r="J11575" s="7" t="str">
        <f>VLOOKUP(C11575,'[1]T. Apoyo Sistema'!$B$1:$C$89,2,0)</f>
        <v>SI</v>
      </c>
    </row>
    <row r="11576" spans="1:10" x14ac:dyDescent="0.25">
      <c r="A11576" s="4" t="str">
        <f>CONCATENATE(B11576,"-",C11576,"-",D11576)</f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>TEXT(B11576,"yyyy-mm")</f>
        <v>2026-08</v>
      </c>
      <c r="J11576" s="7" t="str">
        <f>VLOOKUP(C11576,'[1]T. Apoyo Sistema'!$B$1:$C$89,2,0)</f>
        <v>SI</v>
      </c>
    </row>
    <row r="11577" spans="1:10" x14ac:dyDescent="0.25">
      <c r="A11577" s="4" t="str">
        <f>CONCATENATE(B11577,"-",C11577,"-",D11577)</f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>TEXT(B11577,"yyyy-mm")</f>
        <v>2026-08</v>
      </c>
      <c r="J11577" s="7" t="str">
        <f>VLOOKUP(C11577,'[1]T. Apoyo Sistema'!$B$1:$C$89,2,0)</f>
        <v>SI</v>
      </c>
    </row>
    <row r="11578" spans="1:10" x14ac:dyDescent="0.25">
      <c r="A11578" s="4" t="str">
        <f>CONCATENATE(B11578,"-",C11578,"-",D11578)</f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>TEXT(B11578,"yyyy-mm")</f>
        <v>2026-08</v>
      </c>
      <c r="J11578" s="7" t="str">
        <f>VLOOKUP(C11578,'[1]T. Apoyo Sistema'!$B$1:$C$89,2,0)</f>
        <v>SI</v>
      </c>
    </row>
    <row r="11579" spans="1:10" x14ac:dyDescent="0.25">
      <c r="A11579" s="4" t="str">
        <f>CONCATENATE(B11579,"-",C11579,"-",D11579)</f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>TEXT(B11579,"yyyy-mm")</f>
        <v>2026-08</v>
      </c>
      <c r="J11579" s="7" t="str">
        <f>VLOOKUP(C11579,'[1]T. Apoyo Sistema'!$B$1:$C$89,2,0)</f>
        <v>SI</v>
      </c>
    </row>
    <row r="11580" spans="1:10" x14ac:dyDescent="0.25">
      <c r="A11580" s="4" t="str">
        <f>CONCATENATE(B11580,"-",C11580,"-",D11580)</f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>TEXT(B11580,"yyyy-mm")</f>
        <v>2026-08</v>
      </c>
      <c r="J11580" s="7" t="str">
        <f>VLOOKUP(C11580,'[1]T. Apoyo Sistema'!$B$1:$C$89,2,0)</f>
        <v>SI</v>
      </c>
    </row>
    <row r="11581" spans="1:10" x14ac:dyDescent="0.25">
      <c r="A11581" s="4" t="str">
        <f>CONCATENATE(B11581,"-",C11581,"-",D11581)</f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>TEXT(B11581,"yyyy-mm")</f>
        <v>2026-08</v>
      </c>
      <c r="J11581" s="7" t="str">
        <f>VLOOKUP(C11581,'[1]T. Apoyo Sistema'!$B$1:$C$89,2,0)</f>
        <v>SI</v>
      </c>
    </row>
    <row r="11582" spans="1:10" x14ac:dyDescent="0.25">
      <c r="A11582" s="4" t="str">
        <f>CONCATENATE(B11582,"-",C11582,"-",D11582)</f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>TEXT(B11582,"yyyy-mm")</f>
        <v>2026-08</v>
      </c>
      <c r="J11582" s="7" t="str">
        <f>VLOOKUP(C11582,'[1]T. Apoyo Sistema'!$B$1:$C$89,2,0)</f>
        <v>SI</v>
      </c>
    </row>
    <row r="11583" spans="1:10" x14ac:dyDescent="0.25">
      <c r="A11583" s="4" t="str">
        <f>CONCATENATE(B11583,"-",C11583,"-",D11583)</f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>TEXT(B11583,"yyyy-mm")</f>
        <v>2026-08</v>
      </c>
      <c r="J11583" s="7" t="str">
        <f>VLOOKUP(C11583,'[1]T. Apoyo Sistema'!$B$1:$C$89,2,0)</f>
        <v>SI</v>
      </c>
    </row>
    <row r="11584" spans="1:10" x14ac:dyDescent="0.25">
      <c r="A11584" s="4" t="str">
        <f>CONCATENATE(B11584,"-",C11584,"-",D11584)</f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>TEXT(B11584,"yyyy-mm")</f>
        <v>2026-08</v>
      </c>
      <c r="J11584" s="7" t="str">
        <f>VLOOKUP(C11584,'[1]T. Apoyo Sistema'!$B$1:$C$89,2,0)</f>
        <v>SI</v>
      </c>
    </row>
    <row r="11585" spans="1:10" x14ac:dyDescent="0.25">
      <c r="A11585" s="4" t="str">
        <f>CONCATENATE(B11585,"-",C11585,"-",D11585)</f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>TEXT(B11585,"yyyy-mm")</f>
        <v>2026-08</v>
      </c>
      <c r="J11585" s="7" t="str">
        <f>VLOOKUP(C11585,'[1]T. Apoyo Sistema'!$B$1:$C$89,2,0)</f>
        <v>SI</v>
      </c>
    </row>
    <row r="11586" spans="1:10" x14ac:dyDescent="0.25">
      <c r="A11586" s="4" t="str">
        <f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>TEXT(B11586,"yyyy-mm")</f>
        <v>2026-08</v>
      </c>
      <c r="J11586" s="7" t="str">
        <f>VLOOKUP(C11586,'[1]T. Apoyo Sistema'!$B$1:$C$89,2,0)</f>
        <v>SI</v>
      </c>
    </row>
    <row r="11587" spans="1:10" x14ac:dyDescent="0.25">
      <c r="A11587" s="4" t="str">
        <f>CONCATENATE(B11587,"-",C11587,"-",D11587)</f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>TEXT(B11587,"yyyy-mm")</f>
        <v>2026-08</v>
      </c>
      <c r="J11587" s="7" t="str">
        <f>VLOOKUP(C11587,'[1]T. Apoyo Sistema'!$B$1:$C$89,2,0)</f>
        <v>NO</v>
      </c>
    </row>
    <row r="11588" spans="1:10" x14ac:dyDescent="0.25">
      <c r="A11588" s="4" t="str">
        <f>CONCATENATE(B11588,"-",C11588,"-",D11588)</f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>TEXT(B11588,"yyyy-mm")</f>
        <v>2026-08</v>
      </c>
      <c r="J11588" s="7" t="str">
        <f>VLOOKUP(C11588,'[1]T. Apoyo Sistema'!$B$1:$C$89,2,0)</f>
        <v>NO</v>
      </c>
    </row>
    <row r="11589" spans="1:10" x14ac:dyDescent="0.25">
      <c r="A11589" s="4" t="str">
        <f>CONCATENATE(B11589,"-",C11589,"-",D11589)</f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>TEXT(B11589,"yyyy-mm")</f>
        <v>2026-08</v>
      </c>
      <c r="J11589" s="7" t="str">
        <f>VLOOKUP(C11589,'[1]T. Apoyo Sistema'!$B$1:$C$89,2,0)</f>
        <v>NO</v>
      </c>
    </row>
    <row r="11590" spans="1:10" x14ac:dyDescent="0.25">
      <c r="A11590" s="4" t="str">
        <f>CONCATENATE(B11590,"-",C11590,"-",D11590)</f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>TEXT(B11590,"yyyy-mm")</f>
        <v>2026-08</v>
      </c>
      <c r="J11590" s="7" t="str">
        <f>VLOOKUP(C11590,'[1]T. Apoyo Sistema'!$B$1:$C$89,2,0)</f>
        <v>NO</v>
      </c>
    </row>
    <row r="11591" spans="1:10" x14ac:dyDescent="0.25">
      <c r="A11591" s="4" t="str">
        <f>CONCATENATE(B11591,"-",C11591,"-",D11591)</f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>TEXT(B11591,"yyyy-mm")</f>
        <v>2026-08</v>
      </c>
      <c r="J11591" s="7" t="str">
        <f>VLOOKUP(C11591,'[1]T. Apoyo Sistema'!$B$1:$C$89,2,0)</f>
        <v>NO</v>
      </c>
    </row>
    <row r="11592" spans="1:10" x14ac:dyDescent="0.25">
      <c r="A11592" s="4" t="str">
        <f>CONCATENATE(B11592,"-",C11592,"-",D11592)</f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>TEXT(B11592,"yyyy-mm")</f>
        <v>2026-08</v>
      </c>
      <c r="J11592" s="7" t="str">
        <f>VLOOKUP(C11592,'[1]T. Apoyo Sistema'!$B$1:$C$89,2,0)</f>
        <v>NO</v>
      </c>
    </row>
    <row r="11593" spans="1:10" x14ac:dyDescent="0.25">
      <c r="A11593" s="4" t="str">
        <f>CONCATENATE(B11593,"-",C11593,"-",D11593)</f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>TEXT(B11593,"yyyy-mm")</f>
        <v>2026-08</v>
      </c>
      <c r="J11593" s="7" t="str">
        <f>VLOOKUP(C11593,'[1]T. Apoyo Sistema'!$B$1:$C$89,2,0)</f>
        <v>NO</v>
      </c>
    </row>
    <row r="11594" spans="1:10" x14ac:dyDescent="0.25">
      <c r="A11594" s="4" t="str">
        <f>CONCATENATE(B11594,"-",C11594,"-",D11594)</f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>TEXT(B11594,"yyyy-mm")</f>
        <v>2026-08</v>
      </c>
      <c r="J11594" s="7" t="str">
        <f>VLOOKUP(C11594,'[1]T. Apoyo Sistema'!$B$1:$C$89,2,0)</f>
        <v>NO</v>
      </c>
    </row>
    <row r="11595" spans="1:10" x14ac:dyDescent="0.25">
      <c r="A11595" s="4" t="str">
        <f>CONCATENATE(B11595,"-",C11595,"-",D11595)</f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>TEXT(B11595,"yyyy-mm")</f>
        <v>2026-08</v>
      </c>
      <c r="J11595" s="7" t="str">
        <f>VLOOKUP(C11595,'[1]T. Apoyo Sistema'!$B$1:$C$89,2,0)</f>
        <v>NO</v>
      </c>
    </row>
    <row r="11596" spans="1:10" x14ac:dyDescent="0.25">
      <c r="A11596" s="4" t="str">
        <f>CONCATENATE(B11596,"-",C11596,"-",D11596)</f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>TEXT(B11596,"yyyy-mm")</f>
        <v>2026-08</v>
      </c>
      <c r="J11596" s="7" t="str">
        <f>VLOOKUP(C11596,'[1]T. Apoyo Sistema'!$B$1:$C$89,2,0)</f>
        <v>NO</v>
      </c>
    </row>
    <row r="11597" spans="1:10" x14ac:dyDescent="0.25">
      <c r="A11597" s="4" t="str">
        <f>CONCATENATE(B11597,"-",C11597,"-",D11597)</f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>TEXT(B11597,"yyyy-mm")</f>
        <v>2026-08</v>
      </c>
      <c r="J11597" s="7" t="str">
        <f>VLOOKUP(C11597,'[1]T. Apoyo Sistema'!$B$1:$C$89,2,0)</f>
        <v>NO</v>
      </c>
    </row>
    <row r="11598" spans="1:10" x14ac:dyDescent="0.25">
      <c r="A11598" s="4" t="str">
        <f>CONCATENATE(B11598,"-",C11598,"-",D11598)</f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>TEXT(B11598,"yyyy-mm")</f>
        <v>2026-08</v>
      </c>
      <c r="J11598" s="7" t="str">
        <f>VLOOKUP(C11598,'[1]T. Apoyo Sistema'!$B$1:$C$89,2,0)</f>
        <v>NO</v>
      </c>
    </row>
    <row r="11599" spans="1:10" x14ac:dyDescent="0.25">
      <c r="A11599" s="4" t="str">
        <f>CONCATENATE(B11599,"-",C11599,"-",D11599)</f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>TEXT(B11599,"yyyy-mm")</f>
        <v>2026-08</v>
      </c>
      <c r="J11599" s="7" t="str">
        <f>VLOOKUP(C11599,'[1]T. Apoyo Sistema'!$B$1:$C$89,2,0)</f>
        <v>NO</v>
      </c>
    </row>
    <row r="11600" spans="1:10" x14ac:dyDescent="0.25">
      <c r="A11600" s="4" t="str">
        <f>CONCATENATE(B11600,"-",C11600,"-",D11600)</f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>TEXT(B11600,"yyyy-mm")</f>
        <v>2026-08</v>
      </c>
      <c r="J11600" s="7" t="str">
        <f>VLOOKUP(C11600,'[1]T. Apoyo Sistema'!$B$1:$C$89,2,0)</f>
        <v>NO</v>
      </c>
    </row>
    <row r="11601" spans="1:10" x14ac:dyDescent="0.25">
      <c r="A11601" s="4" t="str">
        <f>CONCATENATE(B11601,"-",C11601,"-",D11601)</f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>TEXT(B11601,"yyyy-mm")</f>
        <v>2026-08</v>
      </c>
      <c r="J11601" s="7" t="str">
        <f>VLOOKUP(C11601,'[1]T. Apoyo Sistema'!$B$1:$C$89,2,0)</f>
        <v>SI</v>
      </c>
    </row>
    <row r="11602" spans="1:10" x14ac:dyDescent="0.25">
      <c r="A11602" s="4" t="str">
        <f>CONCATENATE(B11602,"-",C11602,"-",D11602)</f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>TEXT(B11602,"yyyy-mm")</f>
        <v>2026-08</v>
      </c>
      <c r="J11602" s="7" t="str">
        <f>VLOOKUP(C11602,'[1]T. Apoyo Sistema'!$B$1:$C$89,2,0)</f>
        <v>SI</v>
      </c>
    </row>
    <row r="11603" spans="1:10" x14ac:dyDescent="0.25">
      <c r="A11603" s="4" t="str">
        <f>CONCATENATE(B11603,"-",C11603,"-",D11603)</f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>TEXT(B11603,"yyyy-mm")</f>
        <v>2026-08</v>
      </c>
      <c r="J11603" s="7" t="str">
        <f>VLOOKUP(C11603,'[1]T. Apoyo Sistema'!$B$1:$C$89,2,0)</f>
        <v>SI</v>
      </c>
    </row>
    <row r="11604" spans="1:10" x14ac:dyDescent="0.25">
      <c r="A11604" s="4" t="str">
        <f>CONCATENATE(B11604,"-",C11604,"-",D11604)</f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>TEXT(B11604,"yyyy-mm")</f>
        <v>2026-08</v>
      </c>
      <c r="J11604" s="7" t="str">
        <f>VLOOKUP(C11604,'[1]T. Apoyo Sistema'!$B$1:$C$89,2,0)</f>
        <v>SI</v>
      </c>
    </row>
    <row r="11605" spans="1:10" x14ac:dyDescent="0.25">
      <c r="A11605" s="4" t="str">
        <f>CONCATENATE(B11605,"-",C11605,"-",D11605)</f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>TEXT(B11605,"yyyy-mm")</f>
        <v>2026-08</v>
      </c>
      <c r="J11605" s="7" t="str">
        <f>VLOOKUP(C11605,'[1]T. Apoyo Sistema'!$B$1:$C$89,2,0)</f>
        <v>SI</v>
      </c>
    </row>
    <row r="11606" spans="1:10" x14ac:dyDescent="0.25">
      <c r="A11606" s="4" t="str">
        <f>CONCATENATE(B11606,"-",C11606,"-",D11606)</f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>TEXT(B11606,"yyyy-mm")</f>
        <v>2026-08</v>
      </c>
      <c r="J11606" s="7" t="str">
        <f>VLOOKUP(C11606,'[1]T. Apoyo Sistema'!$B$1:$C$89,2,0)</f>
        <v>SI</v>
      </c>
    </row>
    <row r="11607" spans="1:10" x14ac:dyDescent="0.25">
      <c r="A11607" s="4" t="str">
        <f>CONCATENATE(B11607,"-",C11607,"-",D11607)</f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>TEXT(B11607,"yyyy-mm")</f>
        <v>2026-08</v>
      </c>
      <c r="J11607" s="7" t="str">
        <f>VLOOKUP(C11607,'[1]T. Apoyo Sistema'!$B$1:$C$89,2,0)</f>
        <v>SI</v>
      </c>
    </row>
    <row r="11608" spans="1:10" x14ac:dyDescent="0.25">
      <c r="A11608" s="4" t="str">
        <f>CONCATENATE(B11608,"-",C11608,"-",D11608)</f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>TEXT(B11608,"yyyy-mm")</f>
        <v>2026-08</v>
      </c>
      <c r="J11608" s="7" t="str">
        <f>VLOOKUP(C11608,'[1]T. Apoyo Sistema'!$B$1:$C$89,2,0)</f>
        <v>SI</v>
      </c>
    </row>
    <row r="11609" spans="1:10" x14ac:dyDescent="0.25">
      <c r="A11609" s="4" t="str">
        <f>CONCATENATE(B11609,"-",C11609,"-",D11609)</f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>TEXT(B11609,"yyyy-mm")</f>
        <v>2026-08</v>
      </c>
      <c r="J11609" s="7" t="str">
        <f>VLOOKUP(C11609,'[1]T. Apoyo Sistema'!$B$1:$C$89,2,0)</f>
        <v>SI</v>
      </c>
    </row>
    <row r="11610" spans="1:10" x14ac:dyDescent="0.25">
      <c r="A11610" s="4" t="str">
        <f>CONCATENATE(B11610,"-",C11610,"-",D11610)</f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>TEXT(B11610,"yyyy-mm")</f>
        <v>2026-08</v>
      </c>
      <c r="J11610" s="7" t="str">
        <f>VLOOKUP(C11610,'[1]T. Apoyo Sistema'!$B$1:$C$89,2,0)</f>
        <v>SI</v>
      </c>
    </row>
    <row r="11611" spans="1:10" x14ac:dyDescent="0.25">
      <c r="A11611" s="4" t="str">
        <f>CONCATENATE(B11611,"-",C11611,"-",D11611)</f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>TEXT(B11611,"yyyy-mm")</f>
        <v>2026-08</v>
      </c>
      <c r="J11611" s="7" t="str">
        <f>VLOOKUP(C11611,'[1]T. Apoyo Sistema'!$B$1:$C$89,2,0)</f>
        <v>SI</v>
      </c>
    </row>
    <row r="11612" spans="1:10" x14ac:dyDescent="0.25">
      <c r="A11612" s="4" t="str">
        <f>CONCATENATE(B11612,"-",C11612,"-",D11612)</f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>TEXT(B11612,"yyyy-mm")</f>
        <v>2026-08</v>
      </c>
      <c r="J11612" s="7" t="str">
        <f>VLOOKUP(C11612,'[1]T. Apoyo Sistema'!$B$1:$C$89,2,0)</f>
        <v>SI</v>
      </c>
    </row>
    <row r="11613" spans="1:10" x14ac:dyDescent="0.25">
      <c r="A11613" s="4" t="str">
        <f>CONCATENATE(B11613,"-",C11613,"-",D11613)</f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>TEXT(B11613,"yyyy-mm")</f>
        <v>2026-08</v>
      </c>
      <c r="J11613" s="7" t="str">
        <f>VLOOKUP(C11613,'[1]T. Apoyo Sistema'!$B$1:$C$89,2,0)</f>
        <v>SI</v>
      </c>
    </row>
    <row r="11614" spans="1:10" x14ac:dyDescent="0.25">
      <c r="A11614" s="4" t="str">
        <f>CONCATENATE(B11614,"-",C11614,"-",D11614)</f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>TEXT(B11614,"yyyy-mm")</f>
        <v>2026-08</v>
      </c>
      <c r="J11614" s="7" t="str">
        <f>VLOOKUP(C11614,'[1]T. Apoyo Sistema'!$B$1:$C$89,2,0)</f>
        <v>SI</v>
      </c>
    </row>
    <row r="11615" spans="1:10" x14ac:dyDescent="0.25">
      <c r="A11615" s="4" t="str">
        <f>CONCATENATE(B11615,"-",C11615,"-",D11615)</f>
        <v>46252-POX64-psa4</v>
      </c>
      <c r="B11615" s="15">
        <v>46252</v>
      </c>
      <c r="C11615" s="10" t="s">
        <v>109</v>
      </c>
      <c r="D11615" s="10" t="s">
        <v>80</v>
      </c>
      <c r="E11615" s="10">
        <v>0</v>
      </c>
      <c r="F11615" s="12">
        <v>1.1166666666666667</v>
      </c>
      <c r="G11615" s="12">
        <v>9.2833333333333332</v>
      </c>
      <c r="H11615" s="12">
        <v>0</v>
      </c>
      <c r="I11615" s="4" t="str">
        <f>TEXT(B11615,"yyyy-mm")</f>
        <v>2026-08</v>
      </c>
      <c r="J11615" s="7" t="str">
        <f>VLOOKUP(C11615,'[1]T. Apoyo Sistema'!$B$1:$C$89,2,0)</f>
        <v>SI</v>
      </c>
    </row>
    <row r="11616" spans="1:10" x14ac:dyDescent="0.25">
      <c r="A11616" s="4" t="str">
        <f>CONCATENATE(B11616,"-",C11616,"-",D11616)</f>
        <v>46252-POX64-sec1</v>
      </c>
      <c r="B11616" s="15">
        <v>46252</v>
      </c>
      <c r="C11616" s="10" t="s">
        <v>109</v>
      </c>
      <c r="D11616" s="10" t="s">
        <v>75</v>
      </c>
      <c r="E11616" s="10">
        <v>0</v>
      </c>
      <c r="F11616" s="12">
        <v>10.4</v>
      </c>
      <c r="G11616" s="12">
        <v>0</v>
      </c>
      <c r="H11616" s="12">
        <v>0</v>
      </c>
      <c r="I11616" s="4" t="str">
        <f>TEXT(B11616,"yyyy-mm")</f>
        <v>2026-08</v>
      </c>
      <c r="J11616" s="7" t="str">
        <f>VLOOKUP(C11616,'[1]T. Apoyo Sistema'!$B$1:$C$89,2,0)</f>
        <v>SI</v>
      </c>
    </row>
    <row r="11617" spans="1:10" x14ac:dyDescent="0.25">
      <c r="A11617" s="4" t="str">
        <f>CONCATENATE(B11617,"-",C11617,"-",D11617)</f>
        <v>46252-POX64-sec2</v>
      </c>
      <c r="B11617" s="15">
        <v>46252</v>
      </c>
      <c r="C11617" s="10" t="s">
        <v>109</v>
      </c>
      <c r="D11617" s="10" t="s">
        <v>76</v>
      </c>
      <c r="E11617" s="10">
        <v>0</v>
      </c>
      <c r="F11617" s="12">
        <v>10.4</v>
      </c>
      <c r="G11617" s="12">
        <v>0</v>
      </c>
      <c r="H11617" s="12">
        <v>0</v>
      </c>
      <c r="I11617" s="4" t="str">
        <f>TEXT(B11617,"yyyy-mm")</f>
        <v>2026-08</v>
      </c>
      <c r="J11617" s="7" t="str">
        <f>VLOOKUP(C11617,'[1]T. Apoyo Sistema'!$B$1:$C$89,2,0)</f>
        <v>SI</v>
      </c>
    </row>
    <row r="11618" spans="1:10" x14ac:dyDescent="0.25">
      <c r="A11618" s="4" t="str">
        <f>CONCATENATE(B11618,"-",C11618,"-",D11618)</f>
        <v>46262-POX10-bbd1</v>
      </c>
      <c r="B11618" s="16">
        <v>46262</v>
      </c>
      <c r="C11618" s="10" t="s">
        <v>37</v>
      </c>
      <c r="D11618" s="10" t="s">
        <v>69</v>
      </c>
      <c r="E11618" s="10">
        <v>0</v>
      </c>
      <c r="F11618" s="10">
        <v>0</v>
      </c>
      <c r="G11618" s="10">
        <v>10.5</v>
      </c>
      <c r="H11618" s="10">
        <v>0</v>
      </c>
      <c r="I11618" s="4" t="s">
        <v>13</v>
      </c>
      <c r="J11618" s="7" t="str">
        <f>VLOOKUP(C11618,'[1]T. Apoyo Sistema'!$B$1:$C$89,2,0)</f>
        <v>SI</v>
      </c>
    </row>
    <row r="11619" spans="1:10" x14ac:dyDescent="0.25">
      <c r="A11619" s="4" t="str">
        <f>CONCATENATE(B11619,"-",C11619,"-",D11619)</f>
        <v>46262-POX10-bbd2</v>
      </c>
      <c r="B11619" s="16">
        <v>46262</v>
      </c>
      <c r="C11619" s="10" t="s">
        <v>37</v>
      </c>
      <c r="D11619" s="10" t="s">
        <v>70</v>
      </c>
      <c r="E11619" s="10">
        <v>0</v>
      </c>
      <c r="F11619" s="10">
        <v>0</v>
      </c>
      <c r="G11619" s="10">
        <v>10.5</v>
      </c>
      <c r="H11619" s="10">
        <v>0</v>
      </c>
      <c r="I11619" s="4" t="s">
        <v>13</v>
      </c>
      <c r="J11619" s="7" t="str">
        <f>VLOOKUP(C11619,'[1]T. Apoyo Sistema'!$B$1:$C$89,2,0)</f>
        <v>SI</v>
      </c>
    </row>
    <row r="11620" spans="1:10" x14ac:dyDescent="0.25">
      <c r="A11620" s="4" t="str">
        <f>CONCATENATE(B11620,"-",C11620,"-",D11620)</f>
        <v>46262-POX10-com1</v>
      </c>
      <c r="B11620" s="16">
        <v>46262</v>
      </c>
      <c r="C11620" s="10" t="s">
        <v>37</v>
      </c>
      <c r="D11620" s="10" t="s">
        <v>71</v>
      </c>
      <c r="E11620" s="10">
        <v>0</v>
      </c>
      <c r="F11620" s="10">
        <v>1.4666666666666666</v>
      </c>
      <c r="G11620" s="10">
        <v>9.0333333333333332</v>
      </c>
      <c r="H11620" s="10">
        <v>0</v>
      </c>
      <c r="I11620" s="4" t="s">
        <v>13</v>
      </c>
      <c r="J11620" s="7" t="str">
        <f>VLOOKUP(C11620,'[1]T. Apoyo Sistema'!$B$1:$C$89,2,0)</f>
        <v>SI</v>
      </c>
    </row>
    <row r="11621" spans="1:10" x14ac:dyDescent="0.25">
      <c r="A11621" s="4" t="str">
        <f>CONCATENATE(B11621,"-",C11621,"-",D11621)</f>
        <v>46262-POX10-com2</v>
      </c>
      <c r="B11621" s="16">
        <v>46262</v>
      </c>
      <c r="C11621" s="10" t="s">
        <v>37</v>
      </c>
      <c r="D11621" s="10" t="s">
        <v>72</v>
      </c>
      <c r="E11621" s="10">
        <v>0</v>
      </c>
      <c r="F11621" s="10">
        <v>0</v>
      </c>
      <c r="G11621" s="10">
        <v>3.333333333333333</v>
      </c>
      <c r="H11621" s="10">
        <v>7.166666666666667</v>
      </c>
      <c r="I11621" s="4" t="s">
        <v>13</v>
      </c>
      <c r="J11621" s="7" t="str">
        <f>VLOOKUP(C11621,'[1]T. Apoyo Sistema'!$B$1:$C$89,2,0)</f>
        <v>SI</v>
      </c>
    </row>
    <row r="11622" spans="1:10" x14ac:dyDescent="0.25">
      <c r="A11622" s="4" t="str">
        <f>CONCATENATE(B11622,"-",C11622,"-",D11622)</f>
        <v>46262-POX10-com3</v>
      </c>
      <c r="B11622" s="16">
        <v>46262</v>
      </c>
      <c r="C11622" s="10" t="s">
        <v>37</v>
      </c>
      <c r="D11622" s="10" t="s">
        <v>77</v>
      </c>
      <c r="E11622" s="10">
        <v>0</v>
      </c>
      <c r="F11622" s="10">
        <v>1.4833333333333334</v>
      </c>
      <c r="G11622" s="10">
        <v>9.0166666666666657</v>
      </c>
      <c r="H11622" s="10">
        <v>0</v>
      </c>
      <c r="I11622" s="4" t="s">
        <v>13</v>
      </c>
      <c r="J11622" s="7" t="str">
        <f>VLOOKUP(C11622,'[1]T. Apoyo Sistema'!$B$1:$C$89,2,0)</f>
        <v>SI</v>
      </c>
    </row>
    <row r="11623" spans="1:10" x14ac:dyDescent="0.25">
      <c r="A11623" s="4" t="str">
        <f>CONCATENATE(B11623,"-",C11623,"-",D11623)</f>
        <v>46262-POX10-com4</v>
      </c>
      <c r="B11623" s="16">
        <v>46262</v>
      </c>
      <c r="C11623" s="10" t="s">
        <v>37</v>
      </c>
      <c r="D11623" s="10" t="s">
        <v>78</v>
      </c>
      <c r="E11623" s="10">
        <v>0</v>
      </c>
      <c r="F11623" s="10">
        <v>1.4666666666666666</v>
      </c>
      <c r="G11623" s="10">
        <v>9.0333333333333332</v>
      </c>
      <c r="H11623" s="10">
        <v>0</v>
      </c>
      <c r="I11623" s="4" t="s">
        <v>13</v>
      </c>
      <c r="J11623" s="7" t="str">
        <f>VLOOKUP(C11623,'[1]T. Apoyo Sistema'!$B$1:$C$89,2,0)</f>
        <v>SI</v>
      </c>
    </row>
    <row r="11624" spans="1:10" x14ac:dyDescent="0.25">
      <c r="A11624" s="4" t="str">
        <f>CONCATENATE(B11624,"-",C11624,"-",D11624)</f>
        <v>46262-POX10-gen1</v>
      </c>
      <c r="B11624" s="16">
        <v>46262</v>
      </c>
      <c r="C11624" s="10" t="s">
        <v>37</v>
      </c>
      <c r="D11624" s="10" t="s">
        <v>59</v>
      </c>
      <c r="E11624" s="10">
        <v>0</v>
      </c>
      <c r="F11624" s="10">
        <v>1.7833333333333334</v>
      </c>
      <c r="G11624" s="10">
        <v>8.7166666666666668</v>
      </c>
      <c r="H11624" s="10">
        <v>0</v>
      </c>
      <c r="I11624" s="4" t="s">
        <v>13</v>
      </c>
      <c r="J11624" s="7" t="str">
        <f>VLOOKUP(C11624,'[1]T. Apoyo Sistema'!$B$1:$C$89,2,0)</f>
        <v>SI</v>
      </c>
    </row>
    <row r="11625" spans="1:10" x14ac:dyDescent="0.25">
      <c r="A11625" s="4" t="str">
        <f>CONCATENATE(B11625,"-",C11625,"-",D11625)</f>
        <v>46262-POX10-gen2</v>
      </c>
      <c r="B11625" s="16">
        <v>46262</v>
      </c>
      <c r="C11625" s="10" t="s">
        <v>37</v>
      </c>
      <c r="D11625" s="10" t="s">
        <v>73</v>
      </c>
      <c r="E11625" s="10">
        <v>0</v>
      </c>
      <c r="F11625" s="10">
        <v>0</v>
      </c>
      <c r="G11625" s="10">
        <v>10.5</v>
      </c>
      <c r="H11625" s="10">
        <v>0</v>
      </c>
      <c r="I11625" s="4" t="s">
        <v>13</v>
      </c>
      <c r="J11625" s="7" t="str">
        <f>VLOOKUP(C11625,'[1]T. Apoyo Sistema'!$B$1:$C$89,2,0)</f>
        <v>SI</v>
      </c>
    </row>
    <row r="11626" spans="1:10" x14ac:dyDescent="0.25">
      <c r="A11626" s="4" t="str">
        <f>CONCATENATE(B11626,"-",C11626,"-",D11626)</f>
        <v>46262-POX10-psa1</v>
      </c>
      <c r="B11626" s="16">
        <v>46262</v>
      </c>
      <c r="C11626" s="10" t="s">
        <v>37</v>
      </c>
      <c r="D11626" s="10" t="s">
        <v>60</v>
      </c>
      <c r="E11626" s="10">
        <v>0</v>
      </c>
      <c r="F11626" s="10">
        <v>1.3</v>
      </c>
      <c r="G11626" s="10">
        <v>9.1999999999999993</v>
      </c>
      <c r="H11626" s="10">
        <v>0</v>
      </c>
      <c r="I11626" s="4" t="s">
        <v>13</v>
      </c>
      <c r="J11626" s="7" t="str">
        <f>VLOOKUP(C11626,'[1]T. Apoyo Sistema'!$B$1:$C$89,2,0)</f>
        <v>SI</v>
      </c>
    </row>
    <row r="11627" spans="1:10" x14ac:dyDescent="0.25">
      <c r="A11627" s="4" t="str">
        <f>CONCATENATE(B11627,"-",C11627,"-",D11627)</f>
        <v>46262-POX10-psa2</v>
      </c>
      <c r="B11627" s="16">
        <v>46262</v>
      </c>
      <c r="C11627" s="10" t="s">
        <v>37</v>
      </c>
      <c r="D11627" s="10" t="s">
        <v>74</v>
      </c>
      <c r="E11627" s="10">
        <v>0</v>
      </c>
      <c r="F11627" s="10">
        <v>1.2666666666666666</v>
      </c>
      <c r="G11627" s="10">
        <v>9.2333333333333343</v>
      </c>
      <c r="H11627" s="10">
        <v>0</v>
      </c>
      <c r="I11627" s="4" t="s">
        <v>13</v>
      </c>
      <c r="J11627" s="7" t="str">
        <f>VLOOKUP(C11627,'[1]T. Apoyo Sistema'!$B$1:$C$89,2,0)</f>
        <v>SI</v>
      </c>
    </row>
    <row r="11628" spans="1:10" x14ac:dyDescent="0.25">
      <c r="A11628" s="4" t="str">
        <f>CONCATENATE(B11628,"-",C11628,"-",D11628)</f>
        <v>46262-POX10-psa3</v>
      </c>
      <c r="B11628" s="16">
        <v>46262</v>
      </c>
      <c r="C11628" s="10" t="s">
        <v>37</v>
      </c>
      <c r="D11628" s="10" t="s">
        <v>79</v>
      </c>
      <c r="E11628" s="10">
        <v>0</v>
      </c>
      <c r="F11628" s="10">
        <v>0</v>
      </c>
      <c r="G11628" s="10">
        <v>10.5</v>
      </c>
      <c r="H11628" s="10">
        <v>0</v>
      </c>
      <c r="I11628" s="4" t="s">
        <v>13</v>
      </c>
      <c r="J11628" s="7" t="str">
        <f>VLOOKUP(C11628,'[1]T. Apoyo Sistema'!$B$1:$C$89,2,0)</f>
        <v>SI</v>
      </c>
    </row>
    <row r="11629" spans="1:10" x14ac:dyDescent="0.25">
      <c r="A11629" s="4" t="str">
        <f>CONCATENATE(B11629,"-",C11629,"-",D11629)</f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>TEXT(B11629,"yyyy-mm")</f>
        <v>2026-08</v>
      </c>
      <c r="J11629" s="7" t="str">
        <f>VLOOKUP(C11629,'[1]T. Apoyo Sistema'!$B$1:$C$89,2,0)</f>
        <v>SI</v>
      </c>
    </row>
    <row r="11630" spans="1:10" x14ac:dyDescent="0.25">
      <c r="A11630" s="4" t="str">
        <f>CONCATENATE(B11630,"-",C11630,"-",D11630)</f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>TEXT(B11630,"yyyy-mm")</f>
        <v>2026-08</v>
      </c>
      <c r="J11630" s="7" t="str">
        <f>VLOOKUP(C11630,'[1]T. Apoyo Sistema'!$B$1:$C$89,2,0)</f>
        <v>SI</v>
      </c>
    </row>
    <row r="11631" spans="1:10" x14ac:dyDescent="0.25">
      <c r="A11631" s="4" t="str">
        <f>CONCATENATE(B11631,"-",C11631,"-",D11631)</f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>TEXT(B11631,"yyyy-mm")</f>
        <v>2026-08</v>
      </c>
      <c r="J11631" s="7" t="str">
        <f>VLOOKUP(C11631,'[1]T. Apoyo Sistema'!$B$1:$C$89,2,0)</f>
        <v>SI</v>
      </c>
    </row>
    <row r="11632" spans="1:10" x14ac:dyDescent="0.25">
      <c r="A11632" s="4" t="str">
        <f>CONCATENATE(B11632,"-",C11632,"-",D11632)</f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>TEXT(B11632,"yyyy-mm")</f>
        <v>2026-08</v>
      </c>
      <c r="J11632" s="7" t="str">
        <f>VLOOKUP(C11632,'[1]T. Apoyo Sistema'!$B$1:$C$89,2,0)</f>
        <v>SI</v>
      </c>
    </row>
    <row r="11633" spans="1:10" x14ac:dyDescent="0.25">
      <c r="A11633" s="4" t="str">
        <f>CONCATENATE(B11633,"-",C11633,"-",D11633)</f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>TEXT(B11633,"yyyy-mm")</f>
        <v>2026-08</v>
      </c>
      <c r="J11633" s="7" t="str">
        <f>VLOOKUP(C11633,'[1]T. Apoyo Sistema'!$B$1:$C$89,2,0)</f>
        <v>SI</v>
      </c>
    </row>
    <row r="11634" spans="1:10" x14ac:dyDescent="0.25">
      <c r="A11634" s="4" t="str">
        <f>CONCATENATE(B11634,"-",C11634,"-",D11634)</f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>TEXT(B11634,"yyyy-mm")</f>
        <v>2026-08</v>
      </c>
      <c r="J11634" s="7" t="str">
        <f>VLOOKUP(C11634,'[1]T. Apoyo Sistema'!$B$1:$C$89,2,0)</f>
        <v>SI</v>
      </c>
    </row>
    <row r="11635" spans="1:10" x14ac:dyDescent="0.25">
      <c r="A11635" s="4" t="str">
        <f>CONCATENATE(B11635,"-",C11635,"-",D11635)</f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>TEXT(B11635,"yyyy-mm")</f>
        <v>2026-08</v>
      </c>
      <c r="J11635" s="7" t="str">
        <f>VLOOKUP(C11635,'[1]T. Apoyo Sistema'!$B$1:$C$89,2,0)</f>
        <v>SI</v>
      </c>
    </row>
    <row r="11636" spans="1:10" x14ac:dyDescent="0.25">
      <c r="A11636" s="4" t="str">
        <f>CONCATENATE(B11636,"-",C11636,"-",D11636)</f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>TEXT(B11636,"yyyy-mm")</f>
        <v>2026-08</v>
      </c>
      <c r="J11636" s="7" t="str">
        <f>VLOOKUP(C11636,'[1]T. Apoyo Sistema'!$B$1:$C$89,2,0)</f>
        <v>SI</v>
      </c>
    </row>
    <row r="11637" spans="1:10" x14ac:dyDescent="0.25">
      <c r="A11637" s="4" t="str">
        <f>CONCATENATE(B11637,"-",C11637,"-",D11637)</f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>TEXT(B11637,"yyyy-mm")</f>
        <v>2026-08</v>
      </c>
      <c r="J11637" s="7" t="str">
        <f>VLOOKUP(C11637,'[1]T. Apoyo Sistema'!$B$1:$C$89,2,0)</f>
        <v>SI</v>
      </c>
    </row>
    <row r="11638" spans="1:10" x14ac:dyDescent="0.25">
      <c r="A11638" s="4" t="str">
        <f>CONCATENATE(B11638,"-",C11638,"-",D11638)</f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>TEXT(B11638,"yyyy-mm")</f>
        <v>2026-08</v>
      </c>
      <c r="J11638" s="7" t="str">
        <f>VLOOKUP(C11638,'[1]T. Apoyo Sistema'!$B$1:$C$89,2,0)</f>
        <v>SI</v>
      </c>
    </row>
    <row r="11639" spans="1:10" x14ac:dyDescent="0.25">
      <c r="A11639" s="4" t="str">
        <f>CONCATENATE(B11639,"-",C11639,"-",D11639)</f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>TEXT(B11639,"yyyy-mm")</f>
        <v>2026-08</v>
      </c>
      <c r="J11639" s="7" t="str">
        <f>VLOOKUP(C11639,'[1]T. Apoyo Sistema'!$B$1:$C$89,2,0)</f>
        <v>SI</v>
      </c>
    </row>
    <row r="11640" spans="1:10" x14ac:dyDescent="0.25">
      <c r="A11640" s="4" t="str">
        <f>CONCATENATE(B11640,"-",C11640,"-",D11640)</f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>TEXT(B11640,"yyyy-mm")</f>
        <v>2026-08</v>
      </c>
      <c r="J11640" s="7" t="str">
        <f>VLOOKUP(C11640,'[1]T. Apoyo Sistema'!$B$1:$C$89,2,0)</f>
        <v>SI</v>
      </c>
    </row>
    <row r="11641" spans="1:10" x14ac:dyDescent="0.25">
      <c r="A11641" s="4" t="str">
        <f>CONCATENATE(B11641,"-",C11641,"-",D11641)</f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>TEXT(B11641,"yyyy-mm")</f>
        <v>2026-08</v>
      </c>
      <c r="J11641" s="7" t="str">
        <f>VLOOKUP(C11641,'[1]T. Apoyo Sistema'!$B$1:$C$89,2,0)</f>
        <v>SI</v>
      </c>
    </row>
    <row r="11642" spans="1:10" x14ac:dyDescent="0.25">
      <c r="A11642" s="4" t="str">
        <f>CONCATENATE(B11642,"-",C11642,"-",D11642)</f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>TEXT(B11642,"yyyy-mm")</f>
        <v>2026-08</v>
      </c>
      <c r="J11642" s="7" t="str">
        <f>VLOOKUP(C11642,'[1]T. Apoyo Sistema'!$B$1:$C$89,2,0)</f>
        <v>SI</v>
      </c>
    </row>
    <row r="11643" spans="1:10" x14ac:dyDescent="0.25">
      <c r="A11643" s="4" t="str">
        <f>CONCATENATE(B11643,"-",C11643,"-",D11643)</f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>TEXT(B11643,"yyyy-mm")</f>
        <v>2026-08</v>
      </c>
      <c r="J11643" s="7" t="str">
        <f>VLOOKUP(C11643,'[1]T. Apoyo Sistema'!$B$1:$C$89,2,0)</f>
        <v>SI</v>
      </c>
    </row>
    <row r="11644" spans="1:10" x14ac:dyDescent="0.25">
      <c r="A11644" s="4" t="str">
        <f>CONCATENATE(B11644,"-",C11644,"-",D11644)</f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>TEXT(B11644,"yyyy-mm")</f>
        <v>2026-08</v>
      </c>
      <c r="J11644" s="7" t="str">
        <f>VLOOKUP(C11644,'[1]T. Apoyo Sistema'!$B$1:$C$89,2,0)</f>
        <v>SI</v>
      </c>
    </row>
    <row r="11645" spans="1:10" x14ac:dyDescent="0.25">
      <c r="A11645" s="4" t="str">
        <f>CONCATENATE(B11645,"-",C11645,"-",D11645)</f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>TEXT(B11645,"yyyy-mm")</f>
        <v>2026-08</v>
      </c>
      <c r="J11645" s="7" t="str">
        <f>VLOOKUP(C11645,'[1]T. Apoyo Sistema'!$B$1:$C$89,2,0)</f>
        <v>SI</v>
      </c>
    </row>
    <row r="11646" spans="1:10" x14ac:dyDescent="0.25">
      <c r="A11646" s="4" t="str">
        <f>CONCATENATE(B11646,"-",C11646,"-",D11646)</f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>TEXT(B11646,"yyyy-mm")</f>
        <v>2026-08</v>
      </c>
      <c r="J11646" s="7" t="str">
        <f>VLOOKUP(C11646,'[1]T. Apoyo Sistema'!$B$1:$C$89,2,0)</f>
        <v>SI</v>
      </c>
    </row>
    <row r="11647" spans="1:10" x14ac:dyDescent="0.25">
      <c r="A11647" s="4" t="str">
        <f>CONCATENATE(B11647,"-",C11647,"-",D11647)</f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>TEXT(B11647,"yyyy-mm")</f>
        <v>2026-08</v>
      </c>
      <c r="J11647" s="7" t="str">
        <f>VLOOKUP(C11647,'[1]T. Apoyo Sistema'!$B$1:$C$89,2,0)</f>
        <v>SI</v>
      </c>
    </row>
    <row r="11648" spans="1:10" x14ac:dyDescent="0.25">
      <c r="A11648" s="4" t="str">
        <f>CONCATENATE(B11648,"-",C11648,"-",D11648)</f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>TEXT(B11648,"yyyy-mm")</f>
        <v>2026-08</v>
      </c>
      <c r="J11648" s="7" t="str">
        <f>VLOOKUP(C11648,'[1]T. Apoyo Sistema'!$B$1:$C$89,2,0)</f>
        <v>SI</v>
      </c>
    </row>
    <row r="11649" spans="1:10" x14ac:dyDescent="0.25">
      <c r="A11649" s="4" t="str">
        <f>CONCATENATE(B11649,"-",C11649,"-",D11649)</f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>TEXT(B11649,"yyyy-mm")</f>
        <v>2026-08</v>
      </c>
      <c r="J11649" s="7" t="str">
        <f>VLOOKUP(C11649,'[1]T. Apoyo Sistema'!$B$1:$C$89,2,0)</f>
        <v>SI</v>
      </c>
    </row>
    <row r="11650" spans="1:10" x14ac:dyDescent="0.25">
      <c r="A11650" s="4" t="str">
        <f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>TEXT(B11650,"yyyy-mm")</f>
        <v>2026-08</v>
      </c>
      <c r="J11650" s="7" t="str">
        <f>VLOOKUP(C11650,'[1]T. Apoyo Sistema'!$B$1:$C$89,2,0)</f>
        <v>SI</v>
      </c>
    </row>
    <row r="11651" spans="1:10" x14ac:dyDescent="0.25">
      <c r="A11651" s="4" t="str">
        <f>CONCATENATE(B11651,"-",C11651,"-",D11651)</f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>TEXT(B11651,"yyyy-mm")</f>
        <v>2026-08</v>
      </c>
      <c r="J11651" s="7" t="str">
        <f>VLOOKUP(C11651,'[1]T. Apoyo Sistema'!$B$1:$C$89,2,0)</f>
        <v>SI</v>
      </c>
    </row>
    <row r="11652" spans="1:10" x14ac:dyDescent="0.25">
      <c r="A11652" s="4" t="str">
        <f>CONCATENATE(B11652,"-",C11652,"-",D11652)</f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>TEXT(B11652,"yyyy-mm")</f>
        <v>2026-08</v>
      </c>
      <c r="J11652" s="7" t="str">
        <f>VLOOKUP(C11652,'[1]T. Apoyo Sistema'!$B$1:$C$89,2,0)</f>
        <v>SI</v>
      </c>
    </row>
    <row r="11653" spans="1:10" x14ac:dyDescent="0.25">
      <c r="A11653" s="4" t="str">
        <f>CONCATENATE(B11653,"-",C11653,"-",D11653)</f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>TEXT(B11653,"yyyy-mm")</f>
        <v>2026-08</v>
      </c>
      <c r="J11653" s="7" t="str">
        <f>VLOOKUP(C11653,'[1]T. Apoyo Sistema'!$B$1:$C$89,2,0)</f>
        <v>SI</v>
      </c>
    </row>
    <row r="11654" spans="1:10" x14ac:dyDescent="0.25">
      <c r="A11654" s="4" t="str">
        <f>CONCATENATE(B11654,"-",C11654,"-",D11654)</f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>TEXT(B11654,"yyyy-mm")</f>
        <v>2026-08</v>
      </c>
      <c r="J11654" s="7" t="str">
        <f>VLOOKUP(C11654,'[1]T. Apoyo Sistema'!$B$1:$C$89,2,0)</f>
        <v>SI</v>
      </c>
    </row>
    <row r="11655" spans="1:10" x14ac:dyDescent="0.25">
      <c r="A11655" s="4" t="str">
        <f>CONCATENATE(B11655,"-",C11655,"-",D11655)</f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>TEXT(B11655,"yyyy-mm")</f>
        <v>2026-08</v>
      </c>
      <c r="J11655" s="7" t="str">
        <f>VLOOKUP(C11655,'[1]T. Apoyo Sistema'!$B$1:$C$89,2,0)</f>
        <v>SI</v>
      </c>
    </row>
    <row r="11656" spans="1:10" x14ac:dyDescent="0.25">
      <c r="A11656" s="4" t="str">
        <f>CONCATENATE(B11656,"-",C11656,"-",D11656)</f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>TEXT(B11656,"yyyy-mm")</f>
        <v>2026-08</v>
      </c>
      <c r="J11656" s="7" t="str">
        <f>VLOOKUP(C11656,'[1]T. Apoyo Sistema'!$B$1:$C$89,2,0)</f>
        <v>SI</v>
      </c>
    </row>
    <row r="11657" spans="1:10" x14ac:dyDescent="0.25">
      <c r="A11657" s="4" t="str">
        <f>CONCATENATE(B11657,"-",C11657,"-",D11657)</f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>TEXT(B11657,"yyyy-mm")</f>
        <v>2026-08</v>
      </c>
      <c r="J11657" s="7" t="str">
        <f>VLOOKUP(C11657,'[1]T. Apoyo Sistema'!$B$1:$C$89,2,0)</f>
        <v>SI</v>
      </c>
    </row>
    <row r="11658" spans="1:10" x14ac:dyDescent="0.25">
      <c r="A11658" s="4" t="str">
        <f>CONCATENATE(B11658,"-",C11658,"-",D11658)</f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>TEXT(B11658,"yyyy-mm")</f>
        <v>2026-08</v>
      </c>
      <c r="J11658" s="7" t="str">
        <f>VLOOKUP(C11658,'[1]T. Apoyo Sistema'!$B$1:$C$89,2,0)</f>
        <v>SI</v>
      </c>
    </row>
    <row r="11659" spans="1:10" x14ac:dyDescent="0.25">
      <c r="A11659" s="4" t="str">
        <f>CONCATENATE(B11659,"-",C11659,"-",D11659)</f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>TEXT(B11659,"yyyy-mm")</f>
        <v>2026-08</v>
      </c>
      <c r="J11659" s="7" t="str">
        <f>VLOOKUP(C11659,'[1]T. Apoyo Sistema'!$B$1:$C$89,2,0)</f>
        <v>SI</v>
      </c>
    </row>
    <row r="11660" spans="1:10" x14ac:dyDescent="0.25">
      <c r="A11660" s="4" t="str">
        <f>CONCATENATE(B11660,"-",C11660,"-",D11660)</f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>TEXT(B11660,"yyyy-mm")</f>
        <v>2026-08</v>
      </c>
      <c r="J11660" s="7" t="str">
        <f>VLOOKUP(C11660,'[1]T. Apoyo Sistema'!$B$1:$C$89,2,0)</f>
        <v>SI</v>
      </c>
    </row>
    <row r="11661" spans="1:10" x14ac:dyDescent="0.25">
      <c r="A11661" s="4" t="str">
        <f>CONCATENATE(B11661,"-",C11661,"-",D11661)</f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>TEXT(B11661,"yyyy-mm")</f>
        <v>2026-08</v>
      </c>
      <c r="J11661" s="7" t="str">
        <f>VLOOKUP(C11661,'[1]T. Apoyo Sistema'!$B$1:$C$89,2,0)</f>
        <v>SI</v>
      </c>
    </row>
    <row r="11662" spans="1:10" x14ac:dyDescent="0.25">
      <c r="A11662" s="4" t="str">
        <f>CONCATENATE(B11662,"-",C11662,"-",D11662)</f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>TEXT(B11662,"yyyy-mm")</f>
        <v>2026-08</v>
      </c>
      <c r="J11662" s="7" t="str">
        <f>VLOOKUP(C11662,'[1]T. Apoyo Sistema'!$B$1:$C$89,2,0)</f>
        <v>SI</v>
      </c>
    </row>
    <row r="11663" spans="1:10" x14ac:dyDescent="0.25">
      <c r="A11663" s="4" t="str">
        <f>CONCATENATE(B11663,"-",C11663,"-",D11663)</f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>TEXT(B11663,"yyyy-mm")</f>
        <v>2026-08</v>
      </c>
      <c r="J11663" s="7" t="str">
        <f>VLOOKUP(C11663,'[1]T. Apoyo Sistema'!$B$1:$C$89,2,0)</f>
        <v>SI</v>
      </c>
    </row>
    <row r="11664" spans="1:10" x14ac:dyDescent="0.25">
      <c r="A11664" s="4" t="str">
        <f>CONCATENATE(B11664,"-",C11664,"-",D11664)</f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>TEXT(B11664,"yyyy-mm")</f>
        <v>2026-08</v>
      </c>
      <c r="J11664" s="7" t="str">
        <f>VLOOKUP(C11664,'[1]T. Apoyo Sistema'!$B$1:$C$89,2,0)</f>
        <v>SI</v>
      </c>
    </row>
    <row r="11665" spans="1:10" x14ac:dyDescent="0.25">
      <c r="A11665" s="4" t="str">
        <f>CONCATENATE(B11665,"-",C11665,"-",D11665)</f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>TEXT(B11665,"yyyy-mm")</f>
        <v>2026-08</v>
      </c>
      <c r="J11665" s="7" t="str">
        <f>VLOOKUP(C11665,'[1]T. Apoyo Sistema'!$B$1:$C$89,2,0)</f>
        <v>SI</v>
      </c>
    </row>
    <row r="11666" spans="1:10" x14ac:dyDescent="0.25">
      <c r="A11666" s="4" t="str">
        <f>CONCATENATE(B11666,"-",C11666,"-",D11666)</f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>TEXT(B11666,"yyyy-mm")</f>
        <v>2026-08</v>
      </c>
      <c r="J11666" s="7" t="str">
        <f>VLOOKUP(C11666,'[1]T. Apoyo Sistema'!$B$1:$C$89,2,0)</f>
        <v>SI</v>
      </c>
    </row>
    <row r="11667" spans="1:10" x14ac:dyDescent="0.25">
      <c r="A11667" s="4" t="str">
        <f>CONCATENATE(B11667,"-",C11667,"-",D11667)</f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>TEXT(B11667,"yyyy-mm")</f>
        <v>2026-08</v>
      </c>
      <c r="J11667" s="7" t="str">
        <f>VLOOKUP(C11667,'[1]T. Apoyo Sistema'!$B$1:$C$89,2,0)</f>
        <v>SI</v>
      </c>
    </row>
    <row r="11668" spans="1:10" x14ac:dyDescent="0.25">
      <c r="A11668" s="4" t="str">
        <f>CONCATENATE(B11668,"-",C11668,"-",D11668)</f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>TEXT(B11668,"yyyy-mm")</f>
        <v>2026-08</v>
      </c>
      <c r="J11668" s="7" t="str">
        <f>VLOOKUP(C11668,'[1]T. Apoyo Sistema'!$B$1:$C$89,2,0)</f>
        <v>SI</v>
      </c>
    </row>
    <row r="11669" spans="1:10" x14ac:dyDescent="0.25">
      <c r="A11669" s="4" t="str">
        <f>CONCATENATE(B11669,"-",C11669,"-",D11669)</f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>TEXT(B11669,"yyyy-mm")</f>
        <v>2026-08</v>
      </c>
      <c r="J11669" s="7" t="str">
        <f>VLOOKUP(C11669,'[1]T. Apoyo Sistema'!$B$1:$C$89,2,0)</f>
        <v>SI</v>
      </c>
    </row>
    <row r="11670" spans="1:10" x14ac:dyDescent="0.25">
      <c r="A11670" s="4" t="str">
        <f>CONCATENATE(B11670,"-",C11670,"-",D11670)</f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>TEXT(B11670,"yyyy-mm")</f>
        <v>2026-08</v>
      </c>
      <c r="J11670" s="7" t="str">
        <f>VLOOKUP(C11670,'[1]T. Apoyo Sistema'!$B$1:$C$89,2,0)</f>
        <v>SI</v>
      </c>
    </row>
    <row r="11671" spans="1:10" x14ac:dyDescent="0.25">
      <c r="A11671" s="4" t="str">
        <f>CONCATENATE(B11671,"-",C11671,"-",D11671)</f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>TEXT(B11671,"yyyy-mm")</f>
        <v>2026-08</v>
      </c>
      <c r="J11671" s="7" t="str">
        <f>VLOOKUP(C11671,'[1]T. Apoyo Sistema'!$B$1:$C$89,2,0)</f>
        <v>SI</v>
      </c>
    </row>
    <row r="11672" spans="1:10" x14ac:dyDescent="0.25">
      <c r="A11672" s="4" t="str">
        <f>CONCATENATE(B11672,"-",C11672,"-",D11672)</f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>TEXT(B11672,"yyyy-mm")</f>
        <v>2026-08</v>
      </c>
      <c r="J11672" s="7" t="str">
        <f>VLOOKUP(C11672,'[1]T. Apoyo Sistema'!$B$1:$C$89,2,0)</f>
        <v>SI</v>
      </c>
    </row>
    <row r="11673" spans="1:10" x14ac:dyDescent="0.25">
      <c r="A11673" s="4" t="str">
        <f>CONCATENATE(B11673,"-",C11673,"-",D11673)</f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>TEXT(B11673,"yyyy-mm")</f>
        <v>2026-08</v>
      </c>
      <c r="J11673" s="7" t="str">
        <f>VLOOKUP(C11673,'[1]T. Apoyo Sistema'!$B$1:$C$89,2,0)</f>
        <v>SI</v>
      </c>
    </row>
    <row r="11674" spans="1:10" x14ac:dyDescent="0.25">
      <c r="A11674" s="4" t="str">
        <f>CONCATENATE(B11674,"-",C11674,"-",D11674)</f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>TEXT(B11674,"yyyy-mm")</f>
        <v>2026-08</v>
      </c>
      <c r="J11674" s="7" t="str">
        <f>VLOOKUP(C11674,'[1]T. Apoyo Sistema'!$B$1:$C$89,2,0)</f>
        <v>SI</v>
      </c>
    </row>
    <row r="11675" spans="1:10" x14ac:dyDescent="0.25">
      <c r="A11675" s="4" t="str">
        <f>CONCATENATE(B11675,"-",C11675,"-",D11675)</f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>TEXT(B11675,"yyyy-mm")</f>
        <v>2026-08</v>
      </c>
      <c r="J11675" s="7" t="str">
        <f>VLOOKUP(C11675,'[1]T. Apoyo Sistema'!$B$1:$C$89,2,0)</f>
        <v>SI</v>
      </c>
    </row>
    <row r="11676" spans="1:10" x14ac:dyDescent="0.25">
      <c r="A11676" s="4" t="str">
        <f>CONCATENATE(B11676,"-",C11676,"-",D11676)</f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>TEXT(B11676,"yyyy-mm")</f>
        <v>2026-08</v>
      </c>
      <c r="J11676" s="7" t="str">
        <f>VLOOKUP(C11676,'[1]T. Apoyo Sistema'!$B$1:$C$89,2,0)</f>
        <v>SI</v>
      </c>
    </row>
    <row r="11677" spans="1:10" x14ac:dyDescent="0.25">
      <c r="A11677" s="4" t="str">
        <f>CONCATENATE(B11677,"-",C11677,"-",D11677)</f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>TEXT(B11677,"yyyy-mm")</f>
        <v>2026-08</v>
      </c>
      <c r="J11677" s="7" t="str">
        <f>VLOOKUP(C11677,'[1]T. Apoyo Sistema'!$B$1:$C$89,2,0)</f>
        <v>SI</v>
      </c>
    </row>
    <row r="11678" spans="1:10" x14ac:dyDescent="0.25">
      <c r="A11678" s="4" t="str">
        <f>CONCATENATE(B11678,"-",C11678,"-",D11678)</f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>TEXT(B11678,"yyyy-mm")</f>
        <v>2026-08</v>
      </c>
      <c r="J11678" s="7" t="str">
        <f>VLOOKUP(C11678,'[1]T. Apoyo Sistema'!$B$1:$C$89,2,0)</f>
        <v>SI</v>
      </c>
    </row>
    <row r="11679" spans="1:10" x14ac:dyDescent="0.25">
      <c r="A11679" s="4" t="str">
        <f>CONCATENATE(B11679,"-",C11679,"-",D11679)</f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>TEXT(B11679,"yyyy-mm")</f>
        <v>2026-08</v>
      </c>
      <c r="J11679" s="7" t="str">
        <f>VLOOKUP(C11679,'[1]T. Apoyo Sistema'!$B$1:$C$89,2,0)</f>
        <v>SI</v>
      </c>
    </row>
    <row r="11680" spans="1:10" x14ac:dyDescent="0.25">
      <c r="A11680" s="4" t="str">
        <f>CONCATENATE(B11680,"-",C11680,"-",D11680)</f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>TEXT(B11680,"yyyy-mm")</f>
        <v>2026-08</v>
      </c>
      <c r="J11680" s="7" t="str">
        <f>VLOOKUP(C11680,'[1]T. Apoyo Sistema'!$B$1:$C$89,2,0)</f>
        <v>SI</v>
      </c>
    </row>
    <row r="11681" spans="1:10" x14ac:dyDescent="0.25">
      <c r="A11681" s="4" t="str">
        <f>CONCATENATE(B11681,"-",C11681,"-",D11681)</f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>TEXT(B11681,"yyyy-mm")</f>
        <v>2026-08</v>
      </c>
      <c r="J11681" s="7" t="str">
        <f>VLOOKUP(C11681,'[1]T. Apoyo Sistema'!$B$1:$C$89,2,0)</f>
        <v>SI</v>
      </c>
    </row>
    <row r="11682" spans="1:10" x14ac:dyDescent="0.25">
      <c r="A11682" s="4" t="str">
        <f>CONCATENATE(B11682,"-",C11682,"-",D11682)</f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>TEXT(B11682,"yyyy-mm")</f>
        <v>2026-08</v>
      </c>
      <c r="J11682" s="7" t="str">
        <f>VLOOKUP(C11682,'[1]T. Apoyo Sistema'!$B$1:$C$89,2,0)</f>
        <v>SI</v>
      </c>
    </row>
    <row r="11683" spans="1:10" x14ac:dyDescent="0.25">
      <c r="A11683" s="4" t="str">
        <f>CONCATENATE(B11683,"-",C11683,"-",D11683)</f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>TEXT(B11683,"yyyy-mm")</f>
        <v>2026-08</v>
      </c>
      <c r="J11683" s="7" t="str">
        <f>VLOOKUP(C11683,'[1]T. Apoyo Sistema'!$B$1:$C$89,2,0)</f>
        <v>SI</v>
      </c>
    </row>
    <row r="11684" spans="1:10" x14ac:dyDescent="0.25">
      <c r="A11684" s="4" t="str">
        <f>CONCATENATE(B11684,"-",C11684,"-",D11684)</f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>TEXT(B11684,"yyyy-mm")</f>
        <v>2026-08</v>
      </c>
      <c r="J11684" s="7" t="str">
        <f>VLOOKUP(C11684,'[1]T. Apoyo Sistema'!$B$1:$C$89,2,0)</f>
        <v>SI</v>
      </c>
    </row>
    <row r="11685" spans="1:10" x14ac:dyDescent="0.25">
      <c r="A11685" s="4" t="str">
        <f>CONCATENATE(B11685,"-",C11685,"-",D11685)</f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>TEXT(B11685,"yyyy-mm")</f>
        <v>2026-08</v>
      </c>
      <c r="J11685" s="7" t="str">
        <f>VLOOKUP(C11685,'[1]T. Apoyo Sistema'!$B$1:$C$89,2,0)</f>
        <v>SI</v>
      </c>
    </row>
    <row r="11686" spans="1:10" x14ac:dyDescent="0.25">
      <c r="A11686" s="4" t="str">
        <f>CONCATENATE(B11686,"-",C11686,"-",D11686)</f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>TEXT(B11686,"yyyy-mm")</f>
        <v>2026-08</v>
      </c>
      <c r="J11686" s="7" t="str">
        <f>VLOOKUP(C11686,'[1]T. Apoyo Sistema'!$B$1:$C$89,2,0)</f>
        <v>SI</v>
      </c>
    </row>
    <row r="11687" spans="1:10" x14ac:dyDescent="0.25">
      <c r="A11687" s="4" t="str">
        <f>CONCATENATE(B11687,"-",C11687,"-",D11687)</f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>TEXT(B11687,"yyyy-mm")</f>
        <v>2026-08</v>
      </c>
      <c r="J11687" s="7" t="str">
        <f>VLOOKUP(C11687,'[1]T. Apoyo Sistema'!$B$1:$C$89,2,0)</f>
        <v>SI</v>
      </c>
    </row>
    <row r="11688" spans="1:10" x14ac:dyDescent="0.25">
      <c r="A11688" s="4" t="str">
        <f>CONCATENATE(B11688,"-",C11688,"-",D11688)</f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>TEXT(B11688,"yyyy-mm")</f>
        <v>2026-08</v>
      </c>
      <c r="J11688" s="7" t="str">
        <f>VLOOKUP(C11688,'[1]T. Apoyo Sistema'!$B$1:$C$89,2,0)</f>
        <v>SI</v>
      </c>
    </row>
    <row r="11689" spans="1:10" x14ac:dyDescent="0.25">
      <c r="A11689" s="4" t="str">
        <f>CONCATENATE(B11689,"-",C11689,"-",D11689)</f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>TEXT(B11689,"yyyy-mm")</f>
        <v>2026-08</v>
      </c>
      <c r="J11689" s="7" t="str">
        <f>VLOOKUP(C11689,'[1]T. Apoyo Sistema'!$B$1:$C$89,2,0)</f>
        <v>SI</v>
      </c>
    </row>
    <row r="11690" spans="1:10" x14ac:dyDescent="0.25">
      <c r="A11690" s="4" t="str">
        <f>CONCATENATE(B11690,"-",C11690,"-",D11690)</f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>TEXT(B11690,"yyyy-mm")</f>
        <v>2026-08</v>
      </c>
      <c r="J11690" s="7" t="str">
        <f>VLOOKUP(C11690,'[1]T. Apoyo Sistema'!$B$1:$C$89,2,0)</f>
        <v>SI</v>
      </c>
    </row>
    <row r="11691" spans="1:10" x14ac:dyDescent="0.25">
      <c r="A11691" s="4" t="str">
        <f>CONCATENATE(B11691,"-",C11691,"-",D11691)</f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>TEXT(B11691,"yyyy-mm")</f>
        <v>2026-08</v>
      </c>
      <c r="J11691" s="7" t="str">
        <f>VLOOKUP(C11691,'[1]T. Apoyo Sistema'!$B$1:$C$89,2,0)</f>
        <v>SI</v>
      </c>
    </row>
    <row r="11692" spans="1:10" x14ac:dyDescent="0.25">
      <c r="A11692" s="4" t="str">
        <f>CONCATENATE(B11692,"-",C11692,"-",D11692)</f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>TEXT(B11692,"yyyy-mm")</f>
        <v>2026-08</v>
      </c>
      <c r="J11692" s="7" t="str">
        <f>VLOOKUP(C11692,'[1]T. Apoyo Sistema'!$B$1:$C$89,2,0)</f>
        <v>SI</v>
      </c>
    </row>
    <row r="11693" spans="1:10" x14ac:dyDescent="0.25">
      <c r="A11693" s="4" t="str">
        <f>CONCATENATE(B11693,"-",C11693,"-",D11693)</f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>TEXT(B11693,"yyyy-mm")</f>
        <v>2026-08</v>
      </c>
      <c r="J11693" s="7" t="str">
        <f>VLOOKUP(C11693,'[1]T. Apoyo Sistema'!$B$1:$C$89,2,0)</f>
        <v>SI</v>
      </c>
    </row>
    <row r="11694" spans="1:10" x14ac:dyDescent="0.25">
      <c r="A11694" s="4" t="str">
        <f>CONCATENATE(B11694,"-",C11694,"-",D11694)</f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>TEXT(B11694,"yyyy-mm")</f>
        <v>2026-08</v>
      </c>
      <c r="J11694" s="7" t="str">
        <f>VLOOKUP(C11694,'[1]T. Apoyo Sistema'!$B$1:$C$89,2,0)</f>
        <v>SI</v>
      </c>
    </row>
    <row r="11695" spans="1:10" x14ac:dyDescent="0.25">
      <c r="A11695" s="4" t="str">
        <f>CONCATENATE(B11695,"-",C11695,"-",D11695)</f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>TEXT(B11695,"yyyy-mm")</f>
        <v>2026-08</v>
      </c>
      <c r="J11695" s="7" t="str">
        <f>VLOOKUP(C11695,'[1]T. Apoyo Sistema'!$B$1:$C$89,2,0)</f>
        <v>SI</v>
      </c>
    </row>
    <row r="11696" spans="1:10" x14ac:dyDescent="0.25">
      <c r="A11696" s="4" t="str">
        <f>CONCATENATE(B11696,"-",C11696,"-",D11696)</f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>TEXT(B11696,"yyyy-mm")</f>
        <v>2026-08</v>
      </c>
      <c r="J11696" s="7" t="str">
        <f>VLOOKUP(C11696,'[1]T. Apoyo Sistema'!$B$1:$C$89,2,0)</f>
        <v>SI</v>
      </c>
    </row>
    <row r="11697" spans="1:10" x14ac:dyDescent="0.25">
      <c r="A11697" s="4" t="str">
        <f>CONCATENATE(B11697,"-",C11697,"-",D11697)</f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>TEXT(B11697,"yyyy-mm")</f>
        <v>2026-08</v>
      </c>
      <c r="J11697" s="7" t="str">
        <f>VLOOKUP(C11697,'[1]T. Apoyo Sistema'!$B$1:$C$89,2,0)</f>
        <v>SI</v>
      </c>
    </row>
    <row r="11698" spans="1:10" x14ac:dyDescent="0.25">
      <c r="A11698" s="4" t="str">
        <f>CONCATENATE(B11698,"-",C11698,"-",D11698)</f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>TEXT(B11698,"yyyy-mm")</f>
        <v>2026-08</v>
      </c>
      <c r="J11698" s="7" t="str">
        <f>VLOOKUP(C11698,'[1]T. Apoyo Sistema'!$B$1:$C$89,2,0)</f>
        <v>SI</v>
      </c>
    </row>
    <row r="11699" spans="1:10" x14ac:dyDescent="0.25">
      <c r="A11699" s="4" t="str">
        <f>CONCATENATE(B11699,"-",C11699,"-",D11699)</f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>TEXT(B11699,"yyyy-mm")</f>
        <v>2026-08</v>
      </c>
      <c r="J11699" s="7" t="str">
        <f>VLOOKUP(C11699,'[1]T. Apoyo Sistema'!$B$1:$C$89,2,0)</f>
        <v>SI</v>
      </c>
    </row>
    <row r="11700" spans="1:10" x14ac:dyDescent="0.25">
      <c r="A11700" s="4" t="str">
        <f>CONCATENATE(B11700,"-",C11700,"-",D11700)</f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>TEXT(B11700,"yyyy-mm")</f>
        <v>2026-08</v>
      </c>
      <c r="J11700" s="7" t="str">
        <f>VLOOKUP(C11700,'[1]T. Apoyo Sistema'!$B$1:$C$89,2,0)</f>
        <v>SI</v>
      </c>
    </row>
    <row r="11701" spans="1:10" x14ac:dyDescent="0.25">
      <c r="A11701" s="4" t="str">
        <f>CONCATENATE(B11701,"-",C11701,"-",D11701)</f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>TEXT(B11701,"yyyy-mm")</f>
        <v>2026-08</v>
      </c>
      <c r="J11701" s="7" t="str">
        <f>VLOOKUP(C11701,'[1]T. Apoyo Sistema'!$B$1:$C$89,2,0)</f>
        <v>SI</v>
      </c>
    </row>
    <row r="11702" spans="1:10" x14ac:dyDescent="0.25">
      <c r="A11702" s="4" t="str">
        <f>CONCATENATE(B11702,"-",C11702,"-",D11702)</f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>TEXT(B11702,"yyyy-mm")</f>
        <v>2026-08</v>
      </c>
      <c r="J11702" s="7" t="str">
        <f>VLOOKUP(C11702,'[1]T. Apoyo Sistema'!$B$1:$C$89,2,0)</f>
        <v>SI</v>
      </c>
    </row>
    <row r="11703" spans="1:10" x14ac:dyDescent="0.25">
      <c r="A11703" s="4" t="str">
        <f>CONCATENATE(B11703,"-",C11703,"-",D11703)</f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>TEXT(B11703,"yyyy-mm")</f>
        <v>2026-08</v>
      </c>
      <c r="J11703" s="7" t="str">
        <f>VLOOKUP(C11703,'[1]T. Apoyo Sistema'!$B$1:$C$89,2,0)</f>
        <v>SI</v>
      </c>
    </row>
    <row r="11704" spans="1:10" x14ac:dyDescent="0.25">
      <c r="A11704" s="4" t="str">
        <f>CONCATENATE(B11704,"-",C11704,"-",D11704)</f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>TEXT(B11704,"yyyy-mm")</f>
        <v>2026-08</v>
      </c>
      <c r="J11704" s="7" t="str">
        <f>VLOOKUP(C11704,'[1]T. Apoyo Sistema'!$B$1:$C$89,2,0)</f>
        <v>SI</v>
      </c>
    </row>
    <row r="11705" spans="1:10" x14ac:dyDescent="0.25">
      <c r="A11705" s="4" t="str">
        <f>CONCATENATE(B11705,"-",C11705,"-",D11705)</f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>TEXT(B11705,"yyyy-mm")</f>
        <v>2026-08</v>
      </c>
      <c r="J11705" s="7" t="str">
        <f>VLOOKUP(C11705,'[1]T. Apoyo Sistema'!$B$1:$C$89,2,0)</f>
        <v>SI</v>
      </c>
    </row>
    <row r="11706" spans="1:10" x14ac:dyDescent="0.25">
      <c r="A11706" s="4" t="str">
        <f>CONCATENATE(B11706,"-",C11706,"-",D11706)</f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>TEXT(B11706,"yyyy-mm")</f>
        <v>2026-08</v>
      </c>
      <c r="J11706" s="7" t="str">
        <f>VLOOKUP(C11706,'[1]T. Apoyo Sistema'!$B$1:$C$89,2,0)</f>
        <v>SI</v>
      </c>
    </row>
    <row r="11707" spans="1:10" x14ac:dyDescent="0.25">
      <c r="A11707" s="4" t="str">
        <f>CONCATENATE(B11707,"-",C11707,"-",D11707)</f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>TEXT(B11707,"yyyy-mm")</f>
        <v>2026-08</v>
      </c>
      <c r="J11707" s="7" t="str">
        <f>VLOOKUP(C11707,'[1]T. Apoyo Sistema'!$B$1:$C$89,2,0)</f>
        <v>SI</v>
      </c>
    </row>
    <row r="11708" spans="1:10" x14ac:dyDescent="0.25">
      <c r="A11708" s="4" t="str">
        <f>CONCATENATE(B11708,"-",C11708,"-",D11708)</f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>TEXT(B11708,"yyyy-mm")</f>
        <v>2026-08</v>
      </c>
      <c r="J11708" s="7" t="str">
        <f>VLOOKUP(C11708,'[1]T. Apoyo Sistema'!$B$1:$C$89,2,0)</f>
        <v>SI</v>
      </c>
    </row>
    <row r="11709" spans="1:10" x14ac:dyDescent="0.25">
      <c r="A11709" s="4" t="str">
        <f>CONCATENATE(B11709,"-",C11709,"-",D11709)</f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>TEXT(B11709,"yyyy-mm")</f>
        <v>2026-08</v>
      </c>
      <c r="J11709" s="7" t="str">
        <f>VLOOKUP(C11709,'[1]T. Apoyo Sistema'!$B$1:$C$89,2,0)</f>
        <v>SI</v>
      </c>
    </row>
    <row r="11710" spans="1:10" x14ac:dyDescent="0.25">
      <c r="A11710" s="4" t="str">
        <f>CONCATENATE(B11710,"-",C11710,"-",D11710)</f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>TEXT(B11710,"yyyy-mm")</f>
        <v>2026-08</v>
      </c>
      <c r="J11710" s="7" t="str">
        <f>VLOOKUP(C11710,'[1]T. Apoyo Sistema'!$B$1:$C$89,2,0)</f>
        <v>SI</v>
      </c>
    </row>
    <row r="11711" spans="1:10" x14ac:dyDescent="0.25">
      <c r="A11711" s="4" t="str">
        <f>CONCATENATE(B11711,"-",C11711,"-",D11711)</f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>TEXT(B11711,"yyyy-mm")</f>
        <v>2026-08</v>
      </c>
      <c r="J11711" s="7" t="str">
        <f>VLOOKUP(C11711,'[1]T. Apoyo Sistema'!$B$1:$C$89,2,0)</f>
        <v>SI</v>
      </c>
    </row>
    <row r="11712" spans="1:10" x14ac:dyDescent="0.25">
      <c r="A11712" s="4" t="str">
        <f>CONCATENATE(B11712,"-",C11712,"-",D11712)</f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>TEXT(B11712,"yyyy-mm")</f>
        <v>2026-08</v>
      </c>
      <c r="J11712" s="7" t="str">
        <f>VLOOKUP(C11712,'[1]T. Apoyo Sistema'!$B$1:$C$89,2,0)</f>
        <v>SI</v>
      </c>
    </row>
    <row r="11713" spans="1:10" x14ac:dyDescent="0.25">
      <c r="A11713" s="4" t="str">
        <f>CONCATENATE(B11713,"-",C11713,"-",D11713)</f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>TEXT(B11713,"yyyy-mm")</f>
        <v>2026-08</v>
      </c>
      <c r="J11713" s="7" t="str">
        <f>VLOOKUP(C11713,'[1]T. Apoyo Sistema'!$B$1:$C$89,2,0)</f>
        <v>SI</v>
      </c>
    </row>
    <row r="11714" spans="1:10" x14ac:dyDescent="0.25">
      <c r="A11714" s="4" t="str">
        <f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>TEXT(B11714,"yyyy-mm")</f>
        <v>2026-08</v>
      </c>
      <c r="J11714" s="7" t="str">
        <f>VLOOKUP(C11714,'[1]T. Apoyo Sistema'!$B$1:$C$89,2,0)</f>
        <v>SI</v>
      </c>
    </row>
    <row r="11715" spans="1:10" x14ac:dyDescent="0.25">
      <c r="A11715" s="4" t="str">
        <f>CONCATENATE(B11715,"-",C11715,"-",D11715)</f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>TEXT(B11715,"yyyy-mm")</f>
        <v>2026-08</v>
      </c>
      <c r="J11715" s="7" t="str">
        <f>VLOOKUP(C11715,'[1]T. Apoyo Sistema'!$B$1:$C$89,2,0)</f>
        <v>SI</v>
      </c>
    </row>
    <row r="11716" spans="1:10" x14ac:dyDescent="0.25">
      <c r="A11716" s="4" t="str">
        <f>CONCATENATE(B11716,"-",C11716,"-",D11716)</f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>TEXT(B11716,"yyyy-mm")</f>
        <v>2026-08</v>
      </c>
      <c r="J11716" s="7" t="str">
        <f>VLOOKUP(C11716,'[1]T. Apoyo Sistema'!$B$1:$C$89,2,0)</f>
        <v>SI</v>
      </c>
    </row>
    <row r="11717" spans="1:10" x14ac:dyDescent="0.25">
      <c r="A11717" s="4" t="str">
        <f>CONCATENATE(B11717,"-",C11717,"-",D11717)</f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>TEXT(B11717,"yyyy-mm")</f>
        <v>2026-08</v>
      </c>
      <c r="J11717" s="7" t="str">
        <f>VLOOKUP(C11717,'[1]T. Apoyo Sistema'!$B$1:$C$89,2,0)</f>
        <v>SI</v>
      </c>
    </row>
    <row r="11718" spans="1:10" x14ac:dyDescent="0.25">
      <c r="A11718" s="4" t="str">
        <f>CONCATENATE(B11718,"-",C11718,"-",D11718)</f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>TEXT(B11718,"yyyy-mm")</f>
        <v>2026-08</v>
      </c>
      <c r="J11718" s="7" t="str">
        <f>VLOOKUP(C11718,'[1]T. Apoyo Sistema'!$B$1:$C$89,2,0)</f>
        <v>SI</v>
      </c>
    </row>
    <row r="11719" spans="1:10" x14ac:dyDescent="0.25">
      <c r="A11719" s="4" t="str">
        <f>CONCATENATE(B11719,"-",C11719,"-",D11719)</f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>TEXT(B11719,"yyyy-mm")</f>
        <v>2026-08</v>
      </c>
      <c r="J11719" s="7" t="str">
        <f>VLOOKUP(C11719,'[1]T. Apoyo Sistema'!$B$1:$C$89,2,0)</f>
        <v>SI</v>
      </c>
    </row>
    <row r="11720" spans="1:10" x14ac:dyDescent="0.25">
      <c r="A11720" s="4" t="str">
        <f>CONCATENATE(B11720,"-",C11720,"-",D11720)</f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>TEXT(B11720,"yyyy-mm")</f>
        <v>2026-08</v>
      </c>
      <c r="J11720" s="7" t="str">
        <f>VLOOKUP(C11720,'[1]T. Apoyo Sistema'!$B$1:$C$89,2,0)</f>
        <v>SI</v>
      </c>
    </row>
    <row r="11721" spans="1:10" x14ac:dyDescent="0.25">
      <c r="A11721" s="4" t="str">
        <f>CONCATENATE(B11721,"-",C11721,"-",D11721)</f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>TEXT(B11721,"yyyy-mm")</f>
        <v>2026-08</v>
      </c>
      <c r="J11721" s="7" t="str">
        <f>VLOOKUP(C11721,'[1]T. Apoyo Sistema'!$B$1:$C$89,2,0)</f>
        <v>SI</v>
      </c>
    </row>
    <row r="11722" spans="1:10" x14ac:dyDescent="0.25">
      <c r="A11722" s="4" t="str">
        <f>CONCATENATE(B11722,"-",C11722,"-",D11722)</f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>TEXT(B11722,"yyyy-mm")</f>
        <v>2026-08</v>
      </c>
      <c r="J11722" s="7" t="str">
        <f>VLOOKUP(C11722,'[1]T. Apoyo Sistema'!$B$1:$C$89,2,0)</f>
        <v>SI</v>
      </c>
    </row>
    <row r="11723" spans="1:10" x14ac:dyDescent="0.25">
      <c r="A11723" s="4" t="str">
        <f>CONCATENATE(B11723,"-",C11723,"-",D11723)</f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>TEXT(B11723,"yyyy-mm")</f>
        <v>2026-08</v>
      </c>
      <c r="J11723" s="7" t="str">
        <f>VLOOKUP(C11723,'[1]T. Apoyo Sistema'!$B$1:$C$89,2,0)</f>
        <v>SI</v>
      </c>
    </row>
    <row r="11724" spans="1:10" x14ac:dyDescent="0.25">
      <c r="A11724" s="4" t="str">
        <f>CONCATENATE(B11724,"-",C11724,"-",D11724)</f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>TEXT(B11724,"yyyy-mm")</f>
        <v>2026-08</v>
      </c>
      <c r="J11724" s="7" t="str">
        <f>VLOOKUP(C11724,'[1]T. Apoyo Sistema'!$B$1:$C$89,2,0)</f>
        <v>SI</v>
      </c>
    </row>
    <row r="11725" spans="1:10" x14ac:dyDescent="0.25">
      <c r="A11725" s="4" t="str">
        <f>CONCATENATE(B11725,"-",C11725,"-",D11725)</f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>TEXT(B11725,"yyyy-mm")</f>
        <v>2026-08</v>
      </c>
      <c r="J11725" s="7" t="str">
        <f>VLOOKUP(C11725,'[1]T. Apoyo Sistema'!$B$1:$C$89,2,0)</f>
        <v>SI</v>
      </c>
    </row>
    <row r="11726" spans="1:10" x14ac:dyDescent="0.25">
      <c r="A11726" s="4" t="str">
        <f>CONCATENATE(B11726,"-",C11726,"-",D11726)</f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>TEXT(B11726,"yyyy-mm")</f>
        <v>2026-08</v>
      </c>
      <c r="J11726" s="7" t="str">
        <f>VLOOKUP(C11726,'[1]T. Apoyo Sistema'!$B$1:$C$89,2,0)</f>
        <v>SI</v>
      </c>
    </row>
    <row r="11727" spans="1:10" x14ac:dyDescent="0.25">
      <c r="A11727" s="4" t="str">
        <f>CONCATENATE(B11727,"-",C11727,"-",D11727)</f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>TEXT(B11727,"yyyy-mm")</f>
        <v>2026-08</v>
      </c>
      <c r="J11727" s="7" t="str">
        <f>VLOOKUP(C11727,'[1]T. Apoyo Sistema'!$B$1:$C$89,2,0)</f>
        <v>SI</v>
      </c>
    </row>
    <row r="11728" spans="1:10" x14ac:dyDescent="0.25">
      <c r="A11728" s="4" t="str">
        <f>CONCATENATE(B11728,"-",C11728,"-",D11728)</f>
        <v>46262-POX10-psa4</v>
      </c>
      <c r="B11728" s="16">
        <v>46262</v>
      </c>
      <c r="C11728" s="10" t="s">
        <v>37</v>
      </c>
      <c r="D11728" s="10" t="s">
        <v>80</v>
      </c>
      <c r="E11728" s="10">
        <v>0</v>
      </c>
      <c r="F11728" s="10">
        <v>1.3</v>
      </c>
      <c r="G11728" s="10">
        <v>9.1999999999999993</v>
      </c>
      <c r="H11728" s="10">
        <v>0</v>
      </c>
      <c r="I11728" s="4" t="s">
        <v>13</v>
      </c>
      <c r="J11728" s="7" t="str">
        <f>VLOOKUP(C11728,'[1]T. Apoyo Sistema'!$B$1:$C$89,2,0)</f>
        <v>SI</v>
      </c>
    </row>
    <row r="11729" spans="1:10" x14ac:dyDescent="0.25">
      <c r="A11729" s="4" t="str">
        <f>CONCATENATE(B11729,"-",C11729,"-",D11729)</f>
        <v>46262-POX10-sec1</v>
      </c>
      <c r="B11729" s="16">
        <v>46262</v>
      </c>
      <c r="C11729" s="10" t="s">
        <v>37</v>
      </c>
      <c r="D11729" s="10" t="s">
        <v>75</v>
      </c>
      <c r="E11729" s="10">
        <v>0</v>
      </c>
      <c r="F11729" s="10">
        <v>1.6333333333333333</v>
      </c>
      <c r="G11729" s="10">
        <v>8.8666666666666671</v>
      </c>
      <c r="H11729" s="10">
        <v>0</v>
      </c>
      <c r="I11729" s="4" t="s">
        <v>13</v>
      </c>
      <c r="J11729" s="7" t="str">
        <f>VLOOKUP(C11729,'[1]T. Apoyo Sistema'!$B$1:$C$89,2,0)</f>
        <v>SI</v>
      </c>
    </row>
    <row r="11730" spans="1:10" x14ac:dyDescent="0.25">
      <c r="A11730" s="4" t="str">
        <f>CONCATENATE(B11730,"-",C11730,"-",D11730)</f>
        <v>46262-POX10-sec2</v>
      </c>
      <c r="B11730" s="16">
        <v>46262</v>
      </c>
      <c r="C11730" s="10" t="s">
        <v>37</v>
      </c>
      <c r="D11730" s="10" t="s">
        <v>76</v>
      </c>
      <c r="E11730" s="10">
        <v>0</v>
      </c>
      <c r="F11730" s="10">
        <v>1.6333333333333333</v>
      </c>
      <c r="G11730" s="10">
        <v>8.8666666666666671</v>
      </c>
      <c r="H11730" s="10">
        <v>0</v>
      </c>
      <c r="I11730" s="4" t="s">
        <v>13</v>
      </c>
      <c r="J11730" s="7" t="str">
        <f>VLOOKUP(C11730,'[1]T. Apoyo Sistema'!$B$1:$C$89,2,0)</f>
        <v>SI</v>
      </c>
    </row>
    <row r="11731" spans="1:10" x14ac:dyDescent="0.25">
      <c r="A11731" s="4" t="str">
        <f>CONCATENATE(B11731,"-",C11731,"-",D11731)</f>
        <v>46265-POX8-bbd1</v>
      </c>
      <c r="B11731" s="16">
        <v>46265</v>
      </c>
      <c r="C11731" s="10" t="s">
        <v>113</v>
      </c>
      <c r="D11731" s="10" t="s">
        <v>69</v>
      </c>
      <c r="E11731" s="10">
        <v>0</v>
      </c>
      <c r="F11731" s="12">
        <v>0</v>
      </c>
      <c r="G11731" s="12">
        <v>10.55</v>
      </c>
      <c r="H11731" s="12">
        <v>0</v>
      </c>
      <c r="I11731" s="4" t="s">
        <v>13</v>
      </c>
      <c r="J11731" s="7" t="str">
        <f>VLOOKUP(C11731,'[1]T. Apoyo Sistema'!$B$1:$C$89,2,0)</f>
        <v>SI</v>
      </c>
    </row>
    <row r="11732" spans="1:10" x14ac:dyDescent="0.25">
      <c r="A11732" s="4" t="str">
        <f>CONCATENATE(B11732,"-",C11732,"-",D11732)</f>
        <v>46265-POX8-bbd2</v>
      </c>
      <c r="B11732" s="16">
        <v>46265</v>
      </c>
      <c r="C11732" s="10" t="s">
        <v>113</v>
      </c>
      <c r="D11732" s="10" t="s">
        <v>70</v>
      </c>
      <c r="E11732" s="10">
        <v>0</v>
      </c>
      <c r="F11732" s="12">
        <v>0</v>
      </c>
      <c r="G11732" s="12">
        <v>10.55</v>
      </c>
      <c r="H11732" s="12">
        <v>0</v>
      </c>
      <c r="I11732" s="4" t="s">
        <v>13</v>
      </c>
      <c r="J11732" s="7" t="str">
        <f>VLOOKUP(C11732,'[1]T. Apoyo Sistema'!$B$1:$C$89,2,0)</f>
        <v>SI</v>
      </c>
    </row>
    <row r="11733" spans="1:10" x14ac:dyDescent="0.25">
      <c r="A11733" s="4" t="str">
        <f>CONCATENATE(B11733,"-",C11733,"-",D11733)</f>
        <v>46265-POX8-com1</v>
      </c>
      <c r="B11733" s="16">
        <v>46265</v>
      </c>
      <c r="C11733" s="10" t="s">
        <v>113</v>
      </c>
      <c r="D11733" s="10" t="s">
        <v>71</v>
      </c>
      <c r="E11733" s="10">
        <v>0</v>
      </c>
      <c r="F11733" s="12">
        <v>0</v>
      </c>
      <c r="G11733" s="12">
        <v>10.55</v>
      </c>
      <c r="H11733" s="12">
        <v>0</v>
      </c>
      <c r="I11733" s="4" t="s">
        <v>13</v>
      </c>
      <c r="J11733" s="7" t="str">
        <f>VLOOKUP(C11733,'[1]T. Apoyo Sistema'!$B$1:$C$89,2,0)</f>
        <v>SI</v>
      </c>
    </row>
    <row r="11734" spans="1:10" x14ac:dyDescent="0.25">
      <c r="A11734" s="4" t="str">
        <f>CONCATENATE(B11734,"-",C11734,"-",D11734)</f>
        <v>46265-POX8-com2</v>
      </c>
      <c r="B11734" s="16">
        <v>46265</v>
      </c>
      <c r="C11734" s="10" t="s">
        <v>113</v>
      </c>
      <c r="D11734" s="10" t="s">
        <v>72</v>
      </c>
      <c r="E11734" s="10">
        <v>0</v>
      </c>
      <c r="F11734" s="12">
        <v>0</v>
      </c>
      <c r="G11734" s="12">
        <v>10.55</v>
      </c>
      <c r="H11734" s="12">
        <v>0</v>
      </c>
      <c r="I11734" s="4" t="s">
        <v>13</v>
      </c>
      <c r="J11734" s="7" t="str">
        <f>VLOOKUP(C11734,'[1]T. Apoyo Sistema'!$B$1:$C$89,2,0)</f>
        <v>SI</v>
      </c>
    </row>
    <row r="11735" spans="1:10" x14ac:dyDescent="0.25">
      <c r="A11735" s="4" t="str">
        <f>CONCATENATE(B11735,"-",C11735,"-",D11735)</f>
        <v>46265-POX8-com3</v>
      </c>
      <c r="B11735" s="16">
        <v>46265</v>
      </c>
      <c r="C11735" s="10" t="s">
        <v>113</v>
      </c>
      <c r="D11735" s="10" t="s">
        <v>77</v>
      </c>
      <c r="E11735" s="10">
        <v>0</v>
      </c>
      <c r="F11735" s="12">
        <v>0</v>
      </c>
      <c r="G11735" s="12">
        <v>10.55</v>
      </c>
      <c r="H11735" s="12">
        <v>0</v>
      </c>
      <c r="I11735" s="4" t="s">
        <v>13</v>
      </c>
      <c r="J11735" s="7" t="str">
        <f>VLOOKUP(C11735,'[1]T. Apoyo Sistema'!$B$1:$C$89,2,0)</f>
        <v>SI</v>
      </c>
    </row>
    <row r="11736" spans="1:10" x14ac:dyDescent="0.25">
      <c r="A11736" s="4" t="str">
        <f>CONCATENATE(B11736,"-",C11736,"-",D11736)</f>
        <v>46265-POX8-com4</v>
      </c>
      <c r="B11736" s="16">
        <v>46265</v>
      </c>
      <c r="C11736" s="10" t="s">
        <v>113</v>
      </c>
      <c r="D11736" s="10" t="s">
        <v>78</v>
      </c>
      <c r="E11736" s="10">
        <v>0</v>
      </c>
      <c r="F11736" s="12">
        <v>0</v>
      </c>
      <c r="G11736" s="12">
        <v>10.55</v>
      </c>
      <c r="H11736" s="12">
        <v>0</v>
      </c>
      <c r="I11736" s="4" t="s">
        <v>13</v>
      </c>
      <c r="J11736" s="7" t="str">
        <f>VLOOKUP(C11736,'[1]T. Apoyo Sistema'!$B$1:$C$89,2,0)</f>
        <v>SI</v>
      </c>
    </row>
    <row r="11737" spans="1:10" x14ac:dyDescent="0.25">
      <c r="A11737" s="4" t="str">
        <f>CONCATENATE(B11737,"-",C11737,"-",D11737)</f>
        <v>46265-POX8-gen1</v>
      </c>
      <c r="B11737" s="16">
        <v>46265</v>
      </c>
      <c r="C11737" s="10" t="s">
        <v>113</v>
      </c>
      <c r="D11737" s="10" t="s">
        <v>59</v>
      </c>
      <c r="E11737" s="10">
        <v>0</v>
      </c>
      <c r="F11737" s="12">
        <v>0</v>
      </c>
      <c r="G11737" s="12">
        <v>10.55</v>
      </c>
      <c r="H11737" s="12">
        <v>0</v>
      </c>
      <c r="I11737" s="4" t="s">
        <v>13</v>
      </c>
      <c r="J11737" s="7" t="str">
        <f>VLOOKUP(C11737,'[1]T. Apoyo Sistema'!$B$1:$C$89,2,0)</f>
        <v>SI</v>
      </c>
    </row>
    <row r="11738" spans="1:10" x14ac:dyDescent="0.25">
      <c r="A11738" s="4" t="str">
        <f>CONCATENATE(B11738,"-",C11738,"-",D11738)</f>
        <v>46265-POX8-gen2</v>
      </c>
      <c r="B11738" s="16">
        <v>46265</v>
      </c>
      <c r="C11738" s="10" t="s">
        <v>113</v>
      </c>
      <c r="D11738" s="10" t="s">
        <v>73</v>
      </c>
      <c r="E11738" s="10">
        <v>0</v>
      </c>
      <c r="F11738" s="12">
        <v>0</v>
      </c>
      <c r="G11738" s="12">
        <v>10.55</v>
      </c>
      <c r="H11738" s="12">
        <v>0</v>
      </c>
      <c r="I11738" s="4" t="s">
        <v>13</v>
      </c>
      <c r="J11738" s="7" t="str">
        <f>VLOOKUP(C11738,'[1]T. Apoyo Sistema'!$B$1:$C$89,2,0)</f>
        <v>SI</v>
      </c>
    </row>
    <row r="11739" spans="1:10" x14ac:dyDescent="0.25">
      <c r="A11739" s="4" t="str">
        <f>CONCATENATE(B11739,"-",C11739,"-",D11739)</f>
        <v>46265-POX8-psa1</v>
      </c>
      <c r="B11739" s="16">
        <v>46265</v>
      </c>
      <c r="C11739" s="10" t="s">
        <v>113</v>
      </c>
      <c r="D11739" s="10" t="s">
        <v>60</v>
      </c>
      <c r="E11739" s="10">
        <v>0</v>
      </c>
      <c r="F11739" s="12">
        <v>0</v>
      </c>
      <c r="G11739" s="12">
        <v>10.55</v>
      </c>
      <c r="H11739" s="12">
        <v>0</v>
      </c>
      <c r="I11739" s="4" t="s">
        <v>13</v>
      </c>
      <c r="J11739" s="7" t="str">
        <f>VLOOKUP(C11739,'[1]T. Apoyo Sistema'!$B$1:$C$89,2,0)</f>
        <v>SI</v>
      </c>
    </row>
    <row r="11740" spans="1:10" x14ac:dyDescent="0.25">
      <c r="A11740" s="4" t="str">
        <f>CONCATENATE(B11740,"-",C11740,"-",D11740)</f>
        <v>46265-POX8-psa2</v>
      </c>
      <c r="B11740" s="16">
        <v>46265</v>
      </c>
      <c r="C11740" s="10" t="s">
        <v>113</v>
      </c>
      <c r="D11740" s="10" t="s">
        <v>74</v>
      </c>
      <c r="E11740" s="10">
        <v>0</v>
      </c>
      <c r="F11740" s="12">
        <v>0</v>
      </c>
      <c r="G11740" s="12">
        <v>10.55</v>
      </c>
      <c r="H11740" s="12">
        <v>0</v>
      </c>
      <c r="I11740" s="4" t="s">
        <v>13</v>
      </c>
      <c r="J11740" s="7" t="str">
        <f>VLOOKUP(C11740,'[1]T. Apoyo Sistema'!$B$1:$C$89,2,0)</f>
        <v>SI</v>
      </c>
    </row>
    <row r="11741" spans="1:10" x14ac:dyDescent="0.25">
      <c r="A11741" s="4" t="str">
        <f>CONCATENATE(B11741,"-",C11741,"-",D11741)</f>
        <v>46265-POX8-psa3</v>
      </c>
      <c r="B11741" s="16">
        <v>46265</v>
      </c>
      <c r="C11741" s="10" t="s">
        <v>113</v>
      </c>
      <c r="D11741" s="10" t="s">
        <v>79</v>
      </c>
      <c r="E11741" s="10">
        <v>0</v>
      </c>
      <c r="F11741" s="12">
        <v>0</v>
      </c>
      <c r="G11741" s="12">
        <v>10.55</v>
      </c>
      <c r="H11741" s="12">
        <v>0</v>
      </c>
      <c r="I11741" s="4" t="s">
        <v>13</v>
      </c>
      <c r="J11741" s="7" t="str">
        <f>VLOOKUP(C11741,'[1]T. Apoyo Sistema'!$B$1:$C$89,2,0)</f>
        <v>SI</v>
      </c>
    </row>
    <row r="11742" spans="1:10" x14ac:dyDescent="0.25">
      <c r="A11742" s="4" t="str">
        <f>CONCATENATE(B11742,"-",C11742,"-",D11742)</f>
        <v>46265-POX8-psa4</v>
      </c>
      <c r="B11742" s="16">
        <v>46265</v>
      </c>
      <c r="C11742" s="10" t="s">
        <v>113</v>
      </c>
      <c r="D11742" s="10" t="s">
        <v>80</v>
      </c>
      <c r="E11742" s="10">
        <v>0</v>
      </c>
      <c r="F11742" s="12">
        <v>0</v>
      </c>
      <c r="G11742" s="12">
        <v>10.55</v>
      </c>
      <c r="H11742" s="12">
        <v>0</v>
      </c>
      <c r="I11742" s="4" t="s">
        <v>13</v>
      </c>
      <c r="J11742" s="7" t="str">
        <f>VLOOKUP(C11742,'[1]T. Apoyo Sistema'!$B$1:$C$89,2,0)</f>
        <v>SI</v>
      </c>
    </row>
    <row r="11743" spans="1:10" x14ac:dyDescent="0.25">
      <c r="A11743" s="4" t="str">
        <f>CONCATENATE(B11743,"-",C11743,"-",D11743)</f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>TEXT(B11743,"yyyy-mm")</f>
        <v>2026-08</v>
      </c>
      <c r="J11743" s="7" t="str">
        <f>VLOOKUP(C11743,'[1]T. Apoyo Sistema'!$B$1:$C$89,2,0)</f>
        <v>SI</v>
      </c>
    </row>
    <row r="11744" spans="1:10" x14ac:dyDescent="0.25">
      <c r="A11744" s="4" t="str">
        <f>CONCATENATE(B11744,"-",C11744,"-",D11744)</f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>TEXT(B11744,"yyyy-mm")</f>
        <v>2026-08</v>
      </c>
      <c r="J11744" s="7" t="str">
        <f>VLOOKUP(C11744,'[1]T. Apoyo Sistema'!$B$1:$C$89,2,0)</f>
        <v>SI</v>
      </c>
    </row>
    <row r="11745" spans="1:10" x14ac:dyDescent="0.25">
      <c r="A11745" s="4" t="str">
        <f>CONCATENATE(B11745,"-",C11745,"-",D11745)</f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>TEXT(B11745,"yyyy-mm")</f>
        <v>2026-08</v>
      </c>
      <c r="J11745" s="7" t="str">
        <f>VLOOKUP(C11745,'[1]T. Apoyo Sistema'!$B$1:$C$89,2,0)</f>
        <v>SI</v>
      </c>
    </row>
    <row r="11746" spans="1:10" x14ac:dyDescent="0.25">
      <c r="A11746" s="4" t="str">
        <f>CONCATENATE(B11746,"-",C11746,"-",D11746)</f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>TEXT(B11746,"yyyy-mm")</f>
        <v>2026-08</v>
      </c>
      <c r="J11746" s="7" t="str">
        <f>VLOOKUP(C11746,'[1]T. Apoyo Sistema'!$B$1:$C$89,2,0)</f>
        <v>SI</v>
      </c>
    </row>
    <row r="11747" spans="1:10" x14ac:dyDescent="0.25">
      <c r="A11747" s="4" t="str">
        <f>CONCATENATE(B11747,"-",C11747,"-",D11747)</f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>TEXT(B11747,"yyyy-mm")</f>
        <v>2026-08</v>
      </c>
      <c r="J11747" s="7" t="str">
        <f>VLOOKUP(C11747,'[1]T. Apoyo Sistema'!$B$1:$C$89,2,0)</f>
        <v>SI</v>
      </c>
    </row>
    <row r="11748" spans="1:10" x14ac:dyDescent="0.25">
      <c r="A11748" s="4" t="str">
        <f>CONCATENATE(B11748,"-",C11748,"-",D11748)</f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>TEXT(B11748,"yyyy-mm")</f>
        <v>2026-08</v>
      </c>
      <c r="J11748" s="7" t="str">
        <f>VLOOKUP(C11748,'[1]T. Apoyo Sistema'!$B$1:$C$89,2,0)</f>
        <v>SI</v>
      </c>
    </row>
    <row r="11749" spans="1:10" x14ac:dyDescent="0.25">
      <c r="A11749" s="4" t="str">
        <f>CONCATENATE(B11749,"-",C11749,"-",D11749)</f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>TEXT(B11749,"yyyy-mm")</f>
        <v>2026-08</v>
      </c>
      <c r="J11749" s="7" t="str">
        <f>VLOOKUP(C11749,'[1]T. Apoyo Sistema'!$B$1:$C$89,2,0)</f>
        <v>SI</v>
      </c>
    </row>
    <row r="11750" spans="1:10" x14ac:dyDescent="0.25">
      <c r="A11750" s="4" t="str">
        <f>CONCATENATE(B11750,"-",C11750,"-",D11750)</f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>TEXT(B11750,"yyyy-mm")</f>
        <v>2026-08</v>
      </c>
      <c r="J11750" s="7" t="str">
        <f>VLOOKUP(C11750,'[1]T. Apoyo Sistema'!$B$1:$C$89,2,0)</f>
        <v>SI</v>
      </c>
    </row>
    <row r="11751" spans="1:10" x14ac:dyDescent="0.25">
      <c r="A11751" s="4" t="str">
        <f>CONCATENATE(B11751,"-",C11751,"-",D11751)</f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>TEXT(B11751,"yyyy-mm")</f>
        <v>2026-08</v>
      </c>
      <c r="J11751" s="7" t="str">
        <f>VLOOKUP(C11751,'[1]T. Apoyo Sistema'!$B$1:$C$89,2,0)</f>
        <v>SI</v>
      </c>
    </row>
    <row r="11752" spans="1:10" x14ac:dyDescent="0.25">
      <c r="A11752" s="4" t="str">
        <f>CONCATENATE(B11752,"-",C11752,"-",D11752)</f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>TEXT(B11752,"yyyy-mm")</f>
        <v>2026-08</v>
      </c>
      <c r="J11752" s="7" t="str">
        <f>VLOOKUP(C11752,'[1]T. Apoyo Sistema'!$B$1:$C$89,2,0)</f>
        <v>SI</v>
      </c>
    </row>
    <row r="11753" spans="1:10" x14ac:dyDescent="0.25">
      <c r="A11753" s="4" t="str">
        <f>CONCATENATE(B11753,"-",C11753,"-",D11753)</f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>TEXT(B11753,"yyyy-mm")</f>
        <v>2026-08</v>
      </c>
      <c r="J11753" s="7" t="str">
        <f>VLOOKUP(C11753,'[1]T. Apoyo Sistema'!$B$1:$C$89,2,0)</f>
        <v>SI</v>
      </c>
    </row>
    <row r="11754" spans="1:10" x14ac:dyDescent="0.25">
      <c r="A11754" s="4" t="str">
        <f>CONCATENATE(B11754,"-",C11754,"-",D11754)</f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>TEXT(B11754,"yyyy-mm")</f>
        <v>2026-08</v>
      </c>
      <c r="J11754" s="7" t="str">
        <f>VLOOKUP(C11754,'[1]T. Apoyo Sistema'!$B$1:$C$89,2,0)</f>
        <v>SI</v>
      </c>
    </row>
    <row r="11755" spans="1:10" x14ac:dyDescent="0.25">
      <c r="A11755" s="4" t="str">
        <f>CONCATENATE(B11755,"-",C11755,"-",D11755)</f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>TEXT(B11755,"yyyy-mm")</f>
        <v>2026-08</v>
      </c>
      <c r="J11755" s="7" t="str">
        <f>VLOOKUP(C11755,'[1]T. Apoyo Sistema'!$B$1:$C$89,2,0)</f>
        <v>SI</v>
      </c>
    </row>
    <row r="11756" spans="1:10" x14ac:dyDescent="0.25">
      <c r="A11756" s="4" t="str">
        <f>CONCATENATE(B11756,"-",C11756,"-",D11756)</f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>TEXT(B11756,"yyyy-mm")</f>
        <v>2026-08</v>
      </c>
      <c r="J11756" s="7" t="str">
        <f>VLOOKUP(C11756,'[1]T. Apoyo Sistema'!$B$1:$C$89,2,0)</f>
        <v>SI</v>
      </c>
    </row>
    <row r="11757" spans="1:10" x14ac:dyDescent="0.25">
      <c r="A11757" s="4" t="str">
        <f>CONCATENATE(B11757,"-",C11757,"-",D11757)</f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>TEXT(B11757,"yyyy-mm")</f>
        <v>2026-08</v>
      </c>
      <c r="J11757" s="7" t="str">
        <f>VLOOKUP(C11757,'[1]T. Apoyo Sistema'!$B$1:$C$89,2,0)</f>
        <v>SI</v>
      </c>
    </row>
    <row r="11758" spans="1:10" x14ac:dyDescent="0.25">
      <c r="A11758" s="4" t="str">
        <f>CONCATENATE(B11758,"-",C11758,"-",D11758)</f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>TEXT(B11758,"yyyy-mm")</f>
        <v>2026-08</v>
      </c>
      <c r="J11758" s="7" t="str">
        <f>VLOOKUP(C11758,'[1]T. Apoyo Sistema'!$B$1:$C$89,2,0)</f>
        <v>SI</v>
      </c>
    </row>
    <row r="11759" spans="1:10" x14ac:dyDescent="0.25">
      <c r="A11759" s="4" t="str">
        <f>CONCATENATE(B11759,"-",C11759,"-",D11759)</f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>TEXT(B11759,"yyyy-mm")</f>
        <v>2026-08</v>
      </c>
      <c r="J11759" s="7" t="str">
        <f>VLOOKUP(C11759,'[1]T. Apoyo Sistema'!$B$1:$C$89,2,0)</f>
        <v>SI</v>
      </c>
    </row>
    <row r="11760" spans="1:10" x14ac:dyDescent="0.25">
      <c r="A11760" s="4" t="str">
        <f>CONCATENATE(B11760,"-",C11760,"-",D11760)</f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>TEXT(B11760,"yyyy-mm")</f>
        <v>2026-08</v>
      </c>
      <c r="J11760" s="7" t="str">
        <f>VLOOKUP(C11760,'[1]T. Apoyo Sistema'!$B$1:$C$89,2,0)</f>
        <v>SI</v>
      </c>
    </row>
    <row r="11761" spans="1:10" x14ac:dyDescent="0.25">
      <c r="A11761" s="4" t="str">
        <f>CONCATENATE(B11761,"-",C11761,"-",D11761)</f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>TEXT(B11761,"yyyy-mm")</f>
        <v>2026-08</v>
      </c>
      <c r="J11761" s="7" t="str">
        <f>VLOOKUP(C11761,'[1]T. Apoyo Sistema'!$B$1:$C$89,2,0)</f>
        <v>SI</v>
      </c>
    </row>
    <row r="11762" spans="1:10" x14ac:dyDescent="0.25">
      <c r="A11762" s="4" t="str">
        <f>CONCATENATE(B11762,"-",C11762,"-",D11762)</f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>TEXT(B11762,"yyyy-mm")</f>
        <v>2026-08</v>
      </c>
      <c r="J11762" s="7" t="str">
        <f>VLOOKUP(C11762,'[1]T. Apoyo Sistema'!$B$1:$C$89,2,0)</f>
        <v>SI</v>
      </c>
    </row>
    <row r="11763" spans="1:10" x14ac:dyDescent="0.25">
      <c r="A11763" s="4" t="str">
        <f>CONCATENATE(B11763,"-",C11763,"-",D11763)</f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>TEXT(B11763,"yyyy-mm")</f>
        <v>2026-08</v>
      </c>
      <c r="J11763" s="7" t="str">
        <f>VLOOKUP(C11763,'[1]T. Apoyo Sistema'!$B$1:$C$89,2,0)</f>
        <v>SI</v>
      </c>
    </row>
    <row r="11764" spans="1:10" x14ac:dyDescent="0.25">
      <c r="A11764" s="4" t="str">
        <f>CONCATENATE(B11764,"-",C11764,"-",D11764)</f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>TEXT(B11764,"yyyy-mm")</f>
        <v>2026-08</v>
      </c>
      <c r="J11764" s="7" t="str">
        <f>VLOOKUP(C11764,'[1]T. Apoyo Sistema'!$B$1:$C$89,2,0)</f>
        <v>SI</v>
      </c>
    </row>
    <row r="11765" spans="1:10" x14ac:dyDescent="0.25">
      <c r="A11765" s="4" t="str">
        <f>CONCATENATE(B11765,"-",C11765,"-",D11765)</f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>TEXT(B11765,"yyyy-mm")</f>
        <v>2026-08</v>
      </c>
      <c r="J11765" s="7" t="str">
        <f>VLOOKUP(C11765,'[1]T. Apoyo Sistema'!$B$1:$C$89,2,0)</f>
        <v>SI</v>
      </c>
    </row>
    <row r="11766" spans="1:10" x14ac:dyDescent="0.25">
      <c r="A11766" s="4" t="str">
        <f>CONCATENATE(B11766,"-",C11766,"-",D11766)</f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>TEXT(B11766,"yyyy-mm")</f>
        <v>2026-08</v>
      </c>
      <c r="J11766" s="7" t="str">
        <f>VLOOKUP(C11766,'[1]T. Apoyo Sistema'!$B$1:$C$89,2,0)</f>
        <v>SI</v>
      </c>
    </row>
    <row r="11767" spans="1:10" x14ac:dyDescent="0.25">
      <c r="A11767" s="4" t="str">
        <f>CONCATENATE(B11767,"-",C11767,"-",D11767)</f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>TEXT(B11767,"yyyy-mm")</f>
        <v>2026-08</v>
      </c>
      <c r="J11767" s="7" t="str">
        <f>VLOOKUP(C11767,'[1]T. Apoyo Sistema'!$B$1:$C$89,2,0)</f>
        <v>SI</v>
      </c>
    </row>
    <row r="11768" spans="1:10" x14ac:dyDescent="0.25">
      <c r="A11768" s="4" t="str">
        <f>CONCATENATE(B11768,"-",C11768,"-",D11768)</f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>TEXT(B11768,"yyyy-mm")</f>
        <v>2026-08</v>
      </c>
      <c r="J11768" s="7" t="str">
        <f>VLOOKUP(C11768,'[1]T. Apoyo Sistema'!$B$1:$C$89,2,0)</f>
        <v>SI</v>
      </c>
    </row>
    <row r="11769" spans="1:10" x14ac:dyDescent="0.25">
      <c r="A11769" s="4" t="str">
        <f>CONCATENATE(B11769,"-",C11769,"-",D11769)</f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>TEXT(B11769,"yyyy-mm")</f>
        <v>2026-08</v>
      </c>
      <c r="J11769" s="7" t="str">
        <f>VLOOKUP(C11769,'[1]T. Apoyo Sistema'!$B$1:$C$89,2,0)</f>
        <v>SI</v>
      </c>
    </row>
    <row r="11770" spans="1:10" x14ac:dyDescent="0.25">
      <c r="A11770" s="4" t="str">
        <f>CONCATENATE(B11770,"-",C11770,"-",D11770)</f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>TEXT(B11770,"yyyy-mm")</f>
        <v>2026-08</v>
      </c>
      <c r="J11770" s="7" t="str">
        <f>VLOOKUP(C11770,'[1]T. Apoyo Sistema'!$B$1:$C$89,2,0)</f>
        <v>SI</v>
      </c>
    </row>
    <row r="11771" spans="1:10" x14ac:dyDescent="0.25">
      <c r="A11771" s="4" t="str">
        <f>CONCATENATE(B11771,"-",C11771,"-",D11771)</f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>TEXT(B11771,"yyyy-mm")</f>
        <v>2026-08</v>
      </c>
      <c r="J11771" s="7" t="str">
        <f>VLOOKUP(C11771,'[1]T. Apoyo Sistema'!$B$1:$C$89,2,0)</f>
        <v>SI</v>
      </c>
    </row>
    <row r="11772" spans="1:10" x14ac:dyDescent="0.25">
      <c r="A11772" s="4" t="str">
        <f>CONCATENATE(B11772,"-",C11772,"-",D11772)</f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>TEXT(B11772,"yyyy-mm")</f>
        <v>2026-08</v>
      </c>
      <c r="J11772" s="7" t="str">
        <f>VLOOKUP(C11772,'[1]T. Apoyo Sistema'!$B$1:$C$89,2,0)</f>
        <v>SI</v>
      </c>
    </row>
    <row r="11773" spans="1:10" x14ac:dyDescent="0.25">
      <c r="A11773" s="4" t="str">
        <f>CONCATENATE(B11773,"-",C11773,"-",D11773)</f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>TEXT(B11773,"yyyy-mm")</f>
        <v>2026-08</v>
      </c>
      <c r="J11773" s="7" t="str">
        <f>VLOOKUP(C11773,'[1]T. Apoyo Sistema'!$B$1:$C$89,2,0)</f>
        <v>SI</v>
      </c>
    </row>
    <row r="11774" spans="1:10" x14ac:dyDescent="0.25">
      <c r="A11774" s="4" t="str">
        <f>CONCATENATE(B11774,"-",C11774,"-",D11774)</f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>TEXT(B11774,"yyyy-mm")</f>
        <v>2026-08</v>
      </c>
      <c r="J11774" s="7" t="str">
        <f>VLOOKUP(C11774,'[1]T. Apoyo Sistema'!$B$1:$C$89,2,0)</f>
        <v>SI</v>
      </c>
    </row>
    <row r="11775" spans="1:10" x14ac:dyDescent="0.25">
      <c r="A11775" s="4" t="str">
        <f>CONCATENATE(B11775,"-",C11775,"-",D11775)</f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>TEXT(B11775,"yyyy-mm")</f>
        <v>2026-08</v>
      </c>
      <c r="J11775" s="7" t="str">
        <f>VLOOKUP(C11775,'[1]T. Apoyo Sistema'!$B$1:$C$89,2,0)</f>
        <v>SI</v>
      </c>
    </row>
    <row r="11776" spans="1:10" x14ac:dyDescent="0.25">
      <c r="A11776" s="4" t="str">
        <f>CONCATENATE(B11776,"-",C11776,"-",D11776)</f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>TEXT(B11776,"yyyy-mm")</f>
        <v>2026-08</v>
      </c>
      <c r="J11776" s="7" t="str">
        <f>VLOOKUP(C11776,'[1]T. Apoyo Sistema'!$B$1:$C$89,2,0)</f>
        <v>SI</v>
      </c>
    </row>
    <row r="11777" spans="1:10" x14ac:dyDescent="0.25">
      <c r="A11777" s="4" t="str">
        <f>CONCATENATE(B11777,"-",C11777,"-",D11777)</f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>TEXT(B11777,"yyyy-mm")</f>
        <v>2026-08</v>
      </c>
      <c r="J11777" s="7" t="str">
        <f>VLOOKUP(C11777,'[1]T. Apoyo Sistema'!$B$1:$C$89,2,0)</f>
        <v>SI</v>
      </c>
    </row>
    <row r="11778" spans="1:10" x14ac:dyDescent="0.25">
      <c r="A11778" s="4" t="str">
        <f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>TEXT(B11778,"yyyy-mm")</f>
        <v>2026-08</v>
      </c>
      <c r="J11778" s="7" t="str">
        <f>VLOOKUP(C11778,'[1]T. Apoyo Sistema'!$B$1:$C$89,2,0)</f>
        <v>SI</v>
      </c>
    </row>
    <row r="11779" spans="1:10" x14ac:dyDescent="0.25">
      <c r="A11779" s="4" t="str">
        <f>CONCATENATE(B11779,"-",C11779,"-",D11779)</f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>TEXT(B11779,"yyyy-mm")</f>
        <v>2026-08</v>
      </c>
      <c r="J11779" s="7" t="str">
        <f>VLOOKUP(C11779,'[1]T. Apoyo Sistema'!$B$1:$C$89,2,0)</f>
        <v>SI</v>
      </c>
    </row>
    <row r="11780" spans="1:10" x14ac:dyDescent="0.25">
      <c r="A11780" s="4" t="str">
        <f>CONCATENATE(B11780,"-",C11780,"-",D11780)</f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>TEXT(B11780,"yyyy-mm")</f>
        <v>2026-08</v>
      </c>
      <c r="J11780" s="7" t="str">
        <f>VLOOKUP(C11780,'[1]T. Apoyo Sistema'!$B$1:$C$89,2,0)</f>
        <v>SI</v>
      </c>
    </row>
    <row r="11781" spans="1:10" x14ac:dyDescent="0.25">
      <c r="A11781" s="4" t="str">
        <f>CONCATENATE(B11781,"-",C11781,"-",D11781)</f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>TEXT(B11781,"yyyy-mm")</f>
        <v>2026-08</v>
      </c>
      <c r="J11781" s="7" t="str">
        <f>VLOOKUP(C11781,'[1]T. Apoyo Sistema'!$B$1:$C$89,2,0)</f>
        <v>SI</v>
      </c>
    </row>
    <row r="11782" spans="1:10" x14ac:dyDescent="0.25">
      <c r="A11782" s="4" t="str">
        <f>CONCATENATE(B11782,"-",C11782,"-",D11782)</f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>TEXT(B11782,"yyyy-mm")</f>
        <v>2026-08</v>
      </c>
      <c r="J11782" s="7" t="str">
        <f>VLOOKUP(C11782,'[1]T. Apoyo Sistema'!$B$1:$C$89,2,0)</f>
        <v>SI</v>
      </c>
    </row>
    <row r="11783" spans="1:10" x14ac:dyDescent="0.25">
      <c r="A11783" s="4" t="str">
        <f>CONCATENATE(B11783,"-",C11783,"-",D11783)</f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>TEXT(B11783,"yyyy-mm")</f>
        <v>2026-08</v>
      </c>
      <c r="J11783" s="7" t="str">
        <f>VLOOKUP(C11783,'[1]T. Apoyo Sistema'!$B$1:$C$89,2,0)</f>
        <v>SI</v>
      </c>
    </row>
    <row r="11784" spans="1:10" x14ac:dyDescent="0.25">
      <c r="A11784" s="4" t="str">
        <f>CONCATENATE(B11784,"-",C11784,"-",D11784)</f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>TEXT(B11784,"yyyy-mm")</f>
        <v>2026-08</v>
      </c>
      <c r="J11784" s="7" t="str">
        <f>VLOOKUP(C11784,'[1]T. Apoyo Sistema'!$B$1:$C$89,2,0)</f>
        <v>SI</v>
      </c>
    </row>
    <row r="11785" spans="1:10" x14ac:dyDescent="0.25">
      <c r="A11785" s="4" t="str">
        <f>CONCATENATE(B11785,"-",C11785,"-",D11785)</f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>TEXT(B11785,"yyyy-mm")</f>
        <v>2026-08</v>
      </c>
      <c r="J11785" s="7" t="str">
        <f>VLOOKUP(C11785,'[1]T. Apoyo Sistema'!$B$1:$C$89,2,0)</f>
        <v>SI</v>
      </c>
    </row>
    <row r="11786" spans="1:10" x14ac:dyDescent="0.25">
      <c r="A11786" s="4" t="str">
        <f>CONCATENATE(B11786,"-",C11786,"-",D11786)</f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>TEXT(B11786,"yyyy-mm")</f>
        <v>2026-08</v>
      </c>
      <c r="J11786" s="7" t="str">
        <f>VLOOKUP(C11786,'[1]T. Apoyo Sistema'!$B$1:$C$89,2,0)</f>
        <v>SI</v>
      </c>
    </row>
    <row r="11787" spans="1:10" x14ac:dyDescent="0.25">
      <c r="A11787" s="4" t="str">
        <f>CONCATENATE(B11787,"-",C11787,"-",D11787)</f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>TEXT(B11787,"yyyy-mm")</f>
        <v>2026-08</v>
      </c>
      <c r="J11787" s="7" t="str">
        <f>VLOOKUP(C11787,'[1]T. Apoyo Sistema'!$B$1:$C$89,2,0)</f>
        <v>SI</v>
      </c>
    </row>
    <row r="11788" spans="1:10" x14ac:dyDescent="0.25">
      <c r="A11788" s="4" t="str">
        <f>CONCATENATE(B11788,"-",C11788,"-",D11788)</f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>TEXT(B11788,"yyyy-mm")</f>
        <v>2026-08</v>
      </c>
      <c r="J11788" s="7" t="str">
        <f>VLOOKUP(C11788,'[1]T. Apoyo Sistema'!$B$1:$C$89,2,0)</f>
        <v>SI</v>
      </c>
    </row>
    <row r="11789" spans="1:10" x14ac:dyDescent="0.25">
      <c r="A11789" s="4" t="str">
        <f>CONCATENATE(B11789,"-",C11789,"-",D11789)</f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>TEXT(B11789,"yyyy-mm")</f>
        <v>2026-08</v>
      </c>
      <c r="J11789" s="7" t="str">
        <f>VLOOKUP(C11789,'[1]T. Apoyo Sistema'!$B$1:$C$89,2,0)</f>
        <v>SI</v>
      </c>
    </row>
    <row r="11790" spans="1:10" x14ac:dyDescent="0.25">
      <c r="A11790" s="4" t="str">
        <f>CONCATENATE(B11790,"-",C11790,"-",D11790)</f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>TEXT(B11790,"yyyy-mm")</f>
        <v>2026-08</v>
      </c>
      <c r="J11790" s="7" t="str">
        <f>VLOOKUP(C11790,'[1]T. Apoyo Sistema'!$B$1:$C$89,2,0)</f>
        <v>SI</v>
      </c>
    </row>
    <row r="11791" spans="1:10" x14ac:dyDescent="0.25">
      <c r="A11791" s="4" t="str">
        <f>CONCATENATE(B11791,"-",C11791,"-",D11791)</f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>TEXT(B11791,"yyyy-mm")</f>
        <v>2026-08</v>
      </c>
      <c r="J11791" s="7" t="str">
        <f>VLOOKUP(C11791,'[1]T. Apoyo Sistema'!$B$1:$C$89,2,0)</f>
        <v>SI</v>
      </c>
    </row>
    <row r="11792" spans="1:10" x14ac:dyDescent="0.25">
      <c r="A11792" s="4" t="str">
        <f>CONCATENATE(B11792,"-",C11792,"-",D11792)</f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>TEXT(B11792,"yyyy-mm")</f>
        <v>2026-08</v>
      </c>
      <c r="J11792" s="7" t="str">
        <f>VLOOKUP(C11792,'[1]T. Apoyo Sistema'!$B$1:$C$89,2,0)</f>
        <v>SI</v>
      </c>
    </row>
    <row r="11793" spans="1:10" x14ac:dyDescent="0.25">
      <c r="A11793" s="4" t="str">
        <f>CONCATENATE(B11793,"-",C11793,"-",D11793)</f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>TEXT(B11793,"yyyy-mm")</f>
        <v>2026-08</v>
      </c>
      <c r="J11793" s="7" t="str">
        <f>VLOOKUP(C11793,'[1]T. Apoyo Sistema'!$B$1:$C$89,2,0)</f>
        <v>SI</v>
      </c>
    </row>
    <row r="11794" spans="1:10" x14ac:dyDescent="0.25">
      <c r="A11794" s="4" t="str">
        <f>CONCATENATE(B11794,"-",C11794,"-",D11794)</f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>TEXT(B11794,"yyyy-mm")</f>
        <v>2026-08</v>
      </c>
      <c r="J11794" s="7" t="str">
        <f>VLOOKUP(C11794,'[1]T. Apoyo Sistema'!$B$1:$C$89,2,0)</f>
        <v>SI</v>
      </c>
    </row>
    <row r="11795" spans="1:10" x14ac:dyDescent="0.25">
      <c r="A11795" s="4" t="str">
        <f>CONCATENATE(B11795,"-",C11795,"-",D11795)</f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>TEXT(B11795,"yyyy-mm")</f>
        <v>2026-08</v>
      </c>
      <c r="J11795" s="7" t="str">
        <f>VLOOKUP(C11795,'[1]T. Apoyo Sistema'!$B$1:$C$89,2,0)</f>
        <v>SI</v>
      </c>
    </row>
    <row r="11796" spans="1:10" x14ac:dyDescent="0.25">
      <c r="A11796" s="4" t="str">
        <f>CONCATENATE(B11796,"-",C11796,"-",D11796)</f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>TEXT(B11796,"yyyy-mm")</f>
        <v>2026-08</v>
      </c>
      <c r="J11796" s="7" t="str">
        <f>VLOOKUP(C11796,'[1]T. Apoyo Sistema'!$B$1:$C$89,2,0)</f>
        <v>SI</v>
      </c>
    </row>
    <row r="11797" spans="1:10" x14ac:dyDescent="0.25">
      <c r="A11797" s="4" t="str">
        <f>CONCATENATE(B11797,"-",C11797,"-",D11797)</f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>TEXT(B11797,"yyyy-mm")</f>
        <v>2026-08</v>
      </c>
      <c r="J11797" s="7" t="str">
        <f>VLOOKUP(C11797,'[1]T. Apoyo Sistema'!$B$1:$C$89,2,0)</f>
        <v>SI</v>
      </c>
    </row>
    <row r="11798" spans="1:10" x14ac:dyDescent="0.25">
      <c r="A11798" s="4" t="str">
        <f>CONCATENATE(B11798,"-",C11798,"-",D11798)</f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>TEXT(B11798,"yyyy-mm")</f>
        <v>2026-08</v>
      </c>
      <c r="J11798" s="7" t="str">
        <f>VLOOKUP(C11798,'[1]T. Apoyo Sistema'!$B$1:$C$89,2,0)</f>
        <v>SI</v>
      </c>
    </row>
    <row r="11799" spans="1:10" x14ac:dyDescent="0.25">
      <c r="A11799" s="4" t="str">
        <f>CONCATENATE(B11799,"-",C11799,"-",D11799)</f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>TEXT(B11799,"yyyy-mm")</f>
        <v>2026-08</v>
      </c>
      <c r="J11799" s="7" t="str">
        <f>VLOOKUP(C11799,'[1]T. Apoyo Sistema'!$B$1:$C$89,2,0)</f>
        <v>SI</v>
      </c>
    </row>
    <row r="11800" spans="1:10" x14ac:dyDescent="0.25">
      <c r="A11800" s="4" t="str">
        <f>CONCATENATE(B11800,"-",C11800,"-",D11800)</f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>TEXT(B11800,"yyyy-mm")</f>
        <v>2026-08</v>
      </c>
      <c r="J11800" s="7" t="str">
        <f>VLOOKUP(C11800,'[1]T. Apoyo Sistema'!$B$1:$C$89,2,0)</f>
        <v>SI</v>
      </c>
    </row>
    <row r="11801" spans="1:10" x14ac:dyDescent="0.25">
      <c r="A11801" s="4" t="str">
        <f>CONCATENATE(B11801,"-",C11801,"-",D11801)</f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>TEXT(B11801,"yyyy-mm")</f>
        <v>2026-08</v>
      </c>
      <c r="J11801" s="7" t="str">
        <f>VLOOKUP(C11801,'[1]T. Apoyo Sistema'!$B$1:$C$89,2,0)</f>
        <v>SI</v>
      </c>
    </row>
    <row r="11802" spans="1:10" x14ac:dyDescent="0.25">
      <c r="A11802" s="4" t="str">
        <f>CONCATENATE(B11802,"-",C11802,"-",D11802)</f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>TEXT(B11802,"yyyy-mm")</f>
        <v>2026-08</v>
      </c>
      <c r="J11802" s="7" t="str">
        <f>VLOOKUP(C11802,'[1]T. Apoyo Sistema'!$B$1:$C$89,2,0)</f>
        <v>SI</v>
      </c>
    </row>
    <row r="11803" spans="1:10" x14ac:dyDescent="0.25">
      <c r="A11803" s="4" t="str">
        <f>CONCATENATE(B11803,"-",C11803,"-",D11803)</f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>TEXT(B11803,"yyyy-mm")</f>
        <v>2026-08</v>
      </c>
      <c r="J11803" s="7" t="str">
        <f>VLOOKUP(C11803,'[1]T. Apoyo Sistema'!$B$1:$C$89,2,0)</f>
        <v>SI</v>
      </c>
    </row>
    <row r="11804" spans="1:10" x14ac:dyDescent="0.25">
      <c r="A11804" s="4" t="str">
        <f>CONCATENATE(B11804,"-",C11804,"-",D11804)</f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>TEXT(B11804,"yyyy-mm")</f>
        <v>2026-08</v>
      </c>
      <c r="J11804" s="7" t="str">
        <f>VLOOKUP(C11804,'[1]T. Apoyo Sistema'!$B$1:$C$89,2,0)</f>
        <v>SI</v>
      </c>
    </row>
    <row r="11805" spans="1:10" x14ac:dyDescent="0.25">
      <c r="A11805" s="4" t="str">
        <f>CONCATENATE(B11805,"-",C11805,"-",D11805)</f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>TEXT(B11805,"yyyy-mm")</f>
        <v>2026-08</v>
      </c>
      <c r="J11805" s="7" t="str">
        <f>VLOOKUP(C11805,'[1]T. Apoyo Sistema'!$B$1:$C$89,2,0)</f>
        <v>SI</v>
      </c>
    </row>
    <row r="11806" spans="1:10" x14ac:dyDescent="0.25">
      <c r="A11806" s="4" t="str">
        <f>CONCATENATE(B11806,"-",C11806,"-",D11806)</f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>TEXT(B11806,"yyyy-mm")</f>
        <v>2026-08</v>
      </c>
      <c r="J11806" s="7" t="str">
        <f>VLOOKUP(C11806,'[1]T. Apoyo Sistema'!$B$1:$C$89,2,0)</f>
        <v>SI</v>
      </c>
    </row>
    <row r="11807" spans="1:10" x14ac:dyDescent="0.25">
      <c r="A11807" s="4" t="str">
        <f>CONCATENATE(B11807,"-",C11807,"-",D11807)</f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>TEXT(B11807,"yyyy-mm")</f>
        <v>2026-08</v>
      </c>
      <c r="J11807" s="7" t="str">
        <f>VLOOKUP(C11807,'[1]T. Apoyo Sistema'!$B$1:$C$89,2,0)</f>
        <v>SI</v>
      </c>
    </row>
    <row r="11808" spans="1:10" x14ac:dyDescent="0.25">
      <c r="A11808" s="4" t="str">
        <f>CONCATENATE(B11808,"-",C11808,"-",D11808)</f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>TEXT(B11808,"yyyy-mm")</f>
        <v>2026-08</v>
      </c>
      <c r="J11808" s="7" t="str">
        <f>VLOOKUP(C11808,'[1]T. Apoyo Sistema'!$B$1:$C$89,2,0)</f>
        <v>SI</v>
      </c>
    </row>
    <row r="11809" spans="1:10" x14ac:dyDescent="0.25">
      <c r="A11809" s="4" t="str">
        <f>CONCATENATE(B11809,"-",C11809,"-",D11809)</f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>TEXT(B11809,"yyyy-mm")</f>
        <v>2026-08</v>
      </c>
      <c r="J11809" s="7" t="str">
        <f>VLOOKUP(C11809,'[1]T. Apoyo Sistema'!$B$1:$C$89,2,0)</f>
        <v>SI</v>
      </c>
    </row>
    <row r="11810" spans="1:10" x14ac:dyDescent="0.25">
      <c r="A11810" s="4" t="str">
        <f>CONCATENATE(B11810,"-",C11810,"-",D11810)</f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>TEXT(B11810,"yyyy-mm")</f>
        <v>2026-08</v>
      </c>
      <c r="J11810" s="7" t="str">
        <f>VLOOKUP(C11810,'[1]T. Apoyo Sistema'!$B$1:$C$89,2,0)</f>
        <v>SI</v>
      </c>
    </row>
    <row r="11811" spans="1:10" x14ac:dyDescent="0.25">
      <c r="A11811" s="4" t="str">
        <f>CONCATENATE(B11811,"-",C11811,"-",D11811)</f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>TEXT(B11811,"yyyy-mm")</f>
        <v>2026-08</v>
      </c>
      <c r="J11811" s="7" t="str">
        <f>VLOOKUP(C11811,'[1]T. Apoyo Sistema'!$B$1:$C$89,2,0)</f>
        <v>SI</v>
      </c>
    </row>
    <row r="11812" spans="1:10" x14ac:dyDescent="0.25">
      <c r="A11812" s="4" t="str">
        <f>CONCATENATE(B11812,"-",C11812,"-",D11812)</f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>TEXT(B11812,"yyyy-mm")</f>
        <v>2026-08</v>
      </c>
      <c r="J11812" s="7" t="str">
        <f>VLOOKUP(C11812,'[1]T. Apoyo Sistema'!$B$1:$C$89,2,0)</f>
        <v>SI</v>
      </c>
    </row>
    <row r="11813" spans="1:10" x14ac:dyDescent="0.25">
      <c r="A11813" s="4" t="str">
        <f>CONCATENATE(B11813,"-",C11813,"-",D11813)</f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>TEXT(B11813,"yyyy-mm")</f>
        <v>2026-08</v>
      </c>
      <c r="J11813" s="7" t="str">
        <f>VLOOKUP(C11813,'[1]T. Apoyo Sistema'!$B$1:$C$89,2,0)</f>
        <v>SI</v>
      </c>
    </row>
    <row r="11814" spans="1:10" x14ac:dyDescent="0.25">
      <c r="A11814" s="4" t="str">
        <f>CONCATENATE(B11814,"-",C11814,"-",D11814)</f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>TEXT(B11814,"yyyy-mm")</f>
        <v>2026-08</v>
      </c>
      <c r="J11814" s="7" t="str">
        <f>VLOOKUP(C11814,'[1]T. Apoyo Sistema'!$B$1:$C$89,2,0)</f>
        <v>SI</v>
      </c>
    </row>
    <row r="11815" spans="1:10" x14ac:dyDescent="0.25">
      <c r="A11815" s="4" t="str">
        <f>CONCATENATE(B11815,"-",C11815,"-",D11815)</f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>TEXT(B11815,"yyyy-mm")</f>
        <v>2026-08</v>
      </c>
      <c r="J11815" s="7" t="str">
        <f>VLOOKUP(C11815,'[1]T. Apoyo Sistema'!$B$1:$C$89,2,0)</f>
        <v>SI</v>
      </c>
    </row>
    <row r="11816" spans="1:10" x14ac:dyDescent="0.25">
      <c r="A11816" s="4" t="str">
        <f>CONCATENATE(B11816,"-",C11816,"-",D11816)</f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>TEXT(B11816,"yyyy-mm")</f>
        <v>2026-08</v>
      </c>
      <c r="J11816" s="7" t="str">
        <f>VLOOKUP(C11816,'[1]T. Apoyo Sistema'!$B$1:$C$89,2,0)</f>
        <v>SI</v>
      </c>
    </row>
    <row r="11817" spans="1:10" x14ac:dyDescent="0.25">
      <c r="A11817" s="4" t="str">
        <f>CONCATENATE(B11817,"-",C11817,"-",D11817)</f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>TEXT(B11817,"yyyy-mm")</f>
        <v>2026-08</v>
      </c>
      <c r="J11817" s="7" t="str">
        <f>VLOOKUP(C11817,'[1]T. Apoyo Sistema'!$B$1:$C$89,2,0)</f>
        <v>SI</v>
      </c>
    </row>
    <row r="11818" spans="1:10" x14ac:dyDescent="0.25">
      <c r="A11818" s="4" t="str">
        <f>CONCATENATE(B11818,"-",C11818,"-",D11818)</f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>TEXT(B11818,"yyyy-mm")</f>
        <v>2026-08</v>
      </c>
      <c r="J11818" s="7" t="str">
        <f>VLOOKUP(C11818,'[1]T. Apoyo Sistema'!$B$1:$C$89,2,0)</f>
        <v>SI</v>
      </c>
    </row>
    <row r="11819" spans="1:10" x14ac:dyDescent="0.25">
      <c r="A11819" s="4" t="str">
        <f>CONCATENATE(B11819,"-",C11819,"-",D11819)</f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>TEXT(B11819,"yyyy-mm")</f>
        <v>2026-08</v>
      </c>
      <c r="J11819" s="7" t="str">
        <f>VLOOKUP(C11819,'[1]T. Apoyo Sistema'!$B$1:$C$89,2,0)</f>
        <v>SI</v>
      </c>
    </row>
    <row r="11820" spans="1:10" x14ac:dyDescent="0.25">
      <c r="A11820" s="4" t="str">
        <f>CONCATENATE(B11820,"-",C11820,"-",D11820)</f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>TEXT(B11820,"yyyy-mm")</f>
        <v>2026-08</v>
      </c>
      <c r="J11820" s="7" t="str">
        <f>VLOOKUP(C11820,'[1]T. Apoyo Sistema'!$B$1:$C$89,2,0)</f>
        <v>SI</v>
      </c>
    </row>
    <row r="11821" spans="1:10" x14ac:dyDescent="0.25">
      <c r="A11821" s="4" t="str">
        <f>CONCATENATE(B11821,"-",C11821,"-",D11821)</f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>TEXT(B11821,"yyyy-mm")</f>
        <v>2026-08</v>
      </c>
      <c r="J11821" s="7" t="str">
        <f>VLOOKUP(C11821,'[1]T. Apoyo Sistema'!$B$1:$C$89,2,0)</f>
        <v>SI</v>
      </c>
    </row>
    <row r="11822" spans="1:10" x14ac:dyDescent="0.25">
      <c r="A11822" s="4" t="str">
        <f>CONCATENATE(B11822,"-",C11822,"-",D11822)</f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>TEXT(B11822,"yyyy-mm")</f>
        <v>2026-08</v>
      </c>
      <c r="J11822" s="7" t="str">
        <f>VLOOKUP(C11822,'[1]T. Apoyo Sistema'!$B$1:$C$89,2,0)</f>
        <v>SI</v>
      </c>
    </row>
    <row r="11823" spans="1:10" x14ac:dyDescent="0.25">
      <c r="A11823" s="4" t="str">
        <f>CONCATENATE(B11823,"-",C11823,"-",D11823)</f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>TEXT(B11823,"yyyy-mm")</f>
        <v>2026-08</v>
      </c>
      <c r="J11823" s="7" t="str">
        <f>VLOOKUP(C11823,'[1]T. Apoyo Sistema'!$B$1:$C$89,2,0)</f>
        <v>SI</v>
      </c>
    </row>
    <row r="11824" spans="1:10" x14ac:dyDescent="0.25">
      <c r="A11824" s="4" t="str">
        <f>CONCATENATE(B11824,"-",C11824,"-",D11824)</f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>TEXT(B11824,"yyyy-mm")</f>
        <v>2026-08</v>
      </c>
      <c r="J11824" s="7" t="str">
        <f>VLOOKUP(C11824,'[1]T. Apoyo Sistema'!$B$1:$C$89,2,0)</f>
        <v>SI</v>
      </c>
    </row>
    <row r="11825" spans="1:10" x14ac:dyDescent="0.25">
      <c r="A11825" s="4" t="str">
        <f>CONCATENATE(B11825,"-",C11825,"-",D11825)</f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>TEXT(B11825,"yyyy-mm")</f>
        <v>2026-08</v>
      </c>
      <c r="J11825" s="7" t="str">
        <f>VLOOKUP(C11825,'[1]T. Apoyo Sistema'!$B$1:$C$89,2,0)</f>
        <v>SI</v>
      </c>
    </row>
    <row r="11826" spans="1:10" x14ac:dyDescent="0.25">
      <c r="A11826" s="4" t="str">
        <f>CONCATENATE(B11826,"-",C11826,"-",D11826)</f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>TEXT(B11826,"yyyy-mm")</f>
        <v>2026-08</v>
      </c>
      <c r="J11826" s="7" t="str">
        <f>VLOOKUP(C11826,'[1]T. Apoyo Sistema'!$B$1:$C$89,2,0)</f>
        <v>SI</v>
      </c>
    </row>
    <row r="11827" spans="1:10" x14ac:dyDescent="0.25">
      <c r="A11827" s="4" t="str">
        <f>CONCATENATE(B11827,"-",C11827,"-",D11827)</f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>TEXT(B11827,"yyyy-mm")</f>
        <v>2026-08</v>
      </c>
      <c r="J11827" s="7" t="str">
        <f>VLOOKUP(C11827,'[1]T. Apoyo Sistema'!$B$1:$C$89,2,0)</f>
        <v>SI</v>
      </c>
    </row>
    <row r="11828" spans="1:10" x14ac:dyDescent="0.25">
      <c r="A11828" s="4" t="str">
        <f>CONCATENATE(B11828,"-",C11828,"-",D11828)</f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>TEXT(B11828,"yyyy-mm")</f>
        <v>2026-08</v>
      </c>
      <c r="J11828" s="7" t="str">
        <f>VLOOKUP(C11828,'[1]T. Apoyo Sistema'!$B$1:$C$89,2,0)</f>
        <v>SI</v>
      </c>
    </row>
    <row r="11829" spans="1:10" x14ac:dyDescent="0.25">
      <c r="A11829" s="4" t="str">
        <f>CONCATENATE(B11829,"-",C11829,"-",D11829)</f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>TEXT(B11829,"yyyy-mm")</f>
        <v>2026-08</v>
      </c>
      <c r="J11829" s="7" t="str">
        <f>VLOOKUP(C11829,'[1]T. Apoyo Sistema'!$B$1:$C$89,2,0)</f>
        <v>SI</v>
      </c>
    </row>
    <row r="11830" spans="1:10" x14ac:dyDescent="0.25">
      <c r="A11830" s="4" t="str">
        <f>CONCATENATE(B11830,"-",C11830,"-",D11830)</f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>TEXT(B11830,"yyyy-mm")</f>
        <v>2026-08</v>
      </c>
      <c r="J11830" s="7" t="str">
        <f>VLOOKUP(C11830,'[1]T. Apoyo Sistema'!$B$1:$C$89,2,0)</f>
        <v>SI</v>
      </c>
    </row>
    <row r="11831" spans="1:10" x14ac:dyDescent="0.25">
      <c r="A11831" s="4" t="str">
        <f>CONCATENATE(B11831,"-",C11831,"-",D11831)</f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>TEXT(B11831,"yyyy-mm")</f>
        <v>2026-08</v>
      </c>
      <c r="J11831" s="7" t="str">
        <f>VLOOKUP(C11831,'[1]T. Apoyo Sistema'!$B$1:$C$89,2,0)</f>
        <v>SI</v>
      </c>
    </row>
    <row r="11832" spans="1:10" x14ac:dyDescent="0.25">
      <c r="A11832" s="4" t="str">
        <f>CONCATENATE(B11832,"-",C11832,"-",D11832)</f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>TEXT(B11832,"yyyy-mm")</f>
        <v>2026-08</v>
      </c>
      <c r="J11832" s="7" t="str">
        <f>VLOOKUP(C11832,'[1]T. Apoyo Sistema'!$B$1:$C$89,2,0)</f>
        <v>SI</v>
      </c>
    </row>
    <row r="11833" spans="1:10" x14ac:dyDescent="0.25">
      <c r="A11833" s="4" t="str">
        <f>CONCATENATE(B11833,"-",C11833,"-",D11833)</f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>TEXT(B11833,"yyyy-mm")</f>
        <v>2026-08</v>
      </c>
      <c r="J11833" s="7" t="str">
        <f>VLOOKUP(C11833,'[1]T. Apoyo Sistema'!$B$1:$C$89,2,0)</f>
        <v>SI</v>
      </c>
    </row>
    <row r="11834" spans="1:10" x14ac:dyDescent="0.25">
      <c r="A11834" s="4" t="str">
        <f>CONCATENATE(B11834,"-",C11834,"-",D11834)</f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>TEXT(B11834,"yyyy-mm")</f>
        <v>2026-08</v>
      </c>
      <c r="J11834" s="7" t="str">
        <f>VLOOKUP(C11834,'[1]T. Apoyo Sistema'!$B$1:$C$89,2,0)</f>
        <v>SI</v>
      </c>
    </row>
    <row r="11835" spans="1:10" x14ac:dyDescent="0.25">
      <c r="A11835" s="4" t="str">
        <f>CONCATENATE(B11835,"-",C11835,"-",D11835)</f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>TEXT(B11835,"yyyy-mm")</f>
        <v>2026-08</v>
      </c>
      <c r="J11835" s="7" t="str">
        <f>VLOOKUP(C11835,'[1]T. Apoyo Sistema'!$B$1:$C$89,2,0)</f>
        <v>SI</v>
      </c>
    </row>
    <row r="11836" spans="1:10" x14ac:dyDescent="0.25">
      <c r="A11836" s="4" t="str">
        <f>CONCATENATE(B11836,"-",C11836,"-",D11836)</f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>TEXT(B11836,"yyyy-mm")</f>
        <v>2026-08</v>
      </c>
      <c r="J11836" s="7" t="str">
        <f>VLOOKUP(C11836,'[1]T. Apoyo Sistema'!$B$1:$C$89,2,0)</f>
        <v>SI</v>
      </c>
    </row>
    <row r="11837" spans="1:10" x14ac:dyDescent="0.25">
      <c r="A11837" s="4" t="str">
        <f>CONCATENATE(B11837,"-",C11837,"-",D11837)</f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>TEXT(B11837,"yyyy-mm")</f>
        <v>2026-08</v>
      </c>
      <c r="J11837" s="7" t="str">
        <f>VLOOKUP(C11837,'[1]T. Apoyo Sistema'!$B$1:$C$89,2,0)</f>
        <v>SI</v>
      </c>
    </row>
    <row r="11838" spans="1:10" x14ac:dyDescent="0.25">
      <c r="A11838" s="4" t="str">
        <f>CONCATENATE(B11838,"-",C11838,"-",D11838)</f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>TEXT(B11838,"yyyy-mm")</f>
        <v>2026-08</v>
      </c>
      <c r="J11838" s="7" t="str">
        <f>VLOOKUP(C11838,'[1]T. Apoyo Sistema'!$B$1:$C$89,2,0)</f>
        <v>SI</v>
      </c>
    </row>
    <row r="11839" spans="1:10" x14ac:dyDescent="0.25">
      <c r="A11839" s="4" t="str">
        <f>CONCATENATE(B11839,"-",C11839,"-",D11839)</f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>TEXT(B11839,"yyyy-mm")</f>
        <v>2026-08</v>
      </c>
      <c r="J11839" s="7" t="str">
        <f>VLOOKUP(C11839,'[1]T. Apoyo Sistema'!$B$1:$C$89,2,0)</f>
        <v>SI</v>
      </c>
    </row>
    <row r="11840" spans="1:10" x14ac:dyDescent="0.25">
      <c r="A11840" s="4" t="str">
        <f>CONCATENATE(B11840,"-",C11840,"-",D11840)</f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>TEXT(B11840,"yyyy-mm")</f>
        <v>2026-08</v>
      </c>
      <c r="J11840" s="7" t="str">
        <f>VLOOKUP(C11840,'[1]T. Apoyo Sistema'!$B$1:$C$89,2,0)</f>
        <v>SI</v>
      </c>
    </row>
    <row r="11841" spans="1:10" x14ac:dyDescent="0.25">
      <c r="A11841" s="4" t="str">
        <f>CONCATENATE(B11841,"-",C11841,"-",D11841)</f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>TEXT(B11841,"yyyy-mm")</f>
        <v>2026-08</v>
      </c>
      <c r="J11841" s="7" t="str">
        <f>VLOOKUP(C11841,'[1]T. Apoyo Sistema'!$B$1:$C$89,2,0)</f>
        <v>SI</v>
      </c>
    </row>
    <row r="11842" spans="1:10" x14ac:dyDescent="0.25">
      <c r="A11842" s="4" t="str">
        <f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>TEXT(B11842,"yyyy-mm")</f>
        <v>2026-08</v>
      </c>
      <c r="J11842" s="7" t="str">
        <f>VLOOKUP(C11842,'[1]T. Apoyo Sistema'!$B$1:$C$89,2,0)</f>
        <v>SI</v>
      </c>
    </row>
    <row r="11843" spans="1:10" x14ac:dyDescent="0.25">
      <c r="A11843" s="4" t="str">
        <f>CONCATENATE(B11843,"-",C11843,"-",D11843)</f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>TEXT(B11843,"yyyy-mm")</f>
        <v>2026-08</v>
      </c>
      <c r="J11843" s="7" t="str">
        <f>VLOOKUP(C11843,'[1]T. Apoyo Sistema'!$B$1:$C$89,2,0)</f>
        <v>SI</v>
      </c>
    </row>
    <row r="11844" spans="1:10" x14ac:dyDescent="0.25">
      <c r="A11844" s="4" t="str">
        <f>CONCATENATE(B11844,"-",C11844,"-",D11844)</f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>TEXT(B11844,"yyyy-mm")</f>
        <v>2026-08</v>
      </c>
      <c r="J11844" s="7" t="str">
        <f>VLOOKUP(C11844,'[1]T. Apoyo Sistema'!$B$1:$C$89,2,0)</f>
        <v>SI</v>
      </c>
    </row>
    <row r="11845" spans="1:10" x14ac:dyDescent="0.25">
      <c r="A11845" s="4" t="str">
        <f>CONCATENATE(B11845,"-",C11845,"-",D11845)</f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>TEXT(B11845,"yyyy-mm")</f>
        <v>2026-08</v>
      </c>
      <c r="J11845" s="7" t="str">
        <f>VLOOKUP(C11845,'[1]T. Apoyo Sistema'!$B$1:$C$89,2,0)</f>
        <v>SI</v>
      </c>
    </row>
    <row r="11846" spans="1:10" x14ac:dyDescent="0.25">
      <c r="A11846" s="4" t="str">
        <f>CONCATENATE(B11846,"-",C11846,"-",D11846)</f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>TEXT(B11846,"yyyy-mm")</f>
        <v>2026-08</v>
      </c>
      <c r="J11846" s="7" t="str">
        <f>VLOOKUP(C11846,'[1]T. Apoyo Sistema'!$B$1:$C$89,2,0)</f>
        <v>SI</v>
      </c>
    </row>
    <row r="11847" spans="1:10" x14ac:dyDescent="0.25">
      <c r="A11847" s="4" t="str">
        <f>CONCATENATE(B11847,"-",C11847,"-",D11847)</f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>TEXT(B11847,"yyyy-mm")</f>
        <v>2026-08</v>
      </c>
      <c r="J11847" s="7" t="str">
        <f>VLOOKUP(C11847,'[1]T. Apoyo Sistema'!$B$1:$C$89,2,0)</f>
        <v>SI</v>
      </c>
    </row>
    <row r="11848" spans="1:10" x14ac:dyDescent="0.25">
      <c r="A11848" s="4" t="str">
        <f>CONCATENATE(B11848,"-",C11848,"-",D11848)</f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>TEXT(B11848,"yyyy-mm")</f>
        <v>2026-08</v>
      </c>
      <c r="J11848" s="7" t="str">
        <f>VLOOKUP(C11848,'[1]T. Apoyo Sistema'!$B$1:$C$89,2,0)</f>
        <v>SI</v>
      </c>
    </row>
    <row r="11849" spans="1:10" x14ac:dyDescent="0.25">
      <c r="A11849" s="4" t="str">
        <f>CONCATENATE(B11849,"-",C11849,"-",D11849)</f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>TEXT(B11849,"yyyy-mm")</f>
        <v>2026-08</v>
      </c>
      <c r="J11849" s="7" t="str">
        <f>VLOOKUP(C11849,'[1]T. Apoyo Sistema'!$B$1:$C$89,2,0)</f>
        <v>SI</v>
      </c>
    </row>
    <row r="11850" spans="1:10" x14ac:dyDescent="0.25">
      <c r="A11850" s="4" t="str">
        <f>CONCATENATE(B11850,"-",C11850,"-",D11850)</f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>TEXT(B11850,"yyyy-mm")</f>
        <v>2026-08</v>
      </c>
      <c r="J11850" s="7" t="str">
        <f>VLOOKUP(C11850,'[1]T. Apoyo Sistema'!$B$1:$C$89,2,0)</f>
        <v>SI</v>
      </c>
    </row>
    <row r="11851" spans="1:10" x14ac:dyDescent="0.25">
      <c r="A11851" s="4" t="str">
        <f>CONCATENATE(B11851,"-",C11851,"-",D11851)</f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>TEXT(B11851,"yyyy-mm")</f>
        <v>2026-08</v>
      </c>
      <c r="J11851" s="7" t="str">
        <f>VLOOKUP(C11851,'[1]T. Apoyo Sistema'!$B$1:$C$89,2,0)</f>
        <v>SI</v>
      </c>
    </row>
    <row r="11852" spans="1:10" x14ac:dyDescent="0.25">
      <c r="A11852" s="4" t="str">
        <f>CONCATENATE(B11852,"-",C11852,"-",D11852)</f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>TEXT(B11852,"yyyy-mm")</f>
        <v>2026-08</v>
      </c>
      <c r="J11852" s="7" t="str">
        <f>VLOOKUP(C11852,'[1]T. Apoyo Sistema'!$B$1:$C$89,2,0)</f>
        <v>SI</v>
      </c>
    </row>
    <row r="11853" spans="1:10" x14ac:dyDescent="0.25">
      <c r="A11853" s="4" t="str">
        <f>CONCATENATE(B11853,"-",C11853,"-",D11853)</f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>TEXT(B11853,"yyyy-mm")</f>
        <v>2026-08</v>
      </c>
      <c r="J11853" s="7" t="str">
        <f>VLOOKUP(C11853,'[1]T. Apoyo Sistema'!$B$1:$C$89,2,0)</f>
        <v>SI</v>
      </c>
    </row>
    <row r="11854" spans="1:10" x14ac:dyDescent="0.25">
      <c r="A11854" s="4" t="str">
        <f>CONCATENATE(B11854,"-",C11854,"-",D11854)</f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>TEXT(B11854,"yyyy-mm")</f>
        <v>2026-08</v>
      </c>
      <c r="J11854" s="7" t="str">
        <f>VLOOKUP(C11854,'[1]T. Apoyo Sistema'!$B$1:$C$89,2,0)</f>
        <v>SI</v>
      </c>
    </row>
    <row r="11855" spans="1:10" x14ac:dyDescent="0.25">
      <c r="A11855" s="4" t="str">
        <f>CONCATENATE(B11855,"-",C11855,"-",D11855)</f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>TEXT(B11855,"yyyy-mm")</f>
        <v>2026-08</v>
      </c>
      <c r="J11855" s="7" t="str">
        <f>VLOOKUP(C11855,'[1]T. Apoyo Sistema'!$B$1:$C$89,2,0)</f>
        <v>SI</v>
      </c>
    </row>
    <row r="11856" spans="1:10" x14ac:dyDescent="0.25">
      <c r="A11856" s="4" t="str">
        <f>CONCATENATE(B11856,"-",C11856,"-",D11856)</f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>TEXT(B11856,"yyyy-mm")</f>
        <v>2026-08</v>
      </c>
      <c r="J11856" s="7" t="str">
        <f>VLOOKUP(C11856,'[1]T. Apoyo Sistema'!$B$1:$C$89,2,0)</f>
        <v>SI</v>
      </c>
    </row>
    <row r="11857" spans="1:10" x14ac:dyDescent="0.25">
      <c r="A11857" s="4" t="str">
        <f>CONCATENATE(B11857,"-",C11857,"-",D11857)</f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>TEXT(B11857,"yyyy-mm")</f>
        <v>2026-08</v>
      </c>
      <c r="J11857" s="7" t="str">
        <f>VLOOKUP(C11857,'[1]T. Apoyo Sistema'!$B$1:$C$89,2,0)</f>
        <v>SI</v>
      </c>
    </row>
    <row r="11858" spans="1:10" x14ac:dyDescent="0.25">
      <c r="A11858" s="4" t="str">
        <f>CONCATENATE(B11858,"-",C11858,"-",D11858)</f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>TEXT(B11858,"yyyy-mm")</f>
        <v>2026-08</v>
      </c>
      <c r="J11858" s="7" t="str">
        <f>VLOOKUP(C11858,'[1]T. Apoyo Sistema'!$B$1:$C$89,2,0)</f>
        <v>SI</v>
      </c>
    </row>
    <row r="11859" spans="1:10" x14ac:dyDescent="0.25">
      <c r="A11859" s="4" t="str">
        <f>CONCATENATE(B11859,"-",C11859,"-",D11859)</f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>TEXT(B11859,"yyyy-mm")</f>
        <v>2026-08</v>
      </c>
      <c r="J11859" s="7" t="str">
        <f>VLOOKUP(C11859,'[1]T. Apoyo Sistema'!$B$1:$C$89,2,0)</f>
        <v>SI</v>
      </c>
    </row>
    <row r="11860" spans="1:10" x14ac:dyDescent="0.25">
      <c r="A11860" s="4" t="str">
        <f>CONCATENATE(B11860,"-",C11860,"-",D11860)</f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>TEXT(B11860,"yyyy-mm")</f>
        <v>2026-08</v>
      </c>
      <c r="J11860" s="7" t="str">
        <f>VLOOKUP(C11860,'[1]T. Apoyo Sistema'!$B$1:$C$89,2,0)</f>
        <v>SI</v>
      </c>
    </row>
    <row r="11861" spans="1:10" x14ac:dyDescent="0.25">
      <c r="A11861" s="4" t="str">
        <f>CONCATENATE(B11861,"-",C11861,"-",D11861)</f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>TEXT(B11861,"yyyy-mm")</f>
        <v>2026-08</v>
      </c>
      <c r="J11861" s="7" t="str">
        <f>VLOOKUP(C11861,'[1]T. Apoyo Sistema'!$B$1:$C$89,2,0)</f>
        <v>SI</v>
      </c>
    </row>
    <row r="11862" spans="1:10" x14ac:dyDescent="0.25">
      <c r="A11862" s="4" t="str">
        <f>CONCATENATE(B11862,"-",C11862,"-",D11862)</f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>TEXT(B11862,"yyyy-mm")</f>
        <v>2026-08</v>
      </c>
      <c r="J11862" s="7" t="str">
        <f>VLOOKUP(C11862,'[1]T. Apoyo Sistema'!$B$1:$C$89,2,0)</f>
        <v>SI</v>
      </c>
    </row>
    <row r="11863" spans="1:10" x14ac:dyDescent="0.25">
      <c r="A11863" s="4" t="str">
        <f>CONCATENATE(B11863,"-",C11863,"-",D11863)</f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>TEXT(B11863,"yyyy-mm")</f>
        <v>2026-08</v>
      </c>
      <c r="J11863" s="7" t="str">
        <f>VLOOKUP(C11863,'[1]T. Apoyo Sistema'!$B$1:$C$89,2,0)</f>
        <v>SI</v>
      </c>
    </row>
    <row r="11864" spans="1:10" x14ac:dyDescent="0.25">
      <c r="A11864" s="4" t="str">
        <f>CONCATENATE(B11864,"-",C11864,"-",D11864)</f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>TEXT(B11864,"yyyy-mm")</f>
        <v>2026-08</v>
      </c>
      <c r="J11864" s="7" t="str">
        <f>VLOOKUP(C11864,'[1]T. Apoyo Sistema'!$B$1:$C$89,2,0)</f>
        <v>SI</v>
      </c>
    </row>
    <row r="11865" spans="1:10" x14ac:dyDescent="0.25">
      <c r="A11865" s="4" t="str">
        <f>CONCATENATE(B11865,"-",C11865,"-",D11865)</f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>TEXT(B11865,"yyyy-mm")</f>
        <v>2026-08</v>
      </c>
      <c r="J11865" s="7" t="str">
        <f>VLOOKUP(C11865,'[1]T. Apoyo Sistema'!$B$1:$C$89,2,0)</f>
        <v>SI</v>
      </c>
    </row>
    <row r="11866" spans="1:10" x14ac:dyDescent="0.25">
      <c r="A11866" s="4" t="str">
        <f>CONCATENATE(B11866,"-",C11866,"-",D11866)</f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>TEXT(B11866,"yyyy-mm")</f>
        <v>2026-08</v>
      </c>
      <c r="J11866" s="7" t="str">
        <f>VLOOKUP(C11866,'[1]T. Apoyo Sistema'!$B$1:$C$89,2,0)</f>
        <v>SI</v>
      </c>
    </row>
    <row r="11867" spans="1:10" x14ac:dyDescent="0.25">
      <c r="A11867" s="4" t="str">
        <f>CONCATENATE(B11867,"-",C11867,"-",D11867)</f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>TEXT(B11867,"yyyy-mm")</f>
        <v>2026-08</v>
      </c>
      <c r="J11867" s="7" t="str">
        <f>VLOOKUP(C11867,'[1]T. Apoyo Sistema'!$B$1:$C$89,2,0)</f>
        <v>SI</v>
      </c>
    </row>
    <row r="11868" spans="1:10" x14ac:dyDescent="0.25">
      <c r="A11868" s="4" t="str">
        <f>CONCATENATE(B11868,"-",C11868,"-",D11868)</f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>TEXT(B11868,"yyyy-mm")</f>
        <v>2026-08</v>
      </c>
      <c r="J11868" s="7" t="str">
        <f>VLOOKUP(C11868,'[1]T. Apoyo Sistema'!$B$1:$C$89,2,0)</f>
        <v>SI</v>
      </c>
    </row>
    <row r="11869" spans="1:10" x14ac:dyDescent="0.25">
      <c r="A11869" s="4" t="str">
        <f>CONCATENATE(B11869,"-",C11869,"-",D11869)</f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>TEXT(B11869,"yyyy-mm")</f>
        <v>2026-08</v>
      </c>
      <c r="J11869" s="7" t="str">
        <f>VLOOKUP(C11869,'[1]T. Apoyo Sistema'!$B$1:$C$89,2,0)</f>
        <v>SI</v>
      </c>
    </row>
    <row r="11870" spans="1:10" x14ac:dyDescent="0.25">
      <c r="A11870" s="4" t="str">
        <f>CONCATENATE(B11870,"-",C11870,"-",D11870)</f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>TEXT(B11870,"yyyy-mm")</f>
        <v>2026-08</v>
      </c>
      <c r="J11870" s="7" t="str">
        <f>VLOOKUP(C11870,'[1]T. Apoyo Sistema'!$B$1:$C$89,2,0)</f>
        <v>SI</v>
      </c>
    </row>
    <row r="11871" spans="1:10" x14ac:dyDescent="0.25">
      <c r="A11871" s="4" t="str">
        <f>CONCATENATE(B11871,"-",C11871,"-",D11871)</f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>TEXT(B11871,"yyyy-mm")</f>
        <v>2026-08</v>
      </c>
      <c r="J11871" s="7" t="str">
        <f>VLOOKUP(C11871,'[1]T. Apoyo Sistema'!$B$1:$C$89,2,0)</f>
        <v>SI</v>
      </c>
    </row>
    <row r="11872" spans="1:10" x14ac:dyDescent="0.25">
      <c r="A11872" s="4" t="str">
        <f>CONCATENATE(B11872,"-",C11872,"-",D11872)</f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>TEXT(B11872,"yyyy-mm")</f>
        <v>2026-08</v>
      </c>
      <c r="J11872" s="7" t="str">
        <f>VLOOKUP(C11872,'[1]T. Apoyo Sistema'!$B$1:$C$89,2,0)</f>
        <v>SI</v>
      </c>
    </row>
    <row r="11873" spans="1:10" x14ac:dyDescent="0.25">
      <c r="A11873" s="4" t="str">
        <f>CONCATENATE(B11873,"-",C11873,"-",D11873)</f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>TEXT(B11873,"yyyy-mm")</f>
        <v>2026-08</v>
      </c>
      <c r="J11873" s="7" t="str">
        <f>VLOOKUP(C11873,'[1]T. Apoyo Sistema'!$B$1:$C$89,2,0)</f>
        <v>SI</v>
      </c>
    </row>
    <row r="11874" spans="1:10" x14ac:dyDescent="0.25">
      <c r="A11874" s="4" t="str">
        <f>CONCATENATE(B11874,"-",C11874,"-",D11874)</f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>TEXT(B11874,"yyyy-mm")</f>
        <v>2026-08</v>
      </c>
      <c r="J11874" s="7" t="str">
        <f>VLOOKUP(C11874,'[1]T. Apoyo Sistema'!$B$1:$C$89,2,0)</f>
        <v>SI</v>
      </c>
    </row>
    <row r="11875" spans="1:10" x14ac:dyDescent="0.25">
      <c r="A11875" s="4" t="str">
        <f>CONCATENATE(B11875,"-",C11875,"-",D11875)</f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>TEXT(B11875,"yyyy-mm")</f>
        <v>2026-08</v>
      </c>
      <c r="J11875" s="7" t="str">
        <f>VLOOKUP(C11875,'[1]T. Apoyo Sistema'!$B$1:$C$89,2,0)</f>
        <v>SI</v>
      </c>
    </row>
    <row r="11876" spans="1:10" x14ac:dyDescent="0.25">
      <c r="A11876" s="4" t="str">
        <f>CONCATENATE(B11876,"-",C11876,"-",D11876)</f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>TEXT(B11876,"yyyy-mm")</f>
        <v>2026-08</v>
      </c>
      <c r="J11876" s="7" t="str">
        <f>VLOOKUP(C11876,'[1]T. Apoyo Sistema'!$B$1:$C$89,2,0)</f>
        <v>SI</v>
      </c>
    </row>
    <row r="11877" spans="1:10" x14ac:dyDescent="0.25">
      <c r="A11877" s="4" t="str">
        <f>CONCATENATE(B11877,"-",C11877,"-",D11877)</f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>TEXT(B11877,"yyyy-mm")</f>
        <v>2026-08</v>
      </c>
      <c r="J11877" s="7" t="str">
        <f>VLOOKUP(C11877,'[1]T. Apoyo Sistema'!$B$1:$C$89,2,0)</f>
        <v>SI</v>
      </c>
    </row>
    <row r="11878" spans="1:10" x14ac:dyDescent="0.25">
      <c r="A11878" s="4" t="str">
        <f>CONCATENATE(B11878,"-",C11878,"-",D11878)</f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>TEXT(B11878,"yyyy-mm")</f>
        <v>2026-08</v>
      </c>
      <c r="J11878" s="7" t="str">
        <f>VLOOKUP(C11878,'[1]T. Apoyo Sistema'!$B$1:$C$89,2,0)</f>
        <v>SI</v>
      </c>
    </row>
    <row r="11879" spans="1:10" x14ac:dyDescent="0.25">
      <c r="A11879" s="4" t="str">
        <f>CONCATENATE(B11879,"-",C11879,"-",D11879)</f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>TEXT(B11879,"yyyy-mm")</f>
        <v>2026-08</v>
      </c>
      <c r="J11879" s="7" t="str">
        <f>VLOOKUP(C11879,'[1]T. Apoyo Sistema'!$B$1:$C$89,2,0)</f>
        <v>SI</v>
      </c>
    </row>
    <row r="11880" spans="1:10" x14ac:dyDescent="0.25">
      <c r="A11880" s="4" t="str">
        <f>CONCATENATE(B11880,"-",C11880,"-",D11880)</f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>TEXT(B11880,"yyyy-mm")</f>
        <v>2026-08</v>
      </c>
      <c r="J11880" s="7" t="str">
        <f>VLOOKUP(C11880,'[1]T. Apoyo Sistema'!$B$1:$C$89,2,0)</f>
        <v>SI</v>
      </c>
    </row>
    <row r="11881" spans="1:10" x14ac:dyDescent="0.25">
      <c r="A11881" s="4" t="str">
        <f>CONCATENATE(B11881,"-",C11881,"-",D11881)</f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>TEXT(B11881,"yyyy-mm")</f>
        <v>2026-08</v>
      </c>
      <c r="J11881" s="7" t="str">
        <f>VLOOKUP(C11881,'[1]T. Apoyo Sistema'!$B$1:$C$89,2,0)</f>
        <v>SI</v>
      </c>
    </row>
    <row r="11882" spans="1:10" x14ac:dyDescent="0.25">
      <c r="A11882" s="4" t="str">
        <f>CONCATENATE(B11882,"-",C11882,"-",D11882)</f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>TEXT(B11882,"yyyy-mm")</f>
        <v>2026-08</v>
      </c>
      <c r="J11882" s="7" t="str">
        <f>VLOOKUP(C11882,'[1]T. Apoyo Sistema'!$B$1:$C$89,2,0)</f>
        <v>SI</v>
      </c>
    </row>
    <row r="11883" spans="1:10" x14ac:dyDescent="0.25">
      <c r="A11883" s="4" t="str">
        <f>CONCATENATE(B11883,"-",C11883,"-",D11883)</f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>TEXT(B11883,"yyyy-mm")</f>
        <v>2026-08</v>
      </c>
      <c r="J11883" s="7" t="str">
        <f>VLOOKUP(C11883,'[1]T. Apoyo Sistema'!$B$1:$C$89,2,0)</f>
        <v>SI</v>
      </c>
    </row>
    <row r="11884" spans="1:10" x14ac:dyDescent="0.25">
      <c r="A11884" s="4" t="str">
        <f>CONCATENATE(B11884,"-",C11884,"-",D11884)</f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>TEXT(B11884,"yyyy-mm")</f>
        <v>2026-08</v>
      </c>
      <c r="J11884" s="7" t="str">
        <f>VLOOKUP(C11884,'[1]T. Apoyo Sistema'!$B$1:$C$89,2,0)</f>
        <v>SI</v>
      </c>
    </row>
    <row r="11885" spans="1:10" x14ac:dyDescent="0.25">
      <c r="A11885" s="4" t="str">
        <f>CONCATENATE(B11885,"-",C11885,"-",D11885)</f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>TEXT(B11885,"yyyy-mm")</f>
        <v>2026-08</v>
      </c>
      <c r="J11885" s="7" t="str">
        <f>VLOOKUP(C11885,'[1]T. Apoyo Sistema'!$B$1:$C$89,2,0)</f>
        <v>SI</v>
      </c>
    </row>
    <row r="11886" spans="1:10" x14ac:dyDescent="0.25">
      <c r="A11886" s="4" t="str">
        <f>CONCATENATE(B11886,"-",C11886,"-",D11886)</f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>TEXT(B11886,"yyyy-mm")</f>
        <v>2026-08</v>
      </c>
      <c r="J11886" s="7" t="str">
        <f>VLOOKUP(C11886,'[1]T. Apoyo Sistema'!$B$1:$C$89,2,0)</f>
        <v>SI</v>
      </c>
    </row>
    <row r="11887" spans="1:10" x14ac:dyDescent="0.25">
      <c r="A11887" s="4" t="str">
        <f>CONCATENATE(B11887,"-",C11887,"-",D11887)</f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>TEXT(B11887,"yyyy-mm")</f>
        <v>2026-08</v>
      </c>
      <c r="J11887" s="7" t="str">
        <f>VLOOKUP(C11887,'[1]T. Apoyo Sistema'!$B$1:$C$89,2,0)</f>
        <v>SI</v>
      </c>
    </row>
    <row r="11888" spans="1:10" x14ac:dyDescent="0.25">
      <c r="A11888" s="4" t="str">
        <f>CONCATENATE(B11888,"-",C11888,"-",D11888)</f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>TEXT(B11888,"yyyy-mm")</f>
        <v>2026-08</v>
      </c>
      <c r="J11888" s="7" t="str">
        <f>VLOOKUP(C11888,'[1]T. Apoyo Sistema'!$B$1:$C$89,2,0)</f>
        <v>SI</v>
      </c>
    </row>
    <row r="11889" spans="1:10" x14ac:dyDescent="0.25">
      <c r="A11889" s="4" t="str">
        <f>CONCATENATE(B11889,"-",C11889,"-",D11889)</f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>TEXT(B11889,"yyyy-mm")</f>
        <v>2026-08</v>
      </c>
      <c r="J11889" s="7" t="str">
        <f>VLOOKUP(C11889,'[1]T. Apoyo Sistema'!$B$1:$C$89,2,0)</f>
        <v>SI</v>
      </c>
    </row>
    <row r="11890" spans="1:10" x14ac:dyDescent="0.25">
      <c r="A11890" s="4" t="str">
        <f>CONCATENATE(B11890,"-",C11890,"-",D11890)</f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>TEXT(B11890,"yyyy-mm")</f>
        <v>2026-08</v>
      </c>
      <c r="J11890" s="7" t="str">
        <f>VLOOKUP(C11890,'[1]T. Apoyo Sistema'!$B$1:$C$89,2,0)</f>
        <v>SI</v>
      </c>
    </row>
    <row r="11891" spans="1:10" x14ac:dyDescent="0.25">
      <c r="A11891" s="4" t="str">
        <f>CONCATENATE(B11891,"-",C11891,"-",D11891)</f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>TEXT(B11891,"yyyy-mm")</f>
        <v>2026-08</v>
      </c>
      <c r="J11891" s="7" t="str">
        <f>VLOOKUP(C11891,'[1]T. Apoyo Sistema'!$B$1:$C$89,2,0)</f>
        <v>SI</v>
      </c>
    </row>
    <row r="11892" spans="1:10" x14ac:dyDescent="0.25">
      <c r="A11892" s="4" t="str">
        <f>CONCATENATE(B11892,"-",C11892,"-",D11892)</f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>TEXT(B11892,"yyyy-mm")</f>
        <v>2026-08</v>
      </c>
      <c r="J11892" s="7" t="str">
        <f>VLOOKUP(C11892,'[1]T. Apoyo Sistema'!$B$1:$C$89,2,0)</f>
        <v>SI</v>
      </c>
    </row>
    <row r="11893" spans="1:10" x14ac:dyDescent="0.25">
      <c r="A11893" s="4" t="str">
        <f>CONCATENATE(B11893,"-",C11893,"-",D11893)</f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>TEXT(B11893,"yyyy-mm")</f>
        <v>2026-08</v>
      </c>
      <c r="J11893" s="7" t="str">
        <f>VLOOKUP(C11893,'[1]T. Apoyo Sistema'!$B$1:$C$89,2,0)</f>
        <v>SI</v>
      </c>
    </row>
    <row r="11894" spans="1:10" x14ac:dyDescent="0.25">
      <c r="A11894" s="4" t="str">
        <f>CONCATENATE(B11894,"-",C11894,"-",D11894)</f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>TEXT(B11894,"yyyy-mm")</f>
        <v>2026-08</v>
      </c>
      <c r="J11894" s="7" t="str">
        <f>VLOOKUP(C11894,'[1]T. Apoyo Sistema'!$B$1:$C$89,2,0)</f>
        <v>SI</v>
      </c>
    </row>
    <row r="11895" spans="1:10" x14ac:dyDescent="0.25">
      <c r="A11895" s="4" t="str">
        <f>CONCATENATE(B11895,"-",C11895,"-",D11895)</f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>TEXT(B11895,"yyyy-mm")</f>
        <v>2026-08</v>
      </c>
      <c r="J11895" s="7" t="str">
        <f>VLOOKUP(C11895,'[1]T. Apoyo Sistema'!$B$1:$C$89,2,0)</f>
        <v>SI</v>
      </c>
    </row>
    <row r="11896" spans="1:10" x14ac:dyDescent="0.25">
      <c r="A11896" s="4" t="str">
        <f>CONCATENATE(B11896,"-",C11896,"-",D11896)</f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>TEXT(B11896,"yyyy-mm")</f>
        <v>2026-08</v>
      </c>
      <c r="J11896" s="7" t="str">
        <f>VLOOKUP(C11896,'[1]T. Apoyo Sistema'!$B$1:$C$89,2,0)</f>
        <v>SI</v>
      </c>
    </row>
    <row r="11897" spans="1:10" x14ac:dyDescent="0.25">
      <c r="A11897" s="4" t="str">
        <f>CONCATENATE(B11897,"-",C11897,"-",D11897)</f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>TEXT(B11897,"yyyy-mm")</f>
        <v>2026-08</v>
      </c>
      <c r="J11897" s="7" t="str">
        <f>VLOOKUP(C11897,'[1]T. Apoyo Sistema'!$B$1:$C$89,2,0)</f>
        <v>SI</v>
      </c>
    </row>
    <row r="11898" spans="1:10" x14ac:dyDescent="0.25">
      <c r="A11898" s="4" t="str">
        <f>CONCATENATE(B11898,"-",C11898,"-",D11898)</f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>TEXT(B11898,"yyyy-mm")</f>
        <v>2026-08</v>
      </c>
      <c r="J11898" s="7" t="str">
        <f>VLOOKUP(C11898,'[1]T. Apoyo Sistema'!$B$1:$C$89,2,0)</f>
        <v>SI</v>
      </c>
    </row>
    <row r="11899" spans="1:10" x14ac:dyDescent="0.25">
      <c r="A11899" s="4" t="str">
        <f>CONCATENATE(B11899,"-",C11899,"-",D11899)</f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>TEXT(B11899,"yyyy-mm")</f>
        <v>2026-08</v>
      </c>
      <c r="J11899" s="7" t="str">
        <f>VLOOKUP(C11899,'[1]T. Apoyo Sistema'!$B$1:$C$89,2,0)</f>
        <v>SI</v>
      </c>
    </row>
    <row r="11900" spans="1:10" x14ac:dyDescent="0.25">
      <c r="A11900" s="4" t="str">
        <f>CONCATENATE(B11900,"-",C11900,"-",D11900)</f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>TEXT(B11900,"yyyy-mm")</f>
        <v>2026-08</v>
      </c>
      <c r="J11900" s="7" t="str">
        <f>VLOOKUP(C11900,'[1]T. Apoyo Sistema'!$B$1:$C$89,2,0)</f>
        <v>SI</v>
      </c>
    </row>
    <row r="11901" spans="1:10" x14ac:dyDescent="0.25">
      <c r="A11901" s="4" t="str">
        <f>CONCATENATE(B11901,"-",C11901,"-",D11901)</f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>TEXT(B11901,"yyyy-mm")</f>
        <v>2026-08</v>
      </c>
      <c r="J11901" s="7" t="str">
        <f>VLOOKUP(C11901,'[1]T. Apoyo Sistema'!$B$1:$C$89,2,0)</f>
        <v>SI</v>
      </c>
    </row>
    <row r="11902" spans="1:10" x14ac:dyDescent="0.25">
      <c r="A11902" s="4" t="str">
        <f>CONCATENATE(B11902,"-",C11902,"-",D11902)</f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>TEXT(B11902,"yyyy-mm")</f>
        <v>2026-08</v>
      </c>
      <c r="J11902" s="7" t="str">
        <f>VLOOKUP(C11902,'[1]T. Apoyo Sistema'!$B$1:$C$89,2,0)</f>
        <v>SI</v>
      </c>
    </row>
    <row r="11903" spans="1:10" x14ac:dyDescent="0.25">
      <c r="A11903" s="4" t="str">
        <f>CONCATENATE(B11903,"-",C11903,"-",D11903)</f>
        <v>46265-POX8-sec1</v>
      </c>
      <c r="B11903" s="16">
        <v>46265</v>
      </c>
      <c r="C11903" s="10" t="s">
        <v>113</v>
      </c>
      <c r="D11903" s="10" t="s">
        <v>75</v>
      </c>
      <c r="E11903" s="10">
        <v>0</v>
      </c>
      <c r="F11903" s="12">
        <v>0</v>
      </c>
      <c r="G11903" s="12">
        <v>10.55</v>
      </c>
      <c r="H11903" s="12">
        <v>0</v>
      </c>
      <c r="I11903" s="4" t="s">
        <v>13</v>
      </c>
      <c r="J11903" s="7" t="str">
        <f>VLOOKUP(C11903,'[1]T. Apoyo Sistema'!$B$1:$C$89,2,0)</f>
        <v>SI</v>
      </c>
    </row>
    <row r="11904" spans="1:10" x14ac:dyDescent="0.25">
      <c r="A11904" s="4" t="str">
        <f>CONCATENATE(B11904,"-",C11904,"-",D11904)</f>
        <v>46265-POX8-sec2</v>
      </c>
      <c r="B11904" s="16">
        <v>46265</v>
      </c>
      <c r="C11904" s="10" t="s">
        <v>113</v>
      </c>
      <c r="D11904" s="10" t="s">
        <v>76</v>
      </c>
      <c r="E11904" s="10">
        <v>0</v>
      </c>
      <c r="F11904" s="12">
        <v>0</v>
      </c>
      <c r="G11904" s="12">
        <v>10.55</v>
      </c>
      <c r="H11904" s="12">
        <v>0</v>
      </c>
      <c r="I11904" s="4" t="s">
        <v>13</v>
      </c>
      <c r="J11904" s="7" t="str">
        <f>VLOOKUP(C11904,'[1]T. Apoyo Sistema'!$B$1:$C$89,2,0)</f>
        <v>SI</v>
      </c>
    </row>
    <row r="11905" spans="1:10" x14ac:dyDescent="0.25">
      <c r="A11905" s="4" t="str">
        <f>CONCATENATE(B11905,"-",C11905,"-",D11905)</f>
        <v>46251-OXMP14-gen1</v>
      </c>
      <c r="B11905" s="14">
        <v>46251</v>
      </c>
      <c r="C11905" s="4" t="s">
        <v>61</v>
      </c>
      <c r="D11905" s="4" t="s">
        <v>59</v>
      </c>
      <c r="E11905" s="4">
        <v>0</v>
      </c>
      <c r="F11905" s="6">
        <v>10.85</v>
      </c>
      <c r="G11905" s="6">
        <v>0</v>
      </c>
      <c r="H11905" s="6">
        <v>0</v>
      </c>
      <c r="I11905" s="4" t="str">
        <f>TEXT(B11905,"yyyy-mm")</f>
        <v>2026-08</v>
      </c>
      <c r="J11905" s="7" t="str">
        <f>VLOOKUP(C11905,'[1]T. Apoyo Sistema'!$B$1:$C$89,2,0)</f>
        <v>NO</v>
      </c>
    </row>
    <row r="11906" spans="1:10" x14ac:dyDescent="0.25">
      <c r="A11906" s="4" t="str">
        <f>CONCATENATE(B11906,"-",C11906,"-",D11906)</f>
        <v>46251-OXMP14-psa1</v>
      </c>
      <c r="B11906" s="14">
        <v>46251</v>
      </c>
      <c r="C11906" s="4" t="s">
        <v>61</v>
      </c>
      <c r="D11906" s="4" t="s">
        <v>60</v>
      </c>
      <c r="E11906" s="4">
        <v>0</v>
      </c>
      <c r="F11906" s="6">
        <v>10.85</v>
      </c>
      <c r="G11906" s="6">
        <v>0</v>
      </c>
      <c r="H11906" s="6">
        <v>0</v>
      </c>
      <c r="I11906" s="4" t="str">
        <f>TEXT(B11906,"yyyy-mm")</f>
        <v>2026-08</v>
      </c>
      <c r="J11906" s="7" t="str">
        <f>VLOOKUP(C11906,'[1]T. Apoyo Sistema'!$B$1:$C$89,2,0)</f>
        <v>NO</v>
      </c>
    </row>
    <row r="11907" spans="1:10" x14ac:dyDescent="0.25">
      <c r="A11907" s="4" t="str">
        <f>CONCATENATE(B11907,"-",C11907,"-",D11907)</f>
        <v>46264-POX23-bbd1</v>
      </c>
      <c r="B11907" s="16">
        <v>46264</v>
      </c>
      <c r="C11907" s="10" t="s">
        <v>86</v>
      </c>
      <c r="D11907" s="10" t="s">
        <v>69</v>
      </c>
      <c r="E11907" s="10">
        <v>0</v>
      </c>
      <c r="F11907" s="10">
        <v>0</v>
      </c>
      <c r="G11907" s="10">
        <v>10.966666666666667</v>
      </c>
      <c r="H11907" s="10">
        <v>0</v>
      </c>
      <c r="I11907" s="4" t="s">
        <v>13</v>
      </c>
      <c r="J11907" s="7" t="str">
        <f>VLOOKUP(C11907,'[1]T. Apoyo Sistema'!$B$1:$C$89,2,0)</f>
        <v>SI</v>
      </c>
    </row>
    <row r="11908" spans="1:10" x14ac:dyDescent="0.25">
      <c r="A11908" s="4" t="str">
        <f>CONCATENATE(B11908,"-",C11908,"-",D11908)</f>
        <v>46264-POX23-bbd2</v>
      </c>
      <c r="B11908" s="16">
        <v>46264</v>
      </c>
      <c r="C11908" s="10" t="s">
        <v>86</v>
      </c>
      <c r="D11908" s="10" t="s">
        <v>70</v>
      </c>
      <c r="E11908" s="10">
        <v>0</v>
      </c>
      <c r="F11908" s="10">
        <v>0</v>
      </c>
      <c r="G11908" s="10">
        <v>10.966666666666667</v>
      </c>
      <c r="H11908" s="10">
        <v>0</v>
      </c>
      <c r="I11908" s="4" t="s">
        <v>13</v>
      </c>
      <c r="J11908" s="7" t="str">
        <f>VLOOKUP(C11908,'[1]T. Apoyo Sistema'!$B$1:$C$89,2,0)</f>
        <v>SI</v>
      </c>
    </row>
    <row r="11909" spans="1:10" x14ac:dyDescent="0.25">
      <c r="A11909" s="4" t="str">
        <f>CONCATENATE(B11909,"-",C11909,"-",D11909)</f>
        <v>46264-POX23-com1</v>
      </c>
      <c r="B11909" s="16">
        <v>46264</v>
      </c>
      <c r="C11909" s="10" t="s">
        <v>86</v>
      </c>
      <c r="D11909" s="10" t="s">
        <v>71</v>
      </c>
      <c r="E11909" s="10">
        <v>0</v>
      </c>
      <c r="F11909" s="10">
        <v>0</v>
      </c>
      <c r="G11909" s="10">
        <v>10.966666666666667</v>
      </c>
      <c r="H11909" s="10">
        <v>0</v>
      </c>
      <c r="I11909" s="4" t="s">
        <v>13</v>
      </c>
      <c r="J11909" s="7" t="str">
        <f>VLOOKUP(C11909,'[1]T. Apoyo Sistema'!$B$1:$C$89,2,0)</f>
        <v>SI</v>
      </c>
    </row>
    <row r="11910" spans="1:10" x14ac:dyDescent="0.25">
      <c r="A11910" s="4" t="str">
        <f>CONCATENATE(B11910,"-",C11910,"-",D11910)</f>
        <v>46264-POX23-com2</v>
      </c>
      <c r="B11910" s="16">
        <v>46264</v>
      </c>
      <c r="C11910" s="10" t="s">
        <v>86</v>
      </c>
      <c r="D11910" s="10" t="s">
        <v>72</v>
      </c>
      <c r="E11910" s="10">
        <v>0</v>
      </c>
      <c r="F11910" s="10">
        <v>0</v>
      </c>
      <c r="G11910" s="10">
        <v>10.966666666666667</v>
      </c>
      <c r="H11910" s="10">
        <v>0</v>
      </c>
      <c r="I11910" s="4" t="s">
        <v>13</v>
      </c>
      <c r="J11910" s="7" t="str">
        <f>VLOOKUP(C11910,'[1]T. Apoyo Sistema'!$B$1:$C$89,2,0)</f>
        <v>SI</v>
      </c>
    </row>
    <row r="11911" spans="1:10" x14ac:dyDescent="0.25">
      <c r="A11911" s="4" t="str">
        <f>CONCATENATE(B11911,"-",C11911,"-",D11911)</f>
        <v>46264-POX23-com3</v>
      </c>
      <c r="B11911" s="16">
        <v>46264</v>
      </c>
      <c r="C11911" s="10" t="s">
        <v>86</v>
      </c>
      <c r="D11911" s="10" t="s">
        <v>77</v>
      </c>
      <c r="E11911" s="10">
        <v>0</v>
      </c>
      <c r="F11911" s="10">
        <v>0</v>
      </c>
      <c r="G11911" s="10">
        <v>10.966666666666667</v>
      </c>
      <c r="H11911" s="10">
        <v>0</v>
      </c>
      <c r="I11911" s="4" t="s">
        <v>13</v>
      </c>
      <c r="J11911" s="7" t="str">
        <f>VLOOKUP(C11911,'[1]T. Apoyo Sistema'!$B$1:$C$89,2,0)</f>
        <v>SI</v>
      </c>
    </row>
    <row r="11912" spans="1:10" x14ac:dyDescent="0.25">
      <c r="A11912" s="4" t="str">
        <f>CONCATENATE(B11912,"-",C11912,"-",D11912)</f>
        <v>46264-POX23-com4</v>
      </c>
      <c r="B11912" s="16">
        <v>46264</v>
      </c>
      <c r="C11912" s="10" t="s">
        <v>86</v>
      </c>
      <c r="D11912" s="10" t="s">
        <v>78</v>
      </c>
      <c r="E11912" s="10">
        <v>0</v>
      </c>
      <c r="F11912" s="10">
        <v>0</v>
      </c>
      <c r="G11912" s="10">
        <v>10.966666666666667</v>
      </c>
      <c r="H11912" s="10">
        <v>0</v>
      </c>
      <c r="I11912" s="4" t="s">
        <v>13</v>
      </c>
      <c r="J11912" s="7" t="str">
        <f>VLOOKUP(C11912,'[1]T. Apoyo Sistema'!$B$1:$C$89,2,0)</f>
        <v>SI</v>
      </c>
    </row>
    <row r="11913" spans="1:10" x14ac:dyDescent="0.25">
      <c r="A11913" s="4" t="str">
        <f>CONCATENATE(B11913,"-",C11913,"-",D11913)</f>
        <v>46264-POX23-gen1</v>
      </c>
      <c r="B11913" s="16">
        <v>46264</v>
      </c>
      <c r="C11913" s="10" t="s">
        <v>86</v>
      </c>
      <c r="D11913" s="10" t="s">
        <v>59</v>
      </c>
      <c r="E11913" s="10">
        <v>0</v>
      </c>
      <c r="F11913" s="10">
        <v>0</v>
      </c>
      <c r="G11913" s="10">
        <v>10.966666666666667</v>
      </c>
      <c r="H11913" s="10">
        <v>0</v>
      </c>
      <c r="I11913" s="4" t="s">
        <v>13</v>
      </c>
      <c r="J11913" s="7" t="str">
        <f>VLOOKUP(C11913,'[1]T. Apoyo Sistema'!$B$1:$C$89,2,0)</f>
        <v>SI</v>
      </c>
    </row>
    <row r="11914" spans="1:10" x14ac:dyDescent="0.25">
      <c r="A11914" s="4" t="str">
        <f>CONCATENATE(B11914,"-",C11914,"-",D11914)</f>
        <v>46264-POX23-gen2</v>
      </c>
      <c r="B11914" s="16">
        <v>46264</v>
      </c>
      <c r="C11914" s="10" t="s">
        <v>86</v>
      </c>
      <c r="D11914" s="10" t="s">
        <v>73</v>
      </c>
      <c r="E11914" s="10">
        <v>0</v>
      </c>
      <c r="F11914" s="10">
        <v>0</v>
      </c>
      <c r="G11914" s="10">
        <v>10.966666666666667</v>
      </c>
      <c r="H11914" s="10">
        <v>0</v>
      </c>
      <c r="I11914" s="4" t="s">
        <v>13</v>
      </c>
      <c r="J11914" s="7" t="str">
        <f>VLOOKUP(C11914,'[1]T. Apoyo Sistema'!$B$1:$C$89,2,0)</f>
        <v>SI</v>
      </c>
    </row>
    <row r="11915" spans="1:10" x14ac:dyDescent="0.25">
      <c r="A11915" s="4" t="str">
        <f>CONCATENATE(B11915,"-",C11915,"-",D11915)</f>
        <v>46264-POX23-psa1</v>
      </c>
      <c r="B11915" s="16">
        <v>46264</v>
      </c>
      <c r="C11915" s="10" t="s">
        <v>86</v>
      </c>
      <c r="D11915" s="10" t="s">
        <v>60</v>
      </c>
      <c r="E11915" s="10">
        <v>0</v>
      </c>
      <c r="F11915" s="10">
        <v>0</v>
      </c>
      <c r="G11915" s="10">
        <v>10.966666666666667</v>
      </c>
      <c r="H11915" s="10">
        <v>0</v>
      </c>
      <c r="I11915" s="4" t="s">
        <v>13</v>
      </c>
      <c r="J11915" s="7" t="str">
        <f>VLOOKUP(C11915,'[1]T. Apoyo Sistema'!$B$1:$C$89,2,0)</f>
        <v>SI</v>
      </c>
    </row>
    <row r="11916" spans="1:10" x14ac:dyDescent="0.25">
      <c r="A11916" s="4" t="str">
        <f>CONCATENATE(B11916,"-",C11916,"-",D11916)</f>
        <v>46264-POX23-psa2</v>
      </c>
      <c r="B11916" s="16">
        <v>46264</v>
      </c>
      <c r="C11916" s="10" t="s">
        <v>86</v>
      </c>
      <c r="D11916" s="10" t="s">
        <v>74</v>
      </c>
      <c r="E11916" s="10">
        <v>0</v>
      </c>
      <c r="F11916" s="10">
        <v>0</v>
      </c>
      <c r="G11916" s="10">
        <v>10.966666666666667</v>
      </c>
      <c r="H11916" s="10">
        <v>0</v>
      </c>
      <c r="I11916" s="4" t="s">
        <v>13</v>
      </c>
      <c r="J11916" s="7" t="str">
        <f>VLOOKUP(C11916,'[1]T. Apoyo Sistema'!$B$1:$C$89,2,0)</f>
        <v>SI</v>
      </c>
    </row>
    <row r="11917" spans="1:10" x14ac:dyDescent="0.25">
      <c r="A11917" s="4" t="str">
        <f>CONCATENATE(B11917,"-",C11917,"-",D11917)</f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>TEXT(B11917,"yyyy-mm")</f>
        <v>2026-08</v>
      </c>
      <c r="J11917" s="7" t="str">
        <f>VLOOKUP(C11917,'[1]T. Apoyo Sistema'!$B$1:$C$89,2,0)</f>
        <v>SI</v>
      </c>
    </row>
    <row r="11918" spans="1:10" x14ac:dyDescent="0.25">
      <c r="A11918" s="4" t="str">
        <f>CONCATENATE(B11918,"-",C11918,"-",D11918)</f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>TEXT(B11918,"yyyy-mm")</f>
        <v>2026-08</v>
      </c>
      <c r="J11918" s="7" t="str">
        <f>VLOOKUP(C11918,'[1]T. Apoyo Sistema'!$B$1:$C$89,2,0)</f>
        <v>SI</v>
      </c>
    </row>
    <row r="11919" spans="1:10" x14ac:dyDescent="0.25">
      <c r="A11919" s="4" t="str">
        <f>CONCATENATE(B11919,"-",C11919,"-",D11919)</f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>TEXT(B11919,"yyyy-mm")</f>
        <v>2026-08</v>
      </c>
      <c r="J11919" s="7" t="str">
        <f>VLOOKUP(C11919,'[1]T. Apoyo Sistema'!$B$1:$C$89,2,0)</f>
        <v>SI</v>
      </c>
    </row>
    <row r="11920" spans="1:10" x14ac:dyDescent="0.25">
      <c r="A11920" s="4" t="str">
        <f>CONCATENATE(B11920,"-",C11920,"-",D11920)</f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>TEXT(B11920,"yyyy-mm")</f>
        <v>2026-08</v>
      </c>
      <c r="J11920" s="7" t="str">
        <f>VLOOKUP(C11920,'[1]T. Apoyo Sistema'!$B$1:$C$89,2,0)</f>
        <v>SI</v>
      </c>
    </row>
    <row r="11921" spans="1:10" x14ac:dyDescent="0.25">
      <c r="A11921" s="4" t="str">
        <f>CONCATENATE(B11921,"-",C11921,"-",D11921)</f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>TEXT(B11921,"yyyy-mm")</f>
        <v>2026-08</v>
      </c>
      <c r="J11921" s="7" t="str">
        <f>VLOOKUP(C11921,'[1]T. Apoyo Sistema'!$B$1:$C$89,2,0)</f>
        <v>SI</v>
      </c>
    </row>
    <row r="11922" spans="1:10" x14ac:dyDescent="0.25">
      <c r="A11922" s="4" t="str">
        <f>CONCATENATE(B11922,"-",C11922,"-",D11922)</f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>TEXT(B11922,"yyyy-mm")</f>
        <v>2026-08</v>
      </c>
      <c r="J11922" s="7" t="str">
        <f>VLOOKUP(C11922,'[1]T. Apoyo Sistema'!$B$1:$C$89,2,0)</f>
        <v>SI</v>
      </c>
    </row>
    <row r="11923" spans="1:10" x14ac:dyDescent="0.25">
      <c r="A11923" s="4" t="str">
        <f>CONCATENATE(B11923,"-",C11923,"-",D11923)</f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>TEXT(B11923,"yyyy-mm")</f>
        <v>2026-08</v>
      </c>
      <c r="J11923" s="7" t="str">
        <f>VLOOKUP(C11923,'[1]T. Apoyo Sistema'!$B$1:$C$89,2,0)</f>
        <v>SI</v>
      </c>
    </row>
    <row r="11924" spans="1:10" x14ac:dyDescent="0.25">
      <c r="A11924" s="4" t="str">
        <f>CONCATENATE(B11924,"-",C11924,"-",D11924)</f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>TEXT(B11924,"yyyy-mm")</f>
        <v>2026-08</v>
      </c>
      <c r="J11924" s="7" t="str">
        <f>VLOOKUP(C11924,'[1]T. Apoyo Sistema'!$B$1:$C$89,2,0)</f>
        <v>SI</v>
      </c>
    </row>
    <row r="11925" spans="1:10" x14ac:dyDescent="0.25">
      <c r="A11925" s="4" t="str">
        <f>CONCATENATE(B11925,"-",C11925,"-",D11925)</f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>TEXT(B11925,"yyyy-mm")</f>
        <v>2026-08</v>
      </c>
      <c r="J11925" s="7" t="str">
        <f>VLOOKUP(C11925,'[1]T. Apoyo Sistema'!$B$1:$C$89,2,0)</f>
        <v>SI</v>
      </c>
    </row>
    <row r="11926" spans="1:10" x14ac:dyDescent="0.25">
      <c r="A11926" s="4" t="str">
        <f>CONCATENATE(B11926,"-",C11926,"-",D11926)</f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>TEXT(B11926,"yyyy-mm")</f>
        <v>2026-08</v>
      </c>
      <c r="J11926" s="7" t="str">
        <f>VLOOKUP(C11926,'[1]T. Apoyo Sistema'!$B$1:$C$89,2,0)</f>
        <v>SI</v>
      </c>
    </row>
    <row r="11927" spans="1:10" x14ac:dyDescent="0.25">
      <c r="A11927" s="4" t="str">
        <f>CONCATENATE(B11927,"-",C11927,"-",D11927)</f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>TEXT(B11927,"yyyy-mm")</f>
        <v>2026-08</v>
      </c>
      <c r="J11927" s="7" t="str">
        <f>VLOOKUP(C11927,'[1]T. Apoyo Sistema'!$B$1:$C$89,2,0)</f>
        <v>SI</v>
      </c>
    </row>
    <row r="11928" spans="1:10" x14ac:dyDescent="0.25">
      <c r="A11928" s="4" t="str">
        <f>CONCATENATE(B11928,"-",C11928,"-",D11928)</f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>TEXT(B11928,"yyyy-mm")</f>
        <v>2026-08</v>
      </c>
      <c r="J11928" s="7" t="str">
        <f>VLOOKUP(C11928,'[1]T. Apoyo Sistema'!$B$1:$C$89,2,0)</f>
        <v>SI</v>
      </c>
    </row>
    <row r="11929" spans="1:10" x14ac:dyDescent="0.25">
      <c r="A11929" s="4" t="str">
        <f>CONCATENATE(B11929,"-",C11929,"-",D11929)</f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>TEXT(B11929,"yyyy-mm")</f>
        <v>2026-08</v>
      </c>
      <c r="J11929" s="7" t="str">
        <f>VLOOKUP(C11929,'[1]T. Apoyo Sistema'!$B$1:$C$89,2,0)</f>
        <v>SI</v>
      </c>
    </row>
    <row r="11930" spans="1:10" x14ac:dyDescent="0.25">
      <c r="A11930" s="4" t="str">
        <f>CONCATENATE(B11930,"-",C11930,"-",D11930)</f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>TEXT(B11930,"yyyy-mm")</f>
        <v>2026-08</v>
      </c>
      <c r="J11930" s="7" t="str">
        <f>VLOOKUP(C11930,'[1]T. Apoyo Sistema'!$B$1:$C$89,2,0)</f>
        <v>SI</v>
      </c>
    </row>
    <row r="11931" spans="1:10" x14ac:dyDescent="0.25">
      <c r="A11931" s="4" t="str">
        <f>CONCATENATE(B11931,"-",C11931,"-",D11931)</f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>TEXT(B11931,"yyyy-mm")</f>
        <v>2026-08</v>
      </c>
      <c r="J11931" s="7" t="str">
        <f>VLOOKUP(C11931,'[1]T. Apoyo Sistema'!$B$1:$C$89,2,0)</f>
        <v>SI</v>
      </c>
    </row>
    <row r="11932" spans="1:10" x14ac:dyDescent="0.25">
      <c r="A11932" s="4" t="str">
        <f>CONCATENATE(B11932,"-",C11932,"-",D11932)</f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>TEXT(B11932,"yyyy-mm")</f>
        <v>2026-08</v>
      </c>
      <c r="J11932" s="7" t="str">
        <f>VLOOKUP(C11932,'[1]T. Apoyo Sistema'!$B$1:$C$89,2,0)</f>
        <v>SI</v>
      </c>
    </row>
    <row r="11933" spans="1:10" x14ac:dyDescent="0.25">
      <c r="A11933" s="4" t="str">
        <f>CONCATENATE(B11933,"-",C11933,"-",D11933)</f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>TEXT(B11933,"yyyy-mm")</f>
        <v>2026-08</v>
      </c>
      <c r="J11933" s="7" t="str">
        <f>VLOOKUP(C11933,'[1]T. Apoyo Sistema'!$B$1:$C$89,2,0)</f>
        <v>SI</v>
      </c>
    </row>
    <row r="11934" spans="1:10" x14ac:dyDescent="0.25">
      <c r="A11934" s="4" t="str">
        <f>CONCATENATE(B11934,"-",C11934,"-",D11934)</f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>TEXT(B11934,"yyyy-mm")</f>
        <v>2026-08</v>
      </c>
      <c r="J11934" s="7" t="str">
        <f>VLOOKUP(C11934,'[1]T. Apoyo Sistema'!$B$1:$C$89,2,0)</f>
        <v>SI</v>
      </c>
    </row>
    <row r="11935" spans="1:10" x14ac:dyDescent="0.25">
      <c r="A11935" s="4" t="str">
        <f>CONCATENATE(B11935,"-",C11935,"-",D11935)</f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>TEXT(B11935,"yyyy-mm")</f>
        <v>2026-08</v>
      </c>
      <c r="J11935" s="7" t="str">
        <f>VLOOKUP(C11935,'[1]T. Apoyo Sistema'!$B$1:$C$89,2,0)</f>
        <v>SI</v>
      </c>
    </row>
    <row r="11936" spans="1:10" x14ac:dyDescent="0.25">
      <c r="A11936" s="4" t="str">
        <f>CONCATENATE(B11936,"-",C11936,"-",D11936)</f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>TEXT(B11936,"yyyy-mm")</f>
        <v>2026-08</v>
      </c>
      <c r="J11936" s="7" t="str">
        <f>VLOOKUP(C11936,'[1]T. Apoyo Sistema'!$B$1:$C$89,2,0)</f>
        <v>SI</v>
      </c>
    </row>
    <row r="11937" spans="1:10" x14ac:dyDescent="0.25">
      <c r="A11937" s="4" t="str">
        <f>CONCATENATE(B11937,"-",C11937,"-",D11937)</f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>TEXT(B11937,"yyyy-mm")</f>
        <v>2026-08</v>
      </c>
      <c r="J11937" s="7" t="str">
        <f>VLOOKUP(C11937,'[1]T. Apoyo Sistema'!$B$1:$C$89,2,0)</f>
        <v>SI</v>
      </c>
    </row>
    <row r="11938" spans="1:10" x14ac:dyDescent="0.25">
      <c r="A11938" s="4" t="str">
        <f>CONCATENATE(B11938,"-",C11938,"-",D11938)</f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>TEXT(B11938,"yyyy-mm")</f>
        <v>2026-08</v>
      </c>
      <c r="J11938" s="7" t="str">
        <f>VLOOKUP(C11938,'[1]T. Apoyo Sistema'!$B$1:$C$89,2,0)</f>
        <v>SI</v>
      </c>
    </row>
    <row r="11939" spans="1:10" x14ac:dyDescent="0.25">
      <c r="A11939" s="4" t="str">
        <f>CONCATENATE(B11939,"-",C11939,"-",D11939)</f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>TEXT(B11939,"yyyy-mm")</f>
        <v>2026-08</v>
      </c>
      <c r="J11939" s="7" t="str">
        <f>VLOOKUP(C11939,'[1]T. Apoyo Sistema'!$B$1:$C$89,2,0)</f>
        <v>SI</v>
      </c>
    </row>
    <row r="11940" spans="1:10" x14ac:dyDescent="0.25">
      <c r="A11940" s="4" t="str">
        <f>CONCATENATE(B11940,"-",C11940,"-",D11940)</f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>TEXT(B11940,"yyyy-mm")</f>
        <v>2026-08</v>
      </c>
      <c r="J11940" s="7" t="str">
        <f>VLOOKUP(C11940,'[1]T. Apoyo Sistema'!$B$1:$C$89,2,0)</f>
        <v>SI</v>
      </c>
    </row>
    <row r="11941" spans="1:10" x14ac:dyDescent="0.25">
      <c r="A11941" s="4" t="str">
        <f>CONCATENATE(B11941,"-",C11941,"-",D11941)</f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>TEXT(B11941,"yyyy-mm")</f>
        <v>2026-08</v>
      </c>
      <c r="J11941" s="7" t="str">
        <f>VLOOKUP(C11941,'[1]T. Apoyo Sistema'!$B$1:$C$89,2,0)</f>
        <v>SI</v>
      </c>
    </row>
    <row r="11942" spans="1:10" x14ac:dyDescent="0.25">
      <c r="A11942" s="4" t="str">
        <f>CONCATENATE(B11942,"-",C11942,"-",D11942)</f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>TEXT(B11942,"yyyy-mm")</f>
        <v>2026-08</v>
      </c>
      <c r="J11942" s="7" t="str">
        <f>VLOOKUP(C11942,'[1]T. Apoyo Sistema'!$B$1:$C$89,2,0)</f>
        <v>SI</v>
      </c>
    </row>
    <row r="11943" spans="1:10" x14ac:dyDescent="0.25">
      <c r="A11943" s="4" t="str">
        <f>CONCATENATE(B11943,"-",C11943,"-",D11943)</f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>TEXT(B11943,"yyyy-mm")</f>
        <v>2026-08</v>
      </c>
      <c r="J11943" s="7" t="str">
        <f>VLOOKUP(C11943,'[1]T. Apoyo Sistema'!$B$1:$C$89,2,0)</f>
        <v>SI</v>
      </c>
    </row>
    <row r="11944" spans="1:10" x14ac:dyDescent="0.25">
      <c r="A11944" s="4" t="str">
        <f>CONCATENATE(B11944,"-",C11944,"-",D11944)</f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>TEXT(B11944,"yyyy-mm")</f>
        <v>2026-08</v>
      </c>
      <c r="J11944" s="7" t="str">
        <f>VLOOKUP(C11944,'[1]T. Apoyo Sistema'!$B$1:$C$89,2,0)</f>
        <v>SI</v>
      </c>
    </row>
    <row r="11945" spans="1:10" x14ac:dyDescent="0.25">
      <c r="A11945" s="4" t="str">
        <f>CONCATENATE(B11945,"-",C11945,"-",D11945)</f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>TEXT(B11945,"yyyy-mm")</f>
        <v>2026-08</v>
      </c>
      <c r="J11945" s="7" t="str">
        <f>VLOOKUP(C11945,'[1]T. Apoyo Sistema'!$B$1:$C$89,2,0)</f>
        <v>SI</v>
      </c>
    </row>
    <row r="11946" spans="1:10" x14ac:dyDescent="0.25">
      <c r="A11946" s="4" t="str">
        <f>CONCATENATE(B11946,"-",C11946,"-",D11946)</f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>TEXT(B11946,"yyyy-mm")</f>
        <v>2026-08</v>
      </c>
      <c r="J11946" s="7" t="str">
        <f>VLOOKUP(C11946,'[1]T. Apoyo Sistema'!$B$1:$C$89,2,0)</f>
        <v>SI</v>
      </c>
    </row>
    <row r="11947" spans="1:10" x14ac:dyDescent="0.25">
      <c r="A11947" s="4" t="str">
        <f>CONCATENATE(B11947,"-",C11947,"-",D11947)</f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>TEXT(B11947,"yyyy-mm")</f>
        <v>2026-08</v>
      </c>
      <c r="J11947" s="7" t="str">
        <f>VLOOKUP(C11947,'[1]T. Apoyo Sistema'!$B$1:$C$89,2,0)</f>
        <v>SI</v>
      </c>
    </row>
    <row r="11948" spans="1:10" x14ac:dyDescent="0.25">
      <c r="A11948" s="4" t="str">
        <f>CONCATENATE(B11948,"-",C11948,"-",D11948)</f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>TEXT(B11948,"yyyy-mm")</f>
        <v>2026-08</v>
      </c>
      <c r="J11948" s="7" t="str">
        <f>VLOOKUP(C11948,'[1]T. Apoyo Sistema'!$B$1:$C$89,2,0)</f>
        <v>SI</v>
      </c>
    </row>
    <row r="11949" spans="1:10" x14ac:dyDescent="0.25">
      <c r="A11949" s="4" t="str">
        <f>CONCATENATE(B11949,"-",C11949,"-",D11949)</f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>TEXT(B11949,"yyyy-mm")</f>
        <v>2026-08</v>
      </c>
      <c r="J11949" s="7" t="str">
        <f>VLOOKUP(C11949,'[1]T. Apoyo Sistema'!$B$1:$C$89,2,0)</f>
        <v>SI</v>
      </c>
    </row>
    <row r="11950" spans="1:10" x14ac:dyDescent="0.25">
      <c r="A11950" s="4" t="str">
        <f>CONCATENATE(B11950,"-",C11950,"-",D11950)</f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>TEXT(B11950,"yyyy-mm")</f>
        <v>2026-08</v>
      </c>
      <c r="J11950" s="7" t="str">
        <f>VLOOKUP(C11950,'[1]T. Apoyo Sistema'!$B$1:$C$89,2,0)</f>
        <v>SI</v>
      </c>
    </row>
    <row r="11951" spans="1:10" x14ac:dyDescent="0.25">
      <c r="A11951" s="4" t="str">
        <f>CONCATENATE(B11951,"-",C11951,"-",D11951)</f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>TEXT(B11951,"yyyy-mm")</f>
        <v>2026-08</v>
      </c>
      <c r="J11951" s="7" t="str">
        <f>VLOOKUP(C11951,'[1]T. Apoyo Sistema'!$B$1:$C$89,2,0)</f>
        <v>SI</v>
      </c>
    </row>
    <row r="11952" spans="1:10" x14ac:dyDescent="0.25">
      <c r="A11952" s="4" t="str">
        <f>CONCATENATE(B11952,"-",C11952,"-",D11952)</f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>TEXT(B11952,"yyyy-mm")</f>
        <v>2026-08</v>
      </c>
      <c r="J11952" s="7" t="str">
        <f>VLOOKUP(C11952,'[1]T. Apoyo Sistema'!$B$1:$C$89,2,0)</f>
        <v>SI</v>
      </c>
    </row>
    <row r="11953" spans="1:10" x14ac:dyDescent="0.25">
      <c r="A11953" s="4" t="str">
        <f>CONCATENATE(B11953,"-",C11953,"-",D11953)</f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>TEXT(B11953,"yyyy-mm")</f>
        <v>2026-08</v>
      </c>
      <c r="J11953" s="7" t="str">
        <f>VLOOKUP(C11953,'[1]T. Apoyo Sistema'!$B$1:$C$89,2,0)</f>
        <v>SI</v>
      </c>
    </row>
    <row r="11954" spans="1:10" x14ac:dyDescent="0.25">
      <c r="A11954" s="4" t="str">
        <f>CONCATENATE(B11954,"-",C11954,"-",D11954)</f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>TEXT(B11954,"yyyy-mm")</f>
        <v>2026-08</v>
      </c>
      <c r="J11954" s="7" t="str">
        <f>VLOOKUP(C11954,'[1]T. Apoyo Sistema'!$B$1:$C$89,2,0)</f>
        <v>SI</v>
      </c>
    </row>
    <row r="11955" spans="1:10" x14ac:dyDescent="0.25">
      <c r="A11955" s="4" t="str">
        <f>CONCATENATE(B11955,"-",C11955,"-",D11955)</f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>TEXT(B11955,"yyyy-mm")</f>
        <v>2026-08</v>
      </c>
      <c r="J11955" s="7" t="str">
        <f>VLOOKUP(C11955,'[1]T. Apoyo Sistema'!$B$1:$C$89,2,0)</f>
        <v>SI</v>
      </c>
    </row>
    <row r="11956" spans="1:10" x14ac:dyDescent="0.25">
      <c r="A11956" s="4" t="str">
        <f>CONCATENATE(B11956,"-",C11956,"-",D11956)</f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>TEXT(B11956,"yyyy-mm")</f>
        <v>2026-08</v>
      </c>
      <c r="J11956" s="7" t="str">
        <f>VLOOKUP(C11956,'[1]T. Apoyo Sistema'!$B$1:$C$89,2,0)</f>
        <v>SI</v>
      </c>
    </row>
    <row r="11957" spans="1:10" x14ac:dyDescent="0.25">
      <c r="A11957" s="4" t="str">
        <f>CONCATENATE(B11957,"-",C11957,"-",D11957)</f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>TEXT(B11957,"yyyy-mm")</f>
        <v>2026-08</v>
      </c>
      <c r="J11957" s="7" t="str">
        <f>VLOOKUP(C11957,'[1]T. Apoyo Sistema'!$B$1:$C$89,2,0)</f>
        <v>SI</v>
      </c>
    </row>
    <row r="11958" spans="1:10" x14ac:dyDescent="0.25">
      <c r="A11958" s="4" t="str">
        <f>CONCATENATE(B11958,"-",C11958,"-",D11958)</f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>TEXT(B11958,"yyyy-mm")</f>
        <v>2026-08</v>
      </c>
      <c r="J11958" s="7" t="str">
        <f>VLOOKUP(C11958,'[1]T. Apoyo Sistema'!$B$1:$C$89,2,0)</f>
        <v>SI</v>
      </c>
    </row>
    <row r="11959" spans="1:10" x14ac:dyDescent="0.25">
      <c r="A11959" s="4" t="str">
        <f>CONCATENATE(B11959,"-",C11959,"-",D11959)</f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>TEXT(B11959,"yyyy-mm")</f>
        <v>2026-08</v>
      </c>
      <c r="J11959" s="7" t="str">
        <f>VLOOKUP(C11959,'[1]T. Apoyo Sistema'!$B$1:$C$89,2,0)</f>
        <v>SI</v>
      </c>
    </row>
    <row r="11960" spans="1:10" x14ac:dyDescent="0.25">
      <c r="A11960" s="4" t="str">
        <f>CONCATENATE(B11960,"-",C11960,"-",D11960)</f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>TEXT(B11960,"yyyy-mm")</f>
        <v>2026-08</v>
      </c>
      <c r="J11960" s="7" t="str">
        <f>VLOOKUP(C11960,'[1]T. Apoyo Sistema'!$B$1:$C$89,2,0)</f>
        <v>SI</v>
      </c>
    </row>
    <row r="11961" spans="1:10" x14ac:dyDescent="0.25">
      <c r="A11961" s="4" t="str">
        <f>CONCATENATE(B11961,"-",C11961,"-",D11961)</f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>TEXT(B11961,"yyyy-mm")</f>
        <v>2026-08</v>
      </c>
      <c r="J11961" s="7" t="str">
        <f>VLOOKUP(C11961,'[1]T. Apoyo Sistema'!$B$1:$C$89,2,0)</f>
        <v>SI</v>
      </c>
    </row>
    <row r="11962" spans="1:10" x14ac:dyDescent="0.25">
      <c r="A11962" s="4" t="str">
        <f>CONCATENATE(B11962,"-",C11962,"-",D11962)</f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>TEXT(B11962,"yyyy-mm")</f>
        <v>2026-08</v>
      </c>
      <c r="J11962" s="7" t="str">
        <f>VLOOKUP(C11962,'[1]T. Apoyo Sistema'!$B$1:$C$89,2,0)</f>
        <v>SI</v>
      </c>
    </row>
    <row r="11963" spans="1:10" x14ac:dyDescent="0.25">
      <c r="A11963" s="4" t="str">
        <f>CONCATENATE(B11963,"-",C11963,"-",D11963)</f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>TEXT(B11963,"yyyy-mm")</f>
        <v>2026-08</v>
      </c>
      <c r="J11963" s="7" t="str">
        <f>VLOOKUP(C11963,'[1]T. Apoyo Sistema'!$B$1:$C$89,2,0)</f>
        <v>SI</v>
      </c>
    </row>
    <row r="11964" spans="1:10" x14ac:dyDescent="0.25">
      <c r="A11964" s="4" t="str">
        <f>CONCATENATE(B11964,"-",C11964,"-",D11964)</f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>TEXT(B11964,"yyyy-mm")</f>
        <v>2026-08</v>
      </c>
      <c r="J11964" s="7" t="str">
        <f>VLOOKUP(C11964,'[1]T. Apoyo Sistema'!$B$1:$C$89,2,0)</f>
        <v>SI</v>
      </c>
    </row>
    <row r="11965" spans="1:10" x14ac:dyDescent="0.25">
      <c r="A11965" s="4" t="str">
        <f>CONCATENATE(B11965,"-",C11965,"-",D11965)</f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>TEXT(B11965,"yyyy-mm")</f>
        <v>2026-08</v>
      </c>
      <c r="J11965" s="7" t="str">
        <f>VLOOKUP(C11965,'[1]T. Apoyo Sistema'!$B$1:$C$89,2,0)</f>
        <v>SI</v>
      </c>
    </row>
    <row r="11966" spans="1:10" x14ac:dyDescent="0.25">
      <c r="A11966" s="4" t="str">
        <f>CONCATENATE(B11966,"-",C11966,"-",D11966)</f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>TEXT(B11966,"yyyy-mm")</f>
        <v>2026-08</v>
      </c>
      <c r="J11966" s="7" t="str">
        <f>VLOOKUP(C11966,'[1]T. Apoyo Sistema'!$B$1:$C$89,2,0)</f>
        <v>SI</v>
      </c>
    </row>
    <row r="11967" spans="1:10" x14ac:dyDescent="0.25">
      <c r="A11967" s="4" t="str">
        <f>CONCATENATE(B11967,"-",C11967,"-",D11967)</f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>TEXT(B11967,"yyyy-mm")</f>
        <v>2026-08</v>
      </c>
      <c r="J11967" s="7" t="str">
        <f>VLOOKUP(C11967,'[1]T. Apoyo Sistema'!$B$1:$C$89,2,0)</f>
        <v>SI</v>
      </c>
    </row>
    <row r="11968" spans="1:10" x14ac:dyDescent="0.25">
      <c r="A11968" s="4" t="str">
        <f>CONCATENATE(B11968,"-",C11968,"-",D11968)</f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>TEXT(B11968,"yyyy-mm")</f>
        <v>2026-08</v>
      </c>
      <c r="J11968" s="7" t="str">
        <f>VLOOKUP(C11968,'[1]T. Apoyo Sistema'!$B$1:$C$89,2,0)</f>
        <v>SI</v>
      </c>
    </row>
    <row r="11969" spans="1:10" x14ac:dyDescent="0.25">
      <c r="A11969" s="4" t="str">
        <f>CONCATENATE(B11969,"-",C11969,"-",D11969)</f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>TEXT(B11969,"yyyy-mm")</f>
        <v>2026-08</v>
      </c>
      <c r="J11969" s="7" t="str">
        <f>VLOOKUP(C11969,'[1]T. Apoyo Sistema'!$B$1:$C$89,2,0)</f>
        <v>SI</v>
      </c>
    </row>
    <row r="11970" spans="1:10" x14ac:dyDescent="0.25">
      <c r="A11970" s="4" t="str">
        <f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>TEXT(B11970,"yyyy-mm")</f>
        <v>2026-08</v>
      </c>
      <c r="J11970" s="7" t="str">
        <f>VLOOKUP(C11970,'[1]T. Apoyo Sistema'!$B$1:$C$89,2,0)</f>
        <v>SI</v>
      </c>
    </row>
    <row r="11971" spans="1:10" x14ac:dyDescent="0.25">
      <c r="A11971" s="4" t="str">
        <f>CONCATENATE(B11971,"-",C11971,"-",D11971)</f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>TEXT(B11971,"yyyy-mm")</f>
        <v>2026-08</v>
      </c>
      <c r="J11971" s="7" t="str">
        <f>VLOOKUP(C11971,'[1]T. Apoyo Sistema'!$B$1:$C$89,2,0)</f>
        <v>SI</v>
      </c>
    </row>
    <row r="11972" spans="1:10" x14ac:dyDescent="0.25">
      <c r="A11972" s="4" t="str">
        <f>CONCATENATE(B11972,"-",C11972,"-",D11972)</f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>TEXT(B11972,"yyyy-mm")</f>
        <v>2026-08</v>
      </c>
      <c r="J11972" s="7" t="str">
        <f>VLOOKUP(C11972,'[1]T. Apoyo Sistema'!$B$1:$C$89,2,0)</f>
        <v>SI</v>
      </c>
    </row>
    <row r="11973" spans="1:10" x14ac:dyDescent="0.25">
      <c r="A11973" s="4" t="str">
        <f>CONCATENATE(B11973,"-",C11973,"-",D11973)</f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>TEXT(B11973,"yyyy-mm")</f>
        <v>2026-08</v>
      </c>
      <c r="J11973" s="7" t="str">
        <f>VLOOKUP(C11973,'[1]T. Apoyo Sistema'!$B$1:$C$89,2,0)</f>
        <v>SI</v>
      </c>
    </row>
    <row r="11974" spans="1:10" x14ac:dyDescent="0.25">
      <c r="A11974" s="4" t="str">
        <f>CONCATENATE(B11974,"-",C11974,"-",D11974)</f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>TEXT(B11974,"yyyy-mm")</f>
        <v>2026-08</v>
      </c>
      <c r="J11974" s="7" t="str">
        <f>VLOOKUP(C11974,'[1]T. Apoyo Sistema'!$B$1:$C$89,2,0)</f>
        <v>SI</v>
      </c>
    </row>
    <row r="11975" spans="1:10" x14ac:dyDescent="0.25">
      <c r="A11975" s="4" t="str">
        <f>CONCATENATE(B11975,"-",C11975,"-",D11975)</f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>TEXT(B11975,"yyyy-mm")</f>
        <v>2026-08</v>
      </c>
      <c r="J11975" s="7" t="str">
        <f>VLOOKUP(C11975,'[1]T. Apoyo Sistema'!$B$1:$C$89,2,0)</f>
        <v>SI</v>
      </c>
    </row>
    <row r="11976" spans="1:10" x14ac:dyDescent="0.25">
      <c r="A11976" s="4" t="str">
        <f>CONCATENATE(B11976,"-",C11976,"-",D11976)</f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>TEXT(B11976,"yyyy-mm")</f>
        <v>2026-08</v>
      </c>
      <c r="J11976" s="7" t="str">
        <f>VLOOKUP(C11976,'[1]T. Apoyo Sistema'!$B$1:$C$89,2,0)</f>
        <v>SI</v>
      </c>
    </row>
    <row r="11977" spans="1:10" x14ac:dyDescent="0.25">
      <c r="A11977" s="4" t="str">
        <f>CONCATENATE(B11977,"-",C11977,"-",D11977)</f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>TEXT(B11977,"yyyy-mm")</f>
        <v>2026-08</v>
      </c>
      <c r="J11977" s="7" t="str">
        <f>VLOOKUP(C11977,'[1]T. Apoyo Sistema'!$B$1:$C$89,2,0)</f>
        <v>SI</v>
      </c>
    </row>
    <row r="11978" spans="1:10" x14ac:dyDescent="0.25">
      <c r="A11978" s="4" t="str">
        <f>CONCATENATE(B11978,"-",C11978,"-",D11978)</f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>TEXT(B11978,"yyyy-mm")</f>
        <v>2026-08</v>
      </c>
      <c r="J11978" s="7" t="str">
        <f>VLOOKUP(C11978,'[1]T. Apoyo Sistema'!$B$1:$C$89,2,0)</f>
        <v>SI</v>
      </c>
    </row>
    <row r="11979" spans="1:10" x14ac:dyDescent="0.25">
      <c r="A11979" s="4" t="str">
        <f>CONCATENATE(B11979,"-",C11979,"-",D11979)</f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>TEXT(B11979,"yyyy-mm")</f>
        <v>2026-08</v>
      </c>
      <c r="J11979" s="7" t="str">
        <f>VLOOKUP(C11979,'[1]T. Apoyo Sistema'!$B$1:$C$89,2,0)</f>
        <v>SI</v>
      </c>
    </row>
    <row r="11980" spans="1:10" x14ac:dyDescent="0.25">
      <c r="A11980" s="4" t="str">
        <f>CONCATENATE(B11980,"-",C11980,"-",D11980)</f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>TEXT(B11980,"yyyy-mm")</f>
        <v>2026-08</v>
      </c>
      <c r="J11980" s="7" t="str">
        <f>VLOOKUP(C11980,'[1]T. Apoyo Sistema'!$B$1:$C$89,2,0)</f>
        <v>SI</v>
      </c>
    </row>
    <row r="11981" spans="1:10" x14ac:dyDescent="0.25">
      <c r="A11981" s="4" t="str">
        <f>CONCATENATE(B11981,"-",C11981,"-",D11981)</f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>TEXT(B11981,"yyyy-mm")</f>
        <v>2026-08</v>
      </c>
      <c r="J11981" s="7" t="str">
        <f>VLOOKUP(C11981,'[1]T. Apoyo Sistema'!$B$1:$C$89,2,0)</f>
        <v>SI</v>
      </c>
    </row>
    <row r="11982" spans="1:10" x14ac:dyDescent="0.25">
      <c r="A11982" s="4" t="str">
        <f>CONCATENATE(B11982,"-",C11982,"-",D11982)</f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>TEXT(B11982,"yyyy-mm")</f>
        <v>2026-08</v>
      </c>
      <c r="J11982" s="7" t="str">
        <f>VLOOKUP(C11982,'[1]T. Apoyo Sistema'!$B$1:$C$89,2,0)</f>
        <v>SI</v>
      </c>
    </row>
    <row r="11983" spans="1:10" x14ac:dyDescent="0.25">
      <c r="A11983" s="4" t="str">
        <f>CONCATENATE(B11983,"-",C11983,"-",D11983)</f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>TEXT(B11983,"yyyy-mm")</f>
        <v>2026-08</v>
      </c>
      <c r="J11983" s="7" t="str">
        <f>VLOOKUP(C11983,'[1]T. Apoyo Sistema'!$B$1:$C$89,2,0)</f>
        <v>SI</v>
      </c>
    </row>
    <row r="11984" spans="1:10" x14ac:dyDescent="0.25">
      <c r="A11984" s="4" t="str">
        <f>CONCATENATE(B11984,"-",C11984,"-",D11984)</f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>TEXT(B11984,"yyyy-mm")</f>
        <v>2026-08</v>
      </c>
      <c r="J11984" s="7" t="str">
        <f>VLOOKUP(C11984,'[1]T. Apoyo Sistema'!$B$1:$C$89,2,0)</f>
        <v>SI</v>
      </c>
    </row>
    <row r="11985" spans="1:10" x14ac:dyDescent="0.25">
      <c r="A11985" s="4" t="str">
        <f>CONCATENATE(B11985,"-",C11985,"-",D11985)</f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>TEXT(B11985,"yyyy-mm")</f>
        <v>2026-08</v>
      </c>
      <c r="J11985" s="7" t="str">
        <f>VLOOKUP(C11985,'[1]T. Apoyo Sistema'!$B$1:$C$89,2,0)</f>
        <v>SI</v>
      </c>
    </row>
    <row r="11986" spans="1:10" x14ac:dyDescent="0.25">
      <c r="A11986" s="4" t="str">
        <f>CONCATENATE(B11986,"-",C11986,"-",D11986)</f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>TEXT(B11986,"yyyy-mm")</f>
        <v>2026-08</v>
      </c>
      <c r="J11986" s="7" t="str">
        <f>VLOOKUP(C11986,'[1]T. Apoyo Sistema'!$B$1:$C$89,2,0)</f>
        <v>SI</v>
      </c>
    </row>
    <row r="11987" spans="1:10" x14ac:dyDescent="0.25">
      <c r="A11987" s="4" t="str">
        <f>CONCATENATE(B11987,"-",C11987,"-",D11987)</f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>TEXT(B11987,"yyyy-mm")</f>
        <v>2026-08</v>
      </c>
      <c r="J11987" s="7" t="str">
        <f>VLOOKUP(C11987,'[1]T. Apoyo Sistema'!$B$1:$C$89,2,0)</f>
        <v>SI</v>
      </c>
    </row>
    <row r="11988" spans="1:10" x14ac:dyDescent="0.25">
      <c r="A11988" s="4" t="str">
        <f>CONCATENATE(B11988,"-",C11988,"-",D11988)</f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>TEXT(B11988,"yyyy-mm")</f>
        <v>2026-08</v>
      </c>
      <c r="J11988" s="7" t="str">
        <f>VLOOKUP(C11988,'[1]T. Apoyo Sistema'!$B$1:$C$89,2,0)</f>
        <v>SI</v>
      </c>
    </row>
    <row r="11989" spans="1:10" x14ac:dyDescent="0.25">
      <c r="A11989" s="4" t="str">
        <f>CONCATENATE(B11989,"-",C11989,"-",D11989)</f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>TEXT(B11989,"yyyy-mm")</f>
        <v>2026-08</v>
      </c>
      <c r="J11989" s="7" t="str">
        <f>VLOOKUP(C11989,'[1]T. Apoyo Sistema'!$B$1:$C$89,2,0)</f>
        <v>SI</v>
      </c>
    </row>
    <row r="11990" spans="1:10" x14ac:dyDescent="0.25">
      <c r="A11990" s="4" t="str">
        <f>CONCATENATE(B11990,"-",C11990,"-",D11990)</f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>TEXT(B11990,"yyyy-mm")</f>
        <v>2026-08</v>
      </c>
      <c r="J11990" s="7" t="str">
        <f>VLOOKUP(C11990,'[1]T. Apoyo Sistema'!$B$1:$C$89,2,0)</f>
        <v>SI</v>
      </c>
    </row>
    <row r="11991" spans="1:10" x14ac:dyDescent="0.25">
      <c r="A11991" s="4" t="str">
        <f>CONCATENATE(B11991,"-",C11991,"-",D11991)</f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>TEXT(B11991,"yyyy-mm")</f>
        <v>2026-08</v>
      </c>
      <c r="J11991" s="7" t="str">
        <f>VLOOKUP(C11991,'[1]T. Apoyo Sistema'!$B$1:$C$89,2,0)</f>
        <v>SI</v>
      </c>
    </row>
    <row r="11992" spans="1:10" x14ac:dyDescent="0.25">
      <c r="A11992" s="4" t="str">
        <f>CONCATENATE(B11992,"-",C11992,"-",D11992)</f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>TEXT(B11992,"yyyy-mm")</f>
        <v>2026-08</v>
      </c>
      <c r="J11992" s="7" t="str">
        <f>VLOOKUP(C11992,'[1]T. Apoyo Sistema'!$B$1:$C$89,2,0)</f>
        <v>SI</v>
      </c>
    </row>
    <row r="11993" spans="1:10" x14ac:dyDescent="0.25">
      <c r="A11993" s="4" t="str">
        <f>CONCATENATE(B11993,"-",C11993,"-",D11993)</f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>TEXT(B11993,"yyyy-mm")</f>
        <v>2026-08</v>
      </c>
      <c r="J11993" s="7" t="str">
        <f>VLOOKUP(C11993,'[1]T. Apoyo Sistema'!$B$1:$C$89,2,0)</f>
        <v>SI</v>
      </c>
    </row>
    <row r="11994" spans="1:10" x14ac:dyDescent="0.25">
      <c r="A11994" s="4" t="str">
        <f>CONCATENATE(B11994,"-",C11994,"-",D11994)</f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>TEXT(B11994,"yyyy-mm")</f>
        <v>2026-08</v>
      </c>
      <c r="J11994" s="7" t="str">
        <f>VLOOKUP(C11994,'[1]T. Apoyo Sistema'!$B$1:$C$89,2,0)</f>
        <v>SI</v>
      </c>
    </row>
    <row r="11995" spans="1:10" x14ac:dyDescent="0.25">
      <c r="A11995" s="4" t="str">
        <f>CONCATENATE(B11995,"-",C11995,"-",D11995)</f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>TEXT(B11995,"yyyy-mm")</f>
        <v>2026-08</v>
      </c>
      <c r="J11995" s="7" t="str">
        <f>VLOOKUP(C11995,'[1]T. Apoyo Sistema'!$B$1:$C$89,2,0)</f>
        <v>SI</v>
      </c>
    </row>
    <row r="11996" spans="1:10" x14ac:dyDescent="0.25">
      <c r="A11996" s="4" t="str">
        <f>CONCATENATE(B11996,"-",C11996,"-",D11996)</f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>TEXT(B11996,"yyyy-mm")</f>
        <v>2026-08</v>
      </c>
      <c r="J11996" s="7" t="str">
        <f>VLOOKUP(C11996,'[1]T. Apoyo Sistema'!$B$1:$C$89,2,0)</f>
        <v>SI</v>
      </c>
    </row>
    <row r="11997" spans="1:10" x14ac:dyDescent="0.25">
      <c r="A11997" s="4" t="str">
        <f>CONCATENATE(B11997,"-",C11997,"-",D11997)</f>
        <v>46264-POX23-psa3</v>
      </c>
      <c r="B11997" s="16">
        <v>46264</v>
      </c>
      <c r="C11997" s="10" t="s">
        <v>86</v>
      </c>
      <c r="D11997" s="10" t="s">
        <v>79</v>
      </c>
      <c r="E11997" s="10">
        <v>0</v>
      </c>
      <c r="F11997" s="10">
        <v>0</v>
      </c>
      <c r="G11997" s="10">
        <v>10.966666666666667</v>
      </c>
      <c r="H11997" s="10">
        <v>0</v>
      </c>
      <c r="I11997" s="4" t="s">
        <v>13</v>
      </c>
      <c r="J11997" s="7" t="str">
        <f>VLOOKUP(C11997,'[1]T. Apoyo Sistema'!$B$1:$C$89,2,0)</f>
        <v>SI</v>
      </c>
    </row>
    <row r="11998" spans="1:10" x14ac:dyDescent="0.25">
      <c r="A11998" s="4" t="str">
        <f>CONCATENATE(B11998,"-",C11998,"-",D11998)</f>
        <v>46264-POX23-psa4</v>
      </c>
      <c r="B11998" s="16">
        <v>46264</v>
      </c>
      <c r="C11998" s="10" t="s">
        <v>86</v>
      </c>
      <c r="D11998" s="10" t="s">
        <v>80</v>
      </c>
      <c r="E11998" s="10">
        <v>0</v>
      </c>
      <c r="F11998" s="10">
        <v>0</v>
      </c>
      <c r="G11998" s="10">
        <v>10.966666666666667</v>
      </c>
      <c r="H11998" s="10">
        <v>0</v>
      </c>
      <c r="I11998" s="4" t="s">
        <v>13</v>
      </c>
      <c r="J11998" s="7" t="str">
        <f>VLOOKUP(C11998,'[1]T. Apoyo Sistema'!$B$1:$C$89,2,0)</f>
        <v>SI</v>
      </c>
    </row>
    <row r="11999" spans="1:10" x14ac:dyDescent="0.25">
      <c r="A11999" s="4" t="str">
        <f>CONCATENATE(B11999,"-",C11999,"-",D11999)</f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>TEXT(B11999,"yyyy-mm")</f>
        <v>2026-08</v>
      </c>
      <c r="J11999" s="7" t="str">
        <f>VLOOKUP(C11999,'[1]T. Apoyo Sistema'!$B$1:$C$89,2,0)</f>
        <v>SI</v>
      </c>
    </row>
    <row r="12000" spans="1:10" x14ac:dyDescent="0.25">
      <c r="A12000" s="4" t="str">
        <f>CONCATENATE(B12000,"-",C12000,"-",D12000)</f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>TEXT(B12000,"yyyy-mm")</f>
        <v>2026-08</v>
      </c>
      <c r="J12000" s="7" t="str">
        <f>VLOOKUP(C12000,'[1]T. Apoyo Sistema'!$B$1:$C$89,2,0)</f>
        <v>SI</v>
      </c>
    </row>
    <row r="12001" spans="1:10" x14ac:dyDescent="0.25">
      <c r="A12001" s="4" t="str">
        <f>CONCATENATE(B12001,"-",C12001,"-",D12001)</f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>TEXT(B12001,"yyyy-mm")</f>
        <v>2026-08</v>
      </c>
      <c r="J12001" s="7" t="str">
        <f>VLOOKUP(C12001,'[1]T. Apoyo Sistema'!$B$1:$C$89,2,0)</f>
        <v>SI</v>
      </c>
    </row>
    <row r="12002" spans="1:10" x14ac:dyDescent="0.25">
      <c r="A12002" s="4" t="str">
        <f>CONCATENATE(B12002,"-",C12002,"-",D12002)</f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>TEXT(B12002,"yyyy-mm")</f>
        <v>2026-08</v>
      </c>
      <c r="J12002" s="7" t="str">
        <f>VLOOKUP(C12002,'[1]T. Apoyo Sistema'!$B$1:$C$89,2,0)</f>
        <v>SI</v>
      </c>
    </row>
    <row r="12003" spans="1:10" x14ac:dyDescent="0.25">
      <c r="A12003" s="4" t="str">
        <f>CONCATENATE(B12003,"-",C12003,"-",D12003)</f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>TEXT(B12003,"yyyy-mm")</f>
        <v>2026-08</v>
      </c>
      <c r="J12003" s="7" t="str">
        <f>VLOOKUP(C12003,'[1]T. Apoyo Sistema'!$B$1:$C$89,2,0)</f>
        <v>SI</v>
      </c>
    </row>
    <row r="12004" spans="1:10" x14ac:dyDescent="0.25">
      <c r="A12004" s="4" t="str">
        <f>CONCATENATE(B12004,"-",C12004,"-",D12004)</f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>TEXT(B12004,"yyyy-mm")</f>
        <v>2026-08</v>
      </c>
      <c r="J12004" s="7" t="str">
        <f>VLOOKUP(C12004,'[1]T. Apoyo Sistema'!$B$1:$C$89,2,0)</f>
        <v>SI</v>
      </c>
    </row>
    <row r="12005" spans="1:10" x14ac:dyDescent="0.25">
      <c r="A12005" s="4" t="str">
        <f>CONCATENATE(B12005,"-",C12005,"-",D12005)</f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>TEXT(B12005,"yyyy-mm")</f>
        <v>2026-08</v>
      </c>
      <c r="J12005" s="7" t="str">
        <f>VLOOKUP(C12005,'[1]T. Apoyo Sistema'!$B$1:$C$89,2,0)</f>
        <v>SI</v>
      </c>
    </row>
    <row r="12006" spans="1:10" x14ac:dyDescent="0.25">
      <c r="A12006" s="4" t="str">
        <f>CONCATENATE(B12006,"-",C12006,"-",D12006)</f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>TEXT(B12006,"yyyy-mm")</f>
        <v>2026-08</v>
      </c>
      <c r="J12006" s="7" t="str">
        <f>VLOOKUP(C12006,'[1]T. Apoyo Sistema'!$B$1:$C$89,2,0)</f>
        <v>SI</v>
      </c>
    </row>
    <row r="12007" spans="1:10" x14ac:dyDescent="0.25">
      <c r="A12007" s="4" t="str">
        <f>CONCATENATE(B12007,"-",C12007,"-",D12007)</f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>TEXT(B12007,"yyyy-mm")</f>
        <v>2026-08</v>
      </c>
      <c r="J12007" s="7" t="str">
        <f>VLOOKUP(C12007,'[1]T. Apoyo Sistema'!$B$1:$C$89,2,0)</f>
        <v>SI</v>
      </c>
    </row>
    <row r="12008" spans="1:10" x14ac:dyDescent="0.25">
      <c r="A12008" s="4" t="str">
        <f>CONCATENATE(B12008,"-",C12008,"-",D12008)</f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>TEXT(B12008,"yyyy-mm")</f>
        <v>2026-08</v>
      </c>
      <c r="J12008" s="7" t="str">
        <f>VLOOKUP(C12008,'[1]T. Apoyo Sistema'!$B$1:$C$89,2,0)</f>
        <v>SI</v>
      </c>
    </row>
    <row r="12009" spans="1:10" x14ac:dyDescent="0.25">
      <c r="A12009" s="4" t="str">
        <f>CONCATENATE(B12009,"-",C12009,"-",D12009)</f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>TEXT(B12009,"yyyy-mm")</f>
        <v>2026-08</v>
      </c>
      <c r="J12009" s="7" t="str">
        <f>VLOOKUP(C12009,'[1]T. Apoyo Sistema'!$B$1:$C$89,2,0)</f>
        <v>SI</v>
      </c>
    </row>
    <row r="12010" spans="1:10" x14ac:dyDescent="0.25">
      <c r="A12010" s="4" t="str">
        <f>CONCATENATE(B12010,"-",C12010,"-",D12010)</f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>TEXT(B12010,"yyyy-mm")</f>
        <v>2026-08</v>
      </c>
      <c r="J12010" s="7" t="str">
        <f>VLOOKUP(C12010,'[1]T. Apoyo Sistema'!$B$1:$C$89,2,0)</f>
        <v>SI</v>
      </c>
    </row>
    <row r="12011" spans="1:10" x14ac:dyDescent="0.25">
      <c r="A12011" s="4" t="str">
        <f>CONCATENATE(B12011,"-",C12011,"-",D12011)</f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>TEXT(B12011,"yyyy-mm")</f>
        <v>2026-08</v>
      </c>
      <c r="J12011" s="7" t="str">
        <f>VLOOKUP(C12011,'[1]T. Apoyo Sistema'!$B$1:$C$89,2,0)</f>
        <v>SI</v>
      </c>
    </row>
    <row r="12012" spans="1:10" x14ac:dyDescent="0.25">
      <c r="A12012" s="4" t="str">
        <f>CONCATENATE(B12012,"-",C12012,"-",D12012)</f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>TEXT(B12012,"yyyy-mm")</f>
        <v>2026-08</v>
      </c>
      <c r="J12012" s="7" t="str">
        <f>VLOOKUP(C12012,'[1]T. Apoyo Sistema'!$B$1:$C$89,2,0)</f>
        <v>SI</v>
      </c>
    </row>
    <row r="12013" spans="1:10" x14ac:dyDescent="0.25">
      <c r="A12013" s="4" t="str">
        <f>CONCATENATE(B12013,"-",C12013,"-",D12013)</f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>TEXT(B12013,"yyyy-mm")</f>
        <v>2026-08</v>
      </c>
      <c r="J12013" s="7" t="str">
        <f>VLOOKUP(C12013,'[1]T. Apoyo Sistema'!$B$1:$C$89,2,0)</f>
        <v>SI</v>
      </c>
    </row>
    <row r="12014" spans="1:10" x14ac:dyDescent="0.25">
      <c r="A12014" s="4" t="str">
        <f>CONCATENATE(B12014,"-",C12014,"-",D12014)</f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>TEXT(B12014,"yyyy-mm")</f>
        <v>2026-08</v>
      </c>
      <c r="J12014" s="7" t="str">
        <f>VLOOKUP(C12014,'[1]T. Apoyo Sistema'!$B$1:$C$89,2,0)</f>
        <v>SI</v>
      </c>
    </row>
    <row r="12015" spans="1:10" x14ac:dyDescent="0.25">
      <c r="A12015" s="4" t="str">
        <f>CONCATENATE(B12015,"-",C12015,"-",D12015)</f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>TEXT(B12015,"yyyy-mm")</f>
        <v>2026-08</v>
      </c>
      <c r="J12015" s="7" t="str">
        <f>VLOOKUP(C12015,'[1]T. Apoyo Sistema'!$B$1:$C$89,2,0)</f>
        <v>SI</v>
      </c>
    </row>
    <row r="12016" spans="1:10" x14ac:dyDescent="0.25">
      <c r="A12016" s="4" t="str">
        <f>CONCATENATE(B12016,"-",C12016,"-",D12016)</f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>TEXT(B12016,"yyyy-mm")</f>
        <v>2026-08</v>
      </c>
      <c r="J12016" s="7" t="str">
        <f>VLOOKUP(C12016,'[1]T. Apoyo Sistema'!$B$1:$C$89,2,0)</f>
        <v>SI</v>
      </c>
    </row>
    <row r="12017" spans="1:10" x14ac:dyDescent="0.25">
      <c r="A12017" s="4" t="str">
        <f>CONCATENATE(B12017,"-",C12017,"-",D12017)</f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>TEXT(B12017,"yyyy-mm")</f>
        <v>2026-08</v>
      </c>
      <c r="J12017" s="7" t="str">
        <f>VLOOKUP(C12017,'[1]T. Apoyo Sistema'!$B$1:$C$89,2,0)</f>
        <v>SI</v>
      </c>
    </row>
    <row r="12018" spans="1:10" x14ac:dyDescent="0.25">
      <c r="A12018" s="4" t="str">
        <f>CONCATENATE(B12018,"-",C12018,"-",D12018)</f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>TEXT(B12018,"yyyy-mm")</f>
        <v>2026-08</v>
      </c>
      <c r="J12018" s="7" t="str">
        <f>VLOOKUP(C12018,'[1]T. Apoyo Sistema'!$B$1:$C$89,2,0)</f>
        <v>SI</v>
      </c>
    </row>
    <row r="12019" spans="1:10" x14ac:dyDescent="0.25">
      <c r="A12019" s="4" t="str">
        <f>CONCATENATE(B12019,"-",C12019,"-",D12019)</f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>TEXT(B12019,"yyyy-mm")</f>
        <v>2026-08</v>
      </c>
      <c r="J12019" s="7" t="str">
        <f>VLOOKUP(C12019,'[1]T. Apoyo Sistema'!$B$1:$C$89,2,0)</f>
        <v>SI</v>
      </c>
    </row>
    <row r="12020" spans="1:10" x14ac:dyDescent="0.25">
      <c r="A12020" s="4" t="str">
        <f>CONCATENATE(B12020,"-",C12020,"-",D12020)</f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>TEXT(B12020,"yyyy-mm")</f>
        <v>2026-08</v>
      </c>
      <c r="J12020" s="7" t="str">
        <f>VLOOKUP(C12020,'[1]T. Apoyo Sistema'!$B$1:$C$89,2,0)</f>
        <v>SI</v>
      </c>
    </row>
    <row r="12021" spans="1:10" x14ac:dyDescent="0.25">
      <c r="A12021" s="4" t="str">
        <f>CONCATENATE(B12021,"-",C12021,"-",D12021)</f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>TEXT(B12021,"yyyy-mm")</f>
        <v>2026-08</v>
      </c>
      <c r="J12021" s="7" t="str">
        <f>VLOOKUP(C12021,'[1]T. Apoyo Sistema'!$B$1:$C$89,2,0)</f>
        <v>SI</v>
      </c>
    </row>
    <row r="12022" spans="1:10" x14ac:dyDescent="0.25">
      <c r="A12022" s="4" t="str">
        <f>CONCATENATE(B12022,"-",C12022,"-",D12022)</f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>TEXT(B12022,"yyyy-mm")</f>
        <v>2026-08</v>
      </c>
      <c r="J12022" s="7" t="str">
        <f>VLOOKUP(C12022,'[1]T. Apoyo Sistema'!$B$1:$C$89,2,0)</f>
        <v>SI</v>
      </c>
    </row>
    <row r="12023" spans="1:10" x14ac:dyDescent="0.25">
      <c r="A12023" s="4" t="str">
        <f>CONCATENATE(B12023,"-",C12023,"-",D12023)</f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>TEXT(B12023,"yyyy-mm")</f>
        <v>2026-08</v>
      </c>
      <c r="J12023" s="7" t="str">
        <f>VLOOKUP(C12023,'[1]T. Apoyo Sistema'!$B$1:$C$89,2,0)</f>
        <v>SI</v>
      </c>
    </row>
    <row r="12024" spans="1:10" x14ac:dyDescent="0.25">
      <c r="A12024" s="4" t="str">
        <f>CONCATENATE(B12024,"-",C12024,"-",D12024)</f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>TEXT(B12024,"yyyy-mm")</f>
        <v>2026-08</v>
      </c>
      <c r="J12024" s="7" t="str">
        <f>VLOOKUP(C12024,'[1]T. Apoyo Sistema'!$B$1:$C$89,2,0)</f>
        <v>SI</v>
      </c>
    </row>
    <row r="12025" spans="1:10" x14ac:dyDescent="0.25">
      <c r="A12025" s="4" t="str">
        <f>CONCATENATE(B12025,"-",C12025,"-",D12025)</f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>TEXT(B12025,"yyyy-mm")</f>
        <v>2026-08</v>
      </c>
      <c r="J12025" s="7" t="str">
        <f>VLOOKUP(C12025,'[1]T. Apoyo Sistema'!$B$1:$C$89,2,0)</f>
        <v>SI</v>
      </c>
    </row>
    <row r="12026" spans="1:10" x14ac:dyDescent="0.25">
      <c r="A12026" s="4" t="str">
        <f>CONCATENATE(B12026,"-",C12026,"-",D12026)</f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>TEXT(B12026,"yyyy-mm")</f>
        <v>2026-08</v>
      </c>
      <c r="J12026" s="7" t="str">
        <f>VLOOKUP(C12026,'[1]T. Apoyo Sistema'!$B$1:$C$89,2,0)</f>
        <v>SI</v>
      </c>
    </row>
    <row r="12027" spans="1:10" x14ac:dyDescent="0.25">
      <c r="A12027" s="4" t="str">
        <f>CONCATENATE(B12027,"-",C12027,"-",D12027)</f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>TEXT(B12027,"yyyy-mm")</f>
        <v>2026-08</v>
      </c>
      <c r="J12027" s="7" t="str">
        <f>VLOOKUP(C12027,'[1]T. Apoyo Sistema'!$B$1:$C$89,2,0)</f>
        <v>SI</v>
      </c>
    </row>
    <row r="12028" spans="1:10" x14ac:dyDescent="0.25">
      <c r="A12028" s="4" t="str">
        <f>CONCATENATE(B12028,"-",C12028,"-",D12028)</f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>TEXT(B12028,"yyyy-mm")</f>
        <v>2026-08</v>
      </c>
      <c r="J12028" s="7" t="str">
        <f>VLOOKUP(C12028,'[1]T. Apoyo Sistema'!$B$1:$C$89,2,0)</f>
        <v>SI</v>
      </c>
    </row>
    <row r="12029" spans="1:10" x14ac:dyDescent="0.25">
      <c r="A12029" s="4" t="str">
        <f>CONCATENATE(B12029,"-",C12029,"-",D12029)</f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>TEXT(B12029,"yyyy-mm")</f>
        <v>2026-08</v>
      </c>
      <c r="J12029" s="7" t="str">
        <f>VLOOKUP(C12029,'[1]T. Apoyo Sistema'!$B$1:$C$89,2,0)</f>
        <v>SI</v>
      </c>
    </row>
    <row r="12030" spans="1:10" x14ac:dyDescent="0.25">
      <c r="A12030" s="4" t="str">
        <f>CONCATENATE(B12030,"-",C12030,"-",D12030)</f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>TEXT(B12030,"yyyy-mm")</f>
        <v>2026-08</v>
      </c>
      <c r="J12030" s="7" t="str">
        <f>VLOOKUP(C12030,'[1]T. Apoyo Sistema'!$B$1:$C$89,2,0)</f>
        <v>SI</v>
      </c>
    </row>
    <row r="12031" spans="1:10" x14ac:dyDescent="0.25">
      <c r="A12031" s="4" t="str">
        <f>CONCATENATE(B12031,"-",C12031,"-",D12031)</f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>TEXT(B12031,"yyyy-mm")</f>
        <v>2026-08</v>
      </c>
      <c r="J12031" s="7" t="str">
        <f>VLOOKUP(C12031,'[1]T. Apoyo Sistema'!$B$1:$C$89,2,0)</f>
        <v>SI</v>
      </c>
    </row>
    <row r="12032" spans="1:10" x14ac:dyDescent="0.25">
      <c r="A12032" s="4" t="str">
        <f>CONCATENATE(B12032,"-",C12032,"-",D12032)</f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>TEXT(B12032,"yyyy-mm")</f>
        <v>2026-08</v>
      </c>
      <c r="J12032" s="7" t="str">
        <f>VLOOKUP(C12032,'[1]T. Apoyo Sistema'!$B$1:$C$89,2,0)</f>
        <v>SI</v>
      </c>
    </row>
    <row r="12033" spans="1:10" x14ac:dyDescent="0.25">
      <c r="A12033" s="4" t="str">
        <f>CONCATENATE(B12033,"-",C12033,"-",D12033)</f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>TEXT(B12033,"yyyy-mm")</f>
        <v>2026-08</v>
      </c>
      <c r="J12033" s="7" t="str">
        <f>VLOOKUP(C12033,'[1]T. Apoyo Sistema'!$B$1:$C$89,2,0)</f>
        <v>SI</v>
      </c>
    </row>
    <row r="12034" spans="1:10" x14ac:dyDescent="0.25">
      <c r="A12034" s="4" t="str">
        <f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>TEXT(B12034,"yyyy-mm")</f>
        <v>2026-08</v>
      </c>
      <c r="J12034" s="7" t="str">
        <f>VLOOKUP(C12034,'[1]T. Apoyo Sistema'!$B$1:$C$89,2,0)</f>
        <v>SI</v>
      </c>
    </row>
    <row r="12035" spans="1:10" x14ac:dyDescent="0.25">
      <c r="A12035" s="4" t="str">
        <f>CONCATENATE(B12035,"-",C12035,"-",D12035)</f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>TEXT(B12035,"yyyy-mm")</f>
        <v>2026-08</v>
      </c>
      <c r="J12035" s="7" t="str">
        <f>VLOOKUP(C12035,'[1]T. Apoyo Sistema'!$B$1:$C$89,2,0)</f>
        <v>SI</v>
      </c>
    </row>
    <row r="12036" spans="1:10" x14ac:dyDescent="0.25">
      <c r="A12036" s="4" t="str">
        <f>CONCATENATE(B12036,"-",C12036,"-",D12036)</f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>TEXT(B12036,"yyyy-mm")</f>
        <v>2026-08</v>
      </c>
      <c r="J12036" s="7" t="str">
        <f>VLOOKUP(C12036,'[1]T. Apoyo Sistema'!$B$1:$C$89,2,0)</f>
        <v>SI</v>
      </c>
    </row>
    <row r="12037" spans="1:10" x14ac:dyDescent="0.25">
      <c r="A12037" s="4" t="str">
        <f>CONCATENATE(B12037,"-",C12037,"-",D12037)</f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>TEXT(B12037,"yyyy-mm")</f>
        <v>2026-08</v>
      </c>
      <c r="J12037" s="7" t="str">
        <f>VLOOKUP(C12037,'[1]T. Apoyo Sistema'!$B$1:$C$89,2,0)</f>
        <v>SI</v>
      </c>
    </row>
    <row r="12038" spans="1:10" x14ac:dyDescent="0.25">
      <c r="A12038" s="4" t="str">
        <f>CONCATENATE(B12038,"-",C12038,"-",D12038)</f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>TEXT(B12038,"yyyy-mm")</f>
        <v>2026-08</v>
      </c>
      <c r="J12038" s="7" t="str">
        <f>VLOOKUP(C12038,'[1]T. Apoyo Sistema'!$B$1:$C$89,2,0)</f>
        <v>SI</v>
      </c>
    </row>
    <row r="12039" spans="1:10" x14ac:dyDescent="0.25">
      <c r="A12039" s="4" t="str">
        <f>CONCATENATE(B12039,"-",C12039,"-",D12039)</f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>TEXT(B12039,"yyyy-mm")</f>
        <v>2026-08</v>
      </c>
      <c r="J12039" s="7" t="str">
        <f>VLOOKUP(C12039,'[1]T. Apoyo Sistema'!$B$1:$C$89,2,0)</f>
        <v>SI</v>
      </c>
    </row>
    <row r="12040" spans="1:10" x14ac:dyDescent="0.25">
      <c r="A12040" s="4" t="str">
        <f>CONCATENATE(B12040,"-",C12040,"-",D12040)</f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>TEXT(B12040,"yyyy-mm")</f>
        <v>2026-08</v>
      </c>
      <c r="J12040" s="7" t="str">
        <f>VLOOKUP(C12040,'[1]T. Apoyo Sistema'!$B$1:$C$89,2,0)</f>
        <v>SI</v>
      </c>
    </row>
    <row r="12041" spans="1:10" x14ac:dyDescent="0.25">
      <c r="A12041" s="4" t="str">
        <f>CONCATENATE(B12041,"-",C12041,"-",D12041)</f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>TEXT(B12041,"yyyy-mm")</f>
        <v>2026-08</v>
      </c>
      <c r="J12041" s="7" t="str">
        <f>VLOOKUP(C12041,'[1]T. Apoyo Sistema'!$B$1:$C$89,2,0)</f>
        <v>SI</v>
      </c>
    </row>
    <row r="12042" spans="1:10" x14ac:dyDescent="0.25">
      <c r="A12042" s="4" t="str">
        <f>CONCATENATE(B12042,"-",C12042,"-",D12042)</f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>TEXT(B12042,"yyyy-mm")</f>
        <v>2026-08</v>
      </c>
      <c r="J12042" s="7" t="str">
        <f>VLOOKUP(C12042,'[1]T. Apoyo Sistema'!$B$1:$C$89,2,0)</f>
        <v>SI</v>
      </c>
    </row>
    <row r="12043" spans="1:10" x14ac:dyDescent="0.25">
      <c r="A12043" s="4" t="str">
        <f>CONCATENATE(B12043,"-",C12043,"-",D12043)</f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>TEXT(B12043,"yyyy-mm")</f>
        <v>2026-08</v>
      </c>
      <c r="J12043" s="7" t="str">
        <f>VLOOKUP(C12043,'[1]T. Apoyo Sistema'!$B$1:$C$89,2,0)</f>
        <v>SI</v>
      </c>
    </row>
    <row r="12044" spans="1:10" x14ac:dyDescent="0.25">
      <c r="A12044" s="4" t="str">
        <f>CONCATENATE(B12044,"-",C12044,"-",D12044)</f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>TEXT(B12044,"yyyy-mm")</f>
        <v>2026-08</v>
      </c>
      <c r="J12044" s="7" t="str">
        <f>VLOOKUP(C12044,'[1]T. Apoyo Sistema'!$B$1:$C$89,2,0)</f>
        <v>SI</v>
      </c>
    </row>
    <row r="12045" spans="1:10" x14ac:dyDescent="0.25">
      <c r="A12045" s="4" t="str">
        <f>CONCATENATE(B12045,"-",C12045,"-",D12045)</f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>TEXT(B12045,"yyyy-mm")</f>
        <v>2026-08</v>
      </c>
      <c r="J12045" s="7" t="str">
        <f>VLOOKUP(C12045,'[1]T. Apoyo Sistema'!$B$1:$C$89,2,0)</f>
        <v>SI</v>
      </c>
    </row>
    <row r="12046" spans="1:10" x14ac:dyDescent="0.25">
      <c r="A12046" s="4" t="str">
        <f>CONCATENATE(B12046,"-",C12046,"-",D12046)</f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>TEXT(B12046,"yyyy-mm")</f>
        <v>2026-08</v>
      </c>
      <c r="J12046" s="7" t="str">
        <f>VLOOKUP(C12046,'[1]T. Apoyo Sistema'!$B$1:$C$89,2,0)</f>
        <v>SI</v>
      </c>
    </row>
    <row r="12047" spans="1:10" x14ac:dyDescent="0.25">
      <c r="A12047" s="4" t="str">
        <f>CONCATENATE(B12047,"-",C12047,"-",D12047)</f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>TEXT(B12047,"yyyy-mm")</f>
        <v>2026-08</v>
      </c>
      <c r="J12047" s="7" t="str">
        <f>VLOOKUP(C12047,'[1]T. Apoyo Sistema'!$B$1:$C$89,2,0)</f>
        <v>SI</v>
      </c>
    </row>
    <row r="12048" spans="1:10" x14ac:dyDescent="0.25">
      <c r="A12048" s="4" t="str">
        <f>CONCATENATE(B12048,"-",C12048,"-",D12048)</f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>TEXT(B12048,"yyyy-mm")</f>
        <v>2026-08</v>
      </c>
      <c r="J12048" s="7" t="str">
        <f>VLOOKUP(C12048,'[1]T. Apoyo Sistema'!$B$1:$C$89,2,0)</f>
        <v>SI</v>
      </c>
    </row>
    <row r="12049" spans="1:10" x14ac:dyDescent="0.25">
      <c r="A12049" s="4" t="str">
        <f>CONCATENATE(B12049,"-",C12049,"-",D12049)</f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>TEXT(B12049,"yyyy-mm")</f>
        <v>2026-08</v>
      </c>
      <c r="J12049" s="7" t="str">
        <f>VLOOKUP(C12049,'[1]T. Apoyo Sistema'!$B$1:$C$89,2,0)</f>
        <v>SI</v>
      </c>
    </row>
    <row r="12050" spans="1:10" x14ac:dyDescent="0.25">
      <c r="A12050" s="4" t="str">
        <f>CONCATENATE(B12050,"-",C12050,"-",D12050)</f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>TEXT(B12050,"yyyy-mm")</f>
        <v>2026-08</v>
      </c>
      <c r="J12050" s="7" t="str">
        <f>VLOOKUP(C12050,'[1]T. Apoyo Sistema'!$B$1:$C$89,2,0)</f>
        <v>SI</v>
      </c>
    </row>
    <row r="12051" spans="1:10" x14ac:dyDescent="0.25">
      <c r="A12051" s="4" t="str">
        <f>CONCATENATE(B12051,"-",C12051,"-",D12051)</f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>TEXT(B12051,"yyyy-mm")</f>
        <v>2026-08</v>
      </c>
      <c r="J12051" s="7" t="str">
        <f>VLOOKUP(C12051,'[1]T. Apoyo Sistema'!$B$1:$C$89,2,0)</f>
        <v>SI</v>
      </c>
    </row>
    <row r="12052" spans="1:10" x14ac:dyDescent="0.25">
      <c r="A12052" s="4" t="str">
        <f>CONCATENATE(B12052,"-",C12052,"-",D12052)</f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>TEXT(B12052,"yyyy-mm")</f>
        <v>2026-08</v>
      </c>
      <c r="J12052" s="7" t="str">
        <f>VLOOKUP(C12052,'[1]T. Apoyo Sistema'!$B$1:$C$89,2,0)</f>
        <v>SI</v>
      </c>
    </row>
    <row r="12053" spans="1:10" x14ac:dyDescent="0.25">
      <c r="A12053" s="4" t="str">
        <f>CONCATENATE(B12053,"-",C12053,"-",D12053)</f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>TEXT(B12053,"yyyy-mm")</f>
        <v>2026-08</v>
      </c>
      <c r="J12053" s="7" t="str">
        <f>VLOOKUP(C12053,'[1]T. Apoyo Sistema'!$B$1:$C$89,2,0)</f>
        <v>SI</v>
      </c>
    </row>
    <row r="12054" spans="1:10" x14ac:dyDescent="0.25">
      <c r="A12054" s="4" t="str">
        <f>CONCATENATE(B12054,"-",C12054,"-",D12054)</f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>TEXT(B12054,"yyyy-mm")</f>
        <v>2026-08</v>
      </c>
      <c r="J12054" s="7" t="str">
        <f>VLOOKUP(C12054,'[1]T. Apoyo Sistema'!$B$1:$C$89,2,0)</f>
        <v>SI</v>
      </c>
    </row>
    <row r="12055" spans="1:10" x14ac:dyDescent="0.25">
      <c r="A12055" s="4" t="str">
        <f>CONCATENATE(B12055,"-",C12055,"-",D12055)</f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>TEXT(B12055,"yyyy-mm")</f>
        <v>2026-08</v>
      </c>
      <c r="J12055" s="7" t="str">
        <f>VLOOKUP(C12055,'[1]T. Apoyo Sistema'!$B$1:$C$89,2,0)</f>
        <v>SI</v>
      </c>
    </row>
    <row r="12056" spans="1:10" x14ac:dyDescent="0.25">
      <c r="A12056" s="4" t="str">
        <f>CONCATENATE(B12056,"-",C12056,"-",D12056)</f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>TEXT(B12056,"yyyy-mm")</f>
        <v>2026-08</v>
      </c>
      <c r="J12056" s="7" t="str">
        <f>VLOOKUP(C12056,'[1]T. Apoyo Sistema'!$B$1:$C$89,2,0)</f>
        <v>SI</v>
      </c>
    </row>
    <row r="12057" spans="1:10" x14ac:dyDescent="0.25">
      <c r="A12057" s="4" t="str">
        <f>CONCATENATE(B12057,"-",C12057,"-",D12057)</f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>TEXT(B12057,"yyyy-mm")</f>
        <v>2026-08</v>
      </c>
      <c r="J12057" s="7" t="str">
        <f>VLOOKUP(C12057,'[1]T. Apoyo Sistema'!$B$1:$C$89,2,0)</f>
        <v>SI</v>
      </c>
    </row>
    <row r="12058" spans="1:10" x14ac:dyDescent="0.25">
      <c r="A12058" s="4" t="str">
        <f>CONCATENATE(B12058,"-",C12058,"-",D12058)</f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>TEXT(B12058,"yyyy-mm")</f>
        <v>2026-08</v>
      </c>
      <c r="J12058" s="7" t="str">
        <f>VLOOKUP(C12058,'[1]T. Apoyo Sistema'!$B$1:$C$89,2,0)</f>
        <v>SI</v>
      </c>
    </row>
    <row r="12059" spans="1:10" x14ac:dyDescent="0.25">
      <c r="A12059" s="4" t="str">
        <f>CONCATENATE(B12059,"-",C12059,"-",D12059)</f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>TEXT(B12059,"yyyy-mm")</f>
        <v>2026-08</v>
      </c>
      <c r="J12059" s="7" t="str">
        <f>VLOOKUP(C12059,'[1]T. Apoyo Sistema'!$B$1:$C$89,2,0)</f>
        <v>SI</v>
      </c>
    </row>
    <row r="12060" spans="1:10" x14ac:dyDescent="0.25">
      <c r="A12060" s="4" t="str">
        <f>CONCATENATE(B12060,"-",C12060,"-",D12060)</f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>TEXT(B12060,"yyyy-mm")</f>
        <v>2026-08</v>
      </c>
      <c r="J12060" s="7" t="str">
        <f>VLOOKUP(C12060,'[1]T. Apoyo Sistema'!$B$1:$C$89,2,0)</f>
        <v>SI</v>
      </c>
    </row>
    <row r="12061" spans="1:10" x14ac:dyDescent="0.25">
      <c r="A12061" s="4" t="str">
        <f>CONCATENATE(B12061,"-",C12061,"-",D12061)</f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>TEXT(B12061,"yyyy-mm")</f>
        <v>2026-08</v>
      </c>
      <c r="J12061" s="7" t="str">
        <f>VLOOKUP(C12061,'[1]T. Apoyo Sistema'!$B$1:$C$89,2,0)</f>
        <v>SI</v>
      </c>
    </row>
    <row r="12062" spans="1:10" x14ac:dyDescent="0.25">
      <c r="A12062" s="4" t="str">
        <f>CONCATENATE(B12062,"-",C12062,"-",D12062)</f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>TEXT(B12062,"yyyy-mm")</f>
        <v>2026-08</v>
      </c>
      <c r="J12062" s="7" t="str">
        <f>VLOOKUP(C12062,'[1]T. Apoyo Sistema'!$B$1:$C$89,2,0)</f>
        <v>SI</v>
      </c>
    </row>
    <row r="12063" spans="1:10" x14ac:dyDescent="0.25">
      <c r="A12063" s="4" t="str">
        <f>CONCATENATE(B12063,"-",C12063,"-",D12063)</f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>TEXT(B12063,"yyyy-mm")</f>
        <v>2026-08</v>
      </c>
      <c r="J12063" s="7" t="str">
        <f>VLOOKUP(C12063,'[1]T. Apoyo Sistema'!$B$1:$C$89,2,0)</f>
        <v>SI</v>
      </c>
    </row>
    <row r="12064" spans="1:10" x14ac:dyDescent="0.25">
      <c r="A12064" s="4" t="str">
        <f>CONCATENATE(B12064,"-",C12064,"-",D12064)</f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>TEXT(B12064,"yyyy-mm")</f>
        <v>2026-08</v>
      </c>
      <c r="J12064" s="7" t="str">
        <f>VLOOKUP(C12064,'[1]T. Apoyo Sistema'!$B$1:$C$89,2,0)</f>
        <v>SI</v>
      </c>
    </row>
    <row r="12065" spans="1:10" x14ac:dyDescent="0.25">
      <c r="A12065" s="4" t="str">
        <f>CONCATENATE(B12065,"-",C12065,"-",D12065)</f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>TEXT(B12065,"yyyy-mm")</f>
        <v>2026-08</v>
      </c>
      <c r="J12065" s="7" t="str">
        <f>VLOOKUP(C12065,'[1]T. Apoyo Sistema'!$B$1:$C$89,2,0)</f>
        <v>SI</v>
      </c>
    </row>
    <row r="12066" spans="1:10" x14ac:dyDescent="0.25">
      <c r="A12066" s="4" t="str">
        <f>CONCATENATE(B12066,"-",C12066,"-",D12066)</f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>TEXT(B12066,"yyyy-mm")</f>
        <v>2026-08</v>
      </c>
      <c r="J12066" s="7" t="str">
        <f>VLOOKUP(C12066,'[1]T. Apoyo Sistema'!$B$1:$C$89,2,0)</f>
        <v>SI</v>
      </c>
    </row>
    <row r="12067" spans="1:10" x14ac:dyDescent="0.25">
      <c r="A12067" s="4" t="str">
        <f>CONCATENATE(B12067,"-",C12067,"-",D12067)</f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>TEXT(B12067,"yyyy-mm")</f>
        <v>2026-08</v>
      </c>
      <c r="J12067" s="7" t="str">
        <f>VLOOKUP(C12067,'[1]T. Apoyo Sistema'!$B$1:$C$89,2,0)</f>
        <v>SI</v>
      </c>
    </row>
    <row r="12068" spans="1:10" x14ac:dyDescent="0.25">
      <c r="A12068" s="4" t="str">
        <f>CONCATENATE(B12068,"-",C12068,"-",D12068)</f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>TEXT(B12068,"yyyy-mm")</f>
        <v>2026-08</v>
      </c>
      <c r="J12068" s="7" t="str">
        <f>VLOOKUP(C12068,'[1]T. Apoyo Sistema'!$B$1:$C$89,2,0)</f>
        <v>SI</v>
      </c>
    </row>
    <row r="12069" spans="1:10" x14ac:dyDescent="0.25">
      <c r="A12069" s="4" t="str">
        <f>CONCATENATE(B12069,"-",C12069,"-",D12069)</f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>TEXT(B12069,"yyyy-mm")</f>
        <v>2026-08</v>
      </c>
      <c r="J12069" s="7" t="str">
        <f>VLOOKUP(C12069,'[1]T. Apoyo Sistema'!$B$1:$C$89,2,0)</f>
        <v>SI</v>
      </c>
    </row>
    <row r="12070" spans="1:10" x14ac:dyDescent="0.25">
      <c r="A12070" s="4" t="str">
        <f>CONCATENATE(B12070,"-",C12070,"-",D12070)</f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>TEXT(B12070,"yyyy-mm")</f>
        <v>2026-08</v>
      </c>
      <c r="J12070" s="7" t="str">
        <f>VLOOKUP(C12070,'[1]T. Apoyo Sistema'!$B$1:$C$89,2,0)</f>
        <v>SI</v>
      </c>
    </row>
    <row r="12071" spans="1:10" x14ac:dyDescent="0.25">
      <c r="A12071" s="4" t="str">
        <f>CONCATENATE(B12071,"-",C12071,"-",D12071)</f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>TEXT(B12071,"yyyy-mm")</f>
        <v>2026-08</v>
      </c>
      <c r="J12071" s="7" t="str">
        <f>VLOOKUP(C12071,'[1]T. Apoyo Sistema'!$B$1:$C$89,2,0)</f>
        <v>SI</v>
      </c>
    </row>
    <row r="12072" spans="1:10" x14ac:dyDescent="0.25">
      <c r="A12072" s="4" t="str">
        <f>CONCATENATE(B12072,"-",C12072,"-",D12072)</f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>TEXT(B12072,"yyyy-mm")</f>
        <v>2026-08</v>
      </c>
      <c r="J12072" s="7" t="str">
        <f>VLOOKUP(C12072,'[1]T. Apoyo Sistema'!$B$1:$C$89,2,0)</f>
        <v>SI</v>
      </c>
    </row>
    <row r="12073" spans="1:10" x14ac:dyDescent="0.25">
      <c r="A12073" s="4" t="str">
        <f>CONCATENATE(B12073,"-",C12073,"-",D12073)</f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>TEXT(B12073,"yyyy-mm")</f>
        <v>2026-08</v>
      </c>
      <c r="J12073" s="7" t="str">
        <f>VLOOKUP(C12073,'[1]T. Apoyo Sistema'!$B$1:$C$89,2,0)</f>
        <v>SI</v>
      </c>
    </row>
    <row r="12074" spans="1:10" x14ac:dyDescent="0.25">
      <c r="A12074" s="4" t="str">
        <f>CONCATENATE(B12074,"-",C12074,"-",D12074)</f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>TEXT(B12074,"yyyy-mm")</f>
        <v>2026-08</v>
      </c>
      <c r="J12074" s="7" t="str">
        <f>VLOOKUP(C12074,'[1]T. Apoyo Sistema'!$B$1:$C$89,2,0)</f>
        <v>SI</v>
      </c>
    </row>
    <row r="12075" spans="1:10" x14ac:dyDescent="0.25">
      <c r="A12075" s="4" t="str">
        <f>CONCATENATE(B12075,"-",C12075,"-",D12075)</f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>TEXT(B12075,"yyyy-mm")</f>
        <v>2026-08</v>
      </c>
      <c r="J12075" s="7" t="str">
        <f>VLOOKUP(C12075,'[1]T. Apoyo Sistema'!$B$1:$C$89,2,0)</f>
        <v>SI</v>
      </c>
    </row>
    <row r="12076" spans="1:10" x14ac:dyDescent="0.25">
      <c r="A12076" s="4" t="str">
        <f>CONCATENATE(B12076,"-",C12076,"-",D12076)</f>
        <v>46264-POX23-sec1</v>
      </c>
      <c r="B12076" s="16">
        <v>46264</v>
      </c>
      <c r="C12076" s="10" t="s">
        <v>86</v>
      </c>
      <c r="D12076" s="10" t="s">
        <v>75</v>
      </c>
      <c r="E12076" s="10">
        <v>0</v>
      </c>
      <c r="F12076" s="10">
        <v>0</v>
      </c>
      <c r="G12076" s="10">
        <v>10.966666666666667</v>
      </c>
      <c r="H12076" s="10">
        <v>0</v>
      </c>
      <c r="I12076" s="4" t="s">
        <v>13</v>
      </c>
      <c r="J12076" s="7" t="str">
        <f>VLOOKUP(C12076,'[1]T. Apoyo Sistema'!$B$1:$C$89,2,0)</f>
        <v>SI</v>
      </c>
    </row>
    <row r="12077" spans="1:10" x14ac:dyDescent="0.25">
      <c r="A12077" s="4" t="str">
        <f>CONCATENATE(B12077,"-",C12077,"-",D12077)</f>
        <v>46264-POX23-sec2</v>
      </c>
      <c r="B12077" s="16">
        <v>46264</v>
      </c>
      <c r="C12077" s="10" t="s">
        <v>86</v>
      </c>
      <c r="D12077" s="10" t="s">
        <v>76</v>
      </c>
      <c r="E12077" s="10">
        <v>0</v>
      </c>
      <c r="F12077" s="10">
        <v>0</v>
      </c>
      <c r="G12077" s="10">
        <v>10.966666666666667</v>
      </c>
      <c r="H12077" s="10">
        <v>0</v>
      </c>
      <c r="I12077" s="4" t="s">
        <v>13</v>
      </c>
      <c r="J12077" s="7" t="str">
        <f>VLOOKUP(C12077,'[1]T. Apoyo Sistema'!$B$1:$C$89,2,0)</f>
        <v>SI</v>
      </c>
    </row>
    <row r="12078" spans="1:10" x14ac:dyDescent="0.25">
      <c r="A12078" s="4" t="str">
        <f>CONCATENATE(B12078,"-",C12078,"-",D12078)</f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>TEXT(B12078,"yyyy-mm")</f>
        <v>2026-08</v>
      </c>
      <c r="J12078" s="7" t="str">
        <f>VLOOKUP(C12078,'[1]T. Apoyo Sistema'!$B$1:$C$89,2,0)</f>
        <v>SI</v>
      </c>
    </row>
    <row r="12079" spans="1:10" x14ac:dyDescent="0.25">
      <c r="A12079" s="4" t="str">
        <f>CONCATENATE(B12079,"-",C12079,"-",D12079)</f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>TEXT(B12079,"yyyy-mm")</f>
        <v>2026-08</v>
      </c>
      <c r="J12079" s="7" t="str">
        <f>VLOOKUP(C12079,'[1]T. Apoyo Sistema'!$B$1:$C$89,2,0)</f>
        <v>SI</v>
      </c>
    </row>
    <row r="12080" spans="1:10" x14ac:dyDescent="0.25">
      <c r="A12080" s="4" t="str">
        <f>CONCATENATE(B12080,"-",C12080,"-",D12080)</f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>TEXT(B12080,"yyyy-mm")</f>
        <v>2026-08</v>
      </c>
      <c r="J12080" s="7" t="str">
        <f>VLOOKUP(C12080,'[1]T. Apoyo Sistema'!$B$1:$C$89,2,0)</f>
        <v>SI</v>
      </c>
    </row>
    <row r="12081" spans="1:10" x14ac:dyDescent="0.25">
      <c r="A12081" s="4" t="str">
        <f>CONCATENATE(B12081,"-",C12081,"-",D12081)</f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>TEXT(B12081,"yyyy-mm")</f>
        <v>2026-08</v>
      </c>
      <c r="J12081" s="7" t="str">
        <f>VLOOKUP(C12081,'[1]T. Apoyo Sistema'!$B$1:$C$89,2,0)</f>
        <v>SI</v>
      </c>
    </row>
    <row r="12082" spans="1:10" x14ac:dyDescent="0.25">
      <c r="A12082" s="4" t="str">
        <f>CONCATENATE(B12082,"-",C12082,"-",D12082)</f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>TEXT(B12082,"yyyy-mm")</f>
        <v>2026-08</v>
      </c>
      <c r="J12082" s="7" t="str">
        <f>VLOOKUP(C12082,'[1]T. Apoyo Sistema'!$B$1:$C$89,2,0)</f>
        <v>SI</v>
      </c>
    </row>
    <row r="12083" spans="1:10" x14ac:dyDescent="0.25">
      <c r="A12083" s="4" t="str">
        <f>CONCATENATE(B12083,"-",C12083,"-",D12083)</f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>TEXT(B12083,"yyyy-mm")</f>
        <v>2026-08</v>
      </c>
      <c r="J12083" s="7" t="str">
        <f>VLOOKUP(C12083,'[1]T. Apoyo Sistema'!$B$1:$C$89,2,0)</f>
        <v>SI</v>
      </c>
    </row>
    <row r="12084" spans="1:10" x14ac:dyDescent="0.25">
      <c r="A12084" s="4" t="str">
        <f>CONCATENATE(B12084,"-",C12084,"-",D12084)</f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>TEXT(B12084,"yyyy-mm")</f>
        <v>2026-08</v>
      </c>
      <c r="J12084" s="7" t="str">
        <f>VLOOKUP(C12084,'[1]T. Apoyo Sistema'!$B$1:$C$89,2,0)</f>
        <v>SI</v>
      </c>
    </row>
    <row r="12085" spans="1:10" x14ac:dyDescent="0.25">
      <c r="A12085" s="4" t="str">
        <f>CONCATENATE(B12085,"-",C12085,"-",D12085)</f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>TEXT(B12085,"yyyy-mm")</f>
        <v>2026-08</v>
      </c>
      <c r="J12085" s="7" t="str">
        <f>VLOOKUP(C12085,'[1]T. Apoyo Sistema'!$B$1:$C$89,2,0)</f>
        <v>SI</v>
      </c>
    </row>
    <row r="12086" spans="1:10" x14ac:dyDescent="0.25">
      <c r="A12086" s="4" t="str">
        <f>CONCATENATE(B12086,"-",C12086,"-",D12086)</f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>TEXT(B12086,"yyyy-mm")</f>
        <v>2026-08</v>
      </c>
      <c r="J12086" s="7" t="str">
        <f>VLOOKUP(C12086,'[1]T. Apoyo Sistema'!$B$1:$C$89,2,0)</f>
        <v>SI</v>
      </c>
    </row>
    <row r="12087" spans="1:10" x14ac:dyDescent="0.25">
      <c r="A12087" s="4" t="str">
        <f>CONCATENATE(B12087,"-",C12087,"-",D12087)</f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>TEXT(B12087,"yyyy-mm")</f>
        <v>2026-08</v>
      </c>
      <c r="J12087" s="7" t="str">
        <f>VLOOKUP(C12087,'[1]T. Apoyo Sistema'!$B$1:$C$89,2,0)</f>
        <v>SI</v>
      </c>
    </row>
    <row r="12088" spans="1:10" x14ac:dyDescent="0.25">
      <c r="A12088" s="4" t="str">
        <f>CONCATENATE(B12088,"-",C12088,"-",D12088)</f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>TEXT(B12088,"yyyy-mm")</f>
        <v>2026-08</v>
      </c>
      <c r="J12088" s="7" t="str">
        <f>VLOOKUP(C12088,'[1]T. Apoyo Sistema'!$B$1:$C$89,2,0)</f>
        <v>SI</v>
      </c>
    </row>
    <row r="12089" spans="1:10" x14ac:dyDescent="0.25">
      <c r="A12089" s="4" t="str">
        <f>CONCATENATE(B12089,"-",C12089,"-",D12089)</f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>TEXT(B12089,"yyyy-mm")</f>
        <v>2026-08</v>
      </c>
      <c r="J12089" s="7" t="str">
        <f>VLOOKUP(C12089,'[1]T. Apoyo Sistema'!$B$1:$C$89,2,0)</f>
        <v>SI</v>
      </c>
    </row>
    <row r="12090" spans="1:10" x14ac:dyDescent="0.25">
      <c r="A12090" s="4" t="str">
        <f>CONCATENATE(B12090,"-",C12090,"-",D12090)</f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>TEXT(B12090,"yyyy-mm")</f>
        <v>2026-08</v>
      </c>
      <c r="J12090" s="7" t="str">
        <f>VLOOKUP(C12090,'[1]T. Apoyo Sistema'!$B$1:$C$89,2,0)</f>
        <v>SI</v>
      </c>
    </row>
    <row r="12091" spans="1:10" x14ac:dyDescent="0.25">
      <c r="A12091" s="4" t="str">
        <f>CONCATENATE(B12091,"-",C12091,"-",D12091)</f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>TEXT(B12091,"yyyy-mm")</f>
        <v>2026-08</v>
      </c>
      <c r="J12091" s="7" t="str">
        <f>VLOOKUP(C12091,'[1]T. Apoyo Sistema'!$B$1:$C$89,2,0)</f>
        <v>SI</v>
      </c>
    </row>
    <row r="12092" spans="1:10" x14ac:dyDescent="0.25">
      <c r="A12092" s="4" t="str">
        <f>CONCATENATE(B12092,"-",C12092,"-",D12092)</f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>TEXT(B12092,"yyyy-mm")</f>
        <v>2026-08</v>
      </c>
      <c r="J12092" s="7" t="str">
        <f>VLOOKUP(C12092,'[1]T. Apoyo Sistema'!$B$1:$C$89,2,0)</f>
        <v>SI</v>
      </c>
    </row>
    <row r="12093" spans="1:10" x14ac:dyDescent="0.25">
      <c r="A12093" s="4" t="str">
        <f>CONCATENATE(B12093,"-",C12093,"-",D12093)</f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>TEXT(B12093,"yyyy-mm")</f>
        <v>2026-08</v>
      </c>
      <c r="J12093" s="7" t="str">
        <f>VLOOKUP(C12093,'[1]T. Apoyo Sistema'!$B$1:$C$89,2,0)</f>
        <v>SI</v>
      </c>
    </row>
    <row r="12094" spans="1:10" x14ac:dyDescent="0.25">
      <c r="A12094" s="4" t="str">
        <f>CONCATENATE(B12094,"-",C12094,"-",D12094)</f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>TEXT(B12094,"yyyy-mm")</f>
        <v>2026-08</v>
      </c>
      <c r="J12094" s="7" t="str">
        <f>VLOOKUP(C12094,'[1]T. Apoyo Sistema'!$B$1:$C$89,2,0)</f>
        <v>SI</v>
      </c>
    </row>
    <row r="12095" spans="1:10" x14ac:dyDescent="0.25">
      <c r="A12095" s="4" t="str">
        <f>CONCATENATE(B12095,"-",C12095,"-",D12095)</f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>TEXT(B12095,"yyyy-mm")</f>
        <v>2026-08</v>
      </c>
      <c r="J12095" s="7" t="str">
        <f>VLOOKUP(C12095,'[1]T. Apoyo Sistema'!$B$1:$C$89,2,0)</f>
        <v>SI</v>
      </c>
    </row>
    <row r="12096" spans="1:10" x14ac:dyDescent="0.25">
      <c r="A12096" s="4" t="str">
        <f>CONCATENATE(B12096,"-",C12096,"-",D12096)</f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>TEXT(B12096,"yyyy-mm")</f>
        <v>2026-08</v>
      </c>
      <c r="J12096" s="7" t="str">
        <f>VLOOKUP(C12096,'[1]T. Apoyo Sistema'!$B$1:$C$89,2,0)</f>
        <v>SI</v>
      </c>
    </row>
    <row r="12097" spans="1:10" x14ac:dyDescent="0.25">
      <c r="A12097" s="4" t="str">
        <f>CONCATENATE(B12097,"-",C12097,"-",D12097)</f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>TEXT(B12097,"yyyy-mm")</f>
        <v>2026-08</v>
      </c>
      <c r="J12097" s="7" t="str">
        <f>VLOOKUP(C12097,'[1]T. Apoyo Sistema'!$B$1:$C$89,2,0)</f>
        <v>SI</v>
      </c>
    </row>
    <row r="12098" spans="1:10" x14ac:dyDescent="0.25">
      <c r="A12098" s="4" t="str">
        <f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>TEXT(B12098,"yyyy-mm")</f>
        <v>2026-08</v>
      </c>
      <c r="J12098" s="7" t="str">
        <f>VLOOKUP(C12098,'[1]T. Apoyo Sistema'!$B$1:$C$89,2,0)</f>
        <v>SI</v>
      </c>
    </row>
    <row r="12099" spans="1:10" x14ac:dyDescent="0.25">
      <c r="A12099" s="4" t="str">
        <f>CONCATENATE(B12099,"-",C12099,"-",D12099)</f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>TEXT(B12099,"yyyy-mm")</f>
        <v>2026-08</v>
      </c>
      <c r="J12099" s="7" t="str">
        <f>VLOOKUP(C12099,'[1]T. Apoyo Sistema'!$B$1:$C$89,2,0)</f>
        <v>SI</v>
      </c>
    </row>
    <row r="12100" spans="1:10" x14ac:dyDescent="0.25">
      <c r="A12100" s="4" t="str">
        <f>CONCATENATE(B12100,"-",C12100,"-",D12100)</f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>TEXT(B12100,"yyyy-mm")</f>
        <v>2026-08</v>
      </c>
      <c r="J12100" s="7" t="str">
        <f>VLOOKUP(C12100,'[1]T. Apoyo Sistema'!$B$1:$C$89,2,0)</f>
        <v>SI</v>
      </c>
    </row>
    <row r="12101" spans="1:10" x14ac:dyDescent="0.25">
      <c r="A12101" s="4" t="str">
        <f>CONCATENATE(B12101,"-",C12101,"-",D12101)</f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>TEXT(B12101,"yyyy-mm")</f>
        <v>2026-08</v>
      </c>
      <c r="J12101" s="7" t="str">
        <f>VLOOKUP(C12101,'[1]T. Apoyo Sistema'!$B$1:$C$89,2,0)</f>
        <v>SI</v>
      </c>
    </row>
    <row r="12102" spans="1:10" x14ac:dyDescent="0.25">
      <c r="A12102" s="4" t="str">
        <f>CONCATENATE(B12102,"-",C12102,"-",D12102)</f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>TEXT(B12102,"yyyy-mm")</f>
        <v>2026-08</v>
      </c>
      <c r="J12102" s="7" t="str">
        <f>VLOOKUP(C12102,'[1]T. Apoyo Sistema'!$B$1:$C$89,2,0)</f>
        <v>SI</v>
      </c>
    </row>
    <row r="12103" spans="1:10" x14ac:dyDescent="0.25">
      <c r="A12103" s="4" t="str">
        <f>CONCATENATE(B12103,"-",C12103,"-",D12103)</f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>TEXT(B12103,"yyyy-mm")</f>
        <v>2026-08</v>
      </c>
      <c r="J12103" s="7" t="str">
        <f>VLOOKUP(C12103,'[1]T. Apoyo Sistema'!$B$1:$C$89,2,0)</f>
        <v>SI</v>
      </c>
    </row>
    <row r="12104" spans="1:10" x14ac:dyDescent="0.25">
      <c r="A12104" s="4" t="str">
        <f>CONCATENATE(B12104,"-",C12104,"-",D12104)</f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>TEXT(B12104,"yyyy-mm")</f>
        <v>2026-08</v>
      </c>
      <c r="J12104" s="7" t="str">
        <f>VLOOKUP(C12104,'[1]T. Apoyo Sistema'!$B$1:$C$89,2,0)</f>
        <v>SI</v>
      </c>
    </row>
    <row r="12105" spans="1:10" x14ac:dyDescent="0.25">
      <c r="A12105" s="4" t="str">
        <f>CONCATENATE(B12105,"-",C12105,"-",D12105)</f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>TEXT(B12105,"yyyy-mm")</f>
        <v>2026-08</v>
      </c>
      <c r="J12105" s="7" t="str">
        <f>VLOOKUP(C12105,'[1]T. Apoyo Sistema'!$B$1:$C$89,2,0)</f>
        <v>SI</v>
      </c>
    </row>
    <row r="12106" spans="1:10" x14ac:dyDescent="0.25">
      <c r="A12106" s="4" t="str">
        <f>CONCATENATE(B12106,"-",C12106,"-",D12106)</f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>TEXT(B12106,"yyyy-mm")</f>
        <v>2026-08</v>
      </c>
      <c r="J12106" s="7" t="str">
        <f>VLOOKUP(C12106,'[1]T. Apoyo Sistema'!$B$1:$C$89,2,0)</f>
        <v>SI</v>
      </c>
    </row>
    <row r="12107" spans="1:10" x14ac:dyDescent="0.25">
      <c r="A12107" s="4" t="str">
        <f>CONCATENATE(B12107,"-",C12107,"-",D12107)</f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>TEXT(B12107,"yyyy-mm")</f>
        <v>2026-08</v>
      </c>
      <c r="J12107" s="7" t="str">
        <f>VLOOKUP(C12107,'[1]T. Apoyo Sistema'!$B$1:$C$89,2,0)</f>
        <v>SI</v>
      </c>
    </row>
    <row r="12108" spans="1:10" x14ac:dyDescent="0.25">
      <c r="A12108" s="4" t="str">
        <f>CONCATENATE(B12108,"-",C12108,"-",D12108)</f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>TEXT(B12108,"yyyy-mm")</f>
        <v>2026-08</v>
      </c>
      <c r="J12108" s="7" t="str">
        <f>VLOOKUP(C12108,'[1]T. Apoyo Sistema'!$B$1:$C$89,2,0)</f>
        <v>SI</v>
      </c>
    </row>
    <row r="12109" spans="1:10" x14ac:dyDescent="0.25">
      <c r="A12109" s="4" t="str">
        <f>CONCATENATE(B12109,"-",C12109,"-",D12109)</f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>TEXT(B12109,"yyyy-mm")</f>
        <v>2026-08</v>
      </c>
      <c r="J12109" s="7" t="str">
        <f>VLOOKUP(C12109,'[1]T. Apoyo Sistema'!$B$1:$C$89,2,0)</f>
        <v>SI</v>
      </c>
    </row>
    <row r="12110" spans="1:10" x14ac:dyDescent="0.25">
      <c r="A12110" s="4" t="str">
        <f>CONCATENATE(B12110,"-",C12110,"-",D12110)</f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>TEXT(B12110,"yyyy-mm")</f>
        <v>2026-08</v>
      </c>
      <c r="J12110" s="7" t="str">
        <f>VLOOKUP(C12110,'[1]T. Apoyo Sistema'!$B$1:$C$89,2,0)</f>
        <v>SI</v>
      </c>
    </row>
    <row r="12111" spans="1:10" x14ac:dyDescent="0.25">
      <c r="A12111" s="4" t="str">
        <f>CONCATENATE(B12111,"-",C12111,"-",D12111)</f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>TEXT(B12111,"yyyy-mm")</f>
        <v>2026-08</v>
      </c>
      <c r="J12111" s="7" t="str">
        <f>VLOOKUP(C12111,'[1]T. Apoyo Sistema'!$B$1:$C$89,2,0)</f>
        <v>SI</v>
      </c>
    </row>
    <row r="12112" spans="1:10" x14ac:dyDescent="0.25">
      <c r="A12112" s="4" t="str">
        <f>CONCATENATE(B12112,"-",C12112,"-",D12112)</f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>TEXT(B12112,"yyyy-mm")</f>
        <v>2026-08</v>
      </c>
      <c r="J12112" s="7" t="str">
        <f>VLOOKUP(C12112,'[1]T. Apoyo Sistema'!$B$1:$C$89,2,0)</f>
        <v>SI</v>
      </c>
    </row>
    <row r="12113" spans="1:10" x14ac:dyDescent="0.25">
      <c r="A12113" s="4" t="str">
        <f>CONCATENATE(B12113,"-",C12113,"-",D12113)</f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>TEXT(B12113,"yyyy-mm")</f>
        <v>2026-08</v>
      </c>
      <c r="J12113" s="7" t="str">
        <f>VLOOKUP(C12113,'[1]T. Apoyo Sistema'!$B$1:$C$89,2,0)</f>
        <v>SI</v>
      </c>
    </row>
    <row r="12114" spans="1:10" x14ac:dyDescent="0.25">
      <c r="A12114" s="4" t="str">
        <f>CONCATENATE(B12114,"-",C12114,"-",D12114)</f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>TEXT(B12114,"yyyy-mm")</f>
        <v>2026-08</v>
      </c>
      <c r="J12114" s="7" t="str">
        <f>VLOOKUP(C12114,'[1]T. Apoyo Sistema'!$B$1:$C$89,2,0)</f>
        <v>SI</v>
      </c>
    </row>
    <row r="12115" spans="1:10" x14ac:dyDescent="0.25">
      <c r="A12115" s="4" t="str">
        <f>CONCATENATE(B12115,"-",C12115,"-",D12115)</f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>TEXT(B12115,"yyyy-mm")</f>
        <v>2026-08</v>
      </c>
      <c r="J12115" s="7" t="str">
        <f>VLOOKUP(C12115,'[1]T. Apoyo Sistema'!$B$1:$C$89,2,0)</f>
        <v>SI</v>
      </c>
    </row>
    <row r="12116" spans="1:10" x14ac:dyDescent="0.25">
      <c r="A12116" s="4" t="str">
        <f>CONCATENATE(B12116,"-",C12116,"-",D12116)</f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>TEXT(B12116,"yyyy-mm")</f>
        <v>2026-08</v>
      </c>
      <c r="J12116" s="7" t="str">
        <f>VLOOKUP(C12116,'[1]T. Apoyo Sistema'!$B$1:$C$89,2,0)</f>
        <v>SI</v>
      </c>
    </row>
    <row r="12117" spans="1:10" x14ac:dyDescent="0.25">
      <c r="A12117" s="4" t="str">
        <f>CONCATENATE(B12117,"-",C12117,"-",D12117)</f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>TEXT(B12117,"yyyy-mm")</f>
        <v>2026-08</v>
      </c>
      <c r="J12117" s="7" t="str">
        <f>VLOOKUP(C12117,'[1]T. Apoyo Sistema'!$B$1:$C$89,2,0)</f>
        <v>SI</v>
      </c>
    </row>
    <row r="12118" spans="1:10" x14ac:dyDescent="0.25">
      <c r="A12118" s="4" t="str">
        <f>CONCATENATE(B12118,"-",C12118,"-",D12118)</f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>TEXT(B12118,"yyyy-mm")</f>
        <v>2026-08</v>
      </c>
      <c r="J12118" s="7" t="str">
        <f>VLOOKUP(C12118,'[1]T. Apoyo Sistema'!$B$1:$C$89,2,0)</f>
        <v>SI</v>
      </c>
    </row>
    <row r="12119" spans="1:10" x14ac:dyDescent="0.25">
      <c r="A12119" s="4" t="str">
        <f>CONCATENATE(B12119,"-",C12119,"-",D12119)</f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>TEXT(B12119,"yyyy-mm")</f>
        <v>2026-08</v>
      </c>
      <c r="J12119" s="7" t="str">
        <f>VLOOKUP(C12119,'[1]T. Apoyo Sistema'!$B$1:$C$89,2,0)</f>
        <v>SI</v>
      </c>
    </row>
    <row r="12120" spans="1:10" x14ac:dyDescent="0.25">
      <c r="A12120" s="4" t="str">
        <f>CONCATENATE(B12120,"-",C12120,"-",D12120)</f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>TEXT(B12120,"yyyy-mm")</f>
        <v>2026-08</v>
      </c>
      <c r="J12120" s="7" t="str">
        <f>VLOOKUP(C12120,'[1]T. Apoyo Sistema'!$B$1:$C$89,2,0)</f>
        <v>SI</v>
      </c>
    </row>
    <row r="12121" spans="1:10" x14ac:dyDescent="0.25">
      <c r="A12121" s="4" t="str">
        <f>CONCATENATE(B12121,"-",C12121,"-",D12121)</f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>TEXT(B12121,"yyyy-mm")</f>
        <v>2026-08</v>
      </c>
      <c r="J12121" s="7" t="str">
        <f>VLOOKUP(C12121,'[1]T. Apoyo Sistema'!$B$1:$C$89,2,0)</f>
        <v>SI</v>
      </c>
    </row>
    <row r="12122" spans="1:10" x14ac:dyDescent="0.25">
      <c r="A12122" s="4" t="str">
        <f>CONCATENATE(B12122,"-",C12122,"-",D12122)</f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>TEXT(B12122,"yyyy-mm")</f>
        <v>2026-08</v>
      </c>
      <c r="J12122" s="7" t="str">
        <f>VLOOKUP(C12122,'[1]T. Apoyo Sistema'!$B$1:$C$89,2,0)</f>
        <v>SI</v>
      </c>
    </row>
    <row r="12123" spans="1:10" x14ac:dyDescent="0.25">
      <c r="A12123" s="4" t="str">
        <f>CONCATENATE(B12123,"-",C12123,"-",D12123)</f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>TEXT(B12123,"yyyy-mm")</f>
        <v>2026-08</v>
      </c>
      <c r="J12123" s="7" t="str">
        <f>VLOOKUP(C12123,'[1]T. Apoyo Sistema'!$B$1:$C$89,2,0)</f>
        <v>SI</v>
      </c>
    </row>
    <row r="12124" spans="1:10" x14ac:dyDescent="0.25">
      <c r="A12124" s="4" t="str">
        <f>CONCATENATE(B12124,"-",C12124,"-",D12124)</f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>TEXT(B12124,"yyyy-mm")</f>
        <v>2026-08</v>
      </c>
      <c r="J12124" s="7" t="str">
        <f>VLOOKUP(C12124,'[1]T. Apoyo Sistema'!$B$1:$C$89,2,0)</f>
        <v>SI</v>
      </c>
    </row>
    <row r="12125" spans="1:10" x14ac:dyDescent="0.25">
      <c r="A12125" s="4" t="str">
        <f>CONCATENATE(B12125,"-",C12125,"-",D12125)</f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>TEXT(B12125,"yyyy-mm")</f>
        <v>2026-08</v>
      </c>
      <c r="J12125" s="7" t="str">
        <f>VLOOKUP(C12125,'[1]T. Apoyo Sistema'!$B$1:$C$89,2,0)</f>
        <v>SI</v>
      </c>
    </row>
    <row r="12126" spans="1:10" x14ac:dyDescent="0.25">
      <c r="A12126" s="4" t="str">
        <f>CONCATENATE(B12126,"-",C12126,"-",D12126)</f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>TEXT(B12126,"yyyy-mm")</f>
        <v>2026-08</v>
      </c>
      <c r="J12126" s="7" t="str">
        <f>VLOOKUP(C12126,'[1]T. Apoyo Sistema'!$B$1:$C$89,2,0)</f>
        <v>SI</v>
      </c>
    </row>
    <row r="12127" spans="1:10" x14ac:dyDescent="0.25">
      <c r="A12127" s="4" t="str">
        <f>CONCATENATE(B12127,"-",C12127,"-",D12127)</f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>TEXT(B12127,"yyyy-mm")</f>
        <v>2026-08</v>
      </c>
      <c r="J12127" s="7" t="str">
        <f>VLOOKUP(C12127,'[1]T. Apoyo Sistema'!$B$1:$C$89,2,0)</f>
        <v>SI</v>
      </c>
    </row>
    <row r="12128" spans="1:10" x14ac:dyDescent="0.25">
      <c r="A12128" s="4" t="str">
        <f>CONCATENATE(B12128,"-",C12128,"-",D12128)</f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>TEXT(B12128,"yyyy-mm")</f>
        <v>2026-08</v>
      </c>
      <c r="J12128" s="7" t="str">
        <f>VLOOKUP(C12128,'[1]T. Apoyo Sistema'!$B$1:$C$89,2,0)</f>
        <v>SI</v>
      </c>
    </row>
    <row r="12129" spans="1:10" x14ac:dyDescent="0.25">
      <c r="A12129" s="4" t="str">
        <f>CONCATENATE(B12129,"-",C12129,"-",D12129)</f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>TEXT(B12129,"yyyy-mm")</f>
        <v>2026-08</v>
      </c>
      <c r="J12129" s="7" t="str">
        <f>VLOOKUP(C12129,'[1]T. Apoyo Sistema'!$B$1:$C$89,2,0)</f>
        <v>SI</v>
      </c>
    </row>
    <row r="12130" spans="1:10" x14ac:dyDescent="0.25">
      <c r="A12130" s="4" t="str">
        <f>CONCATENATE(B12130,"-",C12130,"-",D12130)</f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>TEXT(B12130,"yyyy-mm")</f>
        <v>2026-08</v>
      </c>
      <c r="J12130" s="7" t="str">
        <f>VLOOKUP(C12130,'[1]T. Apoyo Sistema'!$B$1:$C$89,2,0)</f>
        <v>SI</v>
      </c>
    </row>
    <row r="12131" spans="1:10" x14ac:dyDescent="0.25">
      <c r="A12131" s="4" t="str">
        <f>CONCATENATE(B12131,"-",C12131,"-",D12131)</f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>TEXT(B12131,"yyyy-mm")</f>
        <v>2026-08</v>
      </c>
      <c r="J12131" s="7" t="str">
        <f>VLOOKUP(C12131,'[1]T. Apoyo Sistema'!$B$1:$C$89,2,0)</f>
        <v>SI</v>
      </c>
    </row>
    <row r="12132" spans="1:10" x14ac:dyDescent="0.25">
      <c r="A12132" s="4" t="str">
        <f>CONCATENATE(B12132,"-",C12132,"-",D12132)</f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>TEXT(B12132,"yyyy-mm")</f>
        <v>2026-08</v>
      </c>
      <c r="J12132" s="7" t="str">
        <f>VLOOKUP(C12132,'[1]T. Apoyo Sistema'!$B$1:$C$89,2,0)</f>
        <v>SI</v>
      </c>
    </row>
    <row r="12133" spans="1:10" x14ac:dyDescent="0.25">
      <c r="A12133" s="4" t="str">
        <f>CONCATENATE(B12133,"-",C12133,"-",D12133)</f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>TEXT(B12133,"yyyy-mm")</f>
        <v>2026-08</v>
      </c>
      <c r="J12133" s="7" t="str">
        <f>VLOOKUP(C12133,'[1]T. Apoyo Sistema'!$B$1:$C$89,2,0)</f>
        <v>SI</v>
      </c>
    </row>
    <row r="12134" spans="1:10" x14ac:dyDescent="0.25">
      <c r="A12134" s="4" t="str">
        <f>CONCATENATE(B12134,"-",C12134,"-",D12134)</f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>TEXT(B12134,"yyyy-mm")</f>
        <v>2026-08</v>
      </c>
      <c r="J12134" s="7" t="str">
        <f>VLOOKUP(C12134,'[1]T. Apoyo Sistema'!$B$1:$C$89,2,0)</f>
        <v>SI</v>
      </c>
    </row>
    <row r="12135" spans="1:10" x14ac:dyDescent="0.25">
      <c r="A12135" s="4" t="str">
        <f>CONCATENATE(B12135,"-",C12135,"-",D12135)</f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>TEXT(B12135,"yyyy-mm")</f>
        <v>2026-08</v>
      </c>
      <c r="J12135" s="7" t="str">
        <f>VLOOKUP(C12135,'[1]T. Apoyo Sistema'!$B$1:$C$89,2,0)</f>
        <v>SI</v>
      </c>
    </row>
    <row r="12136" spans="1:10" x14ac:dyDescent="0.25">
      <c r="A12136" s="4" t="str">
        <f>CONCATENATE(B12136,"-",C12136,"-",D12136)</f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>TEXT(B12136,"yyyy-mm")</f>
        <v>2026-08</v>
      </c>
      <c r="J12136" s="7" t="str">
        <f>VLOOKUP(C12136,'[1]T. Apoyo Sistema'!$B$1:$C$89,2,0)</f>
        <v>SI</v>
      </c>
    </row>
    <row r="12137" spans="1:10" x14ac:dyDescent="0.25">
      <c r="A12137" s="4" t="str">
        <f>CONCATENATE(B12137,"-",C12137,"-",D12137)</f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>TEXT(B12137,"yyyy-mm")</f>
        <v>2026-08</v>
      </c>
      <c r="J12137" s="7" t="str">
        <f>VLOOKUP(C12137,'[1]T. Apoyo Sistema'!$B$1:$C$89,2,0)</f>
        <v>SI</v>
      </c>
    </row>
    <row r="12138" spans="1:10" x14ac:dyDescent="0.25">
      <c r="A12138" s="4" t="str">
        <f>CONCATENATE(B12138,"-",C12138,"-",D12138)</f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>TEXT(B12138,"yyyy-mm")</f>
        <v>2026-08</v>
      </c>
      <c r="J12138" s="7" t="str">
        <f>VLOOKUP(C12138,'[1]T. Apoyo Sistema'!$B$1:$C$89,2,0)</f>
        <v>SI</v>
      </c>
    </row>
    <row r="12139" spans="1:10" x14ac:dyDescent="0.25">
      <c r="A12139" s="4" t="str">
        <f>CONCATENATE(B12139,"-",C12139,"-",D12139)</f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>TEXT(B12139,"yyyy-mm")</f>
        <v>2026-08</v>
      </c>
      <c r="J12139" s="7" t="str">
        <f>VLOOKUP(C12139,'[1]T. Apoyo Sistema'!$B$1:$C$89,2,0)</f>
        <v>SI</v>
      </c>
    </row>
    <row r="12140" spans="1:10" x14ac:dyDescent="0.25">
      <c r="A12140" s="4" t="str">
        <f>CONCATENATE(B12140,"-",C12140,"-",D12140)</f>
        <v>46248-POX21-bbd1</v>
      </c>
      <c r="B12140" s="14">
        <v>46248</v>
      </c>
      <c r="C12140" s="4" t="s">
        <v>112</v>
      </c>
      <c r="D12140" s="4" t="s">
        <v>69</v>
      </c>
      <c r="E12140" s="4">
        <v>0</v>
      </c>
      <c r="F12140" s="6">
        <v>0</v>
      </c>
      <c r="G12140" s="6">
        <v>11</v>
      </c>
      <c r="H12140" s="6">
        <v>0</v>
      </c>
      <c r="I12140" s="4" t="str">
        <f>TEXT(B12140,"yyyy-mm")</f>
        <v>2026-08</v>
      </c>
      <c r="J12140" s="7" t="str">
        <f>VLOOKUP(C12140,'[1]T. Apoyo Sistema'!$B$1:$C$89,2,0)</f>
        <v>NO</v>
      </c>
    </row>
    <row r="12141" spans="1:10" x14ac:dyDescent="0.25">
      <c r="A12141" s="4" t="str">
        <f>CONCATENATE(B12141,"-",C12141,"-",D12141)</f>
        <v>46248-POX21-bbd2</v>
      </c>
      <c r="B12141" s="14">
        <v>46248</v>
      </c>
      <c r="C12141" s="4" t="s">
        <v>112</v>
      </c>
      <c r="D12141" s="4" t="s">
        <v>70</v>
      </c>
      <c r="E12141" s="4">
        <v>0</v>
      </c>
      <c r="F12141" s="6">
        <v>0</v>
      </c>
      <c r="G12141" s="6">
        <v>11</v>
      </c>
      <c r="H12141" s="6">
        <v>0</v>
      </c>
      <c r="I12141" s="4" t="str">
        <f>TEXT(B12141,"yyyy-mm")</f>
        <v>2026-08</v>
      </c>
      <c r="J12141" s="7" t="str">
        <f>VLOOKUP(C12141,'[1]T. Apoyo Sistema'!$B$1:$C$89,2,0)</f>
        <v>NO</v>
      </c>
    </row>
    <row r="12142" spans="1:10" x14ac:dyDescent="0.25">
      <c r="A12142" s="4" t="str">
        <f>CONCATENATE(B12142,"-",C12142,"-",D12142)</f>
        <v>46248-POX21-com1</v>
      </c>
      <c r="B12142" s="14">
        <v>46248</v>
      </c>
      <c r="C12142" s="4" t="s">
        <v>112</v>
      </c>
      <c r="D12142" s="4" t="s">
        <v>71</v>
      </c>
      <c r="E12142" s="4">
        <v>0</v>
      </c>
      <c r="F12142" s="6">
        <v>0</v>
      </c>
      <c r="G12142" s="6">
        <v>11</v>
      </c>
      <c r="H12142" s="6">
        <v>0</v>
      </c>
      <c r="I12142" s="4" t="str">
        <f>TEXT(B12142,"yyyy-mm")</f>
        <v>2026-08</v>
      </c>
      <c r="J12142" s="7" t="str">
        <f>VLOOKUP(C12142,'[1]T. Apoyo Sistema'!$B$1:$C$89,2,0)</f>
        <v>NO</v>
      </c>
    </row>
    <row r="12143" spans="1:10" x14ac:dyDescent="0.25">
      <c r="A12143" s="4" t="str">
        <f>CONCATENATE(B12143,"-",C12143,"-",D12143)</f>
        <v>46248-POX21-com2</v>
      </c>
      <c r="B12143" s="14">
        <v>46248</v>
      </c>
      <c r="C12143" s="4" t="s">
        <v>112</v>
      </c>
      <c r="D12143" s="4" t="s">
        <v>72</v>
      </c>
      <c r="E12143" s="4">
        <v>0</v>
      </c>
      <c r="F12143" s="6">
        <v>0</v>
      </c>
      <c r="G12143" s="6">
        <v>11</v>
      </c>
      <c r="H12143" s="6">
        <v>0</v>
      </c>
      <c r="I12143" s="4" t="str">
        <f>TEXT(B12143,"yyyy-mm")</f>
        <v>2026-08</v>
      </c>
      <c r="J12143" s="7" t="str">
        <f>VLOOKUP(C12143,'[1]T. Apoyo Sistema'!$B$1:$C$89,2,0)</f>
        <v>NO</v>
      </c>
    </row>
    <row r="12144" spans="1:10" x14ac:dyDescent="0.25">
      <c r="A12144" s="4" t="str">
        <f>CONCATENATE(B12144,"-",C12144,"-",D12144)</f>
        <v>46248-POX21-com3</v>
      </c>
      <c r="B12144" s="14">
        <v>46248</v>
      </c>
      <c r="C12144" s="4" t="s">
        <v>112</v>
      </c>
      <c r="D12144" s="4" t="s">
        <v>77</v>
      </c>
      <c r="E12144" s="4">
        <v>0</v>
      </c>
      <c r="F12144" s="6">
        <v>0</v>
      </c>
      <c r="G12144" s="6">
        <v>11</v>
      </c>
      <c r="H12144" s="6">
        <v>0</v>
      </c>
      <c r="I12144" s="4" t="str">
        <f>TEXT(B12144,"yyyy-mm")</f>
        <v>2026-08</v>
      </c>
      <c r="J12144" s="7" t="str">
        <f>VLOOKUP(C12144,'[1]T. Apoyo Sistema'!$B$1:$C$89,2,0)</f>
        <v>NO</v>
      </c>
    </row>
    <row r="12145" spans="1:10" x14ac:dyDescent="0.25">
      <c r="A12145" s="4" t="str">
        <f>CONCATENATE(B12145,"-",C12145,"-",D12145)</f>
        <v>46248-POX21-com4</v>
      </c>
      <c r="B12145" s="14">
        <v>46248</v>
      </c>
      <c r="C12145" s="4" t="s">
        <v>112</v>
      </c>
      <c r="D12145" s="4" t="s">
        <v>78</v>
      </c>
      <c r="E12145" s="4">
        <v>0</v>
      </c>
      <c r="F12145" s="6">
        <v>0</v>
      </c>
      <c r="G12145" s="6">
        <v>11</v>
      </c>
      <c r="H12145" s="6">
        <v>0</v>
      </c>
      <c r="I12145" s="4" t="str">
        <f>TEXT(B12145,"yyyy-mm")</f>
        <v>2026-08</v>
      </c>
      <c r="J12145" s="7" t="str">
        <f>VLOOKUP(C12145,'[1]T. Apoyo Sistema'!$B$1:$C$89,2,0)</f>
        <v>NO</v>
      </c>
    </row>
    <row r="12146" spans="1:10" x14ac:dyDescent="0.25">
      <c r="A12146" s="4" t="str">
        <f>CONCATENATE(B12146,"-",C12146,"-",D12146)</f>
        <v>46248-POX21-gen1</v>
      </c>
      <c r="B12146" s="14">
        <v>46248</v>
      </c>
      <c r="C12146" s="4" t="s">
        <v>112</v>
      </c>
      <c r="D12146" s="4" t="s">
        <v>59</v>
      </c>
      <c r="E12146" s="4">
        <v>0</v>
      </c>
      <c r="F12146" s="6">
        <v>0</v>
      </c>
      <c r="G12146" s="6">
        <v>0</v>
      </c>
      <c r="H12146" s="6">
        <v>11</v>
      </c>
      <c r="I12146" s="4" t="str">
        <f>TEXT(B12146,"yyyy-mm")</f>
        <v>2026-08</v>
      </c>
      <c r="J12146" s="7" t="str">
        <f>VLOOKUP(C12146,'[1]T. Apoyo Sistema'!$B$1:$C$89,2,0)</f>
        <v>NO</v>
      </c>
    </row>
    <row r="12147" spans="1:10" x14ac:dyDescent="0.25">
      <c r="A12147" s="4" t="str">
        <f>CONCATENATE(B12147,"-",C12147,"-",D12147)</f>
        <v>46248-POX21-gen2</v>
      </c>
      <c r="B12147" s="14">
        <v>46248</v>
      </c>
      <c r="C12147" s="4" t="s">
        <v>112</v>
      </c>
      <c r="D12147" s="4" t="s">
        <v>73</v>
      </c>
      <c r="E12147" s="4">
        <v>0</v>
      </c>
      <c r="F12147" s="6">
        <v>0</v>
      </c>
      <c r="G12147" s="6">
        <v>11</v>
      </c>
      <c r="H12147" s="6">
        <v>0</v>
      </c>
      <c r="I12147" s="4" t="str">
        <f>TEXT(B12147,"yyyy-mm")</f>
        <v>2026-08</v>
      </c>
      <c r="J12147" s="7" t="str">
        <f>VLOOKUP(C12147,'[1]T. Apoyo Sistema'!$B$1:$C$89,2,0)</f>
        <v>NO</v>
      </c>
    </row>
    <row r="12148" spans="1:10" x14ac:dyDescent="0.25">
      <c r="A12148" s="4" t="str">
        <f>CONCATENATE(B12148,"-",C12148,"-",D12148)</f>
        <v>46248-POX21-psa1</v>
      </c>
      <c r="B12148" s="14">
        <v>46248</v>
      </c>
      <c r="C12148" s="4" t="s">
        <v>112</v>
      </c>
      <c r="D12148" s="4" t="s">
        <v>60</v>
      </c>
      <c r="E12148" s="4">
        <v>0</v>
      </c>
      <c r="F12148" s="6">
        <v>0</v>
      </c>
      <c r="G12148" s="6">
        <v>11</v>
      </c>
      <c r="H12148" s="6">
        <v>0</v>
      </c>
      <c r="I12148" s="4" t="str">
        <f>TEXT(B12148,"yyyy-mm")</f>
        <v>2026-08</v>
      </c>
      <c r="J12148" s="7" t="str">
        <f>VLOOKUP(C12148,'[1]T. Apoyo Sistema'!$B$1:$C$89,2,0)</f>
        <v>NO</v>
      </c>
    </row>
    <row r="12149" spans="1:10" x14ac:dyDescent="0.25">
      <c r="A12149" s="4" t="str">
        <f>CONCATENATE(B12149,"-",C12149,"-",D12149)</f>
        <v>46248-POX21-psa2</v>
      </c>
      <c r="B12149" s="14">
        <v>46248</v>
      </c>
      <c r="C12149" s="4" t="s">
        <v>112</v>
      </c>
      <c r="D12149" s="4" t="s">
        <v>74</v>
      </c>
      <c r="E12149" s="4">
        <v>0</v>
      </c>
      <c r="F12149" s="6">
        <v>0</v>
      </c>
      <c r="G12149" s="6">
        <v>11</v>
      </c>
      <c r="H12149" s="6">
        <v>0</v>
      </c>
      <c r="I12149" s="4" t="str">
        <f>TEXT(B12149,"yyyy-mm")</f>
        <v>2026-08</v>
      </c>
      <c r="J12149" s="7" t="str">
        <f>VLOOKUP(C12149,'[1]T. Apoyo Sistema'!$B$1:$C$89,2,0)</f>
        <v>NO</v>
      </c>
    </row>
    <row r="12150" spans="1:10" x14ac:dyDescent="0.25">
      <c r="A12150" s="4" t="str">
        <f>CONCATENATE(B12150,"-",C12150,"-",D12150)</f>
        <v>46248-POX21-psa3</v>
      </c>
      <c r="B12150" s="14">
        <v>46248</v>
      </c>
      <c r="C12150" s="4" t="s">
        <v>112</v>
      </c>
      <c r="D12150" s="4" t="s">
        <v>79</v>
      </c>
      <c r="E12150" s="4">
        <v>0</v>
      </c>
      <c r="F12150" s="6">
        <v>0</v>
      </c>
      <c r="G12150" s="6">
        <v>11</v>
      </c>
      <c r="H12150" s="6">
        <v>0</v>
      </c>
      <c r="I12150" s="4" t="str">
        <f>TEXT(B12150,"yyyy-mm")</f>
        <v>2026-08</v>
      </c>
      <c r="J12150" s="7" t="str">
        <f>VLOOKUP(C12150,'[1]T. Apoyo Sistema'!$B$1:$C$89,2,0)</f>
        <v>NO</v>
      </c>
    </row>
    <row r="12151" spans="1:10" x14ac:dyDescent="0.25">
      <c r="A12151" s="4" t="str">
        <f>CONCATENATE(B12151,"-",C12151,"-",D12151)</f>
        <v>46248-POX21-psa4</v>
      </c>
      <c r="B12151" s="14">
        <v>46248</v>
      </c>
      <c r="C12151" s="4" t="s">
        <v>112</v>
      </c>
      <c r="D12151" s="4" t="s">
        <v>80</v>
      </c>
      <c r="E12151" s="4">
        <v>0</v>
      </c>
      <c r="F12151" s="6">
        <v>0</v>
      </c>
      <c r="G12151" s="6">
        <v>11</v>
      </c>
      <c r="H12151" s="6">
        <v>0</v>
      </c>
      <c r="I12151" s="4" t="str">
        <f>TEXT(B12151,"yyyy-mm")</f>
        <v>2026-08</v>
      </c>
      <c r="J12151" s="7" t="str">
        <f>VLOOKUP(C12151,'[1]T. Apoyo Sistema'!$B$1:$C$89,2,0)</f>
        <v>NO</v>
      </c>
    </row>
    <row r="12152" spans="1:10" x14ac:dyDescent="0.25">
      <c r="A12152" s="4" t="str">
        <f>CONCATENATE(B12152,"-",C12152,"-",D12152)</f>
        <v>46248-POX21-sec1</v>
      </c>
      <c r="B12152" s="14">
        <v>46248</v>
      </c>
      <c r="C12152" s="4" t="s">
        <v>112</v>
      </c>
      <c r="D12152" s="4" t="s">
        <v>75</v>
      </c>
      <c r="E12152" s="4">
        <v>0</v>
      </c>
      <c r="F12152" s="6">
        <v>0</v>
      </c>
      <c r="G12152" s="6">
        <v>11</v>
      </c>
      <c r="H12152" s="6">
        <v>0</v>
      </c>
      <c r="I12152" s="4" t="str">
        <f>TEXT(B12152,"yyyy-mm")</f>
        <v>2026-08</v>
      </c>
      <c r="J12152" s="7" t="str">
        <f>VLOOKUP(C12152,'[1]T. Apoyo Sistema'!$B$1:$C$89,2,0)</f>
        <v>NO</v>
      </c>
    </row>
    <row r="12153" spans="1:10" x14ac:dyDescent="0.25">
      <c r="A12153" s="4" t="str">
        <f>CONCATENATE(B12153,"-",C12153,"-",D12153)</f>
        <v>46248-POX21-sec2</v>
      </c>
      <c r="B12153" s="14">
        <v>46248</v>
      </c>
      <c r="C12153" s="4" t="s">
        <v>112</v>
      </c>
      <c r="D12153" s="4" t="s">
        <v>76</v>
      </c>
      <c r="E12153" s="4">
        <v>0</v>
      </c>
      <c r="F12153" s="6">
        <v>0</v>
      </c>
      <c r="G12153" s="6">
        <v>11</v>
      </c>
      <c r="H12153" s="6">
        <v>0</v>
      </c>
      <c r="I12153" s="4" t="str">
        <f>TEXT(B12153,"yyyy-mm")</f>
        <v>2026-08</v>
      </c>
      <c r="J12153" s="7" t="str">
        <f>VLOOKUP(C12153,'[1]T. Apoyo Sistema'!$B$1:$C$89,2,0)</f>
        <v>NO</v>
      </c>
    </row>
    <row r="12154" spans="1:10" x14ac:dyDescent="0.25">
      <c r="A12154" s="4" t="str">
        <f>CONCATENATE(B12154,"-",C12154,"-",D12154)</f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>TEXT(B12154,"yyyy-mm")</f>
        <v>2026-08</v>
      </c>
      <c r="J12154" s="7" t="str">
        <f>VLOOKUP(C12154,'[1]T. Apoyo Sistema'!$B$1:$C$89,2,0)</f>
        <v>SI</v>
      </c>
    </row>
    <row r="12155" spans="1:10" x14ac:dyDescent="0.25">
      <c r="A12155" s="4" t="str">
        <f>CONCATENATE(B12155,"-",C12155,"-",D12155)</f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>TEXT(B12155,"yyyy-mm")</f>
        <v>2026-08</v>
      </c>
      <c r="J12155" s="7" t="str">
        <f>VLOOKUP(C12155,'[1]T. Apoyo Sistema'!$B$1:$C$89,2,0)</f>
        <v>SI</v>
      </c>
    </row>
    <row r="12156" spans="1:10" x14ac:dyDescent="0.25">
      <c r="A12156" s="4" t="str">
        <f>CONCATENATE(B12156,"-",C12156,"-",D12156)</f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>TEXT(B12156,"yyyy-mm")</f>
        <v>2026-08</v>
      </c>
      <c r="J12156" s="7" t="str">
        <f>VLOOKUP(C12156,'[1]T. Apoyo Sistema'!$B$1:$C$89,2,0)</f>
        <v>SI</v>
      </c>
    </row>
    <row r="12157" spans="1:10" x14ac:dyDescent="0.25">
      <c r="A12157" s="4" t="str">
        <f>CONCATENATE(B12157,"-",C12157,"-",D12157)</f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>TEXT(B12157,"yyyy-mm")</f>
        <v>2026-08</v>
      </c>
      <c r="J12157" s="7" t="str">
        <f>VLOOKUP(C12157,'[1]T. Apoyo Sistema'!$B$1:$C$89,2,0)</f>
        <v>SI</v>
      </c>
    </row>
    <row r="12158" spans="1:10" x14ac:dyDescent="0.25">
      <c r="A12158" s="4" t="str">
        <f>CONCATENATE(B12158,"-",C12158,"-",D12158)</f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>TEXT(B12158,"yyyy-mm")</f>
        <v>2026-08</v>
      </c>
      <c r="J12158" s="7" t="str">
        <f>VLOOKUP(C12158,'[1]T. Apoyo Sistema'!$B$1:$C$89,2,0)</f>
        <v>SI</v>
      </c>
    </row>
    <row r="12159" spans="1:10" x14ac:dyDescent="0.25">
      <c r="A12159" s="4" t="str">
        <f>CONCATENATE(B12159,"-",C12159,"-",D12159)</f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>TEXT(B12159,"yyyy-mm")</f>
        <v>2026-08</v>
      </c>
      <c r="J12159" s="7" t="str">
        <f>VLOOKUP(C12159,'[1]T. Apoyo Sistema'!$B$1:$C$89,2,0)</f>
        <v>SI</v>
      </c>
    </row>
    <row r="12160" spans="1:10" x14ac:dyDescent="0.25">
      <c r="A12160" s="4" t="str">
        <f>CONCATENATE(B12160,"-",C12160,"-",D12160)</f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>TEXT(B12160,"yyyy-mm")</f>
        <v>2026-08</v>
      </c>
      <c r="J12160" s="7" t="str">
        <f>VLOOKUP(C12160,'[1]T. Apoyo Sistema'!$B$1:$C$89,2,0)</f>
        <v>SI</v>
      </c>
    </row>
    <row r="12161" spans="1:10" x14ac:dyDescent="0.25">
      <c r="A12161" s="4" t="str">
        <f>CONCATENATE(B12161,"-",C12161,"-",D12161)</f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>TEXT(B12161,"yyyy-mm")</f>
        <v>2026-08</v>
      </c>
      <c r="J12161" s="7" t="str">
        <f>VLOOKUP(C12161,'[1]T. Apoyo Sistema'!$B$1:$C$89,2,0)</f>
        <v>SI</v>
      </c>
    </row>
    <row r="12162" spans="1:10" x14ac:dyDescent="0.25">
      <c r="A12162" s="4" t="str">
        <f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>TEXT(B12162,"yyyy-mm")</f>
        <v>2026-08</v>
      </c>
      <c r="J12162" s="7" t="str">
        <f>VLOOKUP(C12162,'[1]T. Apoyo Sistema'!$B$1:$C$89,2,0)</f>
        <v>SI</v>
      </c>
    </row>
    <row r="12163" spans="1:10" x14ac:dyDescent="0.25">
      <c r="A12163" s="4" t="str">
        <f>CONCATENATE(B12163,"-",C12163,"-",D12163)</f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>TEXT(B12163,"yyyy-mm")</f>
        <v>2026-08</v>
      </c>
      <c r="J12163" s="7" t="str">
        <f>VLOOKUP(C12163,'[1]T. Apoyo Sistema'!$B$1:$C$89,2,0)</f>
        <v>SI</v>
      </c>
    </row>
    <row r="12164" spans="1:10" x14ac:dyDescent="0.25">
      <c r="A12164" s="4" t="str">
        <f>CONCATENATE(B12164,"-",C12164,"-",D12164)</f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>TEXT(B12164,"yyyy-mm")</f>
        <v>2026-08</v>
      </c>
      <c r="J12164" s="7" t="str">
        <f>VLOOKUP(C12164,'[1]T. Apoyo Sistema'!$B$1:$C$89,2,0)</f>
        <v>SI</v>
      </c>
    </row>
    <row r="12165" spans="1:10" x14ac:dyDescent="0.25">
      <c r="A12165" s="4" t="str">
        <f>CONCATENATE(B12165,"-",C12165,"-",D12165)</f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>TEXT(B12165,"yyyy-mm")</f>
        <v>2026-08</v>
      </c>
      <c r="J12165" s="7" t="str">
        <f>VLOOKUP(C12165,'[1]T. Apoyo Sistema'!$B$1:$C$89,2,0)</f>
        <v>SI</v>
      </c>
    </row>
    <row r="12166" spans="1:10" x14ac:dyDescent="0.25">
      <c r="A12166" s="4" t="str">
        <f>CONCATENATE(B12166,"-",C12166,"-",D12166)</f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>TEXT(B12166,"yyyy-mm")</f>
        <v>2026-08</v>
      </c>
      <c r="J12166" s="7" t="str">
        <f>VLOOKUP(C12166,'[1]T. Apoyo Sistema'!$B$1:$C$89,2,0)</f>
        <v>SI</v>
      </c>
    </row>
    <row r="12167" spans="1:10" x14ac:dyDescent="0.25">
      <c r="A12167" s="4" t="str">
        <f>CONCATENATE(B12167,"-",C12167,"-",D12167)</f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>TEXT(B12167,"yyyy-mm")</f>
        <v>2026-08</v>
      </c>
      <c r="J12167" s="7" t="str">
        <f>VLOOKUP(C12167,'[1]T. Apoyo Sistema'!$B$1:$C$89,2,0)</f>
        <v>SI</v>
      </c>
    </row>
    <row r="12168" spans="1:10" x14ac:dyDescent="0.25">
      <c r="A12168" s="4" t="str">
        <f>CONCATENATE(B12168,"-",C12168,"-",D12168)</f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>TEXT(B12168,"yyyy-mm")</f>
        <v>2026-08</v>
      </c>
      <c r="J12168" s="7" t="str">
        <f>VLOOKUP(C12168,'[1]T. Apoyo Sistema'!$B$1:$C$89,2,0)</f>
        <v>NO</v>
      </c>
    </row>
    <row r="12169" spans="1:10" x14ac:dyDescent="0.25">
      <c r="A12169" s="4" t="str">
        <f>CONCATENATE(B12169,"-",C12169,"-",D12169)</f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>TEXT(B12169,"yyyy-mm")</f>
        <v>2026-08</v>
      </c>
      <c r="J12169" s="7" t="str">
        <f>VLOOKUP(C12169,'[1]T. Apoyo Sistema'!$B$1:$C$89,2,0)</f>
        <v>NO</v>
      </c>
    </row>
    <row r="12170" spans="1:10" x14ac:dyDescent="0.25">
      <c r="A12170" s="4" t="str">
        <f>CONCATENATE(B12170,"-",C12170,"-",D12170)</f>
        <v>46251-POX20-bbd1</v>
      </c>
      <c r="B12170" s="14">
        <v>46251</v>
      </c>
      <c r="C12170" s="4" t="s">
        <v>84</v>
      </c>
      <c r="D12170" s="4" t="s">
        <v>69</v>
      </c>
      <c r="E12170" s="4">
        <v>0</v>
      </c>
      <c r="F12170" s="6">
        <v>0</v>
      </c>
      <c r="G12170" s="6">
        <v>11.133333333333333</v>
      </c>
      <c r="H12170" s="6">
        <v>0</v>
      </c>
      <c r="I12170" s="4" t="str">
        <f>TEXT(B12170,"yyyy-mm")</f>
        <v>2026-08</v>
      </c>
      <c r="J12170" s="7" t="str">
        <f>VLOOKUP(C12170,'[1]T. Apoyo Sistema'!$B$1:$C$89,2,0)</f>
        <v>SI</v>
      </c>
    </row>
    <row r="12171" spans="1:10" x14ac:dyDescent="0.25">
      <c r="A12171" s="4" t="str">
        <f>CONCATENATE(B12171,"-",C12171,"-",D12171)</f>
        <v>46251-POX20-bbd2</v>
      </c>
      <c r="B12171" s="14">
        <v>46251</v>
      </c>
      <c r="C12171" s="4" t="s">
        <v>84</v>
      </c>
      <c r="D12171" s="4" t="s">
        <v>70</v>
      </c>
      <c r="E12171" s="4">
        <v>0</v>
      </c>
      <c r="F12171" s="6">
        <v>0.68333333333333335</v>
      </c>
      <c r="G12171" s="6">
        <v>10.45</v>
      </c>
      <c r="H12171" s="6">
        <v>0</v>
      </c>
      <c r="I12171" s="4" t="str">
        <f>TEXT(B12171,"yyyy-mm")</f>
        <v>2026-08</v>
      </c>
      <c r="J12171" s="7" t="str">
        <f>VLOOKUP(C12171,'[1]T. Apoyo Sistema'!$B$1:$C$89,2,0)</f>
        <v>SI</v>
      </c>
    </row>
    <row r="12172" spans="1:10" x14ac:dyDescent="0.25">
      <c r="A12172" s="4" t="str">
        <f>CONCATENATE(B12172,"-",C12172,"-",D12172)</f>
        <v>46251-POX20-com1</v>
      </c>
      <c r="B12172" s="14">
        <v>46251</v>
      </c>
      <c r="C12172" s="4" t="s">
        <v>84</v>
      </c>
      <c r="D12172" s="4" t="s">
        <v>71</v>
      </c>
      <c r="E12172" s="4">
        <v>0</v>
      </c>
      <c r="F12172" s="6">
        <v>9.4</v>
      </c>
      <c r="G12172" s="6">
        <v>1.7333333333333325</v>
      </c>
      <c r="H12172" s="6">
        <v>0</v>
      </c>
      <c r="I12172" s="4" t="str">
        <f>TEXT(B12172,"yyyy-mm")</f>
        <v>2026-08</v>
      </c>
      <c r="J12172" s="7" t="str">
        <f>VLOOKUP(C12172,'[1]T. Apoyo Sistema'!$B$1:$C$89,2,0)</f>
        <v>SI</v>
      </c>
    </row>
    <row r="12173" spans="1:10" x14ac:dyDescent="0.25">
      <c r="A12173" s="4" t="str">
        <f>CONCATENATE(B12173,"-",C12173,"-",D12173)</f>
        <v>46251-POX20-com2</v>
      </c>
      <c r="B12173" s="14">
        <v>46251</v>
      </c>
      <c r="C12173" s="4" t="s">
        <v>84</v>
      </c>
      <c r="D12173" s="4" t="s">
        <v>72</v>
      </c>
      <c r="E12173" s="4">
        <v>0</v>
      </c>
      <c r="F12173" s="6">
        <v>9.4166666666666661</v>
      </c>
      <c r="G12173" s="6">
        <v>1.7166666666666668</v>
      </c>
      <c r="H12173" s="6">
        <v>0</v>
      </c>
      <c r="I12173" s="4" t="str">
        <f>TEXT(B12173,"yyyy-mm")</f>
        <v>2026-08</v>
      </c>
      <c r="J12173" s="7" t="str">
        <f>VLOOKUP(C12173,'[1]T. Apoyo Sistema'!$B$1:$C$89,2,0)</f>
        <v>SI</v>
      </c>
    </row>
    <row r="12174" spans="1:10" x14ac:dyDescent="0.25">
      <c r="A12174" s="4" t="str">
        <f>CONCATENATE(B12174,"-",C12174,"-",D12174)</f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>TEXT(B12174,"yyyy-mm")</f>
        <v>2026-08</v>
      </c>
      <c r="J12174" s="7" t="str">
        <f>VLOOKUP(C12174,'[1]T. Apoyo Sistema'!$B$1:$C$89,2,0)</f>
        <v>NO</v>
      </c>
    </row>
    <row r="12175" spans="1:10" x14ac:dyDescent="0.25">
      <c r="A12175" s="4" t="str">
        <f>CONCATENATE(B12175,"-",C12175,"-",D12175)</f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>TEXT(B12175,"yyyy-mm")</f>
        <v>2026-08</v>
      </c>
      <c r="J12175" s="7" t="str">
        <f>VLOOKUP(C12175,'[1]T. Apoyo Sistema'!$B$1:$C$89,2,0)</f>
        <v>NO</v>
      </c>
    </row>
    <row r="12176" spans="1:10" x14ac:dyDescent="0.25">
      <c r="A12176" s="4" t="str">
        <f>CONCATENATE(B12176,"-",C12176,"-",D12176)</f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>TEXT(B12176,"yyyy-mm")</f>
        <v>2026-08</v>
      </c>
      <c r="J12176" s="7" t="str">
        <f>VLOOKUP(C12176,'[1]T. Apoyo Sistema'!$B$1:$C$89,2,0)</f>
        <v>NO</v>
      </c>
    </row>
    <row r="12177" spans="1:10" x14ac:dyDescent="0.25">
      <c r="A12177" s="4" t="str">
        <f>CONCATENATE(B12177,"-",C12177,"-",D12177)</f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>TEXT(B12177,"yyyy-mm")</f>
        <v>2026-08</v>
      </c>
      <c r="J12177" s="7" t="str">
        <f>VLOOKUP(C12177,'[1]T. Apoyo Sistema'!$B$1:$C$89,2,0)</f>
        <v>NO</v>
      </c>
    </row>
    <row r="12178" spans="1:10" x14ac:dyDescent="0.25">
      <c r="A12178" s="4" t="str">
        <f>CONCATENATE(B12178,"-",C12178,"-",D12178)</f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>TEXT(B12178,"yyyy-mm")</f>
        <v>2026-08</v>
      </c>
      <c r="J12178" s="7" t="str">
        <f>VLOOKUP(C12178,'[1]T. Apoyo Sistema'!$B$1:$C$89,2,0)</f>
        <v>NO</v>
      </c>
    </row>
    <row r="12179" spans="1:10" x14ac:dyDescent="0.25">
      <c r="A12179" s="4" t="str">
        <f>CONCATENATE(B12179,"-",C12179,"-",D12179)</f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>TEXT(B12179,"yyyy-mm")</f>
        <v>2026-08</v>
      </c>
      <c r="J12179" s="7" t="str">
        <f>VLOOKUP(C12179,'[1]T. Apoyo Sistema'!$B$1:$C$89,2,0)</f>
        <v>NO</v>
      </c>
    </row>
    <row r="12180" spans="1:10" x14ac:dyDescent="0.25">
      <c r="A12180" s="4" t="str">
        <f>CONCATENATE(B12180,"-",C12180,"-",D12180)</f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>TEXT(B12180,"yyyy-mm")</f>
        <v>2026-08</v>
      </c>
      <c r="J12180" s="7" t="str">
        <f>VLOOKUP(C12180,'[1]T. Apoyo Sistema'!$B$1:$C$89,2,0)</f>
        <v>NO</v>
      </c>
    </row>
    <row r="12181" spans="1:10" x14ac:dyDescent="0.25">
      <c r="A12181" s="4" t="str">
        <f>CONCATENATE(B12181,"-",C12181,"-",D12181)</f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>TEXT(B12181,"yyyy-mm")</f>
        <v>2026-08</v>
      </c>
      <c r="J12181" s="7" t="str">
        <f>VLOOKUP(C12181,'[1]T. Apoyo Sistema'!$B$1:$C$89,2,0)</f>
        <v>NO</v>
      </c>
    </row>
    <row r="12182" spans="1:10" x14ac:dyDescent="0.25">
      <c r="A12182" s="4" t="str">
        <f>CONCATENATE(B12182,"-",C12182,"-",D12182)</f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>TEXT(B12182,"yyyy-mm")</f>
        <v>2026-08</v>
      </c>
      <c r="J12182" s="7" t="str">
        <f>VLOOKUP(C12182,'[1]T. Apoyo Sistema'!$B$1:$C$89,2,0)</f>
        <v>NO</v>
      </c>
    </row>
    <row r="12183" spans="1:10" x14ac:dyDescent="0.25">
      <c r="A12183" s="4" t="str">
        <f>CONCATENATE(B12183,"-",C12183,"-",D12183)</f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>TEXT(B12183,"yyyy-mm")</f>
        <v>2026-08</v>
      </c>
      <c r="J12183" s="7" t="str">
        <f>VLOOKUP(C12183,'[1]T. Apoyo Sistema'!$B$1:$C$89,2,0)</f>
        <v>NO</v>
      </c>
    </row>
    <row r="12184" spans="1:10" x14ac:dyDescent="0.25">
      <c r="A12184" s="4" t="str">
        <f>CONCATENATE(B12184,"-",C12184,"-",D12184)</f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>TEXT(B12184,"yyyy-mm")</f>
        <v>2026-08</v>
      </c>
      <c r="J12184" s="7" t="str">
        <f>VLOOKUP(C12184,'[1]T. Apoyo Sistema'!$B$1:$C$89,2,0)</f>
        <v>NO</v>
      </c>
    </row>
    <row r="12185" spans="1:10" x14ac:dyDescent="0.25">
      <c r="A12185" s="4" t="str">
        <f>CONCATENATE(B12185,"-",C12185,"-",D12185)</f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>TEXT(B12185,"yyyy-mm")</f>
        <v>2026-08</v>
      </c>
      <c r="J12185" s="7" t="str">
        <f>VLOOKUP(C12185,'[1]T. Apoyo Sistema'!$B$1:$C$89,2,0)</f>
        <v>NO</v>
      </c>
    </row>
    <row r="12186" spans="1:10" x14ac:dyDescent="0.25">
      <c r="A12186" s="4" t="str">
        <f>CONCATENATE(B12186,"-",C12186,"-",D12186)</f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>TEXT(B12186,"yyyy-mm")</f>
        <v>2026-08</v>
      </c>
      <c r="J12186" s="7" t="str">
        <f>VLOOKUP(C12186,'[1]T. Apoyo Sistema'!$B$1:$C$89,2,0)</f>
        <v>SI</v>
      </c>
    </row>
    <row r="12187" spans="1:10" x14ac:dyDescent="0.25">
      <c r="A12187" s="4" t="str">
        <f>CONCATENATE(B12187,"-",C12187,"-",D12187)</f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>TEXT(B12187,"yyyy-mm")</f>
        <v>2026-08</v>
      </c>
      <c r="J12187" s="7" t="str">
        <f>VLOOKUP(C12187,'[1]T. Apoyo Sistema'!$B$1:$C$89,2,0)</f>
        <v>SI</v>
      </c>
    </row>
    <row r="12188" spans="1:10" x14ac:dyDescent="0.25">
      <c r="A12188" s="4" t="str">
        <f>CONCATENATE(B12188,"-",C12188,"-",D12188)</f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>TEXT(B12188,"yyyy-mm")</f>
        <v>2026-08</v>
      </c>
      <c r="J12188" s="7" t="str">
        <f>VLOOKUP(C12188,'[1]T. Apoyo Sistema'!$B$1:$C$89,2,0)</f>
        <v>SI</v>
      </c>
    </row>
    <row r="12189" spans="1:10" x14ac:dyDescent="0.25">
      <c r="A12189" s="4" t="str">
        <f>CONCATENATE(B12189,"-",C12189,"-",D12189)</f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>TEXT(B12189,"yyyy-mm")</f>
        <v>2026-08</v>
      </c>
      <c r="J12189" s="7" t="str">
        <f>VLOOKUP(C12189,'[1]T. Apoyo Sistema'!$B$1:$C$89,2,0)</f>
        <v>SI</v>
      </c>
    </row>
    <row r="12190" spans="1:10" x14ac:dyDescent="0.25">
      <c r="A12190" s="4" t="str">
        <f>CONCATENATE(B12190,"-",C12190,"-",D12190)</f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>TEXT(B12190,"yyyy-mm")</f>
        <v>2026-08</v>
      </c>
      <c r="J12190" s="7" t="str">
        <f>VLOOKUP(C12190,'[1]T. Apoyo Sistema'!$B$1:$C$89,2,0)</f>
        <v>SI</v>
      </c>
    </row>
    <row r="12191" spans="1:10" x14ac:dyDescent="0.25">
      <c r="A12191" s="4" t="str">
        <f>CONCATENATE(B12191,"-",C12191,"-",D12191)</f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>TEXT(B12191,"yyyy-mm")</f>
        <v>2026-08</v>
      </c>
      <c r="J12191" s="7" t="str">
        <f>VLOOKUP(C12191,'[1]T. Apoyo Sistema'!$B$1:$C$89,2,0)</f>
        <v>SI</v>
      </c>
    </row>
    <row r="12192" spans="1:10" x14ac:dyDescent="0.25">
      <c r="A12192" s="4" t="str">
        <f>CONCATENATE(B12192,"-",C12192,"-",D12192)</f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>TEXT(B12192,"yyyy-mm")</f>
        <v>2026-08</v>
      </c>
      <c r="J12192" s="7" t="str">
        <f>VLOOKUP(C12192,'[1]T. Apoyo Sistema'!$B$1:$C$89,2,0)</f>
        <v>SI</v>
      </c>
    </row>
    <row r="12193" spans="1:10" x14ac:dyDescent="0.25">
      <c r="A12193" s="4" t="str">
        <f>CONCATENATE(B12193,"-",C12193,"-",D12193)</f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>TEXT(B12193,"yyyy-mm")</f>
        <v>2026-08</v>
      </c>
      <c r="J12193" s="7" t="str">
        <f>VLOOKUP(C12193,'[1]T. Apoyo Sistema'!$B$1:$C$89,2,0)</f>
        <v>SI</v>
      </c>
    </row>
    <row r="12194" spans="1:10" x14ac:dyDescent="0.25">
      <c r="A12194" s="4" t="str">
        <f>CONCATENATE(B12194,"-",C12194,"-",D12194)</f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>TEXT(B12194,"yyyy-mm")</f>
        <v>2026-08</v>
      </c>
      <c r="J12194" s="7" t="str">
        <f>VLOOKUP(C12194,'[1]T. Apoyo Sistema'!$B$1:$C$89,2,0)</f>
        <v>SI</v>
      </c>
    </row>
    <row r="12195" spans="1:10" x14ac:dyDescent="0.25">
      <c r="A12195" s="4" t="str">
        <f>CONCATENATE(B12195,"-",C12195,"-",D12195)</f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>TEXT(B12195,"yyyy-mm")</f>
        <v>2026-08</v>
      </c>
      <c r="J12195" s="7" t="str">
        <f>VLOOKUP(C12195,'[1]T. Apoyo Sistema'!$B$1:$C$89,2,0)</f>
        <v>SI</v>
      </c>
    </row>
    <row r="12196" spans="1:10" x14ac:dyDescent="0.25">
      <c r="A12196" s="4" t="str">
        <f>CONCATENATE(B12196,"-",C12196,"-",D12196)</f>
        <v>46251-POX20-com3</v>
      </c>
      <c r="B12196" s="14">
        <v>46251</v>
      </c>
      <c r="C12196" s="4" t="s">
        <v>84</v>
      </c>
      <c r="D12196" s="4" t="s">
        <v>77</v>
      </c>
      <c r="E12196" s="4">
        <v>0</v>
      </c>
      <c r="F12196" s="6">
        <v>9.4</v>
      </c>
      <c r="G12196" s="6">
        <v>1.7333333333333325</v>
      </c>
      <c r="H12196" s="6">
        <v>0</v>
      </c>
      <c r="I12196" s="4" t="str">
        <f>TEXT(B12196,"yyyy-mm")</f>
        <v>2026-08</v>
      </c>
      <c r="J12196" s="7" t="str">
        <f>VLOOKUP(C12196,'[1]T. Apoyo Sistema'!$B$1:$C$89,2,0)</f>
        <v>SI</v>
      </c>
    </row>
    <row r="12197" spans="1:10" x14ac:dyDescent="0.25">
      <c r="A12197" s="4" t="str">
        <f>CONCATENATE(B12197,"-",C12197,"-",D12197)</f>
        <v>46251-POX20-com4</v>
      </c>
      <c r="B12197" s="14">
        <v>46251</v>
      </c>
      <c r="C12197" s="4" t="s">
        <v>84</v>
      </c>
      <c r="D12197" s="4" t="s">
        <v>78</v>
      </c>
      <c r="E12197" s="4">
        <v>0</v>
      </c>
      <c r="F12197" s="6">
        <v>9.4166666666666661</v>
      </c>
      <c r="G12197" s="6">
        <v>1.7166666666666668</v>
      </c>
      <c r="H12197" s="6">
        <v>0</v>
      </c>
      <c r="I12197" s="4" t="str">
        <f>TEXT(B12197,"yyyy-mm")</f>
        <v>2026-08</v>
      </c>
      <c r="J12197" s="7" t="str">
        <f>VLOOKUP(C12197,'[1]T. Apoyo Sistema'!$B$1:$C$89,2,0)</f>
        <v>SI</v>
      </c>
    </row>
    <row r="12198" spans="1:10" x14ac:dyDescent="0.25">
      <c r="A12198" s="4" t="str">
        <f>CONCATENATE(B12198,"-",C12198,"-",D12198)</f>
        <v>46251-POX20-gen1</v>
      </c>
      <c r="B12198" s="14">
        <v>46251</v>
      </c>
      <c r="C12198" s="4" t="s">
        <v>84</v>
      </c>
      <c r="D12198" s="4" t="s">
        <v>59</v>
      </c>
      <c r="E12198" s="4">
        <v>0</v>
      </c>
      <c r="F12198" s="6">
        <v>9.5333333333333332</v>
      </c>
      <c r="G12198" s="6">
        <v>1.5999999999999996</v>
      </c>
      <c r="H12198" s="6">
        <v>0</v>
      </c>
      <c r="I12198" s="4" t="str">
        <f>TEXT(B12198,"yyyy-mm")</f>
        <v>2026-08</v>
      </c>
      <c r="J12198" s="7" t="str">
        <f>VLOOKUP(C12198,'[1]T. Apoyo Sistema'!$B$1:$C$89,2,0)</f>
        <v>SI</v>
      </c>
    </row>
    <row r="12199" spans="1:10" x14ac:dyDescent="0.25">
      <c r="A12199" s="4" t="str">
        <f>CONCATENATE(B12199,"-",C12199,"-",D12199)</f>
        <v>46251-POX20-gen2</v>
      </c>
      <c r="B12199" s="14">
        <v>46251</v>
      </c>
      <c r="C12199" s="4" t="s">
        <v>84</v>
      </c>
      <c r="D12199" s="4" t="s">
        <v>73</v>
      </c>
      <c r="E12199" s="4">
        <v>0</v>
      </c>
      <c r="F12199" s="6">
        <v>0</v>
      </c>
      <c r="G12199" s="6">
        <v>0</v>
      </c>
      <c r="H12199" s="6">
        <v>11.133333333333333</v>
      </c>
      <c r="I12199" s="4" t="str">
        <f>TEXT(B12199,"yyyy-mm")</f>
        <v>2026-08</v>
      </c>
      <c r="J12199" s="7" t="str">
        <f>VLOOKUP(C12199,'[1]T. Apoyo Sistema'!$B$1:$C$89,2,0)</f>
        <v>SI</v>
      </c>
    </row>
    <row r="12200" spans="1:10" x14ac:dyDescent="0.25">
      <c r="A12200" s="4" t="str">
        <f>CONCATENATE(B12200,"-",C12200,"-",D12200)</f>
        <v>46251-POX20-psa1</v>
      </c>
      <c r="B12200" s="14">
        <v>46251</v>
      </c>
      <c r="C12200" s="4" t="s">
        <v>84</v>
      </c>
      <c r="D12200" s="4" t="s">
        <v>60</v>
      </c>
      <c r="E12200" s="4">
        <v>0</v>
      </c>
      <c r="F12200" s="6">
        <v>9.3833333333333329</v>
      </c>
      <c r="G12200" s="6">
        <v>1.75</v>
      </c>
      <c r="H12200" s="6">
        <v>0</v>
      </c>
      <c r="I12200" s="4" t="str">
        <f>TEXT(B12200,"yyyy-mm")</f>
        <v>2026-08</v>
      </c>
      <c r="J12200" s="7" t="str">
        <f>VLOOKUP(C12200,'[1]T. Apoyo Sistema'!$B$1:$C$89,2,0)</f>
        <v>SI</v>
      </c>
    </row>
    <row r="12201" spans="1:10" x14ac:dyDescent="0.25">
      <c r="A12201" s="4" t="str">
        <f>CONCATENATE(B12201,"-",C12201,"-",D12201)</f>
        <v>46251-POX20-psa2</v>
      </c>
      <c r="B12201" s="14">
        <v>46251</v>
      </c>
      <c r="C12201" s="4" t="s">
        <v>84</v>
      </c>
      <c r="D12201" s="4" t="s">
        <v>74</v>
      </c>
      <c r="E12201" s="4">
        <v>0</v>
      </c>
      <c r="F12201" s="6">
        <v>9.3833333333333329</v>
      </c>
      <c r="G12201" s="6">
        <v>1.75</v>
      </c>
      <c r="H12201" s="6">
        <v>0</v>
      </c>
      <c r="I12201" s="4" t="str">
        <f>TEXT(B12201,"yyyy-mm")</f>
        <v>2026-08</v>
      </c>
      <c r="J12201" s="7" t="str">
        <f>VLOOKUP(C12201,'[1]T. Apoyo Sistema'!$B$1:$C$89,2,0)</f>
        <v>SI</v>
      </c>
    </row>
    <row r="12202" spans="1:10" x14ac:dyDescent="0.25">
      <c r="A12202" s="4" t="str">
        <f>CONCATENATE(B12202,"-",C12202,"-",D12202)</f>
        <v>46251-POX20-psa3</v>
      </c>
      <c r="B12202" s="14">
        <v>46251</v>
      </c>
      <c r="C12202" s="4" t="s">
        <v>84</v>
      </c>
      <c r="D12202" s="4" t="s">
        <v>79</v>
      </c>
      <c r="E12202" s="4">
        <v>0</v>
      </c>
      <c r="F12202" s="6">
        <v>9.3833333333333329</v>
      </c>
      <c r="G12202" s="6">
        <v>1.75</v>
      </c>
      <c r="H12202" s="6">
        <v>0</v>
      </c>
      <c r="I12202" s="4" t="str">
        <f>TEXT(B12202,"yyyy-mm")</f>
        <v>2026-08</v>
      </c>
      <c r="J12202" s="7" t="str">
        <f>VLOOKUP(C12202,'[1]T. Apoyo Sistema'!$B$1:$C$89,2,0)</f>
        <v>SI</v>
      </c>
    </row>
    <row r="12203" spans="1:10" x14ac:dyDescent="0.25">
      <c r="A12203" s="4" t="str">
        <f>CONCATENATE(B12203,"-",C12203,"-",D12203)</f>
        <v>46251-POX20-psa4</v>
      </c>
      <c r="B12203" s="14">
        <v>46251</v>
      </c>
      <c r="C12203" s="4" t="s">
        <v>84</v>
      </c>
      <c r="D12203" s="4" t="s">
        <v>80</v>
      </c>
      <c r="E12203" s="4">
        <v>0</v>
      </c>
      <c r="F12203" s="6">
        <v>9.3833333333333329</v>
      </c>
      <c r="G12203" s="6">
        <v>1.75</v>
      </c>
      <c r="H12203" s="6">
        <v>0</v>
      </c>
      <c r="I12203" s="4" t="str">
        <f>TEXT(B12203,"yyyy-mm")</f>
        <v>2026-08</v>
      </c>
      <c r="J12203" s="7" t="str">
        <f>VLOOKUP(C12203,'[1]T. Apoyo Sistema'!$B$1:$C$89,2,0)</f>
        <v>SI</v>
      </c>
    </row>
    <row r="12204" spans="1:10" x14ac:dyDescent="0.25">
      <c r="A12204" s="4" t="str">
        <f>CONCATENATE(B12204,"-",C12204,"-",D12204)</f>
        <v>46251-POX20-sec1</v>
      </c>
      <c r="B12204" s="14">
        <v>46251</v>
      </c>
      <c r="C12204" s="4" t="s">
        <v>84</v>
      </c>
      <c r="D12204" s="4" t="s">
        <v>75</v>
      </c>
      <c r="E12204" s="4">
        <v>0</v>
      </c>
      <c r="F12204" s="6">
        <v>8.9666666666666668</v>
      </c>
      <c r="G12204" s="6">
        <v>2.1666666666666661</v>
      </c>
      <c r="H12204" s="6">
        <v>0</v>
      </c>
      <c r="I12204" s="4" t="str">
        <f>TEXT(B12204,"yyyy-mm")</f>
        <v>2026-08</v>
      </c>
      <c r="J12204" s="7" t="str">
        <f>VLOOKUP(C12204,'[1]T. Apoyo Sistema'!$B$1:$C$89,2,0)</f>
        <v>SI</v>
      </c>
    </row>
    <row r="12205" spans="1:10" x14ac:dyDescent="0.25">
      <c r="A12205" s="4" t="str">
        <f>CONCATENATE(B12205,"-",C12205,"-",D12205)</f>
        <v>46251-POX20-sec2</v>
      </c>
      <c r="B12205" s="14">
        <v>46251</v>
      </c>
      <c r="C12205" s="4" t="s">
        <v>84</v>
      </c>
      <c r="D12205" s="4" t="s">
        <v>76</v>
      </c>
      <c r="E12205" s="4">
        <v>0</v>
      </c>
      <c r="F12205" s="6">
        <v>0.05</v>
      </c>
      <c r="G12205" s="6">
        <v>11.083333333333332</v>
      </c>
      <c r="H12205" s="6">
        <v>0</v>
      </c>
      <c r="I12205" s="4" t="str">
        <f>TEXT(B12205,"yyyy-mm")</f>
        <v>2026-08</v>
      </c>
      <c r="J12205" s="7" t="str">
        <f>VLOOKUP(C12205,'[1]T. Apoyo Sistema'!$B$1:$C$89,2,0)</f>
        <v>SI</v>
      </c>
    </row>
    <row r="12206" spans="1:10" x14ac:dyDescent="0.25">
      <c r="A12206" s="4" t="str">
        <f>CONCATENATE(B12206,"-",C12206,"-",D12206)</f>
        <v>46262-OXMPN4-gen1</v>
      </c>
      <c r="B12206" s="16">
        <v>46262</v>
      </c>
      <c r="C12206" s="10" t="s">
        <v>63</v>
      </c>
      <c r="D12206" s="10" t="s">
        <v>59</v>
      </c>
      <c r="E12206" s="10">
        <v>0</v>
      </c>
      <c r="F12206" s="10">
        <v>7.85</v>
      </c>
      <c r="G12206" s="10">
        <v>3.3333333333333339</v>
      </c>
      <c r="H12206" s="10">
        <v>0</v>
      </c>
      <c r="I12206" s="4" t="s">
        <v>13</v>
      </c>
      <c r="J12206" s="7" t="str">
        <f>VLOOKUP(C12206,'[1]T. Apoyo Sistema'!$B$1:$C$89,2,0)</f>
        <v>NO</v>
      </c>
    </row>
    <row r="12207" spans="1:10" x14ac:dyDescent="0.25">
      <c r="A12207" s="4" t="str">
        <f>CONCATENATE(B12207,"-",C12207,"-",D12207)</f>
        <v>46262-OXMPN4-psa1</v>
      </c>
      <c r="B12207" s="16">
        <v>46262</v>
      </c>
      <c r="C12207" s="10" t="s">
        <v>63</v>
      </c>
      <c r="D12207" s="10" t="s">
        <v>60</v>
      </c>
      <c r="E12207" s="10">
        <v>0</v>
      </c>
      <c r="F12207" s="10">
        <v>7.85</v>
      </c>
      <c r="G12207" s="10">
        <v>3.3333333333333339</v>
      </c>
      <c r="H12207" s="10">
        <v>0</v>
      </c>
      <c r="I12207" s="4" t="s">
        <v>13</v>
      </c>
      <c r="J12207" s="7" t="str">
        <f>VLOOKUP(C12207,'[1]T. Apoyo Sistema'!$B$1:$C$89,2,0)</f>
        <v>NO</v>
      </c>
    </row>
    <row r="12208" spans="1:10" x14ac:dyDescent="0.25">
      <c r="A12208" s="4" t="str">
        <f>CONCATENATE(B12208,"-",C12208,"-",D12208)</f>
        <v>46268-POX3-bbd1</v>
      </c>
      <c r="B12208" s="16">
        <v>46268</v>
      </c>
      <c r="C12208" s="10" t="s">
        <v>90</v>
      </c>
      <c r="D12208" s="10" t="s">
        <v>69</v>
      </c>
      <c r="E12208" s="10">
        <v>0</v>
      </c>
      <c r="F12208" s="10">
        <v>0</v>
      </c>
      <c r="G12208" s="10">
        <v>11.3</v>
      </c>
      <c r="H12208" s="10">
        <v>0</v>
      </c>
      <c r="I12208" s="4" t="s">
        <v>828</v>
      </c>
      <c r="J12208" s="7" t="str">
        <f>VLOOKUP(C12208,'[1]T. Apoyo Sistema'!$B$1:$C$89,2,0)</f>
        <v>SI</v>
      </c>
    </row>
    <row r="12209" spans="1:10" x14ac:dyDescent="0.25">
      <c r="A12209" s="4" t="str">
        <f>CONCATENATE(B12209,"-",C12209,"-",D12209)</f>
        <v>46268-POX3-bbd2</v>
      </c>
      <c r="B12209" s="16">
        <v>46268</v>
      </c>
      <c r="C12209" s="10" t="s">
        <v>90</v>
      </c>
      <c r="D12209" s="10" t="s">
        <v>70</v>
      </c>
      <c r="E12209" s="10">
        <v>0</v>
      </c>
      <c r="F12209" s="10">
        <v>0</v>
      </c>
      <c r="G12209" s="10">
        <v>11.3</v>
      </c>
      <c r="H12209" s="10">
        <v>0</v>
      </c>
      <c r="I12209" s="4" t="s">
        <v>828</v>
      </c>
      <c r="J12209" s="7" t="str">
        <f>VLOOKUP(C12209,'[1]T. Apoyo Sistema'!$B$1:$C$89,2,0)</f>
        <v>SI</v>
      </c>
    </row>
    <row r="12210" spans="1:10" x14ac:dyDescent="0.25">
      <c r="A12210" s="4" t="str">
        <f>CONCATENATE(B12210,"-",C12210,"-",D12210)</f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>TEXT(B12210,"yyyy-mm")</f>
        <v>2026-08</v>
      </c>
      <c r="J12210" s="7" t="str">
        <f>VLOOKUP(C12210,'[1]T. Apoyo Sistema'!$B$1:$C$89,2,0)</f>
        <v>SI</v>
      </c>
    </row>
    <row r="12211" spans="1:10" x14ac:dyDescent="0.25">
      <c r="A12211" s="4" t="str">
        <f>CONCATENATE(B12211,"-",C12211,"-",D12211)</f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>TEXT(B12211,"yyyy-mm")</f>
        <v>2026-08</v>
      </c>
      <c r="J12211" s="7" t="str">
        <f>VLOOKUP(C12211,'[1]T. Apoyo Sistema'!$B$1:$C$89,2,0)</f>
        <v>SI</v>
      </c>
    </row>
    <row r="12212" spans="1:10" x14ac:dyDescent="0.25">
      <c r="A12212" s="4" t="str">
        <f>CONCATENATE(B12212,"-",C12212,"-",D12212)</f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>TEXT(B12212,"yyyy-mm")</f>
        <v>2026-08</v>
      </c>
      <c r="J12212" s="7" t="str">
        <f>VLOOKUP(C12212,'[1]T. Apoyo Sistema'!$B$1:$C$89,2,0)</f>
        <v>SI</v>
      </c>
    </row>
    <row r="12213" spans="1:10" x14ac:dyDescent="0.25">
      <c r="A12213" s="4" t="str">
        <f>CONCATENATE(B12213,"-",C12213,"-",D12213)</f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>TEXT(B12213,"yyyy-mm")</f>
        <v>2026-08</v>
      </c>
      <c r="J12213" s="7" t="str">
        <f>VLOOKUP(C12213,'[1]T. Apoyo Sistema'!$B$1:$C$89,2,0)</f>
        <v>SI</v>
      </c>
    </row>
    <row r="12214" spans="1:10" x14ac:dyDescent="0.25">
      <c r="A12214" s="4" t="str">
        <f>CONCATENATE(B12214,"-",C12214,"-",D12214)</f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>TEXT(B12214,"yyyy-mm")</f>
        <v>2026-08</v>
      </c>
      <c r="J12214" s="7" t="str">
        <f>VLOOKUP(C12214,'[1]T. Apoyo Sistema'!$B$1:$C$89,2,0)</f>
        <v>SI</v>
      </c>
    </row>
    <row r="12215" spans="1:10" x14ac:dyDescent="0.25">
      <c r="A12215" s="4" t="str">
        <f>CONCATENATE(B12215,"-",C12215,"-",D12215)</f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>TEXT(B12215,"yyyy-mm")</f>
        <v>2026-08</v>
      </c>
      <c r="J12215" s="7" t="str">
        <f>VLOOKUP(C12215,'[1]T. Apoyo Sistema'!$B$1:$C$89,2,0)</f>
        <v>SI</v>
      </c>
    </row>
    <row r="12216" spans="1:10" x14ac:dyDescent="0.25">
      <c r="A12216" s="4" t="str">
        <f>CONCATENATE(B12216,"-",C12216,"-",D12216)</f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>TEXT(B12216,"yyyy-mm")</f>
        <v>2026-08</v>
      </c>
      <c r="J12216" s="7" t="str">
        <f>VLOOKUP(C12216,'[1]T. Apoyo Sistema'!$B$1:$C$89,2,0)</f>
        <v>SI</v>
      </c>
    </row>
    <row r="12217" spans="1:10" x14ac:dyDescent="0.25">
      <c r="A12217" s="4" t="str">
        <f>CONCATENATE(B12217,"-",C12217,"-",D12217)</f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>TEXT(B12217,"yyyy-mm")</f>
        <v>2026-08</v>
      </c>
      <c r="J12217" s="7" t="str">
        <f>VLOOKUP(C12217,'[1]T. Apoyo Sistema'!$B$1:$C$89,2,0)</f>
        <v>SI</v>
      </c>
    </row>
    <row r="12218" spans="1:10" x14ac:dyDescent="0.25">
      <c r="A12218" s="4" t="str">
        <f>CONCATENATE(B12218,"-",C12218,"-",D12218)</f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>TEXT(B12218,"yyyy-mm")</f>
        <v>2026-08</v>
      </c>
      <c r="J12218" s="7" t="str">
        <f>VLOOKUP(C12218,'[1]T. Apoyo Sistema'!$B$1:$C$89,2,0)</f>
        <v>SI</v>
      </c>
    </row>
    <row r="12219" spans="1:10" x14ac:dyDescent="0.25">
      <c r="A12219" s="4" t="str">
        <f>CONCATENATE(B12219,"-",C12219,"-",D12219)</f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>TEXT(B12219,"yyyy-mm")</f>
        <v>2026-08</v>
      </c>
      <c r="J12219" s="7" t="str">
        <f>VLOOKUP(C12219,'[1]T. Apoyo Sistema'!$B$1:$C$89,2,0)</f>
        <v>SI</v>
      </c>
    </row>
    <row r="12220" spans="1:10" x14ac:dyDescent="0.25">
      <c r="A12220" s="4" t="str">
        <f>CONCATENATE(B12220,"-",C12220,"-",D12220)</f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>TEXT(B12220,"yyyy-mm")</f>
        <v>2026-08</v>
      </c>
      <c r="J12220" s="7" t="str">
        <f>VLOOKUP(C12220,'[1]T. Apoyo Sistema'!$B$1:$C$89,2,0)</f>
        <v>SI</v>
      </c>
    </row>
    <row r="12221" spans="1:10" x14ac:dyDescent="0.25">
      <c r="A12221" s="4" t="str">
        <f>CONCATENATE(B12221,"-",C12221,"-",D12221)</f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>TEXT(B12221,"yyyy-mm")</f>
        <v>2026-08</v>
      </c>
      <c r="J12221" s="7" t="str">
        <f>VLOOKUP(C12221,'[1]T. Apoyo Sistema'!$B$1:$C$89,2,0)</f>
        <v>SI</v>
      </c>
    </row>
    <row r="12222" spans="1:10" x14ac:dyDescent="0.25">
      <c r="A12222" s="4" t="str">
        <f>CONCATENATE(B12222,"-",C12222,"-",D12222)</f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>TEXT(B12222,"yyyy-mm")</f>
        <v>2026-08</v>
      </c>
      <c r="J12222" s="7" t="str">
        <f>VLOOKUP(C12222,'[1]T. Apoyo Sistema'!$B$1:$C$89,2,0)</f>
        <v>SI</v>
      </c>
    </row>
    <row r="12223" spans="1:10" x14ac:dyDescent="0.25">
      <c r="A12223" s="4" t="str">
        <f>CONCATENATE(B12223,"-",C12223,"-",D12223)</f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>TEXT(B12223,"yyyy-mm")</f>
        <v>2026-08</v>
      </c>
      <c r="J12223" s="7" t="str">
        <f>VLOOKUP(C12223,'[1]T. Apoyo Sistema'!$B$1:$C$89,2,0)</f>
        <v>SI</v>
      </c>
    </row>
    <row r="12224" spans="1:10" x14ac:dyDescent="0.25">
      <c r="A12224" s="4" t="str">
        <f>CONCATENATE(B12224,"-",C12224,"-",D12224)</f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>TEXT(B12224,"yyyy-mm")</f>
        <v>2026-08</v>
      </c>
      <c r="J12224" s="7" t="str">
        <f>VLOOKUP(C12224,'[1]T. Apoyo Sistema'!$B$1:$C$89,2,0)</f>
        <v>SI</v>
      </c>
    </row>
    <row r="12225" spans="1:10" x14ac:dyDescent="0.25">
      <c r="A12225" s="4" t="str">
        <f>CONCATENATE(B12225,"-",C12225,"-",D12225)</f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>TEXT(B12225,"yyyy-mm")</f>
        <v>2026-08</v>
      </c>
      <c r="J12225" s="7" t="str">
        <f>VLOOKUP(C12225,'[1]T. Apoyo Sistema'!$B$1:$C$89,2,0)</f>
        <v>SI</v>
      </c>
    </row>
    <row r="12226" spans="1:10" x14ac:dyDescent="0.25">
      <c r="A12226" s="4" t="str">
        <f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>TEXT(B12226,"yyyy-mm")</f>
        <v>2026-08</v>
      </c>
      <c r="J12226" s="7" t="str">
        <f>VLOOKUP(C12226,'[1]T. Apoyo Sistema'!$B$1:$C$89,2,0)</f>
        <v>SI</v>
      </c>
    </row>
    <row r="12227" spans="1:10" x14ac:dyDescent="0.25">
      <c r="A12227" s="4" t="str">
        <f>CONCATENATE(B12227,"-",C12227,"-",D12227)</f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>TEXT(B12227,"yyyy-mm")</f>
        <v>2026-08</v>
      </c>
      <c r="J12227" s="7" t="str">
        <f>VLOOKUP(C12227,'[1]T. Apoyo Sistema'!$B$1:$C$89,2,0)</f>
        <v>SI</v>
      </c>
    </row>
    <row r="12228" spans="1:10" x14ac:dyDescent="0.25">
      <c r="A12228" s="4" t="str">
        <f>CONCATENATE(B12228,"-",C12228,"-",D12228)</f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>TEXT(B12228,"yyyy-mm")</f>
        <v>2026-08</v>
      </c>
      <c r="J12228" s="7" t="str">
        <f>VLOOKUP(C12228,'[1]T. Apoyo Sistema'!$B$1:$C$89,2,0)</f>
        <v>SI</v>
      </c>
    </row>
    <row r="12229" spans="1:10" x14ac:dyDescent="0.25">
      <c r="A12229" s="4" t="str">
        <f>CONCATENATE(B12229,"-",C12229,"-",D12229)</f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>TEXT(B12229,"yyyy-mm")</f>
        <v>2026-08</v>
      </c>
      <c r="J12229" s="7" t="str">
        <f>VLOOKUP(C12229,'[1]T. Apoyo Sistema'!$B$1:$C$89,2,0)</f>
        <v>SI</v>
      </c>
    </row>
    <row r="12230" spans="1:10" x14ac:dyDescent="0.25">
      <c r="A12230" s="4" t="str">
        <f>CONCATENATE(B12230,"-",C12230,"-",D12230)</f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>TEXT(B12230,"yyyy-mm")</f>
        <v>2026-08</v>
      </c>
      <c r="J12230" s="7" t="str">
        <f>VLOOKUP(C12230,'[1]T. Apoyo Sistema'!$B$1:$C$89,2,0)</f>
        <v>SI</v>
      </c>
    </row>
    <row r="12231" spans="1:10" x14ac:dyDescent="0.25">
      <c r="A12231" s="4" t="str">
        <f>CONCATENATE(B12231,"-",C12231,"-",D12231)</f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>TEXT(B12231,"yyyy-mm")</f>
        <v>2026-08</v>
      </c>
      <c r="J12231" s="7" t="str">
        <f>VLOOKUP(C12231,'[1]T. Apoyo Sistema'!$B$1:$C$89,2,0)</f>
        <v>SI</v>
      </c>
    </row>
    <row r="12232" spans="1:10" x14ac:dyDescent="0.25">
      <c r="A12232" s="4" t="str">
        <f>CONCATENATE(B12232,"-",C12232,"-",D12232)</f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>TEXT(B12232,"yyyy-mm")</f>
        <v>2026-08</v>
      </c>
      <c r="J12232" s="7" t="str">
        <f>VLOOKUP(C12232,'[1]T. Apoyo Sistema'!$B$1:$C$89,2,0)</f>
        <v>SI</v>
      </c>
    </row>
    <row r="12233" spans="1:10" x14ac:dyDescent="0.25">
      <c r="A12233" s="4" t="str">
        <f>CONCATENATE(B12233,"-",C12233,"-",D12233)</f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>TEXT(B12233,"yyyy-mm")</f>
        <v>2026-08</v>
      </c>
      <c r="J12233" s="7" t="str">
        <f>VLOOKUP(C12233,'[1]T. Apoyo Sistema'!$B$1:$C$89,2,0)</f>
        <v>SI</v>
      </c>
    </row>
    <row r="12234" spans="1:10" x14ac:dyDescent="0.25">
      <c r="A12234" s="4" t="str">
        <f>CONCATENATE(B12234,"-",C12234,"-",D12234)</f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>TEXT(B12234,"yyyy-mm")</f>
        <v>2026-08</v>
      </c>
      <c r="J12234" s="7" t="str">
        <f>VLOOKUP(C12234,'[1]T. Apoyo Sistema'!$B$1:$C$89,2,0)</f>
        <v>SI</v>
      </c>
    </row>
    <row r="12235" spans="1:10" x14ac:dyDescent="0.25">
      <c r="A12235" s="4" t="str">
        <f>CONCATENATE(B12235,"-",C12235,"-",D12235)</f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>TEXT(B12235,"yyyy-mm")</f>
        <v>2026-08</v>
      </c>
      <c r="J12235" s="7" t="str">
        <f>VLOOKUP(C12235,'[1]T. Apoyo Sistema'!$B$1:$C$89,2,0)</f>
        <v>SI</v>
      </c>
    </row>
    <row r="12236" spans="1:10" x14ac:dyDescent="0.25">
      <c r="A12236" s="4" t="str">
        <f>CONCATENATE(B12236,"-",C12236,"-",D12236)</f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>TEXT(B12236,"yyyy-mm")</f>
        <v>2026-08</v>
      </c>
      <c r="J12236" s="7" t="str">
        <f>VLOOKUP(C12236,'[1]T. Apoyo Sistema'!$B$1:$C$89,2,0)</f>
        <v>SI</v>
      </c>
    </row>
    <row r="12237" spans="1:10" x14ac:dyDescent="0.25">
      <c r="A12237" s="4" t="str">
        <f>CONCATENATE(B12237,"-",C12237,"-",D12237)</f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>TEXT(B12237,"yyyy-mm")</f>
        <v>2026-08</v>
      </c>
      <c r="J12237" s="7" t="str">
        <f>VLOOKUP(C12237,'[1]T. Apoyo Sistema'!$B$1:$C$89,2,0)</f>
        <v>SI</v>
      </c>
    </row>
    <row r="12238" spans="1:10" x14ac:dyDescent="0.25">
      <c r="A12238" s="4" t="str">
        <f>CONCATENATE(B12238,"-",C12238,"-",D12238)</f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>TEXT(B12238,"yyyy-mm")</f>
        <v>2026-08</v>
      </c>
      <c r="J12238" s="7" t="str">
        <f>VLOOKUP(C12238,'[1]T. Apoyo Sistema'!$B$1:$C$89,2,0)</f>
        <v>NO</v>
      </c>
    </row>
    <row r="12239" spans="1:10" x14ac:dyDescent="0.25">
      <c r="A12239" s="4" t="str">
        <f>CONCATENATE(B12239,"-",C12239,"-",D12239)</f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>TEXT(B12239,"yyyy-mm")</f>
        <v>2026-08</v>
      </c>
      <c r="J12239" s="7" t="str">
        <f>VLOOKUP(C12239,'[1]T. Apoyo Sistema'!$B$1:$C$89,2,0)</f>
        <v>NO</v>
      </c>
    </row>
    <row r="12240" spans="1:10" x14ac:dyDescent="0.25">
      <c r="A12240" s="4" t="str">
        <f>CONCATENATE(B12240,"-",C12240,"-",D12240)</f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>TEXT(B12240,"yyyy-mm")</f>
        <v>2026-08</v>
      </c>
      <c r="J12240" s="7" t="str">
        <f>VLOOKUP(C12240,'[1]T. Apoyo Sistema'!$B$1:$C$89,2,0)</f>
        <v>NO</v>
      </c>
    </row>
    <row r="12241" spans="1:10" x14ac:dyDescent="0.25">
      <c r="A12241" s="4" t="str">
        <f>CONCATENATE(B12241,"-",C12241,"-",D12241)</f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>TEXT(B12241,"yyyy-mm")</f>
        <v>2026-08</v>
      </c>
      <c r="J12241" s="7" t="str">
        <f>VLOOKUP(C12241,'[1]T. Apoyo Sistema'!$B$1:$C$89,2,0)</f>
        <v>NO</v>
      </c>
    </row>
    <row r="12242" spans="1:10" x14ac:dyDescent="0.25">
      <c r="A12242" s="4" t="str">
        <f>CONCATENATE(B12242,"-",C12242,"-",D12242)</f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>TEXT(B12242,"yyyy-mm")</f>
        <v>2026-08</v>
      </c>
      <c r="J12242" s="7" t="str">
        <f>VLOOKUP(C12242,'[1]T. Apoyo Sistema'!$B$1:$C$89,2,0)</f>
        <v>NO</v>
      </c>
    </row>
    <row r="12243" spans="1:10" x14ac:dyDescent="0.25">
      <c r="A12243" s="4" t="str">
        <f>CONCATENATE(B12243,"-",C12243,"-",D12243)</f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>TEXT(B12243,"yyyy-mm")</f>
        <v>2026-08</v>
      </c>
      <c r="J12243" s="7" t="str">
        <f>VLOOKUP(C12243,'[1]T. Apoyo Sistema'!$B$1:$C$89,2,0)</f>
        <v>NO</v>
      </c>
    </row>
    <row r="12244" spans="1:10" x14ac:dyDescent="0.25">
      <c r="A12244" s="4" t="str">
        <f>CONCATENATE(B12244,"-",C12244,"-",D12244)</f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>TEXT(B12244,"yyyy-mm")</f>
        <v>2026-08</v>
      </c>
      <c r="J12244" s="7" t="str">
        <f>VLOOKUP(C12244,'[1]T. Apoyo Sistema'!$B$1:$C$89,2,0)</f>
        <v>NO</v>
      </c>
    </row>
    <row r="12245" spans="1:10" x14ac:dyDescent="0.25">
      <c r="A12245" s="4" t="str">
        <f>CONCATENATE(B12245,"-",C12245,"-",D12245)</f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>TEXT(B12245,"yyyy-mm")</f>
        <v>2026-08</v>
      </c>
      <c r="J12245" s="7" t="str">
        <f>VLOOKUP(C12245,'[1]T. Apoyo Sistema'!$B$1:$C$89,2,0)</f>
        <v>NO</v>
      </c>
    </row>
    <row r="12246" spans="1:10" x14ac:dyDescent="0.25">
      <c r="A12246" s="4" t="str">
        <f>CONCATENATE(B12246,"-",C12246,"-",D12246)</f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>TEXT(B12246,"yyyy-mm")</f>
        <v>2026-08</v>
      </c>
      <c r="J12246" s="7" t="str">
        <f>VLOOKUP(C12246,'[1]T. Apoyo Sistema'!$B$1:$C$89,2,0)</f>
        <v>NO</v>
      </c>
    </row>
    <row r="12247" spans="1:10" x14ac:dyDescent="0.25">
      <c r="A12247" s="4" t="str">
        <f>CONCATENATE(B12247,"-",C12247,"-",D12247)</f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>TEXT(B12247,"yyyy-mm")</f>
        <v>2026-08</v>
      </c>
      <c r="J12247" s="7" t="str">
        <f>VLOOKUP(C12247,'[1]T. Apoyo Sistema'!$B$1:$C$89,2,0)</f>
        <v>NO</v>
      </c>
    </row>
    <row r="12248" spans="1:10" x14ac:dyDescent="0.25">
      <c r="A12248" s="4" t="str">
        <f>CONCATENATE(B12248,"-",C12248,"-",D12248)</f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>TEXT(B12248,"yyyy-mm")</f>
        <v>2026-08</v>
      </c>
      <c r="J12248" s="7" t="str">
        <f>VLOOKUP(C12248,'[1]T. Apoyo Sistema'!$B$1:$C$89,2,0)</f>
        <v>NO</v>
      </c>
    </row>
    <row r="12249" spans="1:10" x14ac:dyDescent="0.25">
      <c r="A12249" s="4" t="str">
        <f>CONCATENATE(B12249,"-",C12249,"-",D12249)</f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>TEXT(B12249,"yyyy-mm")</f>
        <v>2026-08</v>
      </c>
      <c r="J12249" s="7" t="str">
        <f>VLOOKUP(C12249,'[1]T. Apoyo Sistema'!$B$1:$C$89,2,0)</f>
        <v>NO</v>
      </c>
    </row>
    <row r="12250" spans="1:10" x14ac:dyDescent="0.25">
      <c r="A12250" s="4" t="str">
        <f>CONCATENATE(B12250,"-",C12250,"-",D12250)</f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>TEXT(B12250,"yyyy-mm")</f>
        <v>2026-08</v>
      </c>
      <c r="J12250" s="7" t="str">
        <f>VLOOKUP(C12250,'[1]T. Apoyo Sistema'!$B$1:$C$89,2,0)</f>
        <v>NO</v>
      </c>
    </row>
    <row r="12251" spans="1:10" x14ac:dyDescent="0.25">
      <c r="A12251" s="4" t="str">
        <f>CONCATENATE(B12251,"-",C12251,"-",D12251)</f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>TEXT(B12251,"yyyy-mm")</f>
        <v>2026-08</v>
      </c>
      <c r="J12251" s="7" t="str">
        <f>VLOOKUP(C12251,'[1]T. Apoyo Sistema'!$B$1:$C$89,2,0)</f>
        <v>NO</v>
      </c>
    </row>
    <row r="12252" spans="1:10" x14ac:dyDescent="0.25">
      <c r="A12252" s="4" t="str">
        <f>CONCATENATE(B12252,"-",C12252,"-",D12252)</f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>TEXT(B12252,"yyyy-mm")</f>
        <v>2026-08</v>
      </c>
      <c r="J12252" s="7" t="str">
        <f>VLOOKUP(C12252,'[1]T. Apoyo Sistema'!$B$1:$C$89,2,0)</f>
        <v>SI</v>
      </c>
    </row>
    <row r="12253" spans="1:10" x14ac:dyDescent="0.25">
      <c r="A12253" s="4" t="str">
        <f>CONCATENATE(B12253,"-",C12253,"-",D12253)</f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>TEXT(B12253,"yyyy-mm")</f>
        <v>2026-08</v>
      </c>
      <c r="J12253" s="7" t="str">
        <f>VLOOKUP(C12253,'[1]T. Apoyo Sistema'!$B$1:$C$89,2,0)</f>
        <v>SI</v>
      </c>
    </row>
    <row r="12254" spans="1:10" x14ac:dyDescent="0.25">
      <c r="A12254" s="4" t="str">
        <f>CONCATENATE(B12254,"-",C12254,"-",D12254)</f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>TEXT(B12254,"yyyy-mm")</f>
        <v>2026-08</v>
      </c>
      <c r="J12254" s="7" t="str">
        <f>VLOOKUP(C12254,'[1]T. Apoyo Sistema'!$B$1:$C$89,2,0)</f>
        <v>SI</v>
      </c>
    </row>
    <row r="12255" spans="1:10" x14ac:dyDescent="0.25">
      <c r="A12255" s="4" t="str">
        <f>CONCATENATE(B12255,"-",C12255,"-",D12255)</f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>TEXT(B12255,"yyyy-mm")</f>
        <v>2026-08</v>
      </c>
      <c r="J12255" s="7" t="str">
        <f>VLOOKUP(C12255,'[1]T. Apoyo Sistema'!$B$1:$C$89,2,0)</f>
        <v>SI</v>
      </c>
    </row>
    <row r="12256" spans="1:10" x14ac:dyDescent="0.25">
      <c r="A12256" s="4" t="str">
        <f>CONCATENATE(B12256,"-",C12256,"-",D12256)</f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>TEXT(B12256,"yyyy-mm")</f>
        <v>2026-08</v>
      </c>
      <c r="J12256" s="7" t="str">
        <f>VLOOKUP(C12256,'[1]T. Apoyo Sistema'!$B$1:$C$89,2,0)</f>
        <v>SI</v>
      </c>
    </row>
    <row r="12257" spans="1:10" x14ac:dyDescent="0.25">
      <c r="A12257" s="4" t="str">
        <f>CONCATENATE(B12257,"-",C12257,"-",D12257)</f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>TEXT(B12257,"yyyy-mm")</f>
        <v>2026-08</v>
      </c>
      <c r="J12257" s="7" t="str">
        <f>VLOOKUP(C12257,'[1]T. Apoyo Sistema'!$B$1:$C$89,2,0)</f>
        <v>SI</v>
      </c>
    </row>
    <row r="12258" spans="1:10" x14ac:dyDescent="0.25">
      <c r="A12258" s="4" t="str">
        <f>CONCATENATE(B12258,"-",C12258,"-",D12258)</f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>TEXT(B12258,"yyyy-mm")</f>
        <v>2026-08</v>
      </c>
      <c r="J12258" s="7" t="str">
        <f>VLOOKUP(C12258,'[1]T. Apoyo Sistema'!$B$1:$C$89,2,0)</f>
        <v>SI</v>
      </c>
    </row>
    <row r="12259" spans="1:10" x14ac:dyDescent="0.25">
      <c r="A12259" s="4" t="str">
        <f>CONCATENATE(B12259,"-",C12259,"-",D12259)</f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>TEXT(B12259,"yyyy-mm")</f>
        <v>2026-08</v>
      </c>
      <c r="J12259" s="7" t="str">
        <f>VLOOKUP(C12259,'[1]T. Apoyo Sistema'!$B$1:$C$89,2,0)</f>
        <v>SI</v>
      </c>
    </row>
    <row r="12260" spans="1:10" x14ac:dyDescent="0.25">
      <c r="A12260" s="4" t="str">
        <f>CONCATENATE(B12260,"-",C12260,"-",D12260)</f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>TEXT(B12260,"yyyy-mm")</f>
        <v>2026-08</v>
      </c>
      <c r="J12260" s="7" t="str">
        <f>VLOOKUP(C12260,'[1]T. Apoyo Sistema'!$B$1:$C$89,2,0)</f>
        <v>SI</v>
      </c>
    </row>
    <row r="12261" spans="1:10" x14ac:dyDescent="0.25">
      <c r="A12261" s="4" t="str">
        <f>CONCATENATE(B12261,"-",C12261,"-",D12261)</f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>TEXT(B12261,"yyyy-mm")</f>
        <v>2026-08</v>
      </c>
      <c r="J12261" s="7" t="str">
        <f>VLOOKUP(C12261,'[1]T. Apoyo Sistema'!$B$1:$C$89,2,0)</f>
        <v>SI</v>
      </c>
    </row>
    <row r="12262" spans="1:10" x14ac:dyDescent="0.25">
      <c r="A12262" s="4" t="str">
        <f>CONCATENATE(B12262,"-",C12262,"-",D12262)</f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>TEXT(B12262,"yyyy-mm")</f>
        <v>2026-08</v>
      </c>
      <c r="J12262" s="7" t="str">
        <f>VLOOKUP(C12262,'[1]T. Apoyo Sistema'!$B$1:$C$89,2,0)</f>
        <v>SI</v>
      </c>
    </row>
    <row r="12263" spans="1:10" x14ac:dyDescent="0.25">
      <c r="A12263" s="4" t="str">
        <f>CONCATENATE(B12263,"-",C12263,"-",D12263)</f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>TEXT(B12263,"yyyy-mm")</f>
        <v>2026-08</v>
      </c>
      <c r="J12263" s="7" t="str">
        <f>VLOOKUP(C12263,'[1]T. Apoyo Sistema'!$B$1:$C$89,2,0)</f>
        <v>SI</v>
      </c>
    </row>
    <row r="12264" spans="1:10" x14ac:dyDescent="0.25">
      <c r="A12264" s="4" t="str">
        <f>CONCATENATE(B12264,"-",C12264,"-",D12264)</f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>TEXT(B12264,"yyyy-mm")</f>
        <v>2026-08</v>
      </c>
      <c r="J12264" s="7" t="str">
        <f>VLOOKUP(C12264,'[1]T. Apoyo Sistema'!$B$1:$C$89,2,0)</f>
        <v>SI</v>
      </c>
    </row>
    <row r="12265" spans="1:10" x14ac:dyDescent="0.25">
      <c r="A12265" s="4" t="str">
        <f>CONCATENATE(B12265,"-",C12265,"-",D12265)</f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>TEXT(B12265,"yyyy-mm")</f>
        <v>2026-08</v>
      </c>
      <c r="J12265" s="7" t="str">
        <f>VLOOKUP(C12265,'[1]T. Apoyo Sistema'!$B$1:$C$89,2,0)</f>
        <v>SI</v>
      </c>
    </row>
    <row r="12266" spans="1:10" x14ac:dyDescent="0.25">
      <c r="A12266" s="4" t="str">
        <f>CONCATENATE(B12266,"-",C12266,"-",D12266)</f>
        <v>46268-POX3-com1</v>
      </c>
      <c r="B12266" s="16">
        <v>46268</v>
      </c>
      <c r="C12266" s="10" t="s">
        <v>90</v>
      </c>
      <c r="D12266" s="10" t="s">
        <v>71</v>
      </c>
      <c r="E12266" s="10">
        <v>0</v>
      </c>
      <c r="F12266" s="10">
        <v>0</v>
      </c>
      <c r="G12266" s="10">
        <v>0</v>
      </c>
      <c r="H12266" s="10">
        <v>11.3</v>
      </c>
      <c r="I12266" s="4" t="s">
        <v>828</v>
      </c>
      <c r="J12266" s="7" t="str">
        <f>VLOOKUP(C12266,'[1]T. Apoyo Sistema'!$B$1:$C$89,2,0)</f>
        <v>SI</v>
      </c>
    </row>
    <row r="12267" spans="1:10" x14ac:dyDescent="0.25">
      <c r="A12267" s="4" t="str">
        <f>CONCATENATE(B12267,"-",C12267,"-",D12267)</f>
        <v>46268-POX3-com2</v>
      </c>
      <c r="B12267" s="16">
        <v>46268</v>
      </c>
      <c r="C12267" s="10" t="s">
        <v>90</v>
      </c>
      <c r="D12267" s="10" t="s">
        <v>72</v>
      </c>
      <c r="E12267" s="10">
        <v>0</v>
      </c>
      <c r="F12267" s="10">
        <v>0</v>
      </c>
      <c r="G12267" s="10">
        <v>11.3</v>
      </c>
      <c r="H12267" s="10">
        <v>0</v>
      </c>
      <c r="I12267" s="4" t="s">
        <v>828</v>
      </c>
      <c r="J12267" s="7" t="str">
        <f>VLOOKUP(C12267,'[1]T. Apoyo Sistema'!$B$1:$C$89,2,0)</f>
        <v>SI</v>
      </c>
    </row>
    <row r="12268" spans="1:10" x14ac:dyDescent="0.25">
      <c r="A12268" s="4" t="str">
        <f>CONCATENATE(B12268,"-",C12268,"-",D12268)</f>
        <v>46268-POX3-com3</v>
      </c>
      <c r="B12268" s="16">
        <v>46268</v>
      </c>
      <c r="C12268" s="10" t="s">
        <v>90</v>
      </c>
      <c r="D12268" s="10" t="s">
        <v>77</v>
      </c>
      <c r="E12268" s="10">
        <v>0</v>
      </c>
      <c r="F12268" s="10">
        <v>0</v>
      </c>
      <c r="G12268" s="10">
        <v>0</v>
      </c>
      <c r="H12268" s="10">
        <v>11.3</v>
      </c>
      <c r="I12268" s="4" t="s">
        <v>828</v>
      </c>
      <c r="J12268" s="7" t="str">
        <f>VLOOKUP(C12268,'[1]T. Apoyo Sistema'!$B$1:$C$89,2,0)</f>
        <v>SI</v>
      </c>
    </row>
    <row r="12269" spans="1:10" x14ac:dyDescent="0.25">
      <c r="A12269" s="4" t="str">
        <f>CONCATENATE(B12269,"-",C12269,"-",D12269)</f>
        <v>46268-POX3-com4</v>
      </c>
      <c r="B12269" s="16">
        <v>46268</v>
      </c>
      <c r="C12269" s="10" t="s">
        <v>90</v>
      </c>
      <c r="D12269" s="10" t="s">
        <v>78</v>
      </c>
      <c r="E12269" s="10">
        <v>0</v>
      </c>
      <c r="F12269" s="10">
        <v>0</v>
      </c>
      <c r="G12269" s="10">
        <v>0</v>
      </c>
      <c r="H12269" s="10">
        <v>11.3</v>
      </c>
      <c r="I12269" s="4" t="s">
        <v>828</v>
      </c>
      <c r="J12269" s="7" t="str">
        <f>VLOOKUP(C12269,'[1]T. Apoyo Sistema'!$B$1:$C$89,2,0)</f>
        <v>SI</v>
      </c>
    </row>
    <row r="12270" spans="1:10" x14ac:dyDescent="0.25">
      <c r="A12270" s="4" t="str">
        <f>CONCATENATE(B12270,"-",C12270,"-",D12270)</f>
        <v>46268-POX3-gen1</v>
      </c>
      <c r="B12270" s="16">
        <v>46268</v>
      </c>
      <c r="C12270" s="10" t="s">
        <v>90</v>
      </c>
      <c r="D12270" s="10" t="s">
        <v>59</v>
      </c>
      <c r="E12270" s="10">
        <v>0</v>
      </c>
      <c r="F12270" s="10">
        <v>0</v>
      </c>
      <c r="G12270" s="10">
        <v>0</v>
      </c>
      <c r="H12270" s="10">
        <v>11.3</v>
      </c>
      <c r="I12270" s="4" t="s">
        <v>828</v>
      </c>
      <c r="J12270" s="7" t="str">
        <f>VLOOKUP(C12270,'[1]T. Apoyo Sistema'!$B$1:$C$89,2,0)</f>
        <v>SI</v>
      </c>
    </row>
    <row r="12271" spans="1:10" x14ac:dyDescent="0.25">
      <c r="A12271" s="4" t="str">
        <f>CONCATENATE(B12271,"-",C12271,"-",D12271)</f>
        <v>46268-POX3-gen2</v>
      </c>
      <c r="B12271" s="16">
        <v>46268</v>
      </c>
      <c r="C12271" s="10" t="s">
        <v>90</v>
      </c>
      <c r="D12271" s="10" t="s">
        <v>73</v>
      </c>
      <c r="E12271" s="10">
        <v>0</v>
      </c>
      <c r="F12271" s="10">
        <v>0</v>
      </c>
      <c r="G12271" s="10">
        <v>11.3</v>
      </c>
      <c r="H12271" s="10">
        <v>0</v>
      </c>
      <c r="I12271" s="4" t="s">
        <v>828</v>
      </c>
      <c r="J12271" s="7" t="str">
        <f>VLOOKUP(C12271,'[1]T. Apoyo Sistema'!$B$1:$C$89,2,0)</f>
        <v>SI</v>
      </c>
    </row>
    <row r="12272" spans="1:10" x14ac:dyDescent="0.25">
      <c r="A12272" s="4" t="str">
        <f>CONCATENATE(B12272,"-",C12272,"-",D12272)</f>
        <v>46268-POX3-psa1</v>
      </c>
      <c r="B12272" s="16">
        <v>46268</v>
      </c>
      <c r="C12272" s="10" t="s">
        <v>90</v>
      </c>
      <c r="D12272" s="10" t="s">
        <v>60</v>
      </c>
      <c r="E12272" s="10">
        <v>0</v>
      </c>
      <c r="F12272" s="10">
        <v>0</v>
      </c>
      <c r="G12272" s="10">
        <v>11.3</v>
      </c>
      <c r="H12272" s="10">
        <v>0</v>
      </c>
      <c r="I12272" s="4" t="s">
        <v>828</v>
      </c>
      <c r="J12272" s="7" t="str">
        <f>VLOOKUP(C12272,'[1]T. Apoyo Sistema'!$B$1:$C$89,2,0)</f>
        <v>SI</v>
      </c>
    </row>
    <row r="12273" spans="1:10" x14ac:dyDescent="0.25">
      <c r="A12273" s="4" t="str">
        <f>CONCATENATE(B12273,"-",C12273,"-",D12273)</f>
        <v>46268-POX3-psa2</v>
      </c>
      <c r="B12273" s="16">
        <v>46268</v>
      </c>
      <c r="C12273" s="10" t="s">
        <v>90</v>
      </c>
      <c r="D12273" s="10" t="s">
        <v>74</v>
      </c>
      <c r="E12273" s="10">
        <v>0</v>
      </c>
      <c r="F12273" s="10">
        <v>0</v>
      </c>
      <c r="G12273" s="10">
        <v>0</v>
      </c>
      <c r="H12273" s="10">
        <v>11.3</v>
      </c>
      <c r="I12273" s="4" t="s">
        <v>828</v>
      </c>
      <c r="J12273" s="7" t="str">
        <f>VLOOKUP(C12273,'[1]T. Apoyo Sistema'!$B$1:$C$89,2,0)</f>
        <v>SI</v>
      </c>
    </row>
    <row r="12274" spans="1:10" x14ac:dyDescent="0.25">
      <c r="A12274" s="4" t="str">
        <f>CONCATENATE(B12274,"-",C12274,"-",D12274)</f>
        <v>46268-POX3-psa3</v>
      </c>
      <c r="B12274" s="16">
        <v>46268</v>
      </c>
      <c r="C12274" s="10" t="s">
        <v>90</v>
      </c>
      <c r="D12274" s="10" t="s">
        <v>79</v>
      </c>
      <c r="E12274" s="10">
        <v>0</v>
      </c>
      <c r="F12274" s="10">
        <v>0</v>
      </c>
      <c r="G12274" s="10">
        <v>0</v>
      </c>
      <c r="H12274" s="10">
        <v>11.3</v>
      </c>
      <c r="I12274" s="4" t="s">
        <v>828</v>
      </c>
      <c r="J12274" s="7" t="str">
        <f>VLOOKUP(C12274,'[1]T. Apoyo Sistema'!$B$1:$C$89,2,0)</f>
        <v>SI</v>
      </c>
    </row>
    <row r="12275" spans="1:10" x14ac:dyDescent="0.25">
      <c r="A12275" s="4" t="str">
        <f>CONCATENATE(B12275,"-",C12275,"-",D12275)</f>
        <v>46268-POX3-psa4</v>
      </c>
      <c r="B12275" s="16">
        <v>46268</v>
      </c>
      <c r="C12275" s="10" t="s">
        <v>90</v>
      </c>
      <c r="D12275" s="10" t="s">
        <v>80</v>
      </c>
      <c r="E12275" s="10">
        <v>0</v>
      </c>
      <c r="F12275" s="10">
        <v>0</v>
      </c>
      <c r="G12275" s="10">
        <v>0</v>
      </c>
      <c r="H12275" s="10">
        <v>11.3</v>
      </c>
      <c r="I12275" s="4" t="s">
        <v>828</v>
      </c>
      <c r="J12275" s="7" t="str">
        <f>VLOOKUP(C12275,'[1]T. Apoyo Sistema'!$B$1:$C$89,2,0)</f>
        <v>SI</v>
      </c>
    </row>
    <row r="12276" spans="1:10" x14ac:dyDescent="0.25">
      <c r="A12276" s="4" t="str">
        <f>CONCATENATE(B12276,"-",C12276,"-",D12276)</f>
        <v>46268-POX3-sec1</v>
      </c>
      <c r="B12276" s="16">
        <v>46268</v>
      </c>
      <c r="C12276" s="10" t="s">
        <v>90</v>
      </c>
      <c r="D12276" s="10" t="s">
        <v>75</v>
      </c>
      <c r="E12276" s="10">
        <v>0</v>
      </c>
      <c r="F12276" s="10">
        <v>0</v>
      </c>
      <c r="G12276" s="10">
        <v>11.3</v>
      </c>
      <c r="H12276" s="10">
        <v>0</v>
      </c>
      <c r="I12276" s="4" t="s">
        <v>828</v>
      </c>
      <c r="J12276" s="7" t="str">
        <f>VLOOKUP(C12276,'[1]T. Apoyo Sistema'!$B$1:$C$89,2,0)</f>
        <v>SI</v>
      </c>
    </row>
    <row r="12277" spans="1:10" x14ac:dyDescent="0.25">
      <c r="A12277" s="4" t="str">
        <f>CONCATENATE(B12277,"-",C12277,"-",D12277)</f>
        <v>46268-POX3-sec2</v>
      </c>
      <c r="B12277" s="16">
        <v>46268</v>
      </c>
      <c r="C12277" s="10" t="s">
        <v>90</v>
      </c>
      <c r="D12277" s="10" t="s">
        <v>76</v>
      </c>
      <c r="E12277" s="10">
        <v>0</v>
      </c>
      <c r="F12277" s="10">
        <v>0</v>
      </c>
      <c r="G12277" s="10">
        <v>11.3</v>
      </c>
      <c r="H12277" s="10">
        <v>0</v>
      </c>
      <c r="I12277" s="4" t="s">
        <v>828</v>
      </c>
      <c r="J12277" s="7" t="str">
        <f>VLOOKUP(C12277,'[1]T. Apoyo Sistema'!$B$1:$C$89,2,0)</f>
        <v>SI</v>
      </c>
    </row>
    <row r="12278" spans="1:10" x14ac:dyDescent="0.25">
      <c r="A12278" s="4" t="str">
        <f>CONCATENATE(B12278,"-",C12278,"-",D12278)</f>
        <v>46262-OXMPN2-gen1</v>
      </c>
      <c r="B12278" s="16">
        <v>46262</v>
      </c>
      <c r="C12278" s="10" t="s">
        <v>118</v>
      </c>
      <c r="D12278" s="10" t="s">
        <v>59</v>
      </c>
      <c r="E12278" s="10">
        <v>0</v>
      </c>
      <c r="F12278" s="10">
        <v>11.45</v>
      </c>
      <c r="G12278" s="10">
        <v>0</v>
      </c>
      <c r="H12278" s="10">
        <v>0</v>
      </c>
      <c r="I12278" s="4" t="s">
        <v>13</v>
      </c>
      <c r="J12278" s="7" t="str">
        <f>VLOOKUP(C12278,'[1]T. Apoyo Sistema'!$B$1:$C$89,2,0)</f>
        <v>NO</v>
      </c>
    </row>
    <row r="12279" spans="1:10" x14ac:dyDescent="0.25">
      <c r="A12279" s="4" t="str">
        <f>CONCATENATE(B12279,"-",C12279,"-",D12279)</f>
        <v>46262-OXMPN2-psa1</v>
      </c>
      <c r="B12279" s="16">
        <v>46262</v>
      </c>
      <c r="C12279" s="10" t="s">
        <v>118</v>
      </c>
      <c r="D12279" s="10" t="s">
        <v>60</v>
      </c>
      <c r="E12279" s="10">
        <v>0</v>
      </c>
      <c r="F12279" s="10">
        <v>11.416666666666666</v>
      </c>
      <c r="G12279" s="10">
        <v>3.3333333333333215E-2</v>
      </c>
      <c r="H12279" s="10">
        <v>0</v>
      </c>
      <c r="I12279" s="4" t="s">
        <v>13</v>
      </c>
      <c r="J12279" s="7" t="str">
        <f>VLOOKUP(C12279,'[1]T. Apoyo Sistema'!$B$1:$C$89,2,0)</f>
        <v>NO</v>
      </c>
    </row>
    <row r="12280" spans="1:10" x14ac:dyDescent="0.25">
      <c r="A12280" s="4" t="str">
        <f>CONCATENATE(B12280,"-",C12280,"-",D12280)</f>
        <v>46255-POX16-bbd1</v>
      </c>
      <c r="B12280" s="16">
        <v>46255</v>
      </c>
      <c r="C12280" s="10" t="s">
        <v>82</v>
      </c>
      <c r="D12280" s="10" t="s">
        <v>69</v>
      </c>
      <c r="E12280" s="10">
        <v>0</v>
      </c>
      <c r="F12280" s="12">
        <v>0</v>
      </c>
      <c r="G12280" s="12">
        <v>11.55</v>
      </c>
      <c r="H12280" s="12">
        <v>0</v>
      </c>
      <c r="I12280" s="4" t="str">
        <f>TEXT(B12280,"yyyy-mm")</f>
        <v>2026-08</v>
      </c>
      <c r="J12280" s="7" t="str">
        <f>VLOOKUP(C12280,'[1]T. Apoyo Sistema'!$B$1:$C$89,2,0)</f>
        <v>NO</v>
      </c>
    </row>
    <row r="12281" spans="1:10" x14ac:dyDescent="0.25">
      <c r="A12281" s="4" t="str">
        <f>CONCATENATE(B12281,"-",C12281,"-",D12281)</f>
        <v>46255-POX16-bbd2</v>
      </c>
      <c r="B12281" s="16">
        <v>46255</v>
      </c>
      <c r="C12281" s="10" t="s">
        <v>82</v>
      </c>
      <c r="D12281" s="10" t="s">
        <v>70</v>
      </c>
      <c r="E12281" s="10">
        <v>0</v>
      </c>
      <c r="F12281" s="12">
        <v>0</v>
      </c>
      <c r="G12281" s="12">
        <v>11.55</v>
      </c>
      <c r="H12281" s="12">
        <v>0</v>
      </c>
      <c r="I12281" s="4" t="str">
        <f>TEXT(B12281,"yyyy-mm")</f>
        <v>2026-08</v>
      </c>
      <c r="J12281" s="7" t="str">
        <f>VLOOKUP(C12281,'[1]T. Apoyo Sistema'!$B$1:$C$89,2,0)</f>
        <v>NO</v>
      </c>
    </row>
    <row r="12282" spans="1:10" x14ac:dyDescent="0.25">
      <c r="A12282" s="4" t="str">
        <f>CONCATENATE(B12282,"-",C12282,"-",D12282)</f>
        <v>46255-POX16-com1</v>
      </c>
      <c r="B12282" s="16">
        <v>46255</v>
      </c>
      <c r="C12282" s="10" t="s">
        <v>82</v>
      </c>
      <c r="D12282" s="10" t="s">
        <v>71</v>
      </c>
      <c r="E12282" s="10">
        <v>0</v>
      </c>
      <c r="F12282" s="12">
        <v>0</v>
      </c>
      <c r="G12282" s="12">
        <v>11.55</v>
      </c>
      <c r="H12282" s="12">
        <v>0</v>
      </c>
      <c r="I12282" s="4" t="str">
        <f>TEXT(B12282,"yyyy-mm")</f>
        <v>2026-08</v>
      </c>
      <c r="J12282" s="7" t="str">
        <f>VLOOKUP(C12282,'[1]T. Apoyo Sistema'!$B$1:$C$89,2,0)</f>
        <v>NO</v>
      </c>
    </row>
    <row r="12283" spans="1:10" x14ac:dyDescent="0.25">
      <c r="A12283" s="4" t="str">
        <f>CONCATENATE(B12283,"-",C12283,"-",D12283)</f>
        <v>46255-POX16-com2</v>
      </c>
      <c r="B12283" s="16">
        <v>46255</v>
      </c>
      <c r="C12283" s="10" t="s">
        <v>82</v>
      </c>
      <c r="D12283" s="10" t="s">
        <v>72</v>
      </c>
      <c r="E12283" s="10">
        <v>0</v>
      </c>
      <c r="F12283" s="12">
        <v>0</v>
      </c>
      <c r="G12283" s="12">
        <v>11.55</v>
      </c>
      <c r="H12283" s="12">
        <v>0</v>
      </c>
      <c r="I12283" s="4" t="str">
        <f>TEXT(B12283,"yyyy-mm")</f>
        <v>2026-08</v>
      </c>
      <c r="J12283" s="7" t="str">
        <f>VLOOKUP(C12283,'[1]T. Apoyo Sistema'!$B$1:$C$89,2,0)</f>
        <v>NO</v>
      </c>
    </row>
    <row r="12284" spans="1:10" x14ac:dyDescent="0.25">
      <c r="A12284" s="4" t="str">
        <f>CONCATENATE(B12284,"-",C12284,"-",D12284)</f>
        <v>46255-POX16-com3</v>
      </c>
      <c r="B12284" s="16">
        <v>46255</v>
      </c>
      <c r="C12284" s="10" t="s">
        <v>82</v>
      </c>
      <c r="D12284" s="10" t="s">
        <v>77</v>
      </c>
      <c r="E12284" s="10">
        <v>0</v>
      </c>
      <c r="F12284" s="12">
        <v>0</v>
      </c>
      <c r="G12284" s="12">
        <v>11.55</v>
      </c>
      <c r="H12284" s="12">
        <v>0</v>
      </c>
      <c r="I12284" s="4" t="str">
        <f>TEXT(B12284,"yyyy-mm")</f>
        <v>2026-08</v>
      </c>
      <c r="J12284" s="7" t="str">
        <f>VLOOKUP(C12284,'[1]T. Apoyo Sistema'!$B$1:$C$89,2,0)</f>
        <v>NO</v>
      </c>
    </row>
    <row r="12285" spans="1:10" x14ac:dyDescent="0.25">
      <c r="A12285" s="4" t="str">
        <f>CONCATENATE(B12285,"-",C12285,"-",D12285)</f>
        <v>46255-POX16-com4</v>
      </c>
      <c r="B12285" s="16">
        <v>46255</v>
      </c>
      <c r="C12285" s="10" t="s">
        <v>82</v>
      </c>
      <c r="D12285" s="10" t="s">
        <v>78</v>
      </c>
      <c r="E12285" s="10">
        <v>0</v>
      </c>
      <c r="F12285" s="12">
        <v>0</v>
      </c>
      <c r="G12285" s="12">
        <v>11.55</v>
      </c>
      <c r="H12285" s="12">
        <v>0</v>
      </c>
      <c r="I12285" s="4" t="str">
        <f>TEXT(B12285,"yyyy-mm")</f>
        <v>2026-08</v>
      </c>
      <c r="J12285" s="7" t="str">
        <f>VLOOKUP(C12285,'[1]T. Apoyo Sistema'!$B$1:$C$89,2,0)</f>
        <v>NO</v>
      </c>
    </row>
    <row r="12286" spans="1:10" x14ac:dyDescent="0.25">
      <c r="A12286" s="4" t="str">
        <f>CONCATENATE(B12286,"-",C12286,"-",D12286)</f>
        <v>46255-POX16-gen1</v>
      </c>
      <c r="B12286" s="16">
        <v>46255</v>
      </c>
      <c r="C12286" s="10" t="s">
        <v>82</v>
      </c>
      <c r="D12286" s="10" t="s">
        <v>59</v>
      </c>
      <c r="E12286" s="10">
        <v>0</v>
      </c>
      <c r="F12286" s="12">
        <v>0.18333333333333332</v>
      </c>
      <c r="G12286" s="12">
        <v>11.366666666666667</v>
      </c>
      <c r="H12286" s="12">
        <v>0</v>
      </c>
      <c r="I12286" s="4" t="str">
        <f>TEXT(B12286,"yyyy-mm")</f>
        <v>2026-08</v>
      </c>
      <c r="J12286" s="7" t="str">
        <f>VLOOKUP(C12286,'[1]T. Apoyo Sistema'!$B$1:$C$89,2,0)</f>
        <v>NO</v>
      </c>
    </row>
    <row r="12287" spans="1:10" x14ac:dyDescent="0.25">
      <c r="A12287" s="4" t="str">
        <f>CONCATENATE(B12287,"-",C12287,"-",D12287)</f>
        <v>46255-POX16-gen2</v>
      </c>
      <c r="B12287" s="16">
        <v>46255</v>
      </c>
      <c r="C12287" s="10" t="s">
        <v>82</v>
      </c>
      <c r="D12287" s="10" t="s">
        <v>73</v>
      </c>
      <c r="E12287" s="10">
        <v>0</v>
      </c>
      <c r="F12287" s="12">
        <v>0</v>
      </c>
      <c r="G12287" s="12">
        <v>11.55</v>
      </c>
      <c r="H12287" s="12">
        <v>0</v>
      </c>
      <c r="I12287" s="4" t="str">
        <f>TEXT(B12287,"yyyy-mm")</f>
        <v>2026-08</v>
      </c>
      <c r="J12287" s="7" t="str">
        <f>VLOOKUP(C12287,'[1]T. Apoyo Sistema'!$B$1:$C$89,2,0)</f>
        <v>NO</v>
      </c>
    </row>
    <row r="12288" spans="1:10" x14ac:dyDescent="0.25">
      <c r="A12288" s="4" t="str">
        <f>CONCATENATE(B12288,"-",C12288,"-",D12288)</f>
        <v>46255-POX16-psa1</v>
      </c>
      <c r="B12288" s="16">
        <v>46255</v>
      </c>
      <c r="C12288" s="10" t="s">
        <v>82</v>
      </c>
      <c r="D12288" s="10" t="s">
        <v>60</v>
      </c>
      <c r="E12288" s="10">
        <v>0</v>
      </c>
      <c r="F12288" s="12">
        <v>0</v>
      </c>
      <c r="G12288" s="12">
        <v>11.55</v>
      </c>
      <c r="H12288" s="12">
        <v>0</v>
      </c>
      <c r="I12288" s="4" t="str">
        <f>TEXT(B12288,"yyyy-mm")</f>
        <v>2026-08</v>
      </c>
      <c r="J12288" s="7" t="str">
        <f>VLOOKUP(C12288,'[1]T. Apoyo Sistema'!$B$1:$C$89,2,0)</f>
        <v>NO</v>
      </c>
    </row>
    <row r="12289" spans="1:10" x14ac:dyDescent="0.25">
      <c r="A12289" s="4" t="str">
        <f>CONCATENATE(B12289,"-",C12289,"-",D12289)</f>
        <v>46255-POX16-psa2</v>
      </c>
      <c r="B12289" s="16">
        <v>46255</v>
      </c>
      <c r="C12289" s="10" t="s">
        <v>82</v>
      </c>
      <c r="D12289" s="10" t="s">
        <v>74</v>
      </c>
      <c r="E12289" s="10">
        <v>0</v>
      </c>
      <c r="F12289" s="12">
        <v>0</v>
      </c>
      <c r="G12289" s="12">
        <v>11.55</v>
      </c>
      <c r="H12289" s="12">
        <v>0</v>
      </c>
      <c r="I12289" s="4" t="str">
        <f>TEXT(B12289,"yyyy-mm")</f>
        <v>2026-08</v>
      </c>
      <c r="J12289" s="7" t="str">
        <f>VLOOKUP(C12289,'[1]T. Apoyo Sistema'!$B$1:$C$89,2,0)</f>
        <v>NO</v>
      </c>
    </row>
    <row r="12290" spans="1:10" x14ac:dyDescent="0.25">
      <c r="A12290" s="4" t="str">
        <f>CONCATENATE(B12290,"-",C12290,"-",D12290)</f>
        <v>46255-POX16-psa3</v>
      </c>
      <c r="B12290" s="16">
        <v>46255</v>
      </c>
      <c r="C12290" s="10" t="s">
        <v>82</v>
      </c>
      <c r="D12290" s="10" t="s">
        <v>79</v>
      </c>
      <c r="E12290" s="10">
        <v>0</v>
      </c>
      <c r="F12290" s="12">
        <v>0</v>
      </c>
      <c r="G12290" s="12">
        <v>11.55</v>
      </c>
      <c r="H12290" s="12">
        <v>0</v>
      </c>
      <c r="I12290" s="4" t="str">
        <f>TEXT(B12290,"yyyy-mm")</f>
        <v>2026-08</v>
      </c>
      <c r="J12290" s="7" t="str">
        <f>VLOOKUP(C12290,'[1]T. Apoyo Sistema'!$B$1:$C$89,2,0)</f>
        <v>NO</v>
      </c>
    </row>
    <row r="12291" spans="1:10" x14ac:dyDescent="0.25">
      <c r="A12291" s="4" t="str">
        <f>CONCATENATE(B12291,"-",C12291,"-",D12291)</f>
        <v>46255-POX16-psa4</v>
      </c>
      <c r="B12291" s="16">
        <v>46255</v>
      </c>
      <c r="C12291" s="10" t="s">
        <v>82</v>
      </c>
      <c r="D12291" s="10" t="s">
        <v>80</v>
      </c>
      <c r="E12291" s="10">
        <v>0</v>
      </c>
      <c r="F12291" s="12">
        <v>0</v>
      </c>
      <c r="G12291" s="12">
        <v>11.55</v>
      </c>
      <c r="H12291" s="12">
        <v>0</v>
      </c>
      <c r="I12291" s="4" t="str">
        <f>TEXT(B12291,"yyyy-mm")</f>
        <v>2026-08</v>
      </c>
      <c r="J12291" s="7" t="str">
        <f>VLOOKUP(C12291,'[1]T. Apoyo Sistema'!$B$1:$C$89,2,0)</f>
        <v>NO</v>
      </c>
    </row>
    <row r="12292" spans="1:10" x14ac:dyDescent="0.25">
      <c r="A12292" s="4" t="str">
        <f>CONCATENATE(B12292,"-",C12292,"-",D12292)</f>
        <v>46255-POX16-sec1</v>
      </c>
      <c r="B12292" s="16">
        <v>46255</v>
      </c>
      <c r="C12292" s="10" t="s">
        <v>82</v>
      </c>
      <c r="D12292" s="10" t="s">
        <v>75</v>
      </c>
      <c r="E12292" s="10">
        <v>0</v>
      </c>
      <c r="F12292" s="12">
        <v>0</v>
      </c>
      <c r="G12292" s="12">
        <v>11.55</v>
      </c>
      <c r="H12292" s="12">
        <v>0</v>
      </c>
      <c r="I12292" s="4" t="str">
        <f>TEXT(B12292,"yyyy-mm")</f>
        <v>2026-08</v>
      </c>
      <c r="J12292" s="7" t="str">
        <f>VLOOKUP(C12292,'[1]T. Apoyo Sistema'!$B$1:$C$89,2,0)</f>
        <v>NO</v>
      </c>
    </row>
    <row r="12293" spans="1:10" x14ac:dyDescent="0.25">
      <c r="A12293" s="4" t="str">
        <f>CONCATENATE(B12293,"-",C12293,"-",D12293)</f>
        <v>46255-POX16-sec2</v>
      </c>
      <c r="B12293" s="16">
        <v>46255</v>
      </c>
      <c r="C12293" s="10" t="s">
        <v>82</v>
      </c>
      <c r="D12293" s="10" t="s">
        <v>76</v>
      </c>
      <c r="E12293" s="10">
        <v>0</v>
      </c>
      <c r="F12293" s="12">
        <v>0</v>
      </c>
      <c r="G12293" s="12">
        <v>11.55</v>
      </c>
      <c r="H12293" s="12">
        <v>0</v>
      </c>
      <c r="I12293" s="4" t="str">
        <f>TEXT(B12293,"yyyy-mm")</f>
        <v>2026-08</v>
      </c>
      <c r="J12293" s="7" t="str">
        <f>VLOOKUP(C12293,'[1]T. Apoyo Sistema'!$B$1:$C$89,2,0)</f>
        <v>NO</v>
      </c>
    </row>
    <row r="12294" spans="1:10" x14ac:dyDescent="0.25">
      <c r="A12294" s="4" t="str">
        <f>CONCATENATE(B12294,"-",C12294,"-",D12294)</f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>TEXT(B12294,"yyyy-mm")</f>
        <v>2026-08</v>
      </c>
      <c r="J12294" s="7" t="str">
        <f>VLOOKUP(C12294,'[1]T. Apoyo Sistema'!$B$1:$C$89,2,0)</f>
        <v>SI</v>
      </c>
    </row>
    <row r="12295" spans="1:10" x14ac:dyDescent="0.25">
      <c r="A12295" s="4" t="str">
        <f>CONCATENATE(B12295,"-",C12295,"-",D12295)</f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>TEXT(B12295,"yyyy-mm")</f>
        <v>2026-08</v>
      </c>
      <c r="J12295" s="7" t="str">
        <f>VLOOKUP(C12295,'[1]T. Apoyo Sistema'!$B$1:$C$89,2,0)</f>
        <v>SI</v>
      </c>
    </row>
    <row r="12296" spans="1:10" x14ac:dyDescent="0.25">
      <c r="A12296" s="4" t="str">
        <f>CONCATENATE(B12296,"-",C12296,"-",D12296)</f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>TEXT(B12296,"yyyy-mm")</f>
        <v>2026-08</v>
      </c>
      <c r="J12296" s="7" t="str">
        <f>VLOOKUP(C12296,'[1]T. Apoyo Sistema'!$B$1:$C$89,2,0)</f>
        <v>SI</v>
      </c>
    </row>
    <row r="12297" spans="1:10" x14ac:dyDescent="0.25">
      <c r="A12297" s="4" t="str">
        <f>CONCATENATE(B12297,"-",C12297,"-",D12297)</f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>TEXT(B12297,"yyyy-mm")</f>
        <v>2026-08</v>
      </c>
      <c r="J12297" s="7" t="str">
        <f>VLOOKUP(C12297,'[1]T. Apoyo Sistema'!$B$1:$C$89,2,0)</f>
        <v>SI</v>
      </c>
    </row>
    <row r="12298" spans="1:10" x14ac:dyDescent="0.25">
      <c r="A12298" s="4" t="str">
        <f>CONCATENATE(B12298,"-",C12298,"-",D12298)</f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>TEXT(B12298,"yyyy-mm")</f>
        <v>2026-08</v>
      </c>
      <c r="J12298" s="7" t="str">
        <f>VLOOKUP(C12298,'[1]T. Apoyo Sistema'!$B$1:$C$89,2,0)</f>
        <v>SI</v>
      </c>
    </row>
    <row r="12299" spans="1:10" x14ac:dyDescent="0.25">
      <c r="A12299" s="4" t="str">
        <f>CONCATENATE(B12299,"-",C12299,"-",D12299)</f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>TEXT(B12299,"yyyy-mm")</f>
        <v>2026-08</v>
      </c>
      <c r="J12299" s="7" t="str">
        <f>VLOOKUP(C12299,'[1]T. Apoyo Sistema'!$B$1:$C$89,2,0)</f>
        <v>SI</v>
      </c>
    </row>
    <row r="12300" spans="1:10" x14ac:dyDescent="0.25">
      <c r="A12300" s="4" t="str">
        <f>CONCATENATE(B12300,"-",C12300,"-",D12300)</f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>TEXT(B12300,"yyyy-mm")</f>
        <v>2026-08</v>
      </c>
      <c r="J12300" s="7" t="str">
        <f>VLOOKUP(C12300,'[1]T. Apoyo Sistema'!$B$1:$C$89,2,0)</f>
        <v>SI</v>
      </c>
    </row>
    <row r="12301" spans="1:10" x14ac:dyDescent="0.25">
      <c r="A12301" s="4" t="str">
        <f>CONCATENATE(B12301,"-",C12301,"-",D12301)</f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>TEXT(B12301,"yyyy-mm")</f>
        <v>2026-08</v>
      </c>
      <c r="J12301" s="7" t="str">
        <f>VLOOKUP(C12301,'[1]T. Apoyo Sistema'!$B$1:$C$89,2,0)</f>
        <v>SI</v>
      </c>
    </row>
    <row r="12302" spans="1:10" x14ac:dyDescent="0.25">
      <c r="A12302" s="4" t="str">
        <f>CONCATENATE(B12302,"-",C12302,"-",D12302)</f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>TEXT(B12302,"yyyy-mm")</f>
        <v>2026-08</v>
      </c>
      <c r="J12302" s="7" t="str">
        <f>VLOOKUP(C12302,'[1]T. Apoyo Sistema'!$B$1:$C$89,2,0)</f>
        <v>SI</v>
      </c>
    </row>
    <row r="12303" spans="1:10" x14ac:dyDescent="0.25">
      <c r="A12303" s="4" t="str">
        <f>CONCATENATE(B12303,"-",C12303,"-",D12303)</f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>TEXT(B12303,"yyyy-mm")</f>
        <v>2026-08</v>
      </c>
      <c r="J12303" s="7" t="str">
        <f>VLOOKUP(C12303,'[1]T. Apoyo Sistema'!$B$1:$C$89,2,0)</f>
        <v>SI</v>
      </c>
    </row>
    <row r="12304" spans="1:10" x14ac:dyDescent="0.25">
      <c r="A12304" s="4" t="str">
        <f>CONCATENATE(B12304,"-",C12304,"-",D12304)</f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>TEXT(B12304,"yyyy-mm")</f>
        <v>2026-08</v>
      </c>
      <c r="J12304" s="7" t="str">
        <f>VLOOKUP(C12304,'[1]T. Apoyo Sistema'!$B$1:$C$89,2,0)</f>
        <v>SI</v>
      </c>
    </row>
    <row r="12305" spans="1:10" x14ac:dyDescent="0.25">
      <c r="A12305" s="4" t="str">
        <f>CONCATENATE(B12305,"-",C12305,"-",D12305)</f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>TEXT(B12305,"yyyy-mm")</f>
        <v>2026-08</v>
      </c>
      <c r="J12305" s="7" t="str">
        <f>VLOOKUP(C12305,'[1]T. Apoyo Sistema'!$B$1:$C$89,2,0)</f>
        <v>SI</v>
      </c>
    </row>
    <row r="12306" spans="1:10" x14ac:dyDescent="0.25">
      <c r="A12306" s="4" t="str">
        <f>CONCATENATE(B12306,"-",C12306,"-",D12306)</f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>TEXT(B12306,"yyyy-mm")</f>
        <v>2026-08</v>
      </c>
      <c r="J12306" s="7" t="str">
        <f>VLOOKUP(C12306,'[1]T. Apoyo Sistema'!$B$1:$C$89,2,0)</f>
        <v>SI</v>
      </c>
    </row>
    <row r="12307" spans="1:10" x14ac:dyDescent="0.25">
      <c r="A12307" s="4" t="str">
        <f>CONCATENATE(B12307,"-",C12307,"-",D12307)</f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>TEXT(B12307,"yyyy-mm")</f>
        <v>2026-08</v>
      </c>
      <c r="J12307" s="7" t="str">
        <f>VLOOKUP(C12307,'[1]T. Apoyo Sistema'!$B$1:$C$89,2,0)</f>
        <v>SI</v>
      </c>
    </row>
    <row r="12308" spans="1:10" x14ac:dyDescent="0.25">
      <c r="A12308" s="4" t="str">
        <f>CONCATENATE(B12308,"-",C12308,"-",D12308)</f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>TEXT(B12308,"yyyy-mm")</f>
        <v>2026-08</v>
      </c>
      <c r="J12308" s="7" t="str">
        <f>VLOOKUP(C12308,'[1]T. Apoyo Sistema'!$B$1:$C$89,2,0)</f>
        <v>SI</v>
      </c>
    </row>
    <row r="12309" spans="1:10" x14ac:dyDescent="0.25">
      <c r="A12309" s="4" t="str">
        <f>CONCATENATE(B12309,"-",C12309,"-",D12309)</f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>TEXT(B12309,"yyyy-mm")</f>
        <v>2026-08</v>
      </c>
      <c r="J12309" s="7" t="str">
        <f>VLOOKUP(C12309,'[1]T. Apoyo Sistema'!$B$1:$C$89,2,0)</f>
        <v>SI</v>
      </c>
    </row>
    <row r="12310" spans="1:10" x14ac:dyDescent="0.25">
      <c r="A12310" s="4" t="str">
        <f>CONCATENATE(B12310,"-",C12310,"-",D12310)</f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>TEXT(B12310,"yyyy-mm")</f>
        <v>2026-08</v>
      </c>
      <c r="J12310" s="7" t="str">
        <f>VLOOKUP(C12310,'[1]T. Apoyo Sistema'!$B$1:$C$89,2,0)</f>
        <v>SI</v>
      </c>
    </row>
    <row r="12311" spans="1:10" x14ac:dyDescent="0.25">
      <c r="A12311" s="4" t="str">
        <f>CONCATENATE(B12311,"-",C12311,"-",D12311)</f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>TEXT(B12311,"yyyy-mm")</f>
        <v>2026-08</v>
      </c>
      <c r="J12311" s="7" t="str">
        <f>VLOOKUP(C12311,'[1]T. Apoyo Sistema'!$B$1:$C$89,2,0)</f>
        <v>SI</v>
      </c>
    </row>
    <row r="12312" spans="1:10" x14ac:dyDescent="0.25">
      <c r="A12312" s="4" t="str">
        <f>CONCATENATE(B12312,"-",C12312,"-",D12312)</f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>TEXT(B12312,"yyyy-mm")</f>
        <v>2026-08</v>
      </c>
      <c r="J12312" s="7" t="str">
        <f>VLOOKUP(C12312,'[1]T. Apoyo Sistema'!$B$1:$C$89,2,0)</f>
        <v>SI</v>
      </c>
    </row>
    <row r="12313" spans="1:10" x14ac:dyDescent="0.25">
      <c r="A12313" s="4" t="str">
        <f>CONCATENATE(B12313,"-",C12313,"-",D12313)</f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>TEXT(B12313,"yyyy-mm")</f>
        <v>2026-08</v>
      </c>
      <c r="J12313" s="7" t="str">
        <f>VLOOKUP(C12313,'[1]T. Apoyo Sistema'!$B$1:$C$89,2,0)</f>
        <v>SI</v>
      </c>
    </row>
    <row r="12314" spans="1:10" x14ac:dyDescent="0.25">
      <c r="A12314" s="4" t="str">
        <f>CONCATENATE(B12314,"-",C12314,"-",D12314)</f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>TEXT(B12314,"yyyy-mm")</f>
        <v>2026-08</v>
      </c>
      <c r="J12314" s="7" t="str">
        <f>VLOOKUP(C12314,'[1]T. Apoyo Sistema'!$B$1:$C$89,2,0)</f>
        <v>SI</v>
      </c>
    </row>
    <row r="12315" spans="1:10" x14ac:dyDescent="0.25">
      <c r="A12315" s="4" t="str">
        <f>CONCATENATE(B12315,"-",C12315,"-",D12315)</f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>TEXT(B12315,"yyyy-mm")</f>
        <v>2026-08</v>
      </c>
      <c r="J12315" s="7" t="str">
        <f>VLOOKUP(C12315,'[1]T. Apoyo Sistema'!$B$1:$C$89,2,0)</f>
        <v>SI</v>
      </c>
    </row>
    <row r="12316" spans="1:10" x14ac:dyDescent="0.25">
      <c r="A12316" s="4" t="str">
        <f>CONCATENATE(B12316,"-",C12316,"-",D12316)</f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>TEXT(B12316,"yyyy-mm")</f>
        <v>2026-08</v>
      </c>
      <c r="J12316" s="7" t="str">
        <f>VLOOKUP(C12316,'[1]T. Apoyo Sistema'!$B$1:$C$89,2,0)</f>
        <v>SI</v>
      </c>
    </row>
    <row r="12317" spans="1:10" x14ac:dyDescent="0.25">
      <c r="A12317" s="4" t="str">
        <f>CONCATENATE(B12317,"-",C12317,"-",D12317)</f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>TEXT(B12317,"yyyy-mm")</f>
        <v>2026-08</v>
      </c>
      <c r="J12317" s="7" t="str">
        <f>VLOOKUP(C12317,'[1]T. Apoyo Sistema'!$B$1:$C$89,2,0)</f>
        <v>SI</v>
      </c>
    </row>
    <row r="12318" spans="1:10" x14ac:dyDescent="0.25">
      <c r="A12318" s="4" t="str">
        <f>CONCATENATE(B12318,"-",C12318,"-",D12318)</f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>TEXT(B12318,"yyyy-mm")</f>
        <v>2026-08</v>
      </c>
      <c r="J12318" s="7" t="str">
        <f>VLOOKUP(C12318,'[1]T. Apoyo Sistema'!$B$1:$C$89,2,0)</f>
        <v>SI</v>
      </c>
    </row>
    <row r="12319" spans="1:10" x14ac:dyDescent="0.25">
      <c r="A12319" s="4" t="str">
        <f>CONCATENATE(B12319,"-",C12319,"-",D12319)</f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>TEXT(B12319,"yyyy-mm")</f>
        <v>2026-08</v>
      </c>
      <c r="J12319" s="7" t="str">
        <f>VLOOKUP(C12319,'[1]T. Apoyo Sistema'!$B$1:$C$89,2,0)</f>
        <v>SI</v>
      </c>
    </row>
    <row r="12320" spans="1:10" x14ac:dyDescent="0.25">
      <c r="A12320" s="4" t="str">
        <f>CONCATENATE(B12320,"-",C12320,"-",D12320)</f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>TEXT(B12320,"yyyy-mm")</f>
        <v>2026-08</v>
      </c>
      <c r="J12320" s="7" t="str">
        <f>VLOOKUP(C12320,'[1]T. Apoyo Sistema'!$B$1:$C$89,2,0)</f>
        <v>SI</v>
      </c>
    </row>
    <row r="12321" spans="1:10" x14ac:dyDescent="0.25">
      <c r="A12321" s="4" t="str">
        <f>CONCATENATE(B12321,"-",C12321,"-",D12321)</f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>TEXT(B12321,"yyyy-mm")</f>
        <v>2026-08</v>
      </c>
      <c r="J12321" s="7" t="str">
        <f>VLOOKUP(C12321,'[1]T. Apoyo Sistema'!$B$1:$C$89,2,0)</f>
        <v>SI</v>
      </c>
    </row>
    <row r="12322" spans="1:10" x14ac:dyDescent="0.25">
      <c r="A12322" s="4" t="str">
        <f>CONCATENATE(B12322,"-",C12322,"-",D12322)</f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>TEXT(B12322,"yyyy-mm")</f>
        <v>2026-08</v>
      </c>
      <c r="J12322" s="7" t="str">
        <f>VLOOKUP(C12322,'[1]T. Apoyo Sistema'!$B$1:$C$89,2,0)</f>
        <v>SI</v>
      </c>
    </row>
    <row r="12323" spans="1:10" x14ac:dyDescent="0.25">
      <c r="A12323" s="4" t="str">
        <f>CONCATENATE(B12323,"-",C12323,"-",D12323)</f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>TEXT(B12323,"yyyy-mm")</f>
        <v>2026-08</v>
      </c>
      <c r="J12323" s="7" t="str">
        <f>VLOOKUP(C12323,'[1]T. Apoyo Sistema'!$B$1:$C$89,2,0)</f>
        <v>SI</v>
      </c>
    </row>
    <row r="12324" spans="1:10" x14ac:dyDescent="0.25">
      <c r="A12324" s="4" t="str">
        <f>CONCATENATE(B12324,"-",C12324,"-",D12324)</f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>TEXT(B12324,"yyyy-mm")</f>
        <v>2026-08</v>
      </c>
      <c r="J12324" s="7" t="str">
        <f>VLOOKUP(C12324,'[1]T. Apoyo Sistema'!$B$1:$C$89,2,0)</f>
        <v>SI</v>
      </c>
    </row>
    <row r="12325" spans="1:10" x14ac:dyDescent="0.25">
      <c r="A12325" s="4" t="str">
        <f>CONCATENATE(B12325,"-",C12325,"-",D12325)</f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>TEXT(B12325,"yyyy-mm")</f>
        <v>2026-08</v>
      </c>
      <c r="J12325" s="7" t="str">
        <f>VLOOKUP(C12325,'[1]T. Apoyo Sistema'!$B$1:$C$89,2,0)</f>
        <v>SI</v>
      </c>
    </row>
    <row r="12326" spans="1:10" x14ac:dyDescent="0.25">
      <c r="A12326" s="4" t="str">
        <f>CONCATENATE(B12326,"-",C12326,"-",D12326)</f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>TEXT(B12326,"yyyy-mm")</f>
        <v>2026-08</v>
      </c>
      <c r="J12326" s="7" t="str">
        <f>VLOOKUP(C12326,'[1]T. Apoyo Sistema'!$B$1:$C$89,2,0)</f>
        <v>SI</v>
      </c>
    </row>
    <row r="12327" spans="1:10" x14ac:dyDescent="0.25">
      <c r="A12327" s="4" t="str">
        <f>CONCATENATE(B12327,"-",C12327,"-",D12327)</f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>TEXT(B12327,"yyyy-mm")</f>
        <v>2026-08</v>
      </c>
      <c r="J12327" s="7" t="str">
        <f>VLOOKUP(C12327,'[1]T. Apoyo Sistema'!$B$1:$C$89,2,0)</f>
        <v>SI</v>
      </c>
    </row>
    <row r="12328" spans="1:10" x14ac:dyDescent="0.25">
      <c r="A12328" s="4" t="str">
        <f>CONCATENATE(B12328,"-",C12328,"-",D12328)</f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>TEXT(B12328,"yyyy-mm")</f>
        <v>2026-08</v>
      </c>
      <c r="J12328" s="7" t="str">
        <f>VLOOKUP(C12328,'[1]T. Apoyo Sistema'!$B$1:$C$89,2,0)</f>
        <v>SI</v>
      </c>
    </row>
    <row r="12329" spans="1:10" x14ac:dyDescent="0.25">
      <c r="A12329" s="4" t="str">
        <f>CONCATENATE(B12329,"-",C12329,"-",D12329)</f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>TEXT(B12329,"yyyy-mm")</f>
        <v>2026-08</v>
      </c>
      <c r="J12329" s="7" t="str">
        <f>VLOOKUP(C12329,'[1]T. Apoyo Sistema'!$B$1:$C$89,2,0)</f>
        <v>SI</v>
      </c>
    </row>
    <row r="12330" spans="1:10" x14ac:dyDescent="0.25">
      <c r="A12330" s="4" t="str">
        <f>CONCATENATE(B12330,"-",C12330,"-",D12330)</f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>TEXT(B12330,"yyyy-mm")</f>
        <v>2026-08</v>
      </c>
      <c r="J12330" s="7" t="str">
        <f>VLOOKUP(C12330,'[1]T. Apoyo Sistema'!$B$1:$C$89,2,0)</f>
        <v>SI</v>
      </c>
    </row>
    <row r="12331" spans="1:10" x14ac:dyDescent="0.25">
      <c r="A12331" s="4" t="str">
        <f>CONCATENATE(B12331,"-",C12331,"-",D12331)</f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>TEXT(B12331,"yyyy-mm")</f>
        <v>2026-08</v>
      </c>
      <c r="J12331" s="7" t="str">
        <f>VLOOKUP(C12331,'[1]T. Apoyo Sistema'!$B$1:$C$89,2,0)</f>
        <v>SI</v>
      </c>
    </row>
    <row r="12332" spans="1:10" x14ac:dyDescent="0.25">
      <c r="A12332" s="4" t="str">
        <f>CONCATENATE(B12332,"-",C12332,"-",D12332)</f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>TEXT(B12332,"yyyy-mm")</f>
        <v>2026-08</v>
      </c>
      <c r="J12332" s="7" t="str">
        <f>VLOOKUP(C12332,'[1]T. Apoyo Sistema'!$B$1:$C$89,2,0)</f>
        <v>SI</v>
      </c>
    </row>
    <row r="12333" spans="1:10" x14ac:dyDescent="0.25">
      <c r="A12333" s="4" t="str">
        <f>CONCATENATE(B12333,"-",C12333,"-",D12333)</f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>TEXT(B12333,"yyyy-mm")</f>
        <v>2026-08</v>
      </c>
      <c r="J12333" s="7" t="str">
        <f>VLOOKUP(C12333,'[1]T. Apoyo Sistema'!$B$1:$C$89,2,0)</f>
        <v>SI</v>
      </c>
    </row>
    <row r="12334" spans="1:10" x14ac:dyDescent="0.25">
      <c r="A12334" s="4" t="str">
        <f>CONCATENATE(B12334,"-",C12334,"-",D12334)</f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>TEXT(B12334,"yyyy-mm")</f>
        <v>2026-08</v>
      </c>
      <c r="J12334" s="7" t="str">
        <f>VLOOKUP(C12334,'[1]T. Apoyo Sistema'!$B$1:$C$89,2,0)</f>
        <v>SI</v>
      </c>
    </row>
    <row r="12335" spans="1:10" x14ac:dyDescent="0.25">
      <c r="A12335" s="4" t="str">
        <f>CONCATENATE(B12335,"-",C12335,"-",D12335)</f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>TEXT(B12335,"yyyy-mm")</f>
        <v>2026-08</v>
      </c>
      <c r="J12335" s="7" t="str">
        <f>VLOOKUP(C12335,'[1]T. Apoyo Sistema'!$B$1:$C$89,2,0)</f>
        <v>SI</v>
      </c>
    </row>
    <row r="12336" spans="1:10" x14ac:dyDescent="0.25">
      <c r="A12336" s="4" t="str">
        <f>CONCATENATE(B12336,"-",C12336,"-",D12336)</f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>TEXT(B12336,"yyyy-mm")</f>
        <v>2026-08</v>
      </c>
      <c r="J12336" s="7" t="str">
        <f>VLOOKUP(C12336,'[1]T. Apoyo Sistema'!$B$1:$C$89,2,0)</f>
        <v>NO</v>
      </c>
    </row>
    <row r="12337" spans="1:10" x14ac:dyDescent="0.25">
      <c r="A12337" s="4" t="str">
        <f>CONCATENATE(B12337,"-",C12337,"-",D12337)</f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>TEXT(B12337,"yyyy-mm")</f>
        <v>2026-08</v>
      </c>
      <c r="J12337" s="7" t="str">
        <f>VLOOKUP(C12337,'[1]T. Apoyo Sistema'!$B$1:$C$89,2,0)</f>
        <v>NO</v>
      </c>
    </row>
    <row r="12338" spans="1:10" x14ac:dyDescent="0.25">
      <c r="A12338" s="4" t="str">
        <f>CONCATENATE(B12338,"-",C12338,"-",D12338)</f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>TEXT(B12338,"yyyy-mm")</f>
        <v>2026-08</v>
      </c>
      <c r="J12338" s="7" t="str">
        <f>VLOOKUP(C12338,'[1]T. Apoyo Sistema'!$B$1:$C$89,2,0)</f>
        <v>NO</v>
      </c>
    </row>
    <row r="12339" spans="1:10" x14ac:dyDescent="0.25">
      <c r="A12339" s="4" t="str">
        <f>CONCATENATE(B12339,"-",C12339,"-",D12339)</f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>TEXT(B12339,"yyyy-mm")</f>
        <v>2026-08</v>
      </c>
      <c r="J12339" s="7" t="str">
        <f>VLOOKUP(C12339,'[1]T. Apoyo Sistema'!$B$1:$C$89,2,0)</f>
        <v>NO</v>
      </c>
    </row>
    <row r="12340" spans="1:10" x14ac:dyDescent="0.25">
      <c r="A12340" s="4" t="str">
        <f>CONCATENATE(B12340,"-",C12340,"-",D12340)</f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>TEXT(B12340,"yyyy-mm")</f>
        <v>2026-08</v>
      </c>
      <c r="J12340" s="7" t="str">
        <f>VLOOKUP(C12340,'[1]T. Apoyo Sistema'!$B$1:$C$89,2,0)</f>
        <v>NO</v>
      </c>
    </row>
    <row r="12341" spans="1:10" x14ac:dyDescent="0.25">
      <c r="A12341" s="4" t="str">
        <f>CONCATENATE(B12341,"-",C12341,"-",D12341)</f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>TEXT(B12341,"yyyy-mm")</f>
        <v>2026-08</v>
      </c>
      <c r="J12341" s="7" t="str">
        <f>VLOOKUP(C12341,'[1]T. Apoyo Sistema'!$B$1:$C$89,2,0)</f>
        <v>NO</v>
      </c>
    </row>
    <row r="12342" spans="1:10" x14ac:dyDescent="0.25">
      <c r="A12342" s="4" t="str">
        <f>CONCATENATE(B12342,"-",C12342,"-",D12342)</f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>TEXT(B12342,"yyyy-mm")</f>
        <v>2026-08</v>
      </c>
      <c r="J12342" s="7" t="str">
        <f>VLOOKUP(C12342,'[1]T. Apoyo Sistema'!$B$1:$C$89,2,0)</f>
        <v>NO</v>
      </c>
    </row>
    <row r="12343" spans="1:10" x14ac:dyDescent="0.25">
      <c r="A12343" s="4" t="str">
        <f>CONCATENATE(B12343,"-",C12343,"-",D12343)</f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>TEXT(B12343,"yyyy-mm")</f>
        <v>2026-08</v>
      </c>
      <c r="J12343" s="7" t="str">
        <f>VLOOKUP(C12343,'[1]T. Apoyo Sistema'!$B$1:$C$89,2,0)</f>
        <v>NO</v>
      </c>
    </row>
    <row r="12344" spans="1:10" x14ac:dyDescent="0.25">
      <c r="A12344" s="4" t="str">
        <f>CONCATENATE(B12344,"-",C12344,"-",D12344)</f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>TEXT(B12344,"yyyy-mm")</f>
        <v>2026-08</v>
      </c>
      <c r="J12344" s="7" t="str">
        <f>VLOOKUP(C12344,'[1]T. Apoyo Sistema'!$B$1:$C$89,2,0)</f>
        <v>NO</v>
      </c>
    </row>
    <row r="12345" spans="1:10" x14ac:dyDescent="0.25">
      <c r="A12345" s="4" t="str">
        <f>CONCATENATE(B12345,"-",C12345,"-",D12345)</f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>TEXT(B12345,"yyyy-mm")</f>
        <v>2026-08</v>
      </c>
      <c r="J12345" s="7" t="str">
        <f>VLOOKUP(C12345,'[1]T. Apoyo Sistema'!$B$1:$C$89,2,0)</f>
        <v>NO</v>
      </c>
    </row>
    <row r="12346" spans="1:10" x14ac:dyDescent="0.25">
      <c r="A12346" s="4" t="str">
        <f>CONCATENATE(B12346,"-",C12346,"-",D12346)</f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>TEXT(B12346,"yyyy-mm")</f>
        <v>2026-08</v>
      </c>
      <c r="J12346" s="7" t="str">
        <f>VLOOKUP(C12346,'[1]T. Apoyo Sistema'!$B$1:$C$89,2,0)</f>
        <v>NO</v>
      </c>
    </row>
    <row r="12347" spans="1:10" x14ac:dyDescent="0.25">
      <c r="A12347" s="4" t="str">
        <f>CONCATENATE(B12347,"-",C12347,"-",D12347)</f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>TEXT(B12347,"yyyy-mm")</f>
        <v>2026-08</v>
      </c>
      <c r="J12347" s="7" t="str">
        <f>VLOOKUP(C12347,'[1]T. Apoyo Sistema'!$B$1:$C$89,2,0)</f>
        <v>NO</v>
      </c>
    </row>
    <row r="12348" spans="1:10" x14ac:dyDescent="0.25">
      <c r="A12348" s="4" t="str">
        <f>CONCATENATE(B12348,"-",C12348,"-",D12348)</f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>TEXT(B12348,"yyyy-mm")</f>
        <v>2026-08</v>
      </c>
      <c r="J12348" s="7" t="str">
        <f>VLOOKUP(C12348,'[1]T. Apoyo Sistema'!$B$1:$C$89,2,0)</f>
        <v>NO</v>
      </c>
    </row>
    <row r="12349" spans="1:10" x14ac:dyDescent="0.25">
      <c r="A12349" s="4" t="str">
        <f>CONCATENATE(B12349,"-",C12349,"-",D12349)</f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>TEXT(B12349,"yyyy-mm")</f>
        <v>2026-08</v>
      </c>
      <c r="J12349" s="7" t="str">
        <f>VLOOKUP(C12349,'[1]T. Apoyo Sistema'!$B$1:$C$89,2,0)</f>
        <v>NO</v>
      </c>
    </row>
    <row r="12350" spans="1:10" x14ac:dyDescent="0.25">
      <c r="A12350" s="4" t="str">
        <f>CONCATENATE(B12350,"-",C12350,"-",D12350)</f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>TEXT(B12350,"yyyy-mm")</f>
        <v>2026-08</v>
      </c>
      <c r="J12350" s="7" t="str">
        <f>VLOOKUP(C12350,'[1]T. Apoyo Sistema'!$B$1:$C$89,2,0)</f>
        <v>SI</v>
      </c>
    </row>
    <row r="12351" spans="1:10" x14ac:dyDescent="0.25">
      <c r="A12351" s="4" t="str">
        <f>CONCATENATE(B12351,"-",C12351,"-",D12351)</f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>TEXT(B12351,"yyyy-mm")</f>
        <v>2026-08</v>
      </c>
      <c r="J12351" s="7" t="str">
        <f>VLOOKUP(C12351,'[1]T. Apoyo Sistema'!$B$1:$C$89,2,0)</f>
        <v>SI</v>
      </c>
    </row>
    <row r="12352" spans="1:10" x14ac:dyDescent="0.25">
      <c r="A12352" s="4" t="str">
        <f>CONCATENATE(B12352,"-",C12352,"-",D12352)</f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>TEXT(B12352,"yyyy-mm")</f>
        <v>2026-08</v>
      </c>
      <c r="J12352" s="7" t="str">
        <f>VLOOKUP(C12352,'[1]T. Apoyo Sistema'!$B$1:$C$89,2,0)</f>
        <v>SI</v>
      </c>
    </row>
    <row r="12353" spans="1:10" x14ac:dyDescent="0.25">
      <c r="A12353" s="4" t="str">
        <f>CONCATENATE(B12353,"-",C12353,"-",D12353)</f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>TEXT(B12353,"yyyy-mm")</f>
        <v>2026-08</v>
      </c>
      <c r="J12353" s="7" t="str">
        <f>VLOOKUP(C12353,'[1]T. Apoyo Sistema'!$B$1:$C$89,2,0)</f>
        <v>SI</v>
      </c>
    </row>
    <row r="12354" spans="1:10" x14ac:dyDescent="0.25">
      <c r="A12354" s="4" t="str">
        <f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>TEXT(B12354,"yyyy-mm")</f>
        <v>2026-08</v>
      </c>
      <c r="J12354" s="7" t="str">
        <f>VLOOKUP(C12354,'[1]T. Apoyo Sistema'!$B$1:$C$89,2,0)</f>
        <v>SI</v>
      </c>
    </row>
    <row r="12355" spans="1:10" x14ac:dyDescent="0.25">
      <c r="A12355" s="4" t="str">
        <f>CONCATENATE(B12355,"-",C12355,"-",D12355)</f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>TEXT(B12355,"yyyy-mm")</f>
        <v>2026-08</v>
      </c>
      <c r="J12355" s="7" t="str">
        <f>VLOOKUP(C12355,'[1]T. Apoyo Sistema'!$B$1:$C$89,2,0)</f>
        <v>SI</v>
      </c>
    </row>
    <row r="12356" spans="1:10" x14ac:dyDescent="0.25">
      <c r="A12356" s="4" t="str">
        <f>CONCATENATE(B12356,"-",C12356,"-",D12356)</f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>TEXT(B12356,"yyyy-mm")</f>
        <v>2026-08</v>
      </c>
      <c r="J12356" s="7" t="str">
        <f>VLOOKUP(C12356,'[1]T. Apoyo Sistema'!$B$1:$C$89,2,0)</f>
        <v>SI</v>
      </c>
    </row>
    <row r="12357" spans="1:10" x14ac:dyDescent="0.25">
      <c r="A12357" s="4" t="str">
        <f>CONCATENATE(B12357,"-",C12357,"-",D12357)</f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>TEXT(B12357,"yyyy-mm")</f>
        <v>2026-08</v>
      </c>
      <c r="J12357" s="7" t="str">
        <f>VLOOKUP(C12357,'[1]T. Apoyo Sistema'!$B$1:$C$89,2,0)</f>
        <v>SI</v>
      </c>
    </row>
    <row r="12358" spans="1:10" x14ac:dyDescent="0.25">
      <c r="A12358" s="4" t="str">
        <f>CONCATENATE(B12358,"-",C12358,"-",D12358)</f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>TEXT(B12358,"yyyy-mm")</f>
        <v>2026-08</v>
      </c>
      <c r="J12358" s="7" t="str">
        <f>VLOOKUP(C12358,'[1]T. Apoyo Sistema'!$B$1:$C$89,2,0)</f>
        <v>SI</v>
      </c>
    </row>
    <row r="12359" spans="1:10" x14ac:dyDescent="0.25">
      <c r="A12359" s="4" t="str">
        <f>CONCATENATE(B12359,"-",C12359,"-",D12359)</f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>TEXT(B12359,"yyyy-mm")</f>
        <v>2026-08</v>
      </c>
      <c r="J12359" s="7" t="str">
        <f>VLOOKUP(C12359,'[1]T. Apoyo Sistema'!$B$1:$C$89,2,0)</f>
        <v>SI</v>
      </c>
    </row>
    <row r="12360" spans="1:10" x14ac:dyDescent="0.25">
      <c r="A12360" s="4" t="str">
        <f>CONCATENATE(B12360,"-",C12360,"-",D12360)</f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>TEXT(B12360,"yyyy-mm")</f>
        <v>2026-08</v>
      </c>
      <c r="J12360" s="7" t="str">
        <f>VLOOKUP(C12360,'[1]T. Apoyo Sistema'!$B$1:$C$89,2,0)</f>
        <v>SI</v>
      </c>
    </row>
    <row r="12361" spans="1:10" x14ac:dyDescent="0.25">
      <c r="A12361" s="4" t="str">
        <f>CONCATENATE(B12361,"-",C12361,"-",D12361)</f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>TEXT(B12361,"yyyy-mm")</f>
        <v>2026-08</v>
      </c>
      <c r="J12361" s="7" t="str">
        <f>VLOOKUP(C12361,'[1]T. Apoyo Sistema'!$B$1:$C$89,2,0)</f>
        <v>SI</v>
      </c>
    </row>
    <row r="12362" spans="1:10" x14ac:dyDescent="0.25">
      <c r="A12362" s="4" t="str">
        <f>CONCATENATE(B12362,"-",C12362,"-",D12362)</f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>TEXT(B12362,"yyyy-mm")</f>
        <v>2026-08</v>
      </c>
      <c r="J12362" s="7" t="str">
        <f>VLOOKUP(C12362,'[1]T. Apoyo Sistema'!$B$1:$C$89,2,0)</f>
        <v>SI</v>
      </c>
    </row>
    <row r="12363" spans="1:10" x14ac:dyDescent="0.25">
      <c r="A12363" s="4" t="str">
        <f>CONCATENATE(B12363,"-",C12363,"-",D12363)</f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>TEXT(B12363,"yyyy-mm")</f>
        <v>2026-08</v>
      </c>
      <c r="J12363" s="7" t="str">
        <f>VLOOKUP(C12363,'[1]T. Apoyo Sistema'!$B$1:$C$89,2,0)</f>
        <v>SI</v>
      </c>
    </row>
    <row r="12364" spans="1:10" x14ac:dyDescent="0.25">
      <c r="A12364" s="4" t="str">
        <f>CONCATENATE(B12364,"-",C12364,"-",D12364)</f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>TEXT(B12364,"yyyy-mm")</f>
        <v>2026-08</v>
      </c>
      <c r="J12364" s="7" t="str">
        <f>VLOOKUP(C12364,'[1]T. Apoyo Sistema'!$B$1:$C$89,2,0)</f>
        <v>NO</v>
      </c>
    </row>
    <row r="12365" spans="1:10" x14ac:dyDescent="0.25">
      <c r="A12365" s="4" t="str">
        <f>CONCATENATE(B12365,"-",C12365,"-",D12365)</f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>TEXT(B12365,"yyyy-mm")</f>
        <v>2026-08</v>
      </c>
      <c r="J12365" s="7" t="str">
        <f>VLOOKUP(C12365,'[1]T. Apoyo Sistema'!$B$1:$C$89,2,0)</f>
        <v>NO</v>
      </c>
    </row>
    <row r="12366" spans="1:10" x14ac:dyDescent="0.25">
      <c r="A12366" s="4" t="str">
        <f>CONCATENATE(B12366,"-",C12366,"-",D12366)</f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>TEXT(B12366,"yyyy-mm")</f>
        <v>2026-08</v>
      </c>
      <c r="J12366" s="7" t="str">
        <f>VLOOKUP(C12366,'[1]T. Apoyo Sistema'!$B$1:$C$89,2,0)</f>
        <v>NO</v>
      </c>
    </row>
    <row r="12367" spans="1:10" x14ac:dyDescent="0.25">
      <c r="A12367" s="4" t="str">
        <f>CONCATENATE(B12367,"-",C12367,"-",D12367)</f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>TEXT(B12367,"yyyy-mm")</f>
        <v>2026-08</v>
      </c>
      <c r="J12367" s="7" t="str">
        <f>VLOOKUP(C12367,'[1]T. Apoyo Sistema'!$B$1:$C$89,2,0)</f>
        <v>NO</v>
      </c>
    </row>
    <row r="12368" spans="1:10" x14ac:dyDescent="0.25">
      <c r="A12368" s="4" t="str">
        <f>CONCATENATE(B12368,"-",C12368,"-",D12368)</f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>TEXT(B12368,"yyyy-mm")</f>
        <v>2026-08</v>
      </c>
      <c r="J12368" s="7" t="str">
        <f>VLOOKUP(C12368,'[1]T. Apoyo Sistema'!$B$1:$C$89,2,0)</f>
        <v>NO</v>
      </c>
    </row>
    <row r="12369" spans="1:10" x14ac:dyDescent="0.25">
      <c r="A12369" s="4" t="str">
        <f>CONCATENATE(B12369,"-",C12369,"-",D12369)</f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>TEXT(B12369,"yyyy-mm")</f>
        <v>2026-08</v>
      </c>
      <c r="J12369" s="7" t="str">
        <f>VLOOKUP(C12369,'[1]T. Apoyo Sistema'!$B$1:$C$89,2,0)</f>
        <v>NO</v>
      </c>
    </row>
    <row r="12370" spans="1:10" x14ac:dyDescent="0.25">
      <c r="A12370" s="4" t="str">
        <f>CONCATENATE(B12370,"-",C12370,"-",D12370)</f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>TEXT(B12370,"yyyy-mm")</f>
        <v>2026-08</v>
      </c>
      <c r="J12370" s="7" t="str">
        <f>VLOOKUP(C12370,'[1]T. Apoyo Sistema'!$B$1:$C$89,2,0)</f>
        <v>NO</v>
      </c>
    </row>
    <row r="12371" spans="1:10" x14ac:dyDescent="0.25">
      <c r="A12371" s="4" t="str">
        <f>CONCATENATE(B12371,"-",C12371,"-",D12371)</f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>TEXT(B12371,"yyyy-mm")</f>
        <v>2026-08</v>
      </c>
      <c r="J12371" s="7" t="str">
        <f>VLOOKUP(C12371,'[1]T. Apoyo Sistema'!$B$1:$C$89,2,0)</f>
        <v>NO</v>
      </c>
    </row>
    <row r="12372" spans="1:10" x14ac:dyDescent="0.25">
      <c r="A12372" s="4" t="str">
        <f>CONCATENATE(B12372,"-",C12372,"-",D12372)</f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>TEXT(B12372,"yyyy-mm")</f>
        <v>2026-08</v>
      </c>
      <c r="J12372" s="7" t="str">
        <f>VLOOKUP(C12372,'[1]T. Apoyo Sistema'!$B$1:$C$89,2,0)</f>
        <v>NO</v>
      </c>
    </row>
    <row r="12373" spans="1:10" x14ac:dyDescent="0.25">
      <c r="A12373" s="4" t="str">
        <f>CONCATENATE(B12373,"-",C12373,"-",D12373)</f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>TEXT(B12373,"yyyy-mm")</f>
        <v>2026-08</v>
      </c>
      <c r="J12373" s="7" t="str">
        <f>VLOOKUP(C12373,'[1]T. Apoyo Sistema'!$B$1:$C$89,2,0)</f>
        <v>NO</v>
      </c>
    </row>
    <row r="12374" spans="1:10" x14ac:dyDescent="0.25">
      <c r="A12374" s="4" t="str">
        <f>CONCATENATE(B12374,"-",C12374,"-",D12374)</f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>TEXT(B12374,"yyyy-mm")</f>
        <v>2026-08</v>
      </c>
      <c r="J12374" s="7" t="str">
        <f>VLOOKUP(C12374,'[1]T. Apoyo Sistema'!$B$1:$C$89,2,0)</f>
        <v>NO</v>
      </c>
    </row>
    <row r="12375" spans="1:10" x14ac:dyDescent="0.25">
      <c r="A12375" s="4" t="str">
        <f>CONCATENATE(B12375,"-",C12375,"-",D12375)</f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>TEXT(B12375,"yyyy-mm")</f>
        <v>2026-08</v>
      </c>
      <c r="J12375" s="7" t="str">
        <f>VLOOKUP(C12375,'[1]T. Apoyo Sistema'!$B$1:$C$89,2,0)</f>
        <v>NO</v>
      </c>
    </row>
    <row r="12376" spans="1:10" x14ac:dyDescent="0.25">
      <c r="A12376" s="4" t="str">
        <f>CONCATENATE(B12376,"-",C12376,"-",D12376)</f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>TEXT(B12376,"yyyy-mm")</f>
        <v>2026-08</v>
      </c>
      <c r="J12376" s="7" t="str">
        <f>VLOOKUP(C12376,'[1]T. Apoyo Sistema'!$B$1:$C$89,2,0)</f>
        <v>NO</v>
      </c>
    </row>
    <row r="12377" spans="1:10" x14ac:dyDescent="0.25">
      <c r="A12377" s="4" t="str">
        <f>CONCATENATE(B12377,"-",C12377,"-",D12377)</f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>TEXT(B12377,"yyyy-mm")</f>
        <v>2026-08</v>
      </c>
      <c r="J12377" s="7" t="str">
        <f>VLOOKUP(C12377,'[1]T. Apoyo Sistema'!$B$1:$C$89,2,0)</f>
        <v>NO</v>
      </c>
    </row>
    <row r="12378" spans="1:10" x14ac:dyDescent="0.25">
      <c r="A12378" s="4" t="str">
        <f>CONCATENATE(B12378,"-",C12378,"-",D12378)</f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>TEXT(B12378,"yyyy-mm")</f>
        <v>2026-08</v>
      </c>
      <c r="J12378" s="7" t="str">
        <f>VLOOKUP(C12378,'[1]T. Apoyo Sistema'!$B$1:$C$89,2,0)</f>
        <v>SI</v>
      </c>
    </row>
    <row r="12379" spans="1:10" x14ac:dyDescent="0.25">
      <c r="A12379" s="4" t="str">
        <f>CONCATENATE(B12379,"-",C12379,"-",D12379)</f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>TEXT(B12379,"yyyy-mm")</f>
        <v>2026-08</v>
      </c>
      <c r="J12379" s="7" t="str">
        <f>VLOOKUP(C12379,'[1]T. Apoyo Sistema'!$B$1:$C$89,2,0)</f>
        <v>SI</v>
      </c>
    </row>
    <row r="12380" spans="1:10" x14ac:dyDescent="0.25">
      <c r="A12380" s="4" t="str">
        <f>CONCATENATE(B12380,"-",C12380,"-",D12380)</f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>TEXT(B12380,"yyyy-mm")</f>
        <v>2026-08</v>
      </c>
      <c r="J12380" s="7" t="str">
        <f>VLOOKUP(C12380,'[1]T. Apoyo Sistema'!$B$1:$C$89,2,0)</f>
        <v>SI</v>
      </c>
    </row>
    <row r="12381" spans="1:10" x14ac:dyDescent="0.25">
      <c r="A12381" s="4" t="str">
        <f>CONCATENATE(B12381,"-",C12381,"-",D12381)</f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>TEXT(B12381,"yyyy-mm")</f>
        <v>2026-08</v>
      </c>
      <c r="J12381" s="7" t="str">
        <f>VLOOKUP(C12381,'[1]T. Apoyo Sistema'!$B$1:$C$89,2,0)</f>
        <v>SI</v>
      </c>
    </row>
    <row r="12382" spans="1:10" x14ac:dyDescent="0.25">
      <c r="A12382" s="4" t="str">
        <f>CONCATENATE(B12382,"-",C12382,"-",D12382)</f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>TEXT(B12382,"yyyy-mm")</f>
        <v>2026-08</v>
      </c>
      <c r="J12382" s="7" t="str">
        <f>VLOOKUP(C12382,'[1]T. Apoyo Sistema'!$B$1:$C$89,2,0)</f>
        <v>SI</v>
      </c>
    </row>
    <row r="12383" spans="1:10" x14ac:dyDescent="0.25">
      <c r="A12383" s="4" t="str">
        <f>CONCATENATE(B12383,"-",C12383,"-",D12383)</f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>TEXT(B12383,"yyyy-mm")</f>
        <v>2026-08</v>
      </c>
      <c r="J12383" s="7" t="str">
        <f>VLOOKUP(C12383,'[1]T. Apoyo Sistema'!$B$1:$C$89,2,0)</f>
        <v>SI</v>
      </c>
    </row>
    <row r="12384" spans="1:10" x14ac:dyDescent="0.25">
      <c r="A12384" s="4" t="str">
        <f>CONCATENATE(B12384,"-",C12384,"-",D12384)</f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>TEXT(B12384,"yyyy-mm")</f>
        <v>2026-08</v>
      </c>
      <c r="J12384" s="7" t="str">
        <f>VLOOKUP(C12384,'[1]T. Apoyo Sistema'!$B$1:$C$89,2,0)</f>
        <v>SI</v>
      </c>
    </row>
    <row r="12385" spans="1:10" x14ac:dyDescent="0.25">
      <c r="A12385" s="4" t="str">
        <f>CONCATENATE(B12385,"-",C12385,"-",D12385)</f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>TEXT(B12385,"yyyy-mm")</f>
        <v>2026-08</v>
      </c>
      <c r="J12385" s="7" t="str">
        <f>VLOOKUP(C12385,'[1]T. Apoyo Sistema'!$B$1:$C$89,2,0)</f>
        <v>SI</v>
      </c>
    </row>
    <row r="12386" spans="1:10" x14ac:dyDescent="0.25">
      <c r="A12386" s="4" t="str">
        <f>CONCATENATE(B12386,"-",C12386,"-",D12386)</f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>TEXT(B12386,"yyyy-mm")</f>
        <v>2026-08</v>
      </c>
      <c r="J12386" s="7" t="str">
        <f>VLOOKUP(C12386,'[1]T. Apoyo Sistema'!$B$1:$C$89,2,0)</f>
        <v>SI</v>
      </c>
    </row>
    <row r="12387" spans="1:10" x14ac:dyDescent="0.25">
      <c r="A12387" s="4" t="str">
        <f>CONCATENATE(B12387,"-",C12387,"-",D12387)</f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>TEXT(B12387,"yyyy-mm")</f>
        <v>2026-08</v>
      </c>
      <c r="J12387" s="7" t="str">
        <f>VLOOKUP(C12387,'[1]T. Apoyo Sistema'!$B$1:$C$89,2,0)</f>
        <v>SI</v>
      </c>
    </row>
    <row r="12388" spans="1:10" x14ac:dyDescent="0.25">
      <c r="A12388" s="4" t="str">
        <f>CONCATENATE(B12388,"-",C12388,"-",D12388)</f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>TEXT(B12388,"yyyy-mm")</f>
        <v>2026-08</v>
      </c>
      <c r="J12388" s="7" t="str">
        <f>VLOOKUP(C12388,'[1]T. Apoyo Sistema'!$B$1:$C$89,2,0)</f>
        <v>SI</v>
      </c>
    </row>
    <row r="12389" spans="1:10" x14ac:dyDescent="0.25">
      <c r="A12389" s="4" t="str">
        <f>CONCATENATE(B12389,"-",C12389,"-",D12389)</f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>TEXT(B12389,"yyyy-mm")</f>
        <v>2026-08</v>
      </c>
      <c r="J12389" s="7" t="str">
        <f>VLOOKUP(C12389,'[1]T. Apoyo Sistema'!$B$1:$C$89,2,0)</f>
        <v>SI</v>
      </c>
    </row>
    <row r="12390" spans="1:10" x14ac:dyDescent="0.25">
      <c r="A12390" s="4" t="str">
        <f>CONCATENATE(B12390,"-",C12390,"-",D12390)</f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>TEXT(B12390,"yyyy-mm")</f>
        <v>2026-08</v>
      </c>
      <c r="J12390" s="7" t="str">
        <f>VLOOKUP(C12390,'[1]T. Apoyo Sistema'!$B$1:$C$89,2,0)</f>
        <v>SI</v>
      </c>
    </row>
    <row r="12391" spans="1:10" x14ac:dyDescent="0.25">
      <c r="A12391" s="4" t="str">
        <f>CONCATENATE(B12391,"-",C12391,"-",D12391)</f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>TEXT(B12391,"yyyy-mm")</f>
        <v>2026-08</v>
      </c>
      <c r="J12391" s="7" t="str">
        <f>VLOOKUP(C12391,'[1]T. Apoyo Sistema'!$B$1:$C$89,2,0)</f>
        <v>SI</v>
      </c>
    </row>
    <row r="12392" spans="1:10" x14ac:dyDescent="0.25">
      <c r="A12392" s="4" t="str">
        <f>CONCATENATE(B12392,"-",C12392,"-",D12392)</f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>TEXT(B12392,"yyyy-mm")</f>
        <v>2026-08</v>
      </c>
      <c r="J12392" s="7" t="str">
        <f>VLOOKUP(C12392,'[1]T. Apoyo Sistema'!$B$1:$C$89,2,0)</f>
        <v>SI</v>
      </c>
    </row>
    <row r="12393" spans="1:10" x14ac:dyDescent="0.25">
      <c r="A12393" s="4" t="str">
        <f>CONCATENATE(B12393,"-",C12393,"-",D12393)</f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>TEXT(B12393,"yyyy-mm")</f>
        <v>2026-08</v>
      </c>
      <c r="J12393" s="7" t="str">
        <f>VLOOKUP(C12393,'[1]T. Apoyo Sistema'!$B$1:$C$89,2,0)</f>
        <v>SI</v>
      </c>
    </row>
    <row r="12394" spans="1:10" x14ac:dyDescent="0.25">
      <c r="A12394" s="4" t="str">
        <f>CONCATENATE(B12394,"-",C12394,"-",D12394)</f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>TEXT(B12394,"yyyy-mm")</f>
        <v>2026-08</v>
      </c>
      <c r="J12394" s="7" t="str">
        <f>VLOOKUP(C12394,'[1]T. Apoyo Sistema'!$B$1:$C$89,2,0)</f>
        <v>SI</v>
      </c>
    </row>
    <row r="12395" spans="1:10" x14ac:dyDescent="0.25">
      <c r="A12395" s="4" t="str">
        <f>CONCATENATE(B12395,"-",C12395,"-",D12395)</f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>TEXT(B12395,"yyyy-mm")</f>
        <v>2026-08</v>
      </c>
      <c r="J12395" s="7" t="str">
        <f>VLOOKUP(C12395,'[1]T. Apoyo Sistema'!$B$1:$C$89,2,0)</f>
        <v>SI</v>
      </c>
    </row>
    <row r="12396" spans="1:10" x14ac:dyDescent="0.25">
      <c r="A12396" s="4" t="str">
        <f>CONCATENATE(B12396,"-",C12396,"-",D12396)</f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>TEXT(B12396,"yyyy-mm")</f>
        <v>2026-08</v>
      </c>
      <c r="J12396" s="7" t="str">
        <f>VLOOKUP(C12396,'[1]T. Apoyo Sistema'!$B$1:$C$89,2,0)</f>
        <v>SI</v>
      </c>
    </row>
    <row r="12397" spans="1:10" x14ac:dyDescent="0.25">
      <c r="A12397" s="4" t="str">
        <f>CONCATENATE(B12397,"-",C12397,"-",D12397)</f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>TEXT(B12397,"yyyy-mm")</f>
        <v>2026-08</v>
      </c>
      <c r="J12397" s="7" t="str">
        <f>VLOOKUP(C12397,'[1]T. Apoyo Sistema'!$B$1:$C$89,2,0)</f>
        <v>SI</v>
      </c>
    </row>
    <row r="12398" spans="1:10" x14ac:dyDescent="0.25">
      <c r="A12398" s="4" t="str">
        <f>CONCATENATE(B12398,"-",C12398,"-",D12398)</f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>TEXT(B12398,"yyyy-mm")</f>
        <v>2026-08</v>
      </c>
      <c r="J12398" s="7" t="str">
        <f>VLOOKUP(C12398,'[1]T. Apoyo Sistema'!$B$1:$C$89,2,0)</f>
        <v>SI</v>
      </c>
    </row>
    <row r="12399" spans="1:10" x14ac:dyDescent="0.25">
      <c r="A12399" s="4" t="str">
        <f>CONCATENATE(B12399,"-",C12399,"-",D12399)</f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>TEXT(B12399,"yyyy-mm")</f>
        <v>2026-08</v>
      </c>
      <c r="J12399" s="7" t="str">
        <f>VLOOKUP(C12399,'[1]T. Apoyo Sistema'!$B$1:$C$89,2,0)</f>
        <v>SI</v>
      </c>
    </row>
    <row r="12400" spans="1:10" x14ac:dyDescent="0.25">
      <c r="A12400" s="4" t="str">
        <f>CONCATENATE(B12400,"-",C12400,"-",D12400)</f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>TEXT(B12400,"yyyy-mm")</f>
        <v>2026-08</v>
      </c>
      <c r="J12400" s="7" t="str">
        <f>VLOOKUP(C12400,'[1]T. Apoyo Sistema'!$B$1:$C$89,2,0)</f>
        <v>SI</v>
      </c>
    </row>
    <row r="12401" spans="1:10" x14ac:dyDescent="0.25">
      <c r="A12401" s="4" t="str">
        <f>CONCATENATE(B12401,"-",C12401,"-",D12401)</f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>TEXT(B12401,"yyyy-mm")</f>
        <v>2026-08</v>
      </c>
      <c r="J12401" s="7" t="str">
        <f>VLOOKUP(C12401,'[1]T. Apoyo Sistema'!$B$1:$C$89,2,0)</f>
        <v>SI</v>
      </c>
    </row>
    <row r="12402" spans="1:10" x14ac:dyDescent="0.25">
      <c r="A12402" s="4" t="str">
        <f>CONCATENATE(B12402,"-",C12402,"-",D12402)</f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>TEXT(B12402,"yyyy-mm")</f>
        <v>2026-08</v>
      </c>
      <c r="J12402" s="7" t="str">
        <f>VLOOKUP(C12402,'[1]T. Apoyo Sistema'!$B$1:$C$89,2,0)</f>
        <v>SI</v>
      </c>
    </row>
    <row r="12403" spans="1:10" x14ac:dyDescent="0.25">
      <c r="A12403" s="4" t="str">
        <f>CONCATENATE(B12403,"-",C12403,"-",D12403)</f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>TEXT(B12403,"yyyy-mm")</f>
        <v>2026-08</v>
      </c>
      <c r="J12403" s="7" t="str">
        <f>VLOOKUP(C12403,'[1]T. Apoyo Sistema'!$B$1:$C$89,2,0)</f>
        <v>SI</v>
      </c>
    </row>
    <row r="12404" spans="1:10" x14ac:dyDescent="0.25">
      <c r="A12404" s="4" t="str">
        <f>CONCATENATE(B12404,"-",C12404,"-",D12404)</f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>TEXT(B12404,"yyyy-mm")</f>
        <v>2026-08</v>
      </c>
      <c r="J12404" s="7" t="str">
        <f>VLOOKUP(C12404,'[1]T. Apoyo Sistema'!$B$1:$C$89,2,0)</f>
        <v>SI</v>
      </c>
    </row>
    <row r="12405" spans="1:10" x14ac:dyDescent="0.25">
      <c r="A12405" s="4" t="str">
        <f>CONCATENATE(B12405,"-",C12405,"-",D12405)</f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>TEXT(B12405,"yyyy-mm")</f>
        <v>2026-08</v>
      </c>
      <c r="J12405" s="7" t="str">
        <f>VLOOKUP(C12405,'[1]T. Apoyo Sistema'!$B$1:$C$89,2,0)</f>
        <v>SI</v>
      </c>
    </row>
    <row r="12406" spans="1:10" x14ac:dyDescent="0.25">
      <c r="A12406" s="4" t="str">
        <f>CONCATENATE(B12406,"-",C12406,"-",D12406)</f>
        <v>46242-POX8-bbd1</v>
      </c>
      <c r="B12406" s="14">
        <v>46242</v>
      </c>
      <c r="C12406" s="4" t="s">
        <v>113</v>
      </c>
      <c r="D12406" s="4" t="s">
        <v>69</v>
      </c>
      <c r="E12406" s="4">
        <v>0</v>
      </c>
      <c r="F12406" s="6">
        <v>0</v>
      </c>
      <c r="G12406" s="6">
        <v>11.616666666666667</v>
      </c>
      <c r="H12406" s="6">
        <v>0</v>
      </c>
      <c r="I12406" s="4" t="str">
        <f>TEXT(B12406,"yyyy-mm")</f>
        <v>2026-08</v>
      </c>
      <c r="J12406" s="7" t="str">
        <f>VLOOKUP(C12406,'[1]T. Apoyo Sistema'!$B$1:$C$89,2,0)</f>
        <v>SI</v>
      </c>
    </row>
    <row r="12407" spans="1:10" x14ac:dyDescent="0.25">
      <c r="A12407" s="4" t="str">
        <f>CONCATENATE(B12407,"-",C12407,"-",D12407)</f>
        <v>46242-POX8-bbd2</v>
      </c>
      <c r="B12407" s="14">
        <v>46242</v>
      </c>
      <c r="C12407" s="4" t="s">
        <v>113</v>
      </c>
      <c r="D12407" s="4" t="s">
        <v>70</v>
      </c>
      <c r="E12407" s="4">
        <v>0</v>
      </c>
      <c r="F12407" s="6">
        <v>0</v>
      </c>
      <c r="G12407" s="6">
        <v>11.616666666666667</v>
      </c>
      <c r="H12407" s="6">
        <v>0</v>
      </c>
      <c r="I12407" s="4" t="str">
        <f>TEXT(B12407,"yyyy-mm")</f>
        <v>2026-08</v>
      </c>
      <c r="J12407" s="7" t="str">
        <f>VLOOKUP(C12407,'[1]T. Apoyo Sistema'!$B$1:$C$89,2,0)</f>
        <v>SI</v>
      </c>
    </row>
    <row r="12408" spans="1:10" x14ac:dyDescent="0.25">
      <c r="A12408" s="4" t="str">
        <f>CONCATENATE(B12408,"-",C12408,"-",D12408)</f>
        <v>46242-POX8-com1</v>
      </c>
      <c r="B12408" s="14">
        <v>46242</v>
      </c>
      <c r="C12408" s="4" t="s">
        <v>113</v>
      </c>
      <c r="D12408" s="4" t="s">
        <v>71</v>
      </c>
      <c r="E12408" s="4">
        <v>0</v>
      </c>
      <c r="F12408" s="6">
        <v>0</v>
      </c>
      <c r="G12408" s="6">
        <v>11.616666666666667</v>
      </c>
      <c r="H12408" s="6">
        <v>0</v>
      </c>
      <c r="I12408" s="4" t="str">
        <f>TEXT(B12408,"yyyy-mm")</f>
        <v>2026-08</v>
      </c>
      <c r="J12408" s="7" t="str">
        <f>VLOOKUP(C12408,'[1]T. Apoyo Sistema'!$B$1:$C$89,2,0)</f>
        <v>SI</v>
      </c>
    </row>
    <row r="12409" spans="1:10" x14ac:dyDescent="0.25">
      <c r="A12409" s="4" t="str">
        <f>CONCATENATE(B12409,"-",C12409,"-",D12409)</f>
        <v>46242-POX8-com2</v>
      </c>
      <c r="B12409" s="14">
        <v>46242</v>
      </c>
      <c r="C12409" s="4" t="s">
        <v>113</v>
      </c>
      <c r="D12409" s="4" t="s">
        <v>72</v>
      </c>
      <c r="E12409" s="4">
        <v>0</v>
      </c>
      <c r="F12409" s="6">
        <v>0</v>
      </c>
      <c r="G12409" s="6">
        <v>11.616666666666667</v>
      </c>
      <c r="H12409" s="6">
        <v>0</v>
      </c>
      <c r="I12409" s="4" t="str">
        <f>TEXT(B12409,"yyyy-mm")</f>
        <v>2026-08</v>
      </c>
      <c r="J12409" s="7" t="str">
        <f>VLOOKUP(C12409,'[1]T. Apoyo Sistema'!$B$1:$C$89,2,0)</f>
        <v>SI</v>
      </c>
    </row>
    <row r="12410" spans="1:10" x14ac:dyDescent="0.25">
      <c r="A12410" s="4" t="str">
        <f>CONCATENATE(B12410,"-",C12410,"-",D12410)</f>
        <v>46242-POX8-com3</v>
      </c>
      <c r="B12410" s="14">
        <v>46242</v>
      </c>
      <c r="C12410" s="4" t="s">
        <v>113</v>
      </c>
      <c r="D12410" s="4" t="s">
        <v>77</v>
      </c>
      <c r="E12410" s="4">
        <v>0</v>
      </c>
      <c r="F12410" s="6">
        <v>0</v>
      </c>
      <c r="G12410" s="6">
        <v>11.616666666666667</v>
      </c>
      <c r="H12410" s="6">
        <v>0</v>
      </c>
      <c r="I12410" s="4" t="str">
        <f>TEXT(B12410,"yyyy-mm")</f>
        <v>2026-08</v>
      </c>
      <c r="J12410" s="7" t="str">
        <f>VLOOKUP(C12410,'[1]T. Apoyo Sistema'!$B$1:$C$89,2,0)</f>
        <v>SI</v>
      </c>
    </row>
    <row r="12411" spans="1:10" x14ac:dyDescent="0.25">
      <c r="A12411" s="4" t="str">
        <f>CONCATENATE(B12411,"-",C12411,"-",D12411)</f>
        <v>46242-POX8-com4</v>
      </c>
      <c r="B12411" s="14">
        <v>46242</v>
      </c>
      <c r="C12411" s="4" t="s">
        <v>113</v>
      </c>
      <c r="D12411" s="4" t="s">
        <v>78</v>
      </c>
      <c r="E12411" s="4">
        <v>0</v>
      </c>
      <c r="F12411" s="6">
        <v>0</v>
      </c>
      <c r="G12411" s="6">
        <v>11.616666666666667</v>
      </c>
      <c r="H12411" s="6">
        <v>0</v>
      </c>
      <c r="I12411" s="4" t="str">
        <f>TEXT(B12411,"yyyy-mm")</f>
        <v>2026-08</v>
      </c>
      <c r="J12411" s="7" t="str">
        <f>VLOOKUP(C12411,'[1]T. Apoyo Sistema'!$B$1:$C$89,2,0)</f>
        <v>SI</v>
      </c>
    </row>
    <row r="12412" spans="1:10" x14ac:dyDescent="0.25">
      <c r="A12412" s="4" t="str">
        <f>CONCATENATE(B12412,"-",C12412,"-",D12412)</f>
        <v>46242-POX8-gen1</v>
      </c>
      <c r="B12412" s="14">
        <v>46242</v>
      </c>
      <c r="C12412" s="4" t="s">
        <v>113</v>
      </c>
      <c r="D12412" s="4" t="s">
        <v>59</v>
      </c>
      <c r="E12412" s="4">
        <v>0</v>
      </c>
      <c r="F12412" s="6">
        <v>0</v>
      </c>
      <c r="G12412" s="6">
        <v>11.616666666666667</v>
      </c>
      <c r="H12412" s="6">
        <v>0</v>
      </c>
      <c r="I12412" s="4" t="str">
        <f>TEXT(B12412,"yyyy-mm")</f>
        <v>2026-08</v>
      </c>
      <c r="J12412" s="7" t="str">
        <f>VLOOKUP(C12412,'[1]T. Apoyo Sistema'!$B$1:$C$89,2,0)</f>
        <v>SI</v>
      </c>
    </row>
    <row r="12413" spans="1:10" x14ac:dyDescent="0.25">
      <c r="A12413" s="4" t="str">
        <f>CONCATENATE(B12413,"-",C12413,"-",D12413)</f>
        <v>46242-POX8-gen2</v>
      </c>
      <c r="B12413" s="14">
        <v>46242</v>
      </c>
      <c r="C12413" s="4" t="s">
        <v>113</v>
      </c>
      <c r="D12413" s="4" t="s">
        <v>73</v>
      </c>
      <c r="E12413" s="4">
        <v>0</v>
      </c>
      <c r="F12413" s="6">
        <v>0</v>
      </c>
      <c r="G12413" s="6">
        <v>11.616666666666667</v>
      </c>
      <c r="H12413" s="6">
        <v>0</v>
      </c>
      <c r="I12413" s="4" t="str">
        <f>TEXT(B12413,"yyyy-mm")</f>
        <v>2026-08</v>
      </c>
      <c r="J12413" s="7" t="str">
        <f>VLOOKUP(C12413,'[1]T. Apoyo Sistema'!$B$1:$C$89,2,0)</f>
        <v>SI</v>
      </c>
    </row>
    <row r="12414" spans="1:10" x14ac:dyDescent="0.25">
      <c r="A12414" s="4" t="str">
        <f>CONCATENATE(B12414,"-",C12414,"-",D12414)</f>
        <v>46242-POX8-psa1</v>
      </c>
      <c r="B12414" s="14">
        <v>46242</v>
      </c>
      <c r="C12414" s="4" t="s">
        <v>113</v>
      </c>
      <c r="D12414" s="4" t="s">
        <v>60</v>
      </c>
      <c r="E12414" s="4">
        <v>0</v>
      </c>
      <c r="F12414" s="6">
        <v>0</v>
      </c>
      <c r="G12414" s="6">
        <v>11.616666666666667</v>
      </c>
      <c r="H12414" s="6">
        <v>0</v>
      </c>
      <c r="I12414" s="4" t="str">
        <f>TEXT(B12414,"yyyy-mm")</f>
        <v>2026-08</v>
      </c>
      <c r="J12414" s="7" t="str">
        <f>VLOOKUP(C12414,'[1]T. Apoyo Sistema'!$B$1:$C$89,2,0)</f>
        <v>SI</v>
      </c>
    </row>
    <row r="12415" spans="1:10" x14ac:dyDescent="0.25">
      <c r="A12415" s="4" t="str">
        <f>CONCATENATE(B12415,"-",C12415,"-",D12415)</f>
        <v>46242-POX8-psa2</v>
      </c>
      <c r="B12415" s="14">
        <v>46242</v>
      </c>
      <c r="C12415" s="4" t="s">
        <v>113</v>
      </c>
      <c r="D12415" s="4" t="s">
        <v>74</v>
      </c>
      <c r="E12415" s="4">
        <v>0</v>
      </c>
      <c r="F12415" s="6">
        <v>0</v>
      </c>
      <c r="G12415" s="6">
        <v>11.616666666666667</v>
      </c>
      <c r="H12415" s="6">
        <v>0</v>
      </c>
      <c r="I12415" s="4" t="str">
        <f>TEXT(B12415,"yyyy-mm")</f>
        <v>2026-08</v>
      </c>
      <c r="J12415" s="7" t="str">
        <f>VLOOKUP(C12415,'[1]T. Apoyo Sistema'!$B$1:$C$89,2,0)</f>
        <v>SI</v>
      </c>
    </row>
    <row r="12416" spans="1:10" x14ac:dyDescent="0.25">
      <c r="A12416" s="4" t="str">
        <f>CONCATENATE(B12416,"-",C12416,"-",D12416)</f>
        <v>46242-POX8-psa3</v>
      </c>
      <c r="B12416" s="14">
        <v>46242</v>
      </c>
      <c r="C12416" s="4" t="s">
        <v>113</v>
      </c>
      <c r="D12416" s="4" t="s">
        <v>79</v>
      </c>
      <c r="E12416" s="4">
        <v>0</v>
      </c>
      <c r="F12416" s="6">
        <v>0</v>
      </c>
      <c r="G12416" s="6">
        <v>11.616666666666667</v>
      </c>
      <c r="H12416" s="6">
        <v>0</v>
      </c>
      <c r="I12416" s="4" t="str">
        <f>TEXT(B12416,"yyyy-mm")</f>
        <v>2026-08</v>
      </c>
      <c r="J12416" s="7" t="str">
        <f>VLOOKUP(C12416,'[1]T. Apoyo Sistema'!$B$1:$C$89,2,0)</f>
        <v>SI</v>
      </c>
    </row>
    <row r="12417" spans="1:10" x14ac:dyDescent="0.25">
      <c r="A12417" s="4" t="str">
        <f>CONCATENATE(B12417,"-",C12417,"-",D12417)</f>
        <v>46242-POX8-psa4</v>
      </c>
      <c r="B12417" s="14">
        <v>46242</v>
      </c>
      <c r="C12417" s="4" t="s">
        <v>113</v>
      </c>
      <c r="D12417" s="4" t="s">
        <v>80</v>
      </c>
      <c r="E12417" s="4">
        <v>0</v>
      </c>
      <c r="F12417" s="6">
        <v>0</v>
      </c>
      <c r="G12417" s="6">
        <v>11.616666666666667</v>
      </c>
      <c r="H12417" s="6">
        <v>0</v>
      </c>
      <c r="I12417" s="4" t="str">
        <f>TEXT(B12417,"yyyy-mm")</f>
        <v>2026-08</v>
      </c>
      <c r="J12417" s="7" t="str">
        <f>VLOOKUP(C12417,'[1]T. Apoyo Sistema'!$B$1:$C$89,2,0)</f>
        <v>SI</v>
      </c>
    </row>
    <row r="12418" spans="1:10" x14ac:dyDescent="0.25">
      <c r="A12418" s="4" t="str">
        <f>CONCATENATE(B12418,"-",C12418,"-",D12418)</f>
        <v>46242-POX8-sec1</v>
      </c>
      <c r="B12418" s="14">
        <v>46242</v>
      </c>
      <c r="C12418" s="4" t="s">
        <v>113</v>
      </c>
      <c r="D12418" s="4" t="s">
        <v>75</v>
      </c>
      <c r="E12418" s="4">
        <v>0</v>
      </c>
      <c r="F12418" s="6">
        <v>0</v>
      </c>
      <c r="G12418" s="6">
        <v>11.616666666666667</v>
      </c>
      <c r="H12418" s="6">
        <v>0</v>
      </c>
      <c r="I12418" s="4" t="str">
        <f>TEXT(B12418,"yyyy-mm")</f>
        <v>2026-08</v>
      </c>
      <c r="J12418" s="7" t="str">
        <f>VLOOKUP(C12418,'[1]T. Apoyo Sistema'!$B$1:$C$89,2,0)</f>
        <v>SI</v>
      </c>
    </row>
    <row r="12419" spans="1:10" x14ac:dyDescent="0.25">
      <c r="A12419" s="4" t="str">
        <f>CONCATENATE(B12419,"-",C12419,"-",D12419)</f>
        <v>46242-POX8-sec2</v>
      </c>
      <c r="B12419" s="14">
        <v>46242</v>
      </c>
      <c r="C12419" s="4" t="s">
        <v>113</v>
      </c>
      <c r="D12419" s="4" t="s">
        <v>76</v>
      </c>
      <c r="E12419" s="4">
        <v>0</v>
      </c>
      <c r="F12419" s="6">
        <v>0</v>
      </c>
      <c r="G12419" s="6">
        <v>11.616666666666667</v>
      </c>
      <c r="H12419" s="6">
        <v>0</v>
      </c>
      <c r="I12419" s="4" t="str">
        <f>TEXT(B12419,"yyyy-mm")</f>
        <v>2026-08</v>
      </c>
      <c r="J12419" s="7" t="str">
        <f>VLOOKUP(C12419,'[1]T. Apoyo Sistema'!$B$1:$C$89,2,0)</f>
        <v>SI</v>
      </c>
    </row>
    <row r="12420" spans="1:10" x14ac:dyDescent="0.25">
      <c r="A12420" s="4" t="str">
        <f>CONCATENATE(B12420,"-",C12420,"-",D12420)</f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>TEXT(B12420,"yyyy-mm")</f>
        <v>2026-08</v>
      </c>
      <c r="J12420" s="7" t="str">
        <f>VLOOKUP(C12420,'[1]T. Apoyo Sistema'!$B$1:$C$89,2,0)</f>
        <v>SI</v>
      </c>
    </row>
    <row r="12421" spans="1:10" x14ac:dyDescent="0.25">
      <c r="A12421" s="4" t="str">
        <f>CONCATENATE(B12421,"-",C12421,"-",D12421)</f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>TEXT(B12421,"yyyy-mm")</f>
        <v>2026-08</v>
      </c>
      <c r="J12421" s="7" t="str">
        <f>VLOOKUP(C12421,'[1]T. Apoyo Sistema'!$B$1:$C$89,2,0)</f>
        <v>SI</v>
      </c>
    </row>
    <row r="12422" spans="1:10" x14ac:dyDescent="0.25">
      <c r="A12422" s="4" t="str">
        <f>CONCATENATE(B12422,"-",C12422,"-",D12422)</f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>TEXT(B12422,"yyyy-mm")</f>
        <v>2026-08</v>
      </c>
      <c r="J12422" s="7" t="str">
        <f>VLOOKUP(C12422,'[1]T. Apoyo Sistema'!$B$1:$C$89,2,0)</f>
        <v>SI</v>
      </c>
    </row>
    <row r="12423" spans="1:10" x14ac:dyDescent="0.25">
      <c r="A12423" s="4" t="str">
        <f>CONCATENATE(B12423,"-",C12423,"-",D12423)</f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>TEXT(B12423,"yyyy-mm")</f>
        <v>2026-08</v>
      </c>
      <c r="J12423" s="7" t="str">
        <f>VLOOKUP(C12423,'[1]T. Apoyo Sistema'!$B$1:$C$89,2,0)</f>
        <v>SI</v>
      </c>
    </row>
    <row r="12424" spans="1:10" x14ac:dyDescent="0.25">
      <c r="A12424" s="4" t="str">
        <f>CONCATENATE(B12424,"-",C12424,"-",D12424)</f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>TEXT(B12424,"yyyy-mm")</f>
        <v>2026-08</v>
      </c>
      <c r="J12424" s="7" t="str">
        <f>VLOOKUP(C12424,'[1]T. Apoyo Sistema'!$B$1:$C$89,2,0)</f>
        <v>SI</v>
      </c>
    </row>
    <row r="12425" spans="1:10" x14ac:dyDescent="0.25">
      <c r="A12425" s="4" t="str">
        <f>CONCATENATE(B12425,"-",C12425,"-",D12425)</f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>TEXT(B12425,"yyyy-mm")</f>
        <v>2026-08</v>
      </c>
      <c r="J12425" s="7" t="str">
        <f>VLOOKUP(C12425,'[1]T. Apoyo Sistema'!$B$1:$C$89,2,0)</f>
        <v>SI</v>
      </c>
    </row>
    <row r="12426" spans="1:10" x14ac:dyDescent="0.25">
      <c r="A12426" s="4" t="str">
        <f>CONCATENATE(B12426,"-",C12426,"-",D12426)</f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>TEXT(B12426,"yyyy-mm")</f>
        <v>2026-08</v>
      </c>
      <c r="J12426" s="7" t="str">
        <f>VLOOKUP(C12426,'[1]T. Apoyo Sistema'!$B$1:$C$89,2,0)</f>
        <v>SI</v>
      </c>
    </row>
    <row r="12427" spans="1:10" x14ac:dyDescent="0.25">
      <c r="A12427" s="4" t="str">
        <f>CONCATENATE(B12427,"-",C12427,"-",D12427)</f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>TEXT(B12427,"yyyy-mm")</f>
        <v>2026-08</v>
      </c>
      <c r="J12427" s="7" t="str">
        <f>VLOOKUP(C12427,'[1]T. Apoyo Sistema'!$B$1:$C$89,2,0)</f>
        <v>SI</v>
      </c>
    </row>
    <row r="12428" spans="1:10" x14ac:dyDescent="0.25">
      <c r="A12428" s="4" t="str">
        <f>CONCATENATE(B12428,"-",C12428,"-",D12428)</f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>TEXT(B12428,"yyyy-mm")</f>
        <v>2026-08</v>
      </c>
      <c r="J12428" s="7" t="str">
        <f>VLOOKUP(C12428,'[1]T. Apoyo Sistema'!$B$1:$C$89,2,0)</f>
        <v>SI</v>
      </c>
    </row>
    <row r="12429" spans="1:10" x14ac:dyDescent="0.25">
      <c r="A12429" s="4" t="str">
        <f>CONCATENATE(B12429,"-",C12429,"-",D12429)</f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>TEXT(B12429,"yyyy-mm")</f>
        <v>2026-08</v>
      </c>
      <c r="J12429" s="7" t="str">
        <f>VLOOKUP(C12429,'[1]T. Apoyo Sistema'!$B$1:$C$89,2,0)</f>
        <v>SI</v>
      </c>
    </row>
    <row r="12430" spans="1:10" x14ac:dyDescent="0.25">
      <c r="A12430" s="4" t="str">
        <f>CONCATENATE(B12430,"-",C12430,"-",D12430)</f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>TEXT(B12430,"yyyy-mm")</f>
        <v>2026-08</v>
      </c>
      <c r="J12430" s="7" t="str">
        <f>VLOOKUP(C12430,'[1]T. Apoyo Sistema'!$B$1:$C$89,2,0)</f>
        <v>SI</v>
      </c>
    </row>
    <row r="12431" spans="1:10" x14ac:dyDescent="0.25">
      <c r="A12431" s="4" t="str">
        <f>CONCATENATE(B12431,"-",C12431,"-",D12431)</f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>TEXT(B12431,"yyyy-mm")</f>
        <v>2026-08</v>
      </c>
      <c r="J12431" s="7" t="str">
        <f>VLOOKUP(C12431,'[1]T. Apoyo Sistema'!$B$1:$C$89,2,0)</f>
        <v>SI</v>
      </c>
    </row>
    <row r="12432" spans="1:10" x14ac:dyDescent="0.25">
      <c r="A12432" s="4" t="str">
        <f>CONCATENATE(B12432,"-",C12432,"-",D12432)</f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>TEXT(B12432,"yyyy-mm")</f>
        <v>2026-08</v>
      </c>
      <c r="J12432" s="7" t="str">
        <f>VLOOKUP(C12432,'[1]T. Apoyo Sistema'!$B$1:$C$89,2,0)</f>
        <v>SI</v>
      </c>
    </row>
    <row r="12433" spans="1:10" x14ac:dyDescent="0.25">
      <c r="A12433" s="4" t="str">
        <f>CONCATENATE(B12433,"-",C12433,"-",D12433)</f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>TEXT(B12433,"yyyy-mm")</f>
        <v>2026-08</v>
      </c>
      <c r="J12433" s="7" t="str">
        <f>VLOOKUP(C12433,'[1]T. Apoyo Sistema'!$B$1:$C$89,2,0)</f>
        <v>SI</v>
      </c>
    </row>
    <row r="12434" spans="1:10" x14ac:dyDescent="0.25">
      <c r="A12434" s="4" t="str">
        <f>CONCATENATE(B12434,"-",C12434,"-",D12434)</f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>TEXT(B12434,"yyyy-mm")</f>
        <v>2026-08</v>
      </c>
      <c r="J12434" s="7" t="str">
        <f>VLOOKUP(C12434,'[1]T. Apoyo Sistema'!$B$1:$C$89,2,0)</f>
        <v>SI</v>
      </c>
    </row>
    <row r="12435" spans="1:10" x14ac:dyDescent="0.25">
      <c r="A12435" s="4" t="str">
        <f>CONCATENATE(B12435,"-",C12435,"-",D12435)</f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>TEXT(B12435,"yyyy-mm")</f>
        <v>2026-08</v>
      </c>
      <c r="J12435" s="7" t="str">
        <f>VLOOKUP(C12435,'[1]T. Apoyo Sistema'!$B$1:$C$89,2,0)</f>
        <v>SI</v>
      </c>
    </row>
    <row r="12436" spans="1:10" x14ac:dyDescent="0.25">
      <c r="A12436" s="4" t="str">
        <f>CONCATENATE(B12436,"-",C12436,"-",D12436)</f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>TEXT(B12436,"yyyy-mm")</f>
        <v>2026-08</v>
      </c>
      <c r="J12436" s="7" t="str">
        <f>VLOOKUP(C12436,'[1]T. Apoyo Sistema'!$B$1:$C$89,2,0)</f>
        <v>SI</v>
      </c>
    </row>
    <row r="12437" spans="1:10" x14ac:dyDescent="0.25">
      <c r="A12437" s="4" t="str">
        <f>CONCATENATE(B12437,"-",C12437,"-",D12437)</f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>TEXT(B12437,"yyyy-mm")</f>
        <v>2026-08</v>
      </c>
      <c r="J12437" s="7" t="str">
        <f>VLOOKUP(C12437,'[1]T. Apoyo Sistema'!$B$1:$C$89,2,0)</f>
        <v>SI</v>
      </c>
    </row>
    <row r="12438" spans="1:10" x14ac:dyDescent="0.25">
      <c r="A12438" s="4" t="str">
        <f>CONCATENATE(B12438,"-",C12438,"-",D12438)</f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>TEXT(B12438,"yyyy-mm")</f>
        <v>2026-08</v>
      </c>
      <c r="J12438" s="7" t="str">
        <f>VLOOKUP(C12438,'[1]T. Apoyo Sistema'!$B$1:$C$89,2,0)</f>
        <v>SI</v>
      </c>
    </row>
    <row r="12439" spans="1:10" x14ac:dyDescent="0.25">
      <c r="A12439" s="4" t="str">
        <f>CONCATENATE(B12439,"-",C12439,"-",D12439)</f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>TEXT(B12439,"yyyy-mm")</f>
        <v>2026-08</v>
      </c>
      <c r="J12439" s="7" t="str">
        <f>VLOOKUP(C12439,'[1]T. Apoyo Sistema'!$B$1:$C$89,2,0)</f>
        <v>SI</v>
      </c>
    </row>
    <row r="12440" spans="1:10" x14ac:dyDescent="0.25">
      <c r="A12440" s="4" t="str">
        <f>CONCATENATE(B12440,"-",C12440,"-",D12440)</f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>TEXT(B12440,"yyyy-mm")</f>
        <v>2026-08</v>
      </c>
      <c r="J12440" s="7" t="str">
        <f>VLOOKUP(C12440,'[1]T. Apoyo Sistema'!$B$1:$C$89,2,0)</f>
        <v>SI</v>
      </c>
    </row>
    <row r="12441" spans="1:10" x14ac:dyDescent="0.25">
      <c r="A12441" s="4" t="str">
        <f>CONCATENATE(B12441,"-",C12441,"-",D12441)</f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>TEXT(B12441,"yyyy-mm")</f>
        <v>2026-08</v>
      </c>
      <c r="J12441" s="7" t="str">
        <f>VLOOKUP(C12441,'[1]T. Apoyo Sistema'!$B$1:$C$89,2,0)</f>
        <v>SI</v>
      </c>
    </row>
    <row r="12442" spans="1:10" x14ac:dyDescent="0.25">
      <c r="A12442" s="4" t="str">
        <f>CONCATENATE(B12442,"-",C12442,"-",D12442)</f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>TEXT(B12442,"yyyy-mm")</f>
        <v>2026-08</v>
      </c>
      <c r="J12442" s="7" t="str">
        <f>VLOOKUP(C12442,'[1]T. Apoyo Sistema'!$B$1:$C$89,2,0)</f>
        <v>SI</v>
      </c>
    </row>
    <row r="12443" spans="1:10" x14ac:dyDescent="0.25">
      <c r="A12443" s="4" t="str">
        <f>CONCATENATE(B12443,"-",C12443,"-",D12443)</f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>TEXT(B12443,"yyyy-mm")</f>
        <v>2026-08</v>
      </c>
      <c r="J12443" s="7" t="str">
        <f>VLOOKUP(C12443,'[1]T. Apoyo Sistema'!$B$1:$C$89,2,0)</f>
        <v>SI</v>
      </c>
    </row>
    <row r="12444" spans="1:10" x14ac:dyDescent="0.25">
      <c r="A12444" s="4" t="str">
        <f>CONCATENATE(B12444,"-",C12444,"-",D12444)</f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>TEXT(B12444,"yyyy-mm")</f>
        <v>2026-08</v>
      </c>
      <c r="J12444" s="7" t="str">
        <f>VLOOKUP(C12444,'[1]T. Apoyo Sistema'!$B$1:$C$89,2,0)</f>
        <v>SI</v>
      </c>
    </row>
    <row r="12445" spans="1:10" x14ac:dyDescent="0.25">
      <c r="A12445" s="4" t="str">
        <f>CONCATENATE(B12445,"-",C12445,"-",D12445)</f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>TEXT(B12445,"yyyy-mm")</f>
        <v>2026-08</v>
      </c>
      <c r="J12445" s="7" t="str">
        <f>VLOOKUP(C12445,'[1]T. Apoyo Sistema'!$B$1:$C$89,2,0)</f>
        <v>SI</v>
      </c>
    </row>
    <row r="12446" spans="1:10" x14ac:dyDescent="0.25">
      <c r="A12446" s="4" t="str">
        <f>CONCATENATE(B12446,"-",C12446,"-",D12446)</f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>TEXT(B12446,"yyyy-mm")</f>
        <v>2026-08</v>
      </c>
      <c r="J12446" s="7" t="str">
        <f>VLOOKUP(C12446,'[1]T. Apoyo Sistema'!$B$1:$C$89,2,0)</f>
        <v>SI</v>
      </c>
    </row>
    <row r="12447" spans="1:10" x14ac:dyDescent="0.25">
      <c r="A12447" s="4" t="str">
        <f>CONCATENATE(B12447,"-",C12447,"-",D12447)</f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>TEXT(B12447,"yyyy-mm")</f>
        <v>2026-08</v>
      </c>
      <c r="J12447" s="7" t="str">
        <f>VLOOKUP(C12447,'[1]T. Apoyo Sistema'!$B$1:$C$89,2,0)</f>
        <v>SI</v>
      </c>
    </row>
    <row r="12448" spans="1:10" x14ac:dyDescent="0.25">
      <c r="A12448" s="4" t="str">
        <f>CONCATENATE(B12448,"-",C12448,"-",D12448)</f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>TEXT(B12448,"yyyy-mm")</f>
        <v>2026-08</v>
      </c>
      <c r="J12448" s="7" t="str">
        <f>VLOOKUP(C12448,'[1]T. Apoyo Sistema'!$B$1:$C$89,2,0)</f>
        <v>SI</v>
      </c>
    </row>
    <row r="12449" spans="1:10" x14ac:dyDescent="0.25">
      <c r="A12449" s="4" t="str">
        <f>CONCATENATE(B12449,"-",C12449,"-",D12449)</f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>TEXT(B12449,"yyyy-mm")</f>
        <v>2026-08</v>
      </c>
      <c r="J12449" s="7" t="str">
        <f>VLOOKUP(C12449,'[1]T. Apoyo Sistema'!$B$1:$C$89,2,0)</f>
        <v>SI</v>
      </c>
    </row>
    <row r="12450" spans="1:10" x14ac:dyDescent="0.25">
      <c r="A12450" s="4" t="str">
        <f>CONCATENATE(B12450,"-",C12450,"-",D12450)</f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>TEXT(B12450,"yyyy-mm")</f>
        <v>2026-08</v>
      </c>
      <c r="J12450" s="7" t="str">
        <f>VLOOKUP(C12450,'[1]T. Apoyo Sistema'!$B$1:$C$89,2,0)</f>
        <v>SI</v>
      </c>
    </row>
    <row r="12451" spans="1:10" x14ac:dyDescent="0.25">
      <c r="A12451" s="4" t="str">
        <f>CONCATENATE(B12451,"-",C12451,"-",D12451)</f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>TEXT(B12451,"yyyy-mm")</f>
        <v>2026-08</v>
      </c>
      <c r="J12451" s="7" t="str">
        <f>VLOOKUP(C12451,'[1]T. Apoyo Sistema'!$B$1:$C$89,2,0)</f>
        <v>SI</v>
      </c>
    </row>
    <row r="12452" spans="1:10" x14ac:dyDescent="0.25">
      <c r="A12452" s="4" t="str">
        <f>CONCATENATE(B12452,"-",C12452,"-",D12452)</f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>TEXT(B12452,"yyyy-mm")</f>
        <v>2026-08</v>
      </c>
      <c r="J12452" s="7" t="str">
        <f>VLOOKUP(C12452,'[1]T. Apoyo Sistema'!$B$1:$C$89,2,0)</f>
        <v>SI</v>
      </c>
    </row>
    <row r="12453" spans="1:10" x14ac:dyDescent="0.25">
      <c r="A12453" s="4" t="str">
        <f>CONCATENATE(B12453,"-",C12453,"-",D12453)</f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>TEXT(B12453,"yyyy-mm")</f>
        <v>2026-08</v>
      </c>
      <c r="J12453" s="7" t="str">
        <f>VLOOKUP(C12453,'[1]T. Apoyo Sistema'!$B$1:$C$89,2,0)</f>
        <v>SI</v>
      </c>
    </row>
    <row r="12454" spans="1:10" x14ac:dyDescent="0.25">
      <c r="A12454" s="4" t="str">
        <f>CONCATENATE(B12454,"-",C12454,"-",D12454)</f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>TEXT(B12454,"yyyy-mm")</f>
        <v>2026-08</v>
      </c>
      <c r="J12454" s="7" t="str">
        <f>VLOOKUP(C12454,'[1]T. Apoyo Sistema'!$B$1:$C$89,2,0)</f>
        <v>SI</v>
      </c>
    </row>
    <row r="12455" spans="1:10" x14ac:dyDescent="0.25">
      <c r="A12455" s="4" t="str">
        <f>CONCATENATE(B12455,"-",C12455,"-",D12455)</f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>TEXT(B12455,"yyyy-mm")</f>
        <v>2026-08</v>
      </c>
      <c r="J12455" s="7" t="str">
        <f>VLOOKUP(C12455,'[1]T. Apoyo Sistema'!$B$1:$C$89,2,0)</f>
        <v>SI</v>
      </c>
    </row>
    <row r="12456" spans="1:10" x14ac:dyDescent="0.25">
      <c r="A12456" s="4" t="str">
        <f>CONCATENATE(B12456,"-",C12456,"-",D12456)</f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>TEXT(B12456,"yyyy-mm")</f>
        <v>2026-08</v>
      </c>
      <c r="J12456" s="7" t="str">
        <f>VLOOKUP(C12456,'[1]T. Apoyo Sistema'!$B$1:$C$89,2,0)</f>
        <v>SI</v>
      </c>
    </row>
    <row r="12457" spans="1:10" x14ac:dyDescent="0.25">
      <c r="A12457" s="4" t="str">
        <f>CONCATENATE(B12457,"-",C12457,"-",D12457)</f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>TEXT(B12457,"yyyy-mm")</f>
        <v>2026-08</v>
      </c>
      <c r="J12457" s="7" t="str">
        <f>VLOOKUP(C12457,'[1]T. Apoyo Sistema'!$B$1:$C$89,2,0)</f>
        <v>SI</v>
      </c>
    </row>
    <row r="12458" spans="1:10" x14ac:dyDescent="0.25">
      <c r="A12458" s="4" t="str">
        <f>CONCATENATE(B12458,"-",C12458,"-",D12458)</f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>TEXT(B12458,"yyyy-mm")</f>
        <v>2026-08</v>
      </c>
      <c r="J12458" s="7" t="str">
        <f>VLOOKUP(C12458,'[1]T. Apoyo Sistema'!$B$1:$C$89,2,0)</f>
        <v>SI</v>
      </c>
    </row>
    <row r="12459" spans="1:10" x14ac:dyDescent="0.25">
      <c r="A12459" s="4" t="str">
        <f>CONCATENATE(B12459,"-",C12459,"-",D12459)</f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>TEXT(B12459,"yyyy-mm")</f>
        <v>2026-08</v>
      </c>
      <c r="J12459" s="7" t="str">
        <f>VLOOKUP(C12459,'[1]T. Apoyo Sistema'!$B$1:$C$89,2,0)</f>
        <v>SI</v>
      </c>
    </row>
    <row r="12460" spans="1:10" x14ac:dyDescent="0.25">
      <c r="A12460" s="4" t="str">
        <f>CONCATENATE(B12460,"-",C12460,"-",D12460)</f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>TEXT(B12460,"yyyy-mm")</f>
        <v>2026-08</v>
      </c>
      <c r="J12460" s="7" t="str">
        <f>VLOOKUP(C12460,'[1]T. Apoyo Sistema'!$B$1:$C$89,2,0)</f>
        <v>SI</v>
      </c>
    </row>
    <row r="12461" spans="1:10" x14ac:dyDescent="0.25">
      <c r="A12461" s="4" t="str">
        <f>CONCATENATE(B12461,"-",C12461,"-",D12461)</f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>TEXT(B12461,"yyyy-mm")</f>
        <v>2026-08</v>
      </c>
      <c r="J12461" s="7" t="str">
        <f>VLOOKUP(C12461,'[1]T. Apoyo Sistema'!$B$1:$C$89,2,0)</f>
        <v>SI</v>
      </c>
    </row>
    <row r="12462" spans="1:10" x14ac:dyDescent="0.25">
      <c r="A12462" s="4" t="str">
        <f>CONCATENATE(B12462,"-",C12462,"-",D12462)</f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>TEXT(B12462,"yyyy-mm")</f>
        <v>2026-08</v>
      </c>
      <c r="J12462" s="7" t="str">
        <f>VLOOKUP(C12462,'[1]T. Apoyo Sistema'!$B$1:$C$89,2,0)</f>
        <v>SI</v>
      </c>
    </row>
    <row r="12463" spans="1:10" x14ac:dyDescent="0.25">
      <c r="A12463" s="4" t="str">
        <f>CONCATENATE(B12463,"-",C12463,"-",D12463)</f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>TEXT(B12463,"yyyy-mm")</f>
        <v>2026-08</v>
      </c>
      <c r="J12463" s="7" t="str">
        <f>VLOOKUP(C12463,'[1]T. Apoyo Sistema'!$B$1:$C$89,2,0)</f>
        <v>SI</v>
      </c>
    </row>
    <row r="12464" spans="1:10" x14ac:dyDescent="0.25">
      <c r="A12464" s="4" t="str">
        <f>CONCATENATE(B12464,"-",C12464,"-",D12464)</f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>TEXT(B12464,"yyyy-mm")</f>
        <v>2026-08</v>
      </c>
      <c r="J12464" s="7" t="str">
        <f>VLOOKUP(C12464,'[1]T. Apoyo Sistema'!$B$1:$C$89,2,0)</f>
        <v>SI</v>
      </c>
    </row>
    <row r="12465" spans="1:10" x14ac:dyDescent="0.25">
      <c r="A12465" s="4" t="str">
        <f>CONCATENATE(B12465,"-",C12465,"-",D12465)</f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>TEXT(B12465,"yyyy-mm")</f>
        <v>2026-08</v>
      </c>
      <c r="J12465" s="7" t="str">
        <f>VLOOKUP(C12465,'[1]T. Apoyo Sistema'!$B$1:$C$89,2,0)</f>
        <v>SI</v>
      </c>
    </row>
    <row r="12466" spans="1:10" x14ac:dyDescent="0.25">
      <c r="A12466" s="4" t="str">
        <f>CONCATENATE(B12466,"-",C12466,"-",D12466)</f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>TEXT(B12466,"yyyy-mm")</f>
        <v>2026-08</v>
      </c>
      <c r="J12466" s="7" t="str">
        <f>VLOOKUP(C12466,'[1]T. Apoyo Sistema'!$B$1:$C$89,2,0)</f>
        <v>SI</v>
      </c>
    </row>
    <row r="12467" spans="1:10" x14ac:dyDescent="0.25">
      <c r="A12467" s="4" t="str">
        <f>CONCATENATE(B12467,"-",C12467,"-",D12467)</f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>TEXT(B12467,"yyyy-mm")</f>
        <v>2026-08</v>
      </c>
      <c r="J12467" s="7" t="str">
        <f>VLOOKUP(C12467,'[1]T. Apoyo Sistema'!$B$1:$C$89,2,0)</f>
        <v>SI</v>
      </c>
    </row>
    <row r="12468" spans="1:10" x14ac:dyDescent="0.25">
      <c r="A12468" s="4" t="str">
        <f>CONCATENATE(B12468,"-",C12468,"-",D12468)</f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>TEXT(B12468,"yyyy-mm")</f>
        <v>2026-08</v>
      </c>
      <c r="J12468" s="7" t="str">
        <f>VLOOKUP(C12468,'[1]T. Apoyo Sistema'!$B$1:$C$89,2,0)</f>
        <v>SI</v>
      </c>
    </row>
    <row r="12469" spans="1:10" x14ac:dyDescent="0.25">
      <c r="A12469" s="4" t="str">
        <f>CONCATENATE(B12469,"-",C12469,"-",D12469)</f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>TEXT(B12469,"yyyy-mm")</f>
        <v>2026-08</v>
      </c>
      <c r="J12469" s="7" t="str">
        <f>VLOOKUP(C12469,'[1]T. Apoyo Sistema'!$B$1:$C$89,2,0)</f>
        <v>SI</v>
      </c>
    </row>
    <row r="12470" spans="1:10" x14ac:dyDescent="0.25">
      <c r="A12470" s="4" t="str">
        <f>CONCATENATE(B12470,"-",C12470,"-",D12470)</f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>TEXT(B12470,"yyyy-mm")</f>
        <v>2026-08</v>
      </c>
      <c r="J12470" s="7" t="str">
        <f>VLOOKUP(C12470,'[1]T. Apoyo Sistema'!$B$1:$C$89,2,0)</f>
        <v>SI</v>
      </c>
    </row>
    <row r="12471" spans="1:10" x14ac:dyDescent="0.25">
      <c r="A12471" s="4" t="str">
        <f>CONCATENATE(B12471,"-",C12471,"-",D12471)</f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>TEXT(B12471,"yyyy-mm")</f>
        <v>2026-08</v>
      </c>
      <c r="J12471" s="7" t="str">
        <f>VLOOKUP(C12471,'[1]T. Apoyo Sistema'!$B$1:$C$89,2,0)</f>
        <v>SI</v>
      </c>
    </row>
    <row r="12472" spans="1:10" x14ac:dyDescent="0.25">
      <c r="A12472" s="4" t="str">
        <f>CONCATENATE(B12472,"-",C12472,"-",D12472)</f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>TEXT(B12472,"yyyy-mm")</f>
        <v>2026-08</v>
      </c>
      <c r="J12472" s="7" t="str">
        <f>VLOOKUP(C12472,'[1]T. Apoyo Sistema'!$B$1:$C$89,2,0)</f>
        <v>SI</v>
      </c>
    </row>
    <row r="12473" spans="1:10" x14ac:dyDescent="0.25">
      <c r="A12473" s="4" t="str">
        <f>CONCATENATE(B12473,"-",C12473,"-",D12473)</f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>TEXT(B12473,"yyyy-mm")</f>
        <v>2026-08</v>
      </c>
      <c r="J12473" s="7" t="str">
        <f>VLOOKUP(C12473,'[1]T. Apoyo Sistema'!$B$1:$C$89,2,0)</f>
        <v>SI</v>
      </c>
    </row>
    <row r="12474" spans="1:10" x14ac:dyDescent="0.25">
      <c r="A12474" s="4" t="str">
        <f>CONCATENATE(B12474,"-",C12474,"-",D12474)</f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>TEXT(B12474,"yyyy-mm")</f>
        <v>2026-08</v>
      </c>
      <c r="J12474" s="7" t="str">
        <f>VLOOKUP(C12474,'[1]T. Apoyo Sistema'!$B$1:$C$89,2,0)</f>
        <v>SI</v>
      </c>
    </row>
    <row r="12475" spans="1:10" x14ac:dyDescent="0.25">
      <c r="A12475" s="4" t="str">
        <f>CONCATENATE(B12475,"-",C12475,"-",D12475)</f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>TEXT(B12475,"yyyy-mm")</f>
        <v>2026-08</v>
      </c>
      <c r="J12475" s="7" t="str">
        <f>VLOOKUP(C12475,'[1]T. Apoyo Sistema'!$B$1:$C$89,2,0)</f>
        <v>SI</v>
      </c>
    </row>
    <row r="12476" spans="1:10" x14ac:dyDescent="0.25">
      <c r="A12476" s="4" t="str">
        <f>CONCATENATE(B12476,"-",C12476,"-",D12476)</f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>TEXT(B12476,"yyyy-mm")</f>
        <v>2026-08</v>
      </c>
      <c r="J12476" s="7" t="str">
        <f>VLOOKUP(C12476,'[1]T. Apoyo Sistema'!$B$1:$C$89,2,0)</f>
        <v>SI</v>
      </c>
    </row>
    <row r="12477" spans="1:10" x14ac:dyDescent="0.25">
      <c r="A12477" s="4" t="str">
        <f>CONCATENATE(B12477,"-",C12477,"-",D12477)</f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>TEXT(B12477,"yyyy-mm")</f>
        <v>2026-08</v>
      </c>
      <c r="J12477" s="7" t="str">
        <f>VLOOKUP(C12477,'[1]T. Apoyo Sistema'!$B$1:$C$89,2,0)</f>
        <v>SI</v>
      </c>
    </row>
    <row r="12478" spans="1:10" x14ac:dyDescent="0.25">
      <c r="A12478" s="4" t="str">
        <f>CONCATENATE(B12478,"-",C12478,"-",D12478)</f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>TEXT(B12478,"yyyy-mm")</f>
        <v>2026-08</v>
      </c>
      <c r="J12478" s="7" t="str">
        <f>VLOOKUP(C12478,'[1]T. Apoyo Sistema'!$B$1:$C$89,2,0)</f>
        <v>SI</v>
      </c>
    </row>
    <row r="12479" spans="1:10" x14ac:dyDescent="0.25">
      <c r="A12479" s="4" t="str">
        <f>CONCATENATE(B12479,"-",C12479,"-",D12479)</f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>TEXT(B12479,"yyyy-mm")</f>
        <v>2026-08</v>
      </c>
      <c r="J12479" s="7" t="str">
        <f>VLOOKUP(C12479,'[1]T. Apoyo Sistema'!$B$1:$C$89,2,0)</f>
        <v>SI</v>
      </c>
    </row>
    <row r="12480" spans="1:10" x14ac:dyDescent="0.25">
      <c r="A12480" s="4" t="str">
        <f>CONCATENATE(B12480,"-",C12480,"-",D12480)</f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>TEXT(B12480,"yyyy-mm")</f>
        <v>2026-08</v>
      </c>
      <c r="J12480" s="7" t="str">
        <f>VLOOKUP(C12480,'[1]T. Apoyo Sistema'!$B$1:$C$89,2,0)</f>
        <v>SI</v>
      </c>
    </row>
    <row r="12481" spans="1:10" x14ac:dyDescent="0.25">
      <c r="A12481" s="4" t="str">
        <f>CONCATENATE(B12481,"-",C12481,"-",D12481)</f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>TEXT(B12481,"yyyy-mm")</f>
        <v>2026-08</v>
      </c>
      <c r="J12481" s="7" t="str">
        <f>VLOOKUP(C12481,'[1]T. Apoyo Sistema'!$B$1:$C$89,2,0)</f>
        <v>SI</v>
      </c>
    </row>
    <row r="12482" spans="1:10" x14ac:dyDescent="0.25">
      <c r="A12482" s="4" t="str">
        <f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>TEXT(B12482,"yyyy-mm")</f>
        <v>2026-08</v>
      </c>
      <c r="J12482" s="7" t="str">
        <f>VLOOKUP(C12482,'[1]T. Apoyo Sistema'!$B$1:$C$89,2,0)</f>
        <v>SI</v>
      </c>
    </row>
    <row r="12483" spans="1:10" x14ac:dyDescent="0.25">
      <c r="A12483" s="4" t="str">
        <f>CONCATENATE(B12483,"-",C12483,"-",D12483)</f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>TEXT(B12483,"yyyy-mm")</f>
        <v>2026-08</v>
      </c>
      <c r="J12483" s="7" t="str">
        <f>VLOOKUP(C12483,'[1]T. Apoyo Sistema'!$B$1:$C$89,2,0)</f>
        <v>SI</v>
      </c>
    </row>
    <row r="12484" spans="1:10" x14ac:dyDescent="0.25">
      <c r="A12484" s="4" t="str">
        <f>CONCATENATE(B12484,"-",C12484,"-",D12484)</f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>TEXT(B12484,"yyyy-mm")</f>
        <v>2026-08</v>
      </c>
      <c r="J12484" s="7" t="str">
        <f>VLOOKUP(C12484,'[1]T. Apoyo Sistema'!$B$1:$C$89,2,0)</f>
        <v>SI</v>
      </c>
    </row>
    <row r="12485" spans="1:10" x14ac:dyDescent="0.25">
      <c r="A12485" s="4" t="str">
        <f>CONCATENATE(B12485,"-",C12485,"-",D12485)</f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>TEXT(B12485,"yyyy-mm")</f>
        <v>2026-08</v>
      </c>
      <c r="J12485" s="7" t="str">
        <f>VLOOKUP(C12485,'[1]T. Apoyo Sistema'!$B$1:$C$89,2,0)</f>
        <v>SI</v>
      </c>
    </row>
    <row r="12486" spans="1:10" x14ac:dyDescent="0.25">
      <c r="A12486" s="4" t="str">
        <f>CONCATENATE(B12486,"-",C12486,"-",D12486)</f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>TEXT(B12486,"yyyy-mm")</f>
        <v>2026-08</v>
      </c>
      <c r="J12486" s="7" t="str">
        <f>VLOOKUP(C12486,'[1]T. Apoyo Sistema'!$B$1:$C$89,2,0)</f>
        <v>SI</v>
      </c>
    </row>
    <row r="12487" spans="1:10" x14ac:dyDescent="0.25">
      <c r="A12487" s="4" t="str">
        <f>CONCATENATE(B12487,"-",C12487,"-",D12487)</f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>TEXT(B12487,"yyyy-mm")</f>
        <v>2026-08</v>
      </c>
      <c r="J12487" s="7" t="str">
        <f>VLOOKUP(C12487,'[1]T. Apoyo Sistema'!$B$1:$C$89,2,0)</f>
        <v>SI</v>
      </c>
    </row>
    <row r="12488" spans="1:10" x14ac:dyDescent="0.25">
      <c r="A12488" s="4" t="str">
        <f>CONCATENATE(B12488,"-",C12488,"-",D12488)</f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>TEXT(B12488,"yyyy-mm")</f>
        <v>2026-08</v>
      </c>
      <c r="J12488" s="7" t="str">
        <f>VLOOKUP(C12488,'[1]T. Apoyo Sistema'!$B$1:$C$89,2,0)</f>
        <v>SI</v>
      </c>
    </row>
    <row r="12489" spans="1:10" x14ac:dyDescent="0.25">
      <c r="A12489" s="4" t="str">
        <f>CONCATENATE(B12489,"-",C12489,"-",D12489)</f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>TEXT(B12489,"yyyy-mm")</f>
        <v>2026-08</v>
      </c>
      <c r="J12489" s="7" t="str">
        <f>VLOOKUP(C12489,'[1]T. Apoyo Sistema'!$B$1:$C$89,2,0)</f>
        <v>SI</v>
      </c>
    </row>
    <row r="12490" spans="1:10" x14ac:dyDescent="0.25">
      <c r="A12490" s="4" t="str">
        <f>CONCATENATE(B12490,"-",C12490,"-",D12490)</f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>TEXT(B12490,"yyyy-mm")</f>
        <v>2026-08</v>
      </c>
      <c r="J12490" s="7" t="str">
        <f>VLOOKUP(C12490,'[1]T. Apoyo Sistema'!$B$1:$C$89,2,0)</f>
        <v>SI</v>
      </c>
    </row>
    <row r="12491" spans="1:10" x14ac:dyDescent="0.25">
      <c r="A12491" s="4" t="str">
        <f>CONCATENATE(B12491,"-",C12491,"-",D12491)</f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>TEXT(B12491,"yyyy-mm")</f>
        <v>2026-08</v>
      </c>
      <c r="J12491" s="7" t="str">
        <f>VLOOKUP(C12491,'[1]T. Apoyo Sistema'!$B$1:$C$89,2,0)</f>
        <v>SI</v>
      </c>
    </row>
    <row r="12492" spans="1:10" x14ac:dyDescent="0.25">
      <c r="A12492" s="4" t="str">
        <f>CONCATENATE(B12492,"-",C12492,"-",D12492)</f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>TEXT(B12492,"yyyy-mm")</f>
        <v>2026-08</v>
      </c>
      <c r="J12492" s="7" t="str">
        <f>VLOOKUP(C12492,'[1]T. Apoyo Sistema'!$B$1:$C$89,2,0)</f>
        <v>SI</v>
      </c>
    </row>
    <row r="12493" spans="1:10" x14ac:dyDescent="0.25">
      <c r="A12493" s="4" t="str">
        <f>CONCATENATE(B12493,"-",C12493,"-",D12493)</f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>TEXT(B12493,"yyyy-mm")</f>
        <v>2026-08</v>
      </c>
      <c r="J12493" s="7" t="str">
        <f>VLOOKUP(C12493,'[1]T. Apoyo Sistema'!$B$1:$C$89,2,0)</f>
        <v>SI</v>
      </c>
    </row>
    <row r="12494" spans="1:10" x14ac:dyDescent="0.25">
      <c r="A12494" s="4" t="str">
        <f>CONCATENATE(B12494,"-",C12494,"-",D12494)</f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>TEXT(B12494,"yyyy-mm")</f>
        <v>2026-08</v>
      </c>
      <c r="J12494" s="7" t="str">
        <f>VLOOKUP(C12494,'[1]T. Apoyo Sistema'!$B$1:$C$89,2,0)</f>
        <v>SI</v>
      </c>
    </row>
    <row r="12495" spans="1:10" x14ac:dyDescent="0.25">
      <c r="A12495" s="4" t="str">
        <f>CONCATENATE(B12495,"-",C12495,"-",D12495)</f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>TEXT(B12495,"yyyy-mm")</f>
        <v>2026-08</v>
      </c>
      <c r="J12495" s="7" t="str">
        <f>VLOOKUP(C12495,'[1]T. Apoyo Sistema'!$B$1:$C$89,2,0)</f>
        <v>SI</v>
      </c>
    </row>
    <row r="12496" spans="1:10" x14ac:dyDescent="0.25">
      <c r="A12496" s="4" t="str">
        <f>CONCATENATE(B12496,"-",C12496,"-",D12496)</f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>TEXT(B12496,"yyyy-mm")</f>
        <v>2026-08</v>
      </c>
      <c r="J12496" s="7" t="str">
        <f>VLOOKUP(C12496,'[1]T. Apoyo Sistema'!$B$1:$C$89,2,0)</f>
        <v>SI</v>
      </c>
    </row>
    <row r="12497" spans="1:10" x14ac:dyDescent="0.25">
      <c r="A12497" s="4" t="str">
        <f>CONCATENATE(B12497,"-",C12497,"-",D12497)</f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>TEXT(B12497,"yyyy-mm")</f>
        <v>2026-08</v>
      </c>
      <c r="J12497" s="7" t="str">
        <f>VLOOKUP(C12497,'[1]T. Apoyo Sistema'!$B$1:$C$89,2,0)</f>
        <v>SI</v>
      </c>
    </row>
    <row r="12498" spans="1:10" x14ac:dyDescent="0.25">
      <c r="A12498" s="4" t="str">
        <f>CONCATENATE(B12498,"-",C12498,"-",D12498)</f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>TEXT(B12498,"yyyy-mm")</f>
        <v>2026-08</v>
      </c>
      <c r="J12498" s="7" t="str">
        <f>VLOOKUP(C12498,'[1]T. Apoyo Sistema'!$B$1:$C$89,2,0)</f>
        <v>SI</v>
      </c>
    </row>
    <row r="12499" spans="1:10" x14ac:dyDescent="0.25">
      <c r="A12499" s="4" t="str">
        <f>CONCATENATE(B12499,"-",C12499,"-",D12499)</f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>TEXT(B12499,"yyyy-mm")</f>
        <v>2026-08</v>
      </c>
      <c r="J12499" s="7" t="str">
        <f>VLOOKUP(C12499,'[1]T. Apoyo Sistema'!$B$1:$C$89,2,0)</f>
        <v>SI</v>
      </c>
    </row>
    <row r="12500" spans="1:10" x14ac:dyDescent="0.25">
      <c r="A12500" s="4" t="str">
        <f>CONCATENATE(B12500,"-",C12500,"-",D12500)</f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>TEXT(B12500,"yyyy-mm")</f>
        <v>2026-08</v>
      </c>
      <c r="J12500" s="7" t="str">
        <f>VLOOKUP(C12500,'[1]T. Apoyo Sistema'!$B$1:$C$89,2,0)</f>
        <v>SI</v>
      </c>
    </row>
    <row r="12501" spans="1:10" x14ac:dyDescent="0.25">
      <c r="A12501" s="4" t="str">
        <f>CONCATENATE(B12501,"-",C12501,"-",D12501)</f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>TEXT(B12501,"yyyy-mm")</f>
        <v>2026-08</v>
      </c>
      <c r="J12501" s="7" t="str">
        <f>VLOOKUP(C12501,'[1]T. Apoyo Sistema'!$B$1:$C$89,2,0)</f>
        <v>SI</v>
      </c>
    </row>
    <row r="12502" spans="1:10" x14ac:dyDescent="0.25">
      <c r="A12502" s="4" t="str">
        <f>CONCATENATE(B12502,"-",C12502,"-",D12502)</f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>TEXT(B12502,"yyyy-mm")</f>
        <v>2026-08</v>
      </c>
      <c r="J12502" s="7" t="str">
        <f>VLOOKUP(C12502,'[1]T. Apoyo Sistema'!$B$1:$C$89,2,0)</f>
        <v>SI</v>
      </c>
    </row>
    <row r="12503" spans="1:10" x14ac:dyDescent="0.25">
      <c r="A12503" s="4" t="str">
        <f>CONCATENATE(B12503,"-",C12503,"-",D12503)</f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>TEXT(B12503,"yyyy-mm")</f>
        <v>2026-08</v>
      </c>
      <c r="J12503" s="7" t="str">
        <f>VLOOKUP(C12503,'[1]T. Apoyo Sistema'!$B$1:$C$89,2,0)</f>
        <v>SI</v>
      </c>
    </row>
    <row r="12504" spans="1:10" x14ac:dyDescent="0.25">
      <c r="A12504" s="4" t="str">
        <f>CONCATENATE(B12504,"-",C12504,"-",D12504)</f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>TEXT(B12504,"yyyy-mm")</f>
        <v>2026-08</v>
      </c>
      <c r="J12504" s="7" t="str">
        <f>VLOOKUP(C12504,'[1]T. Apoyo Sistema'!$B$1:$C$89,2,0)</f>
        <v>SI</v>
      </c>
    </row>
    <row r="12505" spans="1:10" x14ac:dyDescent="0.25">
      <c r="A12505" s="4" t="str">
        <f>CONCATENATE(B12505,"-",C12505,"-",D12505)</f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>TEXT(B12505,"yyyy-mm")</f>
        <v>2026-08</v>
      </c>
      <c r="J12505" s="7" t="str">
        <f>VLOOKUP(C12505,'[1]T. Apoyo Sistema'!$B$1:$C$89,2,0)</f>
        <v>SI</v>
      </c>
    </row>
    <row r="12506" spans="1:10" x14ac:dyDescent="0.25">
      <c r="A12506" s="4" t="str">
        <f>CONCATENATE(B12506,"-",C12506,"-",D12506)</f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>TEXT(B12506,"yyyy-mm")</f>
        <v>2026-08</v>
      </c>
      <c r="J12506" s="7" t="str">
        <f>VLOOKUP(C12506,'[1]T. Apoyo Sistema'!$B$1:$C$89,2,0)</f>
        <v>SI</v>
      </c>
    </row>
    <row r="12507" spans="1:10" x14ac:dyDescent="0.25">
      <c r="A12507" s="4" t="str">
        <f>CONCATENATE(B12507,"-",C12507,"-",D12507)</f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>TEXT(B12507,"yyyy-mm")</f>
        <v>2026-08</v>
      </c>
      <c r="J12507" s="7" t="str">
        <f>VLOOKUP(C12507,'[1]T. Apoyo Sistema'!$B$1:$C$89,2,0)</f>
        <v>SI</v>
      </c>
    </row>
    <row r="12508" spans="1:10" x14ac:dyDescent="0.25">
      <c r="A12508" s="4" t="str">
        <f>CONCATENATE(B12508,"-",C12508,"-",D12508)</f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>TEXT(B12508,"yyyy-mm")</f>
        <v>2026-08</v>
      </c>
      <c r="J12508" s="7" t="str">
        <f>VLOOKUP(C12508,'[1]T. Apoyo Sistema'!$B$1:$C$89,2,0)</f>
        <v>SI</v>
      </c>
    </row>
    <row r="12509" spans="1:10" x14ac:dyDescent="0.25">
      <c r="A12509" s="4" t="str">
        <f>CONCATENATE(B12509,"-",C12509,"-",D12509)</f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>TEXT(B12509,"yyyy-mm")</f>
        <v>2026-08</v>
      </c>
      <c r="J12509" s="7" t="str">
        <f>VLOOKUP(C12509,'[1]T. Apoyo Sistema'!$B$1:$C$89,2,0)</f>
        <v>SI</v>
      </c>
    </row>
    <row r="12510" spans="1:10" x14ac:dyDescent="0.25">
      <c r="A12510" s="4" t="str">
        <f>CONCATENATE(B12510,"-",C12510,"-",D12510)</f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>TEXT(B12510,"yyyy-mm")</f>
        <v>2026-08</v>
      </c>
      <c r="J12510" s="7" t="str">
        <f>VLOOKUP(C12510,'[1]T. Apoyo Sistema'!$B$1:$C$89,2,0)</f>
        <v>SI</v>
      </c>
    </row>
    <row r="12511" spans="1:10" x14ac:dyDescent="0.25">
      <c r="A12511" s="4" t="str">
        <f>CONCATENATE(B12511,"-",C12511,"-",D12511)</f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>TEXT(B12511,"yyyy-mm")</f>
        <v>2026-08</v>
      </c>
      <c r="J12511" s="7" t="str">
        <f>VLOOKUP(C12511,'[1]T. Apoyo Sistema'!$B$1:$C$89,2,0)</f>
        <v>SI</v>
      </c>
    </row>
    <row r="12512" spans="1:10" x14ac:dyDescent="0.25">
      <c r="A12512" s="4" t="str">
        <f>CONCATENATE(B12512,"-",C12512,"-",D12512)</f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>TEXT(B12512,"yyyy-mm")</f>
        <v>2026-08</v>
      </c>
      <c r="J12512" s="7" t="str">
        <f>VLOOKUP(C12512,'[1]T. Apoyo Sistema'!$B$1:$C$89,2,0)</f>
        <v>SI</v>
      </c>
    </row>
    <row r="12513" spans="1:10" x14ac:dyDescent="0.25">
      <c r="A12513" s="4" t="str">
        <f>CONCATENATE(B12513,"-",C12513,"-",D12513)</f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>TEXT(B12513,"yyyy-mm")</f>
        <v>2026-08</v>
      </c>
      <c r="J12513" s="7" t="str">
        <f>VLOOKUP(C12513,'[1]T. Apoyo Sistema'!$B$1:$C$89,2,0)</f>
        <v>SI</v>
      </c>
    </row>
    <row r="12514" spans="1:10" x14ac:dyDescent="0.25">
      <c r="A12514" s="4" t="str">
        <f>CONCATENATE(B12514,"-",C12514,"-",D12514)</f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>TEXT(B12514,"yyyy-mm")</f>
        <v>2026-08</v>
      </c>
      <c r="J12514" s="7" t="str">
        <f>VLOOKUP(C12514,'[1]T. Apoyo Sistema'!$B$1:$C$89,2,0)</f>
        <v>SI</v>
      </c>
    </row>
    <row r="12515" spans="1:10" x14ac:dyDescent="0.25">
      <c r="A12515" s="4" t="str">
        <f>CONCATENATE(B12515,"-",C12515,"-",D12515)</f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>TEXT(B12515,"yyyy-mm")</f>
        <v>2026-08</v>
      </c>
      <c r="J12515" s="7" t="str">
        <f>VLOOKUP(C12515,'[1]T. Apoyo Sistema'!$B$1:$C$89,2,0)</f>
        <v>SI</v>
      </c>
    </row>
    <row r="12516" spans="1:10" x14ac:dyDescent="0.25">
      <c r="A12516" s="4" t="str">
        <f>CONCATENATE(B12516,"-",C12516,"-",D12516)</f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>TEXT(B12516,"yyyy-mm")</f>
        <v>2026-08</v>
      </c>
      <c r="J12516" s="7" t="str">
        <f>VLOOKUP(C12516,'[1]T. Apoyo Sistema'!$B$1:$C$89,2,0)</f>
        <v>SI</v>
      </c>
    </row>
    <row r="12517" spans="1:10" x14ac:dyDescent="0.25">
      <c r="A12517" s="4" t="str">
        <f>CONCATENATE(B12517,"-",C12517,"-",D12517)</f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>TEXT(B12517,"yyyy-mm")</f>
        <v>2026-08</v>
      </c>
      <c r="J12517" s="7" t="str">
        <f>VLOOKUP(C12517,'[1]T. Apoyo Sistema'!$B$1:$C$89,2,0)</f>
        <v>SI</v>
      </c>
    </row>
    <row r="12518" spans="1:10" x14ac:dyDescent="0.25">
      <c r="A12518" s="4" t="str">
        <f>CONCATENATE(B12518,"-",C12518,"-",D12518)</f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>TEXT(B12518,"yyyy-mm")</f>
        <v>2026-08</v>
      </c>
      <c r="J12518" s="7" t="str">
        <f>VLOOKUP(C12518,'[1]T. Apoyo Sistema'!$B$1:$C$89,2,0)</f>
        <v>SI</v>
      </c>
    </row>
    <row r="12519" spans="1:10" x14ac:dyDescent="0.25">
      <c r="A12519" s="4" t="str">
        <f>CONCATENATE(B12519,"-",C12519,"-",D12519)</f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>TEXT(B12519,"yyyy-mm")</f>
        <v>2026-08</v>
      </c>
      <c r="J12519" s="7" t="str">
        <f>VLOOKUP(C12519,'[1]T. Apoyo Sistema'!$B$1:$C$89,2,0)</f>
        <v>SI</v>
      </c>
    </row>
    <row r="12520" spans="1:10" x14ac:dyDescent="0.25">
      <c r="A12520" s="4" t="str">
        <f>CONCATENATE(B12520,"-",C12520,"-",D12520)</f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>TEXT(B12520,"yyyy-mm")</f>
        <v>2026-08</v>
      </c>
      <c r="J12520" s="7" t="str">
        <f>VLOOKUP(C12520,'[1]T. Apoyo Sistema'!$B$1:$C$89,2,0)</f>
        <v>SI</v>
      </c>
    </row>
    <row r="12521" spans="1:10" x14ac:dyDescent="0.25">
      <c r="A12521" s="4" t="str">
        <f>CONCATENATE(B12521,"-",C12521,"-",D12521)</f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>TEXT(B12521,"yyyy-mm")</f>
        <v>2026-08</v>
      </c>
      <c r="J12521" s="7" t="str">
        <f>VLOOKUP(C12521,'[1]T. Apoyo Sistema'!$B$1:$C$89,2,0)</f>
        <v>SI</v>
      </c>
    </row>
    <row r="12522" spans="1:10" x14ac:dyDescent="0.25">
      <c r="A12522" s="4" t="str">
        <f>CONCATENATE(B12522,"-",C12522,"-",D12522)</f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>TEXT(B12522,"yyyy-mm")</f>
        <v>2026-08</v>
      </c>
      <c r="J12522" s="7" t="str">
        <f>VLOOKUP(C12522,'[1]T. Apoyo Sistema'!$B$1:$C$89,2,0)</f>
        <v>SI</v>
      </c>
    </row>
    <row r="12523" spans="1:10" x14ac:dyDescent="0.25">
      <c r="A12523" s="4" t="str">
        <f>CONCATENATE(B12523,"-",C12523,"-",D12523)</f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>TEXT(B12523,"yyyy-mm")</f>
        <v>2026-08</v>
      </c>
      <c r="J12523" s="7" t="str">
        <f>VLOOKUP(C12523,'[1]T. Apoyo Sistema'!$B$1:$C$89,2,0)</f>
        <v>SI</v>
      </c>
    </row>
    <row r="12524" spans="1:10" x14ac:dyDescent="0.25">
      <c r="A12524" s="4" t="str">
        <f>CONCATENATE(B12524,"-",C12524,"-",D12524)</f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>TEXT(B12524,"yyyy-mm")</f>
        <v>2026-08</v>
      </c>
      <c r="J12524" s="7" t="str">
        <f>VLOOKUP(C12524,'[1]T. Apoyo Sistema'!$B$1:$C$89,2,0)</f>
        <v>SI</v>
      </c>
    </row>
    <row r="12525" spans="1:10" x14ac:dyDescent="0.25">
      <c r="A12525" s="4" t="str">
        <f>CONCATENATE(B12525,"-",C12525,"-",D12525)</f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>TEXT(B12525,"yyyy-mm")</f>
        <v>2026-08</v>
      </c>
      <c r="J12525" s="7" t="str">
        <f>VLOOKUP(C12525,'[1]T. Apoyo Sistema'!$B$1:$C$89,2,0)</f>
        <v>SI</v>
      </c>
    </row>
    <row r="12526" spans="1:10" x14ac:dyDescent="0.25">
      <c r="A12526" s="4" t="str">
        <f>CONCATENATE(B12526,"-",C12526,"-",D12526)</f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>TEXT(B12526,"yyyy-mm")</f>
        <v>2026-08</v>
      </c>
      <c r="J12526" s="7" t="str">
        <f>VLOOKUP(C12526,'[1]T. Apoyo Sistema'!$B$1:$C$89,2,0)</f>
        <v>SI</v>
      </c>
    </row>
    <row r="12527" spans="1:10" x14ac:dyDescent="0.25">
      <c r="A12527" s="4" t="str">
        <f>CONCATENATE(B12527,"-",C12527,"-",D12527)</f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>TEXT(B12527,"yyyy-mm")</f>
        <v>2026-08</v>
      </c>
      <c r="J12527" s="7" t="str">
        <f>VLOOKUP(C12527,'[1]T. Apoyo Sistema'!$B$1:$C$89,2,0)</f>
        <v>SI</v>
      </c>
    </row>
    <row r="12528" spans="1:10" x14ac:dyDescent="0.25">
      <c r="A12528" s="4" t="str">
        <f>CONCATENATE(B12528,"-",C12528,"-",D12528)</f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>TEXT(B12528,"yyyy-mm")</f>
        <v>2026-08</v>
      </c>
      <c r="J12528" s="7" t="str">
        <f>VLOOKUP(C12528,'[1]T. Apoyo Sistema'!$B$1:$C$89,2,0)</f>
        <v>SI</v>
      </c>
    </row>
    <row r="12529" spans="1:10" x14ac:dyDescent="0.25">
      <c r="A12529" s="4" t="str">
        <f>CONCATENATE(B12529,"-",C12529,"-",D12529)</f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>TEXT(B12529,"yyyy-mm")</f>
        <v>2026-08</v>
      </c>
      <c r="J12529" s="7" t="str">
        <f>VLOOKUP(C12529,'[1]T. Apoyo Sistema'!$B$1:$C$89,2,0)</f>
        <v>SI</v>
      </c>
    </row>
    <row r="12530" spans="1:10" x14ac:dyDescent="0.25">
      <c r="A12530" s="4" t="str">
        <f>CONCATENATE(B12530,"-",C12530,"-",D12530)</f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>TEXT(B12530,"yyyy-mm")</f>
        <v>2026-08</v>
      </c>
      <c r="J12530" s="7" t="str">
        <f>VLOOKUP(C12530,'[1]T. Apoyo Sistema'!$B$1:$C$89,2,0)</f>
        <v>SI</v>
      </c>
    </row>
    <row r="12531" spans="1:10" x14ac:dyDescent="0.25">
      <c r="A12531" s="4" t="str">
        <f>CONCATENATE(B12531,"-",C12531,"-",D12531)</f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>TEXT(B12531,"yyyy-mm")</f>
        <v>2026-08</v>
      </c>
      <c r="J12531" s="7" t="str">
        <f>VLOOKUP(C12531,'[1]T. Apoyo Sistema'!$B$1:$C$89,2,0)</f>
        <v>SI</v>
      </c>
    </row>
    <row r="12532" spans="1:10" x14ac:dyDescent="0.25">
      <c r="A12532" s="4" t="str">
        <f>CONCATENATE(B12532,"-",C12532,"-",D12532)</f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>TEXT(B12532,"yyyy-mm")</f>
        <v>2026-08</v>
      </c>
      <c r="J12532" s="7" t="str">
        <f>VLOOKUP(C12532,'[1]T. Apoyo Sistema'!$B$1:$C$89,2,0)</f>
        <v>SI</v>
      </c>
    </row>
    <row r="12533" spans="1:10" x14ac:dyDescent="0.25">
      <c r="A12533" s="4" t="str">
        <f>CONCATENATE(B12533,"-",C12533,"-",D12533)</f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>TEXT(B12533,"yyyy-mm")</f>
        <v>2026-08</v>
      </c>
      <c r="J12533" s="7" t="str">
        <f>VLOOKUP(C12533,'[1]T. Apoyo Sistema'!$B$1:$C$89,2,0)</f>
        <v>SI</v>
      </c>
    </row>
    <row r="12534" spans="1:10" x14ac:dyDescent="0.25">
      <c r="A12534" s="4" t="str">
        <f>CONCATENATE(B12534,"-",C12534,"-",D12534)</f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>TEXT(B12534,"yyyy-mm")</f>
        <v>2026-08</v>
      </c>
      <c r="J12534" s="7" t="str">
        <f>VLOOKUP(C12534,'[1]T. Apoyo Sistema'!$B$1:$C$89,2,0)</f>
        <v>SI</v>
      </c>
    </row>
    <row r="12535" spans="1:10" x14ac:dyDescent="0.25">
      <c r="A12535" s="4" t="str">
        <f>CONCATENATE(B12535,"-",C12535,"-",D12535)</f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>TEXT(B12535,"yyyy-mm")</f>
        <v>2026-08</v>
      </c>
      <c r="J12535" s="7" t="str">
        <f>VLOOKUP(C12535,'[1]T. Apoyo Sistema'!$B$1:$C$89,2,0)</f>
        <v>SI</v>
      </c>
    </row>
    <row r="12536" spans="1:10" x14ac:dyDescent="0.25">
      <c r="A12536" s="4" t="str">
        <f>CONCATENATE(B12536,"-",C12536,"-",D12536)</f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>TEXT(B12536,"yyyy-mm")</f>
        <v>2026-08</v>
      </c>
      <c r="J12536" s="7" t="str">
        <f>VLOOKUP(C12536,'[1]T. Apoyo Sistema'!$B$1:$C$89,2,0)</f>
        <v>SI</v>
      </c>
    </row>
    <row r="12537" spans="1:10" x14ac:dyDescent="0.25">
      <c r="A12537" s="4" t="str">
        <f>CONCATENATE(B12537,"-",C12537,"-",D12537)</f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>TEXT(B12537,"yyyy-mm")</f>
        <v>2026-08</v>
      </c>
      <c r="J12537" s="7" t="str">
        <f>VLOOKUP(C12537,'[1]T. Apoyo Sistema'!$B$1:$C$89,2,0)</f>
        <v>SI</v>
      </c>
    </row>
    <row r="12538" spans="1:10" x14ac:dyDescent="0.25">
      <c r="A12538" s="4" t="str">
        <f>CONCATENATE(B12538,"-",C12538,"-",D12538)</f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>TEXT(B12538,"yyyy-mm")</f>
        <v>2026-08</v>
      </c>
      <c r="J12538" s="7" t="str">
        <f>VLOOKUP(C12538,'[1]T. Apoyo Sistema'!$B$1:$C$89,2,0)</f>
        <v>SI</v>
      </c>
    </row>
    <row r="12539" spans="1:10" x14ac:dyDescent="0.25">
      <c r="A12539" s="4" t="str">
        <f>CONCATENATE(B12539,"-",C12539,"-",D12539)</f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>TEXT(B12539,"yyyy-mm")</f>
        <v>2026-08</v>
      </c>
      <c r="J12539" s="7" t="str">
        <f>VLOOKUP(C12539,'[1]T. Apoyo Sistema'!$B$1:$C$89,2,0)</f>
        <v>SI</v>
      </c>
    </row>
    <row r="12540" spans="1:10" x14ac:dyDescent="0.25">
      <c r="A12540" s="4" t="str">
        <f>CONCATENATE(B12540,"-",C12540,"-",D12540)</f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>TEXT(B12540,"yyyy-mm")</f>
        <v>2026-08</v>
      </c>
      <c r="J12540" s="7" t="str">
        <f>VLOOKUP(C12540,'[1]T. Apoyo Sistema'!$B$1:$C$89,2,0)</f>
        <v>SI</v>
      </c>
    </row>
    <row r="12541" spans="1:10" x14ac:dyDescent="0.25">
      <c r="A12541" s="4" t="str">
        <f>CONCATENATE(B12541,"-",C12541,"-",D12541)</f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>TEXT(B12541,"yyyy-mm")</f>
        <v>2026-08</v>
      </c>
      <c r="J12541" s="7" t="str">
        <f>VLOOKUP(C12541,'[1]T. Apoyo Sistema'!$B$1:$C$89,2,0)</f>
        <v>SI</v>
      </c>
    </row>
    <row r="12542" spans="1:10" x14ac:dyDescent="0.25">
      <c r="A12542" s="4" t="str">
        <f>CONCATENATE(B12542,"-",C12542,"-",D12542)</f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>TEXT(B12542,"yyyy-mm")</f>
        <v>2026-08</v>
      </c>
      <c r="J12542" s="7" t="str">
        <f>VLOOKUP(C12542,'[1]T. Apoyo Sistema'!$B$1:$C$89,2,0)</f>
        <v>SI</v>
      </c>
    </row>
    <row r="12543" spans="1:10" x14ac:dyDescent="0.25">
      <c r="A12543" s="4" t="str">
        <f>CONCATENATE(B12543,"-",C12543,"-",D12543)</f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>TEXT(B12543,"yyyy-mm")</f>
        <v>2026-08</v>
      </c>
      <c r="J12543" s="7" t="str">
        <f>VLOOKUP(C12543,'[1]T. Apoyo Sistema'!$B$1:$C$89,2,0)</f>
        <v>SI</v>
      </c>
    </row>
    <row r="12544" spans="1:10" x14ac:dyDescent="0.25">
      <c r="A12544" s="4" t="str">
        <f>CONCATENATE(B12544,"-",C12544,"-",D12544)</f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>TEXT(B12544,"yyyy-mm")</f>
        <v>2026-08</v>
      </c>
      <c r="J12544" s="7" t="str">
        <f>VLOOKUP(C12544,'[1]T. Apoyo Sistema'!$B$1:$C$89,2,0)</f>
        <v>SI</v>
      </c>
    </row>
    <row r="12545" spans="1:10" x14ac:dyDescent="0.25">
      <c r="A12545" s="4" t="str">
        <f>CONCATENATE(B12545,"-",C12545,"-",D12545)</f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>TEXT(B12545,"yyyy-mm")</f>
        <v>2026-08</v>
      </c>
      <c r="J12545" s="7" t="str">
        <f>VLOOKUP(C12545,'[1]T. Apoyo Sistema'!$B$1:$C$89,2,0)</f>
        <v>SI</v>
      </c>
    </row>
    <row r="12546" spans="1:10" x14ac:dyDescent="0.25">
      <c r="A12546" s="4" t="str">
        <f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>TEXT(B12546,"yyyy-mm")</f>
        <v>2026-08</v>
      </c>
      <c r="J12546" s="7" t="str">
        <f>VLOOKUP(C12546,'[1]T. Apoyo Sistema'!$B$1:$C$89,2,0)</f>
        <v>SI</v>
      </c>
    </row>
    <row r="12547" spans="1:10" x14ac:dyDescent="0.25">
      <c r="A12547" s="4" t="str">
        <f>CONCATENATE(B12547,"-",C12547,"-",D12547)</f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>TEXT(B12547,"yyyy-mm")</f>
        <v>2026-08</v>
      </c>
      <c r="J12547" s="7" t="str">
        <f>VLOOKUP(C12547,'[1]T. Apoyo Sistema'!$B$1:$C$89,2,0)</f>
        <v>SI</v>
      </c>
    </row>
    <row r="12548" spans="1:10" x14ac:dyDescent="0.25">
      <c r="A12548" s="4" t="str">
        <f>CONCATENATE(B12548,"-",C12548,"-",D12548)</f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>TEXT(B12548,"yyyy-mm")</f>
        <v>2026-08</v>
      </c>
      <c r="J12548" s="7" t="str">
        <f>VLOOKUP(C12548,'[1]T. Apoyo Sistema'!$B$1:$C$89,2,0)</f>
        <v>SI</v>
      </c>
    </row>
    <row r="12549" spans="1:10" x14ac:dyDescent="0.25">
      <c r="A12549" s="4" t="str">
        <f>CONCATENATE(B12549,"-",C12549,"-",D12549)</f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>TEXT(B12549,"yyyy-mm")</f>
        <v>2026-08</v>
      </c>
      <c r="J12549" s="7" t="str">
        <f>VLOOKUP(C12549,'[1]T. Apoyo Sistema'!$B$1:$C$89,2,0)</f>
        <v>SI</v>
      </c>
    </row>
    <row r="12550" spans="1:10" x14ac:dyDescent="0.25">
      <c r="A12550" s="4" t="str">
        <f>CONCATENATE(B12550,"-",C12550,"-",D12550)</f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>TEXT(B12550,"yyyy-mm")</f>
        <v>2026-08</v>
      </c>
      <c r="J12550" s="7" t="str">
        <f>VLOOKUP(C12550,'[1]T. Apoyo Sistema'!$B$1:$C$89,2,0)</f>
        <v>SI</v>
      </c>
    </row>
    <row r="12551" spans="1:10" x14ac:dyDescent="0.25">
      <c r="A12551" s="4" t="str">
        <f>CONCATENATE(B12551,"-",C12551,"-",D12551)</f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>TEXT(B12551,"yyyy-mm")</f>
        <v>2026-08</v>
      </c>
      <c r="J12551" s="7" t="str">
        <f>VLOOKUP(C12551,'[1]T. Apoyo Sistema'!$B$1:$C$89,2,0)</f>
        <v>SI</v>
      </c>
    </row>
    <row r="12552" spans="1:10" x14ac:dyDescent="0.25">
      <c r="A12552" s="4" t="str">
        <f>CONCATENATE(B12552,"-",C12552,"-",D12552)</f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>TEXT(B12552,"yyyy-mm")</f>
        <v>2026-08</v>
      </c>
      <c r="J12552" s="7" t="str">
        <f>VLOOKUP(C12552,'[1]T. Apoyo Sistema'!$B$1:$C$89,2,0)</f>
        <v>SI</v>
      </c>
    </row>
    <row r="12553" spans="1:10" x14ac:dyDescent="0.25">
      <c r="A12553" s="4" t="str">
        <f>CONCATENATE(B12553,"-",C12553,"-",D12553)</f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>TEXT(B12553,"yyyy-mm")</f>
        <v>2026-08</v>
      </c>
      <c r="J12553" s="7" t="str">
        <f>VLOOKUP(C12553,'[1]T. Apoyo Sistema'!$B$1:$C$89,2,0)</f>
        <v>SI</v>
      </c>
    </row>
    <row r="12554" spans="1:10" x14ac:dyDescent="0.25">
      <c r="A12554" s="4" t="str">
        <f>CONCATENATE(B12554,"-",C12554,"-",D12554)</f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>TEXT(B12554,"yyyy-mm")</f>
        <v>2026-08</v>
      </c>
      <c r="J12554" s="7" t="str">
        <f>VLOOKUP(C12554,'[1]T. Apoyo Sistema'!$B$1:$C$89,2,0)</f>
        <v>SI</v>
      </c>
    </row>
    <row r="12555" spans="1:10" x14ac:dyDescent="0.25">
      <c r="A12555" s="4" t="str">
        <f>CONCATENATE(B12555,"-",C12555,"-",D12555)</f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>TEXT(B12555,"yyyy-mm")</f>
        <v>2026-08</v>
      </c>
      <c r="J12555" s="7" t="str">
        <f>VLOOKUP(C12555,'[1]T. Apoyo Sistema'!$B$1:$C$89,2,0)</f>
        <v>SI</v>
      </c>
    </row>
    <row r="12556" spans="1:10" x14ac:dyDescent="0.25">
      <c r="A12556" s="4" t="str">
        <f>CONCATENATE(B12556,"-",C12556,"-",D12556)</f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>TEXT(B12556,"yyyy-mm")</f>
        <v>2026-08</v>
      </c>
      <c r="J12556" s="7" t="str">
        <f>VLOOKUP(C12556,'[1]T. Apoyo Sistema'!$B$1:$C$89,2,0)</f>
        <v>SI</v>
      </c>
    </row>
    <row r="12557" spans="1:10" x14ac:dyDescent="0.25">
      <c r="A12557" s="4" t="str">
        <f>CONCATENATE(B12557,"-",C12557,"-",D12557)</f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>TEXT(B12557,"yyyy-mm")</f>
        <v>2026-08</v>
      </c>
      <c r="J12557" s="7" t="str">
        <f>VLOOKUP(C12557,'[1]T. Apoyo Sistema'!$B$1:$C$89,2,0)</f>
        <v>SI</v>
      </c>
    </row>
    <row r="12558" spans="1:10" x14ac:dyDescent="0.25">
      <c r="A12558" s="4" t="str">
        <f>CONCATENATE(B12558,"-",C12558,"-",D12558)</f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>TEXT(B12558,"yyyy-mm")</f>
        <v>2026-08</v>
      </c>
      <c r="J12558" s="7" t="str">
        <f>VLOOKUP(C12558,'[1]T. Apoyo Sistema'!$B$1:$C$89,2,0)</f>
        <v>SI</v>
      </c>
    </row>
    <row r="12559" spans="1:10" x14ac:dyDescent="0.25">
      <c r="A12559" s="4" t="str">
        <f>CONCATENATE(B12559,"-",C12559,"-",D12559)</f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>TEXT(B12559,"yyyy-mm")</f>
        <v>2026-08</v>
      </c>
      <c r="J12559" s="7" t="str">
        <f>VLOOKUP(C12559,'[1]T. Apoyo Sistema'!$B$1:$C$89,2,0)</f>
        <v>SI</v>
      </c>
    </row>
    <row r="12560" spans="1:10" x14ac:dyDescent="0.25">
      <c r="A12560" s="4" t="str">
        <f>CONCATENATE(B12560,"-",C12560,"-",D12560)</f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>TEXT(B12560,"yyyy-mm")</f>
        <v>2026-08</v>
      </c>
      <c r="J12560" s="7" t="str">
        <f>VLOOKUP(C12560,'[1]T. Apoyo Sistema'!$B$1:$C$89,2,0)</f>
        <v>SI</v>
      </c>
    </row>
    <row r="12561" spans="1:10" x14ac:dyDescent="0.25">
      <c r="A12561" s="4" t="str">
        <f>CONCATENATE(B12561,"-",C12561,"-",D12561)</f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>TEXT(B12561,"yyyy-mm")</f>
        <v>2026-08</v>
      </c>
      <c r="J12561" s="7" t="str">
        <f>VLOOKUP(C12561,'[1]T. Apoyo Sistema'!$B$1:$C$89,2,0)</f>
        <v>SI</v>
      </c>
    </row>
    <row r="12562" spans="1:10" x14ac:dyDescent="0.25">
      <c r="A12562" s="4" t="str">
        <f>CONCATENATE(B12562,"-",C12562,"-",D12562)</f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>TEXT(B12562,"yyyy-mm")</f>
        <v>2026-08</v>
      </c>
      <c r="J12562" s="7" t="str">
        <f>VLOOKUP(C12562,'[1]T. Apoyo Sistema'!$B$1:$C$89,2,0)</f>
        <v>SI</v>
      </c>
    </row>
    <row r="12563" spans="1:10" x14ac:dyDescent="0.25">
      <c r="A12563" s="4" t="str">
        <f>CONCATENATE(B12563,"-",C12563,"-",D12563)</f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>TEXT(B12563,"yyyy-mm")</f>
        <v>2026-08</v>
      </c>
      <c r="J12563" s="7" t="str">
        <f>VLOOKUP(C12563,'[1]T. Apoyo Sistema'!$B$1:$C$89,2,0)</f>
        <v>SI</v>
      </c>
    </row>
    <row r="12564" spans="1:10" x14ac:dyDescent="0.25">
      <c r="A12564" s="4" t="str">
        <f>CONCATENATE(B12564,"-",C12564,"-",D12564)</f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>TEXT(B12564,"yyyy-mm")</f>
        <v>2026-08</v>
      </c>
      <c r="J12564" s="7" t="str">
        <f>VLOOKUP(C12564,'[1]T. Apoyo Sistema'!$B$1:$C$89,2,0)</f>
        <v>SI</v>
      </c>
    </row>
    <row r="12565" spans="1:10" x14ac:dyDescent="0.25">
      <c r="A12565" s="4" t="str">
        <f>CONCATENATE(B12565,"-",C12565,"-",D12565)</f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>TEXT(B12565,"yyyy-mm")</f>
        <v>2026-08</v>
      </c>
      <c r="J12565" s="7" t="str">
        <f>VLOOKUP(C12565,'[1]T. Apoyo Sistema'!$B$1:$C$89,2,0)</f>
        <v>SI</v>
      </c>
    </row>
    <row r="12566" spans="1:10" x14ac:dyDescent="0.25">
      <c r="A12566" s="4" t="str">
        <f>CONCATENATE(B12566,"-",C12566,"-",D12566)</f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>TEXT(B12566,"yyyy-mm")</f>
        <v>2026-08</v>
      </c>
      <c r="J12566" s="7" t="str">
        <f>VLOOKUP(C12566,'[1]T. Apoyo Sistema'!$B$1:$C$89,2,0)</f>
        <v>SI</v>
      </c>
    </row>
    <row r="12567" spans="1:10" x14ac:dyDescent="0.25">
      <c r="A12567" s="4" t="str">
        <f>CONCATENATE(B12567,"-",C12567,"-",D12567)</f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>TEXT(B12567,"yyyy-mm")</f>
        <v>2026-08</v>
      </c>
      <c r="J12567" s="7" t="str">
        <f>VLOOKUP(C12567,'[1]T. Apoyo Sistema'!$B$1:$C$89,2,0)</f>
        <v>SI</v>
      </c>
    </row>
    <row r="12568" spans="1:10" x14ac:dyDescent="0.25">
      <c r="A12568" s="4" t="str">
        <f>CONCATENATE(B12568,"-",C12568,"-",D12568)</f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>TEXT(B12568,"yyyy-mm")</f>
        <v>2026-08</v>
      </c>
      <c r="J12568" s="7" t="str">
        <f>VLOOKUP(C12568,'[1]T. Apoyo Sistema'!$B$1:$C$89,2,0)</f>
        <v>SI</v>
      </c>
    </row>
    <row r="12569" spans="1:10" x14ac:dyDescent="0.25">
      <c r="A12569" s="4" t="str">
        <f>CONCATENATE(B12569,"-",C12569,"-",D12569)</f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>TEXT(B12569,"yyyy-mm")</f>
        <v>2026-08</v>
      </c>
      <c r="J12569" s="7" t="str">
        <f>VLOOKUP(C12569,'[1]T. Apoyo Sistema'!$B$1:$C$89,2,0)</f>
        <v>SI</v>
      </c>
    </row>
    <row r="12570" spans="1:10" x14ac:dyDescent="0.25">
      <c r="A12570" s="4" t="str">
        <f>CONCATENATE(B12570,"-",C12570,"-",D12570)</f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>TEXT(B12570,"yyyy-mm")</f>
        <v>2026-08</v>
      </c>
      <c r="J12570" s="7" t="str">
        <f>VLOOKUP(C12570,'[1]T. Apoyo Sistema'!$B$1:$C$89,2,0)</f>
        <v>SI</v>
      </c>
    </row>
    <row r="12571" spans="1:10" x14ac:dyDescent="0.25">
      <c r="A12571" s="4" t="str">
        <f>CONCATENATE(B12571,"-",C12571,"-",D12571)</f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>TEXT(B12571,"yyyy-mm")</f>
        <v>2026-08</v>
      </c>
      <c r="J12571" s="7" t="str">
        <f>VLOOKUP(C12571,'[1]T. Apoyo Sistema'!$B$1:$C$89,2,0)</f>
        <v>SI</v>
      </c>
    </row>
    <row r="12572" spans="1:10" x14ac:dyDescent="0.25">
      <c r="A12572" s="4" t="str">
        <f>CONCATENATE(B12572,"-",C12572,"-",D12572)</f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>TEXT(B12572,"yyyy-mm")</f>
        <v>2026-08</v>
      </c>
      <c r="J12572" s="7" t="str">
        <f>VLOOKUP(C12572,'[1]T. Apoyo Sistema'!$B$1:$C$89,2,0)</f>
        <v>SI</v>
      </c>
    </row>
    <row r="12573" spans="1:10" x14ac:dyDescent="0.25">
      <c r="A12573" s="4" t="str">
        <f>CONCATENATE(B12573,"-",C12573,"-",D12573)</f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>TEXT(B12573,"yyyy-mm")</f>
        <v>2026-08</v>
      </c>
      <c r="J12573" s="7" t="str">
        <f>VLOOKUP(C12573,'[1]T. Apoyo Sistema'!$B$1:$C$89,2,0)</f>
        <v>SI</v>
      </c>
    </row>
    <row r="12574" spans="1:10" x14ac:dyDescent="0.25">
      <c r="A12574" s="4" t="str">
        <f>CONCATENATE(B12574,"-",C12574,"-",D12574)</f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>TEXT(B12574,"yyyy-mm")</f>
        <v>2026-08</v>
      </c>
      <c r="J12574" s="7" t="str">
        <f>VLOOKUP(C12574,'[1]T. Apoyo Sistema'!$B$1:$C$89,2,0)</f>
        <v>SI</v>
      </c>
    </row>
    <row r="12575" spans="1:10" x14ac:dyDescent="0.25">
      <c r="A12575" s="4" t="str">
        <f>CONCATENATE(B12575,"-",C12575,"-",D12575)</f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>TEXT(B12575,"yyyy-mm")</f>
        <v>2026-08</v>
      </c>
      <c r="J12575" s="7" t="str">
        <f>VLOOKUP(C12575,'[1]T. Apoyo Sistema'!$B$1:$C$89,2,0)</f>
        <v>SI</v>
      </c>
    </row>
    <row r="12576" spans="1:10" x14ac:dyDescent="0.25">
      <c r="A12576" s="4" t="str">
        <f>CONCATENATE(B12576,"-",C12576,"-",D12576)</f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>TEXT(B12576,"yyyy-mm")</f>
        <v>2026-08</v>
      </c>
      <c r="J12576" s="7" t="str">
        <f>VLOOKUP(C12576,'[1]T. Apoyo Sistema'!$B$1:$C$89,2,0)</f>
        <v>SI</v>
      </c>
    </row>
    <row r="12577" spans="1:10" x14ac:dyDescent="0.25">
      <c r="A12577" s="4" t="str">
        <f>CONCATENATE(B12577,"-",C12577,"-",D12577)</f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>TEXT(B12577,"yyyy-mm")</f>
        <v>2026-08</v>
      </c>
      <c r="J12577" s="7" t="str">
        <f>VLOOKUP(C12577,'[1]T. Apoyo Sistema'!$B$1:$C$89,2,0)</f>
        <v>SI</v>
      </c>
    </row>
    <row r="12578" spans="1:10" x14ac:dyDescent="0.25">
      <c r="A12578" s="4" t="str">
        <f>CONCATENATE(B12578,"-",C12578,"-",D12578)</f>
        <v>46251-POX6-bbd1</v>
      </c>
      <c r="B12578" s="14">
        <v>46251</v>
      </c>
      <c r="C12578" s="4" t="s">
        <v>106</v>
      </c>
      <c r="D12578" s="4" t="s">
        <v>69</v>
      </c>
      <c r="E12578" s="4">
        <v>0</v>
      </c>
      <c r="F12578" s="6">
        <v>0.23333333333333334</v>
      </c>
      <c r="G12578" s="6">
        <v>11.433333333333334</v>
      </c>
      <c r="H12578" s="6">
        <v>0</v>
      </c>
      <c r="I12578" s="4" t="str">
        <f>TEXT(B12578,"yyyy-mm")</f>
        <v>2026-08</v>
      </c>
      <c r="J12578" s="7" t="str">
        <f>VLOOKUP(C12578,'[1]T. Apoyo Sistema'!$B$1:$C$89,2,0)</f>
        <v>SI</v>
      </c>
    </row>
    <row r="12579" spans="1:10" x14ac:dyDescent="0.25">
      <c r="A12579" s="4" t="str">
        <f>CONCATENATE(B12579,"-",C12579,"-",D12579)</f>
        <v>46251-POX6-bbd2</v>
      </c>
      <c r="B12579" s="14">
        <v>46251</v>
      </c>
      <c r="C12579" s="4" t="s">
        <v>106</v>
      </c>
      <c r="D12579" s="4" t="s">
        <v>70</v>
      </c>
      <c r="E12579" s="4">
        <v>0</v>
      </c>
      <c r="F12579" s="6">
        <v>0</v>
      </c>
      <c r="G12579" s="6">
        <v>11.666666666666666</v>
      </c>
      <c r="H12579" s="6">
        <v>0</v>
      </c>
      <c r="I12579" s="4" t="str">
        <f>TEXT(B12579,"yyyy-mm")</f>
        <v>2026-08</v>
      </c>
      <c r="J12579" s="7" t="str">
        <f>VLOOKUP(C12579,'[1]T. Apoyo Sistema'!$B$1:$C$89,2,0)</f>
        <v>SI</v>
      </c>
    </row>
    <row r="12580" spans="1:10" x14ac:dyDescent="0.25">
      <c r="A12580" s="4" t="str">
        <f>CONCATENATE(B12580,"-",C12580,"-",D12580)</f>
        <v>46251-POX6-com1</v>
      </c>
      <c r="B12580" s="14">
        <v>46251</v>
      </c>
      <c r="C12580" s="4" t="s">
        <v>106</v>
      </c>
      <c r="D12580" s="4" t="s">
        <v>71</v>
      </c>
      <c r="E12580" s="4">
        <v>0</v>
      </c>
      <c r="F12580" s="6">
        <v>10.783333333333333</v>
      </c>
      <c r="G12580" s="6">
        <v>0.88333333333333286</v>
      </c>
      <c r="H12580" s="6">
        <v>0</v>
      </c>
      <c r="I12580" s="4" t="str">
        <f>TEXT(B12580,"yyyy-mm")</f>
        <v>2026-08</v>
      </c>
      <c r="J12580" s="7" t="str">
        <f>VLOOKUP(C12580,'[1]T. Apoyo Sistema'!$B$1:$C$89,2,0)</f>
        <v>SI</v>
      </c>
    </row>
    <row r="12581" spans="1:10" x14ac:dyDescent="0.25">
      <c r="A12581" s="4" t="str">
        <f>CONCATENATE(B12581,"-",C12581,"-",D12581)</f>
        <v>46251-POX6-com2</v>
      </c>
      <c r="B12581" s="14">
        <v>46251</v>
      </c>
      <c r="C12581" s="4" t="s">
        <v>106</v>
      </c>
      <c r="D12581" s="4" t="s">
        <v>72</v>
      </c>
      <c r="E12581" s="4">
        <v>0</v>
      </c>
      <c r="F12581" s="6">
        <v>8.8166666666666664</v>
      </c>
      <c r="G12581" s="6">
        <v>2.8499999999999996</v>
      </c>
      <c r="H12581" s="6">
        <v>0</v>
      </c>
      <c r="I12581" s="4" t="str">
        <f>TEXT(B12581,"yyyy-mm")</f>
        <v>2026-08</v>
      </c>
      <c r="J12581" s="7" t="str">
        <f>VLOOKUP(C12581,'[1]T. Apoyo Sistema'!$B$1:$C$89,2,0)</f>
        <v>SI</v>
      </c>
    </row>
    <row r="12582" spans="1:10" x14ac:dyDescent="0.25">
      <c r="A12582" s="4" t="str">
        <f>CONCATENATE(B12582,"-",C12582,"-",D12582)</f>
        <v>46251-POX6-com3</v>
      </c>
      <c r="B12582" s="14">
        <v>46251</v>
      </c>
      <c r="C12582" s="4" t="s">
        <v>106</v>
      </c>
      <c r="D12582" s="4" t="s">
        <v>77</v>
      </c>
      <c r="E12582" s="4">
        <v>0</v>
      </c>
      <c r="F12582" s="6">
        <v>5.15</v>
      </c>
      <c r="G12582" s="6">
        <v>6.5166666666666657</v>
      </c>
      <c r="H12582" s="6">
        <v>0</v>
      </c>
      <c r="I12582" s="4" t="str">
        <f>TEXT(B12582,"yyyy-mm")</f>
        <v>2026-08</v>
      </c>
      <c r="J12582" s="7" t="str">
        <f>VLOOKUP(C12582,'[1]T. Apoyo Sistema'!$B$1:$C$89,2,0)</f>
        <v>SI</v>
      </c>
    </row>
    <row r="12583" spans="1:10" x14ac:dyDescent="0.25">
      <c r="A12583" s="4" t="str">
        <f>CONCATENATE(B12583,"-",C12583,"-",D12583)</f>
        <v>46251-POX6-com4</v>
      </c>
      <c r="B12583" s="14">
        <v>46251</v>
      </c>
      <c r="C12583" s="4" t="s">
        <v>106</v>
      </c>
      <c r="D12583" s="4" t="s">
        <v>78</v>
      </c>
      <c r="E12583" s="4">
        <v>0</v>
      </c>
      <c r="F12583" s="6">
        <v>10.816666666666666</v>
      </c>
      <c r="G12583" s="6">
        <v>0.84999999999999964</v>
      </c>
      <c r="H12583" s="6">
        <v>0</v>
      </c>
      <c r="I12583" s="4" t="str">
        <f>TEXT(B12583,"yyyy-mm")</f>
        <v>2026-08</v>
      </c>
      <c r="J12583" s="7" t="str">
        <f>VLOOKUP(C12583,'[1]T. Apoyo Sistema'!$B$1:$C$89,2,0)</f>
        <v>SI</v>
      </c>
    </row>
    <row r="12584" spans="1:10" x14ac:dyDescent="0.25">
      <c r="A12584" s="4" t="str">
        <f>CONCATENATE(B12584,"-",C12584,"-",D12584)</f>
        <v>46251-POX6-gen1</v>
      </c>
      <c r="B12584" s="14">
        <v>46251</v>
      </c>
      <c r="C12584" s="4" t="s">
        <v>106</v>
      </c>
      <c r="D12584" s="4" t="s">
        <v>59</v>
      </c>
      <c r="E12584" s="4">
        <v>0</v>
      </c>
      <c r="F12584" s="6">
        <v>0</v>
      </c>
      <c r="G12584" s="6">
        <v>11.666666666666666</v>
      </c>
      <c r="H12584" s="6">
        <v>0</v>
      </c>
      <c r="I12584" s="4" t="str">
        <f>TEXT(B12584,"yyyy-mm")</f>
        <v>2026-08</v>
      </c>
      <c r="J12584" s="7" t="str">
        <f>VLOOKUP(C12584,'[1]T. Apoyo Sistema'!$B$1:$C$89,2,0)</f>
        <v>SI</v>
      </c>
    </row>
    <row r="12585" spans="1:10" x14ac:dyDescent="0.25">
      <c r="A12585" s="4" t="str">
        <f>CONCATENATE(B12585,"-",C12585,"-",D12585)</f>
        <v>46251-POX6-gen2</v>
      </c>
      <c r="B12585" s="14">
        <v>46251</v>
      </c>
      <c r="C12585" s="4" t="s">
        <v>106</v>
      </c>
      <c r="D12585" s="4" t="s">
        <v>73</v>
      </c>
      <c r="E12585" s="4">
        <v>0</v>
      </c>
      <c r="F12585" s="6">
        <v>10.9</v>
      </c>
      <c r="G12585" s="6">
        <v>0.76666666666666572</v>
      </c>
      <c r="H12585" s="6">
        <v>0</v>
      </c>
      <c r="I12585" s="4" t="str">
        <f>TEXT(B12585,"yyyy-mm")</f>
        <v>2026-08</v>
      </c>
      <c r="J12585" s="7" t="str">
        <f>VLOOKUP(C12585,'[1]T. Apoyo Sistema'!$B$1:$C$89,2,0)</f>
        <v>SI</v>
      </c>
    </row>
    <row r="12586" spans="1:10" x14ac:dyDescent="0.25">
      <c r="A12586" s="4" t="str">
        <f>CONCATENATE(B12586,"-",C12586,"-",D12586)</f>
        <v>46251-POX6-psa1</v>
      </c>
      <c r="B12586" s="14">
        <v>46251</v>
      </c>
      <c r="C12586" s="4" t="s">
        <v>106</v>
      </c>
      <c r="D12586" s="4" t="s">
        <v>60</v>
      </c>
      <c r="E12586" s="4">
        <v>0</v>
      </c>
      <c r="F12586" s="6">
        <v>5.0166666666666666</v>
      </c>
      <c r="G12586" s="6">
        <v>6.6499999999999995</v>
      </c>
      <c r="H12586" s="6">
        <v>0</v>
      </c>
      <c r="I12586" s="4" t="str">
        <f>TEXT(B12586,"yyyy-mm")</f>
        <v>2026-08</v>
      </c>
      <c r="J12586" s="7" t="str">
        <f>VLOOKUP(C12586,'[1]T. Apoyo Sistema'!$B$1:$C$89,2,0)</f>
        <v>SI</v>
      </c>
    </row>
    <row r="12587" spans="1:10" x14ac:dyDescent="0.25">
      <c r="A12587" s="4" t="str">
        <f>CONCATENATE(B12587,"-",C12587,"-",D12587)</f>
        <v>46251-POX6-psa2</v>
      </c>
      <c r="B12587" s="14">
        <v>46251</v>
      </c>
      <c r="C12587" s="4" t="s">
        <v>106</v>
      </c>
      <c r="D12587" s="4" t="s">
        <v>74</v>
      </c>
      <c r="E12587" s="4">
        <v>0</v>
      </c>
      <c r="F12587" s="6">
        <v>10.75</v>
      </c>
      <c r="G12587" s="6">
        <v>0.91666666666666607</v>
      </c>
      <c r="H12587" s="6">
        <v>0</v>
      </c>
      <c r="I12587" s="4" t="str">
        <f>TEXT(B12587,"yyyy-mm")</f>
        <v>2026-08</v>
      </c>
      <c r="J12587" s="7" t="str">
        <f>VLOOKUP(C12587,'[1]T. Apoyo Sistema'!$B$1:$C$89,2,0)</f>
        <v>SI</v>
      </c>
    </row>
    <row r="12588" spans="1:10" x14ac:dyDescent="0.25">
      <c r="A12588" s="4" t="str">
        <f>CONCATENATE(B12588,"-",C12588,"-",D12588)</f>
        <v>46251-POX6-psa3</v>
      </c>
      <c r="B12588" s="14">
        <v>46251</v>
      </c>
      <c r="C12588" s="4" t="s">
        <v>106</v>
      </c>
      <c r="D12588" s="4" t="s">
        <v>79</v>
      </c>
      <c r="E12588" s="4">
        <v>0</v>
      </c>
      <c r="F12588" s="6">
        <v>10.75</v>
      </c>
      <c r="G12588" s="6">
        <v>0.91666666666666607</v>
      </c>
      <c r="H12588" s="6">
        <v>0</v>
      </c>
      <c r="I12588" s="4" t="str">
        <f>TEXT(B12588,"yyyy-mm")</f>
        <v>2026-08</v>
      </c>
      <c r="J12588" s="7" t="str">
        <f>VLOOKUP(C12588,'[1]T. Apoyo Sistema'!$B$1:$C$89,2,0)</f>
        <v>SI</v>
      </c>
    </row>
    <row r="12589" spans="1:10" x14ac:dyDescent="0.25">
      <c r="A12589" s="4" t="str">
        <f>CONCATENATE(B12589,"-",C12589,"-",D12589)</f>
        <v>46251-POX6-psa4</v>
      </c>
      <c r="B12589" s="14">
        <v>46251</v>
      </c>
      <c r="C12589" s="4" t="s">
        <v>106</v>
      </c>
      <c r="D12589" s="4" t="s">
        <v>80</v>
      </c>
      <c r="E12589" s="4">
        <v>0</v>
      </c>
      <c r="F12589" s="6">
        <v>8.4</v>
      </c>
      <c r="G12589" s="6">
        <v>3.2666666666666657</v>
      </c>
      <c r="H12589" s="6">
        <v>0</v>
      </c>
      <c r="I12589" s="4" t="str">
        <f>TEXT(B12589,"yyyy-mm")</f>
        <v>2026-08</v>
      </c>
      <c r="J12589" s="7" t="str">
        <f>VLOOKUP(C12589,'[1]T. Apoyo Sistema'!$B$1:$C$89,2,0)</f>
        <v>SI</v>
      </c>
    </row>
    <row r="12590" spans="1:10" x14ac:dyDescent="0.25">
      <c r="A12590" s="4" t="str">
        <f>CONCATENATE(B12590,"-",C12590,"-",D12590)</f>
        <v>46251-POX6-sec1</v>
      </c>
      <c r="B12590" s="14">
        <v>46251</v>
      </c>
      <c r="C12590" s="4" t="s">
        <v>106</v>
      </c>
      <c r="D12590" s="4" t="s">
        <v>75</v>
      </c>
      <c r="E12590" s="4">
        <v>0</v>
      </c>
      <c r="F12590" s="6">
        <v>10.85</v>
      </c>
      <c r="G12590" s="6">
        <v>0.81666666666666643</v>
      </c>
      <c r="H12590" s="6">
        <v>0</v>
      </c>
      <c r="I12590" s="4" t="str">
        <f>TEXT(B12590,"yyyy-mm")</f>
        <v>2026-08</v>
      </c>
      <c r="J12590" s="7" t="str">
        <f>VLOOKUP(C12590,'[1]T. Apoyo Sistema'!$B$1:$C$89,2,0)</f>
        <v>SI</v>
      </c>
    </row>
    <row r="12591" spans="1:10" x14ac:dyDescent="0.25">
      <c r="A12591" s="4" t="str">
        <f>CONCATENATE(B12591,"-",C12591,"-",D12591)</f>
        <v>46251-POX6-sec2</v>
      </c>
      <c r="B12591" s="14">
        <v>46251</v>
      </c>
      <c r="C12591" s="4" t="s">
        <v>106</v>
      </c>
      <c r="D12591" s="4" t="s">
        <v>76</v>
      </c>
      <c r="E12591" s="4">
        <v>0</v>
      </c>
      <c r="F12591" s="6">
        <v>10.85</v>
      </c>
      <c r="G12591" s="6">
        <v>0.81666666666666643</v>
      </c>
      <c r="H12591" s="6">
        <v>0</v>
      </c>
      <c r="I12591" s="4" t="str">
        <f>TEXT(B12591,"yyyy-mm")</f>
        <v>2026-08</v>
      </c>
      <c r="J12591" s="7" t="str">
        <f>VLOOKUP(C12591,'[1]T. Apoyo Sistema'!$B$1:$C$89,2,0)</f>
        <v>SI</v>
      </c>
    </row>
    <row r="12592" spans="1:10" x14ac:dyDescent="0.25">
      <c r="A12592" s="4" t="str">
        <f>CONCATENATE(B12592,"-",C12592,"-",D12592)</f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>TEXT(B12592,"yyyy-mm")</f>
        <v>2026-08</v>
      </c>
      <c r="J12592" s="7" t="str">
        <f>VLOOKUP(C12592,'[1]T. Apoyo Sistema'!$B$1:$C$89,2,0)</f>
        <v>SI</v>
      </c>
    </row>
    <row r="12593" spans="1:10" x14ac:dyDescent="0.25">
      <c r="A12593" s="4" t="str">
        <f>CONCATENATE(B12593,"-",C12593,"-",D12593)</f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>TEXT(B12593,"yyyy-mm")</f>
        <v>2026-08</v>
      </c>
      <c r="J12593" s="7" t="str">
        <f>VLOOKUP(C12593,'[1]T. Apoyo Sistema'!$B$1:$C$89,2,0)</f>
        <v>SI</v>
      </c>
    </row>
    <row r="12594" spans="1:10" x14ac:dyDescent="0.25">
      <c r="A12594" s="4" t="str">
        <f>CONCATENATE(B12594,"-",C12594,"-",D12594)</f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>TEXT(B12594,"yyyy-mm")</f>
        <v>2026-08</v>
      </c>
      <c r="J12594" s="7" t="str">
        <f>VLOOKUP(C12594,'[1]T. Apoyo Sistema'!$B$1:$C$89,2,0)</f>
        <v>SI</v>
      </c>
    </row>
    <row r="12595" spans="1:10" x14ac:dyDescent="0.25">
      <c r="A12595" s="4" t="str">
        <f>CONCATENATE(B12595,"-",C12595,"-",D12595)</f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>TEXT(B12595,"yyyy-mm")</f>
        <v>2026-08</v>
      </c>
      <c r="J12595" s="7" t="str">
        <f>VLOOKUP(C12595,'[1]T. Apoyo Sistema'!$B$1:$C$89,2,0)</f>
        <v>SI</v>
      </c>
    </row>
    <row r="12596" spans="1:10" x14ac:dyDescent="0.25">
      <c r="A12596" s="4" t="str">
        <f>CONCATENATE(B12596,"-",C12596,"-",D12596)</f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>TEXT(B12596,"yyyy-mm")</f>
        <v>2026-08</v>
      </c>
      <c r="J12596" s="7" t="str">
        <f>VLOOKUP(C12596,'[1]T. Apoyo Sistema'!$B$1:$C$89,2,0)</f>
        <v>SI</v>
      </c>
    </row>
    <row r="12597" spans="1:10" x14ac:dyDescent="0.25">
      <c r="A12597" s="4" t="str">
        <f>CONCATENATE(B12597,"-",C12597,"-",D12597)</f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>TEXT(B12597,"yyyy-mm")</f>
        <v>2026-08</v>
      </c>
      <c r="J12597" s="7" t="str">
        <f>VLOOKUP(C12597,'[1]T. Apoyo Sistema'!$B$1:$C$89,2,0)</f>
        <v>SI</v>
      </c>
    </row>
    <row r="12598" spans="1:10" x14ac:dyDescent="0.25">
      <c r="A12598" s="4" t="str">
        <f>CONCATENATE(B12598,"-",C12598,"-",D12598)</f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>TEXT(B12598,"yyyy-mm")</f>
        <v>2026-08</v>
      </c>
      <c r="J12598" s="7" t="str">
        <f>VLOOKUP(C12598,'[1]T. Apoyo Sistema'!$B$1:$C$89,2,0)</f>
        <v>SI</v>
      </c>
    </row>
    <row r="12599" spans="1:10" x14ac:dyDescent="0.25">
      <c r="A12599" s="4" t="str">
        <f>CONCATENATE(B12599,"-",C12599,"-",D12599)</f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>TEXT(B12599,"yyyy-mm")</f>
        <v>2026-08</v>
      </c>
      <c r="J12599" s="7" t="str">
        <f>VLOOKUP(C12599,'[1]T. Apoyo Sistema'!$B$1:$C$89,2,0)</f>
        <v>SI</v>
      </c>
    </row>
    <row r="12600" spans="1:10" x14ac:dyDescent="0.25">
      <c r="A12600" s="4" t="str">
        <f>CONCATENATE(B12600,"-",C12600,"-",D12600)</f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>TEXT(B12600,"yyyy-mm")</f>
        <v>2026-08</v>
      </c>
      <c r="J12600" s="7" t="str">
        <f>VLOOKUP(C12600,'[1]T. Apoyo Sistema'!$B$1:$C$89,2,0)</f>
        <v>SI</v>
      </c>
    </row>
    <row r="12601" spans="1:10" x14ac:dyDescent="0.25">
      <c r="A12601" s="4" t="str">
        <f>CONCATENATE(B12601,"-",C12601,"-",D12601)</f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>TEXT(B12601,"yyyy-mm")</f>
        <v>2026-08</v>
      </c>
      <c r="J12601" s="7" t="str">
        <f>VLOOKUP(C12601,'[1]T. Apoyo Sistema'!$B$1:$C$89,2,0)</f>
        <v>SI</v>
      </c>
    </row>
    <row r="12602" spans="1:10" x14ac:dyDescent="0.25">
      <c r="A12602" s="4" t="str">
        <f>CONCATENATE(B12602,"-",C12602,"-",D12602)</f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>TEXT(B12602,"yyyy-mm")</f>
        <v>2026-08</v>
      </c>
      <c r="J12602" s="7" t="str">
        <f>VLOOKUP(C12602,'[1]T. Apoyo Sistema'!$B$1:$C$89,2,0)</f>
        <v>SI</v>
      </c>
    </row>
    <row r="12603" spans="1:10" x14ac:dyDescent="0.25">
      <c r="A12603" s="4" t="str">
        <f>CONCATENATE(B12603,"-",C12603,"-",D12603)</f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>TEXT(B12603,"yyyy-mm")</f>
        <v>2026-08</v>
      </c>
      <c r="J12603" s="7" t="str">
        <f>VLOOKUP(C12603,'[1]T. Apoyo Sistema'!$B$1:$C$89,2,0)</f>
        <v>SI</v>
      </c>
    </row>
    <row r="12604" spans="1:10" x14ac:dyDescent="0.25">
      <c r="A12604" s="4" t="str">
        <f>CONCATENATE(B12604,"-",C12604,"-",D12604)</f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>TEXT(B12604,"yyyy-mm")</f>
        <v>2026-08</v>
      </c>
      <c r="J12604" s="7" t="str">
        <f>VLOOKUP(C12604,'[1]T. Apoyo Sistema'!$B$1:$C$89,2,0)</f>
        <v>SI</v>
      </c>
    </row>
    <row r="12605" spans="1:10" x14ac:dyDescent="0.25">
      <c r="A12605" s="4" t="str">
        <f>CONCATENATE(B12605,"-",C12605,"-",D12605)</f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>TEXT(B12605,"yyyy-mm")</f>
        <v>2026-08</v>
      </c>
      <c r="J12605" s="7" t="str">
        <f>VLOOKUP(C12605,'[1]T. Apoyo Sistema'!$B$1:$C$89,2,0)</f>
        <v>SI</v>
      </c>
    </row>
    <row r="12606" spans="1:10" x14ac:dyDescent="0.25">
      <c r="A12606" s="4" t="str">
        <f>CONCATENATE(B12606,"-",C12606,"-",D12606)</f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>TEXT(B12606,"yyyy-mm")</f>
        <v>2026-08</v>
      </c>
      <c r="J12606" s="7" t="str">
        <f>VLOOKUP(C12606,'[1]T. Apoyo Sistema'!$B$1:$C$89,2,0)</f>
        <v>SI</v>
      </c>
    </row>
    <row r="12607" spans="1:10" x14ac:dyDescent="0.25">
      <c r="A12607" s="4" t="str">
        <f>CONCATENATE(B12607,"-",C12607,"-",D12607)</f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>TEXT(B12607,"yyyy-mm")</f>
        <v>2026-08</v>
      </c>
      <c r="J12607" s="7" t="str">
        <f>VLOOKUP(C12607,'[1]T. Apoyo Sistema'!$B$1:$C$89,2,0)</f>
        <v>SI</v>
      </c>
    </row>
    <row r="12608" spans="1:10" x14ac:dyDescent="0.25">
      <c r="A12608" s="4" t="str">
        <f>CONCATENATE(B12608,"-",C12608,"-",D12608)</f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>TEXT(B12608,"yyyy-mm")</f>
        <v>2026-08</v>
      </c>
      <c r="J12608" s="7" t="str">
        <f>VLOOKUP(C12608,'[1]T. Apoyo Sistema'!$B$1:$C$89,2,0)</f>
        <v>SI</v>
      </c>
    </row>
    <row r="12609" spans="1:10" x14ac:dyDescent="0.25">
      <c r="A12609" s="4" t="str">
        <f>CONCATENATE(B12609,"-",C12609,"-",D12609)</f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>TEXT(B12609,"yyyy-mm")</f>
        <v>2026-08</v>
      </c>
      <c r="J12609" s="7" t="str">
        <f>VLOOKUP(C12609,'[1]T. Apoyo Sistema'!$B$1:$C$89,2,0)</f>
        <v>SI</v>
      </c>
    </row>
    <row r="12610" spans="1:10" x14ac:dyDescent="0.25">
      <c r="A12610" s="4" t="str">
        <f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>TEXT(B12610,"yyyy-mm")</f>
        <v>2026-08</v>
      </c>
      <c r="J12610" s="7" t="str">
        <f>VLOOKUP(C12610,'[1]T. Apoyo Sistema'!$B$1:$C$89,2,0)</f>
        <v>SI</v>
      </c>
    </row>
    <row r="12611" spans="1:10" x14ac:dyDescent="0.25">
      <c r="A12611" s="4" t="str">
        <f>CONCATENATE(B12611,"-",C12611,"-",D12611)</f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>TEXT(B12611,"yyyy-mm")</f>
        <v>2026-08</v>
      </c>
      <c r="J12611" s="7" t="str">
        <f>VLOOKUP(C12611,'[1]T. Apoyo Sistema'!$B$1:$C$89,2,0)</f>
        <v>SI</v>
      </c>
    </row>
    <row r="12612" spans="1:10" x14ac:dyDescent="0.25">
      <c r="A12612" s="4" t="str">
        <f>CONCATENATE(B12612,"-",C12612,"-",D12612)</f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>TEXT(B12612,"yyyy-mm")</f>
        <v>2026-08</v>
      </c>
      <c r="J12612" s="7" t="str">
        <f>VLOOKUP(C12612,'[1]T. Apoyo Sistema'!$B$1:$C$89,2,0)</f>
        <v>SI</v>
      </c>
    </row>
    <row r="12613" spans="1:10" x14ac:dyDescent="0.25">
      <c r="A12613" s="4" t="str">
        <f>CONCATENATE(B12613,"-",C12613,"-",D12613)</f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>TEXT(B12613,"yyyy-mm")</f>
        <v>2026-08</v>
      </c>
      <c r="J12613" s="7" t="str">
        <f>VLOOKUP(C12613,'[1]T. Apoyo Sistema'!$B$1:$C$89,2,0)</f>
        <v>SI</v>
      </c>
    </row>
    <row r="12614" spans="1:10" x14ac:dyDescent="0.25">
      <c r="A12614" s="4" t="str">
        <f>CONCATENATE(B12614,"-",C12614,"-",D12614)</f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>TEXT(B12614,"yyyy-mm")</f>
        <v>2026-08</v>
      </c>
      <c r="J12614" s="7" t="str">
        <f>VLOOKUP(C12614,'[1]T. Apoyo Sistema'!$B$1:$C$89,2,0)</f>
        <v>SI</v>
      </c>
    </row>
    <row r="12615" spans="1:10" x14ac:dyDescent="0.25">
      <c r="A12615" s="4" t="str">
        <f>CONCATENATE(B12615,"-",C12615,"-",D12615)</f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>TEXT(B12615,"yyyy-mm")</f>
        <v>2026-08</v>
      </c>
      <c r="J12615" s="7" t="str">
        <f>VLOOKUP(C12615,'[1]T. Apoyo Sistema'!$B$1:$C$89,2,0)</f>
        <v>SI</v>
      </c>
    </row>
    <row r="12616" spans="1:10" x14ac:dyDescent="0.25">
      <c r="A12616" s="4" t="str">
        <f>CONCATENATE(B12616,"-",C12616,"-",D12616)</f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>TEXT(B12616,"yyyy-mm")</f>
        <v>2026-08</v>
      </c>
      <c r="J12616" s="7" t="str">
        <f>VLOOKUP(C12616,'[1]T. Apoyo Sistema'!$B$1:$C$89,2,0)</f>
        <v>SI</v>
      </c>
    </row>
    <row r="12617" spans="1:10" x14ac:dyDescent="0.25">
      <c r="A12617" s="4" t="str">
        <f>CONCATENATE(B12617,"-",C12617,"-",D12617)</f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>TEXT(B12617,"yyyy-mm")</f>
        <v>2026-08</v>
      </c>
      <c r="J12617" s="7" t="str">
        <f>VLOOKUP(C12617,'[1]T. Apoyo Sistema'!$B$1:$C$89,2,0)</f>
        <v>SI</v>
      </c>
    </row>
    <row r="12618" spans="1:10" x14ac:dyDescent="0.25">
      <c r="A12618" s="4" t="str">
        <f>CONCATENATE(B12618,"-",C12618,"-",D12618)</f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>TEXT(B12618,"yyyy-mm")</f>
        <v>2026-08</v>
      </c>
      <c r="J12618" s="7" t="str">
        <f>VLOOKUP(C12618,'[1]T. Apoyo Sistema'!$B$1:$C$89,2,0)</f>
        <v>SI</v>
      </c>
    </row>
    <row r="12619" spans="1:10" x14ac:dyDescent="0.25">
      <c r="A12619" s="4" t="str">
        <f>CONCATENATE(B12619,"-",C12619,"-",D12619)</f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>TEXT(B12619,"yyyy-mm")</f>
        <v>2026-08</v>
      </c>
      <c r="J12619" s="7" t="str">
        <f>VLOOKUP(C12619,'[1]T. Apoyo Sistema'!$B$1:$C$89,2,0)</f>
        <v>SI</v>
      </c>
    </row>
    <row r="12620" spans="1:10" x14ac:dyDescent="0.25">
      <c r="A12620" s="4" t="str">
        <f>CONCATENATE(B12620,"-",C12620,"-",D12620)</f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>TEXT(B12620,"yyyy-mm")</f>
        <v>2026-08</v>
      </c>
      <c r="J12620" s="7" t="str">
        <f>VLOOKUP(C12620,'[1]T. Apoyo Sistema'!$B$1:$C$89,2,0)</f>
        <v>SI</v>
      </c>
    </row>
    <row r="12621" spans="1:10" x14ac:dyDescent="0.25">
      <c r="A12621" s="4" t="str">
        <f>CONCATENATE(B12621,"-",C12621,"-",D12621)</f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>TEXT(B12621,"yyyy-mm")</f>
        <v>2026-08</v>
      </c>
      <c r="J12621" s="7" t="str">
        <f>VLOOKUP(C12621,'[1]T. Apoyo Sistema'!$B$1:$C$89,2,0)</f>
        <v>SI</v>
      </c>
    </row>
    <row r="12622" spans="1:10" x14ac:dyDescent="0.25">
      <c r="A12622" s="4" t="str">
        <f>CONCATENATE(B12622,"-",C12622,"-",D12622)</f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>TEXT(B12622,"yyyy-mm")</f>
        <v>2026-08</v>
      </c>
      <c r="J12622" s="7" t="str">
        <f>VLOOKUP(C12622,'[1]T. Apoyo Sistema'!$B$1:$C$89,2,0)</f>
        <v>SI</v>
      </c>
    </row>
    <row r="12623" spans="1:10" x14ac:dyDescent="0.25">
      <c r="A12623" s="4" t="str">
        <f>CONCATENATE(B12623,"-",C12623,"-",D12623)</f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>TEXT(B12623,"yyyy-mm")</f>
        <v>2026-08</v>
      </c>
      <c r="J12623" s="7" t="str">
        <f>VLOOKUP(C12623,'[1]T. Apoyo Sistema'!$B$1:$C$89,2,0)</f>
        <v>SI</v>
      </c>
    </row>
    <row r="12624" spans="1:10" x14ac:dyDescent="0.25">
      <c r="A12624" s="4" t="str">
        <f>CONCATENATE(B12624,"-",C12624,"-",D12624)</f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>TEXT(B12624,"yyyy-mm")</f>
        <v>2026-08</v>
      </c>
      <c r="J12624" s="7" t="str">
        <f>VLOOKUP(C12624,'[1]T. Apoyo Sistema'!$B$1:$C$89,2,0)</f>
        <v>SI</v>
      </c>
    </row>
    <row r="12625" spans="1:10" x14ac:dyDescent="0.25">
      <c r="A12625" s="4" t="str">
        <f>CONCATENATE(B12625,"-",C12625,"-",D12625)</f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>TEXT(B12625,"yyyy-mm")</f>
        <v>2026-08</v>
      </c>
      <c r="J12625" s="7" t="str">
        <f>VLOOKUP(C12625,'[1]T. Apoyo Sistema'!$B$1:$C$89,2,0)</f>
        <v>SI</v>
      </c>
    </row>
    <row r="12626" spans="1:10" x14ac:dyDescent="0.25">
      <c r="A12626" s="4" t="str">
        <f>CONCATENATE(B12626,"-",C12626,"-",D12626)</f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>TEXT(B12626,"yyyy-mm")</f>
        <v>2026-08</v>
      </c>
      <c r="J12626" s="7" t="str">
        <f>VLOOKUP(C12626,'[1]T. Apoyo Sistema'!$B$1:$C$89,2,0)</f>
        <v>SI</v>
      </c>
    </row>
    <row r="12627" spans="1:10" x14ac:dyDescent="0.25">
      <c r="A12627" s="4" t="str">
        <f>CONCATENATE(B12627,"-",C12627,"-",D12627)</f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>TEXT(B12627,"yyyy-mm")</f>
        <v>2026-08</v>
      </c>
      <c r="J12627" s="7" t="str">
        <f>VLOOKUP(C12627,'[1]T. Apoyo Sistema'!$B$1:$C$89,2,0)</f>
        <v>SI</v>
      </c>
    </row>
    <row r="12628" spans="1:10" x14ac:dyDescent="0.25">
      <c r="A12628" s="4" t="str">
        <f>CONCATENATE(B12628,"-",C12628,"-",D12628)</f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>TEXT(B12628,"yyyy-mm")</f>
        <v>2026-08</v>
      </c>
      <c r="J12628" s="7" t="str">
        <f>VLOOKUP(C12628,'[1]T. Apoyo Sistema'!$B$1:$C$89,2,0)</f>
        <v>SI</v>
      </c>
    </row>
    <row r="12629" spans="1:10" x14ac:dyDescent="0.25">
      <c r="A12629" s="4" t="str">
        <f>CONCATENATE(B12629,"-",C12629,"-",D12629)</f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>TEXT(B12629,"yyyy-mm")</f>
        <v>2026-08</v>
      </c>
      <c r="J12629" s="7" t="str">
        <f>VLOOKUP(C12629,'[1]T. Apoyo Sistema'!$B$1:$C$89,2,0)</f>
        <v>SI</v>
      </c>
    </row>
    <row r="12630" spans="1:10" x14ac:dyDescent="0.25">
      <c r="A12630" s="4" t="str">
        <f>CONCATENATE(B12630,"-",C12630,"-",D12630)</f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>TEXT(B12630,"yyyy-mm")</f>
        <v>2026-08</v>
      </c>
      <c r="J12630" s="7" t="str">
        <f>VLOOKUP(C12630,'[1]T. Apoyo Sistema'!$B$1:$C$89,2,0)</f>
        <v>SI</v>
      </c>
    </row>
    <row r="12631" spans="1:10" x14ac:dyDescent="0.25">
      <c r="A12631" s="4" t="str">
        <f>CONCATENATE(B12631,"-",C12631,"-",D12631)</f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>TEXT(B12631,"yyyy-mm")</f>
        <v>2026-08</v>
      </c>
      <c r="J12631" s="7" t="str">
        <f>VLOOKUP(C12631,'[1]T. Apoyo Sistema'!$B$1:$C$89,2,0)</f>
        <v>SI</v>
      </c>
    </row>
    <row r="12632" spans="1:10" x14ac:dyDescent="0.25">
      <c r="A12632" s="4" t="str">
        <f>CONCATENATE(B12632,"-",C12632,"-",D12632)</f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>TEXT(B12632,"yyyy-mm")</f>
        <v>2026-08</v>
      </c>
      <c r="J12632" s="7" t="str">
        <f>VLOOKUP(C12632,'[1]T. Apoyo Sistema'!$B$1:$C$89,2,0)</f>
        <v>SI</v>
      </c>
    </row>
    <row r="12633" spans="1:10" x14ac:dyDescent="0.25">
      <c r="A12633" s="4" t="str">
        <f>CONCATENATE(B12633,"-",C12633,"-",D12633)</f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>TEXT(B12633,"yyyy-mm")</f>
        <v>2026-08</v>
      </c>
      <c r="J12633" s="7" t="str">
        <f>VLOOKUP(C12633,'[1]T. Apoyo Sistema'!$B$1:$C$89,2,0)</f>
        <v>SI</v>
      </c>
    </row>
    <row r="12634" spans="1:10" x14ac:dyDescent="0.25">
      <c r="A12634" s="4" t="str">
        <f>CONCATENATE(B12634,"-",C12634,"-",D12634)</f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>TEXT(B12634,"yyyy-mm")</f>
        <v>2026-08</v>
      </c>
      <c r="J12634" s="7" t="str">
        <f>VLOOKUP(C12634,'[1]T. Apoyo Sistema'!$B$1:$C$89,2,0)</f>
        <v>SI</v>
      </c>
    </row>
    <row r="12635" spans="1:10" x14ac:dyDescent="0.25">
      <c r="A12635" s="4" t="str">
        <f>CONCATENATE(B12635,"-",C12635,"-",D12635)</f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>TEXT(B12635,"yyyy-mm")</f>
        <v>2026-08</v>
      </c>
      <c r="J12635" s="7" t="str">
        <f>VLOOKUP(C12635,'[1]T. Apoyo Sistema'!$B$1:$C$89,2,0)</f>
        <v>SI</v>
      </c>
    </row>
    <row r="12636" spans="1:10" x14ac:dyDescent="0.25">
      <c r="A12636" s="4" t="str">
        <f>CONCATENATE(B12636,"-",C12636,"-",D12636)</f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>TEXT(B12636,"yyyy-mm")</f>
        <v>2026-08</v>
      </c>
      <c r="J12636" s="7" t="str">
        <f>VLOOKUP(C12636,'[1]T. Apoyo Sistema'!$B$1:$C$89,2,0)</f>
        <v>SI</v>
      </c>
    </row>
    <row r="12637" spans="1:10" x14ac:dyDescent="0.25">
      <c r="A12637" s="4" t="str">
        <f>CONCATENATE(B12637,"-",C12637,"-",D12637)</f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>TEXT(B12637,"yyyy-mm")</f>
        <v>2026-08</v>
      </c>
      <c r="J12637" s="7" t="str">
        <f>VLOOKUP(C12637,'[1]T. Apoyo Sistema'!$B$1:$C$89,2,0)</f>
        <v>SI</v>
      </c>
    </row>
    <row r="12638" spans="1:10" x14ac:dyDescent="0.25">
      <c r="A12638" s="4" t="str">
        <f>CONCATENATE(B12638,"-",C12638,"-",D12638)</f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>TEXT(B12638,"yyyy-mm")</f>
        <v>2026-08</v>
      </c>
      <c r="J12638" s="7" t="str">
        <f>VLOOKUP(C12638,'[1]T. Apoyo Sistema'!$B$1:$C$89,2,0)</f>
        <v>SI</v>
      </c>
    </row>
    <row r="12639" spans="1:10" x14ac:dyDescent="0.25">
      <c r="A12639" s="4" t="str">
        <f>CONCATENATE(B12639,"-",C12639,"-",D12639)</f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>TEXT(B12639,"yyyy-mm")</f>
        <v>2026-08</v>
      </c>
      <c r="J12639" s="7" t="str">
        <f>VLOOKUP(C12639,'[1]T. Apoyo Sistema'!$B$1:$C$89,2,0)</f>
        <v>SI</v>
      </c>
    </row>
    <row r="12640" spans="1:10" x14ac:dyDescent="0.25">
      <c r="A12640" s="4" t="str">
        <f>CONCATENATE(B12640,"-",C12640,"-",D12640)</f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>TEXT(B12640,"yyyy-mm")</f>
        <v>2026-08</v>
      </c>
      <c r="J12640" s="7" t="str">
        <f>VLOOKUP(C12640,'[1]T. Apoyo Sistema'!$B$1:$C$89,2,0)</f>
        <v>SI</v>
      </c>
    </row>
    <row r="12641" spans="1:10" x14ac:dyDescent="0.25">
      <c r="A12641" s="4" t="str">
        <f>CONCATENATE(B12641,"-",C12641,"-",D12641)</f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>TEXT(B12641,"yyyy-mm")</f>
        <v>2026-08</v>
      </c>
      <c r="J12641" s="7" t="str">
        <f>VLOOKUP(C12641,'[1]T. Apoyo Sistema'!$B$1:$C$89,2,0)</f>
        <v>SI</v>
      </c>
    </row>
    <row r="12642" spans="1:10" x14ac:dyDescent="0.25">
      <c r="A12642" s="4" t="str">
        <f>CONCATENATE(B12642,"-",C12642,"-",D12642)</f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>TEXT(B12642,"yyyy-mm")</f>
        <v>2026-08</v>
      </c>
      <c r="J12642" s="7" t="str">
        <f>VLOOKUP(C12642,'[1]T. Apoyo Sistema'!$B$1:$C$89,2,0)</f>
        <v>SI</v>
      </c>
    </row>
    <row r="12643" spans="1:10" x14ac:dyDescent="0.25">
      <c r="A12643" s="4" t="str">
        <f>CONCATENATE(B12643,"-",C12643,"-",D12643)</f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>TEXT(B12643,"yyyy-mm")</f>
        <v>2026-08</v>
      </c>
      <c r="J12643" s="7" t="str">
        <f>VLOOKUP(C12643,'[1]T. Apoyo Sistema'!$B$1:$C$89,2,0)</f>
        <v>SI</v>
      </c>
    </row>
    <row r="12644" spans="1:10" x14ac:dyDescent="0.25">
      <c r="A12644" s="4" t="str">
        <f>CONCATENATE(B12644,"-",C12644,"-",D12644)</f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>TEXT(B12644,"yyyy-mm")</f>
        <v>2026-08</v>
      </c>
      <c r="J12644" s="7" t="str">
        <f>VLOOKUP(C12644,'[1]T. Apoyo Sistema'!$B$1:$C$89,2,0)</f>
        <v>SI</v>
      </c>
    </row>
    <row r="12645" spans="1:10" x14ac:dyDescent="0.25">
      <c r="A12645" s="4" t="str">
        <f>CONCATENATE(B12645,"-",C12645,"-",D12645)</f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>TEXT(B12645,"yyyy-mm")</f>
        <v>2026-08</v>
      </c>
      <c r="J12645" s="7" t="str">
        <f>VLOOKUP(C12645,'[1]T. Apoyo Sistema'!$B$1:$C$89,2,0)</f>
        <v>SI</v>
      </c>
    </row>
    <row r="12646" spans="1:10" x14ac:dyDescent="0.25">
      <c r="A12646" s="4" t="str">
        <f>CONCATENATE(B12646,"-",C12646,"-",D12646)</f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>TEXT(B12646,"yyyy-mm")</f>
        <v>2026-08</v>
      </c>
      <c r="J12646" s="7" t="str">
        <f>VLOOKUP(C12646,'[1]T. Apoyo Sistema'!$B$1:$C$89,2,0)</f>
        <v>SI</v>
      </c>
    </row>
    <row r="12647" spans="1:10" x14ac:dyDescent="0.25">
      <c r="A12647" s="4" t="str">
        <f>CONCATENATE(B12647,"-",C12647,"-",D12647)</f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>TEXT(B12647,"yyyy-mm")</f>
        <v>2026-08</v>
      </c>
      <c r="J12647" s="7" t="str">
        <f>VLOOKUP(C12647,'[1]T. Apoyo Sistema'!$B$1:$C$89,2,0)</f>
        <v>SI</v>
      </c>
    </row>
    <row r="12648" spans="1:10" x14ac:dyDescent="0.25">
      <c r="A12648" s="4" t="str">
        <f>CONCATENATE(B12648,"-",C12648,"-",D12648)</f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>TEXT(B12648,"yyyy-mm")</f>
        <v>2026-08</v>
      </c>
      <c r="J12648" s="7" t="str">
        <f>VLOOKUP(C12648,'[1]T. Apoyo Sistema'!$B$1:$C$89,2,0)</f>
        <v>SI</v>
      </c>
    </row>
    <row r="12649" spans="1:10" x14ac:dyDescent="0.25">
      <c r="A12649" s="4" t="str">
        <f>CONCATENATE(B12649,"-",C12649,"-",D12649)</f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>TEXT(B12649,"yyyy-mm")</f>
        <v>2026-08</v>
      </c>
      <c r="J12649" s="7" t="str">
        <f>VLOOKUP(C12649,'[1]T. Apoyo Sistema'!$B$1:$C$89,2,0)</f>
        <v>SI</v>
      </c>
    </row>
    <row r="12650" spans="1:10" x14ac:dyDescent="0.25">
      <c r="A12650" s="4" t="str">
        <f>CONCATENATE(B12650,"-",C12650,"-",D12650)</f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>TEXT(B12650,"yyyy-mm")</f>
        <v>2026-08</v>
      </c>
      <c r="J12650" s="7" t="str">
        <f>VLOOKUP(C12650,'[1]T. Apoyo Sistema'!$B$1:$C$89,2,0)</f>
        <v>SI</v>
      </c>
    </row>
    <row r="12651" spans="1:10" x14ac:dyDescent="0.25">
      <c r="A12651" s="4" t="str">
        <f>CONCATENATE(B12651,"-",C12651,"-",D12651)</f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>TEXT(B12651,"yyyy-mm")</f>
        <v>2026-08</v>
      </c>
      <c r="J12651" s="7" t="str">
        <f>VLOOKUP(C12651,'[1]T. Apoyo Sistema'!$B$1:$C$89,2,0)</f>
        <v>SI</v>
      </c>
    </row>
    <row r="12652" spans="1:10" x14ac:dyDescent="0.25">
      <c r="A12652" s="4" t="str">
        <f>CONCATENATE(B12652,"-",C12652,"-",D12652)</f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>TEXT(B12652,"yyyy-mm")</f>
        <v>2026-08</v>
      </c>
      <c r="J12652" s="7" t="str">
        <f>VLOOKUP(C12652,'[1]T. Apoyo Sistema'!$B$1:$C$89,2,0)</f>
        <v>SI</v>
      </c>
    </row>
    <row r="12653" spans="1:10" x14ac:dyDescent="0.25">
      <c r="A12653" s="4" t="str">
        <f>CONCATENATE(B12653,"-",C12653,"-",D12653)</f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>TEXT(B12653,"yyyy-mm")</f>
        <v>2026-08</v>
      </c>
      <c r="J12653" s="7" t="str">
        <f>VLOOKUP(C12653,'[1]T. Apoyo Sistema'!$B$1:$C$89,2,0)</f>
        <v>SI</v>
      </c>
    </row>
    <row r="12654" spans="1:10" x14ac:dyDescent="0.25">
      <c r="A12654" s="4" t="str">
        <f>CONCATENATE(B12654,"-",C12654,"-",D12654)</f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>TEXT(B12654,"yyyy-mm")</f>
        <v>2026-08</v>
      </c>
      <c r="J12654" s="7" t="str">
        <f>VLOOKUP(C12654,'[1]T. Apoyo Sistema'!$B$1:$C$89,2,0)</f>
        <v>SI</v>
      </c>
    </row>
    <row r="12655" spans="1:10" x14ac:dyDescent="0.25">
      <c r="A12655" s="4" t="str">
        <f>CONCATENATE(B12655,"-",C12655,"-",D12655)</f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>TEXT(B12655,"yyyy-mm")</f>
        <v>2026-08</v>
      </c>
      <c r="J12655" s="7" t="str">
        <f>VLOOKUP(C12655,'[1]T. Apoyo Sistema'!$B$1:$C$89,2,0)</f>
        <v>SI</v>
      </c>
    </row>
    <row r="12656" spans="1:10" x14ac:dyDescent="0.25">
      <c r="A12656" s="4" t="str">
        <f>CONCATENATE(B12656,"-",C12656,"-",D12656)</f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>TEXT(B12656,"yyyy-mm")</f>
        <v>2026-08</v>
      </c>
      <c r="J12656" s="7" t="str">
        <f>VLOOKUP(C12656,'[1]T. Apoyo Sistema'!$B$1:$C$89,2,0)</f>
        <v>SI</v>
      </c>
    </row>
    <row r="12657" spans="1:10" x14ac:dyDescent="0.25">
      <c r="A12657" s="4" t="str">
        <f>CONCATENATE(B12657,"-",C12657,"-",D12657)</f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>TEXT(B12657,"yyyy-mm")</f>
        <v>2026-08</v>
      </c>
      <c r="J12657" s="7" t="str">
        <f>VLOOKUP(C12657,'[1]T. Apoyo Sistema'!$B$1:$C$89,2,0)</f>
        <v>SI</v>
      </c>
    </row>
    <row r="12658" spans="1:10" x14ac:dyDescent="0.25">
      <c r="A12658" s="4" t="str">
        <f>CONCATENATE(B12658,"-",C12658,"-",D12658)</f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>TEXT(B12658,"yyyy-mm")</f>
        <v>2026-08</v>
      </c>
      <c r="J12658" s="7" t="str">
        <f>VLOOKUP(C12658,'[1]T. Apoyo Sistema'!$B$1:$C$89,2,0)</f>
        <v>SI</v>
      </c>
    </row>
    <row r="12659" spans="1:10" x14ac:dyDescent="0.25">
      <c r="A12659" s="4" t="str">
        <f>CONCATENATE(B12659,"-",C12659,"-",D12659)</f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>TEXT(B12659,"yyyy-mm")</f>
        <v>2026-08</v>
      </c>
      <c r="J12659" s="7" t="str">
        <f>VLOOKUP(C12659,'[1]T. Apoyo Sistema'!$B$1:$C$89,2,0)</f>
        <v>SI</v>
      </c>
    </row>
    <row r="12660" spans="1:10" x14ac:dyDescent="0.25">
      <c r="A12660" s="4" t="str">
        <f>CONCATENATE(B12660,"-",C12660,"-",D12660)</f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>TEXT(B12660,"yyyy-mm")</f>
        <v>2026-08</v>
      </c>
      <c r="J12660" s="7" t="str">
        <f>VLOOKUP(C12660,'[1]T. Apoyo Sistema'!$B$1:$C$89,2,0)</f>
        <v>SI</v>
      </c>
    </row>
    <row r="12661" spans="1:10" x14ac:dyDescent="0.25">
      <c r="A12661" s="4" t="str">
        <f>CONCATENATE(B12661,"-",C12661,"-",D12661)</f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>TEXT(B12661,"yyyy-mm")</f>
        <v>2026-08</v>
      </c>
      <c r="J12661" s="7" t="str">
        <f>VLOOKUP(C12661,'[1]T. Apoyo Sistema'!$B$1:$C$89,2,0)</f>
        <v>SI</v>
      </c>
    </row>
    <row r="12662" spans="1:10" x14ac:dyDescent="0.25">
      <c r="A12662" s="4" t="str">
        <f>CONCATENATE(B12662,"-",C12662,"-",D12662)</f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>TEXT(B12662,"yyyy-mm")</f>
        <v>2026-08</v>
      </c>
      <c r="J12662" s="7" t="str">
        <f>VLOOKUP(C12662,'[1]T. Apoyo Sistema'!$B$1:$C$89,2,0)</f>
        <v>SI</v>
      </c>
    </row>
    <row r="12663" spans="1:10" x14ac:dyDescent="0.25">
      <c r="A12663" s="4" t="str">
        <f>CONCATENATE(B12663,"-",C12663,"-",D12663)</f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>TEXT(B12663,"yyyy-mm")</f>
        <v>2026-08</v>
      </c>
      <c r="J12663" s="7" t="str">
        <f>VLOOKUP(C12663,'[1]T. Apoyo Sistema'!$B$1:$C$89,2,0)</f>
        <v>SI</v>
      </c>
    </row>
    <row r="12664" spans="1:10" x14ac:dyDescent="0.25">
      <c r="A12664" s="4" t="str">
        <f>CONCATENATE(B12664,"-",C12664,"-",D12664)</f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>TEXT(B12664,"yyyy-mm")</f>
        <v>2026-08</v>
      </c>
      <c r="J12664" s="7" t="str">
        <f>VLOOKUP(C12664,'[1]T. Apoyo Sistema'!$B$1:$C$89,2,0)</f>
        <v>SI</v>
      </c>
    </row>
    <row r="12665" spans="1:10" x14ac:dyDescent="0.25">
      <c r="A12665" s="4" t="str">
        <f>CONCATENATE(B12665,"-",C12665,"-",D12665)</f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>TEXT(B12665,"yyyy-mm")</f>
        <v>2026-08</v>
      </c>
      <c r="J12665" s="7" t="str">
        <f>VLOOKUP(C12665,'[1]T. Apoyo Sistema'!$B$1:$C$89,2,0)</f>
        <v>SI</v>
      </c>
    </row>
    <row r="12666" spans="1:10" x14ac:dyDescent="0.25">
      <c r="A12666" s="4" t="str">
        <f>CONCATENATE(B12666,"-",C12666,"-",D12666)</f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>TEXT(B12666,"yyyy-mm")</f>
        <v>2026-08</v>
      </c>
      <c r="J12666" s="7" t="str">
        <f>VLOOKUP(C12666,'[1]T. Apoyo Sistema'!$B$1:$C$89,2,0)</f>
        <v>SI</v>
      </c>
    </row>
    <row r="12667" spans="1:10" x14ac:dyDescent="0.25">
      <c r="A12667" s="4" t="str">
        <f>CONCATENATE(B12667,"-",C12667,"-",D12667)</f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>TEXT(B12667,"yyyy-mm")</f>
        <v>2026-08</v>
      </c>
      <c r="J12667" s="7" t="str">
        <f>VLOOKUP(C12667,'[1]T. Apoyo Sistema'!$B$1:$C$89,2,0)</f>
        <v>SI</v>
      </c>
    </row>
    <row r="12668" spans="1:10" x14ac:dyDescent="0.25">
      <c r="A12668" s="4" t="str">
        <f>CONCATENATE(B12668,"-",C12668,"-",D12668)</f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>TEXT(B12668,"yyyy-mm")</f>
        <v>2026-08</v>
      </c>
      <c r="J12668" s="7" t="str">
        <f>VLOOKUP(C12668,'[1]T. Apoyo Sistema'!$B$1:$C$89,2,0)</f>
        <v>SI</v>
      </c>
    </row>
    <row r="12669" spans="1:10" x14ac:dyDescent="0.25">
      <c r="A12669" s="4" t="str">
        <f>CONCATENATE(B12669,"-",C12669,"-",D12669)</f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>TEXT(B12669,"yyyy-mm")</f>
        <v>2026-08</v>
      </c>
      <c r="J12669" s="7" t="str">
        <f>VLOOKUP(C12669,'[1]T. Apoyo Sistema'!$B$1:$C$89,2,0)</f>
        <v>SI</v>
      </c>
    </row>
    <row r="12670" spans="1:10" x14ac:dyDescent="0.25">
      <c r="A12670" s="4" t="str">
        <f>CONCATENATE(B12670,"-",C12670,"-",D12670)</f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>TEXT(B12670,"yyyy-mm")</f>
        <v>2026-08</v>
      </c>
      <c r="J12670" s="7" t="str">
        <f>VLOOKUP(C12670,'[1]T. Apoyo Sistema'!$B$1:$C$89,2,0)</f>
        <v>SI</v>
      </c>
    </row>
    <row r="12671" spans="1:10" x14ac:dyDescent="0.25">
      <c r="A12671" s="4" t="str">
        <f>CONCATENATE(B12671,"-",C12671,"-",D12671)</f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>TEXT(B12671,"yyyy-mm")</f>
        <v>2026-08</v>
      </c>
      <c r="J12671" s="7" t="str">
        <f>VLOOKUP(C12671,'[1]T. Apoyo Sistema'!$B$1:$C$89,2,0)</f>
        <v>SI</v>
      </c>
    </row>
    <row r="12672" spans="1:10" x14ac:dyDescent="0.25">
      <c r="A12672" s="4" t="str">
        <f>CONCATENATE(B12672,"-",C12672,"-",D12672)</f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>TEXT(B12672,"yyyy-mm")</f>
        <v>2026-08</v>
      </c>
      <c r="J12672" s="7" t="str">
        <f>VLOOKUP(C12672,'[1]T. Apoyo Sistema'!$B$1:$C$89,2,0)</f>
        <v>SI</v>
      </c>
    </row>
    <row r="12673" spans="1:10" x14ac:dyDescent="0.25">
      <c r="A12673" s="4" t="str">
        <f>CONCATENATE(B12673,"-",C12673,"-",D12673)</f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>TEXT(B12673,"yyyy-mm")</f>
        <v>2026-08</v>
      </c>
      <c r="J12673" s="7" t="str">
        <f>VLOOKUP(C12673,'[1]T. Apoyo Sistema'!$B$1:$C$89,2,0)</f>
        <v>SI</v>
      </c>
    </row>
    <row r="12674" spans="1:10" x14ac:dyDescent="0.25">
      <c r="A12674" s="4" t="str">
        <f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>TEXT(B12674,"yyyy-mm")</f>
        <v>2026-08</v>
      </c>
      <c r="J12674" s="7" t="str">
        <f>VLOOKUP(C12674,'[1]T. Apoyo Sistema'!$B$1:$C$89,2,0)</f>
        <v>SI</v>
      </c>
    </row>
    <row r="12675" spans="1:10" x14ac:dyDescent="0.25">
      <c r="A12675" s="4" t="str">
        <f>CONCATENATE(B12675,"-",C12675,"-",D12675)</f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>TEXT(B12675,"yyyy-mm")</f>
        <v>2026-08</v>
      </c>
      <c r="J12675" s="7" t="str">
        <f>VLOOKUP(C12675,'[1]T. Apoyo Sistema'!$B$1:$C$89,2,0)</f>
        <v>SI</v>
      </c>
    </row>
    <row r="12676" spans="1:10" x14ac:dyDescent="0.25">
      <c r="A12676" s="4" t="str">
        <f>CONCATENATE(B12676,"-",C12676,"-",D12676)</f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>TEXT(B12676,"yyyy-mm")</f>
        <v>2026-08</v>
      </c>
      <c r="J12676" s="7" t="str">
        <f>VLOOKUP(C12676,'[1]T. Apoyo Sistema'!$B$1:$C$89,2,0)</f>
        <v>SI</v>
      </c>
    </row>
    <row r="12677" spans="1:10" x14ac:dyDescent="0.25">
      <c r="A12677" s="4" t="str">
        <f>CONCATENATE(B12677,"-",C12677,"-",D12677)</f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>TEXT(B12677,"yyyy-mm")</f>
        <v>2026-08</v>
      </c>
      <c r="J12677" s="7" t="str">
        <f>VLOOKUP(C12677,'[1]T. Apoyo Sistema'!$B$1:$C$89,2,0)</f>
        <v>SI</v>
      </c>
    </row>
    <row r="12678" spans="1:10" x14ac:dyDescent="0.25">
      <c r="A12678" s="4" t="str">
        <f>CONCATENATE(B12678,"-",C12678,"-",D12678)</f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>TEXT(B12678,"yyyy-mm")</f>
        <v>2026-08</v>
      </c>
      <c r="J12678" s="7" t="str">
        <f>VLOOKUP(C12678,'[1]T. Apoyo Sistema'!$B$1:$C$89,2,0)</f>
        <v>SI</v>
      </c>
    </row>
    <row r="12679" spans="1:10" x14ac:dyDescent="0.25">
      <c r="A12679" s="4" t="str">
        <f>CONCATENATE(B12679,"-",C12679,"-",D12679)</f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>TEXT(B12679,"yyyy-mm")</f>
        <v>2026-08</v>
      </c>
      <c r="J12679" s="7" t="str">
        <f>VLOOKUP(C12679,'[1]T. Apoyo Sistema'!$B$1:$C$89,2,0)</f>
        <v>SI</v>
      </c>
    </row>
    <row r="12680" spans="1:10" x14ac:dyDescent="0.25">
      <c r="A12680" s="4" t="str">
        <f>CONCATENATE(B12680,"-",C12680,"-",D12680)</f>
        <v>46251-POX3-bbd1</v>
      </c>
      <c r="B12680" s="14">
        <v>46251</v>
      </c>
      <c r="C12680" s="4" t="s">
        <v>90</v>
      </c>
      <c r="D12680" s="4" t="s">
        <v>69</v>
      </c>
      <c r="E12680" s="4">
        <v>0</v>
      </c>
      <c r="F12680" s="6">
        <v>0</v>
      </c>
      <c r="G12680" s="6">
        <v>11.766666666666667</v>
      </c>
      <c r="H12680" s="6">
        <v>0</v>
      </c>
      <c r="I12680" s="4" t="str">
        <f>TEXT(B12680,"yyyy-mm")</f>
        <v>2026-08</v>
      </c>
      <c r="J12680" s="7" t="str">
        <f>VLOOKUP(C12680,'[1]T. Apoyo Sistema'!$B$1:$C$89,2,0)</f>
        <v>SI</v>
      </c>
    </row>
    <row r="12681" spans="1:10" x14ac:dyDescent="0.25">
      <c r="A12681" s="4" t="str">
        <f>CONCATENATE(B12681,"-",C12681,"-",D12681)</f>
        <v>46251-POX3-bbd2</v>
      </c>
      <c r="B12681" s="14">
        <v>46251</v>
      </c>
      <c r="C12681" s="4" t="s">
        <v>90</v>
      </c>
      <c r="D12681" s="4" t="s">
        <v>70</v>
      </c>
      <c r="E12681" s="4">
        <v>0</v>
      </c>
      <c r="F12681" s="6">
        <v>0</v>
      </c>
      <c r="G12681" s="6">
        <v>11.766666666666667</v>
      </c>
      <c r="H12681" s="6">
        <v>0</v>
      </c>
      <c r="I12681" s="4" t="str">
        <f>TEXT(B12681,"yyyy-mm")</f>
        <v>2026-08</v>
      </c>
      <c r="J12681" s="7" t="str">
        <f>VLOOKUP(C12681,'[1]T. Apoyo Sistema'!$B$1:$C$89,2,0)</f>
        <v>SI</v>
      </c>
    </row>
    <row r="12682" spans="1:10" x14ac:dyDescent="0.25">
      <c r="A12682" s="4" t="str">
        <f>CONCATENATE(B12682,"-",C12682,"-",D12682)</f>
        <v>46251-POX3-com1</v>
      </c>
      <c r="B12682" s="14">
        <v>46251</v>
      </c>
      <c r="C12682" s="4" t="s">
        <v>90</v>
      </c>
      <c r="D12682" s="4" t="s">
        <v>71</v>
      </c>
      <c r="E12682" s="4">
        <v>0</v>
      </c>
      <c r="F12682" s="6">
        <v>0</v>
      </c>
      <c r="G12682" s="6">
        <v>0</v>
      </c>
      <c r="H12682" s="6">
        <v>11.766666666666667</v>
      </c>
      <c r="I12682" s="4" t="str">
        <f>TEXT(B12682,"yyyy-mm")</f>
        <v>2026-08</v>
      </c>
      <c r="J12682" s="7" t="str">
        <f>VLOOKUP(C12682,'[1]T. Apoyo Sistema'!$B$1:$C$89,2,0)</f>
        <v>SI</v>
      </c>
    </row>
    <row r="12683" spans="1:10" x14ac:dyDescent="0.25">
      <c r="A12683" s="4" t="str">
        <f>CONCATENATE(B12683,"-",C12683,"-",D12683)</f>
        <v>46251-POX3-com2</v>
      </c>
      <c r="B12683" s="14">
        <v>46251</v>
      </c>
      <c r="C12683" s="4" t="s">
        <v>90</v>
      </c>
      <c r="D12683" s="4" t="s">
        <v>72</v>
      </c>
      <c r="E12683" s="4">
        <v>0</v>
      </c>
      <c r="F12683" s="6">
        <v>0</v>
      </c>
      <c r="G12683" s="6">
        <v>11.766666666666667</v>
      </c>
      <c r="H12683" s="6">
        <v>0</v>
      </c>
      <c r="I12683" s="4" t="str">
        <f>TEXT(B12683,"yyyy-mm")</f>
        <v>2026-08</v>
      </c>
      <c r="J12683" s="7" t="str">
        <f>VLOOKUP(C12683,'[1]T. Apoyo Sistema'!$B$1:$C$89,2,0)</f>
        <v>SI</v>
      </c>
    </row>
    <row r="12684" spans="1:10" x14ac:dyDescent="0.25">
      <c r="A12684" s="4" t="str">
        <f>CONCATENATE(B12684,"-",C12684,"-",D12684)</f>
        <v>46251-POX3-com3</v>
      </c>
      <c r="B12684" s="14">
        <v>46251</v>
      </c>
      <c r="C12684" s="4" t="s">
        <v>90</v>
      </c>
      <c r="D12684" s="4" t="s">
        <v>77</v>
      </c>
      <c r="E12684" s="4">
        <v>0</v>
      </c>
      <c r="F12684" s="6">
        <v>0</v>
      </c>
      <c r="G12684" s="6">
        <v>0</v>
      </c>
      <c r="H12684" s="6">
        <v>11.766666666666667</v>
      </c>
      <c r="I12684" s="4" t="str">
        <f>TEXT(B12684,"yyyy-mm")</f>
        <v>2026-08</v>
      </c>
      <c r="J12684" s="7" t="str">
        <f>VLOOKUP(C12684,'[1]T. Apoyo Sistema'!$B$1:$C$89,2,0)</f>
        <v>SI</v>
      </c>
    </row>
    <row r="12685" spans="1:10" x14ac:dyDescent="0.25">
      <c r="A12685" s="4" t="str">
        <f>CONCATENATE(B12685,"-",C12685,"-",D12685)</f>
        <v>46251-POX3-com4</v>
      </c>
      <c r="B12685" s="14">
        <v>46251</v>
      </c>
      <c r="C12685" s="4" t="s">
        <v>90</v>
      </c>
      <c r="D12685" s="4" t="s">
        <v>78</v>
      </c>
      <c r="E12685" s="4">
        <v>0</v>
      </c>
      <c r="F12685" s="6">
        <v>0</v>
      </c>
      <c r="G12685" s="6">
        <v>0</v>
      </c>
      <c r="H12685" s="6">
        <v>11.766666666666667</v>
      </c>
      <c r="I12685" s="4" t="str">
        <f>TEXT(B12685,"yyyy-mm")</f>
        <v>2026-08</v>
      </c>
      <c r="J12685" s="7" t="str">
        <f>VLOOKUP(C12685,'[1]T. Apoyo Sistema'!$B$1:$C$89,2,0)</f>
        <v>SI</v>
      </c>
    </row>
    <row r="12686" spans="1:10" x14ac:dyDescent="0.25">
      <c r="A12686" s="4" t="str">
        <f>CONCATENATE(B12686,"-",C12686,"-",D12686)</f>
        <v>46251-POX3-gen1</v>
      </c>
      <c r="B12686" s="14">
        <v>46251</v>
      </c>
      <c r="C12686" s="4" t="s">
        <v>90</v>
      </c>
      <c r="D12686" s="4" t="s">
        <v>59</v>
      </c>
      <c r="E12686" s="4">
        <v>0</v>
      </c>
      <c r="F12686" s="6">
        <v>0</v>
      </c>
      <c r="G12686" s="6">
        <v>0</v>
      </c>
      <c r="H12686" s="6">
        <v>11.766666666666667</v>
      </c>
      <c r="I12686" s="4" t="str">
        <f>TEXT(B12686,"yyyy-mm")</f>
        <v>2026-08</v>
      </c>
      <c r="J12686" s="7" t="str">
        <f>VLOOKUP(C12686,'[1]T. Apoyo Sistema'!$B$1:$C$89,2,0)</f>
        <v>SI</v>
      </c>
    </row>
    <row r="12687" spans="1:10" x14ac:dyDescent="0.25">
      <c r="A12687" s="4" t="str">
        <f>CONCATENATE(B12687,"-",C12687,"-",D12687)</f>
        <v>46251-POX3-gen2</v>
      </c>
      <c r="B12687" s="14">
        <v>46251</v>
      </c>
      <c r="C12687" s="4" t="s">
        <v>90</v>
      </c>
      <c r="D12687" s="4" t="s">
        <v>73</v>
      </c>
      <c r="E12687" s="4">
        <v>0</v>
      </c>
      <c r="F12687" s="6">
        <v>0</v>
      </c>
      <c r="G12687" s="6">
        <v>11.766666666666667</v>
      </c>
      <c r="H12687" s="6">
        <v>0</v>
      </c>
      <c r="I12687" s="4" t="str">
        <f>TEXT(B12687,"yyyy-mm")</f>
        <v>2026-08</v>
      </c>
      <c r="J12687" s="7" t="str">
        <f>VLOOKUP(C12687,'[1]T. Apoyo Sistema'!$B$1:$C$89,2,0)</f>
        <v>SI</v>
      </c>
    </row>
    <row r="12688" spans="1:10" x14ac:dyDescent="0.25">
      <c r="A12688" s="4" t="str">
        <f>CONCATENATE(B12688,"-",C12688,"-",D12688)</f>
        <v>46251-POX3-psa1</v>
      </c>
      <c r="B12688" s="14">
        <v>46251</v>
      </c>
      <c r="C12688" s="4" t="s">
        <v>90</v>
      </c>
      <c r="D12688" s="4" t="s">
        <v>60</v>
      </c>
      <c r="E12688" s="4">
        <v>0</v>
      </c>
      <c r="F12688" s="6">
        <v>0</v>
      </c>
      <c r="G12688" s="6">
        <v>11.766666666666667</v>
      </c>
      <c r="H12688" s="6">
        <v>0</v>
      </c>
      <c r="I12688" s="4" t="str">
        <f>TEXT(B12688,"yyyy-mm")</f>
        <v>2026-08</v>
      </c>
      <c r="J12688" s="7" t="str">
        <f>VLOOKUP(C12688,'[1]T. Apoyo Sistema'!$B$1:$C$89,2,0)</f>
        <v>SI</v>
      </c>
    </row>
    <row r="12689" spans="1:10" x14ac:dyDescent="0.25">
      <c r="A12689" s="4" t="str">
        <f>CONCATENATE(B12689,"-",C12689,"-",D12689)</f>
        <v>46251-POX3-psa2</v>
      </c>
      <c r="B12689" s="14">
        <v>46251</v>
      </c>
      <c r="C12689" s="4" t="s">
        <v>90</v>
      </c>
      <c r="D12689" s="4" t="s">
        <v>74</v>
      </c>
      <c r="E12689" s="4">
        <v>0</v>
      </c>
      <c r="F12689" s="6">
        <v>0</v>
      </c>
      <c r="G12689" s="6">
        <v>0</v>
      </c>
      <c r="H12689" s="6">
        <v>11.766666666666667</v>
      </c>
      <c r="I12689" s="4" t="str">
        <f>TEXT(B12689,"yyyy-mm")</f>
        <v>2026-08</v>
      </c>
      <c r="J12689" s="7" t="str">
        <f>VLOOKUP(C12689,'[1]T. Apoyo Sistema'!$B$1:$C$89,2,0)</f>
        <v>SI</v>
      </c>
    </row>
    <row r="12690" spans="1:10" x14ac:dyDescent="0.25">
      <c r="A12690" s="4" t="str">
        <f>CONCATENATE(B12690,"-",C12690,"-",D12690)</f>
        <v>46251-POX3-psa3</v>
      </c>
      <c r="B12690" s="14">
        <v>46251</v>
      </c>
      <c r="C12690" s="4" t="s">
        <v>90</v>
      </c>
      <c r="D12690" s="4" t="s">
        <v>79</v>
      </c>
      <c r="E12690" s="4">
        <v>0</v>
      </c>
      <c r="F12690" s="6">
        <v>0</v>
      </c>
      <c r="G12690" s="6">
        <v>0</v>
      </c>
      <c r="H12690" s="6">
        <v>11.766666666666667</v>
      </c>
      <c r="I12690" s="4" t="str">
        <f>TEXT(B12690,"yyyy-mm")</f>
        <v>2026-08</v>
      </c>
      <c r="J12690" s="7" t="str">
        <f>VLOOKUP(C12690,'[1]T. Apoyo Sistema'!$B$1:$C$89,2,0)</f>
        <v>SI</v>
      </c>
    </row>
    <row r="12691" spans="1:10" x14ac:dyDescent="0.25">
      <c r="A12691" s="4" t="str">
        <f>CONCATENATE(B12691,"-",C12691,"-",D12691)</f>
        <v>46251-POX3-psa4</v>
      </c>
      <c r="B12691" s="14">
        <v>46251</v>
      </c>
      <c r="C12691" s="4" t="s">
        <v>90</v>
      </c>
      <c r="D12691" s="4" t="s">
        <v>80</v>
      </c>
      <c r="E12691" s="4">
        <v>0</v>
      </c>
      <c r="F12691" s="6">
        <v>0</v>
      </c>
      <c r="G12691" s="6">
        <v>0</v>
      </c>
      <c r="H12691" s="6">
        <v>11.766666666666667</v>
      </c>
      <c r="I12691" s="4" t="str">
        <f>TEXT(B12691,"yyyy-mm")</f>
        <v>2026-08</v>
      </c>
      <c r="J12691" s="7" t="str">
        <f>VLOOKUP(C12691,'[1]T. Apoyo Sistema'!$B$1:$C$89,2,0)</f>
        <v>SI</v>
      </c>
    </row>
    <row r="12692" spans="1:10" x14ac:dyDescent="0.25">
      <c r="A12692" s="4" t="str">
        <f>CONCATENATE(B12692,"-",C12692,"-",D12692)</f>
        <v>46251-POX3-sec1</v>
      </c>
      <c r="B12692" s="14">
        <v>46251</v>
      </c>
      <c r="C12692" s="4" t="s">
        <v>90</v>
      </c>
      <c r="D12692" s="4" t="s">
        <v>75</v>
      </c>
      <c r="E12692" s="4">
        <v>0</v>
      </c>
      <c r="F12692" s="6">
        <v>0</v>
      </c>
      <c r="G12692" s="6">
        <v>11.766666666666667</v>
      </c>
      <c r="H12692" s="6">
        <v>0</v>
      </c>
      <c r="I12692" s="4" t="str">
        <f>TEXT(B12692,"yyyy-mm")</f>
        <v>2026-08</v>
      </c>
      <c r="J12692" s="7" t="str">
        <f>VLOOKUP(C12692,'[1]T. Apoyo Sistema'!$B$1:$C$89,2,0)</f>
        <v>SI</v>
      </c>
    </row>
    <row r="12693" spans="1:10" x14ac:dyDescent="0.25">
      <c r="A12693" s="4" t="str">
        <f>CONCATENATE(B12693,"-",C12693,"-",D12693)</f>
        <v>46251-POX3-sec2</v>
      </c>
      <c r="B12693" s="14">
        <v>46251</v>
      </c>
      <c r="C12693" s="4" t="s">
        <v>90</v>
      </c>
      <c r="D12693" s="4" t="s">
        <v>76</v>
      </c>
      <c r="E12693" s="4">
        <v>0</v>
      </c>
      <c r="F12693" s="6">
        <v>0</v>
      </c>
      <c r="G12693" s="6">
        <v>11.766666666666667</v>
      </c>
      <c r="H12693" s="6">
        <v>0</v>
      </c>
      <c r="I12693" s="4" t="str">
        <f>TEXT(B12693,"yyyy-mm")</f>
        <v>2026-08</v>
      </c>
      <c r="J12693" s="7" t="str">
        <f>VLOOKUP(C12693,'[1]T. Apoyo Sistema'!$B$1:$C$89,2,0)</f>
        <v>SI</v>
      </c>
    </row>
    <row r="12694" spans="1:10" x14ac:dyDescent="0.25">
      <c r="A12694" s="4" t="str">
        <f>CONCATENATE(B12694,"-",C12694,"-",D12694)</f>
        <v>46260-POX45-bbd1</v>
      </c>
      <c r="B12694" s="16">
        <v>46260</v>
      </c>
      <c r="C12694" s="10" t="s">
        <v>27</v>
      </c>
      <c r="D12694" s="10" t="s">
        <v>69</v>
      </c>
      <c r="E12694" s="10">
        <v>0</v>
      </c>
      <c r="F12694" s="10">
        <v>0</v>
      </c>
      <c r="G12694" s="10">
        <v>11.766666666666667</v>
      </c>
      <c r="H12694" s="10">
        <v>0</v>
      </c>
      <c r="I12694" s="4" t="s">
        <v>13</v>
      </c>
      <c r="J12694" s="7" t="str">
        <f>VLOOKUP(C12694,'[1]T. Apoyo Sistema'!$B$1:$C$89,2,0)</f>
        <v>SI</v>
      </c>
    </row>
    <row r="12695" spans="1:10" x14ac:dyDescent="0.25">
      <c r="A12695" s="4" t="str">
        <f>CONCATENATE(B12695,"-",C12695,"-",D12695)</f>
        <v>46260-POX45-bbd2</v>
      </c>
      <c r="B12695" s="16">
        <v>46260</v>
      </c>
      <c r="C12695" s="10" t="s">
        <v>27</v>
      </c>
      <c r="D12695" s="10" t="s">
        <v>70</v>
      </c>
      <c r="E12695" s="10">
        <v>0</v>
      </c>
      <c r="F12695" s="10">
        <v>0</v>
      </c>
      <c r="G12695" s="10">
        <v>11.766666666666667</v>
      </c>
      <c r="H12695" s="10">
        <v>0</v>
      </c>
      <c r="I12695" s="4" t="s">
        <v>13</v>
      </c>
      <c r="J12695" s="7" t="str">
        <f>VLOOKUP(C12695,'[1]T. Apoyo Sistema'!$B$1:$C$89,2,0)</f>
        <v>SI</v>
      </c>
    </row>
    <row r="12696" spans="1:10" x14ac:dyDescent="0.25">
      <c r="A12696" s="4" t="str">
        <f>CONCATENATE(B12696,"-",C12696,"-",D12696)</f>
        <v>46260-POX45-com1</v>
      </c>
      <c r="B12696" s="16">
        <v>46260</v>
      </c>
      <c r="C12696" s="10" t="s">
        <v>27</v>
      </c>
      <c r="D12696" s="10" t="s">
        <v>71</v>
      </c>
      <c r="E12696" s="10">
        <v>0</v>
      </c>
      <c r="F12696" s="10">
        <v>0</v>
      </c>
      <c r="G12696" s="10">
        <v>11.766666666666667</v>
      </c>
      <c r="H12696" s="10">
        <v>0</v>
      </c>
      <c r="I12696" s="4" t="s">
        <v>13</v>
      </c>
      <c r="J12696" s="7" t="str">
        <f>VLOOKUP(C12696,'[1]T. Apoyo Sistema'!$B$1:$C$89,2,0)</f>
        <v>SI</v>
      </c>
    </row>
    <row r="12697" spans="1:10" x14ac:dyDescent="0.25">
      <c r="A12697" s="4" t="str">
        <f>CONCATENATE(B12697,"-",C12697,"-",D12697)</f>
        <v>46260-POX45-com2</v>
      </c>
      <c r="B12697" s="16">
        <v>46260</v>
      </c>
      <c r="C12697" s="10" t="s">
        <v>27</v>
      </c>
      <c r="D12697" s="10" t="s">
        <v>72</v>
      </c>
      <c r="E12697" s="10">
        <v>0</v>
      </c>
      <c r="F12697" s="10">
        <v>0</v>
      </c>
      <c r="G12697" s="10">
        <v>11.766666666666667</v>
      </c>
      <c r="H12697" s="10">
        <v>0</v>
      </c>
      <c r="I12697" s="4" t="s">
        <v>13</v>
      </c>
      <c r="J12697" s="7" t="str">
        <f>VLOOKUP(C12697,'[1]T. Apoyo Sistema'!$B$1:$C$89,2,0)</f>
        <v>SI</v>
      </c>
    </row>
    <row r="12698" spans="1:10" x14ac:dyDescent="0.25">
      <c r="A12698" s="4" t="str">
        <f>CONCATENATE(B12698,"-",C12698,"-",D12698)</f>
        <v>46260-POX45-com3</v>
      </c>
      <c r="B12698" s="16">
        <v>46260</v>
      </c>
      <c r="C12698" s="10" t="s">
        <v>27</v>
      </c>
      <c r="D12698" s="10" t="s">
        <v>77</v>
      </c>
      <c r="E12698" s="10">
        <v>0</v>
      </c>
      <c r="F12698" s="10">
        <v>0</v>
      </c>
      <c r="G12698" s="10">
        <v>11.766666666666667</v>
      </c>
      <c r="H12698" s="10">
        <v>0</v>
      </c>
      <c r="I12698" s="4" t="s">
        <v>13</v>
      </c>
      <c r="J12698" s="7" t="str">
        <f>VLOOKUP(C12698,'[1]T. Apoyo Sistema'!$B$1:$C$89,2,0)</f>
        <v>SI</v>
      </c>
    </row>
    <row r="12699" spans="1:10" x14ac:dyDescent="0.25">
      <c r="A12699" s="4" t="str">
        <f>CONCATENATE(B12699,"-",C12699,"-",D12699)</f>
        <v>46260-POX45-com4</v>
      </c>
      <c r="B12699" s="16">
        <v>46260</v>
      </c>
      <c r="C12699" s="10" t="s">
        <v>27</v>
      </c>
      <c r="D12699" s="10" t="s">
        <v>78</v>
      </c>
      <c r="E12699" s="10">
        <v>0</v>
      </c>
      <c r="F12699" s="10">
        <v>0</v>
      </c>
      <c r="G12699" s="10">
        <v>11.766666666666667</v>
      </c>
      <c r="H12699" s="10">
        <v>0</v>
      </c>
      <c r="I12699" s="4" t="s">
        <v>13</v>
      </c>
      <c r="J12699" s="7" t="str">
        <f>VLOOKUP(C12699,'[1]T. Apoyo Sistema'!$B$1:$C$89,2,0)</f>
        <v>SI</v>
      </c>
    </row>
    <row r="12700" spans="1:10" x14ac:dyDescent="0.25">
      <c r="A12700" s="4" t="str">
        <f>CONCATENATE(B12700,"-",C12700,"-",D12700)</f>
        <v>46260-POX45-gen1</v>
      </c>
      <c r="B12700" s="16">
        <v>46260</v>
      </c>
      <c r="C12700" s="10" t="s">
        <v>27</v>
      </c>
      <c r="D12700" s="10" t="s">
        <v>59</v>
      </c>
      <c r="E12700" s="10">
        <v>0</v>
      </c>
      <c r="F12700" s="10">
        <v>0</v>
      </c>
      <c r="G12700" s="10">
        <v>11.766666666666667</v>
      </c>
      <c r="H12700" s="10">
        <v>0</v>
      </c>
      <c r="I12700" s="4" t="s">
        <v>13</v>
      </c>
      <c r="J12700" s="7" t="str">
        <f>VLOOKUP(C12700,'[1]T. Apoyo Sistema'!$B$1:$C$89,2,0)</f>
        <v>SI</v>
      </c>
    </row>
    <row r="12701" spans="1:10" x14ac:dyDescent="0.25">
      <c r="A12701" s="4" t="str">
        <f>CONCATENATE(B12701,"-",C12701,"-",D12701)</f>
        <v>46260-POX45-gen2</v>
      </c>
      <c r="B12701" s="16">
        <v>46260</v>
      </c>
      <c r="C12701" s="10" t="s">
        <v>27</v>
      </c>
      <c r="D12701" s="10" t="s">
        <v>73</v>
      </c>
      <c r="E12701" s="10">
        <v>0</v>
      </c>
      <c r="F12701" s="10">
        <v>0</v>
      </c>
      <c r="G12701" s="10">
        <v>11.766666666666667</v>
      </c>
      <c r="H12701" s="10">
        <v>0</v>
      </c>
      <c r="I12701" s="4" t="s">
        <v>13</v>
      </c>
      <c r="J12701" s="7" t="str">
        <f>VLOOKUP(C12701,'[1]T. Apoyo Sistema'!$B$1:$C$89,2,0)</f>
        <v>SI</v>
      </c>
    </row>
    <row r="12702" spans="1:10" x14ac:dyDescent="0.25">
      <c r="A12702" s="4" t="str">
        <f>CONCATENATE(B12702,"-",C12702,"-",D12702)</f>
        <v>46260-POX45-psa1</v>
      </c>
      <c r="B12702" s="16">
        <v>46260</v>
      </c>
      <c r="C12702" s="10" t="s">
        <v>27</v>
      </c>
      <c r="D12702" s="10" t="s">
        <v>60</v>
      </c>
      <c r="E12702" s="10">
        <v>0</v>
      </c>
      <c r="F12702" s="10">
        <v>0</v>
      </c>
      <c r="G12702" s="10">
        <v>11.766666666666667</v>
      </c>
      <c r="H12702" s="10">
        <v>0</v>
      </c>
      <c r="I12702" s="4" t="s">
        <v>13</v>
      </c>
      <c r="J12702" s="7" t="str">
        <f>VLOOKUP(C12702,'[1]T. Apoyo Sistema'!$B$1:$C$89,2,0)</f>
        <v>SI</v>
      </c>
    </row>
    <row r="12703" spans="1:10" x14ac:dyDescent="0.25">
      <c r="A12703" s="4" t="str">
        <f>CONCATENATE(B12703,"-",C12703,"-",D12703)</f>
        <v>46260-POX45-psa2</v>
      </c>
      <c r="B12703" s="16">
        <v>46260</v>
      </c>
      <c r="C12703" s="10" t="s">
        <v>27</v>
      </c>
      <c r="D12703" s="10" t="s">
        <v>74</v>
      </c>
      <c r="E12703" s="10">
        <v>0</v>
      </c>
      <c r="F12703" s="10">
        <v>0</v>
      </c>
      <c r="G12703" s="10">
        <v>11.766666666666667</v>
      </c>
      <c r="H12703" s="10">
        <v>0</v>
      </c>
      <c r="I12703" s="4" t="s">
        <v>13</v>
      </c>
      <c r="J12703" s="7" t="str">
        <f>VLOOKUP(C12703,'[1]T. Apoyo Sistema'!$B$1:$C$89,2,0)</f>
        <v>SI</v>
      </c>
    </row>
    <row r="12704" spans="1:10" x14ac:dyDescent="0.25">
      <c r="A12704" s="4" t="str">
        <f>CONCATENATE(B12704,"-",C12704,"-",D12704)</f>
        <v>46260-POX45-psa3</v>
      </c>
      <c r="B12704" s="16">
        <v>46260</v>
      </c>
      <c r="C12704" s="10" t="s">
        <v>27</v>
      </c>
      <c r="D12704" s="10" t="s">
        <v>79</v>
      </c>
      <c r="E12704" s="10">
        <v>0</v>
      </c>
      <c r="F12704" s="10">
        <v>0</v>
      </c>
      <c r="G12704" s="10">
        <v>11.766666666666667</v>
      </c>
      <c r="H12704" s="10">
        <v>0</v>
      </c>
      <c r="I12704" s="4" t="s">
        <v>13</v>
      </c>
      <c r="J12704" s="7" t="str">
        <f>VLOOKUP(C12704,'[1]T. Apoyo Sistema'!$B$1:$C$89,2,0)</f>
        <v>SI</v>
      </c>
    </row>
    <row r="12705" spans="1:10" x14ac:dyDescent="0.25">
      <c r="A12705" s="4" t="str">
        <f>CONCATENATE(B12705,"-",C12705,"-",D12705)</f>
        <v>46260-POX45-psa4</v>
      </c>
      <c r="B12705" s="16">
        <v>46260</v>
      </c>
      <c r="C12705" s="10" t="s">
        <v>27</v>
      </c>
      <c r="D12705" s="10" t="s">
        <v>80</v>
      </c>
      <c r="E12705" s="10">
        <v>0</v>
      </c>
      <c r="F12705" s="10">
        <v>0</v>
      </c>
      <c r="G12705" s="10">
        <v>11.766666666666667</v>
      </c>
      <c r="H12705" s="10">
        <v>0</v>
      </c>
      <c r="I12705" s="4" t="s">
        <v>13</v>
      </c>
      <c r="J12705" s="7" t="str">
        <f>VLOOKUP(C12705,'[1]T. Apoyo Sistema'!$B$1:$C$89,2,0)</f>
        <v>SI</v>
      </c>
    </row>
    <row r="12706" spans="1:10" x14ac:dyDescent="0.25">
      <c r="A12706" s="4" t="str">
        <f>CONCATENATE(B12706,"-",C12706,"-",D12706)</f>
        <v>46260-POX45-sec1</v>
      </c>
      <c r="B12706" s="16">
        <v>46260</v>
      </c>
      <c r="C12706" s="10" t="s">
        <v>27</v>
      </c>
      <c r="D12706" s="10" t="s">
        <v>75</v>
      </c>
      <c r="E12706" s="10">
        <v>0</v>
      </c>
      <c r="F12706" s="10">
        <v>0</v>
      </c>
      <c r="G12706" s="10">
        <v>11.766666666666667</v>
      </c>
      <c r="H12706" s="10">
        <v>0</v>
      </c>
      <c r="I12706" s="4" t="s">
        <v>13</v>
      </c>
      <c r="J12706" s="7" t="str">
        <f>VLOOKUP(C12706,'[1]T. Apoyo Sistema'!$B$1:$C$89,2,0)</f>
        <v>SI</v>
      </c>
    </row>
    <row r="12707" spans="1:10" x14ac:dyDescent="0.25">
      <c r="A12707" s="4" t="str">
        <f>CONCATENATE(B12707,"-",C12707,"-",D12707)</f>
        <v>46260-POX45-sec2</v>
      </c>
      <c r="B12707" s="16">
        <v>46260</v>
      </c>
      <c r="C12707" s="10" t="s">
        <v>27</v>
      </c>
      <c r="D12707" s="10" t="s">
        <v>76</v>
      </c>
      <c r="E12707" s="10">
        <v>0</v>
      </c>
      <c r="F12707" s="10">
        <v>0</v>
      </c>
      <c r="G12707" s="10">
        <v>11.766666666666667</v>
      </c>
      <c r="H12707" s="10">
        <v>0</v>
      </c>
      <c r="I12707" s="4" t="s">
        <v>13</v>
      </c>
      <c r="J12707" s="7" t="str">
        <f>VLOOKUP(C12707,'[1]T. Apoyo Sistema'!$B$1:$C$89,2,0)</f>
        <v>SI</v>
      </c>
    </row>
    <row r="12708" spans="1:10" x14ac:dyDescent="0.25">
      <c r="A12708" s="4" t="str">
        <f>CONCATENATE(B12708,"-",C12708,"-",D12708)</f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>TEXT(B12708,"yyyy-mm")</f>
        <v>2026-08</v>
      </c>
      <c r="J12708" s="7" t="str">
        <f>VLOOKUP(C12708,'[1]T. Apoyo Sistema'!$B$1:$C$89,2,0)</f>
        <v>SI</v>
      </c>
    </row>
    <row r="12709" spans="1:10" x14ac:dyDescent="0.25">
      <c r="A12709" s="4" t="str">
        <f>CONCATENATE(B12709,"-",C12709,"-",D12709)</f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>TEXT(B12709,"yyyy-mm")</f>
        <v>2026-08</v>
      </c>
      <c r="J12709" s="7" t="str">
        <f>VLOOKUP(C12709,'[1]T. Apoyo Sistema'!$B$1:$C$89,2,0)</f>
        <v>SI</v>
      </c>
    </row>
    <row r="12710" spans="1:10" x14ac:dyDescent="0.25">
      <c r="A12710" s="4" t="str">
        <f>CONCATENATE(B12710,"-",C12710,"-",D12710)</f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>TEXT(B12710,"yyyy-mm")</f>
        <v>2026-08</v>
      </c>
      <c r="J12710" s="7" t="str">
        <f>VLOOKUP(C12710,'[1]T. Apoyo Sistema'!$B$1:$C$89,2,0)</f>
        <v>SI</v>
      </c>
    </row>
    <row r="12711" spans="1:10" x14ac:dyDescent="0.25">
      <c r="A12711" s="4" t="str">
        <f>CONCATENATE(B12711,"-",C12711,"-",D12711)</f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>TEXT(B12711,"yyyy-mm")</f>
        <v>2026-08</v>
      </c>
      <c r="J12711" s="7" t="str">
        <f>VLOOKUP(C12711,'[1]T. Apoyo Sistema'!$B$1:$C$89,2,0)</f>
        <v>SI</v>
      </c>
    </row>
    <row r="12712" spans="1:10" x14ac:dyDescent="0.25">
      <c r="A12712" s="4" t="str">
        <f>CONCATENATE(B12712,"-",C12712,"-",D12712)</f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>TEXT(B12712,"yyyy-mm")</f>
        <v>2026-08</v>
      </c>
      <c r="J12712" s="7" t="str">
        <f>VLOOKUP(C12712,'[1]T. Apoyo Sistema'!$B$1:$C$89,2,0)</f>
        <v>SI</v>
      </c>
    </row>
    <row r="12713" spans="1:10" x14ac:dyDescent="0.25">
      <c r="A12713" s="4" t="str">
        <f>CONCATENATE(B12713,"-",C12713,"-",D12713)</f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>TEXT(B12713,"yyyy-mm")</f>
        <v>2026-08</v>
      </c>
      <c r="J12713" s="7" t="str">
        <f>VLOOKUP(C12713,'[1]T. Apoyo Sistema'!$B$1:$C$89,2,0)</f>
        <v>SI</v>
      </c>
    </row>
    <row r="12714" spans="1:10" x14ac:dyDescent="0.25">
      <c r="A12714" s="4" t="str">
        <f>CONCATENATE(B12714,"-",C12714,"-",D12714)</f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>TEXT(B12714,"yyyy-mm")</f>
        <v>2026-08</v>
      </c>
      <c r="J12714" s="7" t="str">
        <f>VLOOKUP(C12714,'[1]T. Apoyo Sistema'!$B$1:$C$89,2,0)</f>
        <v>SI</v>
      </c>
    </row>
    <row r="12715" spans="1:10" x14ac:dyDescent="0.25">
      <c r="A12715" s="4" t="str">
        <f>CONCATENATE(B12715,"-",C12715,"-",D12715)</f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>TEXT(B12715,"yyyy-mm")</f>
        <v>2026-08</v>
      </c>
      <c r="J12715" s="7" t="str">
        <f>VLOOKUP(C12715,'[1]T. Apoyo Sistema'!$B$1:$C$89,2,0)</f>
        <v>SI</v>
      </c>
    </row>
    <row r="12716" spans="1:10" x14ac:dyDescent="0.25">
      <c r="A12716" s="4" t="str">
        <f>CONCATENATE(B12716,"-",C12716,"-",D12716)</f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>TEXT(B12716,"yyyy-mm")</f>
        <v>2026-08</v>
      </c>
      <c r="J12716" s="7" t="str">
        <f>VLOOKUP(C12716,'[1]T. Apoyo Sistema'!$B$1:$C$89,2,0)</f>
        <v>SI</v>
      </c>
    </row>
    <row r="12717" spans="1:10" x14ac:dyDescent="0.25">
      <c r="A12717" s="4" t="str">
        <f>CONCATENATE(B12717,"-",C12717,"-",D12717)</f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>TEXT(B12717,"yyyy-mm")</f>
        <v>2026-08</v>
      </c>
      <c r="J12717" s="7" t="str">
        <f>VLOOKUP(C12717,'[1]T. Apoyo Sistema'!$B$1:$C$89,2,0)</f>
        <v>SI</v>
      </c>
    </row>
    <row r="12718" spans="1:10" x14ac:dyDescent="0.25">
      <c r="A12718" s="4" t="str">
        <f>CONCATENATE(B12718,"-",C12718,"-",D12718)</f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>TEXT(B12718,"yyyy-mm")</f>
        <v>2026-08</v>
      </c>
      <c r="J12718" s="7" t="str">
        <f>VLOOKUP(C12718,'[1]T. Apoyo Sistema'!$B$1:$C$89,2,0)</f>
        <v>SI</v>
      </c>
    </row>
    <row r="12719" spans="1:10" x14ac:dyDescent="0.25">
      <c r="A12719" s="4" t="str">
        <f>CONCATENATE(B12719,"-",C12719,"-",D12719)</f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>TEXT(B12719,"yyyy-mm")</f>
        <v>2026-08</v>
      </c>
      <c r="J12719" s="7" t="str">
        <f>VLOOKUP(C12719,'[1]T. Apoyo Sistema'!$B$1:$C$89,2,0)</f>
        <v>SI</v>
      </c>
    </row>
    <row r="12720" spans="1:10" x14ac:dyDescent="0.25">
      <c r="A12720" s="4" t="str">
        <f>CONCATENATE(B12720,"-",C12720,"-",D12720)</f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>TEXT(B12720,"yyyy-mm")</f>
        <v>2026-08</v>
      </c>
      <c r="J12720" s="7" t="str">
        <f>VLOOKUP(C12720,'[1]T. Apoyo Sistema'!$B$1:$C$89,2,0)</f>
        <v>SI</v>
      </c>
    </row>
    <row r="12721" spans="1:10" x14ac:dyDescent="0.25">
      <c r="A12721" s="4" t="str">
        <f>CONCATENATE(B12721,"-",C12721,"-",D12721)</f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>TEXT(B12721,"yyyy-mm")</f>
        <v>2026-08</v>
      </c>
      <c r="J12721" s="7" t="str">
        <f>VLOOKUP(C12721,'[1]T. Apoyo Sistema'!$B$1:$C$89,2,0)</f>
        <v>SI</v>
      </c>
    </row>
    <row r="12722" spans="1:10" x14ac:dyDescent="0.25">
      <c r="A12722" s="4" t="str">
        <f>CONCATENATE(B12722,"-",C12722,"-",D12722)</f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>TEXT(B12722,"yyyy-mm")</f>
        <v>2026-08</v>
      </c>
      <c r="J12722" s="7" t="str">
        <f>VLOOKUP(C12722,'[1]T. Apoyo Sistema'!$B$1:$C$89,2,0)</f>
        <v>SI</v>
      </c>
    </row>
    <row r="12723" spans="1:10" x14ac:dyDescent="0.25">
      <c r="A12723" s="4" t="str">
        <f>CONCATENATE(B12723,"-",C12723,"-",D12723)</f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>TEXT(B12723,"yyyy-mm")</f>
        <v>2026-08</v>
      </c>
      <c r="J12723" s="7" t="str">
        <f>VLOOKUP(C12723,'[1]T. Apoyo Sistema'!$B$1:$C$89,2,0)</f>
        <v>SI</v>
      </c>
    </row>
    <row r="12724" spans="1:10" x14ac:dyDescent="0.25">
      <c r="A12724" s="4" t="str">
        <f>CONCATENATE(B12724,"-",C12724,"-",D12724)</f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>TEXT(B12724,"yyyy-mm")</f>
        <v>2026-08</v>
      </c>
      <c r="J12724" s="7" t="str">
        <f>VLOOKUP(C12724,'[1]T. Apoyo Sistema'!$B$1:$C$89,2,0)</f>
        <v>SI</v>
      </c>
    </row>
    <row r="12725" spans="1:10" x14ac:dyDescent="0.25">
      <c r="A12725" s="4" t="str">
        <f>CONCATENATE(B12725,"-",C12725,"-",D12725)</f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>TEXT(B12725,"yyyy-mm")</f>
        <v>2026-08</v>
      </c>
      <c r="J12725" s="7" t="str">
        <f>VLOOKUP(C12725,'[1]T. Apoyo Sistema'!$B$1:$C$89,2,0)</f>
        <v>SI</v>
      </c>
    </row>
    <row r="12726" spans="1:10" x14ac:dyDescent="0.25">
      <c r="A12726" s="4" t="str">
        <f>CONCATENATE(B12726,"-",C12726,"-",D12726)</f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>TEXT(B12726,"yyyy-mm")</f>
        <v>2026-08</v>
      </c>
      <c r="J12726" s="7" t="str">
        <f>VLOOKUP(C12726,'[1]T. Apoyo Sistema'!$B$1:$C$89,2,0)</f>
        <v>SI</v>
      </c>
    </row>
    <row r="12727" spans="1:10" x14ac:dyDescent="0.25">
      <c r="A12727" s="4" t="str">
        <f>CONCATENATE(B12727,"-",C12727,"-",D12727)</f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>TEXT(B12727,"yyyy-mm")</f>
        <v>2026-08</v>
      </c>
      <c r="J12727" s="7" t="str">
        <f>VLOOKUP(C12727,'[1]T. Apoyo Sistema'!$B$1:$C$89,2,0)</f>
        <v>SI</v>
      </c>
    </row>
    <row r="12728" spans="1:10" x14ac:dyDescent="0.25">
      <c r="A12728" s="4" t="str">
        <f>CONCATENATE(B12728,"-",C12728,"-",D12728)</f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>TEXT(B12728,"yyyy-mm")</f>
        <v>2026-08</v>
      </c>
      <c r="J12728" s="7" t="str">
        <f>VLOOKUP(C12728,'[1]T. Apoyo Sistema'!$B$1:$C$89,2,0)</f>
        <v>SI</v>
      </c>
    </row>
    <row r="12729" spans="1:10" x14ac:dyDescent="0.25">
      <c r="A12729" s="4" t="str">
        <f>CONCATENATE(B12729,"-",C12729,"-",D12729)</f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>TEXT(B12729,"yyyy-mm")</f>
        <v>2026-08</v>
      </c>
      <c r="J12729" s="7" t="str">
        <f>VLOOKUP(C12729,'[1]T. Apoyo Sistema'!$B$1:$C$89,2,0)</f>
        <v>SI</v>
      </c>
    </row>
    <row r="12730" spans="1:10" x14ac:dyDescent="0.25">
      <c r="A12730" s="4" t="str">
        <f>CONCATENATE(B12730,"-",C12730,"-",D12730)</f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>TEXT(B12730,"yyyy-mm")</f>
        <v>2026-08</v>
      </c>
      <c r="J12730" s="7" t="str">
        <f>VLOOKUP(C12730,'[1]T. Apoyo Sistema'!$B$1:$C$89,2,0)</f>
        <v>SI</v>
      </c>
    </row>
    <row r="12731" spans="1:10" x14ac:dyDescent="0.25">
      <c r="A12731" s="4" t="str">
        <f>CONCATENATE(B12731,"-",C12731,"-",D12731)</f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>TEXT(B12731,"yyyy-mm")</f>
        <v>2026-08</v>
      </c>
      <c r="J12731" s="7" t="str">
        <f>VLOOKUP(C12731,'[1]T. Apoyo Sistema'!$B$1:$C$89,2,0)</f>
        <v>SI</v>
      </c>
    </row>
    <row r="12732" spans="1:10" x14ac:dyDescent="0.25">
      <c r="A12732" s="4" t="str">
        <f>CONCATENATE(B12732,"-",C12732,"-",D12732)</f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>TEXT(B12732,"yyyy-mm")</f>
        <v>2026-08</v>
      </c>
      <c r="J12732" s="7" t="str">
        <f>VLOOKUP(C12732,'[1]T. Apoyo Sistema'!$B$1:$C$89,2,0)</f>
        <v>SI</v>
      </c>
    </row>
    <row r="12733" spans="1:10" x14ac:dyDescent="0.25">
      <c r="A12733" s="4" t="str">
        <f>CONCATENATE(B12733,"-",C12733,"-",D12733)</f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>TEXT(B12733,"yyyy-mm")</f>
        <v>2026-08</v>
      </c>
      <c r="J12733" s="7" t="str">
        <f>VLOOKUP(C12733,'[1]T. Apoyo Sistema'!$B$1:$C$89,2,0)</f>
        <v>SI</v>
      </c>
    </row>
    <row r="12734" spans="1:10" x14ac:dyDescent="0.25">
      <c r="A12734" s="4" t="str">
        <f>CONCATENATE(B12734,"-",C12734,"-",D12734)</f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>TEXT(B12734,"yyyy-mm")</f>
        <v>2026-08</v>
      </c>
      <c r="J12734" s="7" t="str">
        <f>VLOOKUP(C12734,'[1]T. Apoyo Sistema'!$B$1:$C$89,2,0)</f>
        <v>SI</v>
      </c>
    </row>
    <row r="12735" spans="1:10" x14ac:dyDescent="0.25">
      <c r="A12735" s="4" t="str">
        <f>CONCATENATE(B12735,"-",C12735,"-",D12735)</f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>TEXT(B12735,"yyyy-mm")</f>
        <v>2026-08</v>
      </c>
      <c r="J12735" s="7" t="str">
        <f>VLOOKUP(C12735,'[1]T. Apoyo Sistema'!$B$1:$C$89,2,0)</f>
        <v>SI</v>
      </c>
    </row>
    <row r="12736" spans="1:10" x14ac:dyDescent="0.25">
      <c r="A12736" s="4" t="str">
        <f>CONCATENATE(B12736,"-",C12736,"-",D12736)</f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>TEXT(B12736,"yyyy-mm")</f>
        <v>2026-08</v>
      </c>
      <c r="J12736" s="7" t="str">
        <f>VLOOKUP(C12736,'[1]T. Apoyo Sistema'!$B$1:$C$89,2,0)</f>
        <v>SI</v>
      </c>
    </row>
    <row r="12737" spans="1:10" x14ac:dyDescent="0.25">
      <c r="A12737" s="4" t="str">
        <f>CONCATENATE(B12737,"-",C12737,"-",D12737)</f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>TEXT(B12737,"yyyy-mm")</f>
        <v>2026-08</v>
      </c>
      <c r="J12737" s="7" t="str">
        <f>VLOOKUP(C12737,'[1]T. Apoyo Sistema'!$B$1:$C$89,2,0)</f>
        <v>SI</v>
      </c>
    </row>
    <row r="12738" spans="1:10" x14ac:dyDescent="0.25">
      <c r="A12738" s="4" t="str">
        <f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>TEXT(B12738,"yyyy-mm")</f>
        <v>2026-08</v>
      </c>
      <c r="J12738" s="7" t="str">
        <f>VLOOKUP(C12738,'[1]T. Apoyo Sistema'!$B$1:$C$89,2,0)</f>
        <v>SI</v>
      </c>
    </row>
    <row r="12739" spans="1:10" x14ac:dyDescent="0.25">
      <c r="A12739" s="4" t="str">
        <f>CONCATENATE(B12739,"-",C12739,"-",D12739)</f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>TEXT(B12739,"yyyy-mm")</f>
        <v>2026-08</v>
      </c>
      <c r="J12739" s="7" t="str">
        <f>VLOOKUP(C12739,'[1]T. Apoyo Sistema'!$B$1:$C$89,2,0)</f>
        <v>SI</v>
      </c>
    </row>
    <row r="12740" spans="1:10" x14ac:dyDescent="0.25">
      <c r="A12740" s="4" t="str">
        <f>CONCATENATE(B12740,"-",C12740,"-",D12740)</f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>TEXT(B12740,"yyyy-mm")</f>
        <v>2026-08</v>
      </c>
      <c r="J12740" s="7" t="str">
        <f>VLOOKUP(C12740,'[1]T. Apoyo Sistema'!$B$1:$C$89,2,0)</f>
        <v>SI</v>
      </c>
    </row>
    <row r="12741" spans="1:10" x14ac:dyDescent="0.25">
      <c r="A12741" s="4" t="str">
        <f>CONCATENATE(B12741,"-",C12741,"-",D12741)</f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>TEXT(B12741,"yyyy-mm")</f>
        <v>2026-08</v>
      </c>
      <c r="J12741" s="7" t="str">
        <f>VLOOKUP(C12741,'[1]T. Apoyo Sistema'!$B$1:$C$89,2,0)</f>
        <v>SI</v>
      </c>
    </row>
    <row r="12742" spans="1:10" x14ac:dyDescent="0.25">
      <c r="A12742" s="4" t="str">
        <f>CONCATENATE(B12742,"-",C12742,"-",D12742)</f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>TEXT(B12742,"yyyy-mm")</f>
        <v>2026-08</v>
      </c>
      <c r="J12742" s="7" t="str">
        <f>VLOOKUP(C12742,'[1]T. Apoyo Sistema'!$B$1:$C$89,2,0)</f>
        <v>SI</v>
      </c>
    </row>
    <row r="12743" spans="1:10" x14ac:dyDescent="0.25">
      <c r="A12743" s="4" t="str">
        <f>CONCATENATE(B12743,"-",C12743,"-",D12743)</f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>TEXT(B12743,"yyyy-mm")</f>
        <v>2026-08</v>
      </c>
      <c r="J12743" s="7" t="str">
        <f>VLOOKUP(C12743,'[1]T. Apoyo Sistema'!$B$1:$C$89,2,0)</f>
        <v>SI</v>
      </c>
    </row>
    <row r="12744" spans="1:10" x14ac:dyDescent="0.25">
      <c r="A12744" s="4" t="str">
        <f>CONCATENATE(B12744,"-",C12744,"-",D12744)</f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>TEXT(B12744,"yyyy-mm")</f>
        <v>2026-08</v>
      </c>
      <c r="J12744" s="7" t="str">
        <f>VLOOKUP(C12744,'[1]T. Apoyo Sistema'!$B$1:$C$89,2,0)</f>
        <v>SI</v>
      </c>
    </row>
    <row r="12745" spans="1:10" x14ac:dyDescent="0.25">
      <c r="A12745" s="4" t="str">
        <f>CONCATENATE(B12745,"-",C12745,"-",D12745)</f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>TEXT(B12745,"yyyy-mm")</f>
        <v>2026-08</v>
      </c>
      <c r="J12745" s="7" t="str">
        <f>VLOOKUP(C12745,'[1]T. Apoyo Sistema'!$B$1:$C$89,2,0)</f>
        <v>SI</v>
      </c>
    </row>
    <row r="12746" spans="1:10" x14ac:dyDescent="0.25">
      <c r="A12746" s="4" t="str">
        <f>CONCATENATE(B12746,"-",C12746,"-",D12746)</f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>TEXT(B12746,"yyyy-mm")</f>
        <v>2026-08</v>
      </c>
      <c r="J12746" s="7" t="str">
        <f>VLOOKUP(C12746,'[1]T. Apoyo Sistema'!$B$1:$C$89,2,0)</f>
        <v>SI</v>
      </c>
    </row>
    <row r="12747" spans="1:10" x14ac:dyDescent="0.25">
      <c r="A12747" s="4" t="str">
        <f>CONCATENATE(B12747,"-",C12747,"-",D12747)</f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>TEXT(B12747,"yyyy-mm")</f>
        <v>2026-08</v>
      </c>
      <c r="J12747" s="7" t="str">
        <f>VLOOKUP(C12747,'[1]T. Apoyo Sistema'!$B$1:$C$89,2,0)</f>
        <v>SI</v>
      </c>
    </row>
    <row r="12748" spans="1:10" x14ac:dyDescent="0.25">
      <c r="A12748" s="4" t="str">
        <f>CONCATENATE(B12748,"-",C12748,"-",D12748)</f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>TEXT(B12748,"yyyy-mm")</f>
        <v>2026-08</v>
      </c>
      <c r="J12748" s="7" t="str">
        <f>VLOOKUP(C12748,'[1]T. Apoyo Sistema'!$B$1:$C$89,2,0)</f>
        <v>SI</v>
      </c>
    </row>
    <row r="12749" spans="1:10" x14ac:dyDescent="0.25">
      <c r="A12749" s="4" t="str">
        <f>CONCATENATE(B12749,"-",C12749,"-",D12749)</f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>TEXT(B12749,"yyyy-mm")</f>
        <v>2026-08</v>
      </c>
      <c r="J12749" s="7" t="str">
        <f>VLOOKUP(C12749,'[1]T. Apoyo Sistema'!$B$1:$C$89,2,0)</f>
        <v>SI</v>
      </c>
    </row>
    <row r="12750" spans="1:10" x14ac:dyDescent="0.25">
      <c r="A12750" s="4" t="str">
        <f>CONCATENATE(B12750,"-",C12750,"-",D12750)</f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>TEXT(B12750,"yyyy-mm")</f>
        <v>2026-08</v>
      </c>
      <c r="J12750" s="7" t="str">
        <f>VLOOKUP(C12750,'[1]T. Apoyo Sistema'!$B$1:$C$89,2,0)</f>
        <v>SI</v>
      </c>
    </row>
    <row r="12751" spans="1:10" x14ac:dyDescent="0.25">
      <c r="A12751" s="4" t="str">
        <f>CONCATENATE(B12751,"-",C12751,"-",D12751)</f>
        <v>46253-POXC1-com1</v>
      </c>
      <c r="B12751" s="16">
        <v>46253</v>
      </c>
      <c r="C12751" s="10" t="s">
        <v>119</v>
      </c>
      <c r="D12751" s="10" t="s">
        <v>71</v>
      </c>
      <c r="E12751" s="10">
        <v>0</v>
      </c>
      <c r="F12751" s="12">
        <v>0</v>
      </c>
      <c r="G12751" s="12">
        <v>11.866666666666667</v>
      </c>
      <c r="H12751" s="12">
        <v>0</v>
      </c>
      <c r="I12751" s="4" t="str">
        <f>TEXT(B12751,"yyyy-mm")</f>
        <v>2026-08</v>
      </c>
      <c r="J12751" s="7" t="str">
        <f>VLOOKUP(C12751,'[1]T. Apoyo Sistema'!$B$1:$C$89,2,0)</f>
        <v>SI</v>
      </c>
    </row>
    <row r="12752" spans="1:10" x14ac:dyDescent="0.25">
      <c r="A12752" s="4" t="str">
        <f>CONCATENATE(B12752,"-",C12752,"-",D12752)</f>
        <v>46253-POXC1-com2</v>
      </c>
      <c r="B12752" s="16">
        <v>46253</v>
      </c>
      <c r="C12752" s="10" t="s">
        <v>119</v>
      </c>
      <c r="D12752" s="10" t="s">
        <v>72</v>
      </c>
      <c r="E12752" s="10">
        <v>0</v>
      </c>
      <c r="F12752" s="12">
        <v>0</v>
      </c>
      <c r="G12752" s="12">
        <v>11.866666666666667</v>
      </c>
      <c r="H12752" s="12">
        <v>0</v>
      </c>
      <c r="I12752" s="4" t="str">
        <f>TEXT(B12752,"yyyy-mm")</f>
        <v>2026-08</v>
      </c>
      <c r="J12752" s="7" t="str">
        <f>VLOOKUP(C12752,'[1]T. Apoyo Sistema'!$B$1:$C$89,2,0)</f>
        <v>SI</v>
      </c>
    </row>
    <row r="12753" spans="1:10" x14ac:dyDescent="0.25">
      <c r="A12753" s="4" t="str">
        <f>CONCATENATE(B12753,"-",C12753,"-",D12753)</f>
        <v>46253-POXC1-com3</v>
      </c>
      <c r="B12753" s="16">
        <v>46253</v>
      </c>
      <c r="C12753" s="10" t="s">
        <v>119</v>
      </c>
      <c r="D12753" s="10" t="s">
        <v>77</v>
      </c>
      <c r="E12753" s="10">
        <v>0</v>
      </c>
      <c r="F12753" s="12">
        <v>0</v>
      </c>
      <c r="G12753" s="12">
        <v>11.866666666666667</v>
      </c>
      <c r="H12753" s="12">
        <v>0</v>
      </c>
      <c r="I12753" s="4" t="str">
        <f>TEXT(B12753,"yyyy-mm")</f>
        <v>2026-08</v>
      </c>
      <c r="J12753" s="7" t="str">
        <f>VLOOKUP(C12753,'[1]T. Apoyo Sistema'!$B$1:$C$89,2,0)</f>
        <v>SI</v>
      </c>
    </row>
    <row r="12754" spans="1:10" x14ac:dyDescent="0.25">
      <c r="A12754" s="4" t="str">
        <f>CONCATENATE(B12754,"-",C12754,"-",D12754)</f>
        <v>46253-POXC1-com4</v>
      </c>
      <c r="B12754" s="16">
        <v>46253</v>
      </c>
      <c r="C12754" s="10" t="s">
        <v>119</v>
      </c>
      <c r="D12754" s="10" t="s">
        <v>78</v>
      </c>
      <c r="E12754" s="10">
        <v>0</v>
      </c>
      <c r="F12754" s="12">
        <v>0</v>
      </c>
      <c r="G12754" s="12">
        <v>11.866666666666667</v>
      </c>
      <c r="H12754" s="12">
        <v>0</v>
      </c>
      <c r="I12754" s="4" t="str">
        <f>TEXT(B12754,"yyyy-mm")</f>
        <v>2026-08</v>
      </c>
      <c r="J12754" s="7" t="str">
        <f>VLOOKUP(C12754,'[1]T. Apoyo Sistema'!$B$1:$C$89,2,0)</f>
        <v>SI</v>
      </c>
    </row>
    <row r="12755" spans="1:10" x14ac:dyDescent="0.25">
      <c r="A12755" s="4" t="str">
        <f>CONCATENATE(B12755,"-",C12755,"-",D12755)</f>
        <v>46253-POXC1-gen1</v>
      </c>
      <c r="B12755" s="16">
        <v>46253</v>
      </c>
      <c r="C12755" s="10" t="s">
        <v>119</v>
      </c>
      <c r="D12755" s="10" t="s">
        <v>59</v>
      </c>
      <c r="E12755" s="10">
        <v>0</v>
      </c>
      <c r="F12755" s="12">
        <v>0</v>
      </c>
      <c r="G12755" s="12">
        <v>11.866666666666667</v>
      </c>
      <c r="H12755" s="12">
        <v>0</v>
      </c>
      <c r="I12755" s="4" t="str">
        <f>TEXT(B12755,"yyyy-mm")</f>
        <v>2026-08</v>
      </c>
      <c r="J12755" s="7" t="str">
        <f>VLOOKUP(C12755,'[1]T. Apoyo Sistema'!$B$1:$C$89,2,0)</f>
        <v>SI</v>
      </c>
    </row>
    <row r="12756" spans="1:10" x14ac:dyDescent="0.25">
      <c r="A12756" s="4" t="str">
        <f>CONCATENATE(B12756,"-",C12756,"-",D12756)</f>
        <v>46253-POXC1-gen2</v>
      </c>
      <c r="B12756" s="16">
        <v>46253</v>
      </c>
      <c r="C12756" s="10" t="s">
        <v>119</v>
      </c>
      <c r="D12756" s="10" t="s">
        <v>73</v>
      </c>
      <c r="E12756" s="10">
        <v>0</v>
      </c>
      <c r="F12756" s="12">
        <v>0</v>
      </c>
      <c r="G12756" s="12">
        <v>11.866666666666667</v>
      </c>
      <c r="H12756" s="12">
        <v>0</v>
      </c>
      <c r="I12756" s="4" t="str">
        <f>TEXT(B12756,"yyyy-mm")</f>
        <v>2026-08</v>
      </c>
      <c r="J12756" s="7" t="str">
        <f>VLOOKUP(C12756,'[1]T. Apoyo Sistema'!$B$1:$C$89,2,0)</f>
        <v>SI</v>
      </c>
    </row>
    <row r="12757" spans="1:10" x14ac:dyDescent="0.25">
      <c r="A12757" s="4" t="str">
        <f>CONCATENATE(B12757,"-",C12757,"-",D12757)</f>
        <v>46253-POXC1-motocom1</v>
      </c>
      <c r="B12757" s="16">
        <v>46253</v>
      </c>
      <c r="C12757" s="10" t="s">
        <v>119</v>
      </c>
      <c r="D12757" s="10" t="s">
        <v>104</v>
      </c>
      <c r="E12757" s="10">
        <v>0</v>
      </c>
      <c r="F12757" s="12">
        <v>0</v>
      </c>
      <c r="G12757" s="12">
        <v>11.866666666666667</v>
      </c>
      <c r="H12757" s="12">
        <v>0</v>
      </c>
      <c r="I12757" s="4" t="str">
        <f>TEXT(B12757,"yyyy-mm")</f>
        <v>2026-08</v>
      </c>
      <c r="J12757" s="7" t="str">
        <f>VLOOKUP(C12757,'[1]T. Apoyo Sistema'!$B$1:$C$89,2,0)</f>
        <v>SI</v>
      </c>
    </row>
    <row r="12758" spans="1:10" x14ac:dyDescent="0.25">
      <c r="A12758" s="4" t="str">
        <f>CONCATENATE(B12758,"-",C12758,"-",D12758)</f>
        <v>46253-POXC1-motocom2</v>
      </c>
      <c r="B12758" s="16">
        <v>46253</v>
      </c>
      <c r="C12758" s="10" t="s">
        <v>119</v>
      </c>
      <c r="D12758" s="10" t="s">
        <v>105</v>
      </c>
      <c r="E12758" s="10">
        <v>0</v>
      </c>
      <c r="F12758" s="12">
        <v>0</v>
      </c>
      <c r="G12758" s="12">
        <v>11.866666666666667</v>
      </c>
      <c r="H12758" s="12">
        <v>0</v>
      </c>
      <c r="I12758" s="4" t="str">
        <f>TEXT(B12758,"yyyy-mm")</f>
        <v>2026-08</v>
      </c>
      <c r="J12758" s="7" t="str">
        <f>VLOOKUP(C12758,'[1]T. Apoyo Sistema'!$B$1:$C$89,2,0)</f>
        <v>SI</v>
      </c>
    </row>
    <row r="12759" spans="1:10" x14ac:dyDescent="0.25">
      <c r="A12759" s="4" t="str">
        <f>CONCATENATE(B12759,"-",C12759,"-",D12759)</f>
        <v>46253-POXC1-psa1</v>
      </c>
      <c r="B12759" s="16">
        <v>46253</v>
      </c>
      <c r="C12759" s="10" t="s">
        <v>119</v>
      </c>
      <c r="D12759" s="10" t="s">
        <v>60</v>
      </c>
      <c r="E12759" s="10">
        <v>0</v>
      </c>
      <c r="F12759" s="12">
        <v>0</v>
      </c>
      <c r="G12759" s="12">
        <v>11.866666666666667</v>
      </c>
      <c r="H12759" s="12">
        <v>0</v>
      </c>
      <c r="I12759" s="4" t="str">
        <f>TEXT(B12759,"yyyy-mm")</f>
        <v>2026-08</v>
      </c>
      <c r="J12759" s="7" t="str">
        <f>VLOOKUP(C12759,'[1]T. Apoyo Sistema'!$B$1:$C$89,2,0)</f>
        <v>SI</v>
      </c>
    </row>
    <row r="12760" spans="1:10" x14ac:dyDescent="0.25">
      <c r="A12760" s="4" t="str">
        <f>CONCATENATE(B12760,"-",C12760,"-",D12760)</f>
        <v>46253-POXC1-psa2</v>
      </c>
      <c r="B12760" s="16">
        <v>46253</v>
      </c>
      <c r="C12760" s="10" t="s">
        <v>119</v>
      </c>
      <c r="D12760" s="10" t="s">
        <v>74</v>
      </c>
      <c r="E12760" s="10">
        <v>0</v>
      </c>
      <c r="F12760" s="12">
        <v>0</v>
      </c>
      <c r="G12760" s="12">
        <v>11.866666666666667</v>
      </c>
      <c r="H12760" s="12">
        <v>0</v>
      </c>
      <c r="I12760" s="4" t="str">
        <f>TEXT(B12760,"yyyy-mm")</f>
        <v>2026-08</v>
      </c>
      <c r="J12760" s="7" t="str">
        <f>VLOOKUP(C12760,'[1]T. Apoyo Sistema'!$B$1:$C$89,2,0)</f>
        <v>SI</v>
      </c>
    </row>
    <row r="12761" spans="1:10" x14ac:dyDescent="0.25">
      <c r="A12761" s="4" t="str">
        <f>CONCATENATE(B12761,"-",C12761,"-",D12761)</f>
        <v>46253-POXC1-psa3</v>
      </c>
      <c r="B12761" s="16">
        <v>46253</v>
      </c>
      <c r="C12761" s="10" t="s">
        <v>119</v>
      </c>
      <c r="D12761" s="10" t="s">
        <v>79</v>
      </c>
      <c r="E12761" s="10">
        <v>0</v>
      </c>
      <c r="F12761" s="12">
        <v>0</v>
      </c>
      <c r="G12761" s="12">
        <v>11.866666666666667</v>
      </c>
      <c r="H12761" s="12">
        <v>0</v>
      </c>
      <c r="I12761" s="4" t="str">
        <f>TEXT(B12761,"yyyy-mm")</f>
        <v>2026-08</v>
      </c>
      <c r="J12761" s="7" t="str">
        <f>VLOOKUP(C12761,'[1]T. Apoyo Sistema'!$B$1:$C$89,2,0)</f>
        <v>SI</v>
      </c>
    </row>
    <row r="12762" spans="1:10" x14ac:dyDescent="0.25">
      <c r="A12762" s="4" t="str">
        <f>CONCATENATE(B12762,"-",C12762,"-",D12762)</f>
        <v>46253-POXC1-psa4</v>
      </c>
      <c r="B12762" s="16">
        <v>46253</v>
      </c>
      <c r="C12762" s="10" t="s">
        <v>119</v>
      </c>
      <c r="D12762" s="10" t="s">
        <v>80</v>
      </c>
      <c r="E12762" s="10">
        <v>0</v>
      </c>
      <c r="F12762" s="12">
        <v>0</v>
      </c>
      <c r="G12762" s="12">
        <v>11.866666666666667</v>
      </c>
      <c r="H12762" s="12">
        <v>0</v>
      </c>
      <c r="I12762" s="4" t="str">
        <f>TEXT(B12762,"yyyy-mm")</f>
        <v>2026-08</v>
      </c>
      <c r="J12762" s="7" t="str">
        <f>VLOOKUP(C12762,'[1]T. Apoyo Sistema'!$B$1:$C$89,2,0)</f>
        <v>SI</v>
      </c>
    </row>
    <row r="12763" spans="1:10" x14ac:dyDescent="0.25">
      <c r="A12763" s="4" t="str">
        <f>CONCATENATE(B12763,"-",C12763,"-",D12763)</f>
        <v>46253-POXC1-sec1</v>
      </c>
      <c r="B12763" s="16">
        <v>46253</v>
      </c>
      <c r="C12763" s="10" t="s">
        <v>119</v>
      </c>
      <c r="D12763" s="10" t="s">
        <v>75</v>
      </c>
      <c r="E12763" s="10">
        <v>0</v>
      </c>
      <c r="F12763" s="12">
        <v>0</v>
      </c>
      <c r="G12763" s="12">
        <v>11.866666666666667</v>
      </c>
      <c r="H12763" s="12">
        <v>0</v>
      </c>
      <c r="I12763" s="4" t="str">
        <f>TEXT(B12763,"yyyy-mm")</f>
        <v>2026-08</v>
      </c>
      <c r="J12763" s="7" t="str">
        <f>VLOOKUP(C12763,'[1]T. Apoyo Sistema'!$B$1:$C$89,2,0)</f>
        <v>SI</v>
      </c>
    </row>
    <row r="12764" spans="1:10" x14ac:dyDescent="0.25">
      <c r="A12764" s="4" t="str">
        <f>CONCATENATE(B12764,"-",C12764,"-",D12764)</f>
        <v>46253-POXC1-sec2</v>
      </c>
      <c r="B12764" s="16">
        <v>46253</v>
      </c>
      <c r="C12764" s="10" t="s">
        <v>119</v>
      </c>
      <c r="D12764" s="10" t="s">
        <v>76</v>
      </c>
      <c r="E12764" s="10">
        <v>0</v>
      </c>
      <c r="F12764" s="12">
        <v>0</v>
      </c>
      <c r="G12764" s="12">
        <v>11.866666666666667</v>
      </c>
      <c r="H12764" s="12">
        <v>0</v>
      </c>
      <c r="I12764" s="4" t="str">
        <f>TEXT(B12764,"yyyy-mm")</f>
        <v>2026-08</v>
      </c>
      <c r="J12764" s="7" t="str">
        <f>VLOOKUP(C12764,'[1]T. Apoyo Sistema'!$B$1:$C$89,2,0)</f>
        <v>SI</v>
      </c>
    </row>
    <row r="12765" spans="1:10" x14ac:dyDescent="0.25">
      <c r="A12765" s="4" t="str">
        <f>CONCATENATE(B12765,"-",C12765,"-",D12765)</f>
        <v>46238-POX28-bbd1</v>
      </c>
      <c r="B12765" s="14">
        <v>46238</v>
      </c>
      <c r="C12765" s="4" t="s">
        <v>111</v>
      </c>
      <c r="D12765" s="4" t="s">
        <v>69</v>
      </c>
      <c r="E12765" s="4">
        <v>0</v>
      </c>
      <c r="F12765" s="6">
        <v>0.4</v>
      </c>
      <c r="G12765" s="6">
        <v>11.549999999999999</v>
      </c>
      <c r="H12765" s="6">
        <v>0</v>
      </c>
      <c r="I12765" s="4" t="str">
        <f>TEXT(B12765,"yyyy-mm")</f>
        <v>2026-08</v>
      </c>
      <c r="J12765" s="7" t="str">
        <f>VLOOKUP(C12765,'[1]T. Apoyo Sistema'!$B$1:$C$89,2,0)</f>
        <v>SI</v>
      </c>
    </row>
    <row r="12766" spans="1:10" x14ac:dyDescent="0.25">
      <c r="A12766" s="4" t="str">
        <f>CONCATENATE(B12766,"-",C12766,"-",D12766)</f>
        <v>46238-POX28-bbd2</v>
      </c>
      <c r="B12766" s="14">
        <v>46238</v>
      </c>
      <c r="C12766" s="4" t="s">
        <v>111</v>
      </c>
      <c r="D12766" s="4" t="s">
        <v>70</v>
      </c>
      <c r="E12766" s="4">
        <v>0</v>
      </c>
      <c r="F12766" s="6">
        <v>0</v>
      </c>
      <c r="G12766" s="6">
        <v>0</v>
      </c>
      <c r="H12766" s="6">
        <v>11.95</v>
      </c>
      <c r="I12766" s="4" t="str">
        <f>TEXT(B12766,"yyyy-mm")</f>
        <v>2026-08</v>
      </c>
      <c r="J12766" s="7" t="str">
        <f>VLOOKUP(C12766,'[1]T. Apoyo Sistema'!$B$1:$C$89,2,0)</f>
        <v>SI</v>
      </c>
    </row>
    <row r="12767" spans="1:10" x14ac:dyDescent="0.25">
      <c r="A12767" s="4" t="str">
        <f>CONCATENATE(B12767,"-",C12767,"-",D12767)</f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>TEXT(B12767,"yyyy-mm")</f>
        <v>2026-08</v>
      </c>
      <c r="J12767" s="7" t="str">
        <f>VLOOKUP(C12767,'[1]T. Apoyo Sistema'!$B$1:$C$89,2,0)</f>
        <v>SI</v>
      </c>
    </row>
    <row r="12768" spans="1:10" x14ac:dyDescent="0.25">
      <c r="A12768" s="4" t="str">
        <f>CONCATENATE(B12768,"-",C12768,"-",D12768)</f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>TEXT(B12768,"yyyy-mm")</f>
        <v>2026-08</v>
      </c>
      <c r="J12768" s="7" t="str">
        <f>VLOOKUP(C12768,'[1]T. Apoyo Sistema'!$B$1:$C$89,2,0)</f>
        <v>SI</v>
      </c>
    </row>
    <row r="12769" spans="1:10" x14ac:dyDescent="0.25">
      <c r="A12769" s="4" t="str">
        <f>CONCATENATE(B12769,"-",C12769,"-",D12769)</f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>TEXT(B12769,"yyyy-mm")</f>
        <v>2026-08</v>
      </c>
      <c r="J12769" s="7" t="str">
        <f>VLOOKUP(C12769,'[1]T. Apoyo Sistema'!$B$1:$C$89,2,0)</f>
        <v>SI</v>
      </c>
    </row>
    <row r="12770" spans="1:10" x14ac:dyDescent="0.25">
      <c r="A12770" s="4" t="str">
        <f>CONCATENATE(B12770,"-",C12770,"-",D12770)</f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>TEXT(B12770,"yyyy-mm")</f>
        <v>2026-08</v>
      </c>
      <c r="J12770" s="7" t="str">
        <f>VLOOKUP(C12770,'[1]T. Apoyo Sistema'!$B$1:$C$89,2,0)</f>
        <v>SI</v>
      </c>
    </row>
    <row r="12771" spans="1:10" x14ac:dyDescent="0.25">
      <c r="A12771" s="4" t="str">
        <f>CONCATENATE(B12771,"-",C12771,"-",D12771)</f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>TEXT(B12771,"yyyy-mm")</f>
        <v>2026-08</v>
      </c>
      <c r="J12771" s="7" t="str">
        <f>VLOOKUP(C12771,'[1]T. Apoyo Sistema'!$B$1:$C$89,2,0)</f>
        <v>SI</v>
      </c>
    </row>
    <row r="12772" spans="1:10" x14ac:dyDescent="0.25">
      <c r="A12772" s="4" t="str">
        <f>CONCATENATE(B12772,"-",C12772,"-",D12772)</f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>TEXT(B12772,"yyyy-mm")</f>
        <v>2026-08</v>
      </c>
      <c r="J12772" s="7" t="str">
        <f>VLOOKUP(C12772,'[1]T. Apoyo Sistema'!$B$1:$C$89,2,0)</f>
        <v>SI</v>
      </c>
    </row>
    <row r="12773" spans="1:10" x14ac:dyDescent="0.25">
      <c r="A12773" s="4" t="str">
        <f>CONCATENATE(B12773,"-",C12773,"-",D12773)</f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>TEXT(B12773,"yyyy-mm")</f>
        <v>2026-08</v>
      </c>
      <c r="J12773" s="7" t="str">
        <f>VLOOKUP(C12773,'[1]T. Apoyo Sistema'!$B$1:$C$89,2,0)</f>
        <v>SI</v>
      </c>
    </row>
    <row r="12774" spans="1:10" x14ac:dyDescent="0.25">
      <c r="A12774" s="4" t="str">
        <f>CONCATENATE(B12774,"-",C12774,"-",D12774)</f>
        <v>46238-POX28-com1</v>
      </c>
      <c r="B12774" s="14">
        <v>46238</v>
      </c>
      <c r="C12774" s="4" t="s">
        <v>111</v>
      </c>
      <c r="D12774" s="4" t="s">
        <v>71</v>
      </c>
      <c r="E12774" s="4">
        <v>0</v>
      </c>
      <c r="F12774" s="6">
        <v>11.95</v>
      </c>
      <c r="G12774" s="6">
        <v>0</v>
      </c>
      <c r="H12774" s="6">
        <v>0</v>
      </c>
      <c r="I12774" s="4" t="str">
        <f>TEXT(B12774,"yyyy-mm")</f>
        <v>2026-08</v>
      </c>
      <c r="J12774" s="7" t="str">
        <f>VLOOKUP(C12774,'[1]T. Apoyo Sistema'!$B$1:$C$89,2,0)</f>
        <v>SI</v>
      </c>
    </row>
    <row r="12775" spans="1:10" x14ac:dyDescent="0.25">
      <c r="A12775" s="4" t="str">
        <f>CONCATENATE(B12775,"-",C12775,"-",D12775)</f>
        <v>46238-POX28-com2</v>
      </c>
      <c r="B12775" s="14">
        <v>46238</v>
      </c>
      <c r="C12775" s="4" t="s">
        <v>111</v>
      </c>
      <c r="D12775" s="4" t="s">
        <v>72</v>
      </c>
      <c r="E12775" s="4">
        <v>0</v>
      </c>
      <c r="F12775" s="6">
        <v>11.95</v>
      </c>
      <c r="G12775" s="6">
        <v>0</v>
      </c>
      <c r="H12775" s="6">
        <v>0</v>
      </c>
      <c r="I12775" s="4" t="str">
        <f>TEXT(B12775,"yyyy-mm")</f>
        <v>2026-08</v>
      </c>
      <c r="J12775" s="7" t="str">
        <f>VLOOKUP(C12775,'[1]T. Apoyo Sistema'!$B$1:$C$89,2,0)</f>
        <v>SI</v>
      </c>
    </row>
    <row r="12776" spans="1:10" x14ac:dyDescent="0.25">
      <c r="A12776" s="4" t="str">
        <f>CONCATENATE(B12776,"-",C12776,"-",D12776)</f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>TEXT(B12776,"yyyy-mm")</f>
        <v>2026-08</v>
      </c>
      <c r="J12776" s="7" t="str">
        <f>VLOOKUP(C12776,'[1]T. Apoyo Sistema'!$B$1:$C$89,2,0)</f>
        <v>SI</v>
      </c>
    </row>
    <row r="12777" spans="1:10" x14ac:dyDescent="0.25">
      <c r="A12777" s="4" t="str">
        <f>CONCATENATE(B12777,"-",C12777,"-",D12777)</f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>TEXT(B12777,"yyyy-mm")</f>
        <v>2026-08</v>
      </c>
      <c r="J12777" s="7" t="str">
        <f>VLOOKUP(C12777,'[1]T. Apoyo Sistema'!$B$1:$C$89,2,0)</f>
        <v>SI</v>
      </c>
    </row>
    <row r="12778" spans="1:10" x14ac:dyDescent="0.25">
      <c r="A12778" s="4" t="str">
        <f>CONCATENATE(B12778,"-",C12778,"-",D12778)</f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>TEXT(B12778,"yyyy-mm")</f>
        <v>2026-08</v>
      </c>
      <c r="J12778" s="7" t="str">
        <f>VLOOKUP(C12778,'[1]T. Apoyo Sistema'!$B$1:$C$89,2,0)</f>
        <v>SI</v>
      </c>
    </row>
    <row r="12779" spans="1:10" x14ac:dyDescent="0.25">
      <c r="A12779" s="4" t="str">
        <f>CONCATENATE(B12779,"-",C12779,"-",D12779)</f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>TEXT(B12779,"yyyy-mm")</f>
        <v>2026-08</v>
      </c>
      <c r="J12779" s="7" t="str">
        <f>VLOOKUP(C12779,'[1]T. Apoyo Sistema'!$B$1:$C$89,2,0)</f>
        <v>SI</v>
      </c>
    </row>
    <row r="12780" spans="1:10" x14ac:dyDescent="0.25">
      <c r="A12780" s="4" t="str">
        <f>CONCATENATE(B12780,"-",C12780,"-",D12780)</f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>TEXT(B12780,"yyyy-mm")</f>
        <v>2026-08</v>
      </c>
      <c r="J12780" s="7" t="str">
        <f>VLOOKUP(C12780,'[1]T. Apoyo Sistema'!$B$1:$C$89,2,0)</f>
        <v>SI</v>
      </c>
    </row>
    <row r="12781" spans="1:10" x14ac:dyDescent="0.25">
      <c r="A12781" s="4" t="str">
        <f>CONCATENATE(B12781,"-",C12781,"-",D12781)</f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>TEXT(B12781,"yyyy-mm")</f>
        <v>2026-08</v>
      </c>
      <c r="J12781" s="7" t="str">
        <f>VLOOKUP(C12781,'[1]T. Apoyo Sistema'!$B$1:$C$89,2,0)</f>
        <v>SI</v>
      </c>
    </row>
    <row r="12782" spans="1:10" x14ac:dyDescent="0.25">
      <c r="A12782" s="4" t="str">
        <f>CONCATENATE(B12782,"-",C12782,"-",D12782)</f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>TEXT(B12782,"yyyy-mm")</f>
        <v>2026-08</v>
      </c>
      <c r="J12782" s="7" t="str">
        <f>VLOOKUP(C12782,'[1]T. Apoyo Sistema'!$B$1:$C$89,2,0)</f>
        <v>SI</v>
      </c>
    </row>
    <row r="12783" spans="1:10" x14ac:dyDescent="0.25">
      <c r="A12783" s="4" t="str">
        <f>CONCATENATE(B12783,"-",C12783,"-",D12783)</f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>TEXT(B12783,"yyyy-mm")</f>
        <v>2026-08</v>
      </c>
      <c r="J12783" s="7" t="str">
        <f>VLOOKUP(C12783,'[1]T. Apoyo Sistema'!$B$1:$C$89,2,0)</f>
        <v>SI</v>
      </c>
    </row>
    <row r="12784" spans="1:10" x14ac:dyDescent="0.25">
      <c r="A12784" s="4" t="str">
        <f>CONCATENATE(B12784,"-",C12784,"-",D12784)</f>
        <v>46238-POX28-com3</v>
      </c>
      <c r="B12784" s="14">
        <v>46238</v>
      </c>
      <c r="C12784" s="4" t="s">
        <v>111</v>
      </c>
      <c r="D12784" s="4" t="s">
        <v>77</v>
      </c>
      <c r="E12784" s="4">
        <v>0</v>
      </c>
      <c r="F12784" s="6">
        <v>11.95</v>
      </c>
      <c r="G12784" s="6">
        <v>0</v>
      </c>
      <c r="H12784" s="6">
        <v>0</v>
      </c>
      <c r="I12784" s="4" t="str">
        <f>TEXT(B12784,"yyyy-mm")</f>
        <v>2026-08</v>
      </c>
      <c r="J12784" s="7" t="str">
        <f>VLOOKUP(C12784,'[1]T. Apoyo Sistema'!$B$1:$C$89,2,0)</f>
        <v>SI</v>
      </c>
    </row>
    <row r="12785" spans="1:10" x14ac:dyDescent="0.25">
      <c r="A12785" s="4" t="str">
        <f>CONCATENATE(B12785,"-",C12785,"-",D12785)</f>
        <v>46238-POX28-com4</v>
      </c>
      <c r="B12785" s="14">
        <v>46238</v>
      </c>
      <c r="C12785" s="4" t="s">
        <v>111</v>
      </c>
      <c r="D12785" s="4" t="s">
        <v>78</v>
      </c>
      <c r="E12785" s="4">
        <v>0</v>
      </c>
      <c r="F12785" s="6">
        <v>11.95</v>
      </c>
      <c r="G12785" s="6">
        <v>0</v>
      </c>
      <c r="H12785" s="6">
        <v>0</v>
      </c>
      <c r="I12785" s="4" t="str">
        <f>TEXT(B12785,"yyyy-mm")</f>
        <v>2026-08</v>
      </c>
      <c r="J12785" s="7" t="str">
        <f>VLOOKUP(C12785,'[1]T. Apoyo Sistema'!$B$1:$C$89,2,0)</f>
        <v>SI</v>
      </c>
    </row>
    <row r="12786" spans="1:10" x14ac:dyDescent="0.25">
      <c r="A12786" s="4" t="str">
        <f>CONCATENATE(B12786,"-",C12786,"-",D12786)</f>
        <v>46238-POX28-gen1</v>
      </c>
      <c r="B12786" s="14">
        <v>46238</v>
      </c>
      <c r="C12786" s="4" t="s">
        <v>111</v>
      </c>
      <c r="D12786" s="4" t="s">
        <v>59</v>
      </c>
      <c r="E12786" s="4">
        <v>0</v>
      </c>
      <c r="F12786" s="6">
        <v>0</v>
      </c>
      <c r="G12786" s="6">
        <v>11.95</v>
      </c>
      <c r="H12786" s="6">
        <v>0</v>
      </c>
      <c r="I12786" s="4" t="str">
        <f>TEXT(B12786,"yyyy-mm")</f>
        <v>2026-08</v>
      </c>
      <c r="J12786" s="7" t="str">
        <f>VLOOKUP(C12786,'[1]T. Apoyo Sistema'!$B$1:$C$89,2,0)</f>
        <v>SI</v>
      </c>
    </row>
    <row r="12787" spans="1:10" x14ac:dyDescent="0.25">
      <c r="A12787" s="4" t="str">
        <f>CONCATENATE(B12787,"-",C12787,"-",D12787)</f>
        <v>46238-POX28-gen2</v>
      </c>
      <c r="B12787" s="14">
        <v>46238</v>
      </c>
      <c r="C12787" s="4" t="s">
        <v>111</v>
      </c>
      <c r="D12787" s="4" t="s">
        <v>73</v>
      </c>
      <c r="E12787" s="4">
        <v>0</v>
      </c>
      <c r="F12787" s="6">
        <v>11.95</v>
      </c>
      <c r="G12787" s="6">
        <v>0</v>
      </c>
      <c r="H12787" s="6">
        <v>0</v>
      </c>
      <c r="I12787" s="4" t="str">
        <f>TEXT(B12787,"yyyy-mm")</f>
        <v>2026-08</v>
      </c>
      <c r="J12787" s="7" t="str">
        <f>VLOOKUP(C12787,'[1]T. Apoyo Sistema'!$B$1:$C$89,2,0)</f>
        <v>SI</v>
      </c>
    </row>
    <row r="12788" spans="1:10" x14ac:dyDescent="0.25">
      <c r="A12788" s="4" t="str">
        <f>CONCATENATE(B12788,"-",C12788,"-",D12788)</f>
        <v>46238-POX28-psa1</v>
      </c>
      <c r="B12788" s="14">
        <v>46238</v>
      </c>
      <c r="C12788" s="4" t="s">
        <v>111</v>
      </c>
      <c r="D12788" s="4" t="s">
        <v>60</v>
      </c>
      <c r="E12788" s="4">
        <v>0</v>
      </c>
      <c r="F12788" s="6">
        <v>11.95</v>
      </c>
      <c r="G12788" s="6">
        <v>0</v>
      </c>
      <c r="H12788" s="6">
        <v>0</v>
      </c>
      <c r="I12788" s="4" t="str">
        <f>TEXT(B12788,"yyyy-mm")</f>
        <v>2026-08</v>
      </c>
      <c r="J12788" s="7" t="str">
        <f>VLOOKUP(C12788,'[1]T. Apoyo Sistema'!$B$1:$C$89,2,0)</f>
        <v>SI</v>
      </c>
    </row>
    <row r="12789" spans="1:10" x14ac:dyDescent="0.25">
      <c r="A12789" s="4" t="str">
        <f>CONCATENATE(B12789,"-",C12789,"-",D12789)</f>
        <v>46238-POX28-psa2</v>
      </c>
      <c r="B12789" s="14">
        <v>46238</v>
      </c>
      <c r="C12789" s="4" t="s">
        <v>111</v>
      </c>
      <c r="D12789" s="4" t="s">
        <v>74</v>
      </c>
      <c r="E12789" s="4">
        <v>0</v>
      </c>
      <c r="F12789" s="6">
        <v>11.95</v>
      </c>
      <c r="G12789" s="6">
        <v>0</v>
      </c>
      <c r="H12789" s="6">
        <v>0</v>
      </c>
      <c r="I12789" s="4" t="str">
        <f>TEXT(B12789,"yyyy-mm")</f>
        <v>2026-08</v>
      </c>
      <c r="J12789" s="7" t="str">
        <f>VLOOKUP(C12789,'[1]T. Apoyo Sistema'!$B$1:$C$89,2,0)</f>
        <v>SI</v>
      </c>
    </row>
    <row r="12790" spans="1:10" x14ac:dyDescent="0.25">
      <c r="A12790" s="4" t="str">
        <f>CONCATENATE(B12790,"-",C12790,"-",D12790)</f>
        <v>46238-POX28-psa3</v>
      </c>
      <c r="B12790" s="14">
        <v>46238</v>
      </c>
      <c r="C12790" s="4" t="s">
        <v>111</v>
      </c>
      <c r="D12790" s="4" t="s">
        <v>79</v>
      </c>
      <c r="E12790" s="4">
        <v>0</v>
      </c>
      <c r="F12790" s="6">
        <v>11.95</v>
      </c>
      <c r="G12790" s="6">
        <v>0</v>
      </c>
      <c r="H12790" s="6">
        <v>0</v>
      </c>
      <c r="I12790" s="4" t="str">
        <f>TEXT(B12790,"yyyy-mm")</f>
        <v>2026-08</v>
      </c>
      <c r="J12790" s="7" t="str">
        <f>VLOOKUP(C12790,'[1]T. Apoyo Sistema'!$B$1:$C$89,2,0)</f>
        <v>SI</v>
      </c>
    </row>
    <row r="12791" spans="1:10" x14ac:dyDescent="0.25">
      <c r="A12791" s="4" t="str">
        <f>CONCATENATE(B12791,"-",C12791,"-",D12791)</f>
        <v>46238-POX28-psa4</v>
      </c>
      <c r="B12791" s="14">
        <v>46238</v>
      </c>
      <c r="C12791" s="4" t="s">
        <v>111</v>
      </c>
      <c r="D12791" s="4" t="s">
        <v>80</v>
      </c>
      <c r="E12791" s="4">
        <v>0</v>
      </c>
      <c r="F12791" s="6">
        <v>11.95</v>
      </c>
      <c r="G12791" s="6">
        <v>0</v>
      </c>
      <c r="H12791" s="6">
        <v>0</v>
      </c>
      <c r="I12791" s="4" t="str">
        <f>TEXT(B12791,"yyyy-mm")</f>
        <v>2026-08</v>
      </c>
      <c r="J12791" s="7" t="str">
        <f>VLOOKUP(C12791,'[1]T. Apoyo Sistema'!$B$1:$C$89,2,0)</f>
        <v>SI</v>
      </c>
    </row>
    <row r="12792" spans="1:10" x14ac:dyDescent="0.25">
      <c r="A12792" s="4" t="str">
        <f>CONCATENATE(B12792,"-",C12792,"-",D12792)</f>
        <v>46238-POX28-sec1</v>
      </c>
      <c r="B12792" s="14">
        <v>46238</v>
      </c>
      <c r="C12792" s="4" t="s">
        <v>111</v>
      </c>
      <c r="D12792" s="4" t="s">
        <v>75</v>
      </c>
      <c r="E12792" s="4">
        <v>0</v>
      </c>
      <c r="F12792" s="6">
        <v>11.95</v>
      </c>
      <c r="G12792" s="6">
        <v>0</v>
      </c>
      <c r="H12792" s="6">
        <v>0</v>
      </c>
      <c r="I12792" s="4" t="str">
        <f>TEXT(B12792,"yyyy-mm")</f>
        <v>2026-08</v>
      </c>
      <c r="J12792" s="7" t="str">
        <f>VLOOKUP(C12792,'[1]T. Apoyo Sistema'!$B$1:$C$89,2,0)</f>
        <v>SI</v>
      </c>
    </row>
    <row r="12793" spans="1:10" x14ac:dyDescent="0.25">
      <c r="A12793" s="4" t="str">
        <f>CONCATENATE(B12793,"-",C12793,"-",D12793)</f>
        <v>46238-POX28-sec2</v>
      </c>
      <c r="B12793" s="14">
        <v>46238</v>
      </c>
      <c r="C12793" s="4" t="s">
        <v>111</v>
      </c>
      <c r="D12793" s="4" t="s">
        <v>76</v>
      </c>
      <c r="E12793" s="4">
        <v>0</v>
      </c>
      <c r="F12793" s="6">
        <v>11.95</v>
      </c>
      <c r="G12793" s="6">
        <v>0</v>
      </c>
      <c r="H12793" s="6">
        <v>0</v>
      </c>
      <c r="I12793" s="4" t="str">
        <f>TEXT(B12793,"yyyy-mm")</f>
        <v>2026-08</v>
      </c>
      <c r="J12793" s="7" t="str">
        <f>VLOOKUP(C12793,'[1]T. Apoyo Sistema'!$B$1:$C$89,2,0)</f>
        <v>SI</v>
      </c>
    </row>
    <row r="12794" spans="1:10" x14ac:dyDescent="0.25">
      <c r="A12794" s="4" t="str">
        <f>CONCATENATE(B12794,"-",C12794,"-",D12794)</f>
        <v>46251-POX62-bbd1</v>
      </c>
      <c r="B12794" s="14">
        <v>46251</v>
      </c>
      <c r="C12794" s="4" t="s">
        <v>108</v>
      </c>
      <c r="D12794" s="4" t="s">
        <v>69</v>
      </c>
      <c r="E12794" s="4">
        <v>0</v>
      </c>
      <c r="F12794" s="6">
        <v>0</v>
      </c>
      <c r="G12794" s="6">
        <v>12.016666666666667</v>
      </c>
      <c r="H12794" s="6">
        <v>0</v>
      </c>
      <c r="I12794" s="4" t="str">
        <f>TEXT(B12794,"yyyy-mm")</f>
        <v>2026-08</v>
      </c>
      <c r="J12794" s="7" t="str">
        <f>VLOOKUP(C12794,'[1]T. Apoyo Sistema'!$B$1:$C$89,2,0)</f>
        <v>SI</v>
      </c>
    </row>
    <row r="12795" spans="1:10" x14ac:dyDescent="0.25">
      <c r="A12795" s="4" t="str">
        <f>CONCATENATE(B12795,"-",C12795,"-",D12795)</f>
        <v>46251-POX62-bbd2</v>
      </c>
      <c r="B12795" s="14">
        <v>46251</v>
      </c>
      <c r="C12795" s="4" t="s">
        <v>108</v>
      </c>
      <c r="D12795" s="4" t="s">
        <v>70</v>
      </c>
      <c r="E12795" s="4">
        <v>0</v>
      </c>
      <c r="F12795" s="6">
        <v>0</v>
      </c>
      <c r="G12795" s="6">
        <v>12.016666666666667</v>
      </c>
      <c r="H12795" s="6">
        <v>0</v>
      </c>
      <c r="I12795" s="4" t="str">
        <f>TEXT(B12795,"yyyy-mm")</f>
        <v>2026-08</v>
      </c>
      <c r="J12795" s="7" t="str">
        <f>VLOOKUP(C12795,'[1]T. Apoyo Sistema'!$B$1:$C$89,2,0)</f>
        <v>SI</v>
      </c>
    </row>
    <row r="12796" spans="1:10" x14ac:dyDescent="0.25">
      <c r="A12796" s="4" t="str">
        <f>CONCATENATE(B12796,"-",C12796,"-",D12796)</f>
        <v>46251-POX62-com1</v>
      </c>
      <c r="B12796" s="14">
        <v>46251</v>
      </c>
      <c r="C12796" s="4" t="s">
        <v>108</v>
      </c>
      <c r="D12796" s="4" t="s">
        <v>71</v>
      </c>
      <c r="E12796" s="4">
        <v>0</v>
      </c>
      <c r="F12796" s="6">
        <v>0</v>
      </c>
      <c r="G12796" s="6">
        <v>12.016666666666667</v>
      </c>
      <c r="H12796" s="6">
        <v>0</v>
      </c>
      <c r="I12796" s="4" t="str">
        <f>TEXT(B12796,"yyyy-mm")</f>
        <v>2026-08</v>
      </c>
      <c r="J12796" s="7" t="str">
        <f>VLOOKUP(C12796,'[1]T. Apoyo Sistema'!$B$1:$C$89,2,0)</f>
        <v>SI</v>
      </c>
    </row>
    <row r="12797" spans="1:10" x14ac:dyDescent="0.25">
      <c r="A12797" s="4" t="str">
        <f>CONCATENATE(B12797,"-",C12797,"-",D12797)</f>
        <v>46251-POX62-com2</v>
      </c>
      <c r="B12797" s="14">
        <v>46251</v>
      </c>
      <c r="C12797" s="4" t="s">
        <v>108</v>
      </c>
      <c r="D12797" s="4" t="s">
        <v>72</v>
      </c>
      <c r="E12797" s="4">
        <v>0</v>
      </c>
      <c r="F12797" s="6">
        <v>0</v>
      </c>
      <c r="G12797" s="6">
        <v>12.016666666666667</v>
      </c>
      <c r="H12797" s="6">
        <v>0</v>
      </c>
      <c r="I12797" s="4" t="str">
        <f>TEXT(B12797,"yyyy-mm")</f>
        <v>2026-08</v>
      </c>
      <c r="J12797" s="7" t="str">
        <f>VLOOKUP(C12797,'[1]T. Apoyo Sistema'!$B$1:$C$89,2,0)</f>
        <v>SI</v>
      </c>
    </row>
    <row r="12798" spans="1:10" x14ac:dyDescent="0.25">
      <c r="A12798" s="4" t="str">
        <f>CONCATENATE(B12798,"-",C12798,"-",D12798)</f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>TEXT(B12798,"yyyy-mm")</f>
        <v>2026-08</v>
      </c>
      <c r="J12798" s="7" t="str">
        <f>VLOOKUP(C12798,'[1]T. Apoyo Sistema'!$B$1:$C$89,2,0)</f>
        <v>SI</v>
      </c>
    </row>
    <row r="12799" spans="1:10" x14ac:dyDescent="0.25">
      <c r="A12799" s="4" t="str">
        <f>CONCATENATE(B12799,"-",C12799,"-",D12799)</f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>TEXT(B12799,"yyyy-mm")</f>
        <v>2026-08</v>
      </c>
      <c r="J12799" s="7" t="str">
        <f>VLOOKUP(C12799,'[1]T. Apoyo Sistema'!$B$1:$C$89,2,0)</f>
        <v>SI</v>
      </c>
    </row>
    <row r="12800" spans="1:10" x14ac:dyDescent="0.25">
      <c r="A12800" s="4" t="str">
        <f>CONCATENATE(B12800,"-",C12800,"-",D12800)</f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>TEXT(B12800,"yyyy-mm")</f>
        <v>2026-08</v>
      </c>
      <c r="J12800" s="7" t="str">
        <f>VLOOKUP(C12800,'[1]T. Apoyo Sistema'!$B$1:$C$89,2,0)</f>
        <v>SI</v>
      </c>
    </row>
    <row r="12801" spans="1:10" x14ac:dyDescent="0.25">
      <c r="A12801" s="4" t="str">
        <f>CONCATENATE(B12801,"-",C12801,"-",D12801)</f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>TEXT(B12801,"yyyy-mm")</f>
        <v>2026-08</v>
      </c>
      <c r="J12801" s="7" t="str">
        <f>VLOOKUP(C12801,'[1]T. Apoyo Sistema'!$B$1:$C$89,2,0)</f>
        <v>SI</v>
      </c>
    </row>
    <row r="12802" spans="1:10" x14ac:dyDescent="0.25">
      <c r="A12802" s="4" t="str">
        <f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>TEXT(B12802,"yyyy-mm")</f>
        <v>2026-08</v>
      </c>
      <c r="J12802" s="7" t="str">
        <f>VLOOKUP(C12802,'[1]T. Apoyo Sistema'!$B$1:$C$89,2,0)</f>
        <v>SI</v>
      </c>
    </row>
    <row r="12803" spans="1:10" x14ac:dyDescent="0.25">
      <c r="A12803" s="4" t="str">
        <f>CONCATENATE(B12803,"-",C12803,"-",D12803)</f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>TEXT(B12803,"yyyy-mm")</f>
        <v>2026-08</v>
      </c>
      <c r="J12803" s="7" t="str">
        <f>VLOOKUP(C12803,'[1]T. Apoyo Sistema'!$B$1:$C$89,2,0)</f>
        <v>SI</v>
      </c>
    </row>
    <row r="12804" spans="1:10" x14ac:dyDescent="0.25">
      <c r="A12804" s="4" t="str">
        <f>CONCATENATE(B12804,"-",C12804,"-",D12804)</f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>TEXT(B12804,"yyyy-mm")</f>
        <v>2026-08</v>
      </c>
      <c r="J12804" s="7" t="str">
        <f>VLOOKUP(C12804,'[1]T. Apoyo Sistema'!$B$1:$C$89,2,0)</f>
        <v>SI</v>
      </c>
    </row>
    <row r="12805" spans="1:10" x14ac:dyDescent="0.25">
      <c r="A12805" s="4" t="str">
        <f>CONCATENATE(B12805,"-",C12805,"-",D12805)</f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>TEXT(B12805,"yyyy-mm")</f>
        <v>2026-08</v>
      </c>
      <c r="J12805" s="7" t="str">
        <f>VLOOKUP(C12805,'[1]T. Apoyo Sistema'!$B$1:$C$89,2,0)</f>
        <v>SI</v>
      </c>
    </row>
    <row r="12806" spans="1:10" x14ac:dyDescent="0.25">
      <c r="A12806" s="4" t="str">
        <f>CONCATENATE(B12806,"-",C12806,"-",D12806)</f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>TEXT(B12806,"yyyy-mm")</f>
        <v>2026-08</v>
      </c>
      <c r="J12806" s="7" t="str">
        <f>VLOOKUP(C12806,'[1]T. Apoyo Sistema'!$B$1:$C$89,2,0)</f>
        <v>SI</v>
      </c>
    </row>
    <row r="12807" spans="1:10" x14ac:dyDescent="0.25">
      <c r="A12807" s="4" t="str">
        <f>CONCATENATE(B12807,"-",C12807,"-",D12807)</f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>TEXT(B12807,"yyyy-mm")</f>
        <v>2026-08</v>
      </c>
      <c r="J12807" s="7" t="str">
        <f>VLOOKUP(C12807,'[1]T. Apoyo Sistema'!$B$1:$C$89,2,0)</f>
        <v>SI</v>
      </c>
    </row>
    <row r="12808" spans="1:10" x14ac:dyDescent="0.25">
      <c r="A12808" s="4" t="str">
        <f>CONCATENATE(B12808,"-",C12808,"-",D12808)</f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>TEXT(B12808,"yyyy-mm")</f>
        <v>2026-08</v>
      </c>
      <c r="J12808" s="7" t="str">
        <f>VLOOKUP(C12808,'[1]T. Apoyo Sistema'!$B$1:$C$89,2,0)</f>
        <v>SI</v>
      </c>
    </row>
    <row r="12809" spans="1:10" x14ac:dyDescent="0.25">
      <c r="A12809" s="4" t="str">
        <f>CONCATENATE(B12809,"-",C12809,"-",D12809)</f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>TEXT(B12809,"yyyy-mm")</f>
        <v>2026-08</v>
      </c>
      <c r="J12809" s="7" t="str">
        <f>VLOOKUP(C12809,'[1]T. Apoyo Sistema'!$B$1:$C$89,2,0)</f>
        <v>SI</v>
      </c>
    </row>
    <row r="12810" spans="1:10" x14ac:dyDescent="0.25">
      <c r="A12810" s="4" t="str">
        <f>CONCATENATE(B12810,"-",C12810,"-",D12810)</f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>TEXT(B12810,"yyyy-mm")</f>
        <v>2026-08</v>
      </c>
      <c r="J12810" s="7" t="str">
        <f>VLOOKUP(C12810,'[1]T. Apoyo Sistema'!$B$1:$C$89,2,0)</f>
        <v>SI</v>
      </c>
    </row>
    <row r="12811" spans="1:10" x14ac:dyDescent="0.25">
      <c r="A12811" s="4" t="str">
        <f>CONCATENATE(B12811,"-",C12811,"-",D12811)</f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>TEXT(B12811,"yyyy-mm")</f>
        <v>2026-08</v>
      </c>
      <c r="J12811" s="7" t="str">
        <f>VLOOKUP(C12811,'[1]T. Apoyo Sistema'!$B$1:$C$89,2,0)</f>
        <v>SI</v>
      </c>
    </row>
    <row r="12812" spans="1:10" x14ac:dyDescent="0.25">
      <c r="A12812" s="4" t="str">
        <f>CONCATENATE(B12812,"-",C12812,"-",D12812)</f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>TEXT(B12812,"yyyy-mm")</f>
        <v>2026-08</v>
      </c>
      <c r="J12812" s="7" t="str">
        <f>VLOOKUP(C12812,'[1]T. Apoyo Sistema'!$B$1:$C$89,2,0)</f>
        <v>SI</v>
      </c>
    </row>
    <row r="12813" spans="1:10" x14ac:dyDescent="0.25">
      <c r="A12813" s="4" t="str">
        <f>CONCATENATE(B12813,"-",C12813,"-",D12813)</f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>TEXT(B12813,"yyyy-mm")</f>
        <v>2026-08</v>
      </c>
      <c r="J12813" s="7" t="str">
        <f>VLOOKUP(C12813,'[1]T. Apoyo Sistema'!$B$1:$C$89,2,0)</f>
        <v>SI</v>
      </c>
    </row>
    <row r="12814" spans="1:10" x14ac:dyDescent="0.25">
      <c r="A12814" s="4" t="str">
        <f>CONCATENATE(B12814,"-",C12814,"-",D12814)</f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>TEXT(B12814,"yyyy-mm")</f>
        <v>2026-08</v>
      </c>
      <c r="J12814" s="7" t="str">
        <f>VLOOKUP(C12814,'[1]T. Apoyo Sistema'!$B$1:$C$89,2,0)</f>
        <v>SI</v>
      </c>
    </row>
    <row r="12815" spans="1:10" x14ac:dyDescent="0.25">
      <c r="A12815" s="4" t="str">
        <f>CONCATENATE(B12815,"-",C12815,"-",D12815)</f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>TEXT(B12815,"yyyy-mm")</f>
        <v>2026-08</v>
      </c>
      <c r="J12815" s="7" t="str">
        <f>VLOOKUP(C12815,'[1]T. Apoyo Sistema'!$B$1:$C$89,2,0)</f>
        <v>SI</v>
      </c>
    </row>
    <row r="12816" spans="1:10" x14ac:dyDescent="0.25">
      <c r="A12816" s="4" t="str">
        <f>CONCATENATE(B12816,"-",C12816,"-",D12816)</f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>TEXT(B12816,"yyyy-mm")</f>
        <v>2026-08</v>
      </c>
      <c r="J12816" s="7" t="str">
        <f>VLOOKUP(C12816,'[1]T. Apoyo Sistema'!$B$1:$C$89,2,0)</f>
        <v>SI</v>
      </c>
    </row>
    <row r="12817" spans="1:10" x14ac:dyDescent="0.25">
      <c r="A12817" s="4" t="str">
        <f>CONCATENATE(B12817,"-",C12817,"-",D12817)</f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>TEXT(B12817,"yyyy-mm")</f>
        <v>2026-08</v>
      </c>
      <c r="J12817" s="7" t="str">
        <f>VLOOKUP(C12817,'[1]T. Apoyo Sistema'!$B$1:$C$89,2,0)</f>
        <v>SI</v>
      </c>
    </row>
    <row r="12818" spans="1:10" x14ac:dyDescent="0.25">
      <c r="A12818" s="4" t="str">
        <f>CONCATENATE(B12818,"-",C12818,"-",D12818)</f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>TEXT(B12818,"yyyy-mm")</f>
        <v>2026-08</v>
      </c>
      <c r="J12818" s="7" t="str">
        <f>VLOOKUP(C12818,'[1]T. Apoyo Sistema'!$B$1:$C$89,2,0)</f>
        <v>SI</v>
      </c>
    </row>
    <row r="12819" spans="1:10" x14ac:dyDescent="0.25">
      <c r="A12819" s="4" t="str">
        <f>CONCATENATE(B12819,"-",C12819,"-",D12819)</f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>TEXT(B12819,"yyyy-mm")</f>
        <v>2026-08</v>
      </c>
      <c r="J12819" s="7" t="str">
        <f>VLOOKUP(C12819,'[1]T. Apoyo Sistema'!$B$1:$C$89,2,0)</f>
        <v>SI</v>
      </c>
    </row>
    <row r="12820" spans="1:10" x14ac:dyDescent="0.25">
      <c r="A12820" s="4" t="str">
        <f>CONCATENATE(B12820,"-",C12820,"-",D12820)</f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>TEXT(B12820,"yyyy-mm")</f>
        <v>2026-08</v>
      </c>
      <c r="J12820" s="7" t="str">
        <f>VLOOKUP(C12820,'[1]T. Apoyo Sistema'!$B$1:$C$89,2,0)</f>
        <v>SI</v>
      </c>
    </row>
    <row r="12821" spans="1:10" x14ac:dyDescent="0.25">
      <c r="A12821" s="4" t="str">
        <f>CONCATENATE(B12821,"-",C12821,"-",D12821)</f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>TEXT(B12821,"yyyy-mm")</f>
        <v>2026-08</v>
      </c>
      <c r="J12821" s="7" t="str">
        <f>VLOOKUP(C12821,'[1]T. Apoyo Sistema'!$B$1:$C$89,2,0)</f>
        <v>SI</v>
      </c>
    </row>
    <row r="12822" spans="1:10" x14ac:dyDescent="0.25">
      <c r="A12822" s="4" t="str">
        <f>CONCATENATE(B12822,"-",C12822,"-",D12822)</f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>TEXT(B12822,"yyyy-mm")</f>
        <v>2026-08</v>
      </c>
      <c r="J12822" s="7" t="str">
        <f>VLOOKUP(C12822,'[1]T. Apoyo Sistema'!$B$1:$C$89,2,0)</f>
        <v>SI</v>
      </c>
    </row>
    <row r="12823" spans="1:10" x14ac:dyDescent="0.25">
      <c r="A12823" s="4" t="str">
        <f>CONCATENATE(B12823,"-",C12823,"-",D12823)</f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>TEXT(B12823,"yyyy-mm")</f>
        <v>2026-08</v>
      </c>
      <c r="J12823" s="7" t="str">
        <f>VLOOKUP(C12823,'[1]T. Apoyo Sistema'!$B$1:$C$89,2,0)</f>
        <v>SI</v>
      </c>
    </row>
    <row r="12824" spans="1:10" x14ac:dyDescent="0.25">
      <c r="A12824" s="4" t="str">
        <f>CONCATENATE(B12824,"-",C12824,"-",D12824)</f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>TEXT(B12824,"yyyy-mm")</f>
        <v>2026-08</v>
      </c>
      <c r="J12824" s="7" t="str">
        <f>VLOOKUP(C12824,'[1]T. Apoyo Sistema'!$B$1:$C$89,2,0)</f>
        <v>SI</v>
      </c>
    </row>
    <row r="12825" spans="1:10" x14ac:dyDescent="0.25">
      <c r="A12825" s="4" t="str">
        <f>CONCATENATE(B12825,"-",C12825,"-",D12825)</f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>TEXT(B12825,"yyyy-mm")</f>
        <v>2026-08</v>
      </c>
      <c r="J12825" s="7" t="str">
        <f>VLOOKUP(C12825,'[1]T. Apoyo Sistema'!$B$1:$C$89,2,0)</f>
        <v>SI</v>
      </c>
    </row>
    <row r="12826" spans="1:10" x14ac:dyDescent="0.25">
      <c r="A12826" s="4" t="str">
        <f>CONCATENATE(B12826,"-",C12826,"-",D12826)</f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>TEXT(B12826,"yyyy-mm")</f>
        <v>2026-08</v>
      </c>
      <c r="J12826" s="7" t="str">
        <f>VLOOKUP(C12826,'[1]T. Apoyo Sistema'!$B$1:$C$89,2,0)</f>
        <v>SI</v>
      </c>
    </row>
    <row r="12827" spans="1:10" x14ac:dyDescent="0.25">
      <c r="A12827" s="4" t="str">
        <f>CONCATENATE(B12827,"-",C12827,"-",D12827)</f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>TEXT(B12827,"yyyy-mm")</f>
        <v>2026-08</v>
      </c>
      <c r="J12827" s="7" t="str">
        <f>VLOOKUP(C12827,'[1]T. Apoyo Sistema'!$B$1:$C$89,2,0)</f>
        <v>SI</v>
      </c>
    </row>
    <row r="12828" spans="1:10" x14ac:dyDescent="0.25">
      <c r="A12828" s="4" t="str">
        <f>CONCATENATE(B12828,"-",C12828,"-",D12828)</f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>TEXT(B12828,"yyyy-mm")</f>
        <v>2026-08</v>
      </c>
      <c r="J12828" s="7" t="str">
        <f>VLOOKUP(C12828,'[1]T. Apoyo Sistema'!$B$1:$C$89,2,0)</f>
        <v>SI</v>
      </c>
    </row>
    <row r="12829" spans="1:10" x14ac:dyDescent="0.25">
      <c r="A12829" s="4" t="str">
        <f>CONCATENATE(B12829,"-",C12829,"-",D12829)</f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>TEXT(B12829,"yyyy-mm")</f>
        <v>2026-08</v>
      </c>
      <c r="J12829" s="7" t="str">
        <f>VLOOKUP(C12829,'[1]T. Apoyo Sistema'!$B$1:$C$89,2,0)</f>
        <v>SI</v>
      </c>
    </row>
    <row r="12830" spans="1:10" x14ac:dyDescent="0.25">
      <c r="A12830" s="4" t="str">
        <f>CONCATENATE(B12830,"-",C12830,"-",D12830)</f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>TEXT(B12830,"yyyy-mm")</f>
        <v>2026-08</v>
      </c>
      <c r="J12830" s="7" t="str">
        <f>VLOOKUP(C12830,'[1]T. Apoyo Sistema'!$B$1:$C$89,2,0)</f>
        <v>SI</v>
      </c>
    </row>
    <row r="12831" spans="1:10" x14ac:dyDescent="0.25">
      <c r="A12831" s="4" t="str">
        <f>CONCATENATE(B12831,"-",C12831,"-",D12831)</f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>TEXT(B12831,"yyyy-mm")</f>
        <v>2026-08</v>
      </c>
      <c r="J12831" s="7" t="str">
        <f>VLOOKUP(C12831,'[1]T. Apoyo Sistema'!$B$1:$C$89,2,0)</f>
        <v>SI</v>
      </c>
    </row>
    <row r="12832" spans="1:10" x14ac:dyDescent="0.25">
      <c r="A12832" s="4" t="str">
        <f>CONCATENATE(B12832,"-",C12832,"-",D12832)</f>
        <v>46251-POX62-com3</v>
      </c>
      <c r="B12832" s="14">
        <v>46251</v>
      </c>
      <c r="C12832" s="4" t="s">
        <v>108</v>
      </c>
      <c r="D12832" s="4" t="s">
        <v>77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>TEXT(B12832,"yyyy-mm")</f>
        <v>2026-08</v>
      </c>
      <c r="J12832" s="7" t="str">
        <f>VLOOKUP(C12832,'[1]T. Apoyo Sistema'!$B$1:$C$89,2,0)</f>
        <v>SI</v>
      </c>
    </row>
    <row r="12833" spans="1:10" x14ac:dyDescent="0.25">
      <c r="A12833" s="4" t="str">
        <f>CONCATENATE(B12833,"-",C12833,"-",D12833)</f>
        <v>46251-POX62-com4</v>
      </c>
      <c r="B12833" s="14">
        <v>46251</v>
      </c>
      <c r="C12833" s="4" t="s">
        <v>108</v>
      </c>
      <c r="D12833" s="4" t="s">
        <v>78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>TEXT(B12833,"yyyy-mm")</f>
        <v>2026-08</v>
      </c>
      <c r="J12833" s="7" t="str">
        <f>VLOOKUP(C12833,'[1]T. Apoyo Sistema'!$B$1:$C$89,2,0)</f>
        <v>SI</v>
      </c>
    </row>
    <row r="12834" spans="1:10" x14ac:dyDescent="0.25">
      <c r="A12834" s="4" t="str">
        <f>CONCATENATE(B12834,"-",C12834,"-",D12834)</f>
        <v>46251-POX62-gen1</v>
      </c>
      <c r="B12834" s="14">
        <v>46251</v>
      </c>
      <c r="C12834" s="4" t="s">
        <v>108</v>
      </c>
      <c r="D12834" s="4" t="s">
        <v>59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>TEXT(B12834,"yyyy-mm")</f>
        <v>2026-08</v>
      </c>
      <c r="J12834" s="7" t="str">
        <f>VLOOKUP(C12834,'[1]T. Apoyo Sistema'!$B$1:$C$89,2,0)</f>
        <v>SI</v>
      </c>
    </row>
    <row r="12835" spans="1:10" x14ac:dyDescent="0.25">
      <c r="A12835" s="4" t="str">
        <f>CONCATENATE(B12835,"-",C12835,"-",D12835)</f>
        <v>46251-POX62-gen2</v>
      </c>
      <c r="B12835" s="14">
        <v>46251</v>
      </c>
      <c r="C12835" s="4" t="s">
        <v>108</v>
      </c>
      <c r="D12835" s="4" t="s">
        <v>73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>TEXT(B12835,"yyyy-mm")</f>
        <v>2026-08</v>
      </c>
      <c r="J12835" s="7" t="str">
        <f>VLOOKUP(C12835,'[1]T. Apoyo Sistema'!$B$1:$C$89,2,0)</f>
        <v>SI</v>
      </c>
    </row>
    <row r="12836" spans="1:10" x14ac:dyDescent="0.25">
      <c r="A12836" s="4" t="str">
        <f>CONCATENATE(B12836,"-",C12836,"-",D12836)</f>
        <v>46251-POX62-psa1</v>
      </c>
      <c r="B12836" s="14">
        <v>46251</v>
      </c>
      <c r="C12836" s="4" t="s">
        <v>108</v>
      </c>
      <c r="D12836" s="4" t="s">
        <v>60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>TEXT(B12836,"yyyy-mm")</f>
        <v>2026-08</v>
      </c>
      <c r="J12836" s="7" t="str">
        <f>VLOOKUP(C12836,'[1]T. Apoyo Sistema'!$B$1:$C$89,2,0)</f>
        <v>SI</v>
      </c>
    </row>
    <row r="12837" spans="1:10" x14ac:dyDescent="0.25">
      <c r="A12837" s="4" t="str">
        <f>CONCATENATE(B12837,"-",C12837,"-",D12837)</f>
        <v>46251-POX62-psa2</v>
      </c>
      <c r="B12837" s="14">
        <v>46251</v>
      </c>
      <c r="C12837" s="4" t="s">
        <v>108</v>
      </c>
      <c r="D12837" s="4" t="s">
        <v>74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>TEXT(B12837,"yyyy-mm")</f>
        <v>2026-08</v>
      </c>
      <c r="J12837" s="7" t="str">
        <f>VLOOKUP(C12837,'[1]T. Apoyo Sistema'!$B$1:$C$89,2,0)</f>
        <v>SI</v>
      </c>
    </row>
    <row r="12838" spans="1:10" x14ac:dyDescent="0.25">
      <c r="A12838" s="4" t="str">
        <f>CONCATENATE(B12838,"-",C12838,"-",D12838)</f>
        <v>46251-POX62-psa3</v>
      </c>
      <c r="B12838" s="14">
        <v>46251</v>
      </c>
      <c r="C12838" s="4" t="s">
        <v>108</v>
      </c>
      <c r="D12838" s="4" t="s">
        <v>79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>TEXT(B12838,"yyyy-mm")</f>
        <v>2026-08</v>
      </c>
      <c r="J12838" s="7" t="str">
        <f>VLOOKUP(C12838,'[1]T. Apoyo Sistema'!$B$1:$C$89,2,0)</f>
        <v>SI</v>
      </c>
    </row>
    <row r="12839" spans="1:10" x14ac:dyDescent="0.25">
      <c r="A12839" s="4" t="str">
        <f>CONCATENATE(B12839,"-",C12839,"-",D12839)</f>
        <v>46251-POX62-psa4</v>
      </c>
      <c r="B12839" s="14">
        <v>46251</v>
      </c>
      <c r="C12839" s="4" t="s">
        <v>108</v>
      </c>
      <c r="D12839" s="4" t="s">
        <v>80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>TEXT(B12839,"yyyy-mm")</f>
        <v>2026-08</v>
      </c>
      <c r="J12839" s="7" t="str">
        <f>VLOOKUP(C12839,'[1]T. Apoyo Sistema'!$B$1:$C$89,2,0)</f>
        <v>SI</v>
      </c>
    </row>
    <row r="12840" spans="1:10" x14ac:dyDescent="0.25">
      <c r="A12840" s="4" t="str">
        <f>CONCATENATE(B12840,"-",C12840,"-",D12840)</f>
        <v>46251-POX62-sec1</v>
      </c>
      <c r="B12840" s="14">
        <v>46251</v>
      </c>
      <c r="C12840" s="4" t="s">
        <v>108</v>
      </c>
      <c r="D12840" s="4" t="s">
        <v>75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>TEXT(B12840,"yyyy-mm")</f>
        <v>2026-08</v>
      </c>
      <c r="J12840" s="7" t="str">
        <f>VLOOKUP(C12840,'[1]T. Apoyo Sistema'!$B$1:$C$89,2,0)</f>
        <v>SI</v>
      </c>
    </row>
    <row r="12841" spans="1:10" x14ac:dyDescent="0.25">
      <c r="A12841" s="4" t="str">
        <f>CONCATENATE(B12841,"-",C12841,"-",D12841)</f>
        <v>46251-POX62-sec2</v>
      </c>
      <c r="B12841" s="14">
        <v>46251</v>
      </c>
      <c r="C12841" s="4" t="s">
        <v>108</v>
      </c>
      <c r="D12841" s="4" t="s">
        <v>76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>TEXT(B12841,"yyyy-mm")</f>
        <v>2026-08</v>
      </c>
      <c r="J12841" s="7" t="str">
        <f>VLOOKUP(C12841,'[1]T. Apoyo Sistema'!$B$1:$C$89,2,0)</f>
        <v>SI</v>
      </c>
    </row>
    <row r="12842" spans="1:10" x14ac:dyDescent="0.25">
      <c r="A12842" s="4" t="str">
        <f>CONCATENATE(B12842,"-",C12842,"-",D12842)</f>
        <v>46266-POX3-bbd1</v>
      </c>
      <c r="B12842" s="16">
        <v>46266</v>
      </c>
      <c r="C12842" s="10" t="s">
        <v>90</v>
      </c>
      <c r="D12842" s="10" t="s">
        <v>69</v>
      </c>
      <c r="E12842" s="10">
        <v>0</v>
      </c>
      <c r="F12842" s="12">
        <v>0</v>
      </c>
      <c r="G12842" s="12">
        <v>12.15</v>
      </c>
      <c r="H12842" s="12">
        <v>0</v>
      </c>
      <c r="I12842" s="4" t="s">
        <v>828</v>
      </c>
      <c r="J12842" s="7" t="str">
        <f>VLOOKUP(C12842,'[1]T. Apoyo Sistema'!$B$1:$C$89,2,0)</f>
        <v>SI</v>
      </c>
    </row>
    <row r="12843" spans="1:10" x14ac:dyDescent="0.25">
      <c r="A12843" s="4" t="str">
        <f>CONCATENATE(B12843,"-",C12843,"-",D12843)</f>
        <v>46266-POX3-bbd2</v>
      </c>
      <c r="B12843" s="16">
        <v>46266</v>
      </c>
      <c r="C12843" s="10" t="s">
        <v>90</v>
      </c>
      <c r="D12843" s="10" t="s">
        <v>70</v>
      </c>
      <c r="E12843" s="10">
        <v>0</v>
      </c>
      <c r="F12843" s="12">
        <v>0</v>
      </c>
      <c r="G12843" s="12">
        <v>12.15</v>
      </c>
      <c r="H12843" s="12">
        <v>0</v>
      </c>
      <c r="I12843" s="4" t="s">
        <v>828</v>
      </c>
      <c r="J12843" s="7" t="str">
        <f>VLOOKUP(C12843,'[1]T. Apoyo Sistema'!$B$1:$C$89,2,0)</f>
        <v>SI</v>
      </c>
    </row>
    <row r="12844" spans="1:10" x14ac:dyDescent="0.25">
      <c r="A12844" s="4" t="str">
        <f>CONCATENATE(B12844,"-",C12844,"-",D12844)</f>
        <v>46266-POX3-com1</v>
      </c>
      <c r="B12844" s="16">
        <v>46266</v>
      </c>
      <c r="C12844" s="10" t="s">
        <v>90</v>
      </c>
      <c r="D12844" s="10" t="s">
        <v>71</v>
      </c>
      <c r="E12844" s="10">
        <v>0</v>
      </c>
      <c r="F12844" s="12">
        <v>0</v>
      </c>
      <c r="G12844" s="12">
        <v>0</v>
      </c>
      <c r="H12844" s="12">
        <v>12.15</v>
      </c>
      <c r="I12844" s="4" t="s">
        <v>828</v>
      </c>
      <c r="J12844" s="7" t="str">
        <f>VLOOKUP(C12844,'[1]T. Apoyo Sistema'!$B$1:$C$89,2,0)</f>
        <v>SI</v>
      </c>
    </row>
    <row r="12845" spans="1:10" x14ac:dyDescent="0.25">
      <c r="A12845" s="4" t="str">
        <f>CONCATENATE(B12845,"-",C12845,"-",D12845)</f>
        <v>46266-POX3-com2</v>
      </c>
      <c r="B12845" s="16">
        <v>46266</v>
      </c>
      <c r="C12845" s="10" t="s">
        <v>90</v>
      </c>
      <c r="D12845" s="10" t="s">
        <v>72</v>
      </c>
      <c r="E12845" s="10">
        <v>0</v>
      </c>
      <c r="F12845" s="12">
        <v>0</v>
      </c>
      <c r="G12845" s="12">
        <v>12.15</v>
      </c>
      <c r="H12845" s="12">
        <v>0</v>
      </c>
      <c r="I12845" s="4" t="s">
        <v>828</v>
      </c>
      <c r="J12845" s="7" t="str">
        <f>VLOOKUP(C12845,'[1]T. Apoyo Sistema'!$B$1:$C$89,2,0)</f>
        <v>SI</v>
      </c>
    </row>
    <row r="12846" spans="1:10" x14ac:dyDescent="0.25">
      <c r="A12846" s="4" t="str">
        <f>CONCATENATE(B12846,"-",C12846,"-",D12846)</f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>TEXT(B12846,"yyyy-mm")</f>
        <v>2026-08</v>
      </c>
      <c r="J12846" s="7" t="str">
        <f>VLOOKUP(C12846,'[1]T. Apoyo Sistema'!$B$1:$C$89,2,0)</f>
        <v>SI</v>
      </c>
    </row>
    <row r="12847" spans="1:10" x14ac:dyDescent="0.25">
      <c r="A12847" s="4" t="str">
        <f>CONCATENATE(B12847,"-",C12847,"-",D12847)</f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>TEXT(B12847,"yyyy-mm")</f>
        <v>2026-08</v>
      </c>
      <c r="J12847" s="7" t="str">
        <f>VLOOKUP(C12847,'[1]T. Apoyo Sistema'!$B$1:$C$89,2,0)</f>
        <v>SI</v>
      </c>
    </row>
    <row r="12848" spans="1:10" x14ac:dyDescent="0.25">
      <c r="A12848" s="4" t="str">
        <f>CONCATENATE(B12848,"-",C12848,"-",D12848)</f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>TEXT(B12848,"yyyy-mm")</f>
        <v>2026-08</v>
      </c>
      <c r="J12848" s="7" t="str">
        <f>VLOOKUP(C12848,'[1]T. Apoyo Sistema'!$B$1:$C$89,2,0)</f>
        <v>SI</v>
      </c>
    </row>
    <row r="12849" spans="1:10" x14ac:dyDescent="0.25">
      <c r="A12849" s="4" t="str">
        <f>CONCATENATE(B12849,"-",C12849,"-",D12849)</f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>TEXT(B12849,"yyyy-mm")</f>
        <v>2026-08</v>
      </c>
      <c r="J12849" s="7" t="str">
        <f>VLOOKUP(C12849,'[1]T. Apoyo Sistema'!$B$1:$C$89,2,0)</f>
        <v>SI</v>
      </c>
    </row>
    <row r="12850" spans="1:10" x14ac:dyDescent="0.25">
      <c r="A12850" s="4" t="str">
        <f>CONCATENATE(B12850,"-",C12850,"-",D12850)</f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>TEXT(B12850,"yyyy-mm")</f>
        <v>2026-08</v>
      </c>
      <c r="J12850" s="7" t="str">
        <f>VLOOKUP(C12850,'[1]T. Apoyo Sistema'!$B$1:$C$89,2,0)</f>
        <v>SI</v>
      </c>
    </row>
    <row r="12851" spans="1:10" x14ac:dyDescent="0.25">
      <c r="A12851" s="4" t="str">
        <f>CONCATENATE(B12851,"-",C12851,"-",D12851)</f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>TEXT(B12851,"yyyy-mm")</f>
        <v>2026-08</v>
      </c>
      <c r="J12851" s="7" t="str">
        <f>VLOOKUP(C12851,'[1]T. Apoyo Sistema'!$B$1:$C$89,2,0)</f>
        <v>SI</v>
      </c>
    </row>
    <row r="12852" spans="1:10" x14ac:dyDescent="0.25">
      <c r="A12852" s="4" t="str">
        <f>CONCATENATE(B12852,"-",C12852,"-",D12852)</f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>TEXT(B12852,"yyyy-mm")</f>
        <v>2026-08</v>
      </c>
      <c r="J12852" s="7" t="str">
        <f>VLOOKUP(C12852,'[1]T. Apoyo Sistema'!$B$1:$C$89,2,0)</f>
        <v>SI</v>
      </c>
    </row>
    <row r="12853" spans="1:10" x14ac:dyDescent="0.25">
      <c r="A12853" s="4" t="str">
        <f>CONCATENATE(B12853,"-",C12853,"-",D12853)</f>
        <v>46266-POX3-com3</v>
      </c>
      <c r="B12853" s="16">
        <v>46266</v>
      </c>
      <c r="C12853" s="10" t="s">
        <v>90</v>
      </c>
      <c r="D12853" s="10" t="s">
        <v>77</v>
      </c>
      <c r="E12853" s="10">
        <v>0</v>
      </c>
      <c r="F12853" s="12">
        <v>0</v>
      </c>
      <c r="G12853" s="12">
        <v>0</v>
      </c>
      <c r="H12853" s="12">
        <v>12.15</v>
      </c>
      <c r="I12853" s="4" t="s">
        <v>828</v>
      </c>
      <c r="J12853" s="7" t="str">
        <f>VLOOKUP(C12853,'[1]T. Apoyo Sistema'!$B$1:$C$89,2,0)</f>
        <v>SI</v>
      </c>
    </row>
    <row r="12854" spans="1:10" x14ac:dyDescent="0.25">
      <c r="A12854" s="4" t="str">
        <f>CONCATENATE(B12854,"-",C12854,"-",D12854)</f>
        <v>46266-POX3-com4</v>
      </c>
      <c r="B12854" s="16">
        <v>46266</v>
      </c>
      <c r="C12854" s="10" t="s">
        <v>90</v>
      </c>
      <c r="D12854" s="10" t="s">
        <v>78</v>
      </c>
      <c r="E12854" s="10">
        <v>0</v>
      </c>
      <c r="F12854" s="12">
        <v>0</v>
      </c>
      <c r="G12854" s="12">
        <v>0</v>
      </c>
      <c r="H12854" s="12">
        <v>12.15</v>
      </c>
      <c r="I12854" s="4" t="s">
        <v>828</v>
      </c>
      <c r="J12854" s="7" t="str">
        <f>VLOOKUP(C12854,'[1]T. Apoyo Sistema'!$B$1:$C$89,2,0)</f>
        <v>SI</v>
      </c>
    </row>
    <row r="12855" spans="1:10" x14ac:dyDescent="0.25">
      <c r="A12855" s="4" t="str">
        <f>CONCATENATE(B12855,"-",C12855,"-",D12855)</f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>TEXT(B12855,"yyyy-mm")</f>
        <v>2026-08</v>
      </c>
      <c r="J12855" s="7" t="str">
        <f>VLOOKUP(C12855,'[1]T. Apoyo Sistema'!$B$1:$C$89,2,0)</f>
        <v>SI</v>
      </c>
    </row>
    <row r="12856" spans="1:10" x14ac:dyDescent="0.25">
      <c r="A12856" s="4" t="str">
        <f>CONCATENATE(B12856,"-",C12856,"-",D12856)</f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>TEXT(B12856,"yyyy-mm")</f>
        <v>2026-08</v>
      </c>
      <c r="J12856" s="7" t="str">
        <f>VLOOKUP(C12856,'[1]T. Apoyo Sistema'!$B$1:$C$89,2,0)</f>
        <v>SI</v>
      </c>
    </row>
    <row r="12857" spans="1:10" x14ac:dyDescent="0.25">
      <c r="A12857" s="4" t="str">
        <f>CONCATENATE(B12857,"-",C12857,"-",D12857)</f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>TEXT(B12857,"yyyy-mm")</f>
        <v>2026-08</v>
      </c>
      <c r="J12857" s="7" t="str">
        <f>VLOOKUP(C12857,'[1]T. Apoyo Sistema'!$B$1:$C$89,2,0)</f>
        <v>SI</v>
      </c>
    </row>
    <row r="12858" spans="1:10" x14ac:dyDescent="0.25">
      <c r="A12858" s="4" t="str">
        <f>CONCATENATE(B12858,"-",C12858,"-",D12858)</f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>TEXT(B12858,"yyyy-mm")</f>
        <v>2026-08</v>
      </c>
      <c r="J12858" s="7" t="str">
        <f>VLOOKUP(C12858,'[1]T. Apoyo Sistema'!$B$1:$C$89,2,0)</f>
        <v>SI</v>
      </c>
    </row>
    <row r="12859" spans="1:10" x14ac:dyDescent="0.25">
      <c r="A12859" s="4" t="str">
        <f>CONCATENATE(B12859,"-",C12859,"-",D12859)</f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>TEXT(B12859,"yyyy-mm")</f>
        <v>2026-08</v>
      </c>
      <c r="J12859" s="7" t="str">
        <f>VLOOKUP(C12859,'[1]T. Apoyo Sistema'!$B$1:$C$89,2,0)</f>
        <v>SI</v>
      </c>
    </row>
    <row r="12860" spans="1:10" x14ac:dyDescent="0.25">
      <c r="A12860" s="4" t="str">
        <f>CONCATENATE(B12860,"-",C12860,"-",D12860)</f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>TEXT(B12860,"yyyy-mm")</f>
        <v>2026-08</v>
      </c>
      <c r="J12860" s="7" t="str">
        <f>VLOOKUP(C12860,'[1]T. Apoyo Sistema'!$B$1:$C$89,2,0)</f>
        <v>SI</v>
      </c>
    </row>
    <row r="12861" spans="1:10" x14ac:dyDescent="0.25">
      <c r="A12861" s="4" t="str">
        <f>CONCATENATE(B12861,"-",C12861,"-",D12861)</f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>TEXT(B12861,"yyyy-mm")</f>
        <v>2026-08</v>
      </c>
      <c r="J12861" s="7" t="str">
        <f>VLOOKUP(C12861,'[1]T. Apoyo Sistema'!$B$1:$C$89,2,0)</f>
        <v>SI</v>
      </c>
    </row>
    <row r="12862" spans="1:10" x14ac:dyDescent="0.25">
      <c r="A12862" s="4" t="str">
        <f>CONCATENATE(B12862,"-",C12862,"-",D12862)</f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>TEXT(B12862,"yyyy-mm")</f>
        <v>2026-08</v>
      </c>
      <c r="J12862" s="7" t="str">
        <f>VLOOKUP(C12862,'[1]T. Apoyo Sistema'!$B$1:$C$89,2,0)</f>
        <v>SI</v>
      </c>
    </row>
    <row r="12863" spans="1:10" x14ac:dyDescent="0.25">
      <c r="A12863" s="4" t="str">
        <f>CONCATENATE(B12863,"-",C12863,"-",D12863)</f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>TEXT(B12863,"yyyy-mm")</f>
        <v>2026-08</v>
      </c>
      <c r="J12863" s="7" t="str">
        <f>VLOOKUP(C12863,'[1]T. Apoyo Sistema'!$B$1:$C$89,2,0)</f>
        <v>SI</v>
      </c>
    </row>
    <row r="12864" spans="1:10" x14ac:dyDescent="0.25">
      <c r="A12864" s="4" t="str">
        <f>CONCATENATE(B12864,"-",C12864,"-",D12864)</f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>TEXT(B12864,"yyyy-mm")</f>
        <v>2026-08</v>
      </c>
      <c r="J12864" s="7" t="str">
        <f>VLOOKUP(C12864,'[1]T. Apoyo Sistema'!$B$1:$C$89,2,0)</f>
        <v>SI</v>
      </c>
    </row>
    <row r="12865" spans="1:10" x14ac:dyDescent="0.25">
      <c r="A12865" s="4" t="str">
        <f>CONCATENATE(B12865,"-",C12865,"-",D12865)</f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>TEXT(B12865,"yyyy-mm")</f>
        <v>2026-08</v>
      </c>
      <c r="J12865" s="7" t="str">
        <f>VLOOKUP(C12865,'[1]T. Apoyo Sistema'!$B$1:$C$89,2,0)</f>
        <v>SI</v>
      </c>
    </row>
    <row r="12866" spans="1:10" x14ac:dyDescent="0.25">
      <c r="A12866" s="4" t="str">
        <f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>TEXT(B12866,"yyyy-mm")</f>
        <v>2026-08</v>
      </c>
      <c r="J12866" s="7" t="str">
        <f>VLOOKUP(C12866,'[1]T. Apoyo Sistema'!$B$1:$C$89,2,0)</f>
        <v>SI</v>
      </c>
    </row>
    <row r="12867" spans="1:10" x14ac:dyDescent="0.25">
      <c r="A12867" s="4" t="str">
        <f>CONCATENATE(B12867,"-",C12867,"-",D12867)</f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>TEXT(B12867,"yyyy-mm")</f>
        <v>2026-08</v>
      </c>
      <c r="J12867" s="7" t="str">
        <f>VLOOKUP(C12867,'[1]T. Apoyo Sistema'!$B$1:$C$89,2,0)</f>
        <v>SI</v>
      </c>
    </row>
    <row r="12868" spans="1:10" x14ac:dyDescent="0.25">
      <c r="A12868" s="4" t="str">
        <f>CONCATENATE(B12868,"-",C12868,"-",D12868)</f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>TEXT(B12868,"yyyy-mm")</f>
        <v>2026-08</v>
      </c>
      <c r="J12868" s="7" t="str">
        <f>VLOOKUP(C12868,'[1]T. Apoyo Sistema'!$B$1:$C$89,2,0)</f>
        <v>SI</v>
      </c>
    </row>
    <row r="12869" spans="1:10" x14ac:dyDescent="0.25">
      <c r="A12869" s="4" t="str">
        <f>CONCATENATE(B12869,"-",C12869,"-",D12869)</f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>TEXT(B12869,"yyyy-mm")</f>
        <v>2026-08</v>
      </c>
      <c r="J12869" s="7" t="str">
        <f>VLOOKUP(C12869,'[1]T. Apoyo Sistema'!$B$1:$C$89,2,0)</f>
        <v>SI</v>
      </c>
    </row>
    <row r="12870" spans="1:10" x14ac:dyDescent="0.25">
      <c r="A12870" s="4" t="str">
        <f>CONCATENATE(B12870,"-",C12870,"-",D12870)</f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>TEXT(B12870,"yyyy-mm")</f>
        <v>2026-08</v>
      </c>
      <c r="J12870" s="7" t="str">
        <f>VLOOKUP(C12870,'[1]T. Apoyo Sistema'!$B$1:$C$89,2,0)</f>
        <v>SI</v>
      </c>
    </row>
    <row r="12871" spans="1:10" x14ac:dyDescent="0.25">
      <c r="A12871" s="4" t="str">
        <f>CONCATENATE(B12871,"-",C12871,"-",D12871)</f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>TEXT(B12871,"yyyy-mm")</f>
        <v>2026-08</v>
      </c>
      <c r="J12871" s="7" t="str">
        <f>VLOOKUP(C12871,'[1]T. Apoyo Sistema'!$B$1:$C$89,2,0)</f>
        <v>SI</v>
      </c>
    </row>
    <row r="12872" spans="1:10" x14ac:dyDescent="0.25">
      <c r="A12872" s="4" t="str">
        <f>CONCATENATE(B12872,"-",C12872,"-",D12872)</f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>TEXT(B12872,"yyyy-mm")</f>
        <v>2026-08</v>
      </c>
      <c r="J12872" s="7" t="str">
        <f>VLOOKUP(C12872,'[1]T. Apoyo Sistema'!$B$1:$C$89,2,0)</f>
        <v>SI</v>
      </c>
    </row>
    <row r="12873" spans="1:10" x14ac:dyDescent="0.25">
      <c r="A12873" s="4" t="str">
        <f>CONCATENATE(B12873,"-",C12873,"-",D12873)</f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>TEXT(B12873,"yyyy-mm")</f>
        <v>2026-08</v>
      </c>
      <c r="J12873" s="7" t="str">
        <f>VLOOKUP(C12873,'[1]T. Apoyo Sistema'!$B$1:$C$89,2,0)</f>
        <v>SI</v>
      </c>
    </row>
    <row r="12874" spans="1:10" x14ac:dyDescent="0.25">
      <c r="A12874" s="4" t="str">
        <f>CONCATENATE(B12874,"-",C12874,"-",D12874)</f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>TEXT(B12874,"yyyy-mm")</f>
        <v>2026-08</v>
      </c>
      <c r="J12874" s="7" t="str">
        <f>VLOOKUP(C12874,'[1]T. Apoyo Sistema'!$B$1:$C$89,2,0)</f>
        <v>SI</v>
      </c>
    </row>
    <row r="12875" spans="1:10" x14ac:dyDescent="0.25">
      <c r="A12875" s="4" t="str">
        <f>CONCATENATE(B12875,"-",C12875,"-",D12875)</f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>TEXT(B12875,"yyyy-mm")</f>
        <v>2026-08</v>
      </c>
      <c r="J12875" s="7" t="str">
        <f>VLOOKUP(C12875,'[1]T. Apoyo Sistema'!$B$1:$C$89,2,0)</f>
        <v>SI</v>
      </c>
    </row>
    <row r="12876" spans="1:10" x14ac:dyDescent="0.25">
      <c r="A12876" s="4" t="str">
        <f>CONCATENATE(B12876,"-",C12876,"-",D12876)</f>
        <v>46266-POX3-gen1</v>
      </c>
      <c r="B12876" s="16">
        <v>46266</v>
      </c>
      <c r="C12876" s="10" t="s">
        <v>90</v>
      </c>
      <c r="D12876" s="10" t="s">
        <v>59</v>
      </c>
      <c r="E12876" s="10">
        <v>0</v>
      </c>
      <c r="F12876" s="12">
        <v>0</v>
      </c>
      <c r="G12876" s="12">
        <v>0</v>
      </c>
      <c r="H12876" s="12">
        <v>12.15</v>
      </c>
      <c r="I12876" s="4" t="s">
        <v>828</v>
      </c>
      <c r="J12876" s="7" t="str">
        <f>VLOOKUP(C12876,'[1]T. Apoyo Sistema'!$B$1:$C$89,2,0)</f>
        <v>SI</v>
      </c>
    </row>
    <row r="12877" spans="1:10" x14ac:dyDescent="0.25">
      <c r="A12877" s="4" t="str">
        <f>CONCATENATE(B12877,"-",C12877,"-",D12877)</f>
        <v>46266-POX3-gen2</v>
      </c>
      <c r="B12877" s="16">
        <v>46266</v>
      </c>
      <c r="C12877" s="10" t="s">
        <v>90</v>
      </c>
      <c r="D12877" s="10" t="s">
        <v>73</v>
      </c>
      <c r="E12877" s="10">
        <v>0</v>
      </c>
      <c r="F12877" s="12">
        <v>0</v>
      </c>
      <c r="G12877" s="12">
        <v>12.15</v>
      </c>
      <c r="H12877" s="12">
        <v>0</v>
      </c>
      <c r="I12877" s="4" t="s">
        <v>828</v>
      </c>
      <c r="J12877" s="7" t="str">
        <f>VLOOKUP(C12877,'[1]T. Apoyo Sistema'!$B$1:$C$89,2,0)</f>
        <v>SI</v>
      </c>
    </row>
    <row r="12878" spans="1:10" x14ac:dyDescent="0.25">
      <c r="A12878" s="4" t="str">
        <f>CONCATENATE(B12878,"-",C12878,"-",D12878)</f>
        <v>46266-POX3-psa1</v>
      </c>
      <c r="B12878" s="16">
        <v>46266</v>
      </c>
      <c r="C12878" s="10" t="s">
        <v>90</v>
      </c>
      <c r="D12878" s="10" t="s">
        <v>60</v>
      </c>
      <c r="E12878" s="10">
        <v>0</v>
      </c>
      <c r="F12878" s="12">
        <v>0</v>
      </c>
      <c r="G12878" s="12">
        <v>12.15</v>
      </c>
      <c r="H12878" s="12">
        <v>0</v>
      </c>
      <c r="I12878" s="4" t="s">
        <v>828</v>
      </c>
      <c r="J12878" s="7" t="str">
        <f>VLOOKUP(C12878,'[1]T. Apoyo Sistema'!$B$1:$C$89,2,0)</f>
        <v>SI</v>
      </c>
    </row>
    <row r="12879" spans="1:10" x14ac:dyDescent="0.25">
      <c r="A12879" s="4" t="str">
        <f>CONCATENATE(B12879,"-",C12879,"-",D12879)</f>
        <v>46266-POX3-psa2</v>
      </c>
      <c r="B12879" s="16">
        <v>46266</v>
      </c>
      <c r="C12879" s="10" t="s">
        <v>90</v>
      </c>
      <c r="D12879" s="10" t="s">
        <v>74</v>
      </c>
      <c r="E12879" s="10">
        <v>0</v>
      </c>
      <c r="F12879" s="12">
        <v>0</v>
      </c>
      <c r="G12879" s="12">
        <v>0</v>
      </c>
      <c r="H12879" s="12">
        <v>12.15</v>
      </c>
      <c r="I12879" s="4" t="s">
        <v>828</v>
      </c>
      <c r="J12879" s="7" t="str">
        <f>VLOOKUP(C12879,'[1]T. Apoyo Sistema'!$B$1:$C$89,2,0)</f>
        <v>SI</v>
      </c>
    </row>
    <row r="12880" spans="1:10" x14ac:dyDescent="0.25">
      <c r="A12880" s="4" t="str">
        <f>CONCATENATE(B12880,"-",C12880,"-",D12880)</f>
        <v>46266-POX3-psa3</v>
      </c>
      <c r="B12880" s="16">
        <v>46266</v>
      </c>
      <c r="C12880" s="10" t="s">
        <v>90</v>
      </c>
      <c r="D12880" s="10" t="s">
        <v>79</v>
      </c>
      <c r="E12880" s="10">
        <v>0</v>
      </c>
      <c r="F12880" s="12">
        <v>0</v>
      </c>
      <c r="G12880" s="12">
        <v>0</v>
      </c>
      <c r="H12880" s="12">
        <v>12.15</v>
      </c>
      <c r="I12880" s="4" t="s">
        <v>828</v>
      </c>
      <c r="J12880" s="7" t="str">
        <f>VLOOKUP(C12880,'[1]T. Apoyo Sistema'!$B$1:$C$89,2,0)</f>
        <v>SI</v>
      </c>
    </row>
    <row r="12881" spans="1:10" x14ac:dyDescent="0.25">
      <c r="A12881" s="4" t="str">
        <f>CONCATENATE(B12881,"-",C12881,"-",D12881)</f>
        <v>46266-POX3-psa4</v>
      </c>
      <c r="B12881" s="16">
        <v>46266</v>
      </c>
      <c r="C12881" s="10" t="s">
        <v>90</v>
      </c>
      <c r="D12881" s="10" t="s">
        <v>80</v>
      </c>
      <c r="E12881" s="10">
        <v>0</v>
      </c>
      <c r="F12881" s="12">
        <v>0</v>
      </c>
      <c r="G12881" s="12">
        <v>0</v>
      </c>
      <c r="H12881" s="12">
        <v>12.15</v>
      </c>
      <c r="I12881" s="4" t="s">
        <v>828</v>
      </c>
      <c r="J12881" s="7" t="str">
        <f>VLOOKUP(C12881,'[1]T. Apoyo Sistema'!$B$1:$C$89,2,0)</f>
        <v>SI</v>
      </c>
    </row>
    <row r="12882" spans="1:10" x14ac:dyDescent="0.25">
      <c r="A12882" s="4" t="str">
        <f>CONCATENATE(B12882,"-",C12882,"-",D12882)</f>
        <v>46266-POX3-sec1</v>
      </c>
      <c r="B12882" s="16">
        <v>46266</v>
      </c>
      <c r="C12882" s="10" t="s">
        <v>90</v>
      </c>
      <c r="D12882" s="10" t="s">
        <v>75</v>
      </c>
      <c r="E12882" s="10">
        <v>0</v>
      </c>
      <c r="F12882" s="12">
        <v>0</v>
      </c>
      <c r="G12882" s="12">
        <v>12.15</v>
      </c>
      <c r="H12882" s="12">
        <v>0</v>
      </c>
      <c r="I12882" s="4" t="s">
        <v>828</v>
      </c>
      <c r="J12882" s="7" t="str">
        <f>VLOOKUP(C12882,'[1]T. Apoyo Sistema'!$B$1:$C$89,2,0)</f>
        <v>SI</v>
      </c>
    </row>
    <row r="12883" spans="1:10" x14ac:dyDescent="0.25">
      <c r="A12883" s="4" t="str">
        <f>CONCATENATE(B12883,"-",C12883,"-",D12883)</f>
        <v>46266-POX3-sec2</v>
      </c>
      <c r="B12883" s="16">
        <v>46266</v>
      </c>
      <c r="C12883" s="10" t="s">
        <v>90</v>
      </c>
      <c r="D12883" s="10" t="s">
        <v>76</v>
      </c>
      <c r="E12883" s="10">
        <v>0</v>
      </c>
      <c r="F12883" s="12">
        <v>0</v>
      </c>
      <c r="G12883" s="12">
        <v>12.15</v>
      </c>
      <c r="H12883" s="12">
        <v>0</v>
      </c>
      <c r="I12883" s="4" t="s">
        <v>828</v>
      </c>
      <c r="J12883" s="7" t="str">
        <f>VLOOKUP(C12883,'[1]T. Apoyo Sistema'!$B$1:$C$89,2,0)</f>
        <v>SI</v>
      </c>
    </row>
    <row r="12884" spans="1:10" x14ac:dyDescent="0.25">
      <c r="A12884" s="4" t="str">
        <f>CONCATENATE(B12884,"-",C12884,"-",D12884)</f>
        <v>46237-POX16-bbd1</v>
      </c>
      <c r="B12884" s="14">
        <v>46237</v>
      </c>
      <c r="C12884" s="4" t="s">
        <v>82</v>
      </c>
      <c r="D12884" s="4" t="s">
        <v>69</v>
      </c>
      <c r="E12884" s="4">
        <v>0</v>
      </c>
      <c r="F12884" s="6">
        <v>0</v>
      </c>
      <c r="G12884" s="6">
        <v>12.183333333333334</v>
      </c>
      <c r="H12884" s="6">
        <v>0</v>
      </c>
      <c r="I12884" s="4" t="str">
        <f>TEXT(B12884,"yyyy-mm")</f>
        <v>2026-08</v>
      </c>
      <c r="J12884" s="7" t="str">
        <f>VLOOKUP(C12884,'[1]T. Apoyo Sistema'!$B$1:$C$89,2,0)</f>
        <v>NO</v>
      </c>
    </row>
    <row r="12885" spans="1:10" x14ac:dyDescent="0.25">
      <c r="A12885" s="4" t="str">
        <f>CONCATENATE(B12885,"-",C12885,"-",D12885)</f>
        <v>46237-POX16-bbd2</v>
      </c>
      <c r="B12885" s="14">
        <v>46237</v>
      </c>
      <c r="C12885" s="4" t="s">
        <v>82</v>
      </c>
      <c r="D12885" s="4" t="s">
        <v>70</v>
      </c>
      <c r="E12885" s="4">
        <v>0</v>
      </c>
      <c r="F12885" s="6">
        <v>0</v>
      </c>
      <c r="G12885" s="6">
        <v>12.183333333333334</v>
      </c>
      <c r="H12885" s="6">
        <v>0</v>
      </c>
      <c r="I12885" s="4" t="str">
        <f>TEXT(B12885,"yyyy-mm")</f>
        <v>2026-08</v>
      </c>
      <c r="J12885" s="7" t="str">
        <f>VLOOKUP(C12885,'[1]T. Apoyo Sistema'!$B$1:$C$89,2,0)</f>
        <v>NO</v>
      </c>
    </row>
    <row r="12886" spans="1:10" x14ac:dyDescent="0.25">
      <c r="A12886" s="4" t="str">
        <f>CONCATENATE(B12886,"-",C12886,"-",D12886)</f>
        <v>46237-POX16-com1</v>
      </c>
      <c r="B12886" s="14">
        <v>46237</v>
      </c>
      <c r="C12886" s="4" t="s">
        <v>82</v>
      </c>
      <c r="D12886" s="4" t="s">
        <v>71</v>
      </c>
      <c r="E12886" s="4">
        <v>0</v>
      </c>
      <c r="F12886" s="6">
        <v>0</v>
      </c>
      <c r="G12886" s="6">
        <v>12.183333333333334</v>
      </c>
      <c r="H12886" s="6">
        <v>0</v>
      </c>
      <c r="I12886" s="4" t="str">
        <f>TEXT(B12886,"yyyy-mm")</f>
        <v>2026-08</v>
      </c>
      <c r="J12886" s="7" t="str">
        <f>VLOOKUP(C12886,'[1]T. Apoyo Sistema'!$B$1:$C$89,2,0)</f>
        <v>NO</v>
      </c>
    </row>
    <row r="12887" spans="1:10" x14ac:dyDescent="0.25">
      <c r="A12887" s="4" t="str">
        <f>CONCATENATE(B12887,"-",C12887,"-",D12887)</f>
        <v>46237-POX16-com2</v>
      </c>
      <c r="B12887" s="14">
        <v>46237</v>
      </c>
      <c r="C12887" s="4" t="s">
        <v>82</v>
      </c>
      <c r="D12887" s="4" t="s">
        <v>72</v>
      </c>
      <c r="E12887" s="4">
        <v>0</v>
      </c>
      <c r="F12887" s="6">
        <v>0</v>
      </c>
      <c r="G12887" s="6">
        <v>12.183333333333334</v>
      </c>
      <c r="H12887" s="6">
        <v>0</v>
      </c>
      <c r="I12887" s="4" t="str">
        <f>TEXT(B12887,"yyyy-mm")</f>
        <v>2026-08</v>
      </c>
      <c r="J12887" s="7" t="str">
        <f>VLOOKUP(C12887,'[1]T. Apoyo Sistema'!$B$1:$C$89,2,0)</f>
        <v>NO</v>
      </c>
    </row>
    <row r="12888" spans="1:10" x14ac:dyDescent="0.25">
      <c r="A12888" s="4" t="str">
        <f>CONCATENATE(B12888,"-",C12888,"-",D12888)</f>
        <v>46237-POX16-com3</v>
      </c>
      <c r="B12888" s="14">
        <v>46237</v>
      </c>
      <c r="C12888" s="4" t="s">
        <v>82</v>
      </c>
      <c r="D12888" s="4" t="s">
        <v>77</v>
      </c>
      <c r="E12888" s="4">
        <v>0</v>
      </c>
      <c r="F12888" s="6">
        <v>0</v>
      </c>
      <c r="G12888" s="6">
        <v>12.183333333333334</v>
      </c>
      <c r="H12888" s="6">
        <v>0</v>
      </c>
      <c r="I12888" s="4" t="str">
        <f>TEXT(B12888,"yyyy-mm")</f>
        <v>2026-08</v>
      </c>
      <c r="J12888" s="7" t="str">
        <f>VLOOKUP(C12888,'[1]T. Apoyo Sistema'!$B$1:$C$89,2,0)</f>
        <v>NO</v>
      </c>
    </row>
    <row r="12889" spans="1:10" x14ac:dyDescent="0.25">
      <c r="A12889" s="4" t="str">
        <f>CONCATENATE(B12889,"-",C12889,"-",D12889)</f>
        <v>46237-POX16-com4</v>
      </c>
      <c r="B12889" s="14">
        <v>46237</v>
      </c>
      <c r="C12889" s="4" t="s">
        <v>82</v>
      </c>
      <c r="D12889" s="4" t="s">
        <v>78</v>
      </c>
      <c r="E12889" s="4">
        <v>0</v>
      </c>
      <c r="F12889" s="6">
        <v>0</v>
      </c>
      <c r="G12889" s="6">
        <v>12.183333333333334</v>
      </c>
      <c r="H12889" s="6">
        <v>0</v>
      </c>
      <c r="I12889" s="4" t="str">
        <f>TEXT(B12889,"yyyy-mm")</f>
        <v>2026-08</v>
      </c>
      <c r="J12889" s="7" t="str">
        <f>VLOOKUP(C12889,'[1]T. Apoyo Sistema'!$B$1:$C$89,2,0)</f>
        <v>NO</v>
      </c>
    </row>
    <row r="12890" spans="1:10" x14ac:dyDescent="0.25">
      <c r="A12890" s="4" t="str">
        <f>CONCATENATE(B12890,"-",C12890,"-",D12890)</f>
        <v>46237-POX16-gen1</v>
      </c>
      <c r="B12890" s="14">
        <v>46237</v>
      </c>
      <c r="C12890" s="4" t="s">
        <v>82</v>
      </c>
      <c r="D12890" s="4" t="s">
        <v>59</v>
      </c>
      <c r="E12890" s="4">
        <v>0</v>
      </c>
      <c r="F12890" s="6">
        <v>0</v>
      </c>
      <c r="G12890" s="6">
        <v>12.183333333333334</v>
      </c>
      <c r="H12890" s="6">
        <v>0</v>
      </c>
      <c r="I12890" s="4" t="str">
        <f>TEXT(B12890,"yyyy-mm")</f>
        <v>2026-08</v>
      </c>
      <c r="J12890" s="7" t="str">
        <f>VLOOKUP(C12890,'[1]T. Apoyo Sistema'!$B$1:$C$89,2,0)</f>
        <v>NO</v>
      </c>
    </row>
    <row r="12891" spans="1:10" x14ac:dyDescent="0.25">
      <c r="A12891" s="4" t="str">
        <f>CONCATENATE(B12891,"-",C12891,"-",D12891)</f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>TEXT(B12891,"yyyy-mm")</f>
        <v>2026-08</v>
      </c>
      <c r="J12891" s="7" t="str">
        <f>VLOOKUP(C12891,'[1]T. Apoyo Sistema'!$B$1:$C$89,2,0)</f>
        <v>SI</v>
      </c>
    </row>
    <row r="12892" spans="1:10" x14ac:dyDescent="0.25">
      <c r="A12892" s="4" t="str">
        <f>CONCATENATE(B12892,"-",C12892,"-",D12892)</f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>TEXT(B12892,"yyyy-mm")</f>
        <v>2026-08</v>
      </c>
      <c r="J12892" s="7" t="str">
        <f>VLOOKUP(C12892,'[1]T. Apoyo Sistema'!$B$1:$C$89,2,0)</f>
        <v>SI</v>
      </c>
    </row>
    <row r="12893" spans="1:10" x14ac:dyDescent="0.25">
      <c r="A12893" s="4" t="str">
        <f>CONCATENATE(B12893,"-",C12893,"-",D12893)</f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>TEXT(B12893,"yyyy-mm")</f>
        <v>2026-08</v>
      </c>
      <c r="J12893" s="7" t="str">
        <f>VLOOKUP(C12893,'[1]T. Apoyo Sistema'!$B$1:$C$89,2,0)</f>
        <v>SI</v>
      </c>
    </row>
    <row r="12894" spans="1:10" x14ac:dyDescent="0.25">
      <c r="A12894" s="4" t="str">
        <f>CONCATENATE(B12894,"-",C12894,"-",D12894)</f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>TEXT(B12894,"yyyy-mm")</f>
        <v>2026-08</v>
      </c>
      <c r="J12894" s="7" t="str">
        <f>VLOOKUP(C12894,'[1]T. Apoyo Sistema'!$B$1:$C$89,2,0)</f>
        <v>SI</v>
      </c>
    </row>
    <row r="12895" spans="1:10" x14ac:dyDescent="0.25">
      <c r="A12895" s="4" t="str">
        <f>CONCATENATE(B12895,"-",C12895,"-",D12895)</f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>TEXT(B12895,"yyyy-mm")</f>
        <v>2026-08</v>
      </c>
      <c r="J12895" s="7" t="str">
        <f>VLOOKUP(C12895,'[1]T. Apoyo Sistema'!$B$1:$C$89,2,0)</f>
        <v>SI</v>
      </c>
    </row>
    <row r="12896" spans="1:10" x14ac:dyDescent="0.25">
      <c r="A12896" s="4" t="str">
        <f>CONCATENATE(B12896,"-",C12896,"-",D12896)</f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>TEXT(B12896,"yyyy-mm")</f>
        <v>2026-08</v>
      </c>
      <c r="J12896" s="7" t="str">
        <f>VLOOKUP(C12896,'[1]T. Apoyo Sistema'!$B$1:$C$89,2,0)</f>
        <v>SI</v>
      </c>
    </row>
    <row r="12897" spans="1:10" x14ac:dyDescent="0.25">
      <c r="A12897" s="4" t="str">
        <f>CONCATENATE(B12897,"-",C12897,"-",D12897)</f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>TEXT(B12897,"yyyy-mm")</f>
        <v>2026-08</v>
      </c>
      <c r="J12897" s="7" t="str">
        <f>VLOOKUP(C12897,'[1]T. Apoyo Sistema'!$B$1:$C$89,2,0)</f>
        <v>SI</v>
      </c>
    </row>
    <row r="12898" spans="1:10" x14ac:dyDescent="0.25">
      <c r="A12898" s="4" t="str">
        <f>CONCATENATE(B12898,"-",C12898,"-",D12898)</f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>TEXT(B12898,"yyyy-mm")</f>
        <v>2026-08</v>
      </c>
      <c r="J12898" s="7" t="str">
        <f>VLOOKUP(C12898,'[1]T. Apoyo Sistema'!$B$1:$C$89,2,0)</f>
        <v>SI</v>
      </c>
    </row>
    <row r="12899" spans="1:10" x14ac:dyDescent="0.25">
      <c r="A12899" s="4" t="str">
        <f>CONCATENATE(B12899,"-",C12899,"-",D12899)</f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>TEXT(B12899,"yyyy-mm")</f>
        <v>2026-08</v>
      </c>
      <c r="J12899" s="7" t="str">
        <f>VLOOKUP(C12899,'[1]T. Apoyo Sistema'!$B$1:$C$89,2,0)</f>
        <v>SI</v>
      </c>
    </row>
    <row r="12900" spans="1:10" x14ac:dyDescent="0.25">
      <c r="A12900" s="4" t="str">
        <f>CONCATENATE(B12900,"-",C12900,"-",D12900)</f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>TEXT(B12900,"yyyy-mm")</f>
        <v>2026-08</v>
      </c>
      <c r="J12900" s="7" t="str">
        <f>VLOOKUP(C12900,'[1]T. Apoyo Sistema'!$B$1:$C$89,2,0)</f>
        <v>SI</v>
      </c>
    </row>
    <row r="12901" spans="1:10" x14ac:dyDescent="0.25">
      <c r="A12901" s="4" t="str">
        <f>CONCATENATE(B12901,"-",C12901,"-",D12901)</f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>TEXT(B12901,"yyyy-mm")</f>
        <v>2026-08</v>
      </c>
      <c r="J12901" s="7" t="str">
        <f>VLOOKUP(C12901,'[1]T. Apoyo Sistema'!$B$1:$C$89,2,0)</f>
        <v>SI</v>
      </c>
    </row>
    <row r="12902" spans="1:10" x14ac:dyDescent="0.25">
      <c r="A12902" s="4" t="str">
        <f>CONCATENATE(B12902,"-",C12902,"-",D12902)</f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>TEXT(B12902,"yyyy-mm")</f>
        <v>2026-08</v>
      </c>
      <c r="J12902" s="7" t="str">
        <f>VLOOKUP(C12902,'[1]T. Apoyo Sistema'!$B$1:$C$89,2,0)</f>
        <v>SI</v>
      </c>
    </row>
    <row r="12903" spans="1:10" x14ac:dyDescent="0.25">
      <c r="A12903" s="4" t="str">
        <f>CONCATENATE(B12903,"-",C12903,"-",D12903)</f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>TEXT(B12903,"yyyy-mm")</f>
        <v>2026-08</v>
      </c>
      <c r="J12903" s="7" t="str">
        <f>VLOOKUP(C12903,'[1]T. Apoyo Sistema'!$B$1:$C$89,2,0)</f>
        <v>SI</v>
      </c>
    </row>
    <row r="12904" spans="1:10" x14ac:dyDescent="0.25">
      <c r="A12904" s="4" t="str">
        <f>CONCATENATE(B12904,"-",C12904,"-",D12904)</f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>TEXT(B12904,"yyyy-mm")</f>
        <v>2026-08</v>
      </c>
      <c r="J12904" s="7" t="str">
        <f>VLOOKUP(C12904,'[1]T. Apoyo Sistema'!$B$1:$C$89,2,0)</f>
        <v>SI</v>
      </c>
    </row>
    <row r="12905" spans="1:10" x14ac:dyDescent="0.25">
      <c r="A12905" s="4" t="str">
        <f>CONCATENATE(B12905,"-",C12905,"-",D12905)</f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>TEXT(B12905,"yyyy-mm")</f>
        <v>2026-08</v>
      </c>
      <c r="J12905" s="7" t="str">
        <f>VLOOKUP(C12905,'[1]T. Apoyo Sistema'!$B$1:$C$89,2,0)</f>
        <v>SI</v>
      </c>
    </row>
    <row r="12906" spans="1:10" x14ac:dyDescent="0.25">
      <c r="A12906" s="4" t="str">
        <f>CONCATENATE(B12906,"-",C12906,"-",D12906)</f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>TEXT(B12906,"yyyy-mm")</f>
        <v>2026-08</v>
      </c>
      <c r="J12906" s="7" t="str">
        <f>VLOOKUP(C12906,'[1]T. Apoyo Sistema'!$B$1:$C$89,2,0)</f>
        <v>SI</v>
      </c>
    </row>
    <row r="12907" spans="1:10" x14ac:dyDescent="0.25">
      <c r="A12907" s="4" t="str">
        <f>CONCATENATE(B12907,"-",C12907,"-",D12907)</f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>TEXT(B12907,"yyyy-mm")</f>
        <v>2026-08</v>
      </c>
      <c r="J12907" s="7" t="str">
        <f>VLOOKUP(C12907,'[1]T. Apoyo Sistema'!$B$1:$C$89,2,0)</f>
        <v>SI</v>
      </c>
    </row>
    <row r="12908" spans="1:10" x14ac:dyDescent="0.25">
      <c r="A12908" s="4" t="str">
        <f>CONCATENATE(B12908,"-",C12908,"-",D12908)</f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>TEXT(B12908,"yyyy-mm")</f>
        <v>2026-08</v>
      </c>
      <c r="J12908" s="7" t="str">
        <f>VLOOKUP(C12908,'[1]T. Apoyo Sistema'!$B$1:$C$89,2,0)</f>
        <v>SI</v>
      </c>
    </row>
    <row r="12909" spans="1:10" x14ac:dyDescent="0.25">
      <c r="A12909" s="4" t="str">
        <f>CONCATENATE(B12909,"-",C12909,"-",D12909)</f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>TEXT(B12909,"yyyy-mm")</f>
        <v>2026-08</v>
      </c>
      <c r="J12909" s="7" t="str">
        <f>VLOOKUP(C12909,'[1]T. Apoyo Sistema'!$B$1:$C$89,2,0)</f>
        <v>SI</v>
      </c>
    </row>
    <row r="12910" spans="1:10" x14ac:dyDescent="0.25">
      <c r="A12910" s="4" t="str">
        <f>CONCATENATE(B12910,"-",C12910,"-",D12910)</f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>TEXT(B12910,"yyyy-mm")</f>
        <v>2026-08</v>
      </c>
      <c r="J12910" s="7" t="str">
        <f>VLOOKUP(C12910,'[1]T. Apoyo Sistema'!$B$1:$C$89,2,0)</f>
        <v>SI</v>
      </c>
    </row>
    <row r="12911" spans="1:10" x14ac:dyDescent="0.25">
      <c r="A12911" s="4" t="str">
        <f>CONCATENATE(B12911,"-",C12911,"-",D12911)</f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>TEXT(B12911,"yyyy-mm")</f>
        <v>2026-08</v>
      </c>
      <c r="J12911" s="7" t="str">
        <f>VLOOKUP(C12911,'[1]T. Apoyo Sistema'!$B$1:$C$89,2,0)</f>
        <v>SI</v>
      </c>
    </row>
    <row r="12912" spans="1:10" x14ac:dyDescent="0.25">
      <c r="A12912" s="4" t="str">
        <f>CONCATENATE(B12912,"-",C12912,"-",D12912)</f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>TEXT(B12912,"yyyy-mm")</f>
        <v>2026-08</v>
      </c>
      <c r="J12912" s="7" t="str">
        <f>VLOOKUP(C12912,'[1]T. Apoyo Sistema'!$B$1:$C$89,2,0)</f>
        <v>SI</v>
      </c>
    </row>
    <row r="12913" spans="1:10" x14ac:dyDescent="0.25">
      <c r="A12913" s="4" t="str">
        <f>CONCATENATE(B12913,"-",C12913,"-",D12913)</f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>TEXT(B12913,"yyyy-mm")</f>
        <v>2026-08</v>
      </c>
      <c r="J12913" s="7" t="str">
        <f>VLOOKUP(C12913,'[1]T. Apoyo Sistema'!$B$1:$C$89,2,0)</f>
        <v>SI</v>
      </c>
    </row>
    <row r="12914" spans="1:10" x14ac:dyDescent="0.25">
      <c r="A12914" s="4" t="str">
        <f>CONCATENATE(B12914,"-",C12914,"-",D12914)</f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>TEXT(B12914,"yyyy-mm")</f>
        <v>2026-08</v>
      </c>
      <c r="J12914" s="7" t="str">
        <f>VLOOKUP(C12914,'[1]T. Apoyo Sistema'!$B$1:$C$89,2,0)</f>
        <v>SI</v>
      </c>
    </row>
    <row r="12915" spans="1:10" x14ac:dyDescent="0.25">
      <c r="A12915" s="4" t="str">
        <f>CONCATENATE(B12915,"-",C12915,"-",D12915)</f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>TEXT(B12915,"yyyy-mm")</f>
        <v>2026-08</v>
      </c>
      <c r="J12915" s="7" t="str">
        <f>VLOOKUP(C12915,'[1]T. Apoyo Sistema'!$B$1:$C$89,2,0)</f>
        <v>SI</v>
      </c>
    </row>
    <row r="12916" spans="1:10" x14ac:dyDescent="0.25">
      <c r="A12916" s="4" t="str">
        <f>CONCATENATE(B12916,"-",C12916,"-",D12916)</f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>TEXT(B12916,"yyyy-mm")</f>
        <v>2026-08</v>
      </c>
      <c r="J12916" s="7" t="str">
        <f>VLOOKUP(C12916,'[1]T. Apoyo Sistema'!$B$1:$C$89,2,0)</f>
        <v>SI</v>
      </c>
    </row>
    <row r="12917" spans="1:10" x14ac:dyDescent="0.25">
      <c r="A12917" s="4" t="str">
        <f>CONCATENATE(B12917,"-",C12917,"-",D12917)</f>
        <v>46237-POX16-gen2</v>
      </c>
      <c r="B12917" s="14">
        <v>46237</v>
      </c>
      <c r="C12917" s="4" t="s">
        <v>82</v>
      </c>
      <c r="D12917" s="4" t="s">
        <v>73</v>
      </c>
      <c r="E12917" s="4">
        <v>0</v>
      </c>
      <c r="F12917" s="6">
        <v>0</v>
      </c>
      <c r="G12917" s="6">
        <v>12.183333333333334</v>
      </c>
      <c r="H12917" s="6">
        <v>0</v>
      </c>
      <c r="I12917" s="4" t="str">
        <f>TEXT(B12917,"yyyy-mm")</f>
        <v>2026-08</v>
      </c>
      <c r="J12917" s="7" t="str">
        <f>VLOOKUP(C12917,'[1]T. Apoyo Sistema'!$B$1:$C$89,2,0)</f>
        <v>NO</v>
      </c>
    </row>
    <row r="12918" spans="1:10" x14ac:dyDescent="0.25">
      <c r="A12918" s="4" t="str">
        <f>CONCATENATE(B12918,"-",C12918,"-",D12918)</f>
        <v>46237-POX16-psa1</v>
      </c>
      <c r="B12918" s="14">
        <v>46237</v>
      </c>
      <c r="C12918" s="4" t="s">
        <v>82</v>
      </c>
      <c r="D12918" s="4" t="s">
        <v>60</v>
      </c>
      <c r="E12918" s="4">
        <v>0</v>
      </c>
      <c r="F12918" s="6">
        <v>0</v>
      </c>
      <c r="G12918" s="6">
        <v>12.183333333333334</v>
      </c>
      <c r="H12918" s="6">
        <v>0</v>
      </c>
      <c r="I12918" s="4" t="str">
        <f>TEXT(B12918,"yyyy-mm")</f>
        <v>2026-08</v>
      </c>
      <c r="J12918" s="7" t="str">
        <f>VLOOKUP(C12918,'[1]T. Apoyo Sistema'!$B$1:$C$89,2,0)</f>
        <v>NO</v>
      </c>
    </row>
    <row r="12919" spans="1:10" x14ac:dyDescent="0.25">
      <c r="A12919" s="4" t="str">
        <f>CONCATENATE(B12919,"-",C12919,"-",D12919)</f>
        <v>46237-POX16-psa2</v>
      </c>
      <c r="B12919" s="14">
        <v>46237</v>
      </c>
      <c r="C12919" s="4" t="s">
        <v>82</v>
      </c>
      <c r="D12919" s="4" t="s">
        <v>74</v>
      </c>
      <c r="E12919" s="4">
        <v>0</v>
      </c>
      <c r="F12919" s="6">
        <v>0</v>
      </c>
      <c r="G12919" s="6">
        <v>12.183333333333334</v>
      </c>
      <c r="H12919" s="6">
        <v>0</v>
      </c>
      <c r="I12919" s="4" t="str">
        <f>TEXT(B12919,"yyyy-mm")</f>
        <v>2026-08</v>
      </c>
      <c r="J12919" s="7" t="str">
        <f>VLOOKUP(C12919,'[1]T. Apoyo Sistema'!$B$1:$C$89,2,0)</f>
        <v>NO</v>
      </c>
    </row>
    <row r="12920" spans="1:10" x14ac:dyDescent="0.25">
      <c r="A12920" s="4" t="str">
        <f>CONCATENATE(B12920,"-",C12920,"-",D12920)</f>
        <v>46237-POX16-psa3</v>
      </c>
      <c r="B12920" s="14">
        <v>46237</v>
      </c>
      <c r="C12920" s="4" t="s">
        <v>82</v>
      </c>
      <c r="D12920" s="4" t="s">
        <v>79</v>
      </c>
      <c r="E12920" s="4">
        <v>0</v>
      </c>
      <c r="F12920" s="6">
        <v>0</v>
      </c>
      <c r="G12920" s="6">
        <v>12.183333333333334</v>
      </c>
      <c r="H12920" s="6">
        <v>0</v>
      </c>
      <c r="I12920" s="4" t="str">
        <f>TEXT(B12920,"yyyy-mm")</f>
        <v>2026-08</v>
      </c>
      <c r="J12920" s="7" t="str">
        <f>VLOOKUP(C12920,'[1]T. Apoyo Sistema'!$B$1:$C$89,2,0)</f>
        <v>NO</v>
      </c>
    </row>
    <row r="12921" spans="1:10" x14ac:dyDescent="0.25">
      <c r="A12921" s="4" t="str">
        <f>CONCATENATE(B12921,"-",C12921,"-",D12921)</f>
        <v>46237-POX16-psa4</v>
      </c>
      <c r="B12921" s="14">
        <v>46237</v>
      </c>
      <c r="C12921" s="4" t="s">
        <v>82</v>
      </c>
      <c r="D12921" s="4" t="s">
        <v>80</v>
      </c>
      <c r="E12921" s="4">
        <v>0</v>
      </c>
      <c r="F12921" s="6">
        <v>0</v>
      </c>
      <c r="G12921" s="6">
        <v>12.183333333333334</v>
      </c>
      <c r="H12921" s="6">
        <v>0</v>
      </c>
      <c r="I12921" s="4" t="str">
        <f>TEXT(B12921,"yyyy-mm")</f>
        <v>2026-08</v>
      </c>
      <c r="J12921" s="7" t="str">
        <f>VLOOKUP(C12921,'[1]T. Apoyo Sistema'!$B$1:$C$89,2,0)</f>
        <v>NO</v>
      </c>
    </row>
    <row r="12922" spans="1:10" x14ac:dyDescent="0.25">
      <c r="A12922" s="4" t="str">
        <f>CONCATENATE(B12922,"-",C12922,"-",D12922)</f>
        <v>46237-POX16-sec1</v>
      </c>
      <c r="B12922" s="14">
        <v>46237</v>
      </c>
      <c r="C12922" s="4" t="s">
        <v>82</v>
      </c>
      <c r="D12922" s="4" t="s">
        <v>75</v>
      </c>
      <c r="E12922" s="4">
        <v>0</v>
      </c>
      <c r="F12922" s="6">
        <v>0</v>
      </c>
      <c r="G12922" s="6">
        <v>12.183333333333334</v>
      </c>
      <c r="H12922" s="6">
        <v>0</v>
      </c>
      <c r="I12922" s="4" t="str">
        <f>TEXT(B12922,"yyyy-mm")</f>
        <v>2026-08</v>
      </c>
      <c r="J12922" s="7" t="str">
        <f>VLOOKUP(C12922,'[1]T. Apoyo Sistema'!$B$1:$C$89,2,0)</f>
        <v>NO</v>
      </c>
    </row>
    <row r="12923" spans="1:10" x14ac:dyDescent="0.25">
      <c r="A12923" s="4" t="str">
        <f>CONCATENATE(B12923,"-",C12923,"-",D12923)</f>
        <v>46237-POX16-sec2</v>
      </c>
      <c r="B12923" s="14">
        <v>46237</v>
      </c>
      <c r="C12923" s="4" t="s">
        <v>82</v>
      </c>
      <c r="D12923" s="4" t="s">
        <v>76</v>
      </c>
      <c r="E12923" s="4">
        <v>0</v>
      </c>
      <c r="F12923" s="6">
        <v>0</v>
      </c>
      <c r="G12923" s="6">
        <v>12.183333333333334</v>
      </c>
      <c r="H12923" s="6">
        <v>0</v>
      </c>
      <c r="I12923" s="4" t="str">
        <f>TEXT(B12923,"yyyy-mm")</f>
        <v>2026-08</v>
      </c>
      <c r="J12923" s="7" t="str">
        <f>VLOOKUP(C12923,'[1]T. Apoyo Sistema'!$B$1:$C$89,2,0)</f>
        <v>NO</v>
      </c>
    </row>
    <row r="12924" spans="1:10" x14ac:dyDescent="0.25">
      <c r="A12924" s="4" t="str">
        <f>CONCATENATE(B12924,"-",C12924,"-",D12924)</f>
        <v>46251-POX53-bbd1</v>
      </c>
      <c r="B12924" s="14">
        <v>46251</v>
      </c>
      <c r="C12924" s="4" t="s">
        <v>100</v>
      </c>
      <c r="D12924" s="4" t="s">
        <v>69</v>
      </c>
      <c r="E12924" s="4">
        <v>0</v>
      </c>
      <c r="F12924" s="6">
        <v>0</v>
      </c>
      <c r="G12924" s="6">
        <v>12.233333333333333</v>
      </c>
      <c r="H12924" s="6">
        <v>0</v>
      </c>
      <c r="I12924" s="4" t="str">
        <f>TEXT(B12924,"yyyy-mm")</f>
        <v>2026-08</v>
      </c>
      <c r="J12924" s="7" t="str">
        <f>VLOOKUP(C12924,'[1]T. Apoyo Sistema'!$B$1:$C$89,2,0)</f>
        <v>SI</v>
      </c>
    </row>
    <row r="12925" spans="1:10" x14ac:dyDescent="0.25">
      <c r="A12925" s="4" t="str">
        <f>CONCATENATE(B12925,"-",C12925,"-",D12925)</f>
        <v>46251-POX53-bbd2</v>
      </c>
      <c r="B12925" s="14">
        <v>46251</v>
      </c>
      <c r="C12925" s="4" t="s">
        <v>100</v>
      </c>
      <c r="D12925" s="4" t="s">
        <v>70</v>
      </c>
      <c r="E12925" s="4">
        <v>0</v>
      </c>
      <c r="F12925" s="6">
        <v>0</v>
      </c>
      <c r="G12925" s="6">
        <v>12.233333333333333</v>
      </c>
      <c r="H12925" s="6">
        <v>0</v>
      </c>
      <c r="I12925" s="4" t="str">
        <f>TEXT(B12925,"yyyy-mm")</f>
        <v>2026-08</v>
      </c>
      <c r="J12925" s="7" t="str">
        <f>VLOOKUP(C12925,'[1]T. Apoyo Sistema'!$B$1:$C$89,2,0)</f>
        <v>SI</v>
      </c>
    </row>
    <row r="12926" spans="1:10" x14ac:dyDescent="0.25">
      <c r="A12926" s="4" t="str">
        <f>CONCATENATE(B12926,"-",C12926,"-",D12926)</f>
        <v>46251-POX53-com1</v>
      </c>
      <c r="B12926" s="14">
        <v>46251</v>
      </c>
      <c r="C12926" s="4" t="s">
        <v>100</v>
      </c>
      <c r="D12926" s="4" t="s">
        <v>71</v>
      </c>
      <c r="E12926" s="4">
        <v>0</v>
      </c>
      <c r="F12926" s="6">
        <v>0</v>
      </c>
      <c r="G12926" s="6">
        <v>12.233333333333333</v>
      </c>
      <c r="H12926" s="6">
        <v>0</v>
      </c>
      <c r="I12926" s="4" t="str">
        <f>TEXT(B12926,"yyyy-mm")</f>
        <v>2026-08</v>
      </c>
      <c r="J12926" s="7" t="str">
        <f>VLOOKUP(C12926,'[1]T. Apoyo Sistema'!$B$1:$C$89,2,0)</f>
        <v>SI</v>
      </c>
    </row>
    <row r="12927" spans="1:10" x14ac:dyDescent="0.25">
      <c r="A12927" s="4" t="str">
        <f>CONCATENATE(B12927,"-",C12927,"-",D12927)</f>
        <v>46251-POX53-com2</v>
      </c>
      <c r="B12927" s="14">
        <v>46251</v>
      </c>
      <c r="C12927" s="4" t="s">
        <v>100</v>
      </c>
      <c r="D12927" s="4" t="s">
        <v>72</v>
      </c>
      <c r="E12927" s="4">
        <v>0</v>
      </c>
      <c r="F12927" s="6">
        <v>0</v>
      </c>
      <c r="G12927" s="6">
        <v>12.233333333333333</v>
      </c>
      <c r="H12927" s="6">
        <v>0</v>
      </c>
      <c r="I12927" s="4" t="str">
        <f>TEXT(B12927,"yyyy-mm")</f>
        <v>2026-08</v>
      </c>
      <c r="J12927" s="7" t="str">
        <f>VLOOKUP(C12927,'[1]T. Apoyo Sistema'!$B$1:$C$89,2,0)</f>
        <v>SI</v>
      </c>
    </row>
    <row r="12928" spans="1:10" x14ac:dyDescent="0.25">
      <c r="A12928" s="4" t="str">
        <f>CONCATENATE(B12928,"-",C12928,"-",D12928)</f>
        <v>46251-POX53-com3</v>
      </c>
      <c r="B12928" s="14">
        <v>46251</v>
      </c>
      <c r="C12928" s="4" t="s">
        <v>100</v>
      </c>
      <c r="D12928" s="4" t="s">
        <v>77</v>
      </c>
      <c r="E12928" s="4">
        <v>0</v>
      </c>
      <c r="F12928" s="6">
        <v>0</v>
      </c>
      <c r="G12928" s="6">
        <v>12.233333333333333</v>
      </c>
      <c r="H12928" s="6">
        <v>0</v>
      </c>
      <c r="I12928" s="4" t="str">
        <f>TEXT(B12928,"yyyy-mm")</f>
        <v>2026-08</v>
      </c>
      <c r="J12928" s="7" t="str">
        <f>VLOOKUP(C12928,'[1]T. Apoyo Sistema'!$B$1:$C$89,2,0)</f>
        <v>SI</v>
      </c>
    </row>
    <row r="12929" spans="1:10" x14ac:dyDescent="0.25">
      <c r="A12929" s="4" t="str">
        <f>CONCATENATE(B12929,"-",C12929,"-",D12929)</f>
        <v>46251-POX53-com4</v>
      </c>
      <c r="B12929" s="14">
        <v>46251</v>
      </c>
      <c r="C12929" s="4" t="s">
        <v>100</v>
      </c>
      <c r="D12929" s="4" t="s">
        <v>78</v>
      </c>
      <c r="E12929" s="4">
        <v>0</v>
      </c>
      <c r="F12929" s="6">
        <v>0</v>
      </c>
      <c r="G12929" s="6">
        <v>12.233333333333333</v>
      </c>
      <c r="H12929" s="6">
        <v>0</v>
      </c>
      <c r="I12929" s="4" t="str">
        <f>TEXT(B12929,"yyyy-mm")</f>
        <v>2026-08</v>
      </c>
      <c r="J12929" s="7" t="str">
        <f>VLOOKUP(C12929,'[1]T. Apoyo Sistema'!$B$1:$C$89,2,0)</f>
        <v>SI</v>
      </c>
    </row>
    <row r="12930" spans="1:10" x14ac:dyDescent="0.25">
      <c r="A12930" s="4" t="str">
        <f>CONCATENATE(B12930,"-",C12930,"-",D12930)</f>
        <v>46251-POX53-gen1</v>
      </c>
      <c r="B12930" s="14">
        <v>46251</v>
      </c>
      <c r="C12930" s="4" t="s">
        <v>100</v>
      </c>
      <c r="D12930" s="4" t="s">
        <v>59</v>
      </c>
      <c r="E12930" s="4">
        <v>0</v>
      </c>
      <c r="F12930" s="6">
        <v>0</v>
      </c>
      <c r="G12930" s="6">
        <v>12.233333333333333</v>
      </c>
      <c r="H12930" s="6">
        <v>0</v>
      </c>
      <c r="I12930" s="4" t="str">
        <f>TEXT(B12930,"yyyy-mm")</f>
        <v>2026-08</v>
      </c>
      <c r="J12930" s="7" t="str">
        <f>VLOOKUP(C12930,'[1]T. Apoyo Sistema'!$B$1:$C$89,2,0)</f>
        <v>SI</v>
      </c>
    </row>
    <row r="12931" spans="1:10" x14ac:dyDescent="0.25">
      <c r="A12931" s="4" t="str">
        <f>CONCATENATE(B12931,"-",C12931,"-",D12931)</f>
        <v>46251-POX53-gen2</v>
      </c>
      <c r="B12931" s="14">
        <v>46251</v>
      </c>
      <c r="C12931" s="4" t="s">
        <v>100</v>
      </c>
      <c r="D12931" s="4" t="s">
        <v>73</v>
      </c>
      <c r="E12931" s="4">
        <v>0</v>
      </c>
      <c r="F12931" s="6">
        <v>0</v>
      </c>
      <c r="G12931" s="6">
        <v>12.233333333333333</v>
      </c>
      <c r="H12931" s="6">
        <v>0</v>
      </c>
      <c r="I12931" s="4" t="str">
        <f>TEXT(B12931,"yyyy-mm")</f>
        <v>2026-08</v>
      </c>
      <c r="J12931" s="7" t="str">
        <f>VLOOKUP(C12931,'[1]T. Apoyo Sistema'!$B$1:$C$89,2,0)</f>
        <v>SI</v>
      </c>
    </row>
    <row r="12932" spans="1:10" x14ac:dyDescent="0.25">
      <c r="A12932" s="4" t="str">
        <f>CONCATENATE(B12932,"-",C12932,"-",D12932)</f>
        <v>46251-POX53-psa1</v>
      </c>
      <c r="B12932" s="14">
        <v>46251</v>
      </c>
      <c r="C12932" s="4" t="s">
        <v>100</v>
      </c>
      <c r="D12932" s="4" t="s">
        <v>60</v>
      </c>
      <c r="E12932" s="4">
        <v>0</v>
      </c>
      <c r="F12932" s="6">
        <v>0</v>
      </c>
      <c r="G12932" s="6">
        <v>12.233333333333333</v>
      </c>
      <c r="H12932" s="6">
        <v>0</v>
      </c>
      <c r="I12932" s="4" t="str">
        <f>TEXT(B12932,"yyyy-mm")</f>
        <v>2026-08</v>
      </c>
      <c r="J12932" s="7" t="str">
        <f>VLOOKUP(C12932,'[1]T. Apoyo Sistema'!$B$1:$C$89,2,0)</f>
        <v>SI</v>
      </c>
    </row>
    <row r="12933" spans="1:10" x14ac:dyDescent="0.25">
      <c r="A12933" s="4" t="str">
        <f>CONCATENATE(B12933,"-",C12933,"-",D12933)</f>
        <v>46251-POX53-psa2</v>
      </c>
      <c r="B12933" s="14">
        <v>46251</v>
      </c>
      <c r="C12933" s="4" t="s">
        <v>100</v>
      </c>
      <c r="D12933" s="4" t="s">
        <v>74</v>
      </c>
      <c r="E12933" s="4">
        <v>0</v>
      </c>
      <c r="F12933" s="6">
        <v>0</v>
      </c>
      <c r="G12933" s="6">
        <v>12.233333333333333</v>
      </c>
      <c r="H12933" s="6">
        <v>0</v>
      </c>
      <c r="I12933" s="4" t="str">
        <f>TEXT(B12933,"yyyy-mm")</f>
        <v>2026-08</v>
      </c>
      <c r="J12933" s="7" t="str">
        <f>VLOOKUP(C12933,'[1]T. Apoyo Sistema'!$B$1:$C$89,2,0)</f>
        <v>SI</v>
      </c>
    </row>
    <row r="12934" spans="1:10" x14ac:dyDescent="0.25">
      <c r="A12934" s="4" t="str">
        <f>CONCATENATE(B12934,"-",C12934,"-",D12934)</f>
        <v>46251-POX53-psa3</v>
      </c>
      <c r="B12934" s="14">
        <v>46251</v>
      </c>
      <c r="C12934" s="4" t="s">
        <v>100</v>
      </c>
      <c r="D12934" s="4" t="s">
        <v>79</v>
      </c>
      <c r="E12934" s="4">
        <v>0</v>
      </c>
      <c r="F12934" s="6">
        <v>0</v>
      </c>
      <c r="G12934" s="6">
        <v>12.233333333333333</v>
      </c>
      <c r="H12934" s="6">
        <v>0</v>
      </c>
      <c r="I12934" s="4" t="str">
        <f>TEXT(B12934,"yyyy-mm")</f>
        <v>2026-08</v>
      </c>
      <c r="J12934" s="7" t="str">
        <f>VLOOKUP(C12934,'[1]T. Apoyo Sistema'!$B$1:$C$89,2,0)</f>
        <v>SI</v>
      </c>
    </row>
    <row r="12935" spans="1:10" x14ac:dyDescent="0.25">
      <c r="A12935" s="4" t="str">
        <f>CONCATENATE(B12935,"-",C12935,"-",D12935)</f>
        <v>46251-POX53-psa4</v>
      </c>
      <c r="B12935" s="14">
        <v>46251</v>
      </c>
      <c r="C12935" s="4" t="s">
        <v>100</v>
      </c>
      <c r="D12935" s="4" t="s">
        <v>80</v>
      </c>
      <c r="E12935" s="4">
        <v>0</v>
      </c>
      <c r="F12935" s="6">
        <v>0</v>
      </c>
      <c r="G12935" s="6">
        <v>12.233333333333333</v>
      </c>
      <c r="H12935" s="6">
        <v>0</v>
      </c>
      <c r="I12935" s="4" t="str">
        <f>TEXT(B12935,"yyyy-mm")</f>
        <v>2026-08</v>
      </c>
      <c r="J12935" s="7" t="str">
        <f>VLOOKUP(C12935,'[1]T. Apoyo Sistema'!$B$1:$C$89,2,0)</f>
        <v>SI</v>
      </c>
    </row>
    <row r="12936" spans="1:10" x14ac:dyDescent="0.25">
      <c r="A12936" s="4" t="str">
        <f>CONCATENATE(B12936,"-",C12936,"-",D12936)</f>
        <v>46251-POX53-sec1</v>
      </c>
      <c r="B12936" s="14">
        <v>46251</v>
      </c>
      <c r="C12936" s="4" t="s">
        <v>100</v>
      </c>
      <c r="D12936" s="4" t="s">
        <v>75</v>
      </c>
      <c r="E12936" s="4">
        <v>0</v>
      </c>
      <c r="F12936" s="6">
        <v>0</v>
      </c>
      <c r="G12936" s="6">
        <v>12.233333333333333</v>
      </c>
      <c r="H12936" s="6">
        <v>0</v>
      </c>
      <c r="I12936" s="4" t="str">
        <f>TEXT(B12936,"yyyy-mm")</f>
        <v>2026-08</v>
      </c>
      <c r="J12936" s="7" t="str">
        <f>VLOOKUP(C12936,'[1]T. Apoyo Sistema'!$B$1:$C$89,2,0)</f>
        <v>SI</v>
      </c>
    </row>
    <row r="12937" spans="1:10" x14ac:dyDescent="0.25">
      <c r="A12937" s="4" t="str">
        <f>CONCATENATE(B12937,"-",C12937,"-",D12937)</f>
        <v>46251-POX53-sec2</v>
      </c>
      <c r="B12937" s="14">
        <v>46251</v>
      </c>
      <c r="C12937" s="4" t="s">
        <v>100</v>
      </c>
      <c r="D12937" s="4" t="s">
        <v>76</v>
      </c>
      <c r="E12937" s="4">
        <v>0</v>
      </c>
      <c r="F12937" s="6">
        <v>0</v>
      </c>
      <c r="G12937" s="6">
        <v>12.233333333333333</v>
      </c>
      <c r="H12937" s="6">
        <v>0</v>
      </c>
      <c r="I12937" s="4" t="str">
        <f>TEXT(B12937,"yyyy-mm")</f>
        <v>2026-08</v>
      </c>
      <c r="J12937" s="7" t="str">
        <f>VLOOKUP(C12937,'[1]T. Apoyo Sistema'!$B$1:$C$89,2,0)</f>
        <v>SI</v>
      </c>
    </row>
    <row r="12938" spans="1:10" x14ac:dyDescent="0.25">
      <c r="A12938" s="4" t="str">
        <f>CONCATENATE(B12938,"-",C12938,"-",D12938)</f>
        <v>46264-POX60-bbd1</v>
      </c>
      <c r="B12938" s="16">
        <v>46264</v>
      </c>
      <c r="C12938" s="10" t="s">
        <v>23</v>
      </c>
      <c r="D12938" s="10" t="s">
        <v>69</v>
      </c>
      <c r="E12938" s="10">
        <v>0</v>
      </c>
      <c r="F12938" s="10">
        <v>0</v>
      </c>
      <c r="G12938" s="10">
        <v>12.316666666666666</v>
      </c>
      <c r="H12938" s="10">
        <v>0</v>
      </c>
      <c r="I12938" s="4" t="s">
        <v>13</v>
      </c>
      <c r="J12938" s="7" t="str">
        <f>VLOOKUP(C12938,'[1]T. Apoyo Sistema'!$B$1:$C$89,2,0)</f>
        <v>SI</v>
      </c>
    </row>
    <row r="12939" spans="1:10" x14ac:dyDescent="0.25">
      <c r="A12939" s="4" t="str">
        <f>CONCATENATE(B12939,"-",C12939,"-",D12939)</f>
        <v>46264-POX60-bbd2</v>
      </c>
      <c r="B12939" s="16">
        <v>46264</v>
      </c>
      <c r="C12939" s="10" t="s">
        <v>23</v>
      </c>
      <c r="D12939" s="10" t="s">
        <v>70</v>
      </c>
      <c r="E12939" s="10">
        <v>0</v>
      </c>
      <c r="F12939" s="10">
        <v>0</v>
      </c>
      <c r="G12939" s="10">
        <v>12.316666666666666</v>
      </c>
      <c r="H12939" s="10">
        <v>0</v>
      </c>
      <c r="I12939" s="4" t="s">
        <v>13</v>
      </c>
      <c r="J12939" s="7" t="str">
        <f>VLOOKUP(C12939,'[1]T. Apoyo Sistema'!$B$1:$C$89,2,0)</f>
        <v>SI</v>
      </c>
    </row>
    <row r="12940" spans="1:10" x14ac:dyDescent="0.25">
      <c r="A12940" s="4" t="str">
        <f>CONCATENATE(B12940,"-",C12940,"-",D12940)</f>
        <v>46264-POX60-com1</v>
      </c>
      <c r="B12940" s="16">
        <v>46264</v>
      </c>
      <c r="C12940" s="10" t="s">
        <v>23</v>
      </c>
      <c r="D12940" s="10" t="s">
        <v>71</v>
      </c>
      <c r="E12940" s="10">
        <v>3</v>
      </c>
      <c r="F12940" s="10">
        <v>0.15</v>
      </c>
      <c r="G12940" s="10">
        <v>2.75</v>
      </c>
      <c r="H12940" s="10">
        <v>9.4166666666666661</v>
      </c>
      <c r="I12940" s="4" t="s">
        <v>13</v>
      </c>
      <c r="J12940" s="7" t="str">
        <f>VLOOKUP(C12940,'[1]T. Apoyo Sistema'!$B$1:$C$89,2,0)</f>
        <v>SI</v>
      </c>
    </row>
    <row r="12941" spans="1:10" x14ac:dyDescent="0.25">
      <c r="A12941" s="4" t="str">
        <f>CONCATENATE(B12941,"-",C12941,"-",D12941)</f>
        <v>46264-POX60-com2</v>
      </c>
      <c r="B12941" s="16">
        <v>46264</v>
      </c>
      <c r="C12941" s="10" t="s">
        <v>23</v>
      </c>
      <c r="D12941" s="10" t="s">
        <v>72</v>
      </c>
      <c r="E12941" s="10">
        <v>1</v>
      </c>
      <c r="F12941" s="10">
        <v>0</v>
      </c>
      <c r="G12941" s="10">
        <v>1.3333333333333339</v>
      </c>
      <c r="H12941" s="10">
        <v>10.983333333333333</v>
      </c>
      <c r="I12941" s="4" t="s">
        <v>13</v>
      </c>
      <c r="J12941" s="7" t="str">
        <f>VLOOKUP(C12941,'[1]T. Apoyo Sistema'!$B$1:$C$89,2,0)</f>
        <v>SI</v>
      </c>
    </row>
    <row r="12942" spans="1:10" x14ac:dyDescent="0.25">
      <c r="A12942" s="4" t="str">
        <f>CONCATENATE(B12942,"-",C12942,"-",D12942)</f>
        <v>46264-POX60-com3</v>
      </c>
      <c r="B12942" s="16">
        <v>46264</v>
      </c>
      <c r="C12942" s="10" t="s">
        <v>23</v>
      </c>
      <c r="D12942" s="10" t="s">
        <v>77</v>
      </c>
      <c r="E12942" s="10">
        <v>0</v>
      </c>
      <c r="F12942" s="10">
        <v>2.1166666666666667</v>
      </c>
      <c r="G12942" s="10">
        <v>10.199999999999999</v>
      </c>
      <c r="H12942" s="10">
        <v>0</v>
      </c>
      <c r="I12942" s="4" t="s">
        <v>13</v>
      </c>
      <c r="J12942" s="7" t="str">
        <f>VLOOKUP(C12942,'[1]T. Apoyo Sistema'!$B$1:$C$89,2,0)</f>
        <v>SI</v>
      </c>
    </row>
    <row r="12943" spans="1:10" x14ac:dyDescent="0.25">
      <c r="A12943" s="4" t="str">
        <f>CONCATENATE(B12943,"-",C12943,"-",D12943)</f>
        <v>46264-POX60-gen1</v>
      </c>
      <c r="B12943" s="16">
        <v>46264</v>
      </c>
      <c r="C12943" s="10" t="s">
        <v>23</v>
      </c>
      <c r="D12943" s="10" t="s">
        <v>59</v>
      </c>
      <c r="E12943" s="10">
        <v>0</v>
      </c>
      <c r="F12943" s="10">
        <v>0</v>
      </c>
      <c r="G12943" s="10">
        <v>0</v>
      </c>
      <c r="H12943" s="10">
        <v>12.316666666666666</v>
      </c>
      <c r="I12943" s="4" t="s">
        <v>13</v>
      </c>
      <c r="J12943" s="7" t="str">
        <f>VLOOKUP(C12943,'[1]T. Apoyo Sistema'!$B$1:$C$89,2,0)</f>
        <v>SI</v>
      </c>
    </row>
    <row r="12944" spans="1:10" x14ac:dyDescent="0.25">
      <c r="A12944" s="4" t="str">
        <f>CONCATENATE(B12944,"-",C12944,"-",D12944)</f>
        <v>46264-POX60-gen2</v>
      </c>
      <c r="B12944" s="16">
        <v>46264</v>
      </c>
      <c r="C12944" s="10" t="s">
        <v>23</v>
      </c>
      <c r="D12944" s="10" t="s">
        <v>73</v>
      </c>
      <c r="E12944" s="10">
        <v>0</v>
      </c>
      <c r="F12944" s="10">
        <v>2.8</v>
      </c>
      <c r="G12944" s="10">
        <v>9.5166666666666657</v>
      </c>
      <c r="H12944" s="10">
        <v>0</v>
      </c>
      <c r="I12944" s="4" t="s">
        <v>13</v>
      </c>
      <c r="J12944" s="7" t="str">
        <f>VLOOKUP(C12944,'[1]T. Apoyo Sistema'!$B$1:$C$89,2,0)</f>
        <v>SI</v>
      </c>
    </row>
    <row r="12945" spans="1:10" x14ac:dyDescent="0.25">
      <c r="A12945" s="4" t="str">
        <f>CONCATENATE(B12945,"-",C12945,"-",D12945)</f>
        <v>46264-POX60-motocom1</v>
      </c>
      <c r="B12945" s="16">
        <v>46264</v>
      </c>
      <c r="C12945" s="10" t="s">
        <v>23</v>
      </c>
      <c r="D12945" s="10" t="s">
        <v>104</v>
      </c>
      <c r="E12945" s="10">
        <v>0</v>
      </c>
      <c r="F12945" s="10">
        <v>0</v>
      </c>
      <c r="G12945" s="10">
        <v>12.316666666666666</v>
      </c>
      <c r="H12945" s="10">
        <v>0</v>
      </c>
      <c r="I12945" s="4" t="s">
        <v>13</v>
      </c>
      <c r="J12945" s="7" t="str">
        <f>VLOOKUP(C12945,'[1]T. Apoyo Sistema'!$B$1:$C$89,2,0)</f>
        <v>SI</v>
      </c>
    </row>
    <row r="12946" spans="1:10" x14ac:dyDescent="0.25">
      <c r="A12946" s="4" t="str">
        <f>CONCATENATE(B12946,"-",C12946,"-",D12946)</f>
        <v>46264-POX60-motocom2</v>
      </c>
      <c r="B12946" s="16">
        <v>46264</v>
      </c>
      <c r="C12946" s="10" t="s">
        <v>23</v>
      </c>
      <c r="D12946" s="10" t="s">
        <v>105</v>
      </c>
      <c r="E12946" s="10">
        <v>0</v>
      </c>
      <c r="F12946" s="10">
        <v>0</v>
      </c>
      <c r="G12946" s="10">
        <v>12.316666666666666</v>
      </c>
      <c r="H12946" s="10">
        <v>0</v>
      </c>
      <c r="I12946" s="4" t="s">
        <v>13</v>
      </c>
      <c r="J12946" s="7" t="str">
        <f>VLOOKUP(C12946,'[1]T. Apoyo Sistema'!$B$1:$C$89,2,0)</f>
        <v>SI</v>
      </c>
    </row>
    <row r="12947" spans="1:10" x14ac:dyDescent="0.25">
      <c r="A12947" s="4" t="str">
        <f>CONCATENATE(B12947,"-",C12947,"-",D12947)</f>
        <v>46264-POX60-psa1</v>
      </c>
      <c r="B12947" s="16">
        <v>46264</v>
      </c>
      <c r="C12947" s="10" t="s">
        <v>23</v>
      </c>
      <c r="D12947" s="10" t="s">
        <v>60</v>
      </c>
      <c r="E12947" s="10">
        <v>0</v>
      </c>
      <c r="F12947" s="10">
        <v>1.7333333333333334</v>
      </c>
      <c r="G12947" s="10">
        <v>10.583333333333332</v>
      </c>
      <c r="H12947" s="10">
        <v>0</v>
      </c>
      <c r="I12947" s="4" t="s">
        <v>13</v>
      </c>
      <c r="J12947" s="7" t="str">
        <f>VLOOKUP(C12947,'[1]T. Apoyo Sistema'!$B$1:$C$89,2,0)</f>
        <v>SI</v>
      </c>
    </row>
    <row r="12948" spans="1:10" x14ac:dyDescent="0.25">
      <c r="A12948" s="4" t="str">
        <f>CONCATENATE(B12948,"-",C12948,"-",D12948)</f>
        <v>46264-POX60-psa2</v>
      </c>
      <c r="B12948" s="16">
        <v>46264</v>
      </c>
      <c r="C12948" s="10" t="s">
        <v>23</v>
      </c>
      <c r="D12948" s="10" t="s">
        <v>74</v>
      </c>
      <c r="E12948" s="10">
        <v>1</v>
      </c>
      <c r="F12948" s="10">
        <v>0</v>
      </c>
      <c r="G12948" s="10">
        <v>1.3333333333333339</v>
      </c>
      <c r="H12948" s="10">
        <v>10.983333333333333</v>
      </c>
      <c r="I12948" s="4" t="s">
        <v>13</v>
      </c>
      <c r="J12948" s="7" t="str">
        <f>VLOOKUP(C12948,'[1]T. Apoyo Sistema'!$B$1:$C$89,2,0)</f>
        <v>SI</v>
      </c>
    </row>
    <row r="12949" spans="1:10" x14ac:dyDescent="0.25">
      <c r="A12949" s="4" t="str">
        <f>CONCATENATE(B12949,"-",C12949,"-",D12949)</f>
        <v>46264-POX60-psa3</v>
      </c>
      <c r="B12949" s="16">
        <v>46264</v>
      </c>
      <c r="C12949" s="10" t="s">
        <v>23</v>
      </c>
      <c r="D12949" s="10" t="s">
        <v>79</v>
      </c>
      <c r="E12949" s="10">
        <v>0</v>
      </c>
      <c r="F12949" s="10">
        <v>1.65</v>
      </c>
      <c r="G12949" s="10">
        <v>10.666666666666666</v>
      </c>
      <c r="H12949" s="10">
        <v>0</v>
      </c>
      <c r="I12949" s="4" t="s">
        <v>13</v>
      </c>
      <c r="J12949" s="7" t="str">
        <f>VLOOKUP(C12949,'[1]T. Apoyo Sistema'!$B$1:$C$89,2,0)</f>
        <v>SI</v>
      </c>
    </row>
    <row r="12950" spans="1:10" x14ac:dyDescent="0.25">
      <c r="A12950" s="4" t="str">
        <f>CONCATENATE(B12950,"-",C12950,"-",D12950)</f>
        <v>46264-POX60-psa4</v>
      </c>
      <c r="B12950" s="16">
        <v>46264</v>
      </c>
      <c r="C12950" s="10" t="s">
        <v>23</v>
      </c>
      <c r="D12950" s="10" t="s">
        <v>80</v>
      </c>
      <c r="E12950" s="10">
        <v>0</v>
      </c>
      <c r="F12950" s="10">
        <v>0.16666666666666666</v>
      </c>
      <c r="G12950" s="10">
        <v>12.15</v>
      </c>
      <c r="H12950" s="10">
        <v>0</v>
      </c>
      <c r="I12950" s="4" t="s">
        <v>13</v>
      </c>
      <c r="J12950" s="7" t="str">
        <f>VLOOKUP(C12950,'[1]T. Apoyo Sistema'!$B$1:$C$89,2,0)</f>
        <v>SI</v>
      </c>
    </row>
    <row r="12951" spans="1:10" x14ac:dyDescent="0.25">
      <c r="A12951" s="4" t="str">
        <f>CONCATENATE(B12951,"-",C12951,"-",D12951)</f>
        <v>46264-POX60-psa5</v>
      </c>
      <c r="B12951" s="16">
        <v>46264</v>
      </c>
      <c r="C12951" s="10" t="s">
        <v>23</v>
      </c>
      <c r="D12951" s="10" t="s">
        <v>92</v>
      </c>
      <c r="E12951" s="10">
        <v>0</v>
      </c>
      <c r="F12951" s="10">
        <v>0</v>
      </c>
      <c r="G12951" s="10">
        <v>12.316666666666666</v>
      </c>
      <c r="H12951" s="10">
        <v>0</v>
      </c>
      <c r="I12951" s="4" t="s">
        <v>13</v>
      </c>
      <c r="J12951" s="7" t="str">
        <f>VLOOKUP(C12951,'[1]T. Apoyo Sistema'!$B$1:$C$89,2,0)</f>
        <v>SI</v>
      </c>
    </row>
    <row r="12952" spans="1:10" x14ac:dyDescent="0.25">
      <c r="A12952" s="4" t="str">
        <f>CONCATENATE(B12952,"-",C12952,"-",D12952)</f>
        <v>46264-POX60-psa6</v>
      </c>
      <c r="B12952" s="16">
        <v>46264</v>
      </c>
      <c r="C12952" s="10" t="s">
        <v>23</v>
      </c>
      <c r="D12952" s="10" t="s">
        <v>93</v>
      </c>
      <c r="E12952" s="10">
        <v>0</v>
      </c>
      <c r="F12952" s="10">
        <v>0.18333333333333332</v>
      </c>
      <c r="G12952" s="10">
        <v>12.133333333333333</v>
      </c>
      <c r="H12952" s="10">
        <v>0</v>
      </c>
      <c r="I12952" s="4" t="s">
        <v>13</v>
      </c>
      <c r="J12952" s="7" t="str">
        <f>VLOOKUP(C12952,'[1]T. Apoyo Sistema'!$B$1:$C$89,2,0)</f>
        <v>SI</v>
      </c>
    </row>
    <row r="12953" spans="1:10" x14ac:dyDescent="0.25">
      <c r="A12953" s="4" t="str">
        <f>CONCATENATE(B12953,"-",C12953,"-",D12953)</f>
        <v>46264-POX60-sec1</v>
      </c>
      <c r="B12953" s="16">
        <v>46264</v>
      </c>
      <c r="C12953" s="10" t="s">
        <v>23</v>
      </c>
      <c r="D12953" s="10" t="s">
        <v>75</v>
      </c>
      <c r="E12953" s="10">
        <v>0</v>
      </c>
      <c r="F12953" s="10">
        <v>2.4833333333333334</v>
      </c>
      <c r="G12953" s="10">
        <v>9.8333333333333321</v>
      </c>
      <c r="H12953" s="10">
        <v>0</v>
      </c>
      <c r="I12953" s="4" t="s">
        <v>13</v>
      </c>
      <c r="J12953" s="7" t="str">
        <f>VLOOKUP(C12953,'[1]T. Apoyo Sistema'!$B$1:$C$89,2,0)</f>
        <v>SI</v>
      </c>
    </row>
    <row r="12954" spans="1:10" x14ac:dyDescent="0.25">
      <c r="A12954" s="4" t="str">
        <f>CONCATENATE(B12954,"-",C12954,"-",D12954)</f>
        <v>46264-POX60-sec2</v>
      </c>
      <c r="B12954" s="16">
        <v>46264</v>
      </c>
      <c r="C12954" s="10" t="s">
        <v>23</v>
      </c>
      <c r="D12954" s="10" t="s">
        <v>76</v>
      </c>
      <c r="E12954" s="10">
        <v>0</v>
      </c>
      <c r="F12954" s="10">
        <v>2.4833333333333334</v>
      </c>
      <c r="G12954" s="10">
        <v>9.8333333333333321</v>
      </c>
      <c r="H12954" s="10">
        <v>0</v>
      </c>
      <c r="I12954" s="4" t="s">
        <v>13</v>
      </c>
      <c r="J12954" s="7" t="str">
        <f>VLOOKUP(C12954,'[1]T. Apoyo Sistema'!$B$1:$C$89,2,0)</f>
        <v>SI</v>
      </c>
    </row>
    <row r="12955" spans="1:10" x14ac:dyDescent="0.25">
      <c r="A12955" s="4" t="str">
        <f>CONCATENATE(B12955,"-",C12955,"-",D12955)</f>
        <v>46238-POX53-bbd1</v>
      </c>
      <c r="B12955" s="14">
        <v>46238</v>
      </c>
      <c r="C12955" s="4" t="s">
        <v>100</v>
      </c>
      <c r="D12955" s="4" t="s">
        <v>69</v>
      </c>
      <c r="E12955" s="4">
        <v>0</v>
      </c>
      <c r="F12955" s="6">
        <v>0</v>
      </c>
      <c r="G12955" s="6">
        <v>12.35</v>
      </c>
      <c r="H12955" s="6">
        <v>0</v>
      </c>
      <c r="I12955" s="4" t="str">
        <f>TEXT(B12955,"yyyy-mm")</f>
        <v>2026-08</v>
      </c>
      <c r="J12955" s="7" t="str">
        <f>VLOOKUP(C12955,'[1]T. Apoyo Sistema'!$B$1:$C$89,2,0)</f>
        <v>SI</v>
      </c>
    </row>
    <row r="12956" spans="1:10" x14ac:dyDescent="0.25">
      <c r="A12956" s="4" t="str">
        <f>CONCATENATE(B12956,"-",C12956,"-",D12956)</f>
        <v>46238-POX53-bbd2</v>
      </c>
      <c r="B12956" s="14">
        <v>46238</v>
      </c>
      <c r="C12956" s="4" t="s">
        <v>100</v>
      </c>
      <c r="D12956" s="4" t="s">
        <v>70</v>
      </c>
      <c r="E12956" s="4">
        <v>0</v>
      </c>
      <c r="F12956" s="6">
        <v>0</v>
      </c>
      <c r="G12956" s="6">
        <v>12.35</v>
      </c>
      <c r="H12956" s="6">
        <v>0</v>
      </c>
      <c r="I12956" s="4" t="str">
        <f>TEXT(B12956,"yyyy-mm")</f>
        <v>2026-08</v>
      </c>
      <c r="J12956" s="7" t="str">
        <f>VLOOKUP(C12956,'[1]T. Apoyo Sistema'!$B$1:$C$89,2,0)</f>
        <v>SI</v>
      </c>
    </row>
    <row r="12957" spans="1:10" x14ac:dyDescent="0.25">
      <c r="A12957" s="4" t="str">
        <f>CONCATENATE(B12957,"-",C12957,"-",D12957)</f>
        <v>46238-POX53-com1</v>
      </c>
      <c r="B12957" s="14">
        <v>46238</v>
      </c>
      <c r="C12957" s="4" t="s">
        <v>100</v>
      </c>
      <c r="D12957" s="4" t="s">
        <v>71</v>
      </c>
      <c r="E12957" s="4">
        <v>0</v>
      </c>
      <c r="F12957" s="6">
        <v>0</v>
      </c>
      <c r="G12957" s="6">
        <v>12.35</v>
      </c>
      <c r="H12957" s="6">
        <v>0</v>
      </c>
      <c r="I12957" s="4" t="str">
        <f>TEXT(B12957,"yyyy-mm")</f>
        <v>2026-08</v>
      </c>
      <c r="J12957" s="7" t="str">
        <f>VLOOKUP(C12957,'[1]T. Apoyo Sistema'!$B$1:$C$89,2,0)</f>
        <v>SI</v>
      </c>
    </row>
    <row r="12958" spans="1:10" x14ac:dyDescent="0.25">
      <c r="A12958" s="4" t="str">
        <f>CONCATENATE(B12958,"-",C12958,"-",D12958)</f>
        <v>46238-POX53-com2</v>
      </c>
      <c r="B12958" s="14">
        <v>46238</v>
      </c>
      <c r="C12958" s="4" t="s">
        <v>100</v>
      </c>
      <c r="D12958" s="4" t="s">
        <v>72</v>
      </c>
      <c r="E12958" s="4">
        <v>0</v>
      </c>
      <c r="F12958" s="6">
        <v>0</v>
      </c>
      <c r="G12958" s="6">
        <v>12.35</v>
      </c>
      <c r="H12958" s="6">
        <v>0</v>
      </c>
      <c r="I12958" s="4" t="str">
        <f>TEXT(B12958,"yyyy-mm")</f>
        <v>2026-08</v>
      </c>
      <c r="J12958" s="7" t="str">
        <f>VLOOKUP(C12958,'[1]T. Apoyo Sistema'!$B$1:$C$89,2,0)</f>
        <v>SI</v>
      </c>
    </row>
    <row r="12959" spans="1:10" x14ac:dyDescent="0.25">
      <c r="A12959" s="4" t="str">
        <f>CONCATENATE(B12959,"-",C12959,"-",D12959)</f>
        <v>46238-POX53-com3</v>
      </c>
      <c r="B12959" s="14">
        <v>46238</v>
      </c>
      <c r="C12959" s="4" t="s">
        <v>100</v>
      </c>
      <c r="D12959" s="4" t="s">
        <v>77</v>
      </c>
      <c r="E12959" s="4">
        <v>0</v>
      </c>
      <c r="F12959" s="6">
        <v>0</v>
      </c>
      <c r="G12959" s="6">
        <v>12.35</v>
      </c>
      <c r="H12959" s="6">
        <v>0</v>
      </c>
      <c r="I12959" s="4" t="str">
        <f>TEXT(B12959,"yyyy-mm")</f>
        <v>2026-08</v>
      </c>
      <c r="J12959" s="7" t="str">
        <f>VLOOKUP(C12959,'[1]T. Apoyo Sistema'!$B$1:$C$89,2,0)</f>
        <v>SI</v>
      </c>
    </row>
    <row r="12960" spans="1:10" x14ac:dyDescent="0.25">
      <c r="A12960" s="4" t="str">
        <f>CONCATENATE(B12960,"-",C12960,"-",D12960)</f>
        <v>46238-POX53-com4</v>
      </c>
      <c r="B12960" s="14">
        <v>46238</v>
      </c>
      <c r="C12960" s="4" t="s">
        <v>100</v>
      </c>
      <c r="D12960" s="4" t="s">
        <v>78</v>
      </c>
      <c r="E12960" s="4">
        <v>0</v>
      </c>
      <c r="F12960" s="6">
        <v>0</v>
      </c>
      <c r="G12960" s="6">
        <v>12.35</v>
      </c>
      <c r="H12960" s="6">
        <v>0</v>
      </c>
      <c r="I12960" s="4" t="str">
        <f>TEXT(B12960,"yyyy-mm")</f>
        <v>2026-08</v>
      </c>
      <c r="J12960" s="7" t="str">
        <f>VLOOKUP(C12960,'[1]T. Apoyo Sistema'!$B$1:$C$89,2,0)</f>
        <v>SI</v>
      </c>
    </row>
    <row r="12961" spans="1:10" x14ac:dyDescent="0.25">
      <c r="A12961" s="4" t="str">
        <f>CONCATENATE(B12961,"-",C12961,"-",D12961)</f>
        <v>46238-POX53-gen1</v>
      </c>
      <c r="B12961" s="14">
        <v>46238</v>
      </c>
      <c r="C12961" s="4" t="s">
        <v>100</v>
      </c>
      <c r="D12961" s="4" t="s">
        <v>59</v>
      </c>
      <c r="E12961" s="4">
        <v>0</v>
      </c>
      <c r="F12961" s="6">
        <v>0</v>
      </c>
      <c r="G12961" s="6">
        <v>12.35</v>
      </c>
      <c r="H12961" s="6">
        <v>0</v>
      </c>
      <c r="I12961" s="4" t="str">
        <f>TEXT(B12961,"yyyy-mm")</f>
        <v>2026-08</v>
      </c>
      <c r="J12961" s="7" t="str">
        <f>VLOOKUP(C12961,'[1]T. Apoyo Sistema'!$B$1:$C$89,2,0)</f>
        <v>SI</v>
      </c>
    </row>
    <row r="12962" spans="1:10" x14ac:dyDescent="0.25">
      <c r="A12962" s="4" t="str">
        <f>CONCATENATE(B12962,"-",C12962,"-",D12962)</f>
        <v>46238-POX53-gen2</v>
      </c>
      <c r="B12962" s="14">
        <v>46238</v>
      </c>
      <c r="C12962" s="4" t="s">
        <v>100</v>
      </c>
      <c r="D12962" s="4" t="s">
        <v>73</v>
      </c>
      <c r="E12962" s="4">
        <v>0</v>
      </c>
      <c r="F12962" s="6">
        <v>0</v>
      </c>
      <c r="G12962" s="6">
        <v>12.35</v>
      </c>
      <c r="H12962" s="6">
        <v>0</v>
      </c>
      <c r="I12962" s="4" t="str">
        <f>TEXT(B12962,"yyyy-mm")</f>
        <v>2026-08</v>
      </c>
      <c r="J12962" s="7" t="str">
        <f>VLOOKUP(C12962,'[1]T. Apoyo Sistema'!$B$1:$C$89,2,0)</f>
        <v>SI</v>
      </c>
    </row>
    <row r="12963" spans="1:10" x14ac:dyDescent="0.25">
      <c r="A12963" s="4" t="str">
        <f>CONCATENATE(B12963,"-",C12963,"-",D12963)</f>
        <v>46238-POX53-psa1</v>
      </c>
      <c r="B12963" s="14">
        <v>46238</v>
      </c>
      <c r="C12963" s="4" t="s">
        <v>100</v>
      </c>
      <c r="D12963" s="4" t="s">
        <v>60</v>
      </c>
      <c r="E12963" s="4">
        <v>0</v>
      </c>
      <c r="F12963" s="6">
        <v>0</v>
      </c>
      <c r="G12963" s="6">
        <v>12.35</v>
      </c>
      <c r="H12963" s="6">
        <v>0</v>
      </c>
      <c r="I12963" s="4" t="str">
        <f>TEXT(B12963,"yyyy-mm")</f>
        <v>2026-08</v>
      </c>
      <c r="J12963" s="7" t="str">
        <f>VLOOKUP(C12963,'[1]T. Apoyo Sistema'!$B$1:$C$89,2,0)</f>
        <v>SI</v>
      </c>
    </row>
    <row r="12964" spans="1:10" x14ac:dyDescent="0.25">
      <c r="A12964" s="4" t="str">
        <f>CONCATENATE(B12964,"-",C12964,"-",D12964)</f>
        <v>46238-POX53-psa2</v>
      </c>
      <c r="B12964" s="14">
        <v>46238</v>
      </c>
      <c r="C12964" s="4" t="s">
        <v>100</v>
      </c>
      <c r="D12964" s="4" t="s">
        <v>74</v>
      </c>
      <c r="E12964" s="4">
        <v>0</v>
      </c>
      <c r="F12964" s="6">
        <v>0</v>
      </c>
      <c r="G12964" s="6">
        <v>12.35</v>
      </c>
      <c r="H12964" s="6">
        <v>0</v>
      </c>
      <c r="I12964" s="4" t="str">
        <f>TEXT(B12964,"yyyy-mm")</f>
        <v>2026-08</v>
      </c>
      <c r="J12964" s="7" t="str">
        <f>VLOOKUP(C12964,'[1]T. Apoyo Sistema'!$B$1:$C$89,2,0)</f>
        <v>SI</v>
      </c>
    </row>
    <row r="12965" spans="1:10" x14ac:dyDescent="0.25">
      <c r="A12965" s="4" t="str">
        <f>CONCATENATE(B12965,"-",C12965,"-",D12965)</f>
        <v>46238-POX53-psa3</v>
      </c>
      <c r="B12965" s="14">
        <v>46238</v>
      </c>
      <c r="C12965" s="4" t="s">
        <v>100</v>
      </c>
      <c r="D12965" s="4" t="s">
        <v>79</v>
      </c>
      <c r="E12965" s="4">
        <v>0</v>
      </c>
      <c r="F12965" s="6">
        <v>0</v>
      </c>
      <c r="G12965" s="6">
        <v>12.35</v>
      </c>
      <c r="H12965" s="6">
        <v>0</v>
      </c>
      <c r="I12965" s="4" t="str">
        <f>TEXT(B12965,"yyyy-mm")</f>
        <v>2026-08</v>
      </c>
      <c r="J12965" s="7" t="str">
        <f>VLOOKUP(C12965,'[1]T. Apoyo Sistema'!$B$1:$C$89,2,0)</f>
        <v>SI</v>
      </c>
    </row>
    <row r="12966" spans="1:10" x14ac:dyDescent="0.25">
      <c r="A12966" s="4" t="str">
        <f>CONCATENATE(B12966,"-",C12966,"-",D12966)</f>
        <v>46238-POX53-psa4</v>
      </c>
      <c r="B12966" s="14">
        <v>46238</v>
      </c>
      <c r="C12966" s="4" t="s">
        <v>100</v>
      </c>
      <c r="D12966" s="4" t="s">
        <v>80</v>
      </c>
      <c r="E12966" s="4">
        <v>0</v>
      </c>
      <c r="F12966" s="6">
        <v>0</v>
      </c>
      <c r="G12966" s="6">
        <v>12.35</v>
      </c>
      <c r="H12966" s="6">
        <v>0</v>
      </c>
      <c r="I12966" s="4" t="str">
        <f>TEXT(B12966,"yyyy-mm")</f>
        <v>2026-08</v>
      </c>
      <c r="J12966" s="7" t="str">
        <f>VLOOKUP(C12966,'[1]T. Apoyo Sistema'!$B$1:$C$89,2,0)</f>
        <v>SI</v>
      </c>
    </row>
    <row r="12967" spans="1:10" x14ac:dyDescent="0.25">
      <c r="A12967" s="4" t="str">
        <f>CONCATENATE(B12967,"-",C12967,"-",D12967)</f>
        <v>46238-POX53-sec1</v>
      </c>
      <c r="B12967" s="14">
        <v>46238</v>
      </c>
      <c r="C12967" s="4" t="s">
        <v>100</v>
      </c>
      <c r="D12967" s="4" t="s">
        <v>75</v>
      </c>
      <c r="E12967" s="4">
        <v>0</v>
      </c>
      <c r="F12967" s="6">
        <v>0</v>
      </c>
      <c r="G12967" s="6">
        <v>12.35</v>
      </c>
      <c r="H12967" s="6">
        <v>0</v>
      </c>
      <c r="I12967" s="4" t="str">
        <f>TEXT(B12967,"yyyy-mm")</f>
        <v>2026-08</v>
      </c>
      <c r="J12967" s="7" t="str">
        <f>VLOOKUP(C12967,'[1]T. Apoyo Sistema'!$B$1:$C$89,2,0)</f>
        <v>SI</v>
      </c>
    </row>
    <row r="12968" spans="1:10" x14ac:dyDescent="0.25">
      <c r="A12968" s="4" t="str">
        <f>CONCATENATE(B12968,"-",C12968,"-",D12968)</f>
        <v>46238-POX53-sec2</v>
      </c>
      <c r="B12968" s="14">
        <v>46238</v>
      </c>
      <c r="C12968" s="4" t="s">
        <v>100</v>
      </c>
      <c r="D12968" s="4" t="s">
        <v>76</v>
      </c>
      <c r="E12968" s="4">
        <v>0</v>
      </c>
      <c r="F12968" s="6">
        <v>0</v>
      </c>
      <c r="G12968" s="6">
        <v>12.35</v>
      </c>
      <c r="H12968" s="6">
        <v>0</v>
      </c>
      <c r="I12968" s="4" t="str">
        <f>TEXT(B12968,"yyyy-mm")</f>
        <v>2026-08</v>
      </c>
      <c r="J12968" s="7" t="str">
        <f>VLOOKUP(C12968,'[1]T. Apoyo Sistema'!$B$1:$C$89,2,0)</f>
        <v>SI</v>
      </c>
    </row>
    <row r="12969" spans="1:10" x14ac:dyDescent="0.25">
      <c r="A12969" s="4" t="str">
        <f>CONCATENATE(B12969,"-",C12969,"-",D12969)</f>
        <v>46246-POX30-bbd1</v>
      </c>
      <c r="B12969" s="14">
        <v>46246</v>
      </c>
      <c r="C12969" s="4" t="s">
        <v>47</v>
      </c>
      <c r="D12969" s="4" t="s">
        <v>69</v>
      </c>
      <c r="E12969" s="4">
        <v>0</v>
      </c>
      <c r="F12969" s="6">
        <v>0</v>
      </c>
      <c r="G12969" s="6">
        <v>12.366666666666667</v>
      </c>
      <c r="H12969" s="6">
        <v>0</v>
      </c>
      <c r="I12969" s="4" t="str">
        <f>TEXT(B12969,"yyyy-mm")</f>
        <v>2026-08</v>
      </c>
      <c r="J12969" s="7" t="str">
        <f>VLOOKUP(C12969,'[1]T. Apoyo Sistema'!$B$1:$C$89,2,0)</f>
        <v>SI</v>
      </c>
    </row>
    <row r="12970" spans="1:10" x14ac:dyDescent="0.25">
      <c r="A12970" s="4" t="str">
        <f>CONCATENATE(B12970,"-",C12970,"-",D12970)</f>
        <v>46246-POX30-bbd2</v>
      </c>
      <c r="B12970" s="14">
        <v>46246</v>
      </c>
      <c r="C12970" s="4" t="s">
        <v>47</v>
      </c>
      <c r="D12970" s="4" t="s">
        <v>70</v>
      </c>
      <c r="E12970" s="4">
        <v>0</v>
      </c>
      <c r="F12970" s="6">
        <v>0</v>
      </c>
      <c r="G12970" s="6">
        <v>12.366666666666667</v>
      </c>
      <c r="H12970" s="6">
        <v>0</v>
      </c>
      <c r="I12970" s="4" t="str">
        <f>TEXT(B12970,"yyyy-mm")</f>
        <v>2026-08</v>
      </c>
      <c r="J12970" s="7" t="str">
        <f>VLOOKUP(C12970,'[1]T. Apoyo Sistema'!$B$1:$C$89,2,0)</f>
        <v>SI</v>
      </c>
    </row>
    <row r="12971" spans="1:10" x14ac:dyDescent="0.25">
      <c r="A12971" s="4" t="str">
        <f>CONCATENATE(B12971,"-",C12971,"-",D12971)</f>
        <v>46246-POX30-com1</v>
      </c>
      <c r="B12971" s="14">
        <v>46246</v>
      </c>
      <c r="C12971" s="4" t="s">
        <v>47</v>
      </c>
      <c r="D12971" s="4" t="s">
        <v>71</v>
      </c>
      <c r="E12971" s="4">
        <v>0</v>
      </c>
      <c r="F12971" s="6">
        <v>0</v>
      </c>
      <c r="G12971" s="6">
        <v>12.366666666666667</v>
      </c>
      <c r="H12971" s="6">
        <v>0</v>
      </c>
      <c r="I12971" s="4" t="str">
        <f>TEXT(B12971,"yyyy-mm")</f>
        <v>2026-08</v>
      </c>
      <c r="J12971" s="7" t="str">
        <f>VLOOKUP(C12971,'[1]T. Apoyo Sistema'!$B$1:$C$89,2,0)</f>
        <v>SI</v>
      </c>
    </row>
    <row r="12972" spans="1:10" x14ac:dyDescent="0.25">
      <c r="A12972" s="4" t="str">
        <f>CONCATENATE(B12972,"-",C12972,"-",D12972)</f>
        <v>46246-POX30-com2</v>
      </c>
      <c r="B12972" s="14">
        <v>46246</v>
      </c>
      <c r="C12972" s="4" t="s">
        <v>47</v>
      </c>
      <c r="D12972" s="4" t="s">
        <v>72</v>
      </c>
      <c r="E12972" s="4">
        <v>0</v>
      </c>
      <c r="F12972" s="6">
        <v>0</v>
      </c>
      <c r="G12972" s="6">
        <v>12.366666666666667</v>
      </c>
      <c r="H12972" s="6">
        <v>0</v>
      </c>
      <c r="I12972" s="4" t="str">
        <f>TEXT(B12972,"yyyy-mm")</f>
        <v>2026-08</v>
      </c>
      <c r="J12972" s="7" t="str">
        <f>VLOOKUP(C12972,'[1]T. Apoyo Sistema'!$B$1:$C$89,2,0)</f>
        <v>SI</v>
      </c>
    </row>
    <row r="12973" spans="1:10" x14ac:dyDescent="0.25">
      <c r="A12973" s="4" t="str">
        <f>CONCATENATE(B12973,"-",C12973,"-",D12973)</f>
        <v>46246-POX30-com3</v>
      </c>
      <c r="B12973" s="14">
        <v>46246</v>
      </c>
      <c r="C12973" s="4" t="s">
        <v>47</v>
      </c>
      <c r="D12973" s="4" t="s">
        <v>77</v>
      </c>
      <c r="E12973" s="4">
        <v>0</v>
      </c>
      <c r="F12973" s="6">
        <v>0.13333333333333333</v>
      </c>
      <c r="G12973" s="6">
        <v>12.233333333333334</v>
      </c>
      <c r="H12973" s="6">
        <v>0</v>
      </c>
      <c r="I12973" s="4" t="str">
        <f>TEXT(B12973,"yyyy-mm")</f>
        <v>2026-08</v>
      </c>
      <c r="J12973" s="7" t="str">
        <f>VLOOKUP(C12973,'[1]T. Apoyo Sistema'!$B$1:$C$89,2,0)</f>
        <v>SI</v>
      </c>
    </row>
    <row r="12974" spans="1:10" x14ac:dyDescent="0.25">
      <c r="A12974" s="4" t="str">
        <f>CONCATENATE(B12974,"-",C12974,"-",D12974)</f>
        <v>46246-POX30-com4</v>
      </c>
      <c r="B12974" s="14">
        <v>46246</v>
      </c>
      <c r="C12974" s="4" t="s">
        <v>47</v>
      </c>
      <c r="D12974" s="4" t="s">
        <v>78</v>
      </c>
      <c r="E12974" s="4">
        <v>0</v>
      </c>
      <c r="F12974" s="6">
        <v>0.15</v>
      </c>
      <c r="G12974" s="6">
        <v>12.216666666666667</v>
      </c>
      <c r="H12974" s="6">
        <v>0</v>
      </c>
      <c r="I12974" s="4" t="str">
        <f>TEXT(B12974,"yyyy-mm")</f>
        <v>2026-08</v>
      </c>
      <c r="J12974" s="7" t="str">
        <f>VLOOKUP(C12974,'[1]T. Apoyo Sistema'!$B$1:$C$89,2,0)</f>
        <v>SI</v>
      </c>
    </row>
    <row r="12975" spans="1:10" x14ac:dyDescent="0.25">
      <c r="A12975" s="4" t="str">
        <f>CONCATENATE(B12975,"-",C12975,"-",D12975)</f>
        <v>46246-POX30-gen1</v>
      </c>
      <c r="B12975" s="14">
        <v>46246</v>
      </c>
      <c r="C12975" s="4" t="s">
        <v>47</v>
      </c>
      <c r="D12975" s="4" t="s">
        <v>59</v>
      </c>
      <c r="E12975" s="4">
        <v>0</v>
      </c>
      <c r="F12975" s="6">
        <v>0</v>
      </c>
      <c r="G12975" s="6">
        <v>0</v>
      </c>
      <c r="H12975" s="6">
        <v>12.366666666666667</v>
      </c>
      <c r="I12975" s="4" t="str">
        <f>TEXT(B12975,"yyyy-mm")</f>
        <v>2026-08</v>
      </c>
      <c r="J12975" s="7" t="str">
        <f>VLOOKUP(C12975,'[1]T. Apoyo Sistema'!$B$1:$C$89,2,0)</f>
        <v>SI</v>
      </c>
    </row>
    <row r="12976" spans="1:10" x14ac:dyDescent="0.25">
      <c r="A12976" s="4" t="str">
        <f>CONCATENATE(B12976,"-",C12976,"-",D12976)</f>
        <v>46246-POX30-gen2</v>
      </c>
      <c r="B12976" s="14">
        <v>46246</v>
      </c>
      <c r="C12976" s="4" t="s">
        <v>47</v>
      </c>
      <c r="D12976" s="4" t="s">
        <v>73</v>
      </c>
      <c r="E12976" s="4">
        <v>0</v>
      </c>
      <c r="F12976" s="6">
        <v>0.18333333333333332</v>
      </c>
      <c r="G12976" s="6">
        <v>12.183333333333334</v>
      </c>
      <c r="H12976" s="6">
        <v>0</v>
      </c>
      <c r="I12976" s="4" t="str">
        <f>TEXT(B12976,"yyyy-mm")</f>
        <v>2026-08</v>
      </c>
      <c r="J12976" s="7" t="str">
        <f>VLOOKUP(C12976,'[1]T. Apoyo Sistema'!$B$1:$C$89,2,0)</f>
        <v>SI</v>
      </c>
    </row>
    <row r="12977" spans="1:10" x14ac:dyDescent="0.25">
      <c r="A12977" s="4" t="str">
        <f>CONCATENATE(B12977,"-",C12977,"-",D12977)</f>
        <v>46246-POX30-psa1</v>
      </c>
      <c r="B12977" s="14">
        <v>46246</v>
      </c>
      <c r="C12977" s="4" t="s">
        <v>47</v>
      </c>
      <c r="D12977" s="4" t="s">
        <v>60</v>
      </c>
      <c r="E12977" s="4">
        <v>0</v>
      </c>
      <c r="F12977" s="6">
        <v>0</v>
      </c>
      <c r="G12977" s="6">
        <v>12.366666666666667</v>
      </c>
      <c r="H12977" s="6">
        <v>0</v>
      </c>
      <c r="I12977" s="4" t="str">
        <f>TEXT(B12977,"yyyy-mm")</f>
        <v>2026-08</v>
      </c>
      <c r="J12977" s="7" t="str">
        <f>VLOOKUP(C12977,'[1]T. Apoyo Sistema'!$B$1:$C$89,2,0)</f>
        <v>SI</v>
      </c>
    </row>
    <row r="12978" spans="1:10" x14ac:dyDescent="0.25">
      <c r="A12978" s="4" t="str">
        <f>CONCATENATE(B12978,"-",C12978,"-",D12978)</f>
        <v>46246-POX30-psa2</v>
      </c>
      <c r="B12978" s="14">
        <v>46246</v>
      </c>
      <c r="C12978" s="4" t="s">
        <v>47</v>
      </c>
      <c r="D12978" s="4" t="s">
        <v>74</v>
      </c>
      <c r="E12978" s="4">
        <v>0</v>
      </c>
      <c r="F12978" s="6">
        <v>0.1</v>
      </c>
      <c r="G12978" s="6">
        <v>12.266666666666667</v>
      </c>
      <c r="H12978" s="6">
        <v>0</v>
      </c>
      <c r="I12978" s="4" t="str">
        <f>TEXT(B12978,"yyyy-mm")</f>
        <v>2026-08</v>
      </c>
      <c r="J12978" s="7" t="str">
        <f>VLOOKUP(C12978,'[1]T. Apoyo Sistema'!$B$1:$C$89,2,0)</f>
        <v>SI</v>
      </c>
    </row>
    <row r="12979" spans="1:10" x14ac:dyDescent="0.25">
      <c r="A12979" s="4" t="str">
        <f>CONCATENATE(B12979,"-",C12979,"-",D12979)</f>
        <v>46246-POX30-psa3</v>
      </c>
      <c r="B12979" s="14">
        <v>46246</v>
      </c>
      <c r="C12979" s="4" t="s">
        <v>47</v>
      </c>
      <c r="D12979" s="4" t="s">
        <v>79</v>
      </c>
      <c r="E12979" s="4">
        <v>0</v>
      </c>
      <c r="F12979" s="6">
        <v>0.1</v>
      </c>
      <c r="G12979" s="6">
        <v>12.266666666666667</v>
      </c>
      <c r="H12979" s="6">
        <v>0</v>
      </c>
      <c r="I12979" s="4" t="str">
        <f>TEXT(B12979,"yyyy-mm")</f>
        <v>2026-08</v>
      </c>
      <c r="J12979" s="7" t="str">
        <f>VLOOKUP(C12979,'[1]T. Apoyo Sistema'!$B$1:$C$89,2,0)</f>
        <v>SI</v>
      </c>
    </row>
    <row r="12980" spans="1:10" x14ac:dyDescent="0.25">
      <c r="A12980" s="4" t="str">
        <f>CONCATENATE(B12980,"-",C12980,"-",D12980)</f>
        <v>46246-POX30-psa4</v>
      </c>
      <c r="B12980" s="14">
        <v>46246</v>
      </c>
      <c r="C12980" s="4" t="s">
        <v>47</v>
      </c>
      <c r="D12980" s="4" t="s">
        <v>80</v>
      </c>
      <c r="E12980" s="4">
        <v>0</v>
      </c>
      <c r="F12980" s="6">
        <v>0</v>
      </c>
      <c r="G12980" s="6">
        <v>12.366666666666667</v>
      </c>
      <c r="H12980" s="6">
        <v>0</v>
      </c>
      <c r="I12980" s="4" t="str">
        <f>TEXT(B12980,"yyyy-mm")</f>
        <v>2026-08</v>
      </c>
      <c r="J12980" s="7" t="str">
        <f>VLOOKUP(C12980,'[1]T. Apoyo Sistema'!$B$1:$C$89,2,0)</f>
        <v>SI</v>
      </c>
    </row>
    <row r="12981" spans="1:10" x14ac:dyDescent="0.25">
      <c r="A12981" s="4" t="str">
        <f>CONCATENATE(B12981,"-",C12981,"-",D12981)</f>
        <v>46246-POX30-sec1</v>
      </c>
      <c r="B12981" s="14">
        <v>46246</v>
      </c>
      <c r="C12981" s="4" t="s">
        <v>47</v>
      </c>
      <c r="D12981" s="4" t="s">
        <v>75</v>
      </c>
      <c r="E12981" s="4">
        <v>0</v>
      </c>
      <c r="F12981" s="6">
        <v>0.15</v>
      </c>
      <c r="G12981" s="6">
        <v>12.216666666666667</v>
      </c>
      <c r="H12981" s="6">
        <v>0</v>
      </c>
      <c r="I12981" s="4" t="str">
        <f>TEXT(B12981,"yyyy-mm")</f>
        <v>2026-08</v>
      </c>
      <c r="J12981" s="7" t="str">
        <f>VLOOKUP(C12981,'[1]T. Apoyo Sistema'!$B$1:$C$89,2,0)</f>
        <v>SI</v>
      </c>
    </row>
    <row r="12982" spans="1:10" x14ac:dyDescent="0.25">
      <c r="A12982" s="4" t="str">
        <f>CONCATENATE(B12982,"-",C12982,"-",D12982)</f>
        <v>46246-POX30-sec2</v>
      </c>
      <c r="B12982" s="14">
        <v>46246</v>
      </c>
      <c r="C12982" s="4" t="s">
        <v>47</v>
      </c>
      <c r="D12982" s="4" t="s">
        <v>76</v>
      </c>
      <c r="E12982" s="4">
        <v>0</v>
      </c>
      <c r="F12982" s="6">
        <v>0.15</v>
      </c>
      <c r="G12982" s="6">
        <v>12.216666666666667</v>
      </c>
      <c r="H12982" s="6">
        <v>0</v>
      </c>
      <c r="I12982" s="4" t="str">
        <f>TEXT(B12982,"yyyy-mm")</f>
        <v>2026-08</v>
      </c>
      <c r="J12982" s="7" t="str">
        <f>VLOOKUP(C12982,'[1]T. Apoyo Sistema'!$B$1:$C$89,2,0)</f>
        <v>SI</v>
      </c>
    </row>
    <row r="12983" spans="1:10" x14ac:dyDescent="0.25">
      <c r="A12983" s="4" t="str">
        <f>CONCATENATE(B12983,"-",C12983,"-",D12983)</f>
        <v>46259-POX27-bbd1</v>
      </c>
      <c r="B12983" s="16">
        <v>46259</v>
      </c>
      <c r="C12983" s="10" t="s">
        <v>15</v>
      </c>
      <c r="D12983" s="10" t="s">
        <v>69</v>
      </c>
      <c r="E12983" s="10">
        <v>0</v>
      </c>
      <c r="F12983" s="10">
        <v>0</v>
      </c>
      <c r="G12983" s="10">
        <v>0</v>
      </c>
      <c r="H12983" s="10">
        <v>12.516666666666667</v>
      </c>
      <c r="I12983" s="4" t="s">
        <v>13</v>
      </c>
      <c r="J12983" s="7" t="str">
        <f>VLOOKUP(C12983,'[1]T. Apoyo Sistema'!$B$1:$C$89,2,0)</f>
        <v>NO</v>
      </c>
    </row>
    <row r="12984" spans="1:10" x14ac:dyDescent="0.25">
      <c r="A12984" s="4" t="str">
        <f>CONCATENATE(B12984,"-",C12984,"-",D12984)</f>
        <v>46259-POX27-bbd2</v>
      </c>
      <c r="B12984" s="16">
        <v>46259</v>
      </c>
      <c r="C12984" s="10" t="s">
        <v>15</v>
      </c>
      <c r="D12984" s="10" t="s">
        <v>70</v>
      </c>
      <c r="E12984" s="10">
        <v>0</v>
      </c>
      <c r="F12984" s="10">
        <v>0</v>
      </c>
      <c r="G12984" s="10">
        <v>0</v>
      </c>
      <c r="H12984" s="10">
        <v>12.516666666666667</v>
      </c>
      <c r="I12984" s="4" t="s">
        <v>13</v>
      </c>
      <c r="J12984" s="7" t="str">
        <f>VLOOKUP(C12984,'[1]T. Apoyo Sistema'!$B$1:$C$89,2,0)</f>
        <v>NO</v>
      </c>
    </row>
    <row r="12985" spans="1:10" x14ac:dyDescent="0.25">
      <c r="A12985" s="4" t="str">
        <f>CONCATENATE(B12985,"-",C12985,"-",D12985)</f>
        <v>46259-POX27-com1</v>
      </c>
      <c r="B12985" s="16">
        <v>46259</v>
      </c>
      <c r="C12985" s="10" t="s">
        <v>15</v>
      </c>
      <c r="D12985" s="10" t="s">
        <v>71</v>
      </c>
      <c r="E12985" s="10">
        <v>0</v>
      </c>
      <c r="F12985" s="10">
        <v>0</v>
      </c>
      <c r="G12985" s="10">
        <v>0</v>
      </c>
      <c r="H12985" s="10">
        <v>12.516666666666667</v>
      </c>
      <c r="I12985" s="4" t="s">
        <v>13</v>
      </c>
      <c r="J12985" s="7" t="str">
        <f>VLOOKUP(C12985,'[1]T. Apoyo Sistema'!$B$1:$C$89,2,0)</f>
        <v>NO</v>
      </c>
    </row>
    <row r="12986" spans="1:10" x14ac:dyDescent="0.25">
      <c r="A12986" s="4" t="str">
        <f>CONCATENATE(B12986,"-",C12986,"-",D12986)</f>
        <v>46259-POX27-com2</v>
      </c>
      <c r="B12986" s="16">
        <v>46259</v>
      </c>
      <c r="C12986" s="10" t="s">
        <v>15</v>
      </c>
      <c r="D12986" s="10" t="s">
        <v>72</v>
      </c>
      <c r="E12986" s="10">
        <v>0</v>
      </c>
      <c r="F12986" s="10">
        <v>0</v>
      </c>
      <c r="G12986" s="10">
        <v>12.516666666666667</v>
      </c>
      <c r="H12986" s="10">
        <v>0</v>
      </c>
      <c r="I12986" s="4" t="s">
        <v>13</v>
      </c>
      <c r="J12986" s="7" t="str">
        <f>VLOOKUP(C12986,'[1]T. Apoyo Sistema'!$B$1:$C$89,2,0)</f>
        <v>NO</v>
      </c>
    </row>
    <row r="12987" spans="1:10" x14ac:dyDescent="0.25">
      <c r="A12987" s="4" t="str">
        <f>CONCATENATE(B12987,"-",C12987,"-",D12987)</f>
        <v>46259-POX27-com3</v>
      </c>
      <c r="B12987" s="16">
        <v>46259</v>
      </c>
      <c r="C12987" s="10" t="s">
        <v>15</v>
      </c>
      <c r="D12987" s="10" t="s">
        <v>77</v>
      </c>
      <c r="E12987" s="10">
        <v>0</v>
      </c>
      <c r="F12987" s="10">
        <v>0</v>
      </c>
      <c r="G12987" s="10">
        <v>12.516666666666667</v>
      </c>
      <c r="H12987" s="10">
        <v>0</v>
      </c>
      <c r="I12987" s="4" t="s">
        <v>13</v>
      </c>
      <c r="J12987" s="7" t="str">
        <f>VLOOKUP(C12987,'[1]T. Apoyo Sistema'!$B$1:$C$89,2,0)</f>
        <v>NO</v>
      </c>
    </row>
    <row r="12988" spans="1:10" x14ac:dyDescent="0.25">
      <c r="A12988" s="4" t="str">
        <f>CONCATENATE(B12988,"-",C12988,"-",D12988)</f>
        <v>46259-POX27-com4</v>
      </c>
      <c r="B12988" s="16">
        <v>46259</v>
      </c>
      <c r="C12988" s="10" t="s">
        <v>15</v>
      </c>
      <c r="D12988" s="10" t="s">
        <v>78</v>
      </c>
      <c r="E12988" s="10">
        <v>0</v>
      </c>
      <c r="F12988" s="10">
        <v>0</v>
      </c>
      <c r="G12988" s="10">
        <v>0</v>
      </c>
      <c r="H12988" s="10">
        <v>12.516666666666667</v>
      </c>
      <c r="I12988" s="4" t="s">
        <v>13</v>
      </c>
      <c r="J12988" s="7" t="str">
        <f>VLOOKUP(C12988,'[1]T. Apoyo Sistema'!$B$1:$C$89,2,0)</f>
        <v>NO</v>
      </c>
    </row>
    <row r="12989" spans="1:10" x14ac:dyDescent="0.25">
      <c r="A12989" s="4" t="str">
        <f>CONCATENATE(B12989,"-",C12989,"-",D12989)</f>
        <v>46259-POX27-gen1</v>
      </c>
      <c r="B12989" s="16">
        <v>46259</v>
      </c>
      <c r="C12989" s="10" t="s">
        <v>15</v>
      </c>
      <c r="D12989" s="10" t="s">
        <v>59</v>
      </c>
      <c r="E12989" s="10">
        <v>0</v>
      </c>
      <c r="F12989" s="10">
        <v>0</v>
      </c>
      <c r="G12989" s="10">
        <v>0</v>
      </c>
      <c r="H12989" s="10">
        <v>12.516666666666667</v>
      </c>
      <c r="I12989" s="4" t="s">
        <v>13</v>
      </c>
      <c r="J12989" s="7" t="str">
        <f>VLOOKUP(C12989,'[1]T. Apoyo Sistema'!$B$1:$C$89,2,0)</f>
        <v>NO</v>
      </c>
    </row>
    <row r="12990" spans="1:10" x14ac:dyDescent="0.25">
      <c r="A12990" s="4" t="str">
        <f>CONCATENATE(B12990,"-",C12990,"-",D12990)</f>
        <v>46259-POX27-gen2</v>
      </c>
      <c r="B12990" s="16">
        <v>46259</v>
      </c>
      <c r="C12990" s="10" t="s">
        <v>15</v>
      </c>
      <c r="D12990" s="10" t="s">
        <v>73</v>
      </c>
      <c r="E12990" s="10">
        <v>0</v>
      </c>
      <c r="F12990" s="10">
        <v>0</v>
      </c>
      <c r="G12990" s="10">
        <v>0</v>
      </c>
      <c r="H12990" s="10">
        <v>12.516666666666667</v>
      </c>
      <c r="I12990" s="4" t="s">
        <v>13</v>
      </c>
      <c r="J12990" s="7" t="str">
        <f>VLOOKUP(C12990,'[1]T. Apoyo Sistema'!$B$1:$C$89,2,0)</f>
        <v>NO</v>
      </c>
    </row>
    <row r="12991" spans="1:10" x14ac:dyDescent="0.25">
      <c r="A12991" s="4" t="str">
        <f>CONCATENATE(B12991,"-",C12991,"-",D12991)</f>
        <v>46259-POX27-psa1</v>
      </c>
      <c r="B12991" s="16">
        <v>46259</v>
      </c>
      <c r="C12991" s="10" t="s">
        <v>15</v>
      </c>
      <c r="D12991" s="10" t="s">
        <v>60</v>
      </c>
      <c r="E12991" s="10">
        <v>0</v>
      </c>
      <c r="F12991" s="10">
        <v>0</v>
      </c>
      <c r="G12991" s="10">
        <v>0</v>
      </c>
      <c r="H12991" s="10">
        <v>12.516666666666667</v>
      </c>
      <c r="I12991" s="4" t="s">
        <v>13</v>
      </c>
      <c r="J12991" s="7" t="str">
        <f>VLOOKUP(C12991,'[1]T. Apoyo Sistema'!$B$1:$C$89,2,0)</f>
        <v>NO</v>
      </c>
    </row>
    <row r="12992" spans="1:10" x14ac:dyDescent="0.25">
      <c r="A12992" s="4" t="str">
        <f>CONCATENATE(B12992,"-",C12992,"-",D12992)</f>
        <v>46259-POX27-psa2</v>
      </c>
      <c r="B12992" s="16">
        <v>46259</v>
      </c>
      <c r="C12992" s="10" t="s">
        <v>15</v>
      </c>
      <c r="D12992" s="10" t="s">
        <v>74</v>
      </c>
      <c r="E12992" s="10">
        <v>0</v>
      </c>
      <c r="F12992" s="10">
        <v>0</v>
      </c>
      <c r="G12992" s="10">
        <v>0</v>
      </c>
      <c r="H12992" s="10">
        <v>12.516666666666667</v>
      </c>
      <c r="I12992" s="4" t="s">
        <v>13</v>
      </c>
      <c r="J12992" s="7" t="str">
        <f>VLOOKUP(C12992,'[1]T. Apoyo Sistema'!$B$1:$C$89,2,0)</f>
        <v>NO</v>
      </c>
    </row>
    <row r="12993" spans="1:10" x14ac:dyDescent="0.25">
      <c r="A12993" s="4" t="str">
        <f>CONCATENATE(B12993,"-",C12993,"-",D12993)</f>
        <v>46259-POX27-psa3</v>
      </c>
      <c r="B12993" s="16">
        <v>46259</v>
      </c>
      <c r="C12993" s="10" t="s">
        <v>15</v>
      </c>
      <c r="D12993" s="10" t="s">
        <v>79</v>
      </c>
      <c r="E12993" s="10">
        <v>0</v>
      </c>
      <c r="F12993" s="10">
        <v>0</v>
      </c>
      <c r="G12993" s="10">
        <v>0</v>
      </c>
      <c r="H12993" s="10">
        <v>12.516666666666667</v>
      </c>
      <c r="I12993" s="4" t="s">
        <v>13</v>
      </c>
      <c r="J12993" s="7" t="str">
        <f>VLOOKUP(C12993,'[1]T. Apoyo Sistema'!$B$1:$C$89,2,0)</f>
        <v>NO</v>
      </c>
    </row>
    <row r="12994" spans="1:10" x14ac:dyDescent="0.25">
      <c r="A12994" s="4" t="str">
        <f>CONCATENATE(B12994,"-",C12994,"-",D12994)</f>
        <v>46259-POX27-psa4</v>
      </c>
      <c r="B12994" s="16">
        <v>46259</v>
      </c>
      <c r="C12994" s="10" t="s">
        <v>15</v>
      </c>
      <c r="D12994" s="10" t="s">
        <v>80</v>
      </c>
      <c r="E12994" s="10">
        <v>0</v>
      </c>
      <c r="F12994" s="10">
        <v>0</v>
      </c>
      <c r="G12994" s="10">
        <v>0</v>
      </c>
      <c r="H12994" s="10">
        <v>12.516666666666667</v>
      </c>
      <c r="I12994" s="4" t="s">
        <v>13</v>
      </c>
      <c r="J12994" s="7" t="str">
        <f>VLOOKUP(C12994,'[1]T. Apoyo Sistema'!$B$1:$C$89,2,0)</f>
        <v>NO</v>
      </c>
    </row>
    <row r="12995" spans="1:10" x14ac:dyDescent="0.25">
      <c r="A12995" s="4" t="str">
        <f>CONCATENATE(B12995,"-",C12995,"-",D12995)</f>
        <v>46259-POX27-sec1</v>
      </c>
      <c r="B12995" s="16">
        <v>46259</v>
      </c>
      <c r="C12995" s="10" t="s">
        <v>15</v>
      </c>
      <c r="D12995" s="10" t="s">
        <v>75</v>
      </c>
      <c r="E12995" s="10">
        <v>0</v>
      </c>
      <c r="F12995" s="10">
        <v>0</v>
      </c>
      <c r="G12995" s="10">
        <v>12.516666666666667</v>
      </c>
      <c r="H12995" s="10">
        <v>0</v>
      </c>
      <c r="I12995" s="4" t="s">
        <v>13</v>
      </c>
      <c r="J12995" s="7" t="str">
        <f>VLOOKUP(C12995,'[1]T. Apoyo Sistema'!$B$1:$C$89,2,0)</f>
        <v>NO</v>
      </c>
    </row>
    <row r="12996" spans="1:10" x14ac:dyDescent="0.25">
      <c r="A12996" s="4" t="str">
        <f>CONCATENATE(B12996,"-",C12996,"-",D12996)</f>
        <v>46259-POX27-sec2</v>
      </c>
      <c r="B12996" s="16">
        <v>46259</v>
      </c>
      <c r="C12996" s="10" t="s">
        <v>15</v>
      </c>
      <c r="D12996" s="10" t="s">
        <v>76</v>
      </c>
      <c r="E12996" s="10">
        <v>0</v>
      </c>
      <c r="F12996" s="10">
        <v>0</v>
      </c>
      <c r="G12996" s="10">
        <v>0</v>
      </c>
      <c r="H12996" s="10">
        <v>12.516666666666667</v>
      </c>
      <c r="I12996" s="4" t="s">
        <v>13</v>
      </c>
      <c r="J12996" s="7" t="str">
        <f>VLOOKUP(C12996,'[1]T. Apoyo Sistema'!$B$1:$C$89,2,0)</f>
        <v>NO</v>
      </c>
    </row>
    <row r="12997" spans="1:10" x14ac:dyDescent="0.25">
      <c r="A12997" s="4" t="str">
        <f>CONCATENATE(B12997,"-",C12997,"-",D12997)</f>
        <v>46249-POX21-bbd1</v>
      </c>
      <c r="B12997" s="14">
        <v>46249</v>
      </c>
      <c r="C12997" s="4" t="s">
        <v>112</v>
      </c>
      <c r="D12997" s="4" t="s">
        <v>69</v>
      </c>
      <c r="E12997" s="4">
        <v>0</v>
      </c>
      <c r="F12997" s="6">
        <v>0</v>
      </c>
      <c r="G12997" s="6">
        <v>12.55</v>
      </c>
      <c r="H12997" s="6">
        <v>0</v>
      </c>
      <c r="I12997" s="4" t="str">
        <f>TEXT(B12997,"yyyy-mm")</f>
        <v>2026-08</v>
      </c>
      <c r="J12997" s="7" t="str">
        <f>VLOOKUP(C12997,'[1]T. Apoyo Sistema'!$B$1:$C$89,2,0)</f>
        <v>NO</v>
      </c>
    </row>
    <row r="12998" spans="1:10" x14ac:dyDescent="0.25">
      <c r="A12998" s="4" t="str">
        <f>CONCATENATE(B12998,"-",C12998,"-",D12998)</f>
        <v>46249-POX21-bbd2</v>
      </c>
      <c r="B12998" s="14">
        <v>46249</v>
      </c>
      <c r="C12998" s="4" t="s">
        <v>112</v>
      </c>
      <c r="D12998" s="4" t="s">
        <v>70</v>
      </c>
      <c r="E12998" s="4">
        <v>0</v>
      </c>
      <c r="F12998" s="6">
        <v>0</v>
      </c>
      <c r="G12998" s="6">
        <v>12.55</v>
      </c>
      <c r="H12998" s="6">
        <v>0</v>
      </c>
      <c r="I12998" s="4" t="str">
        <f>TEXT(B12998,"yyyy-mm")</f>
        <v>2026-08</v>
      </c>
      <c r="J12998" s="7" t="str">
        <f>VLOOKUP(C12998,'[1]T. Apoyo Sistema'!$B$1:$C$89,2,0)</f>
        <v>NO</v>
      </c>
    </row>
    <row r="12999" spans="1:10" x14ac:dyDescent="0.25">
      <c r="A12999" s="4" t="str">
        <f>CONCATENATE(B12999,"-",C12999,"-",D12999)</f>
        <v>46249-POX21-com1</v>
      </c>
      <c r="B12999" s="14">
        <v>46249</v>
      </c>
      <c r="C12999" s="4" t="s">
        <v>112</v>
      </c>
      <c r="D12999" s="4" t="s">
        <v>71</v>
      </c>
      <c r="E12999" s="4">
        <v>0</v>
      </c>
      <c r="F12999" s="6">
        <v>0</v>
      </c>
      <c r="G12999" s="6">
        <v>12.55</v>
      </c>
      <c r="H12999" s="6">
        <v>0</v>
      </c>
      <c r="I12999" s="4" t="str">
        <f>TEXT(B12999,"yyyy-mm")</f>
        <v>2026-08</v>
      </c>
      <c r="J12999" s="7" t="str">
        <f>VLOOKUP(C12999,'[1]T. Apoyo Sistema'!$B$1:$C$89,2,0)</f>
        <v>NO</v>
      </c>
    </row>
    <row r="13000" spans="1:10" x14ac:dyDescent="0.25">
      <c r="A13000" s="4" t="str">
        <f>CONCATENATE(B13000,"-",C13000,"-",D13000)</f>
        <v>46249-POX21-com2</v>
      </c>
      <c r="B13000" s="14">
        <v>46249</v>
      </c>
      <c r="C13000" s="4" t="s">
        <v>112</v>
      </c>
      <c r="D13000" s="4" t="s">
        <v>72</v>
      </c>
      <c r="E13000" s="4">
        <v>0</v>
      </c>
      <c r="F13000" s="6">
        <v>0</v>
      </c>
      <c r="G13000" s="6">
        <v>12.55</v>
      </c>
      <c r="H13000" s="6">
        <v>0</v>
      </c>
      <c r="I13000" s="4" t="str">
        <f>TEXT(B13000,"yyyy-mm")</f>
        <v>2026-08</v>
      </c>
      <c r="J13000" s="7" t="str">
        <f>VLOOKUP(C13000,'[1]T. Apoyo Sistema'!$B$1:$C$89,2,0)</f>
        <v>NO</v>
      </c>
    </row>
    <row r="13001" spans="1:10" x14ac:dyDescent="0.25">
      <c r="A13001" s="4" t="str">
        <f>CONCATENATE(B13001,"-",C13001,"-",D13001)</f>
        <v>46249-POX21-com3</v>
      </c>
      <c r="B13001" s="14">
        <v>46249</v>
      </c>
      <c r="C13001" s="4" t="s">
        <v>112</v>
      </c>
      <c r="D13001" s="4" t="s">
        <v>77</v>
      </c>
      <c r="E13001" s="4">
        <v>0</v>
      </c>
      <c r="F13001" s="6">
        <v>0</v>
      </c>
      <c r="G13001" s="6">
        <v>12.55</v>
      </c>
      <c r="H13001" s="6">
        <v>0</v>
      </c>
      <c r="I13001" s="4" t="str">
        <f>TEXT(B13001,"yyyy-mm")</f>
        <v>2026-08</v>
      </c>
      <c r="J13001" s="7" t="str">
        <f>VLOOKUP(C13001,'[1]T. Apoyo Sistema'!$B$1:$C$89,2,0)</f>
        <v>NO</v>
      </c>
    </row>
    <row r="13002" spans="1:10" x14ac:dyDescent="0.25">
      <c r="A13002" s="4" t="str">
        <f>CONCATENATE(B13002,"-",C13002,"-",D13002)</f>
        <v>46249-POX21-com4</v>
      </c>
      <c r="B13002" s="14">
        <v>46249</v>
      </c>
      <c r="C13002" s="4" t="s">
        <v>112</v>
      </c>
      <c r="D13002" s="4" t="s">
        <v>78</v>
      </c>
      <c r="E13002" s="4">
        <v>0</v>
      </c>
      <c r="F13002" s="6">
        <v>0</v>
      </c>
      <c r="G13002" s="6">
        <v>12.55</v>
      </c>
      <c r="H13002" s="6">
        <v>0</v>
      </c>
      <c r="I13002" s="4" t="str">
        <f>TEXT(B13002,"yyyy-mm")</f>
        <v>2026-08</v>
      </c>
      <c r="J13002" s="7" t="str">
        <f>VLOOKUP(C13002,'[1]T. Apoyo Sistema'!$B$1:$C$89,2,0)</f>
        <v>NO</v>
      </c>
    </row>
    <row r="13003" spans="1:10" x14ac:dyDescent="0.25">
      <c r="A13003" s="4" t="str">
        <f>CONCATENATE(B13003,"-",C13003,"-",D13003)</f>
        <v>46249-POX21-gen1</v>
      </c>
      <c r="B13003" s="14">
        <v>46249</v>
      </c>
      <c r="C13003" s="4" t="s">
        <v>112</v>
      </c>
      <c r="D13003" s="4" t="s">
        <v>59</v>
      </c>
      <c r="E13003" s="4">
        <v>0</v>
      </c>
      <c r="F13003" s="6">
        <v>0</v>
      </c>
      <c r="G13003" s="6">
        <v>0</v>
      </c>
      <c r="H13003" s="6">
        <v>12.55</v>
      </c>
      <c r="I13003" s="4" t="str">
        <f>TEXT(B13003,"yyyy-mm")</f>
        <v>2026-08</v>
      </c>
      <c r="J13003" s="7" t="str">
        <f>VLOOKUP(C13003,'[1]T. Apoyo Sistema'!$B$1:$C$89,2,0)</f>
        <v>NO</v>
      </c>
    </row>
    <row r="13004" spans="1:10" x14ac:dyDescent="0.25">
      <c r="A13004" s="4" t="str">
        <f>CONCATENATE(B13004,"-",C13004,"-",D13004)</f>
        <v>46249-POX21-gen2</v>
      </c>
      <c r="B13004" s="14">
        <v>46249</v>
      </c>
      <c r="C13004" s="4" t="s">
        <v>112</v>
      </c>
      <c r="D13004" s="4" t="s">
        <v>73</v>
      </c>
      <c r="E13004" s="4">
        <v>0</v>
      </c>
      <c r="F13004" s="6">
        <v>0</v>
      </c>
      <c r="G13004" s="6">
        <v>12.55</v>
      </c>
      <c r="H13004" s="6">
        <v>0</v>
      </c>
      <c r="I13004" s="4" t="str">
        <f>TEXT(B13004,"yyyy-mm")</f>
        <v>2026-08</v>
      </c>
      <c r="J13004" s="7" t="str">
        <f>VLOOKUP(C13004,'[1]T. Apoyo Sistema'!$B$1:$C$89,2,0)</f>
        <v>NO</v>
      </c>
    </row>
    <row r="13005" spans="1:10" x14ac:dyDescent="0.25">
      <c r="A13005" s="4" t="str">
        <f>CONCATENATE(B13005,"-",C13005,"-",D13005)</f>
        <v>46249-POX21-psa1</v>
      </c>
      <c r="B13005" s="14">
        <v>46249</v>
      </c>
      <c r="C13005" s="4" t="s">
        <v>112</v>
      </c>
      <c r="D13005" s="4" t="s">
        <v>60</v>
      </c>
      <c r="E13005" s="4">
        <v>0</v>
      </c>
      <c r="F13005" s="6">
        <v>0</v>
      </c>
      <c r="G13005" s="6">
        <v>12.55</v>
      </c>
      <c r="H13005" s="6">
        <v>0</v>
      </c>
      <c r="I13005" s="4" t="str">
        <f>TEXT(B13005,"yyyy-mm")</f>
        <v>2026-08</v>
      </c>
      <c r="J13005" s="7" t="str">
        <f>VLOOKUP(C13005,'[1]T. Apoyo Sistema'!$B$1:$C$89,2,0)</f>
        <v>NO</v>
      </c>
    </row>
    <row r="13006" spans="1:10" x14ac:dyDescent="0.25">
      <c r="A13006" s="4" t="str">
        <f>CONCATENATE(B13006,"-",C13006,"-",D13006)</f>
        <v>46249-POX21-psa2</v>
      </c>
      <c r="B13006" s="14">
        <v>46249</v>
      </c>
      <c r="C13006" s="4" t="s">
        <v>112</v>
      </c>
      <c r="D13006" s="4" t="s">
        <v>74</v>
      </c>
      <c r="E13006" s="4">
        <v>0</v>
      </c>
      <c r="F13006" s="6">
        <v>0</v>
      </c>
      <c r="G13006" s="6">
        <v>12.55</v>
      </c>
      <c r="H13006" s="6">
        <v>0</v>
      </c>
      <c r="I13006" s="4" t="str">
        <f>TEXT(B13006,"yyyy-mm")</f>
        <v>2026-08</v>
      </c>
      <c r="J13006" s="7" t="str">
        <f>VLOOKUP(C13006,'[1]T. Apoyo Sistema'!$B$1:$C$89,2,0)</f>
        <v>NO</v>
      </c>
    </row>
    <row r="13007" spans="1:10" x14ac:dyDescent="0.25">
      <c r="A13007" s="4" t="str">
        <f>CONCATENATE(B13007,"-",C13007,"-",D13007)</f>
        <v>46249-POX21-psa3</v>
      </c>
      <c r="B13007" s="14">
        <v>46249</v>
      </c>
      <c r="C13007" s="4" t="s">
        <v>112</v>
      </c>
      <c r="D13007" s="4" t="s">
        <v>79</v>
      </c>
      <c r="E13007" s="4">
        <v>0</v>
      </c>
      <c r="F13007" s="6">
        <v>0</v>
      </c>
      <c r="G13007" s="6">
        <v>12.55</v>
      </c>
      <c r="H13007" s="6">
        <v>0</v>
      </c>
      <c r="I13007" s="4" t="str">
        <f>TEXT(B13007,"yyyy-mm")</f>
        <v>2026-08</v>
      </c>
      <c r="J13007" s="7" t="str">
        <f>VLOOKUP(C13007,'[1]T. Apoyo Sistema'!$B$1:$C$89,2,0)</f>
        <v>NO</v>
      </c>
    </row>
    <row r="13008" spans="1:10" x14ac:dyDescent="0.25">
      <c r="A13008" s="4" t="str">
        <f>CONCATENATE(B13008,"-",C13008,"-",D13008)</f>
        <v>46249-POX21-psa4</v>
      </c>
      <c r="B13008" s="14">
        <v>46249</v>
      </c>
      <c r="C13008" s="4" t="s">
        <v>112</v>
      </c>
      <c r="D13008" s="4" t="s">
        <v>80</v>
      </c>
      <c r="E13008" s="4">
        <v>0</v>
      </c>
      <c r="F13008" s="6">
        <v>0</v>
      </c>
      <c r="G13008" s="6">
        <v>12.55</v>
      </c>
      <c r="H13008" s="6">
        <v>0</v>
      </c>
      <c r="I13008" s="4" t="str">
        <f>TEXT(B13008,"yyyy-mm")</f>
        <v>2026-08</v>
      </c>
      <c r="J13008" s="7" t="str">
        <f>VLOOKUP(C13008,'[1]T. Apoyo Sistema'!$B$1:$C$89,2,0)</f>
        <v>NO</v>
      </c>
    </row>
    <row r="13009" spans="1:10" x14ac:dyDescent="0.25">
      <c r="A13009" s="4" t="str">
        <f>CONCATENATE(B13009,"-",C13009,"-",D13009)</f>
        <v>46249-POX21-sec1</v>
      </c>
      <c r="B13009" s="14">
        <v>46249</v>
      </c>
      <c r="C13009" s="4" t="s">
        <v>112</v>
      </c>
      <c r="D13009" s="4" t="s">
        <v>75</v>
      </c>
      <c r="E13009" s="4">
        <v>0</v>
      </c>
      <c r="F13009" s="6">
        <v>0</v>
      </c>
      <c r="G13009" s="6">
        <v>12.55</v>
      </c>
      <c r="H13009" s="6">
        <v>0</v>
      </c>
      <c r="I13009" s="4" t="str">
        <f>TEXT(B13009,"yyyy-mm")</f>
        <v>2026-08</v>
      </c>
      <c r="J13009" s="7" t="str">
        <f>VLOOKUP(C13009,'[1]T. Apoyo Sistema'!$B$1:$C$89,2,0)</f>
        <v>NO</v>
      </c>
    </row>
    <row r="13010" spans="1:10" x14ac:dyDescent="0.25">
      <c r="A13010" s="4" t="str">
        <f>CONCATENATE(B13010,"-",C13010,"-",D13010)</f>
        <v>46249-POX21-sec2</v>
      </c>
      <c r="B13010" s="14">
        <v>46249</v>
      </c>
      <c r="C13010" s="4" t="s">
        <v>112</v>
      </c>
      <c r="D13010" s="4" t="s">
        <v>76</v>
      </c>
      <c r="E13010" s="4">
        <v>0</v>
      </c>
      <c r="F13010" s="6">
        <v>0</v>
      </c>
      <c r="G13010" s="6">
        <v>12.55</v>
      </c>
      <c r="H13010" s="6">
        <v>0</v>
      </c>
      <c r="I13010" s="4" t="str">
        <f>TEXT(B13010,"yyyy-mm")</f>
        <v>2026-08</v>
      </c>
      <c r="J13010" s="7" t="str">
        <f>VLOOKUP(C13010,'[1]T. Apoyo Sistema'!$B$1:$C$89,2,0)</f>
        <v>NO</v>
      </c>
    </row>
    <row r="13011" spans="1:10" x14ac:dyDescent="0.25">
      <c r="A13011" s="4" t="str">
        <f>CONCATENATE(B13011,"-",C13011,"-",D13011)</f>
        <v>46262-OXMPN5-gen1</v>
      </c>
      <c r="B13011" s="16">
        <v>46262</v>
      </c>
      <c r="C13011" s="10" t="s">
        <v>64</v>
      </c>
      <c r="D13011" s="10" t="s">
        <v>59</v>
      </c>
      <c r="E13011" s="10">
        <v>0</v>
      </c>
      <c r="F13011" s="10">
        <v>7.5333333333333332</v>
      </c>
      <c r="G13011" s="10">
        <v>5.0333333333333332</v>
      </c>
      <c r="H13011" s="10">
        <v>0</v>
      </c>
      <c r="I13011" s="4" t="s">
        <v>13</v>
      </c>
      <c r="J13011" s="7" t="str">
        <f>VLOOKUP(C13011,'[1]T. Apoyo Sistema'!$B$1:$C$89,2,0)</f>
        <v>NO</v>
      </c>
    </row>
    <row r="13012" spans="1:10" x14ac:dyDescent="0.25">
      <c r="A13012" s="4" t="str">
        <f>CONCATENATE(B13012,"-",C13012,"-",D13012)</f>
        <v>46262-OXMPN5-psa1</v>
      </c>
      <c r="B13012" s="16">
        <v>46262</v>
      </c>
      <c r="C13012" s="10" t="s">
        <v>64</v>
      </c>
      <c r="D13012" s="10" t="s">
        <v>60</v>
      </c>
      <c r="E13012" s="10">
        <v>0</v>
      </c>
      <c r="F13012" s="10">
        <v>3.7333333333333334</v>
      </c>
      <c r="G13012" s="10">
        <v>8.8333333333333321</v>
      </c>
      <c r="H13012" s="10">
        <v>0</v>
      </c>
      <c r="I13012" s="4" t="s">
        <v>13</v>
      </c>
      <c r="J13012" s="7" t="str">
        <f>VLOOKUP(C13012,'[1]T. Apoyo Sistema'!$B$1:$C$89,2,0)</f>
        <v>NO</v>
      </c>
    </row>
    <row r="13013" spans="1:10" x14ac:dyDescent="0.25">
      <c r="A13013" s="4" t="str">
        <f>CONCATENATE(B13013,"-",C13013,"-",D13013)</f>
        <v>46261-OXMP15-gen1</v>
      </c>
      <c r="B13013" s="16">
        <v>46261</v>
      </c>
      <c r="C13013" s="10" t="s">
        <v>43</v>
      </c>
      <c r="D13013" s="10" t="s">
        <v>59</v>
      </c>
      <c r="E13013" s="10">
        <v>0</v>
      </c>
      <c r="F13013" s="10">
        <v>12.583333333333334</v>
      </c>
      <c r="G13013" s="10">
        <v>0</v>
      </c>
      <c r="H13013" s="10">
        <v>0</v>
      </c>
      <c r="I13013" s="4" t="s">
        <v>13</v>
      </c>
      <c r="J13013" s="7" t="str">
        <f>VLOOKUP(C13013,'[1]T. Apoyo Sistema'!$B$1:$C$89,2,0)</f>
        <v>NO</v>
      </c>
    </row>
    <row r="13014" spans="1:10" x14ac:dyDescent="0.25">
      <c r="A13014" s="4" t="str">
        <f>CONCATENATE(B13014,"-",C13014,"-",D13014)</f>
        <v>46261-OXMP15-psa1</v>
      </c>
      <c r="B13014" s="16">
        <v>46261</v>
      </c>
      <c r="C13014" s="10" t="s">
        <v>43</v>
      </c>
      <c r="D13014" s="10" t="s">
        <v>60</v>
      </c>
      <c r="E13014" s="10">
        <v>0</v>
      </c>
      <c r="F13014" s="10">
        <v>12.583333333333334</v>
      </c>
      <c r="G13014" s="10">
        <v>0</v>
      </c>
      <c r="H13014" s="10">
        <v>0</v>
      </c>
      <c r="I13014" s="4" t="s">
        <v>13</v>
      </c>
      <c r="J13014" s="7" t="str">
        <f>VLOOKUP(C13014,'[1]T. Apoyo Sistema'!$B$1:$C$89,2,0)</f>
        <v>NO</v>
      </c>
    </row>
    <row r="13015" spans="1:10" x14ac:dyDescent="0.25">
      <c r="A13015" s="4" t="str">
        <f>CONCATENATE(B13015,"-",C13015,"-",D13015)</f>
        <v>46249-POX29-bbd1</v>
      </c>
      <c r="B13015" s="14">
        <v>46249</v>
      </c>
      <c r="C13015" s="4" t="s">
        <v>89</v>
      </c>
      <c r="D13015" s="4" t="s">
        <v>69</v>
      </c>
      <c r="E13015" s="4">
        <v>0</v>
      </c>
      <c r="F13015" s="6">
        <v>0</v>
      </c>
      <c r="G13015" s="6">
        <v>12.6</v>
      </c>
      <c r="H13015" s="6">
        <v>0</v>
      </c>
      <c r="I13015" s="4" t="str">
        <f>TEXT(B13015,"yyyy-mm")</f>
        <v>2026-08</v>
      </c>
      <c r="J13015" s="7" t="str">
        <f>VLOOKUP(C13015,'[1]T. Apoyo Sistema'!$B$1:$C$89,2,0)</f>
        <v>SI</v>
      </c>
    </row>
    <row r="13016" spans="1:10" x14ac:dyDescent="0.25">
      <c r="A13016" s="4" t="str">
        <f>CONCATENATE(B13016,"-",C13016,"-",D13016)</f>
        <v>46249-POX29-bbd2</v>
      </c>
      <c r="B13016" s="14">
        <v>46249</v>
      </c>
      <c r="C13016" s="4" t="s">
        <v>89</v>
      </c>
      <c r="D13016" s="4" t="s">
        <v>70</v>
      </c>
      <c r="E13016" s="4">
        <v>0</v>
      </c>
      <c r="F13016" s="6">
        <v>0</v>
      </c>
      <c r="G13016" s="6">
        <v>12.6</v>
      </c>
      <c r="H13016" s="6">
        <v>0</v>
      </c>
      <c r="I13016" s="4" t="str">
        <f>TEXT(B13016,"yyyy-mm")</f>
        <v>2026-08</v>
      </c>
      <c r="J13016" s="7" t="str">
        <f>VLOOKUP(C13016,'[1]T. Apoyo Sistema'!$B$1:$C$89,2,0)</f>
        <v>SI</v>
      </c>
    </row>
    <row r="13017" spans="1:10" x14ac:dyDescent="0.25">
      <c r="A13017" s="4" t="str">
        <f>CONCATENATE(B13017,"-",C13017,"-",D13017)</f>
        <v>46249-POX29-com1</v>
      </c>
      <c r="B13017" s="14">
        <v>46249</v>
      </c>
      <c r="C13017" s="4" t="s">
        <v>89</v>
      </c>
      <c r="D13017" s="4" t="s">
        <v>71</v>
      </c>
      <c r="E13017" s="4">
        <v>0</v>
      </c>
      <c r="F13017" s="6">
        <v>0</v>
      </c>
      <c r="G13017" s="6">
        <v>12.6</v>
      </c>
      <c r="H13017" s="6">
        <v>0</v>
      </c>
      <c r="I13017" s="4" t="str">
        <f>TEXT(B13017,"yyyy-mm")</f>
        <v>2026-08</v>
      </c>
      <c r="J13017" s="7" t="str">
        <f>VLOOKUP(C13017,'[1]T. Apoyo Sistema'!$B$1:$C$89,2,0)</f>
        <v>SI</v>
      </c>
    </row>
    <row r="13018" spans="1:10" x14ac:dyDescent="0.25">
      <c r="A13018" s="4" t="str">
        <f>CONCATENATE(B13018,"-",C13018,"-",D13018)</f>
        <v>46249-POX29-com2</v>
      </c>
      <c r="B13018" s="14">
        <v>46249</v>
      </c>
      <c r="C13018" s="4" t="s">
        <v>89</v>
      </c>
      <c r="D13018" s="4" t="s">
        <v>72</v>
      </c>
      <c r="E13018" s="4">
        <v>0</v>
      </c>
      <c r="F13018" s="6">
        <v>0</v>
      </c>
      <c r="G13018" s="6">
        <v>12.6</v>
      </c>
      <c r="H13018" s="6">
        <v>0</v>
      </c>
      <c r="I13018" s="4" t="str">
        <f>TEXT(B13018,"yyyy-mm")</f>
        <v>2026-08</v>
      </c>
      <c r="J13018" s="7" t="str">
        <f>VLOOKUP(C13018,'[1]T. Apoyo Sistema'!$B$1:$C$89,2,0)</f>
        <v>SI</v>
      </c>
    </row>
    <row r="13019" spans="1:10" x14ac:dyDescent="0.25">
      <c r="A13019" s="4" t="str">
        <f>CONCATENATE(B13019,"-",C13019,"-",D13019)</f>
        <v>46249-POX29-com3</v>
      </c>
      <c r="B13019" s="14">
        <v>46249</v>
      </c>
      <c r="C13019" s="4" t="s">
        <v>89</v>
      </c>
      <c r="D13019" s="4" t="s">
        <v>77</v>
      </c>
      <c r="E13019" s="4">
        <v>0</v>
      </c>
      <c r="F13019" s="6">
        <v>0</v>
      </c>
      <c r="G13019" s="6">
        <v>12.6</v>
      </c>
      <c r="H13019" s="6">
        <v>0</v>
      </c>
      <c r="I13019" s="4" t="str">
        <f>TEXT(B13019,"yyyy-mm")</f>
        <v>2026-08</v>
      </c>
      <c r="J13019" s="7" t="str">
        <f>VLOOKUP(C13019,'[1]T. Apoyo Sistema'!$B$1:$C$89,2,0)</f>
        <v>SI</v>
      </c>
    </row>
    <row r="13020" spans="1:10" x14ac:dyDescent="0.25">
      <c r="A13020" s="4" t="str">
        <f>CONCATENATE(B13020,"-",C13020,"-",D13020)</f>
        <v>46249-POX29-com4</v>
      </c>
      <c r="B13020" s="14">
        <v>46249</v>
      </c>
      <c r="C13020" s="4" t="s">
        <v>89</v>
      </c>
      <c r="D13020" s="4" t="s">
        <v>78</v>
      </c>
      <c r="E13020" s="4">
        <v>0</v>
      </c>
      <c r="F13020" s="6">
        <v>0</v>
      </c>
      <c r="G13020" s="6">
        <v>12.6</v>
      </c>
      <c r="H13020" s="6">
        <v>0</v>
      </c>
      <c r="I13020" s="4" t="str">
        <f>TEXT(B13020,"yyyy-mm")</f>
        <v>2026-08</v>
      </c>
      <c r="J13020" s="7" t="str">
        <f>VLOOKUP(C13020,'[1]T. Apoyo Sistema'!$B$1:$C$89,2,0)</f>
        <v>SI</v>
      </c>
    </row>
    <row r="13021" spans="1:10" x14ac:dyDescent="0.25">
      <c r="A13021" s="4" t="str">
        <f>CONCATENATE(B13021,"-",C13021,"-",D13021)</f>
        <v>46249-POX29-gen1</v>
      </c>
      <c r="B13021" s="14">
        <v>46249</v>
      </c>
      <c r="C13021" s="4" t="s">
        <v>89</v>
      </c>
      <c r="D13021" s="4" t="s">
        <v>59</v>
      </c>
      <c r="E13021" s="4">
        <v>0</v>
      </c>
      <c r="F13021" s="6">
        <v>0</v>
      </c>
      <c r="G13021" s="6">
        <v>12.6</v>
      </c>
      <c r="H13021" s="6">
        <v>0</v>
      </c>
      <c r="I13021" s="4" t="str">
        <f>TEXT(B13021,"yyyy-mm")</f>
        <v>2026-08</v>
      </c>
      <c r="J13021" s="7" t="str">
        <f>VLOOKUP(C13021,'[1]T. Apoyo Sistema'!$B$1:$C$89,2,0)</f>
        <v>SI</v>
      </c>
    </row>
    <row r="13022" spans="1:10" x14ac:dyDescent="0.25">
      <c r="A13022" s="4" t="str">
        <f>CONCATENATE(B13022,"-",C13022,"-",D13022)</f>
        <v>46249-POX29-gen2</v>
      </c>
      <c r="B13022" s="14">
        <v>46249</v>
      </c>
      <c r="C13022" s="4" t="s">
        <v>89</v>
      </c>
      <c r="D13022" s="4" t="s">
        <v>73</v>
      </c>
      <c r="E13022" s="4">
        <v>0</v>
      </c>
      <c r="F13022" s="6">
        <v>0</v>
      </c>
      <c r="G13022" s="6">
        <v>12.6</v>
      </c>
      <c r="H13022" s="6">
        <v>0</v>
      </c>
      <c r="I13022" s="4" t="str">
        <f>TEXT(B13022,"yyyy-mm")</f>
        <v>2026-08</v>
      </c>
      <c r="J13022" s="7" t="str">
        <f>VLOOKUP(C13022,'[1]T. Apoyo Sistema'!$B$1:$C$89,2,0)</f>
        <v>SI</v>
      </c>
    </row>
    <row r="13023" spans="1:10" x14ac:dyDescent="0.25">
      <c r="A13023" s="4" t="str">
        <f>CONCATENATE(B13023,"-",C13023,"-",D13023)</f>
        <v>46249-POX29-psa1</v>
      </c>
      <c r="B13023" s="14">
        <v>46249</v>
      </c>
      <c r="C13023" s="4" t="s">
        <v>89</v>
      </c>
      <c r="D13023" s="4" t="s">
        <v>60</v>
      </c>
      <c r="E13023" s="4">
        <v>0</v>
      </c>
      <c r="F13023" s="6">
        <v>0</v>
      </c>
      <c r="G13023" s="6">
        <v>12.6</v>
      </c>
      <c r="H13023" s="6">
        <v>0</v>
      </c>
      <c r="I13023" s="4" t="str">
        <f>TEXT(B13023,"yyyy-mm")</f>
        <v>2026-08</v>
      </c>
      <c r="J13023" s="7" t="str">
        <f>VLOOKUP(C13023,'[1]T. Apoyo Sistema'!$B$1:$C$89,2,0)</f>
        <v>SI</v>
      </c>
    </row>
    <row r="13024" spans="1:10" x14ac:dyDescent="0.25">
      <c r="A13024" s="4" t="str">
        <f>CONCATENATE(B13024,"-",C13024,"-",D13024)</f>
        <v>46249-POX29-psa2</v>
      </c>
      <c r="B13024" s="14">
        <v>46249</v>
      </c>
      <c r="C13024" s="4" t="s">
        <v>89</v>
      </c>
      <c r="D13024" s="4" t="s">
        <v>74</v>
      </c>
      <c r="E13024" s="4">
        <v>0</v>
      </c>
      <c r="F13024" s="6">
        <v>0</v>
      </c>
      <c r="G13024" s="6">
        <v>12.6</v>
      </c>
      <c r="H13024" s="6">
        <v>0</v>
      </c>
      <c r="I13024" s="4" t="str">
        <f>TEXT(B13024,"yyyy-mm")</f>
        <v>2026-08</v>
      </c>
      <c r="J13024" s="7" t="str">
        <f>VLOOKUP(C13024,'[1]T. Apoyo Sistema'!$B$1:$C$89,2,0)</f>
        <v>SI</v>
      </c>
    </row>
    <row r="13025" spans="1:10" x14ac:dyDescent="0.25">
      <c r="A13025" s="4" t="str">
        <f>CONCATENATE(B13025,"-",C13025,"-",D13025)</f>
        <v>46249-POX29-psa3</v>
      </c>
      <c r="B13025" s="14">
        <v>46249</v>
      </c>
      <c r="C13025" s="4" t="s">
        <v>89</v>
      </c>
      <c r="D13025" s="4" t="s">
        <v>79</v>
      </c>
      <c r="E13025" s="4">
        <v>0</v>
      </c>
      <c r="F13025" s="6">
        <v>0</v>
      </c>
      <c r="G13025" s="6">
        <v>12.6</v>
      </c>
      <c r="H13025" s="6">
        <v>0</v>
      </c>
      <c r="I13025" s="4" t="str">
        <f>TEXT(B13025,"yyyy-mm")</f>
        <v>2026-08</v>
      </c>
      <c r="J13025" s="7" t="str">
        <f>VLOOKUP(C13025,'[1]T. Apoyo Sistema'!$B$1:$C$89,2,0)</f>
        <v>SI</v>
      </c>
    </row>
    <row r="13026" spans="1:10" x14ac:dyDescent="0.25">
      <c r="A13026" s="4" t="str">
        <f>CONCATENATE(B13026,"-",C13026,"-",D13026)</f>
        <v>46249-POX29-psa4</v>
      </c>
      <c r="B13026" s="14">
        <v>46249</v>
      </c>
      <c r="C13026" s="4" t="s">
        <v>89</v>
      </c>
      <c r="D13026" s="4" t="s">
        <v>80</v>
      </c>
      <c r="E13026" s="4">
        <v>0</v>
      </c>
      <c r="F13026" s="6">
        <v>0</v>
      </c>
      <c r="G13026" s="6">
        <v>12.6</v>
      </c>
      <c r="H13026" s="6">
        <v>0</v>
      </c>
      <c r="I13026" s="4" t="str">
        <f>TEXT(B13026,"yyyy-mm")</f>
        <v>2026-08</v>
      </c>
      <c r="J13026" s="7" t="str">
        <f>VLOOKUP(C13026,'[1]T. Apoyo Sistema'!$B$1:$C$89,2,0)</f>
        <v>SI</v>
      </c>
    </row>
    <row r="13027" spans="1:10" x14ac:dyDescent="0.25">
      <c r="A13027" s="4" t="str">
        <f>CONCATENATE(B13027,"-",C13027,"-",D13027)</f>
        <v>46249-POX29-sec1</v>
      </c>
      <c r="B13027" s="14">
        <v>46249</v>
      </c>
      <c r="C13027" s="4" t="s">
        <v>89</v>
      </c>
      <c r="D13027" s="4" t="s">
        <v>75</v>
      </c>
      <c r="E13027" s="4">
        <v>0</v>
      </c>
      <c r="F13027" s="6">
        <v>0</v>
      </c>
      <c r="G13027" s="6">
        <v>12.6</v>
      </c>
      <c r="H13027" s="6">
        <v>0</v>
      </c>
      <c r="I13027" s="4" t="str">
        <f>TEXT(B13027,"yyyy-mm")</f>
        <v>2026-08</v>
      </c>
      <c r="J13027" s="7" t="str">
        <f>VLOOKUP(C13027,'[1]T. Apoyo Sistema'!$B$1:$C$89,2,0)</f>
        <v>SI</v>
      </c>
    </row>
    <row r="13028" spans="1:10" x14ac:dyDescent="0.25">
      <c r="A13028" s="4" t="str">
        <f>CONCATENATE(B13028,"-",C13028,"-",D13028)</f>
        <v>46249-POX29-sec2</v>
      </c>
      <c r="B13028" s="14">
        <v>46249</v>
      </c>
      <c r="C13028" s="4" t="s">
        <v>89</v>
      </c>
      <c r="D13028" s="4" t="s">
        <v>76</v>
      </c>
      <c r="E13028" s="4">
        <v>0</v>
      </c>
      <c r="F13028" s="6">
        <v>0</v>
      </c>
      <c r="G13028" s="6">
        <v>12.6</v>
      </c>
      <c r="H13028" s="6">
        <v>0</v>
      </c>
      <c r="I13028" s="4" t="str">
        <f>TEXT(B13028,"yyyy-mm")</f>
        <v>2026-08</v>
      </c>
      <c r="J13028" s="7" t="str">
        <f>VLOOKUP(C13028,'[1]T. Apoyo Sistema'!$B$1:$C$89,2,0)</f>
        <v>SI</v>
      </c>
    </row>
    <row r="13029" spans="1:10" x14ac:dyDescent="0.25">
      <c r="A13029" s="4" t="str">
        <f>CONCATENATE(B13029,"-",C13029,"-",D13029)</f>
        <v>46262-OXMPN7-gen1</v>
      </c>
      <c r="B13029" s="16">
        <v>46262</v>
      </c>
      <c r="C13029" s="10" t="s">
        <v>65</v>
      </c>
      <c r="D13029" s="10" t="s">
        <v>59</v>
      </c>
      <c r="E13029" s="10">
        <v>0</v>
      </c>
      <c r="F13029" s="10">
        <v>6.666666666666667</v>
      </c>
      <c r="G13029" s="10">
        <v>5.9333333333333327</v>
      </c>
      <c r="H13029" s="10">
        <v>0</v>
      </c>
      <c r="I13029" s="4" t="s">
        <v>13</v>
      </c>
      <c r="J13029" s="7" t="str">
        <f>VLOOKUP(C13029,'[1]T. Apoyo Sistema'!$B$1:$C$89,2,0)</f>
        <v>NO</v>
      </c>
    </row>
    <row r="13030" spans="1:10" x14ac:dyDescent="0.25">
      <c r="A13030" s="4" t="str">
        <f>CONCATENATE(B13030,"-",C13030,"-",D13030)</f>
        <v>46262-OXMPN7-psa1</v>
      </c>
      <c r="B13030" s="16">
        <v>46262</v>
      </c>
      <c r="C13030" s="10" t="s">
        <v>65</v>
      </c>
      <c r="D13030" s="10" t="s">
        <v>60</v>
      </c>
      <c r="E13030" s="10">
        <v>0</v>
      </c>
      <c r="F13030" s="10">
        <v>6.666666666666667</v>
      </c>
      <c r="G13030" s="10">
        <v>5.9333333333333327</v>
      </c>
      <c r="H13030" s="10">
        <v>0</v>
      </c>
      <c r="I13030" s="4" t="s">
        <v>13</v>
      </c>
      <c r="J13030" s="7" t="str">
        <f>VLOOKUP(C13030,'[1]T. Apoyo Sistema'!$B$1:$C$89,2,0)</f>
        <v>NO</v>
      </c>
    </row>
    <row r="13031" spans="1:10" x14ac:dyDescent="0.25">
      <c r="A13031" s="4" t="str">
        <f>CONCATENATE(B13031,"-",C13031,"-",D13031)</f>
        <v>46242-POX21-bbd1</v>
      </c>
      <c r="B13031" s="14">
        <v>46242</v>
      </c>
      <c r="C13031" s="4" t="s">
        <v>112</v>
      </c>
      <c r="D13031" s="4" t="s">
        <v>69</v>
      </c>
      <c r="E13031" s="4">
        <v>0</v>
      </c>
      <c r="F13031" s="6">
        <v>0</v>
      </c>
      <c r="G13031" s="6">
        <v>12.666666666666666</v>
      </c>
      <c r="H13031" s="6">
        <v>0</v>
      </c>
      <c r="I13031" s="4" t="str">
        <f>TEXT(B13031,"yyyy-mm")</f>
        <v>2026-08</v>
      </c>
      <c r="J13031" s="7" t="str">
        <f>VLOOKUP(C13031,'[1]T. Apoyo Sistema'!$B$1:$C$89,2,0)</f>
        <v>NO</v>
      </c>
    </row>
    <row r="13032" spans="1:10" x14ac:dyDescent="0.25">
      <c r="A13032" s="4" t="str">
        <f>CONCATENATE(B13032,"-",C13032,"-",D13032)</f>
        <v>46242-POX21-bbd2</v>
      </c>
      <c r="B13032" s="14">
        <v>46242</v>
      </c>
      <c r="C13032" s="4" t="s">
        <v>112</v>
      </c>
      <c r="D13032" s="4" t="s">
        <v>70</v>
      </c>
      <c r="E13032" s="4">
        <v>0</v>
      </c>
      <c r="F13032" s="6">
        <v>0</v>
      </c>
      <c r="G13032" s="6">
        <v>12.666666666666666</v>
      </c>
      <c r="H13032" s="6">
        <v>0</v>
      </c>
      <c r="I13032" s="4" t="str">
        <f>TEXT(B13032,"yyyy-mm")</f>
        <v>2026-08</v>
      </c>
      <c r="J13032" s="7" t="str">
        <f>VLOOKUP(C13032,'[1]T. Apoyo Sistema'!$B$1:$C$89,2,0)</f>
        <v>NO</v>
      </c>
    </row>
    <row r="13033" spans="1:10" x14ac:dyDescent="0.25">
      <c r="A13033" s="4" t="str">
        <f>CONCATENATE(B13033,"-",C13033,"-",D13033)</f>
        <v>46242-POX21-com1</v>
      </c>
      <c r="B13033" s="14">
        <v>46242</v>
      </c>
      <c r="C13033" s="4" t="s">
        <v>112</v>
      </c>
      <c r="D13033" s="4" t="s">
        <v>71</v>
      </c>
      <c r="E13033" s="4">
        <v>0</v>
      </c>
      <c r="F13033" s="6">
        <v>0</v>
      </c>
      <c r="G13033" s="6">
        <v>12.666666666666666</v>
      </c>
      <c r="H13033" s="6">
        <v>0</v>
      </c>
      <c r="I13033" s="4" t="str">
        <f>TEXT(B13033,"yyyy-mm")</f>
        <v>2026-08</v>
      </c>
      <c r="J13033" s="7" t="str">
        <f>VLOOKUP(C13033,'[1]T. Apoyo Sistema'!$B$1:$C$89,2,0)</f>
        <v>NO</v>
      </c>
    </row>
    <row r="13034" spans="1:10" x14ac:dyDescent="0.25">
      <c r="A13034" s="4" t="str">
        <f>CONCATENATE(B13034,"-",C13034,"-",D13034)</f>
        <v>46242-POX21-com2</v>
      </c>
      <c r="B13034" s="14">
        <v>46242</v>
      </c>
      <c r="C13034" s="4" t="s">
        <v>112</v>
      </c>
      <c r="D13034" s="4" t="s">
        <v>72</v>
      </c>
      <c r="E13034" s="4">
        <v>0</v>
      </c>
      <c r="F13034" s="6">
        <v>0</v>
      </c>
      <c r="G13034" s="6">
        <v>12.666666666666666</v>
      </c>
      <c r="H13034" s="6">
        <v>0</v>
      </c>
      <c r="I13034" s="4" t="str">
        <f>TEXT(B13034,"yyyy-mm")</f>
        <v>2026-08</v>
      </c>
      <c r="J13034" s="7" t="str">
        <f>VLOOKUP(C13034,'[1]T. Apoyo Sistema'!$B$1:$C$89,2,0)</f>
        <v>NO</v>
      </c>
    </row>
    <row r="13035" spans="1:10" x14ac:dyDescent="0.25">
      <c r="A13035" s="4" t="str">
        <f>CONCATENATE(B13035,"-",C13035,"-",D13035)</f>
        <v>46242-POX21-com3</v>
      </c>
      <c r="B13035" s="14">
        <v>46242</v>
      </c>
      <c r="C13035" s="4" t="s">
        <v>112</v>
      </c>
      <c r="D13035" s="4" t="s">
        <v>77</v>
      </c>
      <c r="E13035" s="4">
        <v>0</v>
      </c>
      <c r="F13035" s="6">
        <v>0</v>
      </c>
      <c r="G13035" s="6">
        <v>12.666666666666666</v>
      </c>
      <c r="H13035" s="6">
        <v>0</v>
      </c>
      <c r="I13035" s="4" t="str">
        <f>TEXT(B13035,"yyyy-mm")</f>
        <v>2026-08</v>
      </c>
      <c r="J13035" s="7" t="str">
        <f>VLOOKUP(C13035,'[1]T. Apoyo Sistema'!$B$1:$C$89,2,0)</f>
        <v>NO</v>
      </c>
    </row>
    <row r="13036" spans="1:10" x14ac:dyDescent="0.25">
      <c r="A13036" s="4" t="str">
        <f>CONCATENATE(B13036,"-",C13036,"-",D13036)</f>
        <v>46242-POX21-com4</v>
      </c>
      <c r="B13036" s="14">
        <v>46242</v>
      </c>
      <c r="C13036" s="4" t="s">
        <v>112</v>
      </c>
      <c r="D13036" s="4" t="s">
        <v>78</v>
      </c>
      <c r="E13036" s="4">
        <v>0</v>
      </c>
      <c r="F13036" s="6">
        <v>0</v>
      </c>
      <c r="G13036" s="6">
        <v>12.666666666666666</v>
      </c>
      <c r="H13036" s="6">
        <v>0</v>
      </c>
      <c r="I13036" s="4" t="str">
        <f>TEXT(B13036,"yyyy-mm")</f>
        <v>2026-08</v>
      </c>
      <c r="J13036" s="7" t="str">
        <f>VLOOKUP(C13036,'[1]T. Apoyo Sistema'!$B$1:$C$89,2,0)</f>
        <v>NO</v>
      </c>
    </row>
    <row r="13037" spans="1:10" x14ac:dyDescent="0.25">
      <c r="A13037" s="4" t="str">
        <f>CONCATENATE(B13037,"-",C13037,"-",D13037)</f>
        <v>46242-POX21-gen1</v>
      </c>
      <c r="B13037" s="14">
        <v>46242</v>
      </c>
      <c r="C13037" s="4" t="s">
        <v>112</v>
      </c>
      <c r="D13037" s="4" t="s">
        <v>59</v>
      </c>
      <c r="E13037" s="4">
        <v>0</v>
      </c>
      <c r="F13037" s="6">
        <v>0</v>
      </c>
      <c r="G13037" s="6">
        <v>0</v>
      </c>
      <c r="H13037" s="6">
        <v>12.666666666666666</v>
      </c>
      <c r="I13037" s="4" t="str">
        <f>TEXT(B13037,"yyyy-mm")</f>
        <v>2026-08</v>
      </c>
      <c r="J13037" s="7" t="str">
        <f>VLOOKUP(C13037,'[1]T. Apoyo Sistema'!$B$1:$C$89,2,0)</f>
        <v>NO</v>
      </c>
    </row>
    <row r="13038" spans="1:10" x14ac:dyDescent="0.25">
      <c r="A13038" s="4" t="str">
        <f>CONCATENATE(B13038,"-",C13038,"-",D13038)</f>
        <v>46242-POX21-gen2</v>
      </c>
      <c r="B13038" s="14">
        <v>46242</v>
      </c>
      <c r="C13038" s="4" t="s">
        <v>112</v>
      </c>
      <c r="D13038" s="4" t="s">
        <v>73</v>
      </c>
      <c r="E13038" s="4">
        <v>0</v>
      </c>
      <c r="F13038" s="6">
        <v>0</v>
      </c>
      <c r="G13038" s="6">
        <v>12.666666666666666</v>
      </c>
      <c r="H13038" s="6">
        <v>0</v>
      </c>
      <c r="I13038" s="4" t="str">
        <f>TEXT(B13038,"yyyy-mm")</f>
        <v>2026-08</v>
      </c>
      <c r="J13038" s="7" t="str">
        <f>VLOOKUP(C13038,'[1]T. Apoyo Sistema'!$B$1:$C$89,2,0)</f>
        <v>NO</v>
      </c>
    </row>
    <row r="13039" spans="1:10" x14ac:dyDescent="0.25">
      <c r="A13039" s="4" t="str">
        <f>CONCATENATE(B13039,"-",C13039,"-",D13039)</f>
        <v>46242-POX21-psa1</v>
      </c>
      <c r="B13039" s="14">
        <v>46242</v>
      </c>
      <c r="C13039" s="4" t="s">
        <v>112</v>
      </c>
      <c r="D13039" s="4" t="s">
        <v>60</v>
      </c>
      <c r="E13039" s="4">
        <v>0</v>
      </c>
      <c r="F13039" s="6">
        <v>0</v>
      </c>
      <c r="G13039" s="6">
        <v>12.666666666666666</v>
      </c>
      <c r="H13039" s="6">
        <v>0</v>
      </c>
      <c r="I13039" s="4" t="str">
        <f>TEXT(B13039,"yyyy-mm")</f>
        <v>2026-08</v>
      </c>
      <c r="J13039" s="7" t="str">
        <f>VLOOKUP(C13039,'[1]T. Apoyo Sistema'!$B$1:$C$89,2,0)</f>
        <v>NO</v>
      </c>
    </row>
    <row r="13040" spans="1:10" x14ac:dyDescent="0.25">
      <c r="A13040" s="4" t="str">
        <f>CONCATENATE(B13040,"-",C13040,"-",D13040)</f>
        <v>46242-POX21-psa2</v>
      </c>
      <c r="B13040" s="14">
        <v>46242</v>
      </c>
      <c r="C13040" s="4" t="s">
        <v>112</v>
      </c>
      <c r="D13040" s="4" t="s">
        <v>74</v>
      </c>
      <c r="E13040" s="4">
        <v>0</v>
      </c>
      <c r="F13040" s="6">
        <v>0</v>
      </c>
      <c r="G13040" s="6">
        <v>12.666666666666666</v>
      </c>
      <c r="H13040" s="6">
        <v>0</v>
      </c>
      <c r="I13040" s="4" t="str">
        <f>TEXT(B13040,"yyyy-mm")</f>
        <v>2026-08</v>
      </c>
      <c r="J13040" s="7" t="str">
        <f>VLOOKUP(C13040,'[1]T. Apoyo Sistema'!$B$1:$C$89,2,0)</f>
        <v>NO</v>
      </c>
    </row>
    <row r="13041" spans="1:10" x14ac:dyDescent="0.25">
      <c r="A13041" s="4" t="str">
        <f>CONCATENATE(B13041,"-",C13041,"-",D13041)</f>
        <v>46242-POX21-psa3</v>
      </c>
      <c r="B13041" s="14">
        <v>46242</v>
      </c>
      <c r="C13041" s="4" t="s">
        <v>112</v>
      </c>
      <c r="D13041" s="4" t="s">
        <v>79</v>
      </c>
      <c r="E13041" s="4">
        <v>0</v>
      </c>
      <c r="F13041" s="6">
        <v>0</v>
      </c>
      <c r="G13041" s="6">
        <v>12.666666666666666</v>
      </c>
      <c r="H13041" s="6">
        <v>0</v>
      </c>
      <c r="I13041" s="4" t="str">
        <f>TEXT(B13041,"yyyy-mm")</f>
        <v>2026-08</v>
      </c>
      <c r="J13041" s="7" t="str">
        <f>VLOOKUP(C13041,'[1]T. Apoyo Sistema'!$B$1:$C$89,2,0)</f>
        <v>NO</v>
      </c>
    </row>
    <row r="13042" spans="1:10" x14ac:dyDescent="0.25">
      <c r="A13042" s="4" t="str">
        <f>CONCATENATE(B13042,"-",C13042,"-",D13042)</f>
        <v>46242-POX21-psa4</v>
      </c>
      <c r="B13042" s="14">
        <v>46242</v>
      </c>
      <c r="C13042" s="4" t="s">
        <v>112</v>
      </c>
      <c r="D13042" s="4" t="s">
        <v>80</v>
      </c>
      <c r="E13042" s="4">
        <v>0</v>
      </c>
      <c r="F13042" s="6">
        <v>0</v>
      </c>
      <c r="G13042" s="6">
        <v>12.666666666666666</v>
      </c>
      <c r="H13042" s="6">
        <v>0</v>
      </c>
      <c r="I13042" s="4" t="str">
        <f>TEXT(B13042,"yyyy-mm")</f>
        <v>2026-08</v>
      </c>
      <c r="J13042" s="7" t="str">
        <f>VLOOKUP(C13042,'[1]T. Apoyo Sistema'!$B$1:$C$89,2,0)</f>
        <v>NO</v>
      </c>
    </row>
    <row r="13043" spans="1:10" x14ac:dyDescent="0.25">
      <c r="A13043" s="4" t="str">
        <f>CONCATENATE(B13043,"-",C13043,"-",D13043)</f>
        <v>46242-POX21-sec1</v>
      </c>
      <c r="B13043" s="14">
        <v>46242</v>
      </c>
      <c r="C13043" s="4" t="s">
        <v>112</v>
      </c>
      <c r="D13043" s="4" t="s">
        <v>75</v>
      </c>
      <c r="E13043" s="4">
        <v>0</v>
      </c>
      <c r="F13043" s="6">
        <v>0</v>
      </c>
      <c r="G13043" s="6">
        <v>12.666666666666666</v>
      </c>
      <c r="H13043" s="6">
        <v>0</v>
      </c>
      <c r="I13043" s="4" t="str">
        <f>TEXT(B13043,"yyyy-mm")</f>
        <v>2026-08</v>
      </c>
      <c r="J13043" s="7" t="str">
        <f>VLOOKUP(C13043,'[1]T. Apoyo Sistema'!$B$1:$C$89,2,0)</f>
        <v>NO</v>
      </c>
    </row>
    <row r="13044" spans="1:10" x14ac:dyDescent="0.25">
      <c r="A13044" s="4" t="str">
        <f>CONCATENATE(B13044,"-",C13044,"-",D13044)</f>
        <v>46242-POX21-sec2</v>
      </c>
      <c r="B13044" s="14">
        <v>46242</v>
      </c>
      <c r="C13044" s="4" t="s">
        <v>112</v>
      </c>
      <c r="D13044" s="4" t="s">
        <v>76</v>
      </c>
      <c r="E13044" s="4">
        <v>0</v>
      </c>
      <c r="F13044" s="6">
        <v>0</v>
      </c>
      <c r="G13044" s="6">
        <v>12.666666666666666</v>
      </c>
      <c r="H13044" s="6">
        <v>0</v>
      </c>
      <c r="I13044" s="4" t="str">
        <f>TEXT(B13044,"yyyy-mm")</f>
        <v>2026-08</v>
      </c>
      <c r="J13044" s="7" t="str">
        <f>VLOOKUP(C13044,'[1]T. Apoyo Sistema'!$B$1:$C$89,2,0)</f>
        <v>NO</v>
      </c>
    </row>
    <row r="13045" spans="1:10" x14ac:dyDescent="0.25">
      <c r="A13045" s="4" t="str">
        <f>CONCATENATE(B13045,"-",C13045,"-",D13045)</f>
        <v>46259-POX58-bbd1</v>
      </c>
      <c r="B13045" s="16">
        <v>46259</v>
      </c>
      <c r="C13045" s="10" t="s">
        <v>103</v>
      </c>
      <c r="D13045" s="10" t="s">
        <v>69</v>
      </c>
      <c r="E13045" s="10">
        <v>0</v>
      </c>
      <c r="F13045" s="10">
        <v>0</v>
      </c>
      <c r="G13045" s="10">
        <v>12.75</v>
      </c>
      <c r="H13045" s="10">
        <v>0</v>
      </c>
      <c r="I13045" s="4" t="s">
        <v>13</v>
      </c>
      <c r="J13045" s="7" t="str">
        <f>VLOOKUP(C13045,'[1]T. Apoyo Sistema'!$B$1:$C$89,2,0)</f>
        <v>SI</v>
      </c>
    </row>
    <row r="13046" spans="1:10" x14ac:dyDescent="0.25">
      <c r="A13046" s="4" t="str">
        <f>CONCATENATE(B13046,"-",C13046,"-",D13046)</f>
        <v>46259-POX58-bbd2</v>
      </c>
      <c r="B13046" s="16">
        <v>46259</v>
      </c>
      <c r="C13046" s="10" t="s">
        <v>103</v>
      </c>
      <c r="D13046" s="10" t="s">
        <v>70</v>
      </c>
      <c r="E13046" s="10">
        <v>0</v>
      </c>
      <c r="F13046" s="10">
        <v>0</v>
      </c>
      <c r="G13046" s="10">
        <v>12.75</v>
      </c>
      <c r="H13046" s="10">
        <v>0</v>
      </c>
      <c r="I13046" s="4" t="s">
        <v>13</v>
      </c>
      <c r="J13046" s="7" t="str">
        <f>VLOOKUP(C13046,'[1]T. Apoyo Sistema'!$B$1:$C$89,2,0)</f>
        <v>SI</v>
      </c>
    </row>
    <row r="13047" spans="1:10" x14ac:dyDescent="0.25">
      <c r="A13047" s="4" t="str">
        <f>CONCATENATE(B13047,"-",C13047,"-",D13047)</f>
        <v>46259-POX58-com1</v>
      </c>
      <c r="B13047" s="16">
        <v>46259</v>
      </c>
      <c r="C13047" s="10" t="s">
        <v>103</v>
      </c>
      <c r="D13047" s="10" t="s">
        <v>71</v>
      </c>
      <c r="E13047" s="10">
        <v>0</v>
      </c>
      <c r="F13047" s="10">
        <v>0</v>
      </c>
      <c r="G13047" s="10">
        <v>12.75</v>
      </c>
      <c r="H13047" s="10">
        <v>0</v>
      </c>
      <c r="I13047" s="4" t="s">
        <v>13</v>
      </c>
      <c r="J13047" s="7" t="str">
        <f>VLOOKUP(C13047,'[1]T. Apoyo Sistema'!$B$1:$C$89,2,0)</f>
        <v>SI</v>
      </c>
    </row>
    <row r="13048" spans="1:10" x14ac:dyDescent="0.25">
      <c r="A13048" s="4" t="str">
        <f>CONCATENATE(B13048,"-",C13048,"-",D13048)</f>
        <v>46259-POX58-com2</v>
      </c>
      <c r="B13048" s="16">
        <v>46259</v>
      </c>
      <c r="C13048" s="10" t="s">
        <v>103</v>
      </c>
      <c r="D13048" s="10" t="s">
        <v>72</v>
      </c>
      <c r="E13048" s="10">
        <v>0</v>
      </c>
      <c r="F13048" s="10">
        <v>0</v>
      </c>
      <c r="G13048" s="10">
        <v>12.75</v>
      </c>
      <c r="H13048" s="10">
        <v>0</v>
      </c>
      <c r="I13048" s="4" t="s">
        <v>13</v>
      </c>
      <c r="J13048" s="7" t="str">
        <f>VLOOKUP(C13048,'[1]T. Apoyo Sistema'!$B$1:$C$89,2,0)</f>
        <v>SI</v>
      </c>
    </row>
    <row r="13049" spans="1:10" x14ac:dyDescent="0.25">
      <c r="A13049" s="4" t="str">
        <f>CONCATENATE(B13049,"-",C13049,"-",D13049)</f>
        <v>46259-POX58-com3</v>
      </c>
      <c r="B13049" s="16">
        <v>46259</v>
      </c>
      <c r="C13049" s="10" t="s">
        <v>103</v>
      </c>
      <c r="D13049" s="10" t="s">
        <v>77</v>
      </c>
      <c r="E13049" s="10">
        <v>0</v>
      </c>
      <c r="F13049" s="10">
        <v>0</v>
      </c>
      <c r="G13049" s="10">
        <v>12.75</v>
      </c>
      <c r="H13049" s="10">
        <v>0</v>
      </c>
      <c r="I13049" s="4" t="s">
        <v>13</v>
      </c>
      <c r="J13049" s="7" t="str">
        <f>VLOOKUP(C13049,'[1]T. Apoyo Sistema'!$B$1:$C$89,2,0)</f>
        <v>SI</v>
      </c>
    </row>
    <row r="13050" spans="1:10" x14ac:dyDescent="0.25">
      <c r="A13050" s="4" t="str">
        <f>CONCATENATE(B13050,"-",C13050,"-",D13050)</f>
        <v>46259-POX58-com4</v>
      </c>
      <c r="B13050" s="16">
        <v>46259</v>
      </c>
      <c r="C13050" s="10" t="s">
        <v>103</v>
      </c>
      <c r="D13050" s="10" t="s">
        <v>78</v>
      </c>
      <c r="E13050" s="10">
        <v>0</v>
      </c>
      <c r="F13050" s="10">
        <v>0</v>
      </c>
      <c r="G13050" s="10">
        <v>12.75</v>
      </c>
      <c r="H13050" s="10">
        <v>0</v>
      </c>
      <c r="I13050" s="4" t="s">
        <v>13</v>
      </c>
      <c r="J13050" s="7" t="str">
        <f>VLOOKUP(C13050,'[1]T. Apoyo Sistema'!$B$1:$C$89,2,0)</f>
        <v>SI</v>
      </c>
    </row>
    <row r="13051" spans="1:10" x14ac:dyDescent="0.25">
      <c r="A13051" s="4" t="str">
        <f>CONCATENATE(B13051,"-",C13051,"-",D13051)</f>
        <v>46259-POX58-gen1</v>
      </c>
      <c r="B13051" s="16">
        <v>46259</v>
      </c>
      <c r="C13051" s="10" t="s">
        <v>103</v>
      </c>
      <c r="D13051" s="10" t="s">
        <v>59</v>
      </c>
      <c r="E13051" s="10">
        <v>0</v>
      </c>
      <c r="F13051" s="10">
        <v>0</v>
      </c>
      <c r="G13051" s="10">
        <v>12.75</v>
      </c>
      <c r="H13051" s="10">
        <v>0</v>
      </c>
      <c r="I13051" s="4" t="s">
        <v>13</v>
      </c>
      <c r="J13051" s="7" t="str">
        <f>VLOOKUP(C13051,'[1]T. Apoyo Sistema'!$B$1:$C$89,2,0)</f>
        <v>SI</v>
      </c>
    </row>
    <row r="13052" spans="1:10" x14ac:dyDescent="0.25">
      <c r="A13052" s="4" t="str">
        <f>CONCATENATE(B13052,"-",C13052,"-",D13052)</f>
        <v>46259-POX58-gen2</v>
      </c>
      <c r="B13052" s="16">
        <v>46259</v>
      </c>
      <c r="C13052" s="10" t="s">
        <v>103</v>
      </c>
      <c r="D13052" s="10" t="s">
        <v>73</v>
      </c>
      <c r="E13052" s="10">
        <v>0</v>
      </c>
      <c r="F13052" s="10">
        <v>0</v>
      </c>
      <c r="G13052" s="10">
        <v>12.75</v>
      </c>
      <c r="H13052" s="10">
        <v>0</v>
      </c>
      <c r="I13052" s="4" t="s">
        <v>13</v>
      </c>
      <c r="J13052" s="7" t="str">
        <f>VLOOKUP(C13052,'[1]T. Apoyo Sistema'!$B$1:$C$89,2,0)</f>
        <v>SI</v>
      </c>
    </row>
    <row r="13053" spans="1:10" x14ac:dyDescent="0.25">
      <c r="A13053" s="4" t="str">
        <f>CONCATENATE(B13053,"-",C13053,"-",D13053)</f>
        <v>46259-POX58-motocom1</v>
      </c>
      <c r="B13053" s="16">
        <v>46259</v>
      </c>
      <c r="C13053" s="10" t="s">
        <v>103</v>
      </c>
      <c r="D13053" s="10" t="s">
        <v>104</v>
      </c>
      <c r="E13053" s="10">
        <v>0</v>
      </c>
      <c r="F13053" s="10">
        <v>0</v>
      </c>
      <c r="G13053" s="10">
        <v>12.75</v>
      </c>
      <c r="H13053" s="10">
        <v>0</v>
      </c>
      <c r="I13053" s="4" t="s">
        <v>13</v>
      </c>
      <c r="J13053" s="7" t="str">
        <f>VLOOKUP(C13053,'[1]T. Apoyo Sistema'!$B$1:$C$89,2,0)</f>
        <v>SI</v>
      </c>
    </row>
    <row r="13054" spans="1:10" x14ac:dyDescent="0.25">
      <c r="A13054" s="4" t="str">
        <f>CONCATENATE(B13054,"-",C13054,"-",D13054)</f>
        <v>46259-POX58-motocom2</v>
      </c>
      <c r="B13054" s="16">
        <v>46259</v>
      </c>
      <c r="C13054" s="10" t="s">
        <v>103</v>
      </c>
      <c r="D13054" s="10" t="s">
        <v>105</v>
      </c>
      <c r="E13054" s="10">
        <v>0</v>
      </c>
      <c r="F13054" s="10">
        <v>0</v>
      </c>
      <c r="G13054" s="10">
        <v>12.75</v>
      </c>
      <c r="H13054" s="10">
        <v>0</v>
      </c>
      <c r="I13054" s="4" t="s">
        <v>13</v>
      </c>
      <c r="J13054" s="7" t="str">
        <f>VLOOKUP(C13054,'[1]T. Apoyo Sistema'!$B$1:$C$89,2,0)</f>
        <v>SI</v>
      </c>
    </row>
    <row r="13055" spans="1:10" x14ac:dyDescent="0.25">
      <c r="A13055" s="4" t="str">
        <f>CONCATENATE(B13055,"-",C13055,"-",D13055)</f>
        <v>46259-POX58-psa1</v>
      </c>
      <c r="B13055" s="16">
        <v>46259</v>
      </c>
      <c r="C13055" s="10" t="s">
        <v>103</v>
      </c>
      <c r="D13055" s="10" t="s">
        <v>60</v>
      </c>
      <c r="E13055" s="10">
        <v>0</v>
      </c>
      <c r="F13055" s="10">
        <v>0</v>
      </c>
      <c r="G13055" s="10">
        <v>12.75</v>
      </c>
      <c r="H13055" s="10">
        <v>0</v>
      </c>
      <c r="I13055" s="4" t="s">
        <v>13</v>
      </c>
      <c r="J13055" s="7" t="str">
        <f>VLOOKUP(C13055,'[1]T. Apoyo Sistema'!$B$1:$C$89,2,0)</f>
        <v>SI</v>
      </c>
    </row>
    <row r="13056" spans="1:10" x14ac:dyDescent="0.25">
      <c r="A13056" s="4" t="str">
        <f>CONCATENATE(B13056,"-",C13056,"-",D13056)</f>
        <v>46259-POX58-psa2</v>
      </c>
      <c r="B13056" s="16">
        <v>46259</v>
      </c>
      <c r="C13056" s="10" t="s">
        <v>103</v>
      </c>
      <c r="D13056" s="10" t="s">
        <v>74</v>
      </c>
      <c r="E13056" s="10">
        <v>0</v>
      </c>
      <c r="F13056" s="10">
        <v>0</v>
      </c>
      <c r="G13056" s="10">
        <v>12.75</v>
      </c>
      <c r="H13056" s="10">
        <v>0</v>
      </c>
      <c r="I13056" s="4" t="s">
        <v>13</v>
      </c>
      <c r="J13056" s="7" t="str">
        <f>VLOOKUP(C13056,'[1]T. Apoyo Sistema'!$B$1:$C$89,2,0)</f>
        <v>SI</v>
      </c>
    </row>
    <row r="13057" spans="1:10" x14ac:dyDescent="0.25">
      <c r="A13057" s="4" t="str">
        <f>CONCATENATE(B13057,"-",C13057,"-",D13057)</f>
        <v>46259-POX58-psa3</v>
      </c>
      <c r="B13057" s="16">
        <v>46259</v>
      </c>
      <c r="C13057" s="10" t="s">
        <v>103</v>
      </c>
      <c r="D13057" s="10" t="s">
        <v>79</v>
      </c>
      <c r="E13057" s="10">
        <v>0</v>
      </c>
      <c r="F13057" s="10">
        <v>0</v>
      </c>
      <c r="G13057" s="10">
        <v>12.75</v>
      </c>
      <c r="H13057" s="10">
        <v>0</v>
      </c>
      <c r="I13057" s="4" t="s">
        <v>13</v>
      </c>
      <c r="J13057" s="7" t="str">
        <f>VLOOKUP(C13057,'[1]T. Apoyo Sistema'!$B$1:$C$89,2,0)</f>
        <v>SI</v>
      </c>
    </row>
    <row r="13058" spans="1:10" x14ac:dyDescent="0.25">
      <c r="A13058" s="4" t="str">
        <f>CONCATENATE(B13058,"-",C13058,"-",D13058)</f>
        <v>46259-POX58-psa4</v>
      </c>
      <c r="B13058" s="16">
        <v>46259</v>
      </c>
      <c r="C13058" s="10" t="s">
        <v>103</v>
      </c>
      <c r="D13058" s="10" t="s">
        <v>80</v>
      </c>
      <c r="E13058" s="10">
        <v>0</v>
      </c>
      <c r="F13058" s="10">
        <v>0</v>
      </c>
      <c r="G13058" s="10">
        <v>12.75</v>
      </c>
      <c r="H13058" s="10">
        <v>0</v>
      </c>
      <c r="I13058" s="4" t="s">
        <v>13</v>
      </c>
      <c r="J13058" s="7" t="str">
        <f>VLOOKUP(C13058,'[1]T. Apoyo Sistema'!$B$1:$C$89,2,0)</f>
        <v>SI</v>
      </c>
    </row>
    <row r="13059" spans="1:10" x14ac:dyDescent="0.25">
      <c r="A13059" s="4" t="str">
        <f>CONCATENATE(B13059,"-",C13059,"-",D13059)</f>
        <v>46259-POX58-sec1</v>
      </c>
      <c r="B13059" s="16">
        <v>46259</v>
      </c>
      <c r="C13059" s="10" t="s">
        <v>103</v>
      </c>
      <c r="D13059" s="10" t="s">
        <v>75</v>
      </c>
      <c r="E13059" s="10">
        <v>0</v>
      </c>
      <c r="F13059" s="10">
        <v>0</v>
      </c>
      <c r="G13059" s="10">
        <v>12.75</v>
      </c>
      <c r="H13059" s="10">
        <v>0</v>
      </c>
      <c r="I13059" s="4" t="s">
        <v>13</v>
      </c>
      <c r="J13059" s="7" t="str">
        <f>VLOOKUP(C13059,'[1]T. Apoyo Sistema'!$B$1:$C$89,2,0)</f>
        <v>SI</v>
      </c>
    </row>
    <row r="13060" spans="1:10" x14ac:dyDescent="0.25">
      <c r="A13060" s="4" t="str">
        <f>CONCATENATE(B13060,"-",C13060,"-",D13060)</f>
        <v>46259-POX58-sec2</v>
      </c>
      <c r="B13060" s="16">
        <v>46259</v>
      </c>
      <c r="C13060" s="10" t="s">
        <v>103</v>
      </c>
      <c r="D13060" s="10" t="s">
        <v>76</v>
      </c>
      <c r="E13060" s="10">
        <v>0</v>
      </c>
      <c r="F13060" s="10">
        <v>0</v>
      </c>
      <c r="G13060" s="10">
        <v>12.75</v>
      </c>
      <c r="H13060" s="10">
        <v>0</v>
      </c>
      <c r="I13060" s="4" t="s">
        <v>13</v>
      </c>
      <c r="J13060" s="7" t="str">
        <f>VLOOKUP(C13060,'[1]T. Apoyo Sistema'!$B$1:$C$89,2,0)</f>
        <v>SI</v>
      </c>
    </row>
    <row r="13061" spans="1:10" x14ac:dyDescent="0.25">
      <c r="A13061" s="4" t="str">
        <f>CONCATENATE(B13061,"-",C13061,"-",D13061)</f>
        <v>46251-POX10-bbd1</v>
      </c>
      <c r="B13061" s="14">
        <v>46251</v>
      </c>
      <c r="C13061" s="4" t="s">
        <v>37</v>
      </c>
      <c r="D13061" s="4" t="s">
        <v>69</v>
      </c>
      <c r="E13061" s="4">
        <v>0</v>
      </c>
      <c r="F13061" s="6">
        <v>0</v>
      </c>
      <c r="G13061" s="6">
        <v>12.833333333333334</v>
      </c>
      <c r="H13061" s="6">
        <v>0</v>
      </c>
      <c r="I13061" s="4" t="str">
        <f>TEXT(B13061,"yyyy-mm")</f>
        <v>2026-08</v>
      </c>
      <c r="J13061" s="7" t="str">
        <f>VLOOKUP(C13061,'[1]T. Apoyo Sistema'!$B$1:$C$89,2,0)</f>
        <v>SI</v>
      </c>
    </row>
    <row r="13062" spans="1:10" x14ac:dyDescent="0.25">
      <c r="A13062" s="4" t="str">
        <f>CONCATENATE(B13062,"-",C13062,"-",D13062)</f>
        <v>46251-POX10-bbd2</v>
      </c>
      <c r="B13062" s="14">
        <v>46251</v>
      </c>
      <c r="C13062" s="4" t="s">
        <v>37</v>
      </c>
      <c r="D13062" s="4" t="s">
        <v>70</v>
      </c>
      <c r="E13062" s="4">
        <v>0</v>
      </c>
      <c r="F13062" s="6">
        <v>0</v>
      </c>
      <c r="G13062" s="6">
        <v>12.833333333333334</v>
      </c>
      <c r="H13062" s="6">
        <v>0</v>
      </c>
      <c r="I13062" s="4" t="str">
        <f>TEXT(B13062,"yyyy-mm")</f>
        <v>2026-08</v>
      </c>
      <c r="J13062" s="7" t="str">
        <f>VLOOKUP(C13062,'[1]T. Apoyo Sistema'!$B$1:$C$89,2,0)</f>
        <v>SI</v>
      </c>
    </row>
    <row r="13063" spans="1:10" x14ac:dyDescent="0.25">
      <c r="A13063" s="4" t="str">
        <f>CONCATENATE(B13063,"-",C13063,"-",D13063)</f>
        <v>46251-POX10-com1</v>
      </c>
      <c r="B13063" s="14">
        <v>46251</v>
      </c>
      <c r="C13063" s="4" t="s">
        <v>37</v>
      </c>
      <c r="D13063" s="4" t="s">
        <v>71</v>
      </c>
      <c r="E13063" s="4">
        <v>0</v>
      </c>
      <c r="F13063" s="6">
        <v>1.1499999999999999</v>
      </c>
      <c r="G13063" s="6">
        <v>11.683333333333334</v>
      </c>
      <c r="H13063" s="6">
        <v>0</v>
      </c>
      <c r="I13063" s="4" t="str">
        <f>TEXT(B13063,"yyyy-mm")</f>
        <v>2026-08</v>
      </c>
      <c r="J13063" s="7" t="str">
        <f>VLOOKUP(C13063,'[1]T. Apoyo Sistema'!$B$1:$C$89,2,0)</f>
        <v>SI</v>
      </c>
    </row>
    <row r="13064" spans="1:10" x14ac:dyDescent="0.25">
      <c r="A13064" s="4" t="str">
        <f>CONCATENATE(B13064,"-",C13064,"-",D13064)</f>
        <v>46251-POX10-com2</v>
      </c>
      <c r="B13064" s="14">
        <v>46251</v>
      </c>
      <c r="C13064" s="4" t="s">
        <v>37</v>
      </c>
      <c r="D13064" s="4" t="s">
        <v>72</v>
      </c>
      <c r="E13064" s="4">
        <v>0</v>
      </c>
      <c r="F13064" s="6">
        <v>0</v>
      </c>
      <c r="G13064" s="6">
        <v>0</v>
      </c>
      <c r="H13064" s="6">
        <v>12.833333333333334</v>
      </c>
      <c r="I13064" s="4" t="str">
        <f>TEXT(B13064,"yyyy-mm")</f>
        <v>2026-08</v>
      </c>
      <c r="J13064" s="7" t="str">
        <f>VLOOKUP(C13064,'[1]T. Apoyo Sistema'!$B$1:$C$89,2,0)</f>
        <v>SI</v>
      </c>
    </row>
    <row r="13065" spans="1:10" x14ac:dyDescent="0.25">
      <c r="A13065" s="4" t="str">
        <f>CONCATENATE(B13065,"-",C13065,"-",D13065)</f>
        <v>46251-POX10-com3</v>
      </c>
      <c r="B13065" s="14">
        <v>46251</v>
      </c>
      <c r="C13065" s="4" t="s">
        <v>37</v>
      </c>
      <c r="D13065" s="4" t="s">
        <v>77</v>
      </c>
      <c r="E13065" s="4">
        <v>0</v>
      </c>
      <c r="F13065" s="6">
        <v>1.2</v>
      </c>
      <c r="G13065" s="6">
        <v>11.633333333333335</v>
      </c>
      <c r="H13065" s="6">
        <v>0</v>
      </c>
      <c r="I13065" s="4" t="str">
        <f>TEXT(B13065,"yyyy-mm")</f>
        <v>2026-08</v>
      </c>
      <c r="J13065" s="7" t="str">
        <f>VLOOKUP(C13065,'[1]T. Apoyo Sistema'!$B$1:$C$89,2,0)</f>
        <v>SI</v>
      </c>
    </row>
    <row r="13066" spans="1:10" x14ac:dyDescent="0.25">
      <c r="A13066" s="4" t="str">
        <f>CONCATENATE(B13066,"-",C13066,"-",D13066)</f>
        <v>46251-POX10-com4</v>
      </c>
      <c r="B13066" s="14">
        <v>46251</v>
      </c>
      <c r="C13066" s="4" t="s">
        <v>37</v>
      </c>
      <c r="D13066" s="4" t="s">
        <v>78</v>
      </c>
      <c r="E13066" s="4">
        <v>0</v>
      </c>
      <c r="F13066" s="6">
        <v>1.1499999999999999</v>
      </c>
      <c r="G13066" s="6">
        <v>11.683333333333334</v>
      </c>
      <c r="H13066" s="6">
        <v>0</v>
      </c>
      <c r="I13066" s="4" t="str">
        <f>TEXT(B13066,"yyyy-mm")</f>
        <v>2026-08</v>
      </c>
      <c r="J13066" s="7" t="str">
        <f>VLOOKUP(C13066,'[1]T. Apoyo Sistema'!$B$1:$C$89,2,0)</f>
        <v>SI</v>
      </c>
    </row>
    <row r="13067" spans="1:10" x14ac:dyDescent="0.25">
      <c r="A13067" s="4" t="str">
        <f>CONCATENATE(B13067,"-",C13067,"-",D13067)</f>
        <v>46251-POX10-gen1</v>
      </c>
      <c r="B13067" s="14">
        <v>46251</v>
      </c>
      <c r="C13067" s="4" t="s">
        <v>37</v>
      </c>
      <c r="D13067" s="4" t="s">
        <v>59</v>
      </c>
      <c r="E13067" s="4">
        <v>0</v>
      </c>
      <c r="F13067" s="6">
        <v>1.5333333333333334</v>
      </c>
      <c r="G13067" s="6">
        <v>11.3</v>
      </c>
      <c r="H13067" s="6">
        <v>0</v>
      </c>
      <c r="I13067" s="4" t="str">
        <f>TEXT(B13067,"yyyy-mm")</f>
        <v>2026-08</v>
      </c>
      <c r="J13067" s="7" t="str">
        <f>VLOOKUP(C13067,'[1]T. Apoyo Sistema'!$B$1:$C$89,2,0)</f>
        <v>SI</v>
      </c>
    </row>
    <row r="13068" spans="1:10" x14ac:dyDescent="0.25">
      <c r="A13068" s="4" t="str">
        <f>CONCATENATE(B13068,"-",C13068,"-",D13068)</f>
        <v>46251-POX10-gen2</v>
      </c>
      <c r="B13068" s="14">
        <v>46251</v>
      </c>
      <c r="C13068" s="4" t="s">
        <v>37</v>
      </c>
      <c r="D13068" s="4" t="s">
        <v>73</v>
      </c>
      <c r="E13068" s="4">
        <v>0</v>
      </c>
      <c r="F13068" s="6">
        <v>0</v>
      </c>
      <c r="G13068" s="6">
        <v>12.833333333333334</v>
      </c>
      <c r="H13068" s="6">
        <v>0</v>
      </c>
      <c r="I13068" s="4" t="str">
        <f>TEXT(B13068,"yyyy-mm")</f>
        <v>2026-08</v>
      </c>
      <c r="J13068" s="7" t="str">
        <f>VLOOKUP(C13068,'[1]T. Apoyo Sistema'!$B$1:$C$89,2,0)</f>
        <v>SI</v>
      </c>
    </row>
    <row r="13069" spans="1:10" x14ac:dyDescent="0.25">
      <c r="A13069" s="4" t="str">
        <f>CONCATENATE(B13069,"-",C13069,"-",D13069)</f>
        <v>46251-POX10-psa1</v>
      </c>
      <c r="B13069" s="14">
        <v>46251</v>
      </c>
      <c r="C13069" s="4" t="s">
        <v>37</v>
      </c>
      <c r="D13069" s="4" t="s">
        <v>60</v>
      </c>
      <c r="E13069" s="4">
        <v>0</v>
      </c>
      <c r="F13069" s="6">
        <v>1</v>
      </c>
      <c r="G13069" s="6">
        <v>11.833333333333334</v>
      </c>
      <c r="H13069" s="6">
        <v>0</v>
      </c>
      <c r="I13069" s="4" t="str">
        <f>TEXT(B13069,"yyyy-mm")</f>
        <v>2026-08</v>
      </c>
      <c r="J13069" s="7" t="str">
        <f>VLOOKUP(C13069,'[1]T. Apoyo Sistema'!$B$1:$C$89,2,0)</f>
        <v>SI</v>
      </c>
    </row>
    <row r="13070" spans="1:10" x14ac:dyDescent="0.25">
      <c r="A13070" s="4" t="str">
        <f>CONCATENATE(B13070,"-",C13070,"-",D13070)</f>
        <v>46251-POX10-psa2</v>
      </c>
      <c r="B13070" s="14">
        <v>46251</v>
      </c>
      <c r="C13070" s="4" t="s">
        <v>37</v>
      </c>
      <c r="D13070" s="4" t="s">
        <v>74</v>
      </c>
      <c r="E13070" s="4">
        <v>0</v>
      </c>
      <c r="F13070" s="6">
        <v>0.98333333333333328</v>
      </c>
      <c r="G13070" s="6">
        <v>11.850000000000001</v>
      </c>
      <c r="H13070" s="6">
        <v>0</v>
      </c>
      <c r="I13070" s="4" t="str">
        <f>TEXT(B13070,"yyyy-mm")</f>
        <v>2026-08</v>
      </c>
      <c r="J13070" s="7" t="str">
        <f>VLOOKUP(C13070,'[1]T. Apoyo Sistema'!$B$1:$C$89,2,0)</f>
        <v>SI</v>
      </c>
    </row>
    <row r="13071" spans="1:10" x14ac:dyDescent="0.25">
      <c r="A13071" s="4" t="str">
        <f>CONCATENATE(B13071,"-",C13071,"-",D13071)</f>
        <v>46251-POX10-psa3</v>
      </c>
      <c r="B13071" s="14">
        <v>46251</v>
      </c>
      <c r="C13071" s="4" t="s">
        <v>37</v>
      </c>
      <c r="D13071" s="4" t="s">
        <v>79</v>
      </c>
      <c r="E13071" s="4">
        <v>0</v>
      </c>
      <c r="F13071" s="6">
        <v>0</v>
      </c>
      <c r="G13071" s="6">
        <v>12.833333333333334</v>
      </c>
      <c r="H13071" s="6">
        <v>0</v>
      </c>
      <c r="I13071" s="4" t="str">
        <f>TEXT(B13071,"yyyy-mm")</f>
        <v>2026-08</v>
      </c>
      <c r="J13071" s="7" t="str">
        <f>VLOOKUP(C13071,'[1]T. Apoyo Sistema'!$B$1:$C$89,2,0)</f>
        <v>SI</v>
      </c>
    </row>
    <row r="13072" spans="1:10" x14ac:dyDescent="0.25">
      <c r="A13072" s="4" t="str">
        <f>CONCATENATE(B13072,"-",C13072,"-",D13072)</f>
        <v>46251-POX10-psa4</v>
      </c>
      <c r="B13072" s="14">
        <v>46251</v>
      </c>
      <c r="C13072" s="4" t="s">
        <v>37</v>
      </c>
      <c r="D13072" s="4" t="s">
        <v>80</v>
      </c>
      <c r="E13072" s="4">
        <v>0</v>
      </c>
      <c r="F13072" s="6">
        <v>1.05</v>
      </c>
      <c r="G13072" s="6">
        <v>11.783333333333333</v>
      </c>
      <c r="H13072" s="6">
        <v>0</v>
      </c>
      <c r="I13072" s="4" t="str">
        <f>TEXT(B13072,"yyyy-mm")</f>
        <v>2026-08</v>
      </c>
      <c r="J13072" s="7" t="str">
        <f>VLOOKUP(C13072,'[1]T. Apoyo Sistema'!$B$1:$C$89,2,0)</f>
        <v>SI</v>
      </c>
    </row>
    <row r="13073" spans="1:10" x14ac:dyDescent="0.25">
      <c r="A13073" s="4" t="str">
        <f>CONCATENATE(B13073,"-",C13073,"-",D13073)</f>
        <v>46251-POX10-sec1</v>
      </c>
      <c r="B13073" s="14">
        <v>46251</v>
      </c>
      <c r="C13073" s="4" t="s">
        <v>37</v>
      </c>
      <c r="D13073" s="4" t="s">
        <v>75</v>
      </c>
      <c r="E13073" s="4">
        <v>0</v>
      </c>
      <c r="F13073" s="6">
        <v>1.4</v>
      </c>
      <c r="G13073" s="6">
        <v>11.433333333333334</v>
      </c>
      <c r="H13073" s="6">
        <v>0</v>
      </c>
      <c r="I13073" s="4" t="str">
        <f>TEXT(B13073,"yyyy-mm")</f>
        <v>2026-08</v>
      </c>
      <c r="J13073" s="7" t="str">
        <f>VLOOKUP(C13073,'[1]T. Apoyo Sistema'!$B$1:$C$89,2,0)</f>
        <v>SI</v>
      </c>
    </row>
    <row r="13074" spans="1:10" x14ac:dyDescent="0.25">
      <c r="A13074" s="4" t="str">
        <f>CONCATENATE(B13074,"-",C13074,"-",D13074)</f>
        <v>46251-POX10-sec2</v>
      </c>
      <c r="B13074" s="14">
        <v>46251</v>
      </c>
      <c r="C13074" s="4" t="s">
        <v>37</v>
      </c>
      <c r="D13074" s="4" t="s">
        <v>76</v>
      </c>
      <c r="E13074" s="4">
        <v>0</v>
      </c>
      <c r="F13074" s="6">
        <v>1.4</v>
      </c>
      <c r="G13074" s="6">
        <v>11.433333333333334</v>
      </c>
      <c r="H13074" s="6">
        <v>0</v>
      </c>
      <c r="I13074" s="4" t="str">
        <f>TEXT(B13074,"yyyy-mm")</f>
        <v>2026-08</v>
      </c>
      <c r="J13074" s="7" t="str">
        <f>VLOOKUP(C13074,'[1]T. Apoyo Sistema'!$B$1:$C$89,2,0)</f>
        <v>SI</v>
      </c>
    </row>
    <row r="13075" spans="1:10" x14ac:dyDescent="0.25">
      <c r="A13075" s="4" t="str">
        <f>CONCATENATE(B13075,"-",C13075,"-",D13075)</f>
        <v>46251-POX45-bbd1</v>
      </c>
      <c r="B13075" s="14">
        <v>46251</v>
      </c>
      <c r="C13075" s="4" t="s">
        <v>27</v>
      </c>
      <c r="D13075" s="4" t="s">
        <v>69</v>
      </c>
      <c r="E13075" s="4">
        <v>0</v>
      </c>
      <c r="F13075" s="6">
        <v>0.3</v>
      </c>
      <c r="G13075" s="6">
        <v>12.6</v>
      </c>
      <c r="H13075" s="6">
        <v>0</v>
      </c>
      <c r="I13075" s="4" t="str">
        <f>TEXT(B13075,"yyyy-mm")</f>
        <v>2026-08</v>
      </c>
      <c r="J13075" s="7" t="str">
        <f>VLOOKUP(C13075,'[1]T. Apoyo Sistema'!$B$1:$C$89,2,0)</f>
        <v>SI</v>
      </c>
    </row>
    <row r="13076" spans="1:10" x14ac:dyDescent="0.25">
      <c r="A13076" s="4" t="str">
        <f>CONCATENATE(B13076,"-",C13076,"-",D13076)</f>
        <v>46251-POX45-bbd2</v>
      </c>
      <c r="B13076" s="14">
        <v>46251</v>
      </c>
      <c r="C13076" s="4" t="s">
        <v>27</v>
      </c>
      <c r="D13076" s="4" t="s">
        <v>70</v>
      </c>
      <c r="E13076" s="4">
        <v>0</v>
      </c>
      <c r="F13076" s="6">
        <v>0</v>
      </c>
      <c r="G13076" s="6">
        <v>12.9</v>
      </c>
      <c r="H13076" s="6">
        <v>0</v>
      </c>
      <c r="I13076" s="4" t="str">
        <f>TEXT(B13076,"yyyy-mm")</f>
        <v>2026-08</v>
      </c>
      <c r="J13076" s="7" t="str">
        <f>VLOOKUP(C13076,'[1]T. Apoyo Sistema'!$B$1:$C$89,2,0)</f>
        <v>SI</v>
      </c>
    </row>
    <row r="13077" spans="1:10" x14ac:dyDescent="0.25">
      <c r="A13077" s="4" t="str">
        <f>CONCATENATE(B13077,"-",C13077,"-",D13077)</f>
        <v>46251-POX45-com1</v>
      </c>
      <c r="B13077" s="14">
        <v>46251</v>
      </c>
      <c r="C13077" s="4" t="s">
        <v>27</v>
      </c>
      <c r="D13077" s="4" t="s">
        <v>71</v>
      </c>
      <c r="E13077" s="4">
        <v>0</v>
      </c>
      <c r="F13077" s="6">
        <v>12.9</v>
      </c>
      <c r="G13077" s="6">
        <v>0</v>
      </c>
      <c r="H13077" s="6">
        <v>0</v>
      </c>
      <c r="I13077" s="4" t="str">
        <f>TEXT(B13077,"yyyy-mm")</f>
        <v>2026-08</v>
      </c>
      <c r="J13077" s="7" t="str">
        <f>VLOOKUP(C13077,'[1]T. Apoyo Sistema'!$B$1:$C$89,2,0)</f>
        <v>SI</v>
      </c>
    </row>
    <row r="13078" spans="1:10" x14ac:dyDescent="0.25">
      <c r="A13078" s="4" t="str">
        <f>CONCATENATE(B13078,"-",C13078,"-",D13078)</f>
        <v>46251-POX45-com2</v>
      </c>
      <c r="B13078" s="14">
        <v>46251</v>
      </c>
      <c r="C13078" s="4" t="s">
        <v>27</v>
      </c>
      <c r="D13078" s="4" t="s">
        <v>72</v>
      </c>
      <c r="E13078" s="4">
        <v>0</v>
      </c>
      <c r="F13078" s="6">
        <v>12.6</v>
      </c>
      <c r="G13078" s="6">
        <v>0.30000000000000071</v>
      </c>
      <c r="H13078" s="6">
        <v>0</v>
      </c>
      <c r="I13078" s="4" t="str">
        <f>TEXT(B13078,"yyyy-mm")</f>
        <v>2026-08</v>
      </c>
      <c r="J13078" s="7" t="str">
        <f>VLOOKUP(C13078,'[1]T. Apoyo Sistema'!$B$1:$C$89,2,0)</f>
        <v>SI</v>
      </c>
    </row>
    <row r="13079" spans="1:10" x14ac:dyDescent="0.25">
      <c r="A13079" s="4" t="str">
        <f>CONCATENATE(B13079,"-",C13079,"-",D13079)</f>
        <v>46251-POX45-com3</v>
      </c>
      <c r="B13079" s="14">
        <v>46251</v>
      </c>
      <c r="C13079" s="4" t="s">
        <v>27</v>
      </c>
      <c r="D13079" s="4" t="s">
        <v>77</v>
      </c>
      <c r="E13079" s="4">
        <v>0</v>
      </c>
      <c r="F13079" s="6">
        <v>9.4166666666666661</v>
      </c>
      <c r="G13079" s="6">
        <v>3.4833333333333343</v>
      </c>
      <c r="H13079" s="6">
        <v>0</v>
      </c>
      <c r="I13079" s="4" t="str">
        <f>TEXT(B13079,"yyyy-mm")</f>
        <v>2026-08</v>
      </c>
      <c r="J13079" s="7" t="str">
        <f>VLOOKUP(C13079,'[1]T. Apoyo Sistema'!$B$1:$C$89,2,0)</f>
        <v>SI</v>
      </c>
    </row>
    <row r="13080" spans="1:10" x14ac:dyDescent="0.25">
      <c r="A13080" s="4" t="str">
        <f>CONCATENATE(B13080,"-",C13080,"-",D13080)</f>
        <v>46251-POX45-com4</v>
      </c>
      <c r="B13080" s="14">
        <v>46251</v>
      </c>
      <c r="C13080" s="4" t="s">
        <v>27</v>
      </c>
      <c r="D13080" s="4" t="s">
        <v>78</v>
      </c>
      <c r="E13080" s="4">
        <v>0</v>
      </c>
      <c r="F13080" s="6">
        <v>12.9</v>
      </c>
      <c r="G13080" s="6">
        <v>0</v>
      </c>
      <c r="H13080" s="6">
        <v>0</v>
      </c>
      <c r="I13080" s="4" t="str">
        <f>TEXT(B13080,"yyyy-mm")</f>
        <v>2026-08</v>
      </c>
      <c r="J13080" s="7" t="str">
        <f>VLOOKUP(C13080,'[1]T. Apoyo Sistema'!$B$1:$C$89,2,0)</f>
        <v>SI</v>
      </c>
    </row>
    <row r="13081" spans="1:10" x14ac:dyDescent="0.25">
      <c r="A13081" s="4" t="str">
        <f>CONCATENATE(B13081,"-",C13081,"-",D13081)</f>
        <v>46251-POX45-gen1</v>
      </c>
      <c r="B13081" s="14">
        <v>46251</v>
      </c>
      <c r="C13081" s="4" t="s">
        <v>27</v>
      </c>
      <c r="D13081" s="4" t="s">
        <v>59</v>
      </c>
      <c r="E13081" s="4">
        <v>0</v>
      </c>
      <c r="F13081" s="6">
        <v>0</v>
      </c>
      <c r="G13081" s="6">
        <v>12.9</v>
      </c>
      <c r="H13081" s="6">
        <v>0</v>
      </c>
      <c r="I13081" s="4" t="str">
        <f>TEXT(B13081,"yyyy-mm")</f>
        <v>2026-08</v>
      </c>
      <c r="J13081" s="7" t="str">
        <f>VLOOKUP(C13081,'[1]T. Apoyo Sistema'!$B$1:$C$89,2,0)</f>
        <v>SI</v>
      </c>
    </row>
    <row r="13082" spans="1:10" x14ac:dyDescent="0.25">
      <c r="A13082" s="4" t="str">
        <f>CONCATENATE(B13082,"-",C13082,"-",D13082)</f>
        <v>46251-POX45-gen2</v>
      </c>
      <c r="B13082" s="14">
        <v>46251</v>
      </c>
      <c r="C13082" s="4" t="s">
        <v>27</v>
      </c>
      <c r="D13082" s="4" t="s">
        <v>73</v>
      </c>
      <c r="E13082" s="4">
        <v>0</v>
      </c>
      <c r="F13082" s="6">
        <v>12.9</v>
      </c>
      <c r="G13082" s="6">
        <v>0</v>
      </c>
      <c r="H13082" s="6">
        <v>0</v>
      </c>
      <c r="I13082" s="4" t="str">
        <f>TEXT(B13082,"yyyy-mm")</f>
        <v>2026-08</v>
      </c>
      <c r="J13082" s="7" t="str">
        <f>VLOOKUP(C13082,'[1]T. Apoyo Sistema'!$B$1:$C$89,2,0)</f>
        <v>SI</v>
      </c>
    </row>
    <row r="13083" spans="1:10" x14ac:dyDescent="0.25">
      <c r="A13083" s="4" t="str">
        <f>CONCATENATE(B13083,"-",C13083,"-",D13083)</f>
        <v>46251-POX45-psa1</v>
      </c>
      <c r="B13083" s="14">
        <v>46251</v>
      </c>
      <c r="C13083" s="4" t="s">
        <v>27</v>
      </c>
      <c r="D13083" s="4" t="s">
        <v>60</v>
      </c>
      <c r="E13083" s="4">
        <v>0</v>
      </c>
      <c r="F13083" s="6">
        <v>12.9</v>
      </c>
      <c r="G13083" s="6">
        <v>0</v>
      </c>
      <c r="H13083" s="6">
        <v>0</v>
      </c>
      <c r="I13083" s="4" t="str">
        <f>TEXT(B13083,"yyyy-mm")</f>
        <v>2026-08</v>
      </c>
      <c r="J13083" s="7" t="str">
        <f>VLOOKUP(C13083,'[1]T. Apoyo Sistema'!$B$1:$C$89,2,0)</f>
        <v>SI</v>
      </c>
    </row>
    <row r="13084" spans="1:10" x14ac:dyDescent="0.25">
      <c r="A13084" s="4" t="str">
        <f>CONCATENATE(B13084,"-",C13084,"-",D13084)</f>
        <v>46251-POX45-psa2</v>
      </c>
      <c r="B13084" s="14">
        <v>46251</v>
      </c>
      <c r="C13084" s="4" t="s">
        <v>27</v>
      </c>
      <c r="D13084" s="4" t="s">
        <v>74</v>
      </c>
      <c r="E13084" s="4">
        <v>0</v>
      </c>
      <c r="F13084" s="6">
        <v>12.566666666666666</v>
      </c>
      <c r="G13084" s="6">
        <v>0.33333333333333393</v>
      </c>
      <c r="H13084" s="6">
        <v>0</v>
      </c>
      <c r="I13084" s="4" t="str">
        <f>TEXT(B13084,"yyyy-mm")</f>
        <v>2026-08</v>
      </c>
      <c r="J13084" s="7" t="str">
        <f>VLOOKUP(C13084,'[1]T. Apoyo Sistema'!$B$1:$C$89,2,0)</f>
        <v>SI</v>
      </c>
    </row>
    <row r="13085" spans="1:10" x14ac:dyDescent="0.25">
      <c r="A13085" s="4" t="str">
        <f>CONCATENATE(B13085,"-",C13085,"-",D13085)</f>
        <v>46251-POX45-psa3</v>
      </c>
      <c r="B13085" s="14">
        <v>46251</v>
      </c>
      <c r="C13085" s="4" t="s">
        <v>27</v>
      </c>
      <c r="D13085" s="4" t="s">
        <v>79</v>
      </c>
      <c r="E13085" s="4">
        <v>0</v>
      </c>
      <c r="F13085" s="6">
        <v>9.3166666666666664</v>
      </c>
      <c r="G13085" s="6">
        <v>3.5833333333333339</v>
      </c>
      <c r="H13085" s="6">
        <v>0</v>
      </c>
      <c r="I13085" s="4" t="str">
        <f>TEXT(B13085,"yyyy-mm")</f>
        <v>2026-08</v>
      </c>
      <c r="J13085" s="7" t="str">
        <f>VLOOKUP(C13085,'[1]T. Apoyo Sistema'!$B$1:$C$89,2,0)</f>
        <v>SI</v>
      </c>
    </row>
    <row r="13086" spans="1:10" x14ac:dyDescent="0.25">
      <c r="A13086" s="4" t="str">
        <f>CONCATENATE(B13086,"-",C13086,"-",D13086)</f>
        <v>46251-POX45-psa4</v>
      </c>
      <c r="B13086" s="14">
        <v>46251</v>
      </c>
      <c r="C13086" s="4" t="s">
        <v>27</v>
      </c>
      <c r="D13086" s="4" t="s">
        <v>80</v>
      </c>
      <c r="E13086" s="4">
        <v>0</v>
      </c>
      <c r="F13086" s="6">
        <v>12.9</v>
      </c>
      <c r="G13086" s="6">
        <v>0</v>
      </c>
      <c r="H13086" s="6">
        <v>0</v>
      </c>
      <c r="I13086" s="4" t="str">
        <f>TEXT(B13086,"yyyy-mm")</f>
        <v>2026-08</v>
      </c>
      <c r="J13086" s="7" t="str">
        <f>VLOOKUP(C13086,'[1]T. Apoyo Sistema'!$B$1:$C$89,2,0)</f>
        <v>SI</v>
      </c>
    </row>
    <row r="13087" spans="1:10" x14ac:dyDescent="0.25">
      <c r="A13087" s="4" t="str">
        <f>CONCATENATE(B13087,"-",C13087,"-",D13087)</f>
        <v>46251-POX45-sec1</v>
      </c>
      <c r="B13087" s="14">
        <v>46251</v>
      </c>
      <c r="C13087" s="4" t="s">
        <v>27</v>
      </c>
      <c r="D13087" s="4" t="s">
        <v>75</v>
      </c>
      <c r="E13087" s="4">
        <v>0</v>
      </c>
      <c r="F13087" s="6">
        <v>12.9</v>
      </c>
      <c r="G13087" s="6">
        <v>0</v>
      </c>
      <c r="H13087" s="6">
        <v>0</v>
      </c>
      <c r="I13087" s="4" t="str">
        <f>TEXT(B13087,"yyyy-mm")</f>
        <v>2026-08</v>
      </c>
      <c r="J13087" s="7" t="str">
        <f>VLOOKUP(C13087,'[1]T. Apoyo Sistema'!$B$1:$C$89,2,0)</f>
        <v>SI</v>
      </c>
    </row>
    <row r="13088" spans="1:10" x14ac:dyDescent="0.25">
      <c r="A13088" s="4" t="str">
        <f>CONCATENATE(B13088,"-",C13088,"-",D13088)</f>
        <v>46251-POX45-sec2</v>
      </c>
      <c r="B13088" s="14">
        <v>46251</v>
      </c>
      <c r="C13088" s="4" t="s">
        <v>27</v>
      </c>
      <c r="D13088" s="4" t="s">
        <v>76</v>
      </c>
      <c r="E13088" s="4">
        <v>0</v>
      </c>
      <c r="F13088" s="6">
        <v>12.9</v>
      </c>
      <c r="G13088" s="6">
        <v>0</v>
      </c>
      <c r="H13088" s="6">
        <v>0</v>
      </c>
      <c r="I13088" s="4" t="str">
        <f>TEXT(B13088,"yyyy-mm")</f>
        <v>2026-08</v>
      </c>
      <c r="J13088" s="7" t="str">
        <f>VLOOKUP(C13088,'[1]T. Apoyo Sistema'!$B$1:$C$89,2,0)</f>
        <v>SI</v>
      </c>
    </row>
    <row r="13089" spans="1:10" x14ac:dyDescent="0.25">
      <c r="A13089" s="4" t="str">
        <f>CONCATENATE(B13089,"-",C13089,"-",D13089)</f>
        <v>46257-POX57-bbd1</v>
      </c>
      <c r="B13089" s="16">
        <v>46257</v>
      </c>
      <c r="C13089" s="10" t="s">
        <v>40</v>
      </c>
      <c r="D13089" s="10" t="s">
        <v>69</v>
      </c>
      <c r="E13089" s="10">
        <v>0</v>
      </c>
      <c r="F13089" s="12">
        <v>0</v>
      </c>
      <c r="G13089" s="12">
        <v>12.9</v>
      </c>
      <c r="H13089" s="12">
        <v>0</v>
      </c>
      <c r="I13089" s="4" t="s">
        <v>13</v>
      </c>
      <c r="J13089" s="7" t="str">
        <f>VLOOKUP(C13089,'[1]T. Apoyo Sistema'!$B$1:$C$89,2,0)</f>
        <v>SI</v>
      </c>
    </row>
    <row r="13090" spans="1:10" x14ac:dyDescent="0.25">
      <c r="A13090" s="4" t="str">
        <f>CONCATENATE(B13090,"-",C13090,"-",D13090)</f>
        <v>46257-POX57-bbd2</v>
      </c>
      <c r="B13090" s="16">
        <v>46257</v>
      </c>
      <c r="C13090" s="10" t="s">
        <v>40</v>
      </c>
      <c r="D13090" s="10" t="s">
        <v>70</v>
      </c>
      <c r="E13090" s="10">
        <v>0</v>
      </c>
      <c r="F13090" s="12">
        <v>0</v>
      </c>
      <c r="G13090" s="12">
        <v>12.9</v>
      </c>
      <c r="H13090" s="12">
        <v>0</v>
      </c>
      <c r="I13090" s="4" t="s">
        <v>13</v>
      </c>
      <c r="J13090" s="7" t="str">
        <f>VLOOKUP(C13090,'[1]T. Apoyo Sistema'!$B$1:$C$89,2,0)</f>
        <v>SI</v>
      </c>
    </row>
    <row r="13091" spans="1:10" x14ac:dyDescent="0.25">
      <c r="A13091" s="4" t="str">
        <f>CONCATENATE(B13091,"-",C13091,"-",D13091)</f>
        <v>46257-POX57-com1</v>
      </c>
      <c r="B13091" s="16">
        <v>46257</v>
      </c>
      <c r="C13091" s="10" t="s">
        <v>40</v>
      </c>
      <c r="D13091" s="10" t="s">
        <v>71</v>
      </c>
      <c r="E13091" s="10">
        <v>0</v>
      </c>
      <c r="F13091" s="12">
        <v>0</v>
      </c>
      <c r="G13091" s="12">
        <v>12.9</v>
      </c>
      <c r="H13091" s="12">
        <v>0</v>
      </c>
      <c r="I13091" s="4" t="s">
        <v>13</v>
      </c>
      <c r="J13091" s="7" t="str">
        <f>VLOOKUP(C13091,'[1]T. Apoyo Sistema'!$B$1:$C$89,2,0)</f>
        <v>SI</v>
      </c>
    </row>
    <row r="13092" spans="1:10" x14ac:dyDescent="0.25">
      <c r="A13092" s="4" t="str">
        <f>CONCATENATE(B13092,"-",C13092,"-",D13092)</f>
        <v>46257-POX57-com2</v>
      </c>
      <c r="B13092" s="16">
        <v>46257</v>
      </c>
      <c r="C13092" s="10" t="s">
        <v>40</v>
      </c>
      <c r="D13092" s="10" t="s">
        <v>72</v>
      </c>
      <c r="E13092" s="10">
        <v>0</v>
      </c>
      <c r="F13092" s="12">
        <v>0</v>
      </c>
      <c r="G13092" s="12">
        <v>12.9</v>
      </c>
      <c r="H13092" s="12">
        <v>0</v>
      </c>
      <c r="I13092" s="4" t="s">
        <v>13</v>
      </c>
      <c r="J13092" s="7" t="str">
        <f>VLOOKUP(C13092,'[1]T. Apoyo Sistema'!$B$1:$C$89,2,0)</f>
        <v>SI</v>
      </c>
    </row>
    <row r="13093" spans="1:10" x14ac:dyDescent="0.25">
      <c r="A13093" s="4" t="str">
        <f>CONCATENATE(B13093,"-",C13093,"-",D13093)</f>
        <v>46257-POX57-com3</v>
      </c>
      <c r="B13093" s="16">
        <v>46257</v>
      </c>
      <c r="C13093" s="10" t="s">
        <v>40</v>
      </c>
      <c r="D13093" s="10" t="s">
        <v>77</v>
      </c>
      <c r="E13093" s="10">
        <v>0</v>
      </c>
      <c r="F13093" s="12">
        <v>0</v>
      </c>
      <c r="G13093" s="12">
        <v>12.9</v>
      </c>
      <c r="H13093" s="12">
        <v>0</v>
      </c>
      <c r="I13093" s="4" t="s">
        <v>13</v>
      </c>
      <c r="J13093" s="7" t="str">
        <f>VLOOKUP(C13093,'[1]T. Apoyo Sistema'!$B$1:$C$89,2,0)</f>
        <v>SI</v>
      </c>
    </row>
    <row r="13094" spans="1:10" x14ac:dyDescent="0.25">
      <c r="A13094" s="4" t="str">
        <f>CONCATENATE(B13094,"-",C13094,"-",D13094)</f>
        <v>46257-POX57-com4</v>
      </c>
      <c r="B13094" s="16">
        <v>46257</v>
      </c>
      <c r="C13094" s="10" t="s">
        <v>40</v>
      </c>
      <c r="D13094" s="10" t="s">
        <v>78</v>
      </c>
      <c r="E13094" s="10">
        <v>0</v>
      </c>
      <c r="F13094" s="12">
        <v>0</v>
      </c>
      <c r="G13094" s="12">
        <v>12.9</v>
      </c>
      <c r="H13094" s="12">
        <v>0</v>
      </c>
      <c r="I13094" s="4" t="s">
        <v>13</v>
      </c>
      <c r="J13094" s="7" t="str">
        <f>VLOOKUP(C13094,'[1]T. Apoyo Sistema'!$B$1:$C$89,2,0)</f>
        <v>SI</v>
      </c>
    </row>
    <row r="13095" spans="1:10" x14ac:dyDescent="0.25">
      <c r="A13095" s="4" t="str">
        <f>CONCATENATE(B13095,"-",C13095,"-",D13095)</f>
        <v>46257-POX57-gen1</v>
      </c>
      <c r="B13095" s="16">
        <v>46257</v>
      </c>
      <c r="C13095" s="10" t="s">
        <v>40</v>
      </c>
      <c r="D13095" s="10" t="s">
        <v>59</v>
      </c>
      <c r="E13095" s="10">
        <v>0</v>
      </c>
      <c r="F13095" s="12">
        <v>0</v>
      </c>
      <c r="G13095" s="12">
        <v>12.9</v>
      </c>
      <c r="H13095" s="12">
        <v>0</v>
      </c>
      <c r="I13095" s="4" t="s">
        <v>13</v>
      </c>
      <c r="J13095" s="7" t="str">
        <f>VLOOKUP(C13095,'[1]T. Apoyo Sistema'!$B$1:$C$89,2,0)</f>
        <v>SI</v>
      </c>
    </row>
    <row r="13096" spans="1:10" x14ac:dyDescent="0.25">
      <c r="A13096" s="4" t="str">
        <f>CONCATENATE(B13096,"-",C13096,"-",D13096)</f>
        <v>46257-POX57-gen2</v>
      </c>
      <c r="B13096" s="16">
        <v>46257</v>
      </c>
      <c r="C13096" s="10" t="s">
        <v>40</v>
      </c>
      <c r="D13096" s="10" t="s">
        <v>73</v>
      </c>
      <c r="E13096" s="10">
        <v>0</v>
      </c>
      <c r="F13096" s="12">
        <v>0</v>
      </c>
      <c r="G13096" s="12">
        <v>12.9</v>
      </c>
      <c r="H13096" s="12">
        <v>0</v>
      </c>
      <c r="I13096" s="4" t="s">
        <v>13</v>
      </c>
      <c r="J13096" s="7" t="str">
        <f>VLOOKUP(C13096,'[1]T. Apoyo Sistema'!$B$1:$C$89,2,0)</f>
        <v>SI</v>
      </c>
    </row>
    <row r="13097" spans="1:10" x14ac:dyDescent="0.25">
      <c r="A13097" s="4" t="str">
        <f>CONCATENATE(B13097,"-",C13097,"-",D13097)</f>
        <v>46257-POX57-psa1</v>
      </c>
      <c r="B13097" s="16">
        <v>46257</v>
      </c>
      <c r="C13097" s="10" t="s">
        <v>40</v>
      </c>
      <c r="D13097" s="10" t="s">
        <v>60</v>
      </c>
      <c r="E13097" s="10">
        <v>0</v>
      </c>
      <c r="F13097" s="12">
        <v>0</v>
      </c>
      <c r="G13097" s="12">
        <v>12.9</v>
      </c>
      <c r="H13097" s="12">
        <v>0</v>
      </c>
      <c r="I13097" s="4" t="s">
        <v>13</v>
      </c>
      <c r="J13097" s="7" t="str">
        <f>VLOOKUP(C13097,'[1]T. Apoyo Sistema'!$B$1:$C$89,2,0)</f>
        <v>SI</v>
      </c>
    </row>
    <row r="13098" spans="1:10" x14ac:dyDescent="0.25">
      <c r="A13098" s="4" t="str">
        <f>CONCATENATE(B13098,"-",C13098,"-",D13098)</f>
        <v>46257-POX57-psa2</v>
      </c>
      <c r="B13098" s="16">
        <v>46257</v>
      </c>
      <c r="C13098" s="10" t="s">
        <v>40</v>
      </c>
      <c r="D13098" s="10" t="s">
        <v>74</v>
      </c>
      <c r="E13098" s="10">
        <v>0</v>
      </c>
      <c r="F13098" s="12">
        <v>0</v>
      </c>
      <c r="G13098" s="12">
        <v>12.9</v>
      </c>
      <c r="H13098" s="12">
        <v>0</v>
      </c>
      <c r="I13098" s="4" t="s">
        <v>13</v>
      </c>
      <c r="J13098" s="7" t="str">
        <f>VLOOKUP(C13098,'[1]T. Apoyo Sistema'!$B$1:$C$89,2,0)</f>
        <v>SI</v>
      </c>
    </row>
    <row r="13099" spans="1:10" x14ac:dyDescent="0.25">
      <c r="A13099" s="4" t="str">
        <f>CONCATENATE(B13099,"-",C13099,"-",D13099)</f>
        <v>46257-POX57-psa3</v>
      </c>
      <c r="B13099" s="16">
        <v>46257</v>
      </c>
      <c r="C13099" s="10" t="s">
        <v>40</v>
      </c>
      <c r="D13099" s="10" t="s">
        <v>79</v>
      </c>
      <c r="E13099" s="10">
        <v>0</v>
      </c>
      <c r="F13099" s="12">
        <v>0</v>
      </c>
      <c r="G13099" s="12">
        <v>12.9</v>
      </c>
      <c r="H13099" s="12">
        <v>0</v>
      </c>
      <c r="I13099" s="4" t="s">
        <v>13</v>
      </c>
      <c r="J13099" s="7" t="str">
        <f>VLOOKUP(C13099,'[1]T. Apoyo Sistema'!$B$1:$C$89,2,0)</f>
        <v>SI</v>
      </c>
    </row>
    <row r="13100" spans="1:10" x14ac:dyDescent="0.25">
      <c r="A13100" s="4" t="str">
        <f>CONCATENATE(B13100,"-",C13100,"-",D13100)</f>
        <v>46257-POX57-psa4</v>
      </c>
      <c r="B13100" s="16">
        <v>46257</v>
      </c>
      <c r="C13100" s="10" t="s">
        <v>40</v>
      </c>
      <c r="D13100" s="10" t="s">
        <v>80</v>
      </c>
      <c r="E13100" s="10">
        <v>0</v>
      </c>
      <c r="F13100" s="12">
        <v>0</v>
      </c>
      <c r="G13100" s="12">
        <v>12.9</v>
      </c>
      <c r="H13100" s="12">
        <v>0</v>
      </c>
      <c r="I13100" s="4" t="s">
        <v>13</v>
      </c>
      <c r="J13100" s="7" t="str">
        <f>VLOOKUP(C13100,'[1]T. Apoyo Sistema'!$B$1:$C$89,2,0)</f>
        <v>SI</v>
      </c>
    </row>
    <row r="13101" spans="1:10" x14ac:dyDescent="0.25">
      <c r="A13101" s="4" t="str">
        <f>CONCATENATE(B13101,"-",C13101,"-",D13101)</f>
        <v>46257-POX57-sec1</v>
      </c>
      <c r="B13101" s="16">
        <v>46257</v>
      </c>
      <c r="C13101" s="10" t="s">
        <v>40</v>
      </c>
      <c r="D13101" s="10" t="s">
        <v>75</v>
      </c>
      <c r="E13101" s="10">
        <v>0</v>
      </c>
      <c r="F13101" s="12">
        <v>0</v>
      </c>
      <c r="G13101" s="12">
        <v>12.9</v>
      </c>
      <c r="H13101" s="12">
        <v>0</v>
      </c>
      <c r="I13101" s="4" t="s">
        <v>13</v>
      </c>
      <c r="J13101" s="7" t="str">
        <f>VLOOKUP(C13101,'[1]T. Apoyo Sistema'!$B$1:$C$89,2,0)</f>
        <v>SI</v>
      </c>
    </row>
    <row r="13102" spans="1:10" x14ac:dyDescent="0.25">
      <c r="A13102" s="4" t="str">
        <f>CONCATENATE(B13102,"-",C13102,"-",D13102)</f>
        <v>46257-POX57-sec2</v>
      </c>
      <c r="B13102" s="16">
        <v>46257</v>
      </c>
      <c r="C13102" s="10" t="s">
        <v>40</v>
      </c>
      <c r="D13102" s="10" t="s">
        <v>76</v>
      </c>
      <c r="E13102" s="10">
        <v>0</v>
      </c>
      <c r="F13102" s="12">
        <v>0</v>
      </c>
      <c r="G13102" s="12">
        <v>12.9</v>
      </c>
      <c r="H13102" s="12">
        <v>0</v>
      </c>
      <c r="I13102" s="4" t="s">
        <v>13</v>
      </c>
      <c r="J13102" s="7" t="str">
        <f>VLOOKUP(C13102,'[1]T. Apoyo Sistema'!$B$1:$C$89,2,0)</f>
        <v>SI</v>
      </c>
    </row>
    <row r="13103" spans="1:10" x14ac:dyDescent="0.25">
      <c r="A13103" s="4" t="str">
        <f>CONCATENATE(B13103,"-",C13103,"-",D13103)</f>
        <v>46238-POX30-bbd1</v>
      </c>
      <c r="B13103" s="14">
        <v>46238</v>
      </c>
      <c r="C13103" s="4" t="s">
        <v>47</v>
      </c>
      <c r="D13103" s="4" t="s">
        <v>69</v>
      </c>
      <c r="E13103" s="4">
        <v>0</v>
      </c>
      <c r="F13103" s="6">
        <v>0.3</v>
      </c>
      <c r="G13103" s="6">
        <v>12.716666666666667</v>
      </c>
      <c r="H13103" s="6">
        <v>0</v>
      </c>
      <c r="I13103" s="4" t="str">
        <f>TEXT(B13103,"yyyy-mm")</f>
        <v>2026-08</v>
      </c>
      <c r="J13103" s="7" t="str">
        <f>VLOOKUP(C13103,'[1]T. Apoyo Sistema'!$B$1:$C$89,2,0)</f>
        <v>SI</v>
      </c>
    </row>
    <row r="13104" spans="1:10" x14ac:dyDescent="0.25">
      <c r="A13104" s="4" t="str">
        <f>CONCATENATE(B13104,"-",C13104,"-",D13104)</f>
        <v>46238-POX30-bbd2</v>
      </c>
      <c r="B13104" s="14">
        <v>46238</v>
      </c>
      <c r="C13104" s="4" t="s">
        <v>47</v>
      </c>
      <c r="D13104" s="4" t="s">
        <v>70</v>
      </c>
      <c r="E13104" s="4">
        <v>0</v>
      </c>
      <c r="F13104" s="6">
        <v>0</v>
      </c>
      <c r="G13104" s="6">
        <v>13.016666666666667</v>
      </c>
      <c r="H13104" s="6">
        <v>0</v>
      </c>
      <c r="I13104" s="4" t="str">
        <f>TEXT(B13104,"yyyy-mm")</f>
        <v>2026-08</v>
      </c>
      <c r="J13104" s="7" t="str">
        <f>VLOOKUP(C13104,'[1]T. Apoyo Sistema'!$B$1:$C$89,2,0)</f>
        <v>SI</v>
      </c>
    </row>
    <row r="13105" spans="1:10" x14ac:dyDescent="0.25">
      <c r="A13105" s="4" t="str">
        <f>CONCATENATE(B13105,"-",C13105,"-",D13105)</f>
        <v>46238-POX30-com1</v>
      </c>
      <c r="B13105" s="14">
        <v>46238</v>
      </c>
      <c r="C13105" s="4" t="s">
        <v>47</v>
      </c>
      <c r="D13105" s="4" t="s">
        <v>71</v>
      </c>
      <c r="E13105" s="4">
        <v>0</v>
      </c>
      <c r="F13105" s="6">
        <v>8.8166666666666664</v>
      </c>
      <c r="G13105" s="6">
        <v>4.2000000000000011</v>
      </c>
      <c r="H13105" s="6">
        <v>0</v>
      </c>
      <c r="I13105" s="4" t="str">
        <f>TEXT(B13105,"yyyy-mm")</f>
        <v>2026-08</v>
      </c>
      <c r="J13105" s="7" t="str">
        <f>VLOOKUP(C13105,'[1]T. Apoyo Sistema'!$B$1:$C$89,2,0)</f>
        <v>SI</v>
      </c>
    </row>
    <row r="13106" spans="1:10" x14ac:dyDescent="0.25">
      <c r="A13106" s="4" t="str">
        <f>CONCATENATE(B13106,"-",C13106,"-",D13106)</f>
        <v>46238-POX30-com2</v>
      </c>
      <c r="B13106" s="14">
        <v>46238</v>
      </c>
      <c r="C13106" s="4" t="s">
        <v>47</v>
      </c>
      <c r="D13106" s="4" t="s">
        <v>72</v>
      </c>
      <c r="E13106" s="4">
        <v>0</v>
      </c>
      <c r="F13106" s="6">
        <v>8.85</v>
      </c>
      <c r="G13106" s="6">
        <v>4.1666666666666679</v>
      </c>
      <c r="H13106" s="6">
        <v>0</v>
      </c>
      <c r="I13106" s="4" t="str">
        <f>TEXT(B13106,"yyyy-mm")</f>
        <v>2026-08</v>
      </c>
      <c r="J13106" s="7" t="str">
        <f>VLOOKUP(C13106,'[1]T. Apoyo Sistema'!$B$1:$C$89,2,0)</f>
        <v>SI</v>
      </c>
    </row>
    <row r="13107" spans="1:10" x14ac:dyDescent="0.25">
      <c r="A13107" s="4" t="str">
        <f>CONCATENATE(B13107,"-",C13107,"-",D13107)</f>
        <v>46238-POX30-com3</v>
      </c>
      <c r="B13107" s="14">
        <v>46238</v>
      </c>
      <c r="C13107" s="4" t="s">
        <v>47</v>
      </c>
      <c r="D13107" s="4" t="s">
        <v>77</v>
      </c>
      <c r="E13107" s="4">
        <v>0</v>
      </c>
      <c r="F13107" s="6">
        <v>8.9499999999999993</v>
      </c>
      <c r="G13107" s="6">
        <v>4.0666666666666682</v>
      </c>
      <c r="H13107" s="6">
        <v>0</v>
      </c>
      <c r="I13107" s="4" t="str">
        <f>TEXT(B13107,"yyyy-mm")</f>
        <v>2026-08</v>
      </c>
      <c r="J13107" s="7" t="str">
        <f>VLOOKUP(C13107,'[1]T. Apoyo Sistema'!$B$1:$C$89,2,0)</f>
        <v>SI</v>
      </c>
    </row>
    <row r="13108" spans="1:10" x14ac:dyDescent="0.25">
      <c r="A13108" s="4" t="str">
        <f>CONCATENATE(B13108,"-",C13108,"-",D13108)</f>
        <v>46238-POX30-com4</v>
      </c>
      <c r="B13108" s="14">
        <v>46238</v>
      </c>
      <c r="C13108" s="4" t="s">
        <v>47</v>
      </c>
      <c r="D13108" s="4" t="s">
        <v>78</v>
      </c>
      <c r="E13108" s="4">
        <v>0</v>
      </c>
      <c r="F13108" s="6">
        <v>9.0666666666666664</v>
      </c>
      <c r="G13108" s="6">
        <v>3.9500000000000011</v>
      </c>
      <c r="H13108" s="6">
        <v>0</v>
      </c>
      <c r="I13108" s="4" t="str">
        <f>TEXT(B13108,"yyyy-mm")</f>
        <v>2026-08</v>
      </c>
      <c r="J13108" s="7" t="str">
        <f>VLOOKUP(C13108,'[1]T. Apoyo Sistema'!$B$1:$C$89,2,0)</f>
        <v>SI</v>
      </c>
    </row>
    <row r="13109" spans="1:10" x14ac:dyDescent="0.25">
      <c r="A13109" s="4" t="str">
        <f>CONCATENATE(B13109,"-",C13109,"-",D13109)</f>
        <v>46238-POX30-gen1</v>
      </c>
      <c r="B13109" s="14">
        <v>46238</v>
      </c>
      <c r="C13109" s="4" t="s">
        <v>47</v>
      </c>
      <c r="D13109" s="4" t="s">
        <v>59</v>
      </c>
      <c r="E13109" s="4">
        <v>0</v>
      </c>
      <c r="F13109" s="6">
        <v>0</v>
      </c>
      <c r="G13109" s="6">
        <v>0</v>
      </c>
      <c r="H13109" s="6">
        <v>13.016666666666667</v>
      </c>
      <c r="I13109" s="4" t="str">
        <f>TEXT(B13109,"yyyy-mm")</f>
        <v>2026-08</v>
      </c>
      <c r="J13109" s="7" t="str">
        <f>VLOOKUP(C13109,'[1]T. Apoyo Sistema'!$B$1:$C$89,2,0)</f>
        <v>SI</v>
      </c>
    </row>
    <row r="13110" spans="1:10" x14ac:dyDescent="0.25">
      <c r="A13110" s="4" t="str">
        <f>CONCATENATE(B13110,"-",C13110,"-",D13110)</f>
        <v>46238-POX30-gen2</v>
      </c>
      <c r="B13110" s="14">
        <v>46238</v>
      </c>
      <c r="C13110" s="4" t="s">
        <v>47</v>
      </c>
      <c r="D13110" s="4" t="s">
        <v>73</v>
      </c>
      <c r="E13110" s="4">
        <v>0</v>
      </c>
      <c r="F13110" s="6">
        <v>9.6999999999999993</v>
      </c>
      <c r="G13110" s="6">
        <v>3.3166666666666682</v>
      </c>
      <c r="H13110" s="6">
        <v>0</v>
      </c>
      <c r="I13110" s="4" t="str">
        <f>TEXT(B13110,"yyyy-mm")</f>
        <v>2026-08</v>
      </c>
      <c r="J13110" s="7" t="str">
        <f>VLOOKUP(C13110,'[1]T. Apoyo Sistema'!$B$1:$C$89,2,0)</f>
        <v>SI</v>
      </c>
    </row>
    <row r="13111" spans="1:10" x14ac:dyDescent="0.25">
      <c r="A13111" s="4" t="str">
        <f>CONCATENATE(B13111,"-",C13111,"-",D13111)</f>
        <v>46238-POX30-psa1</v>
      </c>
      <c r="B13111" s="14">
        <v>46238</v>
      </c>
      <c r="C13111" s="4" t="s">
        <v>47</v>
      </c>
      <c r="D13111" s="4" t="s">
        <v>60</v>
      </c>
      <c r="E13111" s="4">
        <v>0</v>
      </c>
      <c r="F13111" s="6">
        <v>8.6999999999999993</v>
      </c>
      <c r="G13111" s="6">
        <v>4.3166666666666682</v>
      </c>
      <c r="H13111" s="6">
        <v>0</v>
      </c>
      <c r="I13111" s="4" t="str">
        <f>TEXT(B13111,"yyyy-mm")</f>
        <v>2026-08</v>
      </c>
      <c r="J13111" s="7" t="str">
        <f>VLOOKUP(C13111,'[1]T. Apoyo Sistema'!$B$1:$C$89,2,0)</f>
        <v>SI</v>
      </c>
    </row>
    <row r="13112" spans="1:10" x14ac:dyDescent="0.25">
      <c r="A13112" s="4" t="str">
        <f>CONCATENATE(B13112,"-",C13112,"-",D13112)</f>
        <v>46238-POX30-psa2</v>
      </c>
      <c r="B13112" s="14">
        <v>46238</v>
      </c>
      <c r="C13112" s="4" t="s">
        <v>47</v>
      </c>
      <c r="D13112" s="4" t="s">
        <v>74</v>
      </c>
      <c r="E13112" s="4">
        <v>0</v>
      </c>
      <c r="F13112" s="6">
        <v>8.8333333333333339</v>
      </c>
      <c r="G13112" s="6">
        <v>4.1833333333333336</v>
      </c>
      <c r="H13112" s="6">
        <v>0</v>
      </c>
      <c r="I13112" s="4" t="str">
        <f>TEXT(B13112,"yyyy-mm")</f>
        <v>2026-08</v>
      </c>
      <c r="J13112" s="7" t="str">
        <f>VLOOKUP(C13112,'[1]T. Apoyo Sistema'!$B$1:$C$89,2,0)</f>
        <v>SI</v>
      </c>
    </row>
    <row r="13113" spans="1:10" x14ac:dyDescent="0.25">
      <c r="A13113" s="4" t="str">
        <f>CONCATENATE(B13113,"-",C13113,"-",D13113)</f>
        <v>46238-POX30-psa3</v>
      </c>
      <c r="B13113" s="14">
        <v>46238</v>
      </c>
      <c r="C13113" s="4" t="s">
        <v>47</v>
      </c>
      <c r="D13113" s="4" t="s">
        <v>79</v>
      </c>
      <c r="E13113" s="4">
        <v>0</v>
      </c>
      <c r="F13113" s="6">
        <v>8.7333333333333325</v>
      </c>
      <c r="G13113" s="6">
        <v>4.283333333333335</v>
      </c>
      <c r="H13113" s="6">
        <v>0</v>
      </c>
      <c r="I13113" s="4" t="str">
        <f>TEXT(B13113,"yyyy-mm")</f>
        <v>2026-08</v>
      </c>
      <c r="J13113" s="7" t="str">
        <f>VLOOKUP(C13113,'[1]T. Apoyo Sistema'!$B$1:$C$89,2,0)</f>
        <v>SI</v>
      </c>
    </row>
    <row r="13114" spans="1:10" x14ac:dyDescent="0.25">
      <c r="A13114" s="4" t="str">
        <f>CONCATENATE(B13114,"-",C13114,"-",D13114)</f>
        <v>46238-POX30-psa4</v>
      </c>
      <c r="B13114" s="14">
        <v>46238</v>
      </c>
      <c r="C13114" s="4" t="s">
        <v>47</v>
      </c>
      <c r="D13114" s="4" t="s">
        <v>80</v>
      </c>
      <c r="E13114" s="4">
        <v>0</v>
      </c>
      <c r="F13114" s="6">
        <v>8.7333333333333325</v>
      </c>
      <c r="G13114" s="6">
        <v>4.283333333333335</v>
      </c>
      <c r="H13114" s="6">
        <v>0</v>
      </c>
      <c r="I13114" s="4" t="str">
        <f>TEXT(B13114,"yyyy-mm")</f>
        <v>2026-08</v>
      </c>
      <c r="J13114" s="7" t="str">
        <f>VLOOKUP(C13114,'[1]T. Apoyo Sistema'!$B$1:$C$89,2,0)</f>
        <v>SI</v>
      </c>
    </row>
    <row r="13115" spans="1:10" x14ac:dyDescent="0.25">
      <c r="A13115" s="4" t="str">
        <f>CONCATENATE(B13115,"-",C13115,"-",D13115)</f>
        <v>46238-POX30-sec1</v>
      </c>
      <c r="B13115" s="14">
        <v>46238</v>
      </c>
      <c r="C13115" s="4" t="s">
        <v>47</v>
      </c>
      <c r="D13115" s="4" t="s">
        <v>75</v>
      </c>
      <c r="E13115" s="4">
        <v>0</v>
      </c>
      <c r="F13115" s="6">
        <v>9.4666666666666668</v>
      </c>
      <c r="G13115" s="6">
        <v>3.5500000000000007</v>
      </c>
      <c r="H13115" s="6">
        <v>0</v>
      </c>
      <c r="I13115" s="4" t="str">
        <f>TEXT(B13115,"yyyy-mm")</f>
        <v>2026-08</v>
      </c>
      <c r="J13115" s="7" t="str">
        <f>VLOOKUP(C13115,'[1]T. Apoyo Sistema'!$B$1:$C$89,2,0)</f>
        <v>SI</v>
      </c>
    </row>
    <row r="13116" spans="1:10" x14ac:dyDescent="0.25">
      <c r="A13116" s="4" t="str">
        <f>CONCATENATE(B13116,"-",C13116,"-",D13116)</f>
        <v>46238-POX30-sec2</v>
      </c>
      <c r="B13116" s="14">
        <v>46238</v>
      </c>
      <c r="C13116" s="4" t="s">
        <v>47</v>
      </c>
      <c r="D13116" s="4" t="s">
        <v>76</v>
      </c>
      <c r="E13116" s="4">
        <v>0</v>
      </c>
      <c r="F13116" s="6">
        <v>9.4666666666666668</v>
      </c>
      <c r="G13116" s="6">
        <v>3.5500000000000007</v>
      </c>
      <c r="H13116" s="6">
        <v>0</v>
      </c>
      <c r="I13116" s="4" t="str">
        <f>TEXT(B13116,"yyyy-mm")</f>
        <v>2026-08</v>
      </c>
      <c r="J13116" s="7" t="str">
        <f>VLOOKUP(C13116,'[1]T. Apoyo Sistema'!$B$1:$C$89,2,0)</f>
        <v>SI</v>
      </c>
    </row>
    <row r="13117" spans="1:10" x14ac:dyDescent="0.25">
      <c r="A13117" s="4" t="str">
        <f>CONCATENATE(B13117,"-",C13117,"-",D13117)</f>
        <v>46266-POX55-bbd1</v>
      </c>
      <c r="B13117" s="16">
        <v>46266</v>
      </c>
      <c r="C13117" s="10" t="s">
        <v>102</v>
      </c>
      <c r="D13117" s="10" t="s">
        <v>69</v>
      </c>
      <c r="E13117" s="10">
        <v>0</v>
      </c>
      <c r="F13117" s="12">
        <v>0</v>
      </c>
      <c r="G13117" s="12">
        <v>13.05</v>
      </c>
      <c r="H13117" s="12">
        <v>0</v>
      </c>
      <c r="I13117" s="4" t="s">
        <v>828</v>
      </c>
      <c r="J13117" s="7" t="str">
        <f>VLOOKUP(C13117,'[1]T. Apoyo Sistema'!$B$1:$C$89,2,0)</f>
        <v>SI</v>
      </c>
    </row>
    <row r="13118" spans="1:10" x14ac:dyDescent="0.25">
      <c r="A13118" s="4" t="str">
        <f>CONCATENATE(B13118,"-",C13118,"-",D13118)</f>
        <v>46266-POX55-bbd2</v>
      </c>
      <c r="B13118" s="16">
        <v>46266</v>
      </c>
      <c r="C13118" s="10" t="s">
        <v>102</v>
      </c>
      <c r="D13118" s="10" t="s">
        <v>70</v>
      </c>
      <c r="E13118" s="10">
        <v>0</v>
      </c>
      <c r="F13118" s="12">
        <v>0</v>
      </c>
      <c r="G13118" s="12">
        <v>13.05</v>
      </c>
      <c r="H13118" s="12">
        <v>0</v>
      </c>
      <c r="I13118" s="4" t="s">
        <v>828</v>
      </c>
      <c r="J13118" s="7" t="str">
        <f>VLOOKUP(C13118,'[1]T. Apoyo Sistema'!$B$1:$C$89,2,0)</f>
        <v>SI</v>
      </c>
    </row>
    <row r="13119" spans="1:10" x14ac:dyDescent="0.25">
      <c r="A13119" s="4" t="str">
        <f>CONCATENATE(B13119,"-",C13119,"-",D13119)</f>
        <v>46266-POX55-com1</v>
      </c>
      <c r="B13119" s="16">
        <v>46266</v>
      </c>
      <c r="C13119" s="10" t="s">
        <v>102</v>
      </c>
      <c r="D13119" s="10" t="s">
        <v>71</v>
      </c>
      <c r="E13119" s="10">
        <v>0</v>
      </c>
      <c r="F13119" s="12">
        <v>0</v>
      </c>
      <c r="G13119" s="12">
        <v>13.05</v>
      </c>
      <c r="H13119" s="12">
        <v>0</v>
      </c>
      <c r="I13119" s="4" t="s">
        <v>828</v>
      </c>
      <c r="J13119" s="7" t="str">
        <f>VLOOKUP(C13119,'[1]T. Apoyo Sistema'!$B$1:$C$89,2,0)</f>
        <v>SI</v>
      </c>
    </row>
    <row r="13120" spans="1:10" x14ac:dyDescent="0.25">
      <c r="A13120" s="4" t="str">
        <f>CONCATENATE(B13120,"-",C13120,"-",D13120)</f>
        <v>46266-POX55-com2</v>
      </c>
      <c r="B13120" s="16">
        <v>46266</v>
      </c>
      <c r="C13120" s="10" t="s">
        <v>102</v>
      </c>
      <c r="D13120" s="10" t="s">
        <v>72</v>
      </c>
      <c r="E13120" s="10">
        <v>0</v>
      </c>
      <c r="F13120" s="12">
        <v>0</v>
      </c>
      <c r="G13120" s="12">
        <v>13.05</v>
      </c>
      <c r="H13120" s="12">
        <v>0</v>
      </c>
      <c r="I13120" s="4" t="s">
        <v>828</v>
      </c>
      <c r="J13120" s="7" t="str">
        <f>VLOOKUP(C13120,'[1]T. Apoyo Sistema'!$B$1:$C$89,2,0)</f>
        <v>SI</v>
      </c>
    </row>
    <row r="13121" spans="1:10" x14ac:dyDescent="0.25">
      <c r="A13121" s="4" t="str">
        <f>CONCATENATE(B13121,"-",C13121,"-",D13121)</f>
        <v>46266-POX55-com3</v>
      </c>
      <c r="B13121" s="16">
        <v>46266</v>
      </c>
      <c r="C13121" s="10" t="s">
        <v>102</v>
      </c>
      <c r="D13121" s="10" t="s">
        <v>77</v>
      </c>
      <c r="E13121" s="10">
        <v>0</v>
      </c>
      <c r="F13121" s="12">
        <v>0</v>
      </c>
      <c r="G13121" s="12">
        <v>13.05</v>
      </c>
      <c r="H13121" s="12">
        <v>0</v>
      </c>
      <c r="I13121" s="4" t="s">
        <v>828</v>
      </c>
      <c r="J13121" s="7" t="str">
        <f>VLOOKUP(C13121,'[1]T. Apoyo Sistema'!$B$1:$C$89,2,0)</f>
        <v>SI</v>
      </c>
    </row>
    <row r="13122" spans="1:10" x14ac:dyDescent="0.25">
      <c r="A13122" s="4" t="str">
        <f>CONCATENATE(B13122,"-",C13122,"-",D13122)</f>
        <v>46266-POX55-gen1</v>
      </c>
      <c r="B13122" s="16">
        <v>46266</v>
      </c>
      <c r="C13122" s="10" t="s">
        <v>102</v>
      </c>
      <c r="D13122" s="10" t="s">
        <v>59</v>
      </c>
      <c r="E13122" s="10">
        <v>0</v>
      </c>
      <c r="F13122" s="12">
        <v>0</v>
      </c>
      <c r="G13122" s="12">
        <v>13.05</v>
      </c>
      <c r="H13122" s="12">
        <v>0</v>
      </c>
      <c r="I13122" s="4" t="s">
        <v>828</v>
      </c>
      <c r="J13122" s="7" t="str">
        <f>VLOOKUP(C13122,'[1]T. Apoyo Sistema'!$B$1:$C$89,2,0)</f>
        <v>SI</v>
      </c>
    </row>
    <row r="13123" spans="1:10" x14ac:dyDescent="0.25">
      <c r="A13123" s="4" t="str">
        <f>CONCATENATE(B13123,"-",C13123,"-",D13123)</f>
        <v>46266-POX55-gen2</v>
      </c>
      <c r="B13123" s="16">
        <v>46266</v>
      </c>
      <c r="C13123" s="10" t="s">
        <v>102</v>
      </c>
      <c r="D13123" s="10" t="s">
        <v>73</v>
      </c>
      <c r="E13123" s="10">
        <v>0</v>
      </c>
      <c r="F13123" s="12">
        <v>0</v>
      </c>
      <c r="G13123" s="12">
        <v>0</v>
      </c>
      <c r="H13123" s="12">
        <v>13.05</v>
      </c>
      <c r="I13123" s="4" t="s">
        <v>828</v>
      </c>
      <c r="J13123" s="7" t="str">
        <f>VLOOKUP(C13123,'[1]T. Apoyo Sistema'!$B$1:$C$89,2,0)</f>
        <v>SI</v>
      </c>
    </row>
    <row r="13124" spans="1:10" x14ac:dyDescent="0.25">
      <c r="A13124" s="4" t="str">
        <f>CONCATENATE(B13124,"-",C13124,"-",D13124)</f>
        <v>46266-POX55-psa1</v>
      </c>
      <c r="B13124" s="16">
        <v>46266</v>
      </c>
      <c r="C13124" s="10" t="s">
        <v>102</v>
      </c>
      <c r="D13124" s="10" t="s">
        <v>60</v>
      </c>
      <c r="E13124" s="10">
        <v>0</v>
      </c>
      <c r="F13124" s="12">
        <v>0</v>
      </c>
      <c r="G13124" s="12">
        <v>13.05</v>
      </c>
      <c r="H13124" s="12">
        <v>0</v>
      </c>
      <c r="I13124" s="4" t="s">
        <v>828</v>
      </c>
      <c r="J13124" s="7" t="str">
        <f>VLOOKUP(C13124,'[1]T. Apoyo Sistema'!$B$1:$C$89,2,0)</f>
        <v>SI</v>
      </c>
    </row>
    <row r="13125" spans="1:10" x14ac:dyDescent="0.25">
      <c r="A13125" s="4" t="str">
        <f>CONCATENATE(B13125,"-",C13125,"-",D13125)</f>
        <v>46266-POX55-psa2</v>
      </c>
      <c r="B13125" s="16">
        <v>46266</v>
      </c>
      <c r="C13125" s="10" t="s">
        <v>102</v>
      </c>
      <c r="D13125" s="10" t="s">
        <v>74</v>
      </c>
      <c r="E13125" s="10">
        <v>0</v>
      </c>
      <c r="F13125" s="12">
        <v>0</v>
      </c>
      <c r="G13125" s="12">
        <v>13.05</v>
      </c>
      <c r="H13125" s="12">
        <v>0</v>
      </c>
      <c r="I13125" s="4" t="s">
        <v>828</v>
      </c>
      <c r="J13125" s="7" t="str">
        <f>VLOOKUP(C13125,'[1]T. Apoyo Sistema'!$B$1:$C$89,2,0)</f>
        <v>SI</v>
      </c>
    </row>
    <row r="13126" spans="1:10" x14ac:dyDescent="0.25">
      <c r="A13126" s="4" t="str">
        <f>CONCATENATE(B13126,"-",C13126,"-",D13126)</f>
        <v>46266-POX55-psa3</v>
      </c>
      <c r="B13126" s="16">
        <v>46266</v>
      </c>
      <c r="C13126" s="10" t="s">
        <v>102</v>
      </c>
      <c r="D13126" s="10" t="s">
        <v>79</v>
      </c>
      <c r="E13126" s="10">
        <v>0</v>
      </c>
      <c r="F13126" s="12">
        <v>0</v>
      </c>
      <c r="G13126" s="12">
        <v>13.05</v>
      </c>
      <c r="H13126" s="12">
        <v>0</v>
      </c>
      <c r="I13126" s="4" t="s">
        <v>828</v>
      </c>
      <c r="J13126" s="7" t="str">
        <f>VLOOKUP(C13126,'[1]T. Apoyo Sistema'!$B$1:$C$89,2,0)</f>
        <v>SI</v>
      </c>
    </row>
    <row r="13127" spans="1:10" x14ac:dyDescent="0.25">
      <c r="A13127" s="4" t="str">
        <f>CONCATENATE(B13127,"-",C13127,"-",D13127)</f>
        <v>46266-POX55-psa4</v>
      </c>
      <c r="B13127" s="16">
        <v>46266</v>
      </c>
      <c r="C13127" s="10" t="s">
        <v>102</v>
      </c>
      <c r="D13127" s="10" t="s">
        <v>80</v>
      </c>
      <c r="E13127" s="10">
        <v>0</v>
      </c>
      <c r="F13127" s="12">
        <v>0</v>
      </c>
      <c r="G13127" s="12">
        <v>13.05</v>
      </c>
      <c r="H13127" s="12">
        <v>0</v>
      </c>
      <c r="I13127" s="4" t="s">
        <v>828</v>
      </c>
      <c r="J13127" s="7" t="str">
        <f>VLOOKUP(C13127,'[1]T. Apoyo Sistema'!$B$1:$C$89,2,0)</f>
        <v>SI</v>
      </c>
    </row>
    <row r="13128" spans="1:10" x14ac:dyDescent="0.25">
      <c r="A13128" s="4" t="str">
        <f>CONCATENATE(B13128,"-",C13128,"-",D13128)</f>
        <v>46266-POX55-psa5</v>
      </c>
      <c r="B13128" s="16">
        <v>46266</v>
      </c>
      <c r="C13128" s="10" t="s">
        <v>102</v>
      </c>
      <c r="D13128" s="10" t="s">
        <v>92</v>
      </c>
      <c r="E13128" s="10">
        <v>0</v>
      </c>
      <c r="F13128" s="12">
        <v>0</v>
      </c>
      <c r="G13128" s="12">
        <v>13.05</v>
      </c>
      <c r="H13128" s="12">
        <v>0</v>
      </c>
      <c r="I13128" s="4" t="s">
        <v>828</v>
      </c>
      <c r="J13128" s="7" t="str">
        <f>VLOOKUP(C13128,'[1]T. Apoyo Sistema'!$B$1:$C$89,2,0)</f>
        <v>SI</v>
      </c>
    </row>
    <row r="13129" spans="1:10" x14ac:dyDescent="0.25">
      <c r="A13129" s="4" t="str">
        <f>CONCATENATE(B13129,"-",C13129,"-",D13129)</f>
        <v>46266-POX55-psa6</v>
      </c>
      <c r="B13129" s="16">
        <v>46266</v>
      </c>
      <c r="C13129" s="10" t="s">
        <v>102</v>
      </c>
      <c r="D13129" s="10" t="s">
        <v>93</v>
      </c>
      <c r="E13129" s="10">
        <v>0</v>
      </c>
      <c r="F13129" s="12">
        <v>0</v>
      </c>
      <c r="G13129" s="12">
        <v>13.05</v>
      </c>
      <c r="H13129" s="12">
        <v>0</v>
      </c>
      <c r="I13129" s="4" t="s">
        <v>828</v>
      </c>
      <c r="J13129" s="7" t="str">
        <f>VLOOKUP(C13129,'[1]T. Apoyo Sistema'!$B$1:$C$89,2,0)</f>
        <v>SI</v>
      </c>
    </row>
    <row r="13130" spans="1:10" x14ac:dyDescent="0.25">
      <c r="A13130" s="4" t="str">
        <f>CONCATENATE(B13130,"-",C13130,"-",D13130)</f>
        <v>46266-POX55-sec1</v>
      </c>
      <c r="B13130" s="16">
        <v>46266</v>
      </c>
      <c r="C13130" s="10" t="s">
        <v>102</v>
      </c>
      <c r="D13130" s="10" t="s">
        <v>75</v>
      </c>
      <c r="E13130" s="10">
        <v>0</v>
      </c>
      <c r="F13130" s="12">
        <v>0</v>
      </c>
      <c r="G13130" s="12">
        <v>13.05</v>
      </c>
      <c r="H13130" s="12">
        <v>0</v>
      </c>
      <c r="I13130" s="4" t="s">
        <v>828</v>
      </c>
      <c r="J13130" s="7" t="str">
        <f>VLOOKUP(C13130,'[1]T. Apoyo Sistema'!$B$1:$C$89,2,0)</f>
        <v>SI</v>
      </c>
    </row>
    <row r="13131" spans="1:10" x14ac:dyDescent="0.25">
      <c r="A13131" s="4" t="str">
        <f>CONCATENATE(B13131,"-",C13131,"-",D13131)</f>
        <v>46266-POX55-sec2</v>
      </c>
      <c r="B13131" s="16">
        <v>46266</v>
      </c>
      <c r="C13131" s="10" t="s">
        <v>102</v>
      </c>
      <c r="D13131" s="10" t="s">
        <v>76</v>
      </c>
      <c r="E13131" s="10">
        <v>0</v>
      </c>
      <c r="F13131" s="12">
        <v>0</v>
      </c>
      <c r="G13131" s="12">
        <v>13.05</v>
      </c>
      <c r="H13131" s="12">
        <v>0</v>
      </c>
      <c r="I13131" s="4" t="s">
        <v>828</v>
      </c>
      <c r="J13131" s="7" t="str">
        <f>VLOOKUP(C13131,'[1]T. Apoyo Sistema'!$B$1:$C$89,2,0)</f>
        <v>SI</v>
      </c>
    </row>
    <row r="13132" spans="1:10" x14ac:dyDescent="0.25">
      <c r="A13132" s="4" t="str">
        <f>CONCATENATE(B13132,"-",C13132,"-",D13132)</f>
        <v>46236-POX53-bbd1</v>
      </c>
      <c r="B13132" s="14">
        <v>46236</v>
      </c>
      <c r="C13132" s="4" t="s">
        <v>100</v>
      </c>
      <c r="D13132" s="4" t="s">
        <v>69</v>
      </c>
      <c r="E13132" s="4">
        <v>0</v>
      </c>
      <c r="F13132" s="6">
        <v>0</v>
      </c>
      <c r="G13132" s="6">
        <v>13.116666666666667</v>
      </c>
      <c r="H13132" s="6">
        <v>0</v>
      </c>
      <c r="I13132" s="4" t="str">
        <f>TEXT(B13132,"yyyy-mm")</f>
        <v>2026-08</v>
      </c>
      <c r="J13132" s="7" t="str">
        <f>VLOOKUP(C13132,'[1]T. Apoyo Sistema'!$B$1:$C$89,2,0)</f>
        <v>SI</v>
      </c>
    </row>
    <row r="13133" spans="1:10" x14ac:dyDescent="0.25">
      <c r="A13133" s="4" t="str">
        <f>CONCATENATE(B13133,"-",C13133,"-",D13133)</f>
        <v>46236-POX53-bbd2</v>
      </c>
      <c r="B13133" s="14">
        <v>46236</v>
      </c>
      <c r="C13133" s="4" t="s">
        <v>100</v>
      </c>
      <c r="D13133" s="4" t="s">
        <v>70</v>
      </c>
      <c r="E13133" s="4">
        <v>0</v>
      </c>
      <c r="F13133" s="6">
        <v>0</v>
      </c>
      <c r="G13133" s="6">
        <v>13.116666666666667</v>
      </c>
      <c r="H13133" s="6">
        <v>0</v>
      </c>
      <c r="I13133" s="4" t="str">
        <f>TEXT(B13133,"yyyy-mm")</f>
        <v>2026-08</v>
      </c>
      <c r="J13133" s="7" t="str">
        <f>VLOOKUP(C13133,'[1]T. Apoyo Sistema'!$B$1:$C$89,2,0)</f>
        <v>SI</v>
      </c>
    </row>
    <row r="13134" spans="1:10" x14ac:dyDescent="0.25">
      <c r="A13134" s="4" t="str">
        <f>CONCATENATE(B13134,"-",C13134,"-",D13134)</f>
        <v>46236-POX53-com1</v>
      </c>
      <c r="B13134" s="14">
        <v>46236</v>
      </c>
      <c r="C13134" s="4" t="s">
        <v>100</v>
      </c>
      <c r="D13134" s="4" t="s">
        <v>71</v>
      </c>
      <c r="E13134" s="4">
        <v>0</v>
      </c>
      <c r="F13134" s="6">
        <v>0</v>
      </c>
      <c r="G13134" s="6">
        <v>13.116666666666667</v>
      </c>
      <c r="H13134" s="6">
        <v>0</v>
      </c>
      <c r="I13134" s="4" t="str">
        <f>TEXT(B13134,"yyyy-mm")</f>
        <v>2026-08</v>
      </c>
      <c r="J13134" s="7" t="str">
        <f>VLOOKUP(C13134,'[1]T. Apoyo Sistema'!$B$1:$C$89,2,0)</f>
        <v>SI</v>
      </c>
    </row>
    <row r="13135" spans="1:10" x14ac:dyDescent="0.25">
      <c r="A13135" s="4" t="str">
        <f>CONCATENATE(B13135,"-",C13135,"-",D13135)</f>
        <v>46236-POX53-com2</v>
      </c>
      <c r="B13135" s="14">
        <v>46236</v>
      </c>
      <c r="C13135" s="4" t="s">
        <v>100</v>
      </c>
      <c r="D13135" s="4" t="s">
        <v>72</v>
      </c>
      <c r="E13135" s="4">
        <v>0</v>
      </c>
      <c r="F13135" s="6">
        <v>0</v>
      </c>
      <c r="G13135" s="6">
        <v>13.116666666666667</v>
      </c>
      <c r="H13135" s="6">
        <v>0</v>
      </c>
      <c r="I13135" s="4" t="str">
        <f>TEXT(B13135,"yyyy-mm")</f>
        <v>2026-08</v>
      </c>
      <c r="J13135" s="7" t="str">
        <f>VLOOKUP(C13135,'[1]T. Apoyo Sistema'!$B$1:$C$89,2,0)</f>
        <v>SI</v>
      </c>
    </row>
    <row r="13136" spans="1:10" x14ac:dyDescent="0.25">
      <c r="A13136" s="4" t="str">
        <f>CONCATENATE(B13136,"-",C13136,"-",D13136)</f>
        <v>46236-POX53-com3</v>
      </c>
      <c r="B13136" s="14">
        <v>46236</v>
      </c>
      <c r="C13136" s="4" t="s">
        <v>100</v>
      </c>
      <c r="D13136" s="4" t="s">
        <v>77</v>
      </c>
      <c r="E13136" s="4">
        <v>0</v>
      </c>
      <c r="F13136" s="6">
        <v>0</v>
      </c>
      <c r="G13136" s="6">
        <v>13.116666666666667</v>
      </c>
      <c r="H13136" s="6">
        <v>0</v>
      </c>
      <c r="I13136" s="4" t="str">
        <f>TEXT(B13136,"yyyy-mm")</f>
        <v>2026-08</v>
      </c>
      <c r="J13136" s="7" t="str">
        <f>VLOOKUP(C13136,'[1]T. Apoyo Sistema'!$B$1:$C$89,2,0)</f>
        <v>SI</v>
      </c>
    </row>
    <row r="13137" spans="1:10" x14ac:dyDescent="0.25">
      <c r="A13137" s="4" t="str">
        <f>CONCATENATE(B13137,"-",C13137,"-",D13137)</f>
        <v>46236-POX53-com4</v>
      </c>
      <c r="B13137" s="14">
        <v>46236</v>
      </c>
      <c r="C13137" s="4" t="s">
        <v>100</v>
      </c>
      <c r="D13137" s="4" t="s">
        <v>78</v>
      </c>
      <c r="E13137" s="4">
        <v>0</v>
      </c>
      <c r="F13137" s="6">
        <v>0</v>
      </c>
      <c r="G13137" s="6">
        <v>13.116666666666667</v>
      </c>
      <c r="H13137" s="6">
        <v>0</v>
      </c>
      <c r="I13137" s="4" t="str">
        <f>TEXT(B13137,"yyyy-mm")</f>
        <v>2026-08</v>
      </c>
      <c r="J13137" s="7" t="str">
        <f>VLOOKUP(C13137,'[1]T. Apoyo Sistema'!$B$1:$C$89,2,0)</f>
        <v>SI</v>
      </c>
    </row>
    <row r="13138" spans="1:10" x14ac:dyDescent="0.25">
      <c r="A13138" s="4" t="str">
        <f>CONCATENATE(B13138,"-",C13138,"-",D13138)</f>
        <v>46236-POX53-gen1</v>
      </c>
      <c r="B13138" s="14">
        <v>46236</v>
      </c>
      <c r="C13138" s="4" t="s">
        <v>100</v>
      </c>
      <c r="D13138" s="4" t="s">
        <v>59</v>
      </c>
      <c r="E13138" s="4">
        <v>0</v>
      </c>
      <c r="F13138" s="6">
        <v>0</v>
      </c>
      <c r="G13138" s="6">
        <v>13.116666666666667</v>
      </c>
      <c r="H13138" s="6">
        <v>0</v>
      </c>
      <c r="I13138" s="4" t="str">
        <f>TEXT(B13138,"yyyy-mm")</f>
        <v>2026-08</v>
      </c>
      <c r="J13138" s="7" t="str">
        <f>VLOOKUP(C13138,'[1]T. Apoyo Sistema'!$B$1:$C$89,2,0)</f>
        <v>SI</v>
      </c>
    </row>
    <row r="13139" spans="1:10" x14ac:dyDescent="0.25">
      <c r="A13139" s="4" t="str">
        <f>CONCATENATE(B13139,"-",C13139,"-",D13139)</f>
        <v>46236-POX53-gen2</v>
      </c>
      <c r="B13139" s="14">
        <v>46236</v>
      </c>
      <c r="C13139" s="4" t="s">
        <v>100</v>
      </c>
      <c r="D13139" s="4" t="s">
        <v>73</v>
      </c>
      <c r="E13139" s="4">
        <v>0</v>
      </c>
      <c r="F13139" s="6">
        <v>0</v>
      </c>
      <c r="G13139" s="6">
        <v>13.116666666666667</v>
      </c>
      <c r="H13139" s="6">
        <v>0</v>
      </c>
      <c r="I13139" s="4" t="str">
        <f>TEXT(B13139,"yyyy-mm")</f>
        <v>2026-08</v>
      </c>
      <c r="J13139" s="7" t="str">
        <f>VLOOKUP(C13139,'[1]T. Apoyo Sistema'!$B$1:$C$89,2,0)</f>
        <v>SI</v>
      </c>
    </row>
    <row r="13140" spans="1:10" x14ac:dyDescent="0.25">
      <c r="A13140" s="4" t="str">
        <f>CONCATENATE(B13140,"-",C13140,"-",D13140)</f>
        <v>46236-POX53-psa1</v>
      </c>
      <c r="B13140" s="14">
        <v>46236</v>
      </c>
      <c r="C13140" s="4" t="s">
        <v>100</v>
      </c>
      <c r="D13140" s="4" t="s">
        <v>60</v>
      </c>
      <c r="E13140" s="4">
        <v>0</v>
      </c>
      <c r="F13140" s="6">
        <v>0</v>
      </c>
      <c r="G13140" s="6">
        <v>13.116666666666667</v>
      </c>
      <c r="H13140" s="6">
        <v>0</v>
      </c>
      <c r="I13140" s="4" t="str">
        <f>TEXT(B13140,"yyyy-mm")</f>
        <v>2026-08</v>
      </c>
      <c r="J13140" s="7" t="str">
        <f>VLOOKUP(C13140,'[1]T. Apoyo Sistema'!$B$1:$C$89,2,0)</f>
        <v>SI</v>
      </c>
    </row>
    <row r="13141" spans="1:10" x14ac:dyDescent="0.25">
      <c r="A13141" s="4" t="str">
        <f>CONCATENATE(B13141,"-",C13141,"-",D13141)</f>
        <v>46236-POX53-psa2</v>
      </c>
      <c r="B13141" s="14">
        <v>46236</v>
      </c>
      <c r="C13141" s="4" t="s">
        <v>100</v>
      </c>
      <c r="D13141" s="4" t="s">
        <v>74</v>
      </c>
      <c r="E13141" s="4">
        <v>0</v>
      </c>
      <c r="F13141" s="6">
        <v>0</v>
      </c>
      <c r="G13141" s="6">
        <v>13.116666666666667</v>
      </c>
      <c r="H13141" s="6">
        <v>0</v>
      </c>
      <c r="I13141" s="4" t="str">
        <f>TEXT(B13141,"yyyy-mm")</f>
        <v>2026-08</v>
      </c>
      <c r="J13141" s="7" t="str">
        <f>VLOOKUP(C13141,'[1]T. Apoyo Sistema'!$B$1:$C$89,2,0)</f>
        <v>SI</v>
      </c>
    </row>
    <row r="13142" spans="1:10" x14ac:dyDescent="0.25">
      <c r="A13142" s="4" t="str">
        <f>CONCATENATE(B13142,"-",C13142,"-",D13142)</f>
        <v>46236-POX53-psa3</v>
      </c>
      <c r="B13142" s="14">
        <v>46236</v>
      </c>
      <c r="C13142" s="4" t="s">
        <v>100</v>
      </c>
      <c r="D13142" s="4" t="s">
        <v>79</v>
      </c>
      <c r="E13142" s="4">
        <v>0</v>
      </c>
      <c r="F13142" s="6">
        <v>0</v>
      </c>
      <c r="G13142" s="6">
        <v>13.116666666666667</v>
      </c>
      <c r="H13142" s="6">
        <v>0</v>
      </c>
      <c r="I13142" s="4" t="str">
        <f>TEXT(B13142,"yyyy-mm")</f>
        <v>2026-08</v>
      </c>
      <c r="J13142" s="7" t="str">
        <f>VLOOKUP(C13142,'[1]T. Apoyo Sistema'!$B$1:$C$89,2,0)</f>
        <v>SI</v>
      </c>
    </row>
    <row r="13143" spans="1:10" x14ac:dyDescent="0.25">
      <c r="A13143" s="4" t="str">
        <f>CONCATENATE(B13143,"-",C13143,"-",D13143)</f>
        <v>46236-POX53-psa4</v>
      </c>
      <c r="B13143" s="14">
        <v>46236</v>
      </c>
      <c r="C13143" s="4" t="s">
        <v>100</v>
      </c>
      <c r="D13143" s="4" t="s">
        <v>80</v>
      </c>
      <c r="E13143" s="4">
        <v>0</v>
      </c>
      <c r="F13143" s="6">
        <v>0</v>
      </c>
      <c r="G13143" s="6">
        <v>13.116666666666667</v>
      </c>
      <c r="H13143" s="6">
        <v>0</v>
      </c>
      <c r="I13143" s="4" t="str">
        <f>TEXT(B13143,"yyyy-mm")</f>
        <v>2026-08</v>
      </c>
      <c r="J13143" s="7" t="str">
        <f>VLOOKUP(C13143,'[1]T. Apoyo Sistema'!$B$1:$C$89,2,0)</f>
        <v>SI</v>
      </c>
    </row>
    <row r="13144" spans="1:10" x14ac:dyDescent="0.25">
      <c r="A13144" s="4" t="str">
        <f>CONCATENATE(B13144,"-",C13144,"-",D13144)</f>
        <v>46236-POX53-sec1</v>
      </c>
      <c r="B13144" s="14">
        <v>46236</v>
      </c>
      <c r="C13144" s="4" t="s">
        <v>100</v>
      </c>
      <c r="D13144" s="4" t="s">
        <v>75</v>
      </c>
      <c r="E13144" s="4">
        <v>0</v>
      </c>
      <c r="F13144" s="6">
        <v>0</v>
      </c>
      <c r="G13144" s="6">
        <v>13.116666666666667</v>
      </c>
      <c r="H13144" s="6">
        <v>0</v>
      </c>
      <c r="I13144" s="4" t="str">
        <f>TEXT(B13144,"yyyy-mm")</f>
        <v>2026-08</v>
      </c>
      <c r="J13144" s="7" t="str">
        <f>VLOOKUP(C13144,'[1]T. Apoyo Sistema'!$B$1:$C$89,2,0)</f>
        <v>SI</v>
      </c>
    </row>
    <row r="13145" spans="1:10" x14ac:dyDescent="0.25">
      <c r="A13145" s="4" t="str">
        <f>CONCATENATE(B13145,"-",C13145,"-",D13145)</f>
        <v>46236-POX53-sec2</v>
      </c>
      <c r="B13145" s="14">
        <v>46236</v>
      </c>
      <c r="C13145" s="4" t="s">
        <v>100</v>
      </c>
      <c r="D13145" s="4" t="s">
        <v>76</v>
      </c>
      <c r="E13145" s="4">
        <v>0</v>
      </c>
      <c r="F13145" s="6">
        <v>0</v>
      </c>
      <c r="G13145" s="6">
        <v>13.116666666666667</v>
      </c>
      <c r="H13145" s="6">
        <v>0</v>
      </c>
      <c r="I13145" s="4" t="str">
        <f>TEXT(B13145,"yyyy-mm")</f>
        <v>2026-08</v>
      </c>
      <c r="J13145" s="7" t="str">
        <f>VLOOKUP(C13145,'[1]T. Apoyo Sistema'!$B$1:$C$89,2,0)</f>
        <v>SI</v>
      </c>
    </row>
    <row r="13146" spans="1:10" x14ac:dyDescent="0.25">
      <c r="A13146" s="4" t="str">
        <f>CONCATENATE(B13146,"-",C13146,"-",D13146)</f>
        <v>46259-POX61-bbd1</v>
      </c>
      <c r="B13146" s="16">
        <v>46259</v>
      </c>
      <c r="C13146" s="10" t="s">
        <v>107</v>
      </c>
      <c r="D13146" s="10" t="s">
        <v>69</v>
      </c>
      <c r="E13146" s="10">
        <v>0</v>
      </c>
      <c r="F13146" s="10">
        <v>0</v>
      </c>
      <c r="G13146" s="10">
        <v>13.116666666666667</v>
      </c>
      <c r="H13146" s="10">
        <v>0</v>
      </c>
      <c r="I13146" s="4" t="s">
        <v>13</v>
      </c>
      <c r="J13146" s="7" t="str">
        <f>VLOOKUP(C13146,'[1]T. Apoyo Sistema'!$B$1:$C$89,2,0)</f>
        <v>SI</v>
      </c>
    </row>
    <row r="13147" spans="1:10" x14ac:dyDescent="0.25">
      <c r="A13147" s="4" t="str">
        <f>CONCATENATE(B13147,"-",C13147,"-",D13147)</f>
        <v>46259-POX61-bbd2</v>
      </c>
      <c r="B13147" s="16">
        <v>46259</v>
      </c>
      <c r="C13147" s="10" t="s">
        <v>107</v>
      </c>
      <c r="D13147" s="10" t="s">
        <v>70</v>
      </c>
      <c r="E13147" s="10">
        <v>0</v>
      </c>
      <c r="F13147" s="10">
        <v>0</v>
      </c>
      <c r="G13147" s="10">
        <v>13.116666666666667</v>
      </c>
      <c r="H13147" s="10">
        <v>0</v>
      </c>
      <c r="I13147" s="4" t="s">
        <v>13</v>
      </c>
      <c r="J13147" s="7" t="str">
        <f>VLOOKUP(C13147,'[1]T. Apoyo Sistema'!$B$1:$C$89,2,0)</f>
        <v>SI</v>
      </c>
    </row>
    <row r="13148" spans="1:10" x14ac:dyDescent="0.25">
      <c r="A13148" s="4" t="str">
        <f>CONCATENATE(B13148,"-",C13148,"-",D13148)</f>
        <v>46259-POX61-com1</v>
      </c>
      <c r="B13148" s="16">
        <v>46259</v>
      </c>
      <c r="C13148" s="10" t="s">
        <v>107</v>
      </c>
      <c r="D13148" s="10" t="s">
        <v>71</v>
      </c>
      <c r="E13148" s="10">
        <v>0</v>
      </c>
      <c r="F13148" s="10">
        <v>0</v>
      </c>
      <c r="G13148" s="10">
        <v>13.116666666666667</v>
      </c>
      <c r="H13148" s="10">
        <v>0</v>
      </c>
      <c r="I13148" s="4" t="s">
        <v>13</v>
      </c>
      <c r="J13148" s="7" t="str">
        <f>VLOOKUP(C13148,'[1]T. Apoyo Sistema'!$B$1:$C$89,2,0)</f>
        <v>SI</v>
      </c>
    </row>
    <row r="13149" spans="1:10" x14ac:dyDescent="0.25">
      <c r="A13149" s="4" t="str">
        <f>CONCATENATE(B13149,"-",C13149,"-",D13149)</f>
        <v>46259-POX61-com2</v>
      </c>
      <c r="B13149" s="16">
        <v>46259</v>
      </c>
      <c r="C13149" s="10" t="s">
        <v>107</v>
      </c>
      <c r="D13149" s="10" t="s">
        <v>72</v>
      </c>
      <c r="E13149" s="10">
        <v>0</v>
      </c>
      <c r="F13149" s="10">
        <v>0</v>
      </c>
      <c r="G13149" s="10">
        <v>13.116666666666667</v>
      </c>
      <c r="H13149" s="10">
        <v>0</v>
      </c>
      <c r="I13149" s="4" t="s">
        <v>13</v>
      </c>
      <c r="J13149" s="7" t="str">
        <f>VLOOKUP(C13149,'[1]T. Apoyo Sistema'!$B$1:$C$89,2,0)</f>
        <v>SI</v>
      </c>
    </row>
    <row r="13150" spans="1:10" x14ac:dyDescent="0.25">
      <c r="A13150" s="4" t="str">
        <f>CONCATENATE(B13150,"-",C13150,"-",D13150)</f>
        <v>46259-POX61-com3</v>
      </c>
      <c r="B13150" s="16">
        <v>46259</v>
      </c>
      <c r="C13150" s="10" t="s">
        <v>107</v>
      </c>
      <c r="D13150" s="10" t="s">
        <v>77</v>
      </c>
      <c r="E13150" s="10">
        <v>0</v>
      </c>
      <c r="F13150" s="10">
        <v>0</v>
      </c>
      <c r="G13150" s="10">
        <v>13.116666666666667</v>
      </c>
      <c r="H13150" s="10">
        <v>0</v>
      </c>
      <c r="I13150" s="4" t="s">
        <v>13</v>
      </c>
      <c r="J13150" s="7" t="str">
        <f>VLOOKUP(C13150,'[1]T. Apoyo Sistema'!$B$1:$C$89,2,0)</f>
        <v>SI</v>
      </c>
    </row>
    <row r="13151" spans="1:10" x14ac:dyDescent="0.25">
      <c r="A13151" s="4" t="str">
        <f>CONCATENATE(B13151,"-",C13151,"-",D13151)</f>
        <v>46259-POX61-gen1</v>
      </c>
      <c r="B13151" s="16">
        <v>46259</v>
      </c>
      <c r="C13151" s="10" t="s">
        <v>107</v>
      </c>
      <c r="D13151" s="10" t="s">
        <v>59</v>
      </c>
      <c r="E13151" s="10">
        <v>0</v>
      </c>
      <c r="F13151" s="10">
        <v>0</v>
      </c>
      <c r="G13151" s="10">
        <v>13.116666666666667</v>
      </c>
      <c r="H13151" s="10">
        <v>0</v>
      </c>
      <c r="I13151" s="4" t="s">
        <v>13</v>
      </c>
      <c r="J13151" s="7" t="str">
        <f>VLOOKUP(C13151,'[1]T. Apoyo Sistema'!$B$1:$C$89,2,0)</f>
        <v>SI</v>
      </c>
    </row>
    <row r="13152" spans="1:10" x14ac:dyDescent="0.25">
      <c r="A13152" s="4" t="str">
        <f>CONCATENATE(B13152,"-",C13152,"-",D13152)</f>
        <v>46259-POX61-gen2</v>
      </c>
      <c r="B13152" s="16">
        <v>46259</v>
      </c>
      <c r="C13152" s="10" t="s">
        <v>107</v>
      </c>
      <c r="D13152" s="10" t="s">
        <v>73</v>
      </c>
      <c r="E13152" s="10">
        <v>0</v>
      </c>
      <c r="F13152" s="10">
        <v>0</v>
      </c>
      <c r="G13152" s="10">
        <v>13.116666666666667</v>
      </c>
      <c r="H13152" s="10">
        <v>0</v>
      </c>
      <c r="I13152" s="4" t="s">
        <v>13</v>
      </c>
      <c r="J13152" s="7" t="str">
        <f>VLOOKUP(C13152,'[1]T. Apoyo Sistema'!$B$1:$C$89,2,0)</f>
        <v>SI</v>
      </c>
    </row>
    <row r="13153" spans="1:10" x14ac:dyDescent="0.25">
      <c r="A13153" s="4" t="str">
        <f>CONCATENATE(B13153,"-",C13153,"-",D13153)</f>
        <v>46259-POX61-motocom1</v>
      </c>
      <c r="B13153" s="16">
        <v>46259</v>
      </c>
      <c r="C13153" s="10" t="s">
        <v>107</v>
      </c>
      <c r="D13153" s="10" t="s">
        <v>104</v>
      </c>
      <c r="E13153" s="10">
        <v>0</v>
      </c>
      <c r="F13153" s="10">
        <v>0</v>
      </c>
      <c r="G13153" s="10">
        <v>13.116666666666667</v>
      </c>
      <c r="H13153" s="10">
        <v>0</v>
      </c>
      <c r="I13153" s="4" t="s">
        <v>13</v>
      </c>
      <c r="J13153" s="7" t="str">
        <f>VLOOKUP(C13153,'[1]T. Apoyo Sistema'!$B$1:$C$89,2,0)</f>
        <v>SI</v>
      </c>
    </row>
    <row r="13154" spans="1:10" x14ac:dyDescent="0.25">
      <c r="A13154" s="4" t="str">
        <f>CONCATENATE(B13154,"-",C13154,"-",D13154)</f>
        <v>46259-POX61-motocom2</v>
      </c>
      <c r="B13154" s="16">
        <v>46259</v>
      </c>
      <c r="C13154" s="10" t="s">
        <v>107</v>
      </c>
      <c r="D13154" s="10" t="s">
        <v>105</v>
      </c>
      <c r="E13154" s="10">
        <v>0</v>
      </c>
      <c r="F13154" s="10">
        <v>0</v>
      </c>
      <c r="G13154" s="10">
        <v>13.116666666666667</v>
      </c>
      <c r="H13154" s="10">
        <v>0</v>
      </c>
      <c r="I13154" s="4" t="s">
        <v>13</v>
      </c>
      <c r="J13154" s="7" t="str">
        <f>VLOOKUP(C13154,'[1]T. Apoyo Sistema'!$B$1:$C$89,2,0)</f>
        <v>SI</v>
      </c>
    </row>
    <row r="13155" spans="1:10" x14ac:dyDescent="0.25">
      <c r="A13155" s="4" t="str">
        <f>CONCATENATE(B13155,"-",C13155,"-",D13155)</f>
        <v>46259-POX61-psa1</v>
      </c>
      <c r="B13155" s="16">
        <v>46259</v>
      </c>
      <c r="C13155" s="10" t="s">
        <v>107</v>
      </c>
      <c r="D13155" s="10" t="s">
        <v>60</v>
      </c>
      <c r="E13155" s="10">
        <v>0</v>
      </c>
      <c r="F13155" s="10">
        <v>0</v>
      </c>
      <c r="G13155" s="10">
        <v>13.116666666666667</v>
      </c>
      <c r="H13155" s="10">
        <v>0</v>
      </c>
      <c r="I13155" s="4" t="s">
        <v>13</v>
      </c>
      <c r="J13155" s="7" t="str">
        <f>VLOOKUP(C13155,'[1]T. Apoyo Sistema'!$B$1:$C$89,2,0)</f>
        <v>SI</v>
      </c>
    </row>
    <row r="13156" spans="1:10" x14ac:dyDescent="0.25">
      <c r="A13156" s="4" t="str">
        <f>CONCATENATE(B13156,"-",C13156,"-",D13156)</f>
        <v>46259-POX61-psa2</v>
      </c>
      <c r="B13156" s="16">
        <v>46259</v>
      </c>
      <c r="C13156" s="10" t="s">
        <v>107</v>
      </c>
      <c r="D13156" s="10" t="s">
        <v>74</v>
      </c>
      <c r="E13156" s="10">
        <v>0</v>
      </c>
      <c r="F13156" s="10">
        <v>0</v>
      </c>
      <c r="G13156" s="10">
        <v>13.116666666666667</v>
      </c>
      <c r="H13156" s="10">
        <v>0</v>
      </c>
      <c r="I13156" s="4" t="s">
        <v>13</v>
      </c>
      <c r="J13156" s="7" t="str">
        <f>VLOOKUP(C13156,'[1]T. Apoyo Sistema'!$B$1:$C$89,2,0)</f>
        <v>SI</v>
      </c>
    </row>
    <row r="13157" spans="1:10" x14ac:dyDescent="0.25">
      <c r="A13157" s="4" t="str">
        <f>CONCATENATE(B13157,"-",C13157,"-",D13157)</f>
        <v>46259-POX61-psa3</v>
      </c>
      <c r="B13157" s="16">
        <v>46259</v>
      </c>
      <c r="C13157" s="10" t="s">
        <v>107</v>
      </c>
      <c r="D13157" s="10" t="s">
        <v>79</v>
      </c>
      <c r="E13157" s="10">
        <v>0</v>
      </c>
      <c r="F13157" s="10">
        <v>0</v>
      </c>
      <c r="G13157" s="10">
        <v>13.116666666666667</v>
      </c>
      <c r="H13157" s="10">
        <v>0</v>
      </c>
      <c r="I13157" s="4" t="s">
        <v>13</v>
      </c>
      <c r="J13157" s="7" t="str">
        <f>VLOOKUP(C13157,'[1]T. Apoyo Sistema'!$B$1:$C$89,2,0)</f>
        <v>SI</v>
      </c>
    </row>
    <row r="13158" spans="1:10" x14ac:dyDescent="0.25">
      <c r="A13158" s="4" t="str">
        <f>CONCATENATE(B13158,"-",C13158,"-",D13158)</f>
        <v>46259-POX61-psa4</v>
      </c>
      <c r="B13158" s="16">
        <v>46259</v>
      </c>
      <c r="C13158" s="10" t="s">
        <v>107</v>
      </c>
      <c r="D13158" s="10" t="s">
        <v>80</v>
      </c>
      <c r="E13158" s="10">
        <v>0</v>
      </c>
      <c r="F13158" s="10">
        <v>0</v>
      </c>
      <c r="G13158" s="10">
        <v>13.116666666666667</v>
      </c>
      <c r="H13158" s="10">
        <v>0</v>
      </c>
      <c r="I13158" s="4" t="s">
        <v>13</v>
      </c>
      <c r="J13158" s="7" t="str">
        <f>VLOOKUP(C13158,'[1]T. Apoyo Sistema'!$B$1:$C$89,2,0)</f>
        <v>SI</v>
      </c>
    </row>
    <row r="13159" spans="1:10" x14ac:dyDescent="0.25">
      <c r="A13159" s="4" t="str">
        <f>CONCATENATE(B13159,"-",C13159,"-",D13159)</f>
        <v>46259-POX61-psa5</v>
      </c>
      <c r="B13159" s="16">
        <v>46259</v>
      </c>
      <c r="C13159" s="10" t="s">
        <v>107</v>
      </c>
      <c r="D13159" s="10" t="s">
        <v>92</v>
      </c>
      <c r="E13159" s="10">
        <v>0</v>
      </c>
      <c r="F13159" s="10">
        <v>0</v>
      </c>
      <c r="G13159" s="10">
        <v>13.116666666666667</v>
      </c>
      <c r="H13159" s="10">
        <v>0</v>
      </c>
      <c r="I13159" s="4" t="s">
        <v>13</v>
      </c>
      <c r="J13159" s="7" t="str">
        <f>VLOOKUP(C13159,'[1]T. Apoyo Sistema'!$B$1:$C$89,2,0)</f>
        <v>SI</v>
      </c>
    </row>
    <row r="13160" spans="1:10" x14ac:dyDescent="0.25">
      <c r="A13160" s="4" t="str">
        <f>CONCATENATE(B13160,"-",C13160,"-",D13160)</f>
        <v>46259-POX61-psa6</v>
      </c>
      <c r="B13160" s="16">
        <v>46259</v>
      </c>
      <c r="C13160" s="10" t="s">
        <v>107</v>
      </c>
      <c r="D13160" s="10" t="s">
        <v>93</v>
      </c>
      <c r="E13160" s="10">
        <v>0</v>
      </c>
      <c r="F13160" s="10">
        <v>0</v>
      </c>
      <c r="G13160" s="10">
        <v>13.116666666666667</v>
      </c>
      <c r="H13160" s="10">
        <v>0</v>
      </c>
      <c r="I13160" s="4" t="s">
        <v>13</v>
      </c>
      <c r="J13160" s="7" t="str">
        <f>VLOOKUP(C13160,'[1]T. Apoyo Sistema'!$B$1:$C$89,2,0)</f>
        <v>SI</v>
      </c>
    </row>
    <row r="13161" spans="1:10" x14ac:dyDescent="0.25">
      <c r="A13161" s="4" t="str">
        <f>CONCATENATE(B13161,"-",C13161,"-",D13161)</f>
        <v>46259-POX61-sec1</v>
      </c>
      <c r="B13161" s="16">
        <v>46259</v>
      </c>
      <c r="C13161" s="10" t="s">
        <v>107</v>
      </c>
      <c r="D13161" s="10" t="s">
        <v>75</v>
      </c>
      <c r="E13161" s="10">
        <v>0</v>
      </c>
      <c r="F13161" s="10">
        <v>0</v>
      </c>
      <c r="G13161" s="10">
        <v>13.116666666666667</v>
      </c>
      <c r="H13161" s="10">
        <v>0</v>
      </c>
      <c r="I13161" s="4" t="s">
        <v>13</v>
      </c>
      <c r="J13161" s="7" t="str">
        <f>VLOOKUP(C13161,'[1]T. Apoyo Sistema'!$B$1:$C$89,2,0)</f>
        <v>SI</v>
      </c>
    </row>
    <row r="13162" spans="1:10" x14ac:dyDescent="0.25">
      <c r="A13162" s="4" t="str">
        <f>CONCATENATE(B13162,"-",C13162,"-",D13162)</f>
        <v>46259-POX61-sec2</v>
      </c>
      <c r="B13162" s="16">
        <v>46259</v>
      </c>
      <c r="C13162" s="10" t="s">
        <v>107</v>
      </c>
      <c r="D13162" s="10" t="s">
        <v>76</v>
      </c>
      <c r="E13162" s="10">
        <v>0</v>
      </c>
      <c r="F13162" s="10">
        <v>0</v>
      </c>
      <c r="G13162" s="10">
        <v>13.116666666666667</v>
      </c>
      <c r="H13162" s="10">
        <v>0</v>
      </c>
      <c r="I13162" s="4" t="s">
        <v>13</v>
      </c>
      <c r="J13162" s="7" t="str">
        <f>VLOOKUP(C13162,'[1]T. Apoyo Sistema'!$B$1:$C$89,2,0)</f>
        <v>SI</v>
      </c>
    </row>
    <row r="13163" spans="1:10" x14ac:dyDescent="0.25">
      <c r="A13163" s="4" t="str">
        <f>CONCATENATE(B13163,"-",C13163,"-",D13163)</f>
        <v>46263-POX55-bbd1</v>
      </c>
      <c r="B13163" s="16">
        <v>46263</v>
      </c>
      <c r="C13163" s="10" t="s">
        <v>102</v>
      </c>
      <c r="D13163" s="10" t="s">
        <v>69</v>
      </c>
      <c r="E13163" s="10">
        <v>0</v>
      </c>
      <c r="F13163" s="10">
        <v>0</v>
      </c>
      <c r="G13163" s="10">
        <v>13.116666666666667</v>
      </c>
      <c r="H13163" s="10">
        <v>0</v>
      </c>
      <c r="I13163" s="4" t="s">
        <v>13</v>
      </c>
      <c r="J13163" s="7" t="str">
        <f>VLOOKUP(C13163,'[1]T. Apoyo Sistema'!$B$1:$C$89,2,0)</f>
        <v>SI</v>
      </c>
    </row>
    <row r="13164" spans="1:10" x14ac:dyDescent="0.25">
      <c r="A13164" s="4" t="str">
        <f>CONCATENATE(B13164,"-",C13164,"-",D13164)</f>
        <v>46263-POX55-bbd2</v>
      </c>
      <c r="B13164" s="16">
        <v>46263</v>
      </c>
      <c r="C13164" s="10" t="s">
        <v>102</v>
      </c>
      <c r="D13164" s="10" t="s">
        <v>70</v>
      </c>
      <c r="E13164" s="10">
        <v>0</v>
      </c>
      <c r="F13164" s="10">
        <v>0</v>
      </c>
      <c r="G13164" s="10">
        <v>13.116666666666667</v>
      </c>
      <c r="H13164" s="10">
        <v>0</v>
      </c>
      <c r="I13164" s="4" t="s">
        <v>13</v>
      </c>
      <c r="J13164" s="7" t="str">
        <f>VLOOKUP(C13164,'[1]T. Apoyo Sistema'!$B$1:$C$89,2,0)</f>
        <v>SI</v>
      </c>
    </row>
    <row r="13165" spans="1:10" x14ac:dyDescent="0.25">
      <c r="A13165" s="4" t="str">
        <f>CONCATENATE(B13165,"-",C13165,"-",D13165)</f>
        <v>46263-POX55-com1</v>
      </c>
      <c r="B13165" s="16">
        <v>46263</v>
      </c>
      <c r="C13165" s="10" t="s">
        <v>102</v>
      </c>
      <c r="D13165" s="10" t="s">
        <v>71</v>
      </c>
      <c r="E13165" s="10">
        <v>0</v>
      </c>
      <c r="F13165" s="10">
        <v>0</v>
      </c>
      <c r="G13165" s="10">
        <v>13.116666666666667</v>
      </c>
      <c r="H13165" s="10">
        <v>0</v>
      </c>
      <c r="I13165" s="4" t="s">
        <v>13</v>
      </c>
      <c r="J13165" s="7" t="str">
        <f>VLOOKUP(C13165,'[1]T. Apoyo Sistema'!$B$1:$C$89,2,0)</f>
        <v>SI</v>
      </c>
    </row>
    <row r="13166" spans="1:10" x14ac:dyDescent="0.25">
      <c r="A13166" s="4" t="str">
        <f>CONCATENATE(B13166,"-",C13166,"-",D13166)</f>
        <v>46263-POX55-com2</v>
      </c>
      <c r="B13166" s="16">
        <v>46263</v>
      </c>
      <c r="C13166" s="10" t="s">
        <v>102</v>
      </c>
      <c r="D13166" s="10" t="s">
        <v>72</v>
      </c>
      <c r="E13166" s="10">
        <v>0</v>
      </c>
      <c r="F13166" s="10">
        <v>0</v>
      </c>
      <c r="G13166" s="10">
        <v>13.116666666666667</v>
      </c>
      <c r="H13166" s="10">
        <v>0</v>
      </c>
      <c r="I13166" s="4" t="s">
        <v>13</v>
      </c>
      <c r="J13166" s="7" t="str">
        <f>VLOOKUP(C13166,'[1]T. Apoyo Sistema'!$B$1:$C$89,2,0)</f>
        <v>SI</v>
      </c>
    </row>
    <row r="13167" spans="1:10" x14ac:dyDescent="0.25">
      <c r="A13167" s="4" t="str">
        <f>CONCATENATE(B13167,"-",C13167,"-",D13167)</f>
        <v>46263-POX55-com3</v>
      </c>
      <c r="B13167" s="16">
        <v>46263</v>
      </c>
      <c r="C13167" s="10" t="s">
        <v>102</v>
      </c>
      <c r="D13167" s="10" t="s">
        <v>77</v>
      </c>
      <c r="E13167" s="10">
        <v>0</v>
      </c>
      <c r="F13167" s="10">
        <v>0</v>
      </c>
      <c r="G13167" s="10">
        <v>13.116666666666667</v>
      </c>
      <c r="H13167" s="10">
        <v>0</v>
      </c>
      <c r="I13167" s="4" t="s">
        <v>13</v>
      </c>
      <c r="J13167" s="7" t="str">
        <f>VLOOKUP(C13167,'[1]T. Apoyo Sistema'!$B$1:$C$89,2,0)</f>
        <v>SI</v>
      </c>
    </row>
    <row r="13168" spans="1:10" x14ac:dyDescent="0.25">
      <c r="A13168" s="4" t="str">
        <f>CONCATENATE(B13168,"-",C13168,"-",D13168)</f>
        <v>46263-POX55-gen1</v>
      </c>
      <c r="B13168" s="16">
        <v>46263</v>
      </c>
      <c r="C13168" s="10" t="s">
        <v>102</v>
      </c>
      <c r="D13168" s="10" t="s">
        <v>59</v>
      </c>
      <c r="E13168" s="10">
        <v>0</v>
      </c>
      <c r="F13168" s="10">
        <v>0</v>
      </c>
      <c r="G13168" s="10">
        <v>13.116666666666667</v>
      </c>
      <c r="H13168" s="10">
        <v>0</v>
      </c>
      <c r="I13168" s="4" t="s">
        <v>13</v>
      </c>
      <c r="J13168" s="7" t="str">
        <f>VLOOKUP(C13168,'[1]T. Apoyo Sistema'!$B$1:$C$89,2,0)</f>
        <v>SI</v>
      </c>
    </row>
    <row r="13169" spans="1:10" x14ac:dyDescent="0.25">
      <c r="A13169" s="4" t="str">
        <f>CONCATENATE(B13169,"-",C13169,"-",D13169)</f>
        <v>46263-POX55-gen2</v>
      </c>
      <c r="B13169" s="16">
        <v>46263</v>
      </c>
      <c r="C13169" s="10" t="s">
        <v>102</v>
      </c>
      <c r="D13169" s="10" t="s">
        <v>73</v>
      </c>
      <c r="E13169" s="10">
        <v>0</v>
      </c>
      <c r="F13169" s="10">
        <v>0</v>
      </c>
      <c r="G13169" s="10">
        <v>0</v>
      </c>
      <c r="H13169" s="10">
        <v>13.116666666666667</v>
      </c>
      <c r="I13169" s="4" t="s">
        <v>13</v>
      </c>
      <c r="J13169" s="7" t="str">
        <f>VLOOKUP(C13169,'[1]T. Apoyo Sistema'!$B$1:$C$89,2,0)</f>
        <v>SI</v>
      </c>
    </row>
    <row r="13170" spans="1:10" x14ac:dyDescent="0.25">
      <c r="A13170" s="4" t="str">
        <f>CONCATENATE(B13170,"-",C13170,"-",D13170)</f>
        <v>46263-POX55-psa1</v>
      </c>
      <c r="B13170" s="16">
        <v>46263</v>
      </c>
      <c r="C13170" s="10" t="s">
        <v>102</v>
      </c>
      <c r="D13170" s="10" t="s">
        <v>60</v>
      </c>
      <c r="E13170" s="10">
        <v>0</v>
      </c>
      <c r="F13170" s="10">
        <v>0</v>
      </c>
      <c r="G13170" s="10">
        <v>13.116666666666667</v>
      </c>
      <c r="H13170" s="10">
        <v>0</v>
      </c>
      <c r="I13170" s="4" t="s">
        <v>13</v>
      </c>
      <c r="J13170" s="7" t="str">
        <f>VLOOKUP(C13170,'[1]T. Apoyo Sistema'!$B$1:$C$89,2,0)</f>
        <v>SI</v>
      </c>
    </row>
    <row r="13171" spans="1:10" x14ac:dyDescent="0.25">
      <c r="A13171" s="4" t="str">
        <f>CONCATENATE(B13171,"-",C13171,"-",D13171)</f>
        <v>46263-POX55-psa2</v>
      </c>
      <c r="B13171" s="16">
        <v>46263</v>
      </c>
      <c r="C13171" s="10" t="s">
        <v>102</v>
      </c>
      <c r="D13171" s="10" t="s">
        <v>74</v>
      </c>
      <c r="E13171" s="10">
        <v>0</v>
      </c>
      <c r="F13171" s="10">
        <v>0</v>
      </c>
      <c r="G13171" s="10">
        <v>13.116666666666667</v>
      </c>
      <c r="H13171" s="10">
        <v>0</v>
      </c>
      <c r="I13171" s="4" t="s">
        <v>13</v>
      </c>
      <c r="J13171" s="7" t="str">
        <f>VLOOKUP(C13171,'[1]T. Apoyo Sistema'!$B$1:$C$89,2,0)</f>
        <v>SI</v>
      </c>
    </row>
    <row r="13172" spans="1:10" x14ac:dyDescent="0.25">
      <c r="A13172" s="4" t="str">
        <f>CONCATENATE(B13172,"-",C13172,"-",D13172)</f>
        <v>46263-POX55-psa3</v>
      </c>
      <c r="B13172" s="16">
        <v>46263</v>
      </c>
      <c r="C13172" s="10" t="s">
        <v>102</v>
      </c>
      <c r="D13172" s="10" t="s">
        <v>79</v>
      </c>
      <c r="E13172" s="10">
        <v>0</v>
      </c>
      <c r="F13172" s="10">
        <v>0</v>
      </c>
      <c r="G13172" s="10">
        <v>13.116666666666667</v>
      </c>
      <c r="H13172" s="10">
        <v>0</v>
      </c>
      <c r="I13172" s="4" t="s">
        <v>13</v>
      </c>
      <c r="J13172" s="7" t="str">
        <f>VLOOKUP(C13172,'[1]T. Apoyo Sistema'!$B$1:$C$89,2,0)</f>
        <v>SI</v>
      </c>
    </row>
    <row r="13173" spans="1:10" x14ac:dyDescent="0.25">
      <c r="A13173" s="4" t="str">
        <f>CONCATENATE(B13173,"-",C13173,"-",D13173)</f>
        <v>46263-POX55-psa4</v>
      </c>
      <c r="B13173" s="16">
        <v>46263</v>
      </c>
      <c r="C13173" s="10" t="s">
        <v>102</v>
      </c>
      <c r="D13173" s="10" t="s">
        <v>80</v>
      </c>
      <c r="E13173" s="10">
        <v>0</v>
      </c>
      <c r="F13173" s="10">
        <v>0</v>
      </c>
      <c r="G13173" s="10">
        <v>13.116666666666667</v>
      </c>
      <c r="H13173" s="10">
        <v>0</v>
      </c>
      <c r="I13173" s="4" t="s">
        <v>13</v>
      </c>
      <c r="J13173" s="7" t="str">
        <f>VLOOKUP(C13173,'[1]T. Apoyo Sistema'!$B$1:$C$89,2,0)</f>
        <v>SI</v>
      </c>
    </row>
    <row r="13174" spans="1:10" x14ac:dyDescent="0.25">
      <c r="A13174" s="4" t="str">
        <f>CONCATENATE(B13174,"-",C13174,"-",D13174)</f>
        <v>46263-POX55-psa5</v>
      </c>
      <c r="B13174" s="16">
        <v>46263</v>
      </c>
      <c r="C13174" s="10" t="s">
        <v>102</v>
      </c>
      <c r="D13174" s="10" t="s">
        <v>92</v>
      </c>
      <c r="E13174" s="10">
        <v>0</v>
      </c>
      <c r="F13174" s="10">
        <v>0</v>
      </c>
      <c r="G13174" s="10">
        <v>13.116666666666667</v>
      </c>
      <c r="H13174" s="10">
        <v>0</v>
      </c>
      <c r="I13174" s="4" t="s">
        <v>13</v>
      </c>
      <c r="J13174" s="7" t="str">
        <f>VLOOKUP(C13174,'[1]T. Apoyo Sistema'!$B$1:$C$89,2,0)</f>
        <v>SI</v>
      </c>
    </row>
    <row r="13175" spans="1:10" x14ac:dyDescent="0.25">
      <c r="A13175" s="4" t="str">
        <f>CONCATENATE(B13175,"-",C13175,"-",D13175)</f>
        <v>46263-POX55-psa6</v>
      </c>
      <c r="B13175" s="16">
        <v>46263</v>
      </c>
      <c r="C13175" s="10" t="s">
        <v>102</v>
      </c>
      <c r="D13175" s="10" t="s">
        <v>93</v>
      </c>
      <c r="E13175" s="10">
        <v>0</v>
      </c>
      <c r="F13175" s="10">
        <v>0</v>
      </c>
      <c r="G13175" s="10">
        <v>13.116666666666667</v>
      </c>
      <c r="H13175" s="10">
        <v>0</v>
      </c>
      <c r="I13175" s="4" t="s">
        <v>13</v>
      </c>
      <c r="J13175" s="7" t="str">
        <f>VLOOKUP(C13175,'[1]T. Apoyo Sistema'!$B$1:$C$89,2,0)</f>
        <v>SI</v>
      </c>
    </row>
    <row r="13176" spans="1:10" x14ac:dyDescent="0.25">
      <c r="A13176" s="4" t="str">
        <f>CONCATENATE(B13176,"-",C13176,"-",D13176)</f>
        <v>46263-POX55-sec1</v>
      </c>
      <c r="B13176" s="16">
        <v>46263</v>
      </c>
      <c r="C13176" s="10" t="s">
        <v>102</v>
      </c>
      <c r="D13176" s="10" t="s">
        <v>75</v>
      </c>
      <c r="E13176" s="10">
        <v>0</v>
      </c>
      <c r="F13176" s="10">
        <v>0</v>
      </c>
      <c r="G13176" s="10">
        <v>13.116666666666667</v>
      </c>
      <c r="H13176" s="10">
        <v>0</v>
      </c>
      <c r="I13176" s="4" t="s">
        <v>13</v>
      </c>
      <c r="J13176" s="7" t="str">
        <f>VLOOKUP(C13176,'[1]T. Apoyo Sistema'!$B$1:$C$89,2,0)</f>
        <v>SI</v>
      </c>
    </row>
    <row r="13177" spans="1:10" x14ac:dyDescent="0.25">
      <c r="A13177" s="4" t="str">
        <f>CONCATENATE(B13177,"-",C13177,"-",D13177)</f>
        <v>46263-POX55-sec2</v>
      </c>
      <c r="B13177" s="16">
        <v>46263</v>
      </c>
      <c r="C13177" s="10" t="s">
        <v>102</v>
      </c>
      <c r="D13177" s="10" t="s">
        <v>76</v>
      </c>
      <c r="E13177" s="10">
        <v>0</v>
      </c>
      <c r="F13177" s="10">
        <v>0</v>
      </c>
      <c r="G13177" s="10">
        <v>13.116666666666667</v>
      </c>
      <c r="H13177" s="10">
        <v>0</v>
      </c>
      <c r="I13177" s="4" t="s">
        <v>13</v>
      </c>
      <c r="J13177" s="7" t="str">
        <f>VLOOKUP(C13177,'[1]T. Apoyo Sistema'!$B$1:$C$89,2,0)</f>
        <v>SI</v>
      </c>
    </row>
    <row r="13178" spans="1:10" x14ac:dyDescent="0.25">
      <c r="A13178" s="4" t="str">
        <f>CONCATENATE(B13178,"-",C13178,"-",D13178)</f>
        <v>46263-POX58-bbd1</v>
      </c>
      <c r="B13178" s="16">
        <v>46263</v>
      </c>
      <c r="C13178" s="10" t="s">
        <v>103</v>
      </c>
      <c r="D13178" s="10" t="s">
        <v>69</v>
      </c>
      <c r="E13178" s="10">
        <v>0</v>
      </c>
      <c r="F13178" s="10">
        <v>0</v>
      </c>
      <c r="G13178" s="10">
        <v>13.216666666666667</v>
      </c>
      <c r="H13178" s="10">
        <v>0</v>
      </c>
      <c r="I13178" s="4" t="s">
        <v>13</v>
      </c>
      <c r="J13178" s="7" t="str">
        <f>VLOOKUP(C13178,'[1]T. Apoyo Sistema'!$B$1:$C$89,2,0)</f>
        <v>SI</v>
      </c>
    </row>
    <row r="13179" spans="1:10" x14ac:dyDescent="0.25">
      <c r="A13179" s="4" t="str">
        <f>CONCATENATE(B13179,"-",C13179,"-",D13179)</f>
        <v>46263-POX58-bbd2</v>
      </c>
      <c r="B13179" s="16">
        <v>46263</v>
      </c>
      <c r="C13179" s="10" t="s">
        <v>103</v>
      </c>
      <c r="D13179" s="10" t="s">
        <v>70</v>
      </c>
      <c r="E13179" s="10">
        <v>0</v>
      </c>
      <c r="F13179" s="10">
        <v>0.16666666666666666</v>
      </c>
      <c r="G13179" s="10">
        <v>13.05</v>
      </c>
      <c r="H13179" s="10">
        <v>0</v>
      </c>
      <c r="I13179" s="4" t="s">
        <v>13</v>
      </c>
      <c r="J13179" s="7" t="str">
        <f>VLOOKUP(C13179,'[1]T. Apoyo Sistema'!$B$1:$C$89,2,0)</f>
        <v>SI</v>
      </c>
    </row>
    <row r="13180" spans="1:10" x14ac:dyDescent="0.25">
      <c r="A13180" s="4" t="str">
        <f>CONCATENATE(B13180,"-",C13180,"-",D13180)</f>
        <v>46263-POX58-com1</v>
      </c>
      <c r="B13180" s="16">
        <v>46263</v>
      </c>
      <c r="C13180" s="10" t="s">
        <v>103</v>
      </c>
      <c r="D13180" s="10" t="s">
        <v>71</v>
      </c>
      <c r="E13180" s="10">
        <v>1</v>
      </c>
      <c r="F13180" s="10">
        <v>0</v>
      </c>
      <c r="G13180" s="10">
        <v>13.2</v>
      </c>
      <c r="H13180" s="10">
        <v>1.6666666666666666E-2</v>
      </c>
      <c r="I13180" s="4" t="s">
        <v>13</v>
      </c>
      <c r="J13180" s="7" t="str">
        <f>VLOOKUP(C13180,'[1]T. Apoyo Sistema'!$B$1:$C$89,2,0)</f>
        <v>SI</v>
      </c>
    </row>
    <row r="13181" spans="1:10" x14ac:dyDescent="0.25">
      <c r="A13181" s="4" t="str">
        <f>CONCATENATE(B13181,"-",C13181,"-",D13181)</f>
        <v>46263-POX58-com2</v>
      </c>
      <c r="B13181" s="16">
        <v>46263</v>
      </c>
      <c r="C13181" s="10" t="s">
        <v>103</v>
      </c>
      <c r="D13181" s="10" t="s">
        <v>72</v>
      </c>
      <c r="E13181" s="10">
        <v>0</v>
      </c>
      <c r="F13181" s="10">
        <v>11.033333333333333</v>
      </c>
      <c r="G13181" s="10">
        <v>2.1833333333333336</v>
      </c>
      <c r="H13181" s="10">
        <v>0</v>
      </c>
      <c r="I13181" s="4" t="s">
        <v>13</v>
      </c>
      <c r="J13181" s="7" t="str">
        <f>VLOOKUP(C13181,'[1]T. Apoyo Sistema'!$B$1:$C$89,2,0)</f>
        <v>SI</v>
      </c>
    </row>
    <row r="13182" spans="1:10" x14ac:dyDescent="0.25">
      <c r="A13182" s="4" t="str">
        <f>CONCATENATE(B13182,"-",C13182,"-",D13182)</f>
        <v>46263-POX58-com3</v>
      </c>
      <c r="B13182" s="16">
        <v>46263</v>
      </c>
      <c r="C13182" s="10" t="s">
        <v>103</v>
      </c>
      <c r="D13182" s="10" t="s">
        <v>77</v>
      </c>
      <c r="E13182" s="10">
        <v>0</v>
      </c>
      <c r="F13182" s="10">
        <v>11.033333333333333</v>
      </c>
      <c r="G13182" s="10">
        <v>2.1833333333333336</v>
      </c>
      <c r="H13182" s="10">
        <v>0</v>
      </c>
      <c r="I13182" s="4" t="s">
        <v>13</v>
      </c>
      <c r="J13182" s="7" t="str">
        <f>VLOOKUP(C13182,'[1]T. Apoyo Sistema'!$B$1:$C$89,2,0)</f>
        <v>SI</v>
      </c>
    </row>
    <row r="13183" spans="1:10" x14ac:dyDescent="0.25">
      <c r="A13183" s="4" t="str">
        <f>CONCATENATE(B13183,"-",C13183,"-",D13183)</f>
        <v>46263-POX58-com4</v>
      </c>
      <c r="B13183" s="16">
        <v>46263</v>
      </c>
      <c r="C13183" s="10" t="s">
        <v>103</v>
      </c>
      <c r="D13183" s="10" t="s">
        <v>78</v>
      </c>
      <c r="E13183" s="10">
        <v>0</v>
      </c>
      <c r="F13183" s="10">
        <v>10.933333333333334</v>
      </c>
      <c r="G13183" s="10">
        <v>2.2833333333333332</v>
      </c>
      <c r="H13183" s="10">
        <v>0</v>
      </c>
      <c r="I13183" s="4" t="s">
        <v>13</v>
      </c>
      <c r="J13183" s="7" t="str">
        <f>VLOOKUP(C13183,'[1]T. Apoyo Sistema'!$B$1:$C$89,2,0)</f>
        <v>SI</v>
      </c>
    </row>
    <row r="13184" spans="1:10" x14ac:dyDescent="0.25">
      <c r="A13184" s="4" t="str">
        <f>CONCATENATE(B13184,"-",C13184,"-",D13184)</f>
        <v>46263-POX58-gen1</v>
      </c>
      <c r="B13184" s="16">
        <v>46263</v>
      </c>
      <c r="C13184" s="10" t="s">
        <v>103</v>
      </c>
      <c r="D13184" s="10" t="s">
        <v>59</v>
      </c>
      <c r="E13184" s="10">
        <v>0</v>
      </c>
      <c r="F13184" s="10">
        <v>11.483333333333333</v>
      </c>
      <c r="G13184" s="10">
        <v>1.7333333333333343</v>
      </c>
      <c r="H13184" s="10">
        <v>0</v>
      </c>
      <c r="I13184" s="4" t="s">
        <v>13</v>
      </c>
      <c r="J13184" s="7" t="str">
        <f>VLOOKUP(C13184,'[1]T. Apoyo Sistema'!$B$1:$C$89,2,0)</f>
        <v>SI</v>
      </c>
    </row>
    <row r="13185" spans="1:10" x14ac:dyDescent="0.25">
      <c r="A13185" s="4" t="str">
        <f>CONCATENATE(B13185,"-",C13185,"-",D13185)</f>
        <v>46263-POX58-gen2</v>
      </c>
      <c r="B13185" s="16">
        <v>46263</v>
      </c>
      <c r="C13185" s="10" t="s">
        <v>103</v>
      </c>
      <c r="D13185" s="10" t="s">
        <v>73</v>
      </c>
      <c r="E13185" s="10">
        <v>0</v>
      </c>
      <c r="F13185" s="10">
        <v>0.16666666666666666</v>
      </c>
      <c r="G13185" s="10">
        <v>13.05</v>
      </c>
      <c r="H13185" s="10">
        <v>0</v>
      </c>
      <c r="I13185" s="4" t="s">
        <v>13</v>
      </c>
      <c r="J13185" s="7" t="str">
        <f>VLOOKUP(C13185,'[1]T. Apoyo Sistema'!$B$1:$C$89,2,0)</f>
        <v>SI</v>
      </c>
    </row>
    <row r="13186" spans="1:10" x14ac:dyDescent="0.25">
      <c r="A13186" s="4" t="str">
        <f>CONCATENATE(B13186,"-",C13186,"-",D13186)</f>
        <v>46263-POX58-motocom1</v>
      </c>
      <c r="B13186" s="16">
        <v>46263</v>
      </c>
      <c r="C13186" s="10" t="s">
        <v>103</v>
      </c>
      <c r="D13186" s="10" t="s">
        <v>104</v>
      </c>
      <c r="E13186" s="10">
        <v>0</v>
      </c>
      <c r="F13186" s="10">
        <v>0</v>
      </c>
      <c r="G13186" s="10">
        <v>13.216666666666667</v>
      </c>
      <c r="H13186" s="10">
        <v>0</v>
      </c>
      <c r="I13186" s="4" t="s">
        <v>13</v>
      </c>
      <c r="J13186" s="7" t="str">
        <f>VLOOKUP(C13186,'[1]T. Apoyo Sistema'!$B$1:$C$89,2,0)</f>
        <v>SI</v>
      </c>
    </row>
    <row r="13187" spans="1:10" x14ac:dyDescent="0.25">
      <c r="A13187" s="4" t="str">
        <f>CONCATENATE(B13187,"-",C13187,"-",D13187)</f>
        <v>46263-POX58-motocom2</v>
      </c>
      <c r="B13187" s="16">
        <v>46263</v>
      </c>
      <c r="C13187" s="10" t="s">
        <v>103</v>
      </c>
      <c r="D13187" s="10" t="s">
        <v>105</v>
      </c>
      <c r="E13187" s="10">
        <v>0</v>
      </c>
      <c r="F13187" s="10">
        <v>8.3333333333333329E-2</v>
      </c>
      <c r="G13187" s="10">
        <v>13.133333333333333</v>
      </c>
      <c r="H13187" s="10">
        <v>0</v>
      </c>
      <c r="I13187" s="4" t="s">
        <v>13</v>
      </c>
      <c r="J13187" s="7" t="str">
        <f>VLOOKUP(C13187,'[1]T. Apoyo Sistema'!$B$1:$C$89,2,0)</f>
        <v>SI</v>
      </c>
    </row>
    <row r="13188" spans="1:10" x14ac:dyDescent="0.25">
      <c r="A13188" s="4" t="str">
        <f>CONCATENATE(B13188,"-",C13188,"-",D13188)</f>
        <v>46263-POX58-psa1</v>
      </c>
      <c r="B13188" s="16">
        <v>46263</v>
      </c>
      <c r="C13188" s="10" t="s">
        <v>103</v>
      </c>
      <c r="D13188" s="10" t="s">
        <v>60</v>
      </c>
      <c r="E13188" s="10">
        <v>0</v>
      </c>
      <c r="F13188" s="10">
        <v>10.85</v>
      </c>
      <c r="G13188" s="10">
        <v>2.3666666666666671</v>
      </c>
      <c r="H13188" s="10">
        <v>0</v>
      </c>
      <c r="I13188" s="4" t="s">
        <v>13</v>
      </c>
      <c r="J13188" s="7" t="str">
        <f>VLOOKUP(C13188,'[1]T. Apoyo Sistema'!$B$1:$C$89,2,0)</f>
        <v>SI</v>
      </c>
    </row>
    <row r="13189" spans="1:10" x14ac:dyDescent="0.25">
      <c r="A13189" s="4" t="str">
        <f>CONCATENATE(B13189,"-",C13189,"-",D13189)</f>
        <v>46263-POX58-psa2</v>
      </c>
      <c r="B13189" s="16">
        <v>46263</v>
      </c>
      <c r="C13189" s="10" t="s">
        <v>103</v>
      </c>
      <c r="D13189" s="10" t="s">
        <v>74</v>
      </c>
      <c r="E13189" s="10">
        <v>0</v>
      </c>
      <c r="F13189" s="10">
        <v>10.883333333333333</v>
      </c>
      <c r="G13189" s="10">
        <v>2.3333333333333339</v>
      </c>
      <c r="H13189" s="10">
        <v>0</v>
      </c>
      <c r="I13189" s="4" t="s">
        <v>13</v>
      </c>
      <c r="J13189" s="7" t="str">
        <f>VLOOKUP(C13189,'[1]T. Apoyo Sistema'!$B$1:$C$89,2,0)</f>
        <v>SI</v>
      </c>
    </row>
    <row r="13190" spans="1:10" x14ac:dyDescent="0.25">
      <c r="A13190" s="4" t="str">
        <f>CONCATENATE(B13190,"-",C13190,"-",D13190)</f>
        <v>46263-POX58-psa3</v>
      </c>
      <c r="B13190" s="16">
        <v>46263</v>
      </c>
      <c r="C13190" s="10" t="s">
        <v>103</v>
      </c>
      <c r="D13190" s="10" t="s">
        <v>79</v>
      </c>
      <c r="E13190" s="10">
        <v>0</v>
      </c>
      <c r="F13190" s="10">
        <v>10.883333333333333</v>
      </c>
      <c r="G13190" s="10">
        <v>2.3333333333333339</v>
      </c>
      <c r="H13190" s="10">
        <v>0</v>
      </c>
      <c r="I13190" s="4" t="s">
        <v>13</v>
      </c>
      <c r="J13190" s="7" t="str">
        <f>VLOOKUP(C13190,'[1]T. Apoyo Sistema'!$B$1:$C$89,2,0)</f>
        <v>SI</v>
      </c>
    </row>
    <row r="13191" spans="1:10" x14ac:dyDescent="0.25">
      <c r="A13191" s="4" t="str">
        <f>CONCATENATE(B13191,"-",C13191,"-",D13191)</f>
        <v>46263-POX58-psa4</v>
      </c>
      <c r="B13191" s="16">
        <v>46263</v>
      </c>
      <c r="C13191" s="10" t="s">
        <v>103</v>
      </c>
      <c r="D13191" s="10" t="s">
        <v>80</v>
      </c>
      <c r="E13191" s="10">
        <v>0</v>
      </c>
      <c r="F13191" s="10">
        <v>10.883333333333333</v>
      </c>
      <c r="G13191" s="10">
        <v>2.3333333333333339</v>
      </c>
      <c r="H13191" s="10">
        <v>0</v>
      </c>
      <c r="I13191" s="4" t="s">
        <v>13</v>
      </c>
      <c r="J13191" s="7" t="str">
        <f>VLOOKUP(C13191,'[1]T. Apoyo Sistema'!$B$1:$C$89,2,0)</f>
        <v>SI</v>
      </c>
    </row>
    <row r="13192" spans="1:10" x14ac:dyDescent="0.25">
      <c r="A13192" s="4" t="str">
        <f>CONCATENATE(B13192,"-",C13192,"-",D13192)</f>
        <v>46263-POX58-sec1</v>
      </c>
      <c r="B13192" s="16">
        <v>46263</v>
      </c>
      <c r="C13192" s="10" t="s">
        <v>103</v>
      </c>
      <c r="D13192" s="10" t="s">
        <v>75</v>
      </c>
      <c r="E13192" s="10">
        <v>0</v>
      </c>
      <c r="F13192" s="10">
        <v>11.15</v>
      </c>
      <c r="G13192" s="10">
        <v>2.0666666666666664</v>
      </c>
      <c r="H13192" s="10">
        <v>0</v>
      </c>
      <c r="I13192" s="4" t="s">
        <v>13</v>
      </c>
      <c r="J13192" s="7" t="str">
        <f>VLOOKUP(C13192,'[1]T. Apoyo Sistema'!$B$1:$C$89,2,0)</f>
        <v>SI</v>
      </c>
    </row>
    <row r="13193" spans="1:10" x14ac:dyDescent="0.25">
      <c r="A13193" s="4" t="str">
        <f>CONCATENATE(B13193,"-",C13193,"-",D13193)</f>
        <v>46263-POX58-sec2</v>
      </c>
      <c r="B13193" s="16">
        <v>46263</v>
      </c>
      <c r="C13193" s="10" t="s">
        <v>103</v>
      </c>
      <c r="D13193" s="10" t="s">
        <v>76</v>
      </c>
      <c r="E13193" s="10">
        <v>0</v>
      </c>
      <c r="F13193" s="10">
        <v>11.15</v>
      </c>
      <c r="G13193" s="10">
        <v>2.0666666666666664</v>
      </c>
      <c r="H13193" s="10">
        <v>0</v>
      </c>
      <c r="I13193" s="4" t="s">
        <v>13</v>
      </c>
      <c r="J13193" s="7" t="str">
        <f>VLOOKUP(C13193,'[1]T. Apoyo Sistema'!$B$1:$C$89,2,0)</f>
        <v>SI</v>
      </c>
    </row>
    <row r="13194" spans="1:10" x14ac:dyDescent="0.25">
      <c r="A13194" s="4" t="str">
        <f>CONCATENATE(B13194,"-",C13194,"-",D13194)</f>
        <v>46265-POX23-bbd1</v>
      </c>
      <c r="B13194" s="16">
        <v>46265</v>
      </c>
      <c r="C13194" s="10" t="s">
        <v>86</v>
      </c>
      <c r="D13194" s="10" t="s">
        <v>69</v>
      </c>
      <c r="E13194" s="10">
        <v>0</v>
      </c>
      <c r="F13194" s="12">
        <v>0</v>
      </c>
      <c r="G13194" s="12">
        <v>13.333333333333334</v>
      </c>
      <c r="H13194" s="12">
        <v>0</v>
      </c>
      <c r="I13194" s="4" t="s">
        <v>13</v>
      </c>
      <c r="J13194" s="7" t="str">
        <f>VLOOKUP(C13194,'[1]T. Apoyo Sistema'!$B$1:$C$89,2,0)</f>
        <v>SI</v>
      </c>
    </row>
    <row r="13195" spans="1:10" x14ac:dyDescent="0.25">
      <c r="A13195" s="4" t="str">
        <f>CONCATENATE(B13195,"-",C13195,"-",D13195)</f>
        <v>46265-POX23-bbd2</v>
      </c>
      <c r="B13195" s="16">
        <v>46265</v>
      </c>
      <c r="C13195" s="10" t="s">
        <v>86</v>
      </c>
      <c r="D13195" s="10" t="s">
        <v>70</v>
      </c>
      <c r="E13195" s="10">
        <v>0</v>
      </c>
      <c r="F13195" s="12">
        <v>0</v>
      </c>
      <c r="G13195" s="12">
        <v>13.333333333333334</v>
      </c>
      <c r="H13195" s="12">
        <v>0</v>
      </c>
      <c r="I13195" s="4" t="s">
        <v>13</v>
      </c>
      <c r="J13195" s="7" t="str">
        <f>VLOOKUP(C13195,'[1]T. Apoyo Sistema'!$B$1:$C$89,2,0)</f>
        <v>SI</v>
      </c>
    </row>
    <row r="13196" spans="1:10" x14ac:dyDescent="0.25">
      <c r="A13196" s="4" t="str">
        <f>CONCATENATE(B13196,"-",C13196,"-",D13196)</f>
        <v>46265-POX23-com1</v>
      </c>
      <c r="B13196" s="16">
        <v>46265</v>
      </c>
      <c r="C13196" s="10" t="s">
        <v>86</v>
      </c>
      <c r="D13196" s="10" t="s">
        <v>71</v>
      </c>
      <c r="E13196" s="10">
        <v>0</v>
      </c>
      <c r="F13196" s="12">
        <v>0</v>
      </c>
      <c r="G13196" s="12">
        <v>13.333333333333334</v>
      </c>
      <c r="H13196" s="12">
        <v>0</v>
      </c>
      <c r="I13196" s="4" t="s">
        <v>13</v>
      </c>
      <c r="J13196" s="7" t="str">
        <f>VLOOKUP(C13196,'[1]T. Apoyo Sistema'!$B$1:$C$89,2,0)</f>
        <v>SI</v>
      </c>
    </row>
    <row r="13197" spans="1:10" x14ac:dyDescent="0.25">
      <c r="A13197" s="4" t="str">
        <f>CONCATENATE(B13197,"-",C13197,"-",D13197)</f>
        <v>46265-POX23-com2</v>
      </c>
      <c r="B13197" s="16">
        <v>46265</v>
      </c>
      <c r="C13197" s="10" t="s">
        <v>86</v>
      </c>
      <c r="D13197" s="10" t="s">
        <v>72</v>
      </c>
      <c r="E13197" s="10">
        <v>0</v>
      </c>
      <c r="F13197" s="12">
        <v>0</v>
      </c>
      <c r="G13197" s="12">
        <v>13.333333333333334</v>
      </c>
      <c r="H13197" s="12">
        <v>0</v>
      </c>
      <c r="I13197" s="4" t="s">
        <v>13</v>
      </c>
      <c r="J13197" s="7" t="str">
        <f>VLOOKUP(C13197,'[1]T. Apoyo Sistema'!$B$1:$C$89,2,0)</f>
        <v>SI</v>
      </c>
    </row>
    <row r="13198" spans="1:10" x14ac:dyDescent="0.25">
      <c r="A13198" s="4" t="str">
        <f>CONCATENATE(B13198,"-",C13198,"-",D13198)</f>
        <v>46265-POX23-com3</v>
      </c>
      <c r="B13198" s="16">
        <v>46265</v>
      </c>
      <c r="C13198" s="10" t="s">
        <v>86</v>
      </c>
      <c r="D13198" s="10" t="s">
        <v>77</v>
      </c>
      <c r="E13198" s="10">
        <v>0</v>
      </c>
      <c r="F13198" s="12">
        <v>0</v>
      </c>
      <c r="G13198" s="12">
        <v>13.333333333333334</v>
      </c>
      <c r="H13198" s="12">
        <v>0</v>
      </c>
      <c r="I13198" s="4" t="s">
        <v>13</v>
      </c>
      <c r="J13198" s="7" t="str">
        <f>VLOOKUP(C13198,'[1]T. Apoyo Sistema'!$B$1:$C$89,2,0)</f>
        <v>SI</v>
      </c>
    </row>
    <row r="13199" spans="1:10" x14ac:dyDescent="0.25">
      <c r="A13199" s="4" t="str">
        <f>CONCATENATE(B13199,"-",C13199,"-",D13199)</f>
        <v>46265-POX23-com4</v>
      </c>
      <c r="B13199" s="16">
        <v>46265</v>
      </c>
      <c r="C13199" s="10" t="s">
        <v>86</v>
      </c>
      <c r="D13199" s="10" t="s">
        <v>78</v>
      </c>
      <c r="E13199" s="10">
        <v>0</v>
      </c>
      <c r="F13199" s="12">
        <v>0</v>
      </c>
      <c r="G13199" s="12">
        <v>13.333333333333334</v>
      </c>
      <c r="H13199" s="12">
        <v>0</v>
      </c>
      <c r="I13199" s="4" t="s">
        <v>13</v>
      </c>
      <c r="J13199" s="7" t="str">
        <f>VLOOKUP(C13199,'[1]T. Apoyo Sistema'!$B$1:$C$89,2,0)</f>
        <v>SI</v>
      </c>
    </row>
    <row r="13200" spans="1:10" x14ac:dyDescent="0.25">
      <c r="A13200" s="4" t="str">
        <f>CONCATENATE(B13200,"-",C13200,"-",D13200)</f>
        <v>46265-POX23-gen1</v>
      </c>
      <c r="B13200" s="16">
        <v>46265</v>
      </c>
      <c r="C13200" s="10" t="s">
        <v>86</v>
      </c>
      <c r="D13200" s="10" t="s">
        <v>59</v>
      </c>
      <c r="E13200" s="10">
        <v>0</v>
      </c>
      <c r="F13200" s="12">
        <v>0</v>
      </c>
      <c r="G13200" s="12">
        <v>13.333333333333334</v>
      </c>
      <c r="H13200" s="12">
        <v>0</v>
      </c>
      <c r="I13200" s="4" t="s">
        <v>13</v>
      </c>
      <c r="J13200" s="7" t="str">
        <f>VLOOKUP(C13200,'[1]T. Apoyo Sistema'!$B$1:$C$89,2,0)</f>
        <v>SI</v>
      </c>
    </row>
    <row r="13201" spans="1:10" x14ac:dyDescent="0.25">
      <c r="A13201" s="4" t="str">
        <f>CONCATENATE(B13201,"-",C13201,"-",D13201)</f>
        <v>46265-POX23-gen2</v>
      </c>
      <c r="B13201" s="16">
        <v>46265</v>
      </c>
      <c r="C13201" s="10" t="s">
        <v>86</v>
      </c>
      <c r="D13201" s="10" t="s">
        <v>73</v>
      </c>
      <c r="E13201" s="10">
        <v>0</v>
      </c>
      <c r="F13201" s="12">
        <v>0</v>
      </c>
      <c r="G13201" s="12">
        <v>13.333333333333334</v>
      </c>
      <c r="H13201" s="12">
        <v>0</v>
      </c>
      <c r="I13201" s="4" t="s">
        <v>13</v>
      </c>
      <c r="J13201" s="7" t="str">
        <f>VLOOKUP(C13201,'[1]T. Apoyo Sistema'!$B$1:$C$89,2,0)</f>
        <v>SI</v>
      </c>
    </row>
    <row r="13202" spans="1:10" x14ac:dyDescent="0.25">
      <c r="A13202" s="4" t="str">
        <f>CONCATENATE(B13202,"-",C13202,"-",D13202)</f>
        <v>46265-POX23-psa1</v>
      </c>
      <c r="B13202" s="16">
        <v>46265</v>
      </c>
      <c r="C13202" s="10" t="s">
        <v>86</v>
      </c>
      <c r="D13202" s="10" t="s">
        <v>60</v>
      </c>
      <c r="E13202" s="10">
        <v>0</v>
      </c>
      <c r="F13202" s="12">
        <v>0</v>
      </c>
      <c r="G13202" s="12">
        <v>13.333333333333334</v>
      </c>
      <c r="H13202" s="12">
        <v>0</v>
      </c>
      <c r="I13202" s="4" t="s">
        <v>13</v>
      </c>
      <c r="J13202" s="7" t="str">
        <f>VLOOKUP(C13202,'[1]T. Apoyo Sistema'!$B$1:$C$89,2,0)</f>
        <v>SI</v>
      </c>
    </row>
    <row r="13203" spans="1:10" x14ac:dyDescent="0.25">
      <c r="A13203" s="4" t="str">
        <f>CONCATENATE(B13203,"-",C13203,"-",D13203)</f>
        <v>46265-POX23-psa2</v>
      </c>
      <c r="B13203" s="16">
        <v>46265</v>
      </c>
      <c r="C13203" s="10" t="s">
        <v>86</v>
      </c>
      <c r="D13203" s="10" t="s">
        <v>74</v>
      </c>
      <c r="E13203" s="10">
        <v>0</v>
      </c>
      <c r="F13203" s="12">
        <v>0</v>
      </c>
      <c r="G13203" s="12">
        <v>13.333333333333334</v>
      </c>
      <c r="H13203" s="12">
        <v>0</v>
      </c>
      <c r="I13203" s="4" t="s">
        <v>13</v>
      </c>
      <c r="J13203" s="7" t="str">
        <f>VLOOKUP(C13203,'[1]T. Apoyo Sistema'!$B$1:$C$89,2,0)</f>
        <v>SI</v>
      </c>
    </row>
    <row r="13204" spans="1:10" x14ac:dyDescent="0.25">
      <c r="A13204" s="4" t="str">
        <f>CONCATENATE(B13204,"-",C13204,"-",D13204)</f>
        <v>46265-POX23-psa3</v>
      </c>
      <c r="B13204" s="16">
        <v>46265</v>
      </c>
      <c r="C13204" s="10" t="s">
        <v>86</v>
      </c>
      <c r="D13204" s="10" t="s">
        <v>79</v>
      </c>
      <c r="E13204" s="10">
        <v>0</v>
      </c>
      <c r="F13204" s="12">
        <v>0</v>
      </c>
      <c r="G13204" s="12">
        <v>13.333333333333334</v>
      </c>
      <c r="H13204" s="12">
        <v>0</v>
      </c>
      <c r="I13204" s="4" t="s">
        <v>13</v>
      </c>
      <c r="J13204" s="7" t="str">
        <f>VLOOKUP(C13204,'[1]T. Apoyo Sistema'!$B$1:$C$89,2,0)</f>
        <v>SI</v>
      </c>
    </row>
    <row r="13205" spans="1:10" x14ac:dyDescent="0.25">
      <c r="A13205" s="4" t="str">
        <f>CONCATENATE(B13205,"-",C13205,"-",D13205)</f>
        <v>46265-POX23-psa4</v>
      </c>
      <c r="B13205" s="16">
        <v>46265</v>
      </c>
      <c r="C13205" s="10" t="s">
        <v>86</v>
      </c>
      <c r="D13205" s="10" t="s">
        <v>80</v>
      </c>
      <c r="E13205" s="10">
        <v>0</v>
      </c>
      <c r="F13205" s="12">
        <v>0</v>
      </c>
      <c r="G13205" s="12">
        <v>13.333333333333334</v>
      </c>
      <c r="H13205" s="12">
        <v>0</v>
      </c>
      <c r="I13205" s="4" t="s">
        <v>13</v>
      </c>
      <c r="J13205" s="7" t="str">
        <f>VLOOKUP(C13205,'[1]T. Apoyo Sistema'!$B$1:$C$89,2,0)</f>
        <v>SI</v>
      </c>
    </row>
    <row r="13206" spans="1:10" x14ac:dyDescent="0.25">
      <c r="A13206" s="4" t="str">
        <f>CONCATENATE(B13206,"-",C13206,"-",D13206)</f>
        <v>46265-POX23-sec1</v>
      </c>
      <c r="B13206" s="16">
        <v>46265</v>
      </c>
      <c r="C13206" s="10" t="s">
        <v>86</v>
      </c>
      <c r="D13206" s="10" t="s">
        <v>75</v>
      </c>
      <c r="E13206" s="10">
        <v>0</v>
      </c>
      <c r="F13206" s="12">
        <v>0</v>
      </c>
      <c r="G13206" s="12">
        <v>13.333333333333334</v>
      </c>
      <c r="H13206" s="12">
        <v>0</v>
      </c>
      <c r="I13206" s="4" t="s">
        <v>13</v>
      </c>
      <c r="J13206" s="7" t="str">
        <f>VLOOKUP(C13206,'[1]T. Apoyo Sistema'!$B$1:$C$89,2,0)</f>
        <v>SI</v>
      </c>
    </row>
    <row r="13207" spans="1:10" x14ac:dyDescent="0.25">
      <c r="A13207" s="4" t="str">
        <f>CONCATENATE(B13207,"-",C13207,"-",D13207)</f>
        <v>46265-POX23-sec2</v>
      </c>
      <c r="B13207" s="16">
        <v>46265</v>
      </c>
      <c r="C13207" s="10" t="s">
        <v>86</v>
      </c>
      <c r="D13207" s="10" t="s">
        <v>76</v>
      </c>
      <c r="E13207" s="10">
        <v>0</v>
      </c>
      <c r="F13207" s="12">
        <v>0</v>
      </c>
      <c r="G13207" s="12">
        <v>13.333333333333334</v>
      </c>
      <c r="H13207" s="12">
        <v>0</v>
      </c>
      <c r="I13207" s="4" t="s">
        <v>13</v>
      </c>
      <c r="J13207" s="7" t="str">
        <f>VLOOKUP(C13207,'[1]T. Apoyo Sistema'!$B$1:$C$89,2,0)</f>
        <v>SI</v>
      </c>
    </row>
    <row r="13208" spans="1:10" x14ac:dyDescent="0.25">
      <c r="A13208" s="4" t="str">
        <f>CONCATENATE(B13208,"-",C13208,"-",D13208)</f>
        <v>46251-POX58-bbd1</v>
      </c>
      <c r="B13208" s="14">
        <v>46251</v>
      </c>
      <c r="C13208" s="4" t="s">
        <v>103</v>
      </c>
      <c r="D13208" s="4" t="s">
        <v>69</v>
      </c>
      <c r="E13208" s="4">
        <v>0</v>
      </c>
      <c r="F13208" s="6">
        <v>0</v>
      </c>
      <c r="G13208" s="6">
        <v>13.466666666666667</v>
      </c>
      <c r="H13208" s="6">
        <v>0</v>
      </c>
      <c r="I13208" s="4" t="str">
        <f>TEXT(B13208,"yyyy-mm")</f>
        <v>2026-08</v>
      </c>
      <c r="J13208" s="7" t="str">
        <f>VLOOKUP(C13208,'[1]T. Apoyo Sistema'!$B$1:$C$89,2,0)</f>
        <v>SI</v>
      </c>
    </row>
    <row r="13209" spans="1:10" x14ac:dyDescent="0.25">
      <c r="A13209" s="4" t="str">
        <f>CONCATENATE(B13209,"-",C13209,"-",D13209)</f>
        <v>46251-POX58-bbd2</v>
      </c>
      <c r="B13209" s="14">
        <v>46251</v>
      </c>
      <c r="C13209" s="4" t="s">
        <v>103</v>
      </c>
      <c r="D13209" s="4" t="s">
        <v>70</v>
      </c>
      <c r="E13209" s="4">
        <v>0</v>
      </c>
      <c r="F13209" s="6">
        <v>0.38333333333333336</v>
      </c>
      <c r="G13209" s="6">
        <v>13.083333333333334</v>
      </c>
      <c r="H13209" s="6">
        <v>0</v>
      </c>
      <c r="I13209" s="4" t="str">
        <f>TEXT(B13209,"yyyy-mm")</f>
        <v>2026-08</v>
      </c>
      <c r="J13209" s="7" t="str">
        <f>VLOOKUP(C13209,'[1]T. Apoyo Sistema'!$B$1:$C$89,2,0)</f>
        <v>SI</v>
      </c>
    </row>
    <row r="13210" spans="1:10" x14ac:dyDescent="0.25">
      <c r="A13210" s="4" t="str">
        <f>CONCATENATE(B13210,"-",C13210,"-",D13210)</f>
        <v>46251-POX58-com1</v>
      </c>
      <c r="B13210" s="14">
        <v>46251</v>
      </c>
      <c r="C13210" s="4" t="s">
        <v>103</v>
      </c>
      <c r="D13210" s="4" t="s">
        <v>71</v>
      </c>
      <c r="E13210" s="4">
        <v>0</v>
      </c>
      <c r="F13210" s="6">
        <v>8.8833333333333329</v>
      </c>
      <c r="G13210" s="6">
        <v>4.5833333333333339</v>
      </c>
      <c r="H13210" s="6">
        <v>0</v>
      </c>
      <c r="I13210" s="4" t="str">
        <f>TEXT(B13210,"yyyy-mm")</f>
        <v>2026-08</v>
      </c>
      <c r="J13210" s="7" t="str">
        <f>VLOOKUP(C13210,'[1]T. Apoyo Sistema'!$B$1:$C$89,2,0)</f>
        <v>SI</v>
      </c>
    </row>
    <row r="13211" spans="1:10" x14ac:dyDescent="0.25">
      <c r="A13211" s="4" t="str">
        <f>CONCATENATE(B13211,"-",C13211,"-",D13211)</f>
        <v>46251-POX58-com2</v>
      </c>
      <c r="B13211" s="14">
        <v>46251</v>
      </c>
      <c r="C13211" s="4" t="s">
        <v>103</v>
      </c>
      <c r="D13211" s="4" t="s">
        <v>72</v>
      </c>
      <c r="E13211" s="4">
        <v>0</v>
      </c>
      <c r="F13211" s="6">
        <v>8.8833333333333329</v>
      </c>
      <c r="G13211" s="6">
        <v>4.5833333333333339</v>
      </c>
      <c r="H13211" s="6">
        <v>0</v>
      </c>
      <c r="I13211" s="4" t="str">
        <f>TEXT(B13211,"yyyy-mm")</f>
        <v>2026-08</v>
      </c>
      <c r="J13211" s="7" t="str">
        <f>VLOOKUP(C13211,'[1]T. Apoyo Sistema'!$B$1:$C$89,2,0)</f>
        <v>SI</v>
      </c>
    </row>
    <row r="13212" spans="1:10" x14ac:dyDescent="0.25">
      <c r="A13212" s="4" t="str">
        <f>CONCATENATE(B13212,"-",C13212,"-",D13212)</f>
        <v>46251-POX58-com3</v>
      </c>
      <c r="B13212" s="14">
        <v>46251</v>
      </c>
      <c r="C13212" s="4" t="s">
        <v>103</v>
      </c>
      <c r="D13212" s="4" t="s">
        <v>77</v>
      </c>
      <c r="E13212" s="4">
        <v>0</v>
      </c>
      <c r="F13212" s="6">
        <v>8.8833333333333329</v>
      </c>
      <c r="G13212" s="6">
        <v>4.5833333333333339</v>
      </c>
      <c r="H13212" s="6">
        <v>0</v>
      </c>
      <c r="I13212" s="4" t="str">
        <f>TEXT(B13212,"yyyy-mm")</f>
        <v>2026-08</v>
      </c>
      <c r="J13212" s="7" t="str">
        <f>VLOOKUP(C13212,'[1]T. Apoyo Sistema'!$B$1:$C$89,2,0)</f>
        <v>SI</v>
      </c>
    </row>
    <row r="13213" spans="1:10" x14ac:dyDescent="0.25">
      <c r="A13213" s="4" t="str">
        <f>CONCATENATE(B13213,"-",C13213,"-",D13213)</f>
        <v>46251-POX58-com4</v>
      </c>
      <c r="B13213" s="14">
        <v>46251</v>
      </c>
      <c r="C13213" s="4" t="s">
        <v>103</v>
      </c>
      <c r="D13213" s="4" t="s">
        <v>78</v>
      </c>
      <c r="E13213" s="4">
        <v>0</v>
      </c>
      <c r="F13213" s="6">
        <v>8.9</v>
      </c>
      <c r="G13213" s="6">
        <v>4.5666666666666664</v>
      </c>
      <c r="H13213" s="6">
        <v>0</v>
      </c>
      <c r="I13213" s="4" t="str">
        <f>TEXT(B13213,"yyyy-mm")</f>
        <v>2026-08</v>
      </c>
      <c r="J13213" s="7" t="str">
        <f>VLOOKUP(C13213,'[1]T. Apoyo Sistema'!$B$1:$C$89,2,0)</f>
        <v>SI</v>
      </c>
    </row>
    <row r="13214" spans="1:10" x14ac:dyDescent="0.25">
      <c r="A13214" s="4" t="str">
        <f>CONCATENATE(B13214,"-",C13214,"-",D13214)</f>
        <v>46251-POX58-gen1</v>
      </c>
      <c r="B13214" s="14">
        <v>46251</v>
      </c>
      <c r="C13214" s="4" t="s">
        <v>103</v>
      </c>
      <c r="D13214" s="4" t="s">
        <v>59</v>
      </c>
      <c r="E13214" s="4">
        <v>0</v>
      </c>
      <c r="F13214" s="6">
        <v>8.9333333333333336</v>
      </c>
      <c r="G13214" s="6">
        <v>4.5333333333333332</v>
      </c>
      <c r="H13214" s="6">
        <v>0</v>
      </c>
      <c r="I13214" s="4" t="str">
        <f>TEXT(B13214,"yyyy-mm")</f>
        <v>2026-08</v>
      </c>
      <c r="J13214" s="7" t="str">
        <f>VLOOKUP(C13214,'[1]T. Apoyo Sistema'!$B$1:$C$89,2,0)</f>
        <v>SI</v>
      </c>
    </row>
    <row r="13215" spans="1:10" x14ac:dyDescent="0.25">
      <c r="A13215" s="4" t="str">
        <f>CONCATENATE(B13215,"-",C13215,"-",D13215)</f>
        <v>46251-POX58-gen2</v>
      </c>
      <c r="B13215" s="14">
        <v>46251</v>
      </c>
      <c r="C13215" s="4" t="s">
        <v>103</v>
      </c>
      <c r="D13215" s="4" t="s">
        <v>73</v>
      </c>
      <c r="E13215" s="4">
        <v>0</v>
      </c>
      <c r="F13215" s="6">
        <v>0</v>
      </c>
      <c r="G13215" s="6">
        <v>13.466666666666667</v>
      </c>
      <c r="H13215" s="6">
        <v>0</v>
      </c>
      <c r="I13215" s="4" t="str">
        <f>TEXT(B13215,"yyyy-mm")</f>
        <v>2026-08</v>
      </c>
      <c r="J13215" s="7" t="str">
        <f>VLOOKUP(C13215,'[1]T. Apoyo Sistema'!$B$1:$C$89,2,0)</f>
        <v>SI</v>
      </c>
    </row>
    <row r="13216" spans="1:10" x14ac:dyDescent="0.25">
      <c r="A13216" s="4" t="str">
        <f>CONCATENATE(B13216,"-",C13216,"-",D13216)</f>
        <v>46251-POX58-motocom1</v>
      </c>
      <c r="B13216" s="14">
        <v>46251</v>
      </c>
      <c r="C13216" s="4" t="s">
        <v>103</v>
      </c>
      <c r="D13216" s="4" t="s">
        <v>104</v>
      </c>
      <c r="E13216" s="4">
        <v>0</v>
      </c>
      <c r="F13216" s="6">
        <v>0</v>
      </c>
      <c r="G13216" s="6">
        <v>13.466666666666667</v>
      </c>
      <c r="H13216" s="6">
        <v>0</v>
      </c>
      <c r="I13216" s="4" t="str">
        <f>TEXT(B13216,"yyyy-mm")</f>
        <v>2026-08</v>
      </c>
      <c r="J13216" s="7" t="str">
        <f>VLOOKUP(C13216,'[1]T. Apoyo Sistema'!$B$1:$C$89,2,0)</f>
        <v>SI</v>
      </c>
    </row>
    <row r="13217" spans="1:10" x14ac:dyDescent="0.25">
      <c r="A13217" s="4" t="str">
        <f>CONCATENATE(B13217,"-",C13217,"-",D13217)</f>
        <v>46251-POX58-motocom2</v>
      </c>
      <c r="B13217" s="14">
        <v>46251</v>
      </c>
      <c r="C13217" s="4" t="s">
        <v>103</v>
      </c>
      <c r="D13217" s="4" t="s">
        <v>105</v>
      </c>
      <c r="E13217" s="4">
        <v>0</v>
      </c>
      <c r="F13217" s="6">
        <v>0</v>
      </c>
      <c r="G13217" s="6">
        <v>13.466666666666667</v>
      </c>
      <c r="H13217" s="6">
        <v>0</v>
      </c>
      <c r="I13217" s="4" t="str">
        <f>TEXT(B13217,"yyyy-mm")</f>
        <v>2026-08</v>
      </c>
      <c r="J13217" s="7" t="str">
        <f>VLOOKUP(C13217,'[1]T. Apoyo Sistema'!$B$1:$C$89,2,0)</f>
        <v>SI</v>
      </c>
    </row>
    <row r="13218" spans="1:10" x14ac:dyDescent="0.25">
      <c r="A13218" s="4" t="str">
        <f>CONCATENATE(B13218,"-",C13218,"-",D13218)</f>
        <v>46251-POX58-psa1</v>
      </c>
      <c r="B13218" s="14">
        <v>46251</v>
      </c>
      <c r="C13218" s="4" t="s">
        <v>103</v>
      </c>
      <c r="D13218" s="4" t="s">
        <v>60</v>
      </c>
      <c r="E13218" s="4">
        <v>0</v>
      </c>
      <c r="F13218" s="6">
        <v>0</v>
      </c>
      <c r="G13218" s="6">
        <v>13.466666666666667</v>
      </c>
      <c r="H13218" s="6">
        <v>0</v>
      </c>
      <c r="I13218" s="4" t="str">
        <f>TEXT(B13218,"yyyy-mm")</f>
        <v>2026-08</v>
      </c>
      <c r="J13218" s="7" t="str">
        <f>VLOOKUP(C13218,'[1]T. Apoyo Sistema'!$B$1:$C$89,2,0)</f>
        <v>SI</v>
      </c>
    </row>
    <row r="13219" spans="1:10" x14ac:dyDescent="0.25">
      <c r="A13219" s="4" t="str">
        <f>CONCATENATE(B13219,"-",C13219,"-",D13219)</f>
        <v>46251-POX58-psa2</v>
      </c>
      <c r="B13219" s="14">
        <v>46251</v>
      </c>
      <c r="C13219" s="4" t="s">
        <v>103</v>
      </c>
      <c r="D13219" s="4" t="s">
        <v>74</v>
      </c>
      <c r="E13219" s="4">
        <v>0</v>
      </c>
      <c r="F13219" s="6">
        <v>0</v>
      </c>
      <c r="G13219" s="6">
        <v>13.466666666666667</v>
      </c>
      <c r="H13219" s="6">
        <v>0</v>
      </c>
      <c r="I13219" s="4" t="str">
        <f>TEXT(B13219,"yyyy-mm")</f>
        <v>2026-08</v>
      </c>
      <c r="J13219" s="7" t="str">
        <f>VLOOKUP(C13219,'[1]T. Apoyo Sistema'!$B$1:$C$89,2,0)</f>
        <v>SI</v>
      </c>
    </row>
    <row r="13220" spans="1:10" x14ac:dyDescent="0.25">
      <c r="A13220" s="4" t="str">
        <f>CONCATENATE(B13220,"-",C13220,"-",D13220)</f>
        <v>46251-POX58-psa3</v>
      </c>
      <c r="B13220" s="14">
        <v>46251</v>
      </c>
      <c r="C13220" s="4" t="s">
        <v>103</v>
      </c>
      <c r="D13220" s="4" t="s">
        <v>79</v>
      </c>
      <c r="E13220" s="4">
        <v>0</v>
      </c>
      <c r="F13220" s="6">
        <v>0</v>
      </c>
      <c r="G13220" s="6">
        <v>13.466666666666667</v>
      </c>
      <c r="H13220" s="6">
        <v>0</v>
      </c>
      <c r="I13220" s="4" t="str">
        <f>TEXT(B13220,"yyyy-mm")</f>
        <v>2026-08</v>
      </c>
      <c r="J13220" s="7" t="str">
        <f>VLOOKUP(C13220,'[1]T. Apoyo Sistema'!$B$1:$C$89,2,0)</f>
        <v>SI</v>
      </c>
    </row>
    <row r="13221" spans="1:10" x14ac:dyDescent="0.25">
      <c r="A13221" s="4" t="str">
        <f>CONCATENATE(B13221,"-",C13221,"-",D13221)</f>
        <v>46251-POX58-psa4</v>
      </c>
      <c r="B13221" s="14">
        <v>46251</v>
      </c>
      <c r="C13221" s="4" t="s">
        <v>103</v>
      </c>
      <c r="D13221" s="4" t="s">
        <v>80</v>
      </c>
      <c r="E13221" s="4">
        <v>0</v>
      </c>
      <c r="F13221" s="6">
        <v>0</v>
      </c>
      <c r="G13221" s="6">
        <v>13.466666666666667</v>
      </c>
      <c r="H13221" s="6">
        <v>0</v>
      </c>
      <c r="I13221" s="4" t="str">
        <f>TEXT(B13221,"yyyy-mm")</f>
        <v>2026-08</v>
      </c>
      <c r="J13221" s="7" t="str">
        <f>VLOOKUP(C13221,'[1]T. Apoyo Sistema'!$B$1:$C$89,2,0)</f>
        <v>SI</v>
      </c>
    </row>
    <row r="13222" spans="1:10" x14ac:dyDescent="0.25">
      <c r="A13222" s="4" t="str">
        <f>CONCATENATE(B13222,"-",C13222,"-",D13222)</f>
        <v>46251-POX58-sec1</v>
      </c>
      <c r="B13222" s="14">
        <v>46251</v>
      </c>
      <c r="C13222" s="4" t="s">
        <v>103</v>
      </c>
      <c r="D13222" s="4" t="s">
        <v>75</v>
      </c>
      <c r="E13222" s="4">
        <v>0</v>
      </c>
      <c r="F13222" s="6">
        <v>8.9</v>
      </c>
      <c r="G13222" s="6">
        <v>4.5666666666666664</v>
      </c>
      <c r="H13222" s="6">
        <v>0</v>
      </c>
      <c r="I13222" s="4" t="str">
        <f>TEXT(B13222,"yyyy-mm")</f>
        <v>2026-08</v>
      </c>
      <c r="J13222" s="7" t="str">
        <f>VLOOKUP(C13222,'[1]T. Apoyo Sistema'!$B$1:$C$89,2,0)</f>
        <v>SI</v>
      </c>
    </row>
    <row r="13223" spans="1:10" x14ac:dyDescent="0.25">
      <c r="A13223" s="4" t="str">
        <f>CONCATENATE(B13223,"-",C13223,"-",D13223)</f>
        <v>46251-POX58-sec2</v>
      </c>
      <c r="B13223" s="14">
        <v>46251</v>
      </c>
      <c r="C13223" s="4" t="s">
        <v>103</v>
      </c>
      <c r="D13223" s="4" t="s">
        <v>76</v>
      </c>
      <c r="E13223" s="4">
        <v>0</v>
      </c>
      <c r="F13223" s="6">
        <v>8.9</v>
      </c>
      <c r="G13223" s="6">
        <v>4.5666666666666664</v>
      </c>
      <c r="H13223" s="6">
        <v>0</v>
      </c>
      <c r="I13223" s="4" t="str">
        <f>TEXT(B13223,"yyyy-mm")</f>
        <v>2026-08</v>
      </c>
      <c r="J13223" s="7" t="str">
        <f>VLOOKUP(C13223,'[1]T. Apoyo Sistema'!$B$1:$C$89,2,0)</f>
        <v>SI</v>
      </c>
    </row>
    <row r="13224" spans="1:10" x14ac:dyDescent="0.25">
      <c r="A13224" s="4" t="str">
        <f>CONCATENATE(B13224,"-",C13224,"-",D13224)</f>
        <v>46252-POX67-bbd1</v>
      </c>
      <c r="B13224" s="15">
        <v>46252</v>
      </c>
      <c r="C13224" s="10" t="s">
        <v>51</v>
      </c>
      <c r="D13224" s="10" t="s">
        <v>69</v>
      </c>
      <c r="E13224" s="10">
        <v>0</v>
      </c>
      <c r="F13224" s="12">
        <v>0</v>
      </c>
      <c r="G13224" s="12">
        <v>13.483333333333333</v>
      </c>
      <c r="H13224" s="12">
        <v>0</v>
      </c>
      <c r="I13224" s="4" t="str">
        <f>TEXT(B13224,"yyyy-mm")</f>
        <v>2026-08</v>
      </c>
      <c r="J13224" s="7" t="str">
        <f>VLOOKUP(C13224,'[1]T. Apoyo Sistema'!$B$1:$C$89,2,0)</f>
        <v>SI</v>
      </c>
    </row>
    <row r="13225" spans="1:10" x14ac:dyDescent="0.25">
      <c r="A13225" s="4" t="str">
        <f>CONCATENATE(B13225,"-",C13225,"-",D13225)</f>
        <v>46252-POX67-bbd2</v>
      </c>
      <c r="B13225" s="15">
        <v>46252</v>
      </c>
      <c r="C13225" s="10" t="s">
        <v>51</v>
      </c>
      <c r="D13225" s="10" t="s">
        <v>70</v>
      </c>
      <c r="E13225" s="10">
        <v>0</v>
      </c>
      <c r="F13225" s="12">
        <v>0.35</v>
      </c>
      <c r="G13225" s="12">
        <v>13.133333333333333</v>
      </c>
      <c r="H13225" s="12">
        <v>0</v>
      </c>
      <c r="I13225" s="4" t="str">
        <f>TEXT(B13225,"yyyy-mm")</f>
        <v>2026-08</v>
      </c>
      <c r="J13225" s="7" t="str">
        <f>VLOOKUP(C13225,'[1]T. Apoyo Sistema'!$B$1:$C$89,2,0)</f>
        <v>SI</v>
      </c>
    </row>
    <row r="13226" spans="1:10" x14ac:dyDescent="0.25">
      <c r="A13226" s="4" t="str">
        <f>CONCATENATE(B13226,"-",C13226,"-",D13226)</f>
        <v>46252-POX67-com1</v>
      </c>
      <c r="B13226" s="15">
        <v>46252</v>
      </c>
      <c r="C13226" s="10" t="s">
        <v>51</v>
      </c>
      <c r="D13226" s="10" t="s">
        <v>71</v>
      </c>
      <c r="E13226" s="10">
        <v>0</v>
      </c>
      <c r="F13226" s="12">
        <v>13.366666666666667</v>
      </c>
      <c r="G13226" s="12">
        <v>0.11666666666666536</v>
      </c>
      <c r="H13226" s="12">
        <v>0</v>
      </c>
      <c r="I13226" s="4" t="str">
        <f>TEXT(B13226,"yyyy-mm")</f>
        <v>2026-08</v>
      </c>
      <c r="J13226" s="7" t="str">
        <f>VLOOKUP(C13226,'[1]T. Apoyo Sistema'!$B$1:$C$89,2,0)</f>
        <v>SI</v>
      </c>
    </row>
    <row r="13227" spans="1:10" x14ac:dyDescent="0.25">
      <c r="A13227" s="4" t="str">
        <f>CONCATENATE(B13227,"-",C13227,"-",D13227)</f>
        <v>46252-POX67-com2</v>
      </c>
      <c r="B13227" s="15">
        <v>46252</v>
      </c>
      <c r="C13227" s="10" t="s">
        <v>51</v>
      </c>
      <c r="D13227" s="10" t="s">
        <v>72</v>
      </c>
      <c r="E13227" s="10">
        <v>0</v>
      </c>
      <c r="F13227" s="12">
        <v>13.383333333333333</v>
      </c>
      <c r="G13227" s="12">
        <v>9.9999999999999645E-2</v>
      </c>
      <c r="H13227" s="12">
        <v>0</v>
      </c>
      <c r="I13227" s="4" t="str">
        <f>TEXT(B13227,"yyyy-mm")</f>
        <v>2026-08</v>
      </c>
      <c r="J13227" s="7" t="str">
        <f>VLOOKUP(C13227,'[1]T. Apoyo Sistema'!$B$1:$C$89,2,0)</f>
        <v>SI</v>
      </c>
    </row>
    <row r="13228" spans="1:10" x14ac:dyDescent="0.25">
      <c r="A13228" s="4" t="str">
        <f>CONCATENATE(B13228,"-",C13228,"-",D13228)</f>
        <v>46252-POX67-com3</v>
      </c>
      <c r="B13228" s="15">
        <v>46252</v>
      </c>
      <c r="C13228" s="10" t="s">
        <v>51</v>
      </c>
      <c r="D13228" s="10" t="s">
        <v>77</v>
      </c>
      <c r="E13228" s="10">
        <v>0</v>
      </c>
      <c r="F13228" s="12">
        <v>13.366666666666667</v>
      </c>
      <c r="G13228" s="12">
        <v>0.11666666666666536</v>
      </c>
      <c r="H13228" s="12">
        <v>0</v>
      </c>
      <c r="I13228" s="4" t="str">
        <f>TEXT(B13228,"yyyy-mm")</f>
        <v>2026-08</v>
      </c>
      <c r="J13228" s="7" t="str">
        <f>VLOOKUP(C13228,'[1]T. Apoyo Sistema'!$B$1:$C$89,2,0)</f>
        <v>SI</v>
      </c>
    </row>
    <row r="13229" spans="1:10" x14ac:dyDescent="0.25">
      <c r="A13229" s="4" t="str">
        <f>CONCATENATE(B13229,"-",C13229,"-",D13229)</f>
        <v>46252-POX67-gen1</v>
      </c>
      <c r="B13229" s="15">
        <v>46252</v>
      </c>
      <c r="C13229" s="10" t="s">
        <v>51</v>
      </c>
      <c r="D13229" s="10" t="s">
        <v>59</v>
      </c>
      <c r="E13229" s="10">
        <v>0</v>
      </c>
      <c r="F13229" s="12">
        <v>13.466666666666667</v>
      </c>
      <c r="G13229" s="12">
        <v>1.6666666666665719E-2</v>
      </c>
      <c r="H13229" s="12">
        <v>0</v>
      </c>
      <c r="I13229" s="4" t="str">
        <f>TEXT(B13229,"yyyy-mm")</f>
        <v>2026-08</v>
      </c>
      <c r="J13229" s="7" t="str">
        <f>VLOOKUP(C13229,'[1]T. Apoyo Sistema'!$B$1:$C$89,2,0)</f>
        <v>SI</v>
      </c>
    </row>
    <row r="13230" spans="1:10" x14ac:dyDescent="0.25">
      <c r="A13230" s="4" t="str">
        <f>CONCATENATE(B13230,"-",C13230,"-",D13230)</f>
        <v>46252-POX67-gen2</v>
      </c>
      <c r="B13230" s="15">
        <v>46252</v>
      </c>
      <c r="C13230" s="10" t="s">
        <v>51</v>
      </c>
      <c r="D13230" s="10" t="s">
        <v>73</v>
      </c>
      <c r="E13230" s="10">
        <v>0</v>
      </c>
      <c r="F13230" s="12">
        <v>0</v>
      </c>
      <c r="G13230" s="12">
        <v>8.3333333333333321</v>
      </c>
      <c r="H13230" s="12">
        <v>5.15</v>
      </c>
      <c r="I13230" s="4" t="str">
        <f>TEXT(B13230,"yyyy-mm")</f>
        <v>2026-08</v>
      </c>
      <c r="J13230" s="7" t="str">
        <f>VLOOKUP(C13230,'[1]T. Apoyo Sistema'!$B$1:$C$89,2,0)</f>
        <v>SI</v>
      </c>
    </row>
    <row r="13231" spans="1:10" x14ac:dyDescent="0.25">
      <c r="A13231" s="4" t="str">
        <f>CONCATENATE(B13231,"-",C13231,"-",D13231)</f>
        <v>46252-POX67-psa1</v>
      </c>
      <c r="B13231" s="15">
        <v>46252</v>
      </c>
      <c r="C13231" s="10" t="s">
        <v>51</v>
      </c>
      <c r="D13231" s="10" t="s">
        <v>60</v>
      </c>
      <c r="E13231" s="10">
        <v>0</v>
      </c>
      <c r="F13231" s="12">
        <v>8</v>
      </c>
      <c r="G13231" s="12">
        <v>5.4833333333333325</v>
      </c>
      <c r="H13231" s="12">
        <v>0</v>
      </c>
      <c r="I13231" s="4" t="str">
        <f>TEXT(B13231,"yyyy-mm")</f>
        <v>2026-08</v>
      </c>
      <c r="J13231" s="7" t="str">
        <f>VLOOKUP(C13231,'[1]T. Apoyo Sistema'!$B$1:$C$89,2,0)</f>
        <v>SI</v>
      </c>
    </row>
    <row r="13232" spans="1:10" x14ac:dyDescent="0.25">
      <c r="A13232" s="4" t="str">
        <f>CONCATENATE(B13232,"-",C13232,"-",D13232)</f>
        <v>46252-POX67-psa2</v>
      </c>
      <c r="B13232" s="15">
        <v>46252</v>
      </c>
      <c r="C13232" s="10" t="s">
        <v>51</v>
      </c>
      <c r="D13232" s="10" t="s">
        <v>74</v>
      </c>
      <c r="E13232" s="10">
        <v>0</v>
      </c>
      <c r="F13232" s="12">
        <v>8.0833333333333339</v>
      </c>
      <c r="G13232" s="12">
        <v>5.3999999999999986</v>
      </c>
      <c r="H13232" s="12">
        <v>0</v>
      </c>
      <c r="I13232" s="4" t="str">
        <f>TEXT(B13232,"yyyy-mm")</f>
        <v>2026-08</v>
      </c>
      <c r="J13232" s="7" t="str">
        <f>VLOOKUP(C13232,'[1]T. Apoyo Sistema'!$B$1:$C$89,2,0)</f>
        <v>SI</v>
      </c>
    </row>
    <row r="13233" spans="1:10" x14ac:dyDescent="0.25">
      <c r="A13233" s="4" t="str">
        <f>CONCATENATE(B13233,"-",C13233,"-",D13233)</f>
        <v>46252-POX67-psa3</v>
      </c>
      <c r="B13233" s="15">
        <v>46252</v>
      </c>
      <c r="C13233" s="10" t="s">
        <v>51</v>
      </c>
      <c r="D13233" s="10" t="s">
        <v>79</v>
      </c>
      <c r="E13233" s="10">
        <v>0</v>
      </c>
      <c r="F13233" s="12">
        <v>8.0833333333333339</v>
      </c>
      <c r="G13233" s="12">
        <v>5.3999999999999986</v>
      </c>
      <c r="H13233" s="12">
        <v>0</v>
      </c>
      <c r="I13233" s="4" t="str">
        <f>TEXT(B13233,"yyyy-mm")</f>
        <v>2026-08</v>
      </c>
      <c r="J13233" s="7" t="str">
        <f>VLOOKUP(C13233,'[1]T. Apoyo Sistema'!$B$1:$C$89,2,0)</f>
        <v>SI</v>
      </c>
    </row>
    <row r="13234" spans="1:10" x14ac:dyDescent="0.25">
      <c r="A13234" s="4" t="str">
        <f>CONCATENATE(B13234,"-",C13234,"-",D13234)</f>
        <v>46252-POX67-psa4</v>
      </c>
      <c r="B13234" s="15">
        <v>46252</v>
      </c>
      <c r="C13234" s="10" t="s">
        <v>51</v>
      </c>
      <c r="D13234" s="10" t="s">
        <v>80</v>
      </c>
      <c r="E13234" s="10">
        <v>0</v>
      </c>
      <c r="F13234" s="12">
        <v>8.0666666666666664</v>
      </c>
      <c r="G13234" s="12">
        <v>5.4166666666666661</v>
      </c>
      <c r="H13234" s="12">
        <v>0</v>
      </c>
      <c r="I13234" s="4" t="str">
        <f>TEXT(B13234,"yyyy-mm")</f>
        <v>2026-08</v>
      </c>
      <c r="J13234" s="7" t="str">
        <f>VLOOKUP(C13234,'[1]T. Apoyo Sistema'!$B$1:$C$89,2,0)</f>
        <v>SI</v>
      </c>
    </row>
    <row r="13235" spans="1:10" x14ac:dyDescent="0.25">
      <c r="A13235" s="4" t="str">
        <f>CONCATENATE(B13235,"-",C13235,"-",D13235)</f>
        <v>46252-POX67-sec1</v>
      </c>
      <c r="B13235" s="15">
        <v>46252</v>
      </c>
      <c r="C13235" s="10" t="s">
        <v>51</v>
      </c>
      <c r="D13235" s="10" t="s">
        <v>75</v>
      </c>
      <c r="E13235" s="10">
        <v>0</v>
      </c>
      <c r="F13235" s="12">
        <v>13.416666666666666</v>
      </c>
      <c r="G13235" s="12">
        <v>6.666666666666643E-2</v>
      </c>
      <c r="H13235" s="12">
        <v>0</v>
      </c>
      <c r="I13235" s="4" t="str">
        <f>TEXT(B13235,"yyyy-mm")</f>
        <v>2026-08</v>
      </c>
      <c r="J13235" s="7" t="str">
        <f>VLOOKUP(C13235,'[1]T. Apoyo Sistema'!$B$1:$C$89,2,0)</f>
        <v>SI</v>
      </c>
    </row>
    <row r="13236" spans="1:10" x14ac:dyDescent="0.25">
      <c r="A13236" s="4" t="str">
        <f>CONCATENATE(B13236,"-",C13236,"-",D13236)</f>
        <v>46252-POX67-sec2</v>
      </c>
      <c r="B13236" s="15">
        <v>46252</v>
      </c>
      <c r="C13236" s="10" t="s">
        <v>51</v>
      </c>
      <c r="D13236" s="10" t="s">
        <v>76</v>
      </c>
      <c r="E13236" s="10">
        <v>0</v>
      </c>
      <c r="F13236" s="12">
        <v>13.416666666666666</v>
      </c>
      <c r="G13236" s="12">
        <v>6.666666666666643E-2</v>
      </c>
      <c r="H13236" s="12">
        <v>0</v>
      </c>
      <c r="I13236" s="4" t="str">
        <f>TEXT(B13236,"yyyy-mm")</f>
        <v>2026-08</v>
      </c>
      <c r="J13236" s="7" t="str">
        <f>VLOOKUP(C13236,'[1]T. Apoyo Sistema'!$B$1:$C$89,2,0)</f>
        <v>SI</v>
      </c>
    </row>
    <row r="13237" spans="1:10" x14ac:dyDescent="0.25">
      <c r="A13237" s="4" t="str">
        <f>CONCATENATE(B13237,"-",C13237,"-",D13237)</f>
        <v>46268-POXC1-com1</v>
      </c>
      <c r="B13237" s="16">
        <v>46268</v>
      </c>
      <c r="C13237" s="10" t="s">
        <v>119</v>
      </c>
      <c r="D13237" s="10" t="s">
        <v>71</v>
      </c>
      <c r="E13237" s="10">
        <v>0</v>
      </c>
      <c r="F13237" s="10">
        <v>0</v>
      </c>
      <c r="G13237" s="10">
        <v>13.533333333333333</v>
      </c>
      <c r="H13237" s="10">
        <v>0</v>
      </c>
      <c r="I13237" s="4" t="s">
        <v>828</v>
      </c>
      <c r="J13237" s="7" t="str">
        <f>VLOOKUP(C13237,'[1]T. Apoyo Sistema'!$B$1:$C$89,2,0)</f>
        <v>SI</v>
      </c>
    </row>
    <row r="13238" spans="1:10" x14ac:dyDescent="0.25">
      <c r="A13238" s="4" t="str">
        <f>CONCATENATE(B13238,"-",C13238,"-",D13238)</f>
        <v>46268-POXC1-com2</v>
      </c>
      <c r="B13238" s="16">
        <v>46268</v>
      </c>
      <c r="C13238" s="10" t="s">
        <v>119</v>
      </c>
      <c r="D13238" s="10" t="s">
        <v>72</v>
      </c>
      <c r="E13238" s="10">
        <v>0</v>
      </c>
      <c r="F13238" s="10">
        <v>0</v>
      </c>
      <c r="G13238" s="10">
        <v>13.533333333333333</v>
      </c>
      <c r="H13238" s="10">
        <v>0</v>
      </c>
      <c r="I13238" s="4" t="s">
        <v>828</v>
      </c>
      <c r="J13238" s="7" t="str">
        <f>VLOOKUP(C13238,'[1]T. Apoyo Sistema'!$B$1:$C$89,2,0)</f>
        <v>SI</v>
      </c>
    </row>
    <row r="13239" spans="1:10" x14ac:dyDescent="0.25">
      <c r="A13239" s="4" t="str">
        <f>CONCATENATE(B13239,"-",C13239,"-",D13239)</f>
        <v>46268-POXC1-com3</v>
      </c>
      <c r="B13239" s="16">
        <v>46268</v>
      </c>
      <c r="C13239" s="10" t="s">
        <v>119</v>
      </c>
      <c r="D13239" s="10" t="s">
        <v>77</v>
      </c>
      <c r="E13239" s="10">
        <v>0</v>
      </c>
      <c r="F13239" s="10">
        <v>0</v>
      </c>
      <c r="G13239" s="10">
        <v>13.533333333333333</v>
      </c>
      <c r="H13239" s="10">
        <v>0</v>
      </c>
      <c r="I13239" s="4" t="s">
        <v>828</v>
      </c>
      <c r="J13239" s="7" t="str">
        <f>VLOOKUP(C13239,'[1]T. Apoyo Sistema'!$B$1:$C$89,2,0)</f>
        <v>SI</v>
      </c>
    </row>
    <row r="13240" spans="1:10" x14ac:dyDescent="0.25">
      <c r="A13240" s="4" t="str">
        <f>CONCATENATE(B13240,"-",C13240,"-",D13240)</f>
        <v>46268-POXC1-com4</v>
      </c>
      <c r="B13240" s="16">
        <v>46268</v>
      </c>
      <c r="C13240" s="10" t="s">
        <v>119</v>
      </c>
      <c r="D13240" s="10" t="s">
        <v>78</v>
      </c>
      <c r="E13240" s="10">
        <v>0</v>
      </c>
      <c r="F13240" s="10">
        <v>0</v>
      </c>
      <c r="G13240" s="10">
        <v>13.533333333333333</v>
      </c>
      <c r="H13240" s="10">
        <v>0</v>
      </c>
      <c r="I13240" s="4" t="s">
        <v>828</v>
      </c>
      <c r="J13240" s="7" t="str">
        <f>VLOOKUP(C13240,'[1]T. Apoyo Sistema'!$B$1:$C$89,2,0)</f>
        <v>SI</v>
      </c>
    </row>
    <row r="13241" spans="1:10" x14ac:dyDescent="0.25">
      <c r="A13241" s="4" t="str">
        <f>CONCATENATE(B13241,"-",C13241,"-",D13241)</f>
        <v>46268-POXC1-gen1</v>
      </c>
      <c r="B13241" s="16">
        <v>46268</v>
      </c>
      <c r="C13241" s="10" t="s">
        <v>119</v>
      </c>
      <c r="D13241" s="10" t="s">
        <v>59</v>
      </c>
      <c r="E13241" s="10">
        <v>0</v>
      </c>
      <c r="F13241" s="10">
        <v>0</v>
      </c>
      <c r="G13241" s="10">
        <v>13.533333333333333</v>
      </c>
      <c r="H13241" s="10">
        <v>0</v>
      </c>
      <c r="I13241" s="4" t="s">
        <v>828</v>
      </c>
      <c r="J13241" s="7" t="str">
        <f>VLOOKUP(C13241,'[1]T. Apoyo Sistema'!$B$1:$C$89,2,0)</f>
        <v>SI</v>
      </c>
    </row>
    <row r="13242" spans="1:10" x14ac:dyDescent="0.25">
      <c r="A13242" s="4" t="str">
        <f>CONCATENATE(B13242,"-",C13242,"-",D13242)</f>
        <v>46268-POXC1-gen2</v>
      </c>
      <c r="B13242" s="16">
        <v>46268</v>
      </c>
      <c r="C13242" s="10" t="s">
        <v>119</v>
      </c>
      <c r="D13242" s="10" t="s">
        <v>73</v>
      </c>
      <c r="E13242" s="10">
        <v>0</v>
      </c>
      <c r="F13242" s="10">
        <v>0</v>
      </c>
      <c r="G13242" s="10">
        <v>13.533333333333333</v>
      </c>
      <c r="H13242" s="10">
        <v>0</v>
      </c>
      <c r="I13242" s="4" t="s">
        <v>828</v>
      </c>
      <c r="J13242" s="7" t="str">
        <f>VLOOKUP(C13242,'[1]T. Apoyo Sistema'!$B$1:$C$89,2,0)</f>
        <v>SI</v>
      </c>
    </row>
    <row r="13243" spans="1:10" x14ac:dyDescent="0.25">
      <c r="A13243" s="4" t="str">
        <f>CONCATENATE(B13243,"-",C13243,"-",D13243)</f>
        <v>46268-POXC1-motocom1</v>
      </c>
      <c r="B13243" s="16">
        <v>46268</v>
      </c>
      <c r="C13243" s="10" t="s">
        <v>119</v>
      </c>
      <c r="D13243" s="10" t="s">
        <v>104</v>
      </c>
      <c r="E13243" s="10">
        <v>0</v>
      </c>
      <c r="F13243" s="10">
        <v>0</v>
      </c>
      <c r="G13243" s="10">
        <v>13.533333333333333</v>
      </c>
      <c r="H13243" s="10">
        <v>0</v>
      </c>
      <c r="I13243" s="4" t="s">
        <v>828</v>
      </c>
      <c r="J13243" s="7" t="str">
        <f>VLOOKUP(C13243,'[1]T. Apoyo Sistema'!$B$1:$C$89,2,0)</f>
        <v>SI</v>
      </c>
    </row>
    <row r="13244" spans="1:10" x14ac:dyDescent="0.25">
      <c r="A13244" s="4" t="str">
        <f>CONCATENATE(B13244,"-",C13244,"-",D13244)</f>
        <v>46268-POXC1-motocom2</v>
      </c>
      <c r="B13244" s="16">
        <v>46268</v>
      </c>
      <c r="C13244" s="10" t="s">
        <v>119</v>
      </c>
      <c r="D13244" s="10" t="s">
        <v>105</v>
      </c>
      <c r="E13244" s="10">
        <v>0</v>
      </c>
      <c r="F13244" s="10">
        <v>0</v>
      </c>
      <c r="G13244" s="10">
        <v>13.533333333333333</v>
      </c>
      <c r="H13244" s="10">
        <v>0</v>
      </c>
      <c r="I13244" s="4" t="s">
        <v>828</v>
      </c>
      <c r="J13244" s="7" t="str">
        <f>VLOOKUP(C13244,'[1]T. Apoyo Sistema'!$B$1:$C$89,2,0)</f>
        <v>SI</v>
      </c>
    </row>
    <row r="13245" spans="1:10" x14ac:dyDescent="0.25">
      <c r="A13245" s="4" t="str">
        <f>CONCATENATE(B13245,"-",C13245,"-",D13245)</f>
        <v>46268-POXC1-psa1</v>
      </c>
      <c r="B13245" s="16">
        <v>46268</v>
      </c>
      <c r="C13245" s="10" t="s">
        <v>119</v>
      </c>
      <c r="D13245" s="10" t="s">
        <v>60</v>
      </c>
      <c r="E13245" s="10">
        <v>0</v>
      </c>
      <c r="F13245" s="10">
        <v>0</v>
      </c>
      <c r="G13245" s="10">
        <v>13.533333333333333</v>
      </c>
      <c r="H13245" s="10">
        <v>0</v>
      </c>
      <c r="I13245" s="4" t="s">
        <v>828</v>
      </c>
      <c r="J13245" s="7" t="str">
        <f>VLOOKUP(C13245,'[1]T. Apoyo Sistema'!$B$1:$C$89,2,0)</f>
        <v>SI</v>
      </c>
    </row>
    <row r="13246" spans="1:10" x14ac:dyDescent="0.25">
      <c r="A13246" s="4" t="str">
        <f>CONCATENATE(B13246,"-",C13246,"-",D13246)</f>
        <v>46268-POXC1-psa2</v>
      </c>
      <c r="B13246" s="16">
        <v>46268</v>
      </c>
      <c r="C13246" s="10" t="s">
        <v>119</v>
      </c>
      <c r="D13246" s="10" t="s">
        <v>74</v>
      </c>
      <c r="E13246" s="10">
        <v>0</v>
      </c>
      <c r="F13246" s="10">
        <v>0</v>
      </c>
      <c r="G13246" s="10">
        <v>13.533333333333333</v>
      </c>
      <c r="H13246" s="10">
        <v>0</v>
      </c>
      <c r="I13246" s="4" t="s">
        <v>828</v>
      </c>
      <c r="J13246" s="7" t="str">
        <f>VLOOKUP(C13246,'[1]T. Apoyo Sistema'!$B$1:$C$89,2,0)</f>
        <v>SI</v>
      </c>
    </row>
    <row r="13247" spans="1:10" x14ac:dyDescent="0.25">
      <c r="A13247" s="4" t="str">
        <f>CONCATENATE(B13247,"-",C13247,"-",D13247)</f>
        <v>46268-POXC1-psa3</v>
      </c>
      <c r="B13247" s="16">
        <v>46268</v>
      </c>
      <c r="C13247" s="10" t="s">
        <v>119</v>
      </c>
      <c r="D13247" s="10" t="s">
        <v>79</v>
      </c>
      <c r="E13247" s="10">
        <v>0</v>
      </c>
      <c r="F13247" s="10">
        <v>0</v>
      </c>
      <c r="G13247" s="10">
        <v>13.533333333333333</v>
      </c>
      <c r="H13247" s="10">
        <v>0</v>
      </c>
      <c r="I13247" s="4" t="s">
        <v>828</v>
      </c>
      <c r="J13247" s="7" t="str">
        <f>VLOOKUP(C13247,'[1]T. Apoyo Sistema'!$B$1:$C$89,2,0)</f>
        <v>SI</v>
      </c>
    </row>
    <row r="13248" spans="1:10" x14ac:dyDescent="0.25">
      <c r="A13248" s="4" t="str">
        <f>CONCATENATE(B13248,"-",C13248,"-",D13248)</f>
        <v>46268-POXC1-psa4</v>
      </c>
      <c r="B13248" s="16">
        <v>46268</v>
      </c>
      <c r="C13248" s="10" t="s">
        <v>119</v>
      </c>
      <c r="D13248" s="10" t="s">
        <v>80</v>
      </c>
      <c r="E13248" s="10">
        <v>0</v>
      </c>
      <c r="F13248" s="10">
        <v>0</v>
      </c>
      <c r="G13248" s="10">
        <v>13.533333333333333</v>
      </c>
      <c r="H13248" s="10">
        <v>0</v>
      </c>
      <c r="I13248" s="4" t="s">
        <v>828</v>
      </c>
      <c r="J13248" s="7" t="str">
        <f>VLOOKUP(C13248,'[1]T. Apoyo Sistema'!$B$1:$C$89,2,0)</f>
        <v>SI</v>
      </c>
    </row>
    <row r="13249" spans="1:10" x14ac:dyDescent="0.25">
      <c r="A13249" s="4" t="str">
        <f>CONCATENATE(B13249,"-",C13249,"-",D13249)</f>
        <v>46268-POXC1-sec1</v>
      </c>
      <c r="B13249" s="16">
        <v>46268</v>
      </c>
      <c r="C13249" s="10" t="s">
        <v>119</v>
      </c>
      <c r="D13249" s="10" t="s">
        <v>75</v>
      </c>
      <c r="E13249" s="10">
        <v>0</v>
      </c>
      <c r="F13249" s="10">
        <v>0</v>
      </c>
      <c r="G13249" s="10">
        <v>13.533333333333333</v>
      </c>
      <c r="H13249" s="10">
        <v>0</v>
      </c>
      <c r="I13249" s="4" t="s">
        <v>828</v>
      </c>
      <c r="J13249" s="7" t="str">
        <f>VLOOKUP(C13249,'[1]T. Apoyo Sistema'!$B$1:$C$89,2,0)</f>
        <v>SI</v>
      </c>
    </row>
    <row r="13250" spans="1:10" x14ac:dyDescent="0.25">
      <c r="A13250" s="4" t="str">
        <f>CONCATENATE(B13250,"-",C13250,"-",D13250)</f>
        <v>46268-POXC1-sec2</v>
      </c>
      <c r="B13250" s="16">
        <v>46268</v>
      </c>
      <c r="C13250" s="10" t="s">
        <v>119</v>
      </c>
      <c r="D13250" s="10" t="s">
        <v>76</v>
      </c>
      <c r="E13250" s="10">
        <v>0</v>
      </c>
      <c r="F13250" s="10">
        <v>0</v>
      </c>
      <c r="G13250" s="10">
        <v>13.533333333333333</v>
      </c>
      <c r="H13250" s="10">
        <v>0</v>
      </c>
      <c r="I13250" s="4" t="s">
        <v>828</v>
      </c>
      <c r="J13250" s="7" t="str">
        <f>VLOOKUP(C13250,'[1]T. Apoyo Sistema'!$B$1:$C$89,2,0)</f>
        <v>SI</v>
      </c>
    </row>
    <row r="13251" spans="1:10" x14ac:dyDescent="0.25">
      <c r="A13251" s="4" t="str">
        <f>CONCATENATE(B13251,"-",C13251,"-",D13251)</f>
        <v>46261-POX43-bbd1</v>
      </c>
      <c r="B13251" s="16">
        <v>46261</v>
      </c>
      <c r="C13251" s="10" t="s">
        <v>96</v>
      </c>
      <c r="D13251" s="10" t="s">
        <v>69</v>
      </c>
      <c r="E13251" s="10">
        <v>0</v>
      </c>
      <c r="F13251" s="10">
        <v>0</v>
      </c>
      <c r="G13251" s="10">
        <v>13.55</v>
      </c>
      <c r="H13251" s="10">
        <v>0</v>
      </c>
      <c r="I13251" s="4" t="s">
        <v>13</v>
      </c>
      <c r="J13251" s="7" t="str">
        <f>VLOOKUP(C13251,'[1]T. Apoyo Sistema'!$B$1:$C$89,2,0)</f>
        <v>SI</v>
      </c>
    </row>
    <row r="13252" spans="1:10" x14ac:dyDescent="0.25">
      <c r="A13252" s="4" t="str">
        <f>CONCATENATE(B13252,"-",C13252,"-",D13252)</f>
        <v>46261-POX43-bbd2</v>
      </c>
      <c r="B13252" s="16">
        <v>46261</v>
      </c>
      <c r="C13252" s="10" t="s">
        <v>96</v>
      </c>
      <c r="D13252" s="10" t="s">
        <v>70</v>
      </c>
      <c r="E13252" s="10">
        <v>0</v>
      </c>
      <c r="F13252" s="10">
        <v>0</v>
      </c>
      <c r="G13252" s="10">
        <v>13.55</v>
      </c>
      <c r="H13252" s="10">
        <v>0</v>
      </c>
      <c r="I13252" s="4" t="s">
        <v>13</v>
      </c>
      <c r="J13252" s="7" t="str">
        <f>VLOOKUP(C13252,'[1]T. Apoyo Sistema'!$B$1:$C$89,2,0)</f>
        <v>SI</v>
      </c>
    </row>
    <row r="13253" spans="1:10" x14ac:dyDescent="0.25">
      <c r="A13253" s="4" t="str">
        <f>CONCATENATE(B13253,"-",C13253,"-",D13253)</f>
        <v>46261-POX43-com1</v>
      </c>
      <c r="B13253" s="16">
        <v>46261</v>
      </c>
      <c r="C13253" s="10" t="s">
        <v>96</v>
      </c>
      <c r="D13253" s="10" t="s">
        <v>71</v>
      </c>
      <c r="E13253" s="10">
        <v>0</v>
      </c>
      <c r="F13253" s="10">
        <v>0.96666666666666667</v>
      </c>
      <c r="G13253" s="10">
        <v>12.583333333333334</v>
      </c>
      <c r="H13253" s="10">
        <v>0</v>
      </c>
      <c r="I13253" s="4" t="s">
        <v>13</v>
      </c>
      <c r="J13253" s="7" t="str">
        <f>VLOOKUP(C13253,'[1]T. Apoyo Sistema'!$B$1:$C$89,2,0)</f>
        <v>SI</v>
      </c>
    </row>
    <row r="13254" spans="1:10" x14ac:dyDescent="0.25">
      <c r="A13254" s="4" t="str">
        <f>CONCATENATE(B13254,"-",C13254,"-",D13254)</f>
        <v>46261-POX43-com2</v>
      </c>
      <c r="B13254" s="16">
        <v>46261</v>
      </c>
      <c r="C13254" s="10" t="s">
        <v>96</v>
      </c>
      <c r="D13254" s="10" t="s">
        <v>72</v>
      </c>
      <c r="E13254" s="10">
        <v>0</v>
      </c>
      <c r="F13254" s="10">
        <v>4.7333333333333334</v>
      </c>
      <c r="G13254" s="10">
        <v>8.8166666666666664</v>
      </c>
      <c r="H13254" s="10">
        <v>0</v>
      </c>
      <c r="I13254" s="4" t="s">
        <v>13</v>
      </c>
      <c r="J13254" s="7" t="str">
        <f>VLOOKUP(C13254,'[1]T. Apoyo Sistema'!$B$1:$C$89,2,0)</f>
        <v>SI</v>
      </c>
    </row>
    <row r="13255" spans="1:10" x14ac:dyDescent="0.25">
      <c r="A13255" s="4" t="str">
        <f>CONCATENATE(B13255,"-",C13255,"-",D13255)</f>
        <v>46261-POX43-com3</v>
      </c>
      <c r="B13255" s="16">
        <v>46261</v>
      </c>
      <c r="C13255" s="10" t="s">
        <v>96</v>
      </c>
      <c r="D13255" s="10" t="s">
        <v>77</v>
      </c>
      <c r="E13255" s="10">
        <v>0</v>
      </c>
      <c r="F13255" s="10">
        <v>4.666666666666667</v>
      </c>
      <c r="G13255" s="10">
        <v>8.8833333333333329</v>
      </c>
      <c r="H13255" s="10">
        <v>0</v>
      </c>
      <c r="I13255" s="4" t="s">
        <v>13</v>
      </c>
      <c r="J13255" s="7" t="str">
        <f>VLOOKUP(C13255,'[1]T. Apoyo Sistema'!$B$1:$C$89,2,0)</f>
        <v>SI</v>
      </c>
    </row>
    <row r="13256" spans="1:10" x14ac:dyDescent="0.25">
      <c r="A13256" s="4" t="str">
        <f>CONCATENATE(B13256,"-",C13256,"-",D13256)</f>
        <v>46261-POX43-com4</v>
      </c>
      <c r="B13256" s="16">
        <v>46261</v>
      </c>
      <c r="C13256" s="10" t="s">
        <v>96</v>
      </c>
      <c r="D13256" s="10" t="s">
        <v>78</v>
      </c>
      <c r="E13256" s="10">
        <v>0</v>
      </c>
      <c r="F13256" s="10">
        <v>1.1000000000000001</v>
      </c>
      <c r="G13256" s="10">
        <v>12.450000000000001</v>
      </c>
      <c r="H13256" s="10">
        <v>0</v>
      </c>
      <c r="I13256" s="4" t="s">
        <v>13</v>
      </c>
      <c r="J13256" s="7" t="str">
        <f>VLOOKUP(C13256,'[1]T. Apoyo Sistema'!$B$1:$C$89,2,0)</f>
        <v>SI</v>
      </c>
    </row>
    <row r="13257" spans="1:10" x14ac:dyDescent="0.25">
      <c r="A13257" s="4" t="str">
        <f>CONCATENATE(B13257,"-",C13257,"-",D13257)</f>
        <v>46261-POX43-gen1</v>
      </c>
      <c r="B13257" s="16">
        <v>46261</v>
      </c>
      <c r="C13257" s="10" t="s">
        <v>96</v>
      </c>
      <c r="D13257" s="10" t="s">
        <v>59</v>
      </c>
      <c r="E13257" s="10">
        <v>0</v>
      </c>
      <c r="F13257" s="10">
        <v>0</v>
      </c>
      <c r="G13257" s="10">
        <v>13.55</v>
      </c>
      <c r="H13257" s="10">
        <v>0</v>
      </c>
      <c r="I13257" s="4" t="s">
        <v>13</v>
      </c>
      <c r="J13257" s="7" t="str">
        <f>VLOOKUP(C13257,'[1]T. Apoyo Sistema'!$B$1:$C$89,2,0)</f>
        <v>SI</v>
      </c>
    </row>
    <row r="13258" spans="1:10" x14ac:dyDescent="0.25">
      <c r="A13258" s="4" t="str">
        <f>CONCATENATE(B13258,"-",C13258,"-",D13258)</f>
        <v>46261-POX43-gen2</v>
      </c>
      <c r="B13258" s="16">
        <v>46261</v>
      </c>
      <c r="C13258" s="10" t="s">
        <v>96</v>
      </c>
      <c r="D13258" s="10" t="s">
        <v>73</v>
      </c>
      <c r="E13258" s="10">
        <v>0</v>
      </c>
      <c r="F13258" s="10">
        <v>5.0666666666666664</v>
      </c>
      <c r="G13258" s="10">
        <v>8.4833333333333343</v>
      </c>
      <c r="H13258" s="10">
        <v>0</v>
      </c>
      <c r="I13258" s="4" t="s">
        <v>13</v>
      </c>
      <c r="J13258" s="7" t="str">
        <f>VLOOKUP(C13258,'[1]T. Apoyo Sistema'!$B$1:$C$89,2,0)</f>
        <v>SI</v>
      </c>
    </row>
    <row r="13259" spans="1:10" x14ac:dyDescent="0.25">
      <c r="A13259" s="4" t="str">
        <f>CONCATENATE(B13259,"-",C13259,"-",D13259)</f>
        <v>46261-POX43-psa1</v>
      </c>
      <c r="B13259" s="16">
        <v>46261</v>
      </c>
      <c r="C13259" s="10" t="s">
        <v>96</v>
      </c>
      <c r="D13259" s="10" t="s">
        <v>60</v>
      </c>
      <c r="E13259" s="10">
        <v>0</v>
      </c>
      <c r="F13259" s="10">
        <v>4.4666666666666668</v>
      </c>
      <c r="G13259" s="10">
        <v>9.0833333333333339</v>
      </c>
      <c r="H13259" s="10">
        <v>0</v>
      </c>
      <c r="I13259" s="4" t="s">
        <v>13</v>
      </c>
      <c r="J13259" s="7" t="str">
        <f>VLOOKUP(C13259,'[1]T. Apoyo Sistema'!$B$1:$C$89,2,0)</f>
        <v>SI</v>
      </c>
    </row>
    <row r="13260" spans="1:10" x14ac:dyDescent="0.25">
      <c r="A13260" s="4" t="str">
        <f>CONCATENATE(B13260,"-",C13260,"-",D13260)</f>
        <v>46261-POX43-psa2</v>
      </c>
      <c r="B13260" s="16">
        <v>46261</v>
      </c>
      <c r="C13260" s="10" t="s">
        <v>96</v>
      </c>
      <c r="D13260" s="10" t="s">
        <v>74</v>
      </c>
      <c r="E13260" s="10">
        <v>0</v>
      </c>
      <c r="F13260" s="10">
        <v>1.05</v>
      </c>
      <c r="G13260" s="10">
        <v>12.5</v>
      </c>
      <c r="H13260" s="10">
        <v>0</v>
      </c>
      <c r="I13260" s="4" t="s">
        <v>13</v>
      </c>
      <c r="J13260" s="7" t="str">
        <f>VLOOKUP(C13260,'[1]T. Apoyo Sistema'!$B$1:$C$89,2,0)</f>
        <v>SI</v>
      </c>
    </row>
    <row r="13261" spans="1:10" x14ac:dyDescent="0.25">
      <c r="A13261" s="4" t="str">
        <f>CONCATENATE(B13261,"-",C13261,"-",D13261)</f>
        <v>46261-POX43-psa3</v>
      </c>
      <c r="B13261" s="16">
        <v>46261</v>
      </c>
      <c r="C13261" s="10" t="s">
        <v>96</v>
      </c>
      <c r="D13261" s="10" t="s">
        <v>79</v>
      </c>
      <c r="E13261" s="10">
        <v>0</v>
      </c>
      <c r="F13261" s="10">
        <v>0.95</v>
      </c>
      <c r="G13261" s="10">
        <v>12.600000000000001</v>
      </c>
      <c r="H13261" s="10">
        <v>0</v>
      </c>
      <c r="I13261" s="4" t="s">
        <v>13</v>
      </c>
      <c r="J13261" s="7" t="str">
        <f>VLOOKUP(C13261,'[1]T. Apoyo Sistema'!$B$1:$C$89,2,0)</f>
        <v>SI</v>
      </c>
    </row>
    <row r="13262" spans="1:10" x14ac:dyDescent="0.25">
      <c r="A13262" s="4" t="str">
        <f>CONCATENATE(B13262,"-",C13262,"-",D13262)</f>
        <v>46261-POX43-psa4</v>
      </c>
      <c r="B13262" s="16">
        <v>46261</v>
      </c>
      <c r="C13262" s="10" t="s">
        <v>96</v>
      </c>
      <c r="D13262" s="10" t="s">
        <v>80</v>
      </c>
      <c r="E13262" s="10">
        <v>0</v>
      </c>
      <c r="F13262" s="10">
        <v>4.4666666666666668</v>
      </c>
      <c r="G13262" s="10">
        <v>9.0833333333333339</v>
      </c>
      <c r="H13262" s="10">
        <v>0</v>
      </c>
      <c r="I13262" s="4" t="s">
        <v>13</v>
      </c>
      <c r="J13262" s="7" t="str">
        <f>VLOOKUP(C13262,'[1]T. Apoyo Sistema'!$B$1:$C$89,2,0)</f>
        <v>SI</v>
      </c>
    </row>
    <row r="13263" spans="1:10" x14ac:dyDescent="0.25">
      <c r="A13263" s="4" t="str">
        <f>CONCATENATE(B13263,"-",C13263,"-",D13263)</f>
        <v>46261-POX43-sec1</v>
      </c>
      <c r="B13263" s="16">
        <v>46261</v>
      </c>
      <c r="C13263" s="10" t="s">
        <v>96</v>
      </c>
      <c r="D13263" s="10" t="s">
        <v>75</v>
      </c>
      <c r="E13263" s="10">
        <v>0</v>
      </c>
      <c r="F13263" s="10">
        <v>5</v>
      </c>
      <c r="G13263" s="10">
        <v>8.5500000000000007</v>
      </c>
      <c r="H13263" s="10">
        <v>0</v>
      </c>
      <c r="I13263" s="4" t="s">
        <v>13</v>
      </c>
      <c r="J13263" s="7" t="str">
        <f>VLOOKUP(C13263,'[1]T. Apoyo Sistema'!$B$1:$C$89,2,0)</f>
        <v>SI</v>
      </c>
    </row>
    <row r="13264" spans="1:10" x14ac:dyDescent="0.25">
      <c r="A13264" s="4" t="str">
        <f>CONCATENATE(B13264,"-",C13264,"-",D13264)</f>
        <v>46261-POX43-sec2</v>
      </c>
      <c r="B13264" s="16">
        <v>46261</v>
      </c>
      <c r="C13264" s="10" t="s">
        <v>96</v>
      </c>
      <c r="D13264" s="10" t="s">
        <v>76</v>
      </c>
      <c r="E13264" s="10">
        <v>0</v>
      </c>
      <c r="F13264" s="10">
        <v>4.9333333333333336</v>
      </c>
      <c r="G13264" s="10">
        <v>8.6166666666666671</v>
      </c>
      <c r="H13264" s="10">
        <v>0</v>
      </c>
      <c r="I13264" s="4" t="s">
        <v>13</v>
      </c>
      <c r="J13264" s="7" t="str">
        <f>VLOOKUP(C13264,'[1]T. Apoyo Sistema'!$B$1:$C$89,2,0)</f>
        <v>SI</v>
      </c>
    </row>
    <row r="13265" spans="1:10" x14ac:dyDescent="0.25">
      <c r="A13265" s="4" t="str">
        <f>CONCATENATE(B13265,"-",C13265,"-",D13265)</f>
        <v>46253-POX62-bbd1</v>
      </c>
      <c r="B13265" s="16">
        <v>46253</v>
      </c>
      <c r="C13265" s="10" t="s">
        <v>108</v>
      </c>
      <c r="D13265" s="10" t="s">
        <v>69</v>
      </c>
      <c r="E13265" s="10">
        <v>0</v>
      </c>
      <c r="F13265" s="12">
        <v>0</v>
      </c>
      <c r="G13265" s="12">
        <v>13.566666666666666</v>
      </c>
      <c r="H13265" s="12">
        <v>0</v>
      </c>
      <c r="I13265" s="4" t="str">
        <f>TEXT(B13265,"yyyy-mm")</f>
        <v>2026-08</v>
      </c>
      <c r="J13265" s="7" t="str">
        <f>VLOOKUP(C13265,'[1]T. Apoyo Sistema'!$B$1:$C$89,2,0)</f>
        <v>SI</v>
      </c>
    </row>
    <row r="13266" spans="1:10" x14ac:dyDescent="0.25">
      <c r="A13266" s="4" t="str">
        <f>CONCATENATE(B13266,"-",C13266,"-",D13266)</f>
        <v>46253-POX62-bbd2</v>
      </c>
      <c r="B13266" s="16">
        <v>46253</v>
      </c>
      <c r="C13266" s="10" t="s">
        <v>108</v>
      </c>
      <c r="D13266" s="10" t="s">
        <v>70</v>
      </c>
      <c r="E13266" s="10">
        <v>0</v>
      </c>
      <c r="F13266" s="12">
        <v>0</v>
      </c>
      <c r="G13266" s="12">
        <v>13.566666666666666</v>
      </c>
      <c r="H13266" s="12">
        <v>0</v>
      </c>
      <c r="I13266" s="4" t="str">
        <f>TEXT(B13266,"yyyy-mm")</f>
        <v>2026-08</v>
      </c>
      <c r="J13266" s="7" t="str">
        <f>VLOOKUP(C13266,'[1]T. Apoyo Sistema'!$B$1:$C$89,2,0)</f>
        <v>SI</v>
      </c>
    </row>
    <row r="13267" spans="1:10" x14ac:dyDescent="0.25">
      <c r="A13267" s="4" t="str">
        <f>CONCATENATE(B13267,"-",C13267,"-",D13267)</f>
        <v>46253-POX62-com1</v>
      </c>
      <c r="B13267" s="16">
        <v>46253</v>
      </c>
      <c r="C13267" s="10" t="s">
        <v>108</v>
      </c>
      <c r="D13267" s="10" t="s">
        <v>71</v>
      </c>
      <c r="E13267" s="10">
        <v>0</v>
      </c>
      <c r="F13267" s="12">
        <v>0</v>
      </c>
      <c r="G13267" s="12">
        <v>13.566666666666666</v>
      </c>
      <c r="H13267" s="12">
        <v>0</v>
      </c>
      <c r="I13267" s="4" t="str">
        <f>TEXT(B13267,"yyyy-mm")</f>
        <v>2026-08</v>
      </c>
      <c r="J13267" s="7" t="str">
        <f>VLOOKUP(C13267,'[1]T. Apoyo Sistema'!$B$1:$C$89,2,0)</f>
        <v>SI</v>
      </c>
    </row>
    <row r="13268" spans="1:10" x14ac:dyDescent="0.25">
      <c r="A13268" s="4" t="str">
        <f>CONCATENATE(B13268,"-",C13268,"-",D13268)</f>
        <v>46253-POX62-com2</v>
      </c>
      <c r="B13268" s="16">
        <v>46253</v>
      </c>
      <c r="C13268" s="10" t="s">
        <v>108</v>
      </c>
      <c r="D13268" s="10" t="s">
        <v>72</v>
      </c>
      <c r="E13268" s="10">
        <v>0</v>
      </c>
      <c r="F13268" s="12">
        <v>0</v>
      </c>
      <c r="G13268" s="12">
        <v>13.566666666666666</v>
      </c>
      <c r="H13268" s="12">
        <v>0</v>
      </c>
      <c r="I13268" s="4" t="str">
        <f>TEXT(B13268,"yyyy-mm")</f>
        <v>2026-08</v>
      </c>
      <c r="J13268" s="7" t="str">
        <f>VLOOKUP(C13268,'[1]T. Apoyo Sistema'!$B$1:$C$89,2,0)</f>
        <v>SI</v>
      </c>
    </row>
    <row r="13269" spans="1:10" x14ac:dyDescent="0.25">
      <c r="A13269" s="4" t="str">
        <f>CONCATENATE(B13269,"-",C13269,"-",D13269)</f>
        <v>46253-POX62-com3</v>
      </c>
      <c r="B13269" s="16">
        <v>46253</v>
      </c>
      <c r="C13269" s="10" t="s">
        <v>108</v>
      </c>
      <c r="D13269" s="10" t="s">
        <v>77</v>
      </c>
      <c r="E13269" s="10">
        <v>0</v>
      </c>
      <c r="F13269" s="12">
        <v>0</v>
      </c>
      <c r="G13269" s="12">
        <v>13.566666666666666</v>
      </c>
      <c r="H13269" s="12">
        <v>0</v>
      </c>
      <c r="I13269" s="4" t="str">
        <f>TEXT(B13269,"yyyy-mm")</f>
        <v>2026-08</v>
      </c>
      <c r="J13269" s="7" t="str">
        <f>VLOOKUP(C13269,'[1]T. Apoyo Sistema'!$B$1:$C$89,2,0)</f>
        <v>SI</v>
      </c>
    </row>
    <row r="13270" spans="1:10" x14ac:dyDescent="0.25">
      <c r="A13270" s="4" t="str">
        <f>CONCATENATE(B13270,"-",C13270,"-",D13270)</f>
        <v>46253-POX62-com4</v>
      </c>
      <c r="B13270" s="16">
        <v>46253</v>
      </c>
      <c r="C13270" s="10" t="s">
        <v>108</v>
      </c>
      <c r="D13270" s="10" t="s">
        <v>78</v>
      </c>
      <c r="E13270" s="10">
        <v>0</v>
      </c>
      <c r="F13270" s="12">
        <v>0</v>
      </c>
      <c r="G13270" s="12">
        <v>13.566666666666666</v>
      </c>
      <c r="H13270" s="12">
        <v>0</v>
      </c>
      <c r="I13270" s="4" t="str">
        <f>TEXT(B13270,"yyyy-mm")</f>
        <v>2026-08</v>
      </c>
      <c r="J13270" s="7" t="str">
        <f>VLOOKUP(C13270,'[1]T. Apoyo Sistema'!$B$1:$C$89,2,0)</f>
        <v>SI</v>
      </c>
    </row>
    <row r="13271" spans="1:10" x14ac:dyDescent="0.25">
      <c r="A13271" s="4" t="str">
        <f>CONCATENATE(B13271,"-",C13271,"-",D13271)</f>
        <v>46253-POX62-gen1</v>
      </c>
      <c r="B13271" s="16">
        <v>46253</v>
      </c>
      <c r="C13271" s="10" t="s">
        <v>108</v>
      </c>
      <c r="D13271" s="10" t="s">
        <v>59</v>
      </c>
      <c r="E13271" s="10">
        <v>0</v>
      </c>
      <c r="F13271" s="12">
        <v>0</v>
      </c>
      <c r="G13271" s="12">
        <v>13.566666666666666</v>
      </c>
      <c r="H13271" s="12">
        <v>0</v>
      </c>
      <c r="I13271" s="4" t="str">
        <f>TEXT(B13271,"yyyy-mm")</f>
        <v>2026-08</v>
      </c>
      <c r="J13271" s="7" t="str">
        <f>VLOOKUP(C13271,'[1]T. Apoyo Sistema'!$B$1:$C$89,2,0)</f>
        <v>SI</v>
      </c>
    </row>
    <row r="13272" spans="1:10" x14ac:dyDescent="0.25">
      <c r="A13272" s="4" t="str">
        <f>CONCATENATE(B13272,"-",C13272,"-",D13272)</f>
        <v>46253-POX62-gen2</v>
      </c>
      <c r="B13272" s="16">
        <v>46253</v>
      </c>
      <c r="C13272" s="10" t="s">
        <v>108</v>
      </c>
      <c r="D13272" s="10" t="s">
        <v>73</v>
      </c>
      <c r="E13272" s="10">
        <v>0</v>
      </c>
      <c r="F13272" s="12">
        <v>0</v>
      </c>
      <c r="G13272" s="12">
        <v>13.566666666666666</v>
      </c>
      <c r="H13272" s="12">
        <v>0</v>
      </c>
      <c r="I13272" s="4" t="str">
        <f>TEXT(B13272,"yyyy-mm")</f>
        <v>2026-08</v>
      </c>
      <c r="J13272" s="7" t="str">
        <f>VLOOKUP(C13272,'[1]T. Apoyo Sistema'!$B$1:$C$89,2,0)</f>
        <v>SI</v>
      </c>
    </row>
    <row r="13273" spans="1:10" x14ac:dyDescent="0.25">
      <c r="A13273" s="4" t="str">
        <f>CONCATENATE(B13273,"-",C13273,"-",D13273)</f>
        <v>46253-POX62-psa1</v>
      </c>
      <c r="B13273" s="16">
        <v>46253</v>
      </c>
      <c r="C13273" s="10" t="s">
        <v>108</v>
      </c>
      <c r="D13273" s="10" t="s">
        <v>60</v>
      </c>
      <c r="E13273" s="10">
        <v>0</v>
      </c>
      <c r="F13273" s="12">
        <v>0</v>
      </c>
      <c r="G13273" s="12">
        <v>13.566666666666666</v>
      </c>
      <c r="H13273" s="12">
        <v>0</v>
      </c>
      <c r="I13273" s="4" t="str">
        <f>TEXT(B13273,"yyyy-mm")</f>
        <v>2026-08</v>
      </c>
      <c r="J13273" s="7" t="str">
        <f>VLOOKUP(C13273,'[1]T. Apoyo Sistema'!$B$1:$C$89,2,0)</f>
        <v>SI</v>
      </c>
    </row>
    <row r="13274" spans="1:10" x14ac:dyDescent="0.25">
      <c r="A13274" s="4" t="str">
        <f>CONCATENATE(B13274,"-",C13274,"-",D13274)</f>
        <v>46253-POX62-psa2</v>
      </c>
      <c r="B13274" s="16">
        <v>46253</v>
      </c>
      <c r="C13274" s="10" t="s">
        <v>108</v>
      </c>
      <c r="D13274" s="10" t="s">
        <v>74</v>
      </c>
      <c r="E13274" s="10">
        <v>0</v>
      </c>
      <c r="F13274" s="12">
        <v>0</v>
      </c>
      <c r="G13274" s="12">
        <v>13.566666666666666</v>
      </c>
      <c r="H13274" s="12">
        <v>0</v>
      </c>
      <c r="I13274" s="4" t="str">
        <f>TEXT(B13274,"yyyy-mm")</f>
        <v>2026-08</v>
      </c>
      <c r="J13274" s="7" t="str">
        <f>VLOOKUP(C13274,'[1]T. Apoyo Sistema'!$B$1:$C$89,2,0)</f>
        <v>SI</v>
      </c>
    </row>
    <row r="13275" spans="1:10" x14ac:dyDescent="0.25">
      <c r="A13275" s="4" t="str">
        <f>CONCATENATE(B13275,"-",C13275,"-",D13275)</f>
        <v>46253-POX62-psa3</v>
      </c>
      <c r="B13275" s="16">
        <v>46253</v>
      </c>
      <c r="C13275" s="10" t="s">
        <v>108</v>
      </c>
      <c r="D13275" s="10" t="s">
        <v>79</v>
      </c>
      <c r="E13275" s="10">
        <v>0</v>
      </c>
      <c r="F13275" s="12">
        <v>0</v>
      </c>
      <c r="G13275" s="12">
        <v>13.566666666666666</v>
      </c>
      <c r="H13275" s="12">
        <v>0</v>
      </c>
      <c r="I13275" s="4" t="str">
        <f>TEXT(B13275,"yyyy-mm")</f>
        <v>2026-08</v>
      </c>
      <c r="J13275" s="7" t="str">
        <f>VLOOKUP(C13275,'[1]T. Apoyo Sistema'!$B$1:$C$89,2,0)</f>
        <v>SI</v>
      </c>
    </row>
    <row r="13276" spans="1:10" x14ac:dyDescent="0.25">
      <c r="A13276" s="4" t="str">
        <f>CONCATENATE(B13276,"-",C13276,"-",D13276)</f>
        <v>46253-POX62-psa4</v>
      </c>
      <c r="B13276" s="16">
        <v>46253</v>
      </c>
      <c r="C13276" s="10" t="s">
        <v>108</v>
      </c>
      <c r="D13276" s="10" t="s">
        <v>80</v>
      </c>
      <c r="E13276" s="10">
        <v>0</v>
      </c>
      <c r="F13276" s="12">
        <v>0</v>
      </c>
      <c r="G13276" s="12">
        <v>13.566666666666666</v>
      </c>
      <c r="H13276" s="12">
        <v>0</v>
      </c>
      <c r="I13276" s="4" t="str">
        <f>TEXT(B13276,"yyyy-mm")</f>
        <v>2026-08</v>
      </c>
      <c r="J13276" s="7" t="str">
        <f>VLOOKUP(C13276,'[1]T. Apoyo Sistema'!$B$1:$C$89,2,0)</f>
        <v>SI</v>
      </c>
    </row>
    <row r="13277" spans="1:10" x14ac:dyDescent="0.25">
      <c r="A13277" s="4" t="str">
        <f>CONCATENATE(B13277,"-",C13277,"-",D13277)</f>
        <v>46253-POX62-sec1</v>
      </c>
      <c r="B13277" s="16">
        <v>46253</v>
      </c>
      <c r="C13277" s="10" t="s">
        <v>108</v>
      </c>
      <c r="D13277" s="10" t="s">
        <v>75</v>
      </c>
      <c r="E13277" s="10">
        <v>0</v>
      </c>
      <c r="F13277" s="12">
        <v>0</v>
      </c>
      <c r="G13277" s="12">
        <v>13.566666666666666</v>
      </c>
      <c r="H13277" s="12">
        <v>0</v>
      </c>
      <c r="I13277" s="4" t="str">
        <f>TEXT(B13277,"yyyy-mm")</f>
        <v>2026-08</v>
      </c>
      <c r="J13277" s="7" t="str">
        <f>VLOOKUP(C13277,'[1]T. Apoyo Sistema'!$B$1:$C$89,2,0)</f>
        <v>SI</v>
      </c>
    </row>
    <row r="13278" spans="1:10" x14ac:dyDescent="0.25">
      <c r="A13278" s="4" t="str">
        <f>CONCATENATE(B13278,"-",C13278,"-",D13278)</f>
        <v>46253-POX62-sec2</v>
      </c>
      <c r="B13278" s="16">
        <v>46253</v>
      </c>
      <c r="C13278" s="10" t="s">
        <v>108</v>
      </c>
      <c r="D13278" s="10" t="s">
        <v>76</v>
      </c>
      <c r="E13278" s="10">
        <v>0</v>
      </c>
      <c r="F13278" s="12">
        <v>0</v>
      </c>
      <c r="G13278" s="12">
        <v>13.566666666666666</v>
      </c>
      <c r="H13278" s="12">
        <v>0</v>
      </c>
      <c r="I13278" s="4" t="str">
        <f>TEXT(B13278,"yyyy-mm")</f>
        <v>2026-08</v>
      </c>
      <c r="J13278" s="7" t="str">
        <f>VLOOKUP(C13278,'[1]T. Apoyo Sistema'!$B$1:$C$89,2,0)</f>
        <v>SI</v>
      </c>
    </row>
    <row r="13279" spans="1:10" x14ac:dyDescent="0.25">
      <c r="A13279" s="4" t="str">
        <f>CONCATENATE(B13279,"-",C13279,"-",D13279)</f>
        <v>46243-POX8-bbd1</v>
      </c>
      <c r="B13279" s="14">
        <v>46243</v>
      </c>
      <c r="C13279" s="4" t="s">
        <v>113</v>
      </c>
      <c r="D13279" s="4" t="s">
        <v>69</v>
      </c>
      <c r="E13279" s="4">
        <v>0</v>
      </c>
      <c r="F13279" s="6">
        <v>0</v>
      </c>
      <c r="G13279" s="6">
        <v>13.633333333333333</v>
      </c>
      <c r="H13279" s="6">
        <v>0</v>
      </c>
      <c r="I13279" s="4" t="str">
        <f>TEXT(B13279,"yyyy-mm")</f>
        <v>2026-08</v>
      </c>
      <c r="J13279" s="7" t="str">
        <f>VLOOKUP(C13279,'[1]T. Apoyo Sistema'!$B$1:$C$89,2,0)</f>
        <v>SI</v>
      </c>
    </row>
    <row r="13280" spans="1:10" x14ac:dyDescent="0.25">
      <c r="A13280" s="4" t="str">
        <f>CONCATENATE(B13280,"-",C13280,"-",D13280)</f>
        <v>46243-POX8-bbd2</v>
      </c>
      <c r="B13280" s="14">
        <v>46243</v>
      </c>
      <c r="C13280" s="4" t="s">
        <v>113</v>
      </c>
      <c r="D13280" s="4" t="s">
        <v>70</v>
      </c>
      <c r="E13280" s="4">
        <v>0</v>
      </c>
      <c r="F13280" s="6">
        <v>0</v>
      </c>
      <c r="G13280" s="6">
        <v>13.633333333333333</v>
      </c>
      <c r="H13280" s="6">
        <v>0</v>
      </c>
      <c r="I13280" s="4" t="str">
        <f>TEXT(B13280,"yyyy-mm")</f>
        <v>2026-08</v>
      </c>
      <c r="J13280" s="7" t="str">
        <f>VLOOKUP(C13280,'[1]T. Apoyo Sistema'!$B$1:$C$89,2,0)</f>
        <v>SI</v>
      </c>
    </row>
    <row r="13281" spans="1:10" x14ac:dyDescent="0.25">
      <c r="A13281" s="4" t="str">
        <f>CONCATENATE(B13281,"-",C13281,"-",D13281)</f>
        <v>46243-POX8-com1</v>
      </c>
      <c r="B13281" s="14">
        <v>46243</v>
      </c>
      <c r="C13281" s="4" t="s">
        <v>113</v>
      </c>
      <c r="D13281" s="4" t="s">
        <v>71</v>
      </c>
      <c r="E13281" s="4">
        <v>0</v>
      </c>
      <c r="F13281" s="6">
        <v>0</v>
      </c>
      <c r="G13281" s="6">
        <v>13.633333333333333</v>
      </c>
      <c r="H13281" s="6">
        <v>0</v>
      </c>
      <c r="I13281" s="4" t="str">
        <f>TEXT(B13281,"yyyy-mm")</f>
        <v>2026-08</v>
      </c>
      <c r="J13281" s="7" t="str">
        <f>VLOOKUP(C13281,'[1]T. Apoyo Sistema'!$B$1:$C$89,2,0)</f>
        <v>SI</v>
      </c>
    </row>
    <row r="13282" spans="1:10" x14ac:dyDescent="0.25">
      <c r="A13282" s="4" t="str">
        <f>CONCATENATE(B13282,"-",C13282,"-",D13282)</f>
        <v>46243-POX8-com2</v>
      </c>
      <c r="B13282" s="14">
        <v>46243</v>
      </c>
      <c r="C13282" s="4" t="s">
        <v>113</v>
      </c>
      <c r="D13282" s="4" t="s">
        <v>72</v>
      </c>
      <c r="E13282" s="4">
        <v>0</v>
      </c>
      <c r="F13282" s="6">
        <v>0</v>
      </c>
      <c r="G13282" s="6">
        <v>13.633333333333333</v>
      </c>
      <c r="H13282" s="6">
        <v>0</v>
      </c>
      <c r="I13282" s="4" t="str">
        <f>TEXT(B13282,"yyyy-mm")</f>
        <v>2026-08</v>
      </c>
      <c r="J13282" s="7" t="str">
        <f>VLOOKUP(C13282,'[1]T. Apoyo Sistema'!$B$1:$C$89,2,0)</f>
        <v>SI</v>
      </c>
    </row>
    <row r="13283" spans="1:10" x14ac:dyDescent="0.25">
      <c r="A13283" s="4" t="str">
        <f>CONCATENATE(B13283,"-",C13283,"-",D13283)</f>
        <v>46243-POX8-com3</v>
      </c>
      <c r="B13283" s="14">
        <v>46243</v>
      </c>
      <c r="C13283" s="4" t="s">
        <v>113</v>
      </c>
      <c r="D13283" s="4" t="s">
        <v>77</v>
      </c>
      <c r="E13283" s="4">
        <v>0</v>
      </c>
      <c r="F13283" s="6">
        <v>0</v>
      </c>
      <c r="G13283" s="6">
        <v>13.633333333333333</v>
      </c>
      <c r="H13283" s="6">
        <v>0</v>
      </c>
      <c r="I13283" s="4" t="str">
        <f>TEXT(B13283,"yyyy-mm")</f>
        <v>2026-08</v>
      </c>
      <c r="J13283" s="7" t="str">
        <f>VLOOKUP(C13283,'[1]T. Apoyo Sistema'!$B$1:$C$89,2,0)</f>
        <v>SI</v>
      </c>
    </row>
    <row r="13284" spans="1:10" x14ac:dyDescent="0.25">
      <c r="A13284" s="4" t="str">
        <f>CONCATENATE(B13284,"-",C13284,"-",D13284)</f>
        <v>46243-POX8-com4</v>
      </c>
      <c r="B13284" s="14">
        <v>46243</v>
      </c>
      <c r="C13284" s="4" t="s">
        <v>113</v>
      </c>
      <c r="D13284" s="4" t="s">
        <v>78</v>
      </c>
      <c r="E13284" s="4">
        <v>0</v>
      </c>
      <c r="F13284" s="6">
        <v>0</v>
      </c>
      <c r="G13284" s="6">
        <v>13.633333333333333</v>
      </c>
      <c r="H13284" s="6">
        <v>0</v>
      </c>
      <c r="I13284" s="4" t="str">
        <f>TEXT(B13284,"yyyy-mm")</f>
        <v>2026-08</v>
      </c>
      <c r="J13284" s="7" t="str">
        <f>VLOOKUP(C13284,'[1]T. Apoyo Sistema'!$B$1:$C$89,2,0)</f>
        <v>SI</v>
      </c>
    </row>
    <row r="13285" spans="1:10" x14ac:dyDescent="0.25">
      <c r="A13285" s="4" t="str">
        <f>CONCATENATE(B13285,"-",C13285,"-",D13285)</f>
        <v>46243-POX8-gen1</v>
      </c>
      <c r="B13285" s="14">
        <v>46243</v>
      </c>
      <c r="C13285" s="4" t="s">
        <v>113</v>
      </c>
      <c r="D13285" s="4" t="s">
        <v>59</v>
      </c>
      <c r="E13285" s="4">
        <v>0</v>
      </c>
      <c r="F13285" s="6">
        <v>0</v>
      </c>
      <c r="G13285" s="6">
        <v>13.633333333333333</v>
      </c>
      <c r="H13285" s="6">
        <v>0</v>
      </c>
      <c r="I13285" s="4" t="str">
        <f>TEXT(B13285,"yyyy-mm")</f>
        <v>2026-08</v>
      </c>
      <c r="J13285" s="7" t="str">
        <f>VLOOKUP(C13285,'[1]T. Apoyo Sistema'!$B$1:$C$89,2,0)</f>
        <v>SI</v>
      </c>
    </row>
    <row r="13286" spans="1:10" x14ac:dyDescent="0.25">
      <c r="A13286" s="4" t="str">
        <f>CONCATENATE(B13286,"-",C13286,"-",D13286)</f>
        <v>46243-POX8-gen2</v>
      </c>
      <c r="B13286" s="14">
        <v>46243</v>
      </c>
      <c r="C13286" s="4" t="s">
        <v>113</v>
      </c>
      <c r="D13286" s="4" t="s">
        <v>73</v>
      </c>
      <c r="E13286" s="4">
        <v>0</v>
      </c>
      <c r="F13286" s="6">
        <v>0</v>
      </c>
      <c r="G13286" s="6">
        <v>13.633333333333333</v>
      </c>
      <c r="H13286" s="6">
        <v>0</v>
      </c>
      <c r="I13286" s="4" t="str">
        <f>TEXT(B13286,"yyyy-mm")</f>
        <v>2026-08</v>
      </c>
      <c r="J13286" s="7" t="str">
        <f>VLOOKUP(C13286,'[1]T. Apoyo Sistema'!$B$1:$C$89,2,0)</f>
        <v>SI</v>
      </c>
    </row>
    <row r="13287" spans="1:10" x14ac:dyDescent="0.25">
      <c r="A13287" s="4" t="str">
        <f>CONCATENATE(B13287,"-",C13287,"-",D13287)</f>
        <v>46243-POX8-psa1</v>
      </c>
      <c r="B13287" s="14">
        <v>46243</v>
      </c>
      <c r="C13287" s="4" t="s">
        <v>113</v>
      </c>
      <c r="D13287" s="4" t="s">
        <v>60</v>
      </c>
      <c r="E13287" s="4">
        <v>0</v>
      </c>
      <c r="F13287" s="6">
        <v>0</v>
      </c>
      <c r="G13287" s="6">
        <v>13.633333333333333</v>
      </c>
      <c r="H13287" s="6">
        <v>0</v>
      </c>
      <c r="I13287" s="4" t="str">
        <f>TEXT(B13287,"yyyy-mm")</f>
        <v>2026-08</v>
      </c>
      <c r="J13287" s="7" t="str">
        <f>VLOOKUP(C13287,'[1]T. Apoyo Sistema'!$B$1:$C$89,2,0)</f>
        <v>SI</v>
      </c>
    </row>
    <row r="13288" spans="1:10" x14ac:dyDescent="0.25">
      <c r="A13288" s="4" t="str">
        <f>CONCATENATE(B13288,"-",C13288,"-",D13288)</f>
        <v>46243-POX8-psa2</v>
      </c>
      <c r="B13288" s="14">
        <v>46243</v>
      </c>
      <c r="C13288" s="4" t="s">
        <v>113</v>
      </c>
      <c r="D13288" s="4" t="s">
        <v>74</v>
      </c>
      <c r="E13288" s="4">
        <v>0</v>
      </c>
      <c r="F13288" s="6">
        <v>0</v>
      </c>
      <c r="G13288" s="6">
        <v>13.633333333333333</v>
      </c>
      <c r="H13288" s="6">
        <v>0</v>
      </c>
      <c r="I13288" s="4" t="str">
        <f>TEXT(B13288,"yyyy-mm")</f>
        <v>2026-08</v>
      </c>
      <c r="J13288" s="7" t="str">
        <f>VLOOKUP(C13288,'[1]T. Apoyo Sistema'!$B$1:$C$89,2,0)</f>
        <v>SI</v>
      </c>
    </row>
    <row r="13289" spans="1:10" x14ac:dyDescent="0.25">
      <c r="A13289" s="4" t="str">
        <f>CONCATENATE(B13289,"-",C13289,"-",D13289)</f>
        <v>46243-POX8-psa3</v>
      </c>
      <c r="B13289" s="14">
        <v>46243</v>
      </c>
      <c r="C13289" s="4" t="s">
        <v>113</v>
      </c>
      <c r="D13289" s="4" t="s">
        <v>79</v>
      </c>
      <c r="E13289" s="4">
        <v>0</v>
      </c>
      <c r="F13289" s="6">
        <v>0</v>
      </c>
      <c r="G13289" s="6">
        <v>13.633333333333333</v>
      </c>
      <c r="H13289" s="6">
        <v>0</v>
      </c>
      <c r="I13289" s="4" t="str">
        <f>TEXT(B13289,"yyyy-mm")</f>
        <v>2026-08</v>
      </c>
      <c r="J13289" s="7" t="str">
        <f>VLOOKUP(C13289,'[1]T. Apoyo Sistema'!$B$1:$C$89,2,0)</f>
        <v>SI</v>
      </c>
    </row>
    <row r="13290" spans="1:10" x14ac:dyDescent="0.25">
      <c r="A13290" s="4" t="str">
        <f>CONCATENATE(B13290,"-",C13290,"-",D13290)</f>
        <v>46243-POX8-psa4</v>
      </c>
      <c r="B13290" s="14">
        <v>46243</v>
      </c>
      <c r="C13290" s="4" t="s">
        <v>113</v>
      </c>
      <c r="D13290" s="4" t="s">
        <v>80</v>
      </c>
      <c r="E13290" s="4">
        <v>0</v>
      </c>
      <c r="F13290" s="6">
        <v>0</v>
      </c>
      <c r="G13290" s="6">
        <v>13.633333333333333</v>
      </c>
      <c r="H13290" s="6">
        <v>0</v>
      </c>
      <c r="I13290" s="4" t="str">
        <f>TEXT(B13290,"yyyy-mm")</f>
        <v>2026-08</v>
      </c>
      <c r="J13290" s="7" t="str">
        <f>VLOOKUP(C13290,'[1]T. Apoyo Sistema'!$B$1:$C$89,2,0)</f>
        <v>SI</v>
      </c>
    </row>
    <row r="13291" spans="1:10" x14ac:dyDescent="0.25">
      <c r="A13291" s="4" t="str">
        <f>CONCATENATE(B13291,"-",C13291,"-",D13291)</f>
        <v>46243-POX8-sec1</v>
      </c>
      <c r="B13291" s="14">
        <v>46243</v>
      </c>
      <c r="C13291" s="4" t="s">
        <v>113</v>
      </c>
      <c r="D13291" s="4" t="s">
        <v>75</v>
      </c>
      <c r="E13291" s="4">
        <v>0</v>
      </c>
      <c r="F13291" s="6">
        <v>0</v>
      </c>
      <c r="G13291" s="6">
        <v>13.633333333333333</v>
      </c>
      <c r="H13291" s="6">
        <v>0</v>
      </c>
      <c r="I13291" s="4" t="str">
        <f>TEXT(B13291,"yyyy-mm")</f>
        <v>2026-08</v>
      </c>
      <c r="J13291" s="7" t="str">
        <f>VLOOKUP(C13291,'[1]T. Apoyo Sistema'!$B$1:$C$89,2,0)</f>
        <v>SI</v>
      </c>
    </row>
    <row r="13292" spans="1:10" x14ac:dyDescent="0.25">
      <c r="A13292" s="4" t="str">
        <f>CONCATENATE(B13292,"-",C13292,"-",D13292)</f>
        <v>46243-POX8-sec2</v>
      </c>
      <c r="B13292" s="14">
        <v>46243</v>
      </c>
      <c r="C13292" s="4" t="s">
        <v>113</v>
      </c>
      <c r="D13292" s="4" t="s">
        <v>76</v>
      </c>
      <c r="E13292" s="4">
        <v>0</v>
      </c>
      <c r="F13292" s="6">
        <v>0</v>
      </c>
      <c r="G13292" s="6">
        <v>13.633333333333333</v>
      </c>
      <c r="H13292" s="6">
        <v>0</v>
      </c>
      <c r="I13292" s="4" t="str">
        <f>TEXT(B13292,"yyyy-mm")</f>
        <v>2026-08</v>
      </c>
      <c r="J13292" s="7" t="str">
        <f>VLOOKUP(C13292,'[1]T. Apoyo Sistema'!$B$1:$C$89,2,0)</f>
        <v>SI</v>
      </c>
    </row>
    <row r="13293" spans="1:10" x14ac:dyDescent="0.25">
      <c r="A13293" s="4" t="str">
        <f>CONCATENATE(B13293,"-",C13293,"-",D13293)</f>
        <v>46256-POX57-bbd1</v>
      </c>
      <c r="B13293" s="16">
        <v>46256</v>
      </c>
      <c r="C13293" s="10" t="s">
        <v>40</v>
      </c>
      <c r="D13293" s="10" t="s">
        <v>69</v>
      </c>
      <c r="E13293" s="10">
        <v>0</v>
      </c>
      <c r="F13293" s="12">
        <v>0</v>
      </c>
      <c r="G13293" s="12">
        <v>13.683333333333334</v>
      </c>
      <c r="H13293" s="12">
        <v>0</v>
      </c>
      <c r="I13293" s="4" t="str">
        <f>TEXT(B13293,"yyyy-mm")</f>
        <v>2026-08</v>
      </c>
      <c r="J13293" s="7" t="str">
        <f>VLOOKUP(C13293,'[1]T. Apoyo Sistema'!$B$1:$C$89,2,0)</f>
        <v>SI</v>
      </c>
    </row>
    <row r="13294" spans="1:10" x14ac:dyDescent="0.25">
      <c r="A13294" s="4" t="str">
        <f>CONCATENATE(B13294,"-",C13294,"-",D13294)</f>
        <v>46256-POX57-bbd2</v>
      </c>
      <c r="B13294" s="16">
        <v>46256</v>
      </c>
      <c r="C13294" s="10" t="s">
        <v>40</v>
      </c>
      <c r="D13294" s="10" t="s">
        <v>70</v>
      </c>
      <c r="E13294" s="10">
        <v>0</v>
      </c>
      <c r="F13294" s="12">
        <v>0</v>
      </c>
      <c r="G13294" s="12">
        <v>13.683333333333334</v>
      </c>
      <c r="H13294" s="12">
        <v>0</v>
      </c>
      <c r="I13294" s="4" t="str">
        <f>TEXT(B13294,"yyyy-mm")</f>
        <v>2026-08</v>
      </c>
      <c r="J13294" s="7" t="str">
        <f>VLOOKUP(C13294,'[1]T. Apoyo Sistema'!$B$1:$C$89,2,0)</f>
        <v>SI</v>
      </c>
    </row>
    <row r="13295" spans="1:10" x14ac:dyDescent="0.25">
      <c r="A13295" s="4" t="str">
        <f>CONCATENATE(B13295,"-",C13295,"-",D13295)</f>
        <v>46256-POX57-com1</v>
      </c>
      <c r="B13295" s="16">
        <v>46256</v>
      </c>
      <c r="C13295" s="10" t="s">
        <v>40</v>
      </c>
      <c r="D13295" s="10" t="s">
        <v>71</v>
      </c>
      <c r="E13295" s="10">
        <v>0</v>
      </c>
      <c r="F13295" s="12">
        <v>0</v>
      </c>
      <c r="G13295" s="12">
        <v>13.683333333333334</v>
      </c>
      <c r="H13295" s="12">
        <v>0</v>
      </c>
      <c r="I13295" s="4" t="str">
        <f>TEXT(B13295,"yyyy-mm")</f>
        <v>2026-08</v>
      </c>
      <c r="J13295" s="7" t="str">
        <f>VLOOKUP(C13295,'[1]T. Apoyo Sistema'!$B$1:$C$89,2,0)</f>
        <v>SI</v>
      </c>
    </row>
    <row r="13296" spans="1:10" x14ac:dyDescent="0.25">
      <c r="A13296" s="4" t="str">
        <f>CONCATENATE(B13296,"-",C13296,"-",D13296)</f>
        <v>46256-POX57-com2</v>
      </c>
      <c r="B13296" s="16">
        <v>46256</v>
      </c>
      <c r="C13296" s="10" t="s">
        <v>40</v>
      </c>
      <c r="D13296" s="10" t="s">
        <v>72</v>
      </c>
      <c r="E13296" s="10">
        <v>0</v>
      </c>
      <c r="F13296" s="12">
        <v>0</v>
      </c>
      <c r="G13296" s="12">
        <v>13.683333333333334</v>
      </c>
      <c r="H13296" s="12">
        <v>0</v>
      </c>
      <c r="I13296" s="4" t="str">
        <f>TEXT(B13296,"yyyy-mm")</f>
        <v>2026-08</v>
      </c>
      <c r="J13296" s="7" t="str">
        <f>VLOOKUP(C13296,'[1]T. Apoyo Sistema'!$B$1:$C$89,2,0)</f>
        <v>SI</v>
      </c>
    </row>
    <row r="13297" spans="1:10" x14ac:dyDescent="0.25">
      <c r="A13297" s="4" t="str">
        <f>CONCATENATE(B13297,"-",C13297,"-",D13297)</f>
        <v>46256-POX57-com3</v>
      </c>
      <c r="B13297" s="16">
        <v>46256</v>
      </c>
      <c r="C13297" s="10" t="s">
        <v>40</v>
      </c>
      <c r="D13297" s="10" t="s">
        <v>77</v>
      </c>
      <c r="E13297" s="10">
        <v>0</v>
      </c>
      <c r="F13297" s="12">
        <v>0</v>
      </c>
      <c r="G13297" s="12">
        <v>13.683333333333334</v>
      </c>
      <c r="H13297" s="12">
        <v>0</v>
      </c>
      <c r="I13297" s="4" t="str">
        <f>TEXT(B13297,"yyyy-mm")</f>
        <v>2026-08</v>
      </c>
      <c r="J13297" s="7" t="str">
        <f>VLOOKUP(C13297,'[1]T. Apoyo Sistema'!$B$1:$C$89,2,0)</f>
        <v>SI</v>
      </c>
    </row>
    <row r="13298" spans="1:10" x14ac:dyDescent="0.25">
      <c r="A13298" s="4" t="str">
        <f>CONCATENATE(B13298,"-",C13298,"-",D13298)</f>
        <v>46256-POX57-com4</v>
      </c>
      <c r="B13298" s="16">
        <v>46256</v>
      </c>
      <c r="C13298" s="10" t="s">
        <v>40</v>
      </c>
      <c r="D13298" s="10" t="s">
        <v>78</v>
      </c>
      <c r="E13298" s="10">
        <v>0</v>
      </c>
      <c r="F13298" s="12">
        <v>0</v>
      </c>
      <c r="G13298" s="12">
        <v>13.683333333333334</v>
      </c>
      <c r="H13298" s="12">
        <v>0</v>
      </c>
      <c r="I13298" s="4" t="str">
        <f>TEXT(B13298,"yyyy-mm")</f>
        <v>2026-08</v>
      </c>
      <c r="J13298" s="7" t="str">
        <f>VLOOKUP(C13298,'[1]T. Apoyo Sistema'!$B$1:$C$89,2,0)</f>
        <v>SI</v>
      </c>
    </row>
    <row r="13299" spans="1:10" x14ac:dyDescent="0.25">
      <c r="A13299" s="4" t="str">
        <f>CONCATENATE(B13299,"-",C13299,"-",D13299)</f>
        <v>46256-POX57-gen1</v>
      </c>
      <c r="B13299" s="16">
        <v>46256</v>
      </c>
      <c r="C13299" s="10" t="s">
        <v>40</v>
      </c>
      <c r="D13299" s="10" t="s">
        <v>59</v>
      </c>
      <c r="E13299" s="10">
        <v>0</v>
      </c>
      <c r="F13299" s="12">
        <v>0</v>
      </c>
      <c r="G13299" s="12">
        <v>13.683333333333334</v>
      </c>
      <c r="H13299" s="12">
        <v>0</v>
      </c>
      <c r="I13299" s="4" t="str">
        <f>TEXT(B13299,"yyyy-mm")</f>
        <v>2026-08</v>
      </c>
      <c r="J13299" s="7" t="str">
        <f>VLOOKUP(C13299,'[1]T. Apoyo Sistema'!$B$1:$C$89,2,0)</f>
        <v>SI</v>
      </c>
    </row>
    <row r="13300" spans="1:10" x14ac:dyDescent="0.25">
      <c r="A13300" s="4" t="str">
        <f>CONCATENATE(B13300,"-",C13300,"-",D13300)</f>
        <v>46256-POX57-gen2</v>
      </c>
      <c r="B13300" s="16">
        <v>46256</v>
      </c>
      <c r="C13300" s="10" t="s">
        <v>40</v>
      </c>
      <c r="D13300" s="10" t="s">
        <v>73</v>
      </c>
      <c r="E13300" s="10">
        <v>0</v>
      </c>
      <c r="F13300" s="12">
        <v>0</v>
      </c>
      <c r="G13300" s="12">
        <v>13.683333333333334</v>
      </c>
      <c r="H13300" s="12">
        <v>0</v>
      </c>
      <c r="I13300" s="4" t="str">
        <f>TEXT(B13300,"yyyy-mm")</f>
        <v>2026-08</v>
      </c>
      <c r="J13300" s="7" t="str">
        <f>VLOOKUP(C13300,'[1]T. Apoyo Sistema'!$B$1:$C$89,2,0)</f>
        <v>SI</v>
      </c>
    </row>
    <row r="13301" spans="1:10" x14ac:dyDescent="0.25">
      <c r="A13301" s="4" t="str">
        <f>CONCATENATE(B13301,"-",C13301,"-",D13301)</f>
        <v>46256-POX57-psa1</v>
      </c>
      <c r="B13301" s="16">
        <v>46256</v>
      </c>
      <c r="C13301" s="10" t="s">
        <v>40</v>
      </c>
      <c r="D13301" s="10" t="s">
        <v>60</v>
      </c>
      <c r="E13301" s="10">
        <v>0</v>
      </c>
      <c r="F13301" s="12">
        <v>0</v>
      </c>
      <c r="G13301" s="12">
        <v>13.683333333333334</v>
      </c>
      <c r="H13301" s="12">
        <v>0</v>
      </c>
      <c r="I13301" s="4" t="str">
        <f>TEXT(B13301,"yyyy-mm")</f>
        <v>2026-08</v>
      </c>
      <c r="J13301" s="7" t="str">
        <f>VLOOKUP(C13301,'[1]T. Apoyo Sistema'!$B$1:$C$89,2,0)</f>
        <v>SI</v>
      </c>
    </row>
    <row r="13302" spans="1:10" x14ac:dyDescent="0.25">
      <c r="A13302" s="4" t="str">
        <f>CONCATENATE(B13302,"-",C13302,"-",D13302)</f>
        <v>46256-POX57-psa2</v>
      </c>
      <c r="B13302" s="16">
        <v>46256</v>
      </c>
      <c r="C13302" s="10" t="s">
        <v>40</v>
      </c>
      <c r="D13302" s="10" t="s">
        <v>74</v>
      </c>
      <c r="E13302" s="10">
        <v>0</v>
      </c>
      <c r="F13302" s="12">
        <v>0</v>
      </c>
      <c r="G13302" s="12">
        <v>13.683333333333334</v>
      </c>
      <c r="H13302" s="12">
        <v>0</v>
      </c>
      <c r="I13302" s="4" t="str">
        <f>TEXT(B13302,"yyyy-mm")</f>
        <v>2026-08</v>
      </c>
      <c r="J13302" s="7" t="str">
        <f>VLOOKUP(C13302,'[1]T. Apoyo Sistema'!$B$1:$C$89,2,0)</f>
        <v>SI</v>
      </c>
    </row>
    <row r="13303" spans="1:10" x14ac:dyDescent="0.25">
      <c r="A13303" s="4" t="str">
        <f>CONCATENATE(B13303,"-",C13303,"-",D13303)</f>
        <v>46256-POX57-psa3</v>
      </c>
      <c r="B13303" s="16">
        <v>46256</v>
      </c>
      <c r="C13303" s="10" t="s">
        <v>40</v>
      </c>
      <c r="D13303" s="10" t="s">
        <v>79</v>
      </c>
      <c r="E13303" s="10">
        <v>0</v>
      </c>
      <c r="F13303" s="12">
        <v>0</v>
      </c>
      <c r="G13303" s="12">
        <v>13.683333333333334</v>
      </c>
      <c r="H13303" s="12">
        <v>0</v>
      </c>
      <c r="I13303" s="4" t="str">
        <f>TEXT(B13303,"yyyy-mm")</f>
        <v>2026-08</v>
      </c>
      <c r="J13303" s="7" t="str">
        <f>VLOOKUP(C13303,'[1]T. Apoyo Sistema'!$B$1:$C$89,2,0)</f>
        <v>SI</v>
      </c>
    </row>
    <row r="13304" spans="1:10" x14ac:dyDescent="0.25">
      <c r="A13304" s="4" t="str">
        <f>CONCATENATE(B13304,"-",C13304,"-",D13304)</f>
        <v>46256-POX57-psa4</v>
      </c>
      <c r="B13304" s="16">
        <v>46256</v>
      </c>
      <c r="C13304" s="10" t="s">
        <v>40</v>
      </c>
      <c r="D13304" s="10" t="s">
        <v>80</v>
      </c>
      <c r="E13304" s="10">
        <v>0</v>
      </c>
      <c r="F13304" s="12">
        <v>0</v>
      </c>
      <c r="G13304" s="12">
        <v>13.683333333333334</v>
      </c>
      <c r="H13304" s="12">
        <v>0</v>
      </c>
      <c r="I13304" s="4" t="str">
        <f>TEXT(B13304,"yyyy-mm")</f>
        <v>2026-08</v>
      </c>
      <c r="J13304" s="7" t="str">
        <f>VLOOKUP(C13304,'[1]T. Apoyo Sistema'!$B$1:$C$89,2,0)</f>
        <v>SI</v>
      </c>
    </row>
    <row r="13305" spans="1:10" x14ac:dyDescent="0.25">
      <c r="A13305" s="4" t="str">
        <f>CONCATENATE(B13305,"-",C13305,"-",D13305)</f>
        <v>46256-POX57-sec1</v>
      </c>
      <c r="B13305" s="16">
        <v>46256</v>
      </c>
      <c r="C13305" s="10" t="s">
        <v>40</v>
      </c>
      <c r="D13305" s="10" t="s">
        <v>75</v>
      </c>
      <c r="E13305" s="10">
        <v>0</v>
      </c>
      <c r="F13305" s="12">
        <v>0</v>
      </c>
      <c r="G13305" s="12">
        <v>13.683333333333334</v>
      </c>
      <c r="H13305" s="12">
        <v>0</v>
      </c>
      <c r="I13305" s="4" t="str">
        <f>TEXT(B13305,"yyyy-mm")</f>
        <v>2026-08</v>
      </c>
      <c r="J13305" s="7" t="str">
        <f>VLOOKUP(C13305,'[1]T. Apoyo Sistema'!$B$1:$C$89,2,0)</f>
        <v>SI</v>
      </c>
    </row>
    <row r="13306" spans="1:10" x14ac:dyDescent="0.25">
      <c r="A13306" s="4" t="str">
        <f>CONCATENATE(B13306,"-",C13306,"-",D13306)</f>
        <v>46256-POX57-sec2</v>
      </c>
      <c r="B13306" s="16">
        <v>46256</v>
      </c>
      <c r="C13306" s="10" t="s">
        <v>40</v>
      </c>
      <c r="D13306" s="10" t="s">
        <v>76</v>
      </c>
      <c r="E13306" s="10">
        <v>0</v>
      </c>
      <c r="F13306" s="12">
        <v>0</v>
      </c>
      <c r="G13306" s="12">
        <v>13.683333333333334</v>
      </c>
      <c r="H13306" s="12">
        <v>0</v>
      </c>
      <c r="I13306" s="4" t="str">
        <f>TEXT(B13306,"yyyy-mm")</f>
        <v>2026-08</v>
      </c>
      <c r="J13306" s="7" t="str">
        <f>VLOOKUP(C13306,'[1]T. Apoyo Sistema'!$B$1:$C$89,2,0)</f>
        <v>SI</v>
      </c>
    </row>
    <row r="13307" spans="1:10" x14ac:dyDescent="0.25">
      <c r="A13307" s="4" t="str">
        <f>CONCATENATE(B13307,"-",C13307,"-",D13307)</f>
        <v>46248-POX29-bbd1</v>
      </c>
      <c r="B13307" s="14">
        <v>46248</v>
      </c>
      <c r="C13307" s="4" t="s">
        <v>89</v>
      </c>
      <c r="D13307" s="4" t="s">
        <v>69</v>
      </c>
      <c r="E13307" s="4">
        <v>0</v>
      </c>
      <c r="F13307" s="6">
        <v>0</v>
      </c>
      <c r="G13307" s="6">
        <v>13.7</v>
      </c>
      <c r="H13307" s="6">
        <v>0</v>
      </c>
      <c r="I13307" s="4" t="str">
        <f>TEXT(B13307,"yyyy-mm")</f>
        <v>2026-08</v>
      </c>
      <c r="J13307" s="7" t="str">
        <f>VLOOKUP(C13307,'[1]T. Apoyo Sistema'!$B$1:$C$89,2,0)</f>
        <v>SI</v>
      </c>
    </row>
    <row r="13308" spans="1:10" x14ac:dyDescent="0.25">
      <c r="A13308" s="4" t="str">
        <f>CONCATENATE(B13308,"-",C13308,"-",D13308)</f>
        <v>46248-POX29-bbd2</v>
      </c>
      <c r="B13308" s="14">
        <v>46248</v>
      </c>
      <c r="C13308" s="4" t="s">
        <v>89</v>
      </c>
      <c r="D13308" s="4" t="s">
        <v>70</v>
      </c>
      <c r="E13308" s="4">
        <v>0</v>
      </c>
      <c r="F13308" s="6">
        <v>0</v>
      </c>
      <c r="G13308" s="6">
        <v>13.7</v>
      </c>
      <c r="H13308" s="6">
        <v>0</v>
      </c>
      <c r="I13308" s="4" t="str">
        <f>TEXT(B13308,"yyyy-mm")</f>
        <v>2026-08</v>
      </c>
      <c r="J13308" s="7" t="str">
        <f>VLOOKUP(C13308,'[1]T. Apoyo Sistema'!$B$1:$C$89,2,0)</f>
        <v>SI</v>
      </c>
    </row>
    <row r="13309" spans="1:10" x14ac:dyDescent="0.25">
      <c r="A13309" s="4" t="str">
        <f>CONCATENATE(B13309,"-",C13309,"-",D13309)</f>
        <v>46248-POX29-com1</v>
      </c>
      <c r="B13309" s="14">
        <v>46248</v>
      </c>
      <c r="C13309" s="4" t="s">
        <v>89</v>
      </c>
      <c r="D13309" s="4" t="s">
        <v>71</v>
      </c>
      <c r="E13309" s="4">
        <v>0</v>
      </c>
      <c r="F13309" s="6">
        <v>0</v>
      </c>
      <c r="G13309" s="6">
        <v>13.7</v>
      </c>
      <c r="H13309" s="6">
        <v>0</v>
      </c>
      <c r="I13309" s="4" t="str">
        <f>TEXT(B13309,"yyyy-mm")</f>
        <v>2026-08</v>
      </c>
      <c r="J13309" s="7" t="str">
        <f>VLOOKUP(C13309,'[1]T. Apoyo Sistema'!$B$1:$C$89,2,0)</f>
        <v>SI</v>
      </c>
    </row>
    <row r="13310" spans="1:10" x14ac:dyDescent="0.25">
      <c r="A13310" s="4" t="str">
        <f>CONCATENATE(B13310,"-",C13310,"-",D13310)</f>
        <v>46248-POX29-com2</v>
      </c>
      <c r="B13310" s="14">
        <v>46248</v>
      </c>
      <c r="C13310" s="4" t="s">
        <v>89</v>
      </c>
      <c r="D13310" s="4" t="s">
        <v>72</v>
      </c>
      <c r="E13310" s="4">
        <v>0</v>
      </c>
      <c r="F13310" s="6">
        <v>0</v>
      </c>
      <c r="G13310" s="6">
        <v>13.7</v>
      </c>
      <c r="H13310" s="6">
        <v>0</v>
      </c>
      <c r="I13310" s="4" t="str">
        <f>TEXT(B13310,"yyyy-mm")</f>
        <v>2026-08</v>
      </c>
      <c r="J13310" s="7" t="str">
        <f>VLOOKUP(C13310,'[1]T. Apoyo Sistema'!$B$1:$C$89,2,0)</f>
        <v>SI</v>
      </c>
    </row>
    <row r="13311" spans="1:10" x14ac:dyDescent="0.25">
      <c r="A13311" s="4" t="str">
        <f>CONCATENATE(B13311,"-",C13311,"-",D13311)</f>
        <v>46248-POX29-com3</v>
      </c>
      <c r="B13311" s="14">
        <v>46248</v>
      </c>
      <c r="C13311" s="4" t="s">
        <v>89</v>
      </c>
      <c r="D13311" s="4" t="s">
        <v>77</v>
      </c>
      <c r="E13311" s="4">
        <v>0</v>
      </c>
      <c r="F13311" s="6">
        <v>0</v>
      </c>
      <c r="G13311" s="6">
        <v>13.7</v>
      </c>
      <c r="H13311" s="6">
        <v>0</v>
      </c>
      <c r="I13311" s="4" t="str">
        <f>TEXT(B13311,"yyyy-mm")</f>
        <v>2026-08</v>
      </c>
      <c r="J13311" s="7" t="str">
        <f>VLOOKUP(C13311,'[1]T. Apoyo Sistema'!$B$1:$C$89,2,0)</f>
        <v>SI</v>
      </c>
    </row>
    <row r="13312" spans="1:10" x14ac:dyDescent="0.25">
      <c r="A13312" s="4" t="str">
        <f>CONCATENATE(B13312,"-",C13312,"-",D13312)</f>
        <v>46248-POX29-com4</v>
      </c>
      <c r="B13312" s="14">
        <v>46248</v>
      </c>
      <c r="C13312" s="4" t="s">
        <v>89</v>
      </c>
      <c r="D13312" s="4" t="s">
        <v>78</v>
      </c>
      <c r="E13312" s="4">
        <v>0</v>
      </c>
      <c r="F13312" s="6">
        <v>0</v>
      </c>
      <c r="G13312" s="6">
        <v>13.7</v>
      </c>
      <c r="H13312" s="6">
        <v>0</v>
      </c>
      <c r="I13312" s="4" t="str">
        <f>TEXT(B13312,"yyyy-mm")</f>
        <v>2026-08</v>
      </c>
      <c r="J13312" s="7" t="str">
        <f>VLOOKUP(C13312,'[1]T. Apoyo Sistema'!$B$1:$C$89,2,0)</f>
        <v>SI</v>
      </c>
    </row>
    <row r="13313" spans="1:10" x14ac:dyDescent="0.25">
      <c r="A13313" s="4" t="str">
        <f>CONCATENATE(B13313,"-",C13313,"-",D13313)</f>
        <v>46248-POX29-gen1</v>
      </c>
      <c r="B13313" s="14">
        <v>46248</v>
      </c>
      <c r="C13313" s="4" t="s">
        <v>89</v>
      </c>
      <c r="D13313" s="4" t="s">
        <v>59</v>
      </c>
      <c r="E13313" s="4">
        <v>0</v>
      </c>
      <c r="F13313" s="6">
        <v>0</v>
      </c>
      <c r="G13313" s="6">
        <v>13.7</v>
      </c>
      <c r="H13313" s="6">
        <v>0</v>
      </c>
      <c r="I13313" s="4" t="str">
        <f>TEXT(B13313,"yyyy-mm")</f>
        <v>2026-08</v>
      </c>
      <c r="J13313" s="7" t="str">
        <f>VLOOKUP(C13313,'[1]T. Apoyo Sistema'!$B$1:$C$89,2,0)</f>
        <v>SI</v>
      </c>
    </row>
    <row r="13314" spans="1:10" x14ac:dyDescent="0.25">
      <c r="A13314" s="4" t="str">
        <f>CONCATENATE(B13314,"-",C13314,"-",D13314)</f>
        <v>46248-POX29-gen2</v>
      </c>
      <c r="B13314" s="14">
        <v>46248</v>
      </c>
      <c r="C13314" s="4" t="s">
        <v>89</v>
      </c>
      <c r="D13314" s="4" t="s">
        <v>73</v>
      </c>
      <c r="E13314" s="4">
        <v>0</v>
      </c>
      <c r="F13314" s="6">
        <v>0</v>
      </c>
      <c r="G13314" s="6">
        <v>13.7</v>
      </c>
      <c r="H13314" s="6">
        <v>0</v>
      </c>
      <c r="I13314" s="4" t="str">
        <f>TEXT(B13314,"yyyy-mm")</f>
        <v>2026-08</v>
      </c>
      <c r="J13314" s="7" t="str">
        <f>VLOOKUP(C13314,'[1]T. Apoyo Sistema'!$B$1:$C$89,2,0)</f>
        <v>SI</v>
      </c>
    </row>
    <row r="13315" spans="1:10" x14ac:dyDescent="0.25">
      <c r="A13315" s="4" t="str">
        <f>CONCATENATE(B13315,"-",C13315,"-",D13315)</f>
        <v>46248-POX29-psa1</v>
      </c>
      <c r="B13315" s="14">
        <v>46248</v>
      </c>
      <c r="C13315" s="4" t="s">
        <v>89</v>
      </c>
      <c r="D13315" s="4" t="s">
        <v>60</v>
      </c>
      <c r="E13315" s="4">
        <v>0</v>
      </c>
      <c r="F13315" s="6">
        <v>0</v>
      </c>
      <c r="G13315" s="6">
        <v>13.7</v>
      </c>
      <c r="H13315" s="6">
        <v>0</v>
      </c>
      <c r="I13315" s="4" t="str">
        <f>TEXT(B13315,"yyyy-mm")</f>
        <v>2026-08</v>
      </c>
      <c r="J13315" s="7" t="str">
        <f>VLOOKUP(C13315,'[1]T. Apoyo Sistema'!$B$1:$C$89,2,0)</f>
        <v>SI</v>
      </c>
    </row>
    <row r="13316" spans="1:10" x14ac:dyDescent="0.25">
      <c r="A13316" s="4" t="str">
        <f>CONCATENATE(B13316,"-",C13316,"-",D13316)</f>
        <v>46248-POX29-psa2</v>
      </c>
      <c r="B13316" s="14">
        <v>46248</v>
      </c>
      <c r="C13316" s="4" t="s">
        <v>89</v>
      </c>
      <c r="D13316" s="4" t="s">
        <v>74</v>
      </c>
      <c r="E13316" s="4">
        <v>0</v>
      </c>
      <c r="F13316" s="6">
        <v>0</v>
      </c>
      <c r="G13316" s="6">
        <v>13.7</v>
      </c>
      <c r="H13316" s="6">
        <v>0</v>
      </c>
      <c r="I13316" s="4" t="str">
        <f>TEXT(B13316,"yyyy-mm")</f>
        <v>2026-08</v>
      </c>
      <c r="J13316" s="7" t="str">
        <f>VLOOKUP(C13316,'[1]T. Apoyo Sistema'!$B$1:$C$89,2,0)</f>
        <v>SI</v>
      </c>
    </row>
    <row r="13317" spans="1:10" x14ac:dyDescent="0.25">
      <c r="A13317" s="4" t="str">
        <f>CONCATENATE(B13317,"-",C13317,"-",D13317)</f>
        <v>46248-POX29-psa3</v>
      </c>
      <c r="B13317" s="14">
        <v>46248</v>
      </c>
      <c r="C13317" s="4" t="s">
        <v>89</v>
      </c>
      <c r="D13317" s="4" t="s">
        <v>79</v>
      </c>
      <c r="E13317" s="4">
        <v>0</v>
      </c>
      <c r="F13317" s="6">
        <v>0</v>
      </c>
      <c r="G13317" s="6">
        <v>13.7</v>
      </c>
      <c r="H13317" s="6">
        <v>0</v>
      </c>
      <c r="I13317" s="4" t="str">
        <f>TEXT(B13317,"yyyy-mm")</f>
        <v>2026-08</v>
      </c>
      <c r="J13317" s="7" t="str">
        <f>VLOOKUP(C13317,'[1]T. Apoyo Sistema'!$B$1:$C$89,2,0)</f>
        <v>SI</v>
      </c>
    </row>
    <row r="13318" spans="1:10" x14ac:dyDescent="0.25">
      <c r="A13318" s="4" t="str">
        <f>CONCATENATE(B13318,"-",C13318,"-",D13318)</f>
        <v>46248-POX29-psa4</v>
      </c>
      <c r="B13318" s="14">
        <v>46248</v>
      </c>
      <c r="C13318" s="4" t="s">
        <v>89</v>
      </c>
      <c r="D13318" s="4" t="s">
        <v>80</v>
      </c>
      <c r="E13318" s="4">
        <v>0</v>
      </c>
      <c r="F13318" s="6">
        <v>0</v>
      </c>
      <c r="G13318" s="6">
        <v>13.7</v>
      </c>
      <c r="H13318" s="6">
        <v>0</v>
      </c>
      <c r="I13318" s="4" t="str">
        <f>TEXT(B13318,"yyyy-mm")</f>
        <v>2026-08</v>
      </c>
      <c r="J13318" s="7" t="str">
        <f>VLOOKUP(C13318,'[1]T. Apoyo Sistema'!$B$1:$C$89,2,0)</f>
        <v>SI</v>
      </c>
    </row>
    <row r="13319" spans="1:10" x14ac:dyDescent="0.25">
      <c r="A13319" s="4" t="str">
        <f>CONCATENATE(B13319,"-",C13319,"-",D13319)</f>
        <v>46248-POX29-sec1</v>
      </c>
      <c r="B13319" s="14">
        <v>46248</v>
      </c>
      <c r="C13319" s="4" t="s">
        <v>89</v>
      </c>
      <c r="D13319" s="4" t="s">
        <v>75</v>
      </c>
      <c r="E13319" s="4">
        <v>0</v>
      </c>
      <c r="F13319" s="6">
        <v>0</v>
      </c>
      <c r="G13319" s="6">
        <v>13.7</v>
      </c>
      <c r="H13319" s="6">
        <v>0</v>
      </c>
      <c r="I13319" s="4" t="str">
        <f>TEXT(B13319,"yyyy-mm")</f>
        <v>2026-08</v>
      </c>
      <c r="J13319" s="7" t="str">
        <f>VLOOKUP(C13319,'[1]T. Apoyo Sistema'!$B$1:$C$89,2,0)</f>
        <v>SI</v>
      </c>
    </row>
    <row r="13320" spans="1:10" x14ac:dyDescent="0.25">
      <c r="A13320" s="4" t="str">
        <f>CONCATENATE(B13320,"-",C13320,"-",D13320)</f>
        <v>46248-POX29-sec2</v>
      </c>
      <c r="B13320" s="14">
        <v>46248</v>
      </c>
      <c r="C13320" s="4" t="s">
        <v>89</v>
      </c>
      <c r="D13320" s="4" t="s">
        <v>76</v>
      </c>
      <c r="E13320" s="4">
        <v>0</v>
      </c>
      <c r="F13320" s="6">
        <v>0</v>
      </c>
      <c r="G13320" s="6">
        <v>13.7</v>
      </c>
      <c r="H13320" s="6">
        <v>0</v>
      </c>
      <c r="I13320" s="4" t="str">
        <f>TEXT(B13320,"yyyy-mm")</f>
        <v>2026-08</v>
      </c>
      <c r="J13320" s="7" t="str">
        <f>VLOOKUP(C13320,'[1]T. Apoyo Sistema'!$B$1:$C$89,2,0)</f>
        <v>SI</v>
      </c>
    </row>
    <row r="13321" spans="1:10" x14ac:dyDescent="0.25">
      <c r="A13321" s="4" t="str">
        <f>CONCATENATE(B13321,"-",C13321,"-",D13321)</f>
        <v>46237-POX53-bbd1</v>
      </c>
      <c r="B13321" s="14">
        <v>46237</v>
      </c>
      <c r="C13321" s="4" t="s">
        <v>100</v>
      </c>
      <c r="D13321" s="4" t="s">
        <v>69</v>
      </c>
      <c r="E13321" s="4">
        <v>0</v>
      </c>
      <c r="F13321" s="6">
        <v>0</v>
      </c>
      <c r="G13321" s="6">
        <v>13.716666666666667</v>
      </c>
      <c r="H13321" s="6">
        <v>0</v>
      </c>
      <c r="I13321" s="4" t="str">
        <f>TEXT(B13321,"yyyy-mm")</f>
        <v>2026-08</v>
      </c>
      <c r="J13321" s="7" t="str">
        <f>VLOOKUP(C13321,'[1]T. Apoyo Sistema'!$B$1:$C$89,2,0)</f>
        <v>SI</v>
      </c>
    </row>
    <row r="13322" spans="1:10" x14ac:dyDescent="0.25">
      <c r="A13322" s="4" t="str">
        <f>CONCATENATE(B13322,"-",C13322,"-",D13322)</f>
        <v>46237-POX53-bbd2</v>
      </c>
      <c r="B13322" s="14">
        <v>46237</v>
      </c>
      <c r="C13322" s="4" t="s">
        <v>100</v>
      </c>
      <c r="D13322" s="4" t="s">
        <v>70</v>
      </c>
      <c r="E13322" s="4">
        <v>0</v>
      </c>
      <c r="F13322" s="6">
        <v>0</v>
      </c>
      <c r="G13322" s="6">
        <v>13.716666666666667</v>
      </c>
      <c r="H13322" s="6">
        <v>0</v>
      </c>
      <c r="I13322" s="4" t="str">
        <f>TEXT(B13322,"yyyy-mm")</f>
        <v>2026-08</v>
      </c>
      <c r="J13322" s="7" t="str">
        <f>VLOOKUP(C13322,'[1]T. Apoyo Sistema'!$B$1:$C$89,2,0)</f>
        <v>SI</v>
      </c>
    </row>
    <row r="13323" spans="1:10" x14ac:dyDescent="0.25">
      <c r="A13323" s="4" t="str">
        <f>CONCATENATE(B13323,"-",C13323,"-",D13323)</f>
        <v>46237-POX53-com1</v>
      </c>
      <c r="B13323" s="14">
        <v>46237</v>
      </c>
      <c r="C13323" s="4" t="s">
        <v>100</v>
      </c>
      <c r="D13323" s="4" t="s">
        <v>71</v>
      </c>
      <c r="E13323" s="4">
        <v>0</v>
      </c>
      <c r="F13323" s="6">
        <v>0</v>
      </c>
      <c r="G13323" s="6">
        <v>13.716666666666667</v>
      </c>
      <c r="H13323" s="6">
        <v>0</v>
      </c>
      <c r="I13323" s="4" t="str">
        <f>TEXT(B13323,"yyyy-mm")</f>
        <v>2026-08</v>
      </c>
      <c r="J13323" s="7" t="str">
        <f>VLOOKUP(C13323,'[1]T. Apoyo Sistema'!$B$1:$C$89,2,0)</f>
        <v>SI</v>
      </c>
    </row>
    <row r="13324" spans="1:10" x14ac:dyDescent="0.25">
      <c r="A13324" s="4" t="str">
        <f>CONCATENATE(B13324,"-",C13324,"-",D13324)</f>
        <v>46237-POX53-com2</v>
      </c>
      <c r="B13324" s="14">
        <v>46237</v>
      </c>
      <c r="C13324" s="4" t="s">
        <v>100</v>
      </c>
      <c r="D13324" s="4" t="s">
        <v>72</v>
      </c>
      <c r="E13324" s="4">
        <v>0</v>
      </c>
      <c r="F13324" s="6">
        <v>0</v>
      </c>
      <c r="G13324" s="6">
        <v>13.716666666666667</v>
      </c>
      <c r="H13324" s="6">
        <v>0</v>
      </c>
      <c r="I13324" s="4" t="str">
        <f>TEXT(B13324,"yyyy-mm")</f>
        <v>2026-08</v>
      </c>
      <c r="J13324" s="7" t="str">
        <f>VLOOKUP(C13324,'[1]T. Apoyo Sistema'!$B$1:$C$89,2,0)</f>
        <v>SI</v>
      </c>
    </row>
    <row r="13325" spans="1:10" x14ac:dyDescent="0.25">
      <c r="A13325" s="4" t="str">
        <f>CONCATENATE(B13325,"-",C13325,"-",D13325)</f>
        <v>46237-POX53-com3</v>
      </c>
      <c r="B13325" s="14">
        <v>46237</v>
      </c>
      <c r="C13325" s="4" t="s">
        <v>100</v>
      </c>
      <c r="D13325" s="4" t="s">
        <v>77</v>
      </c>
      <c r="E13325" s="4">
        <v>0</v>
      </c>
      <c r="F13325" s="6">
        <v>0</v>
      </c>
      <c r="G13325" s="6">
        <v>13.716666666666667</v>
      </c>
      <c r="H13325" s="6">
        <v>0</v>
      </c>
      <c r="I13325" s="4" t="str">
        <f>TEXT(B13325,"yyyy-mm")</f>
        <v>2026-08</v>
      </c>
      <c r="J13325" s="7" t="str">
        <f>VLOOKUP(C13325,'[1]T. Apoyo Sistema'!$B$1:$C$89,2,0)</f>
        <v>SI</v>
      </c>
    </row>
    <row r="13326" spans="1:10" x14ac:dyDescent="0.25">
      <c r="A13326" s="4" t="str">
        <f>CONCATENATE(B13326,"-",C13326,"-",D13326)</f>
        <v>46237-POX53-com4</v>
      </c>
      <c r="B13326" s="14">
        <v>46237</v>
      </c>
      <c r="C13326" s="4" t="s">
        <v>100</v>
      </c>
      <c r="D13326" s="4" t="s">
        <v>78</v>
      </c>
      <c r="E13326" s="4">
        <v>0</v>
      </c>
      <c r="F13326" s="6">
        <v>0</v>
      </c>
      <c r="G13326" s="6">
        <v>13.716666666666667</v>
      </c>
      <c r="H13326" s="6">
        <v>0</v>
      </c>
      <c r="I13326" s="4" t="str">
        <f>TEXT(B13326,"yyyy-mm")</f>
        <v>2026-08</v>
      </c>
      <c r="J13326" s="7" t="str">
        <f>VLOOKUP(C13326,'[1]T. Apoyo Sistema'!$B$1:$C$89,2,0)</f>
        <v>SI</v>
      </c>
    </row>
    <row r="13327" spans="1:10" x14ac:dyDescent="0.25">
      <c r="A13327" s="4" t="str">
        <f>CONCATENATE(B13327,"-",C13327,"-",D13327)</f>
        <v>46237-POX53-gen1</v>
      </c>
      <c r="B13327" s="14">
        <v>46237</v>
      </c>
      <c r="C13327" s="4" t="s">
        <v>100</v>
      </c>
      <c r="D13327" s="4" t="s">
        <v>59</v>
      </c>
      <c r="E13327" s="4">
        <v>0</v>
      </c>
      <c r="F13327" s="6">
        <v>0</v>
      </c>
      <c r="G13327" s="6">
        <v>13.716666666666667</v>
      </c>
      <c r="H13327" s="6">
        <v>0</v>
      </c>
      <c r="I13327" s="4" t="str">
        <f>TEXT(B13327,"yyyy-mm")</f>
        <v>2026-08</v>
      </c>
      <c r="J13327" s="7" t="str">
        <f>VLOOKUP(C13327,'[1]T. Apoyo Sistema'!$B$1:$C$89,2,0)</f>
        <v>SI</v>
      </c>
    </row>
    <row r="13328" spans="1:10" x14ac:dyDescent="0.25">
      <c r="A13328" s="4" t="str">
        <f>CONCATENATE(B13328,"-",C13328,"-",D13328)</f>
        <v>46237-POX53-gen2</v>
      </c>
      <c r="B13328" s="14">
        <v>46237</v>
      </c>
      <c r="C13328" s="4" t="s">
        <v>100</v>
      </c>
      <c r="D13328" s="4" t="s">
        <v>73</v>
      </c>
      <c r="E13328" s="4">
        <v>0</v>
      </c>
      <c r="F13328" s="6">
        <v>0</v>
      </c>
      <c r="G13328" s="6">
        <v>13.716666666666667</v>
      </c>
      <c r="H13328" s="6">
        <v>0</v>
      </c>
      <c r="I13328" s="4" t="str">
        <f>TEXT(B13328,"yyyy-mm")</f>
        <v>2026-08</v>
      </c>
      <c r="J13328" s="7" t="str">
        <f>VLOOKUP(C13328,'[1]T. Apoyo Sistema'!$B$1:$C$89,2,0)</f>
        <v>SI</v>
      </c>
    </row>
    <row r="13329" spans="1:10" x14ac:dyDescent="0.25">
      <c r="A13329" s="4" t="str">
        <f>CONCATENATE(B13329,"-",C13329,"-",D13329)</f>
        <v>46237-POX53-psa1</v>
      </c>
      <c r="B13329" s="14">
        <v>46237</v>
      </c>
      <c r="C13329" s="4" t="s">
        <v>100</v>
      </c>
      <c r="D13329" s="4" t="s">
        <v>60</v>
      </c>
      <c r="E13329" s="4">
        <v>0</v>
      </c>
      <c r="F13329" s="6">
        <v>0</v>
      </c>
      <c r="G13329" s="6">
        <v>13.716666666666667</v>
      </c>
      <c r="H13329" s="6">
        <v>0</v>
      </c>
      <c r="I13329" s="4" t="str">
        <f>TEXT(B13329,"yyyy-mm")</f>
        <v>2026-08</v>
      </c>
      <c r="J13329" s="7" t="str">
        <f>VLOOKUP(C13329,'[1]T. Apoyo Sistema'!$B$1:$C$89,2,0)</f>
        <v>SI</v>
      </c>
    </row>
    <row r="13330" spans="1:10" x14ac:dyDescent="0.25">
      <c r="A13330" s="4" t="str">
        <f>CONCATENATE(B13330,"-",C13330,"-",D13330)</f>
        <v>46237-POX53-psa2</v>
      </c>
      <c r="B13330" s="14">
        <v>46237</v>
      </c>
      <c r="C13330" s="4" t="s">
        <v>100</v>
      </c>
      <c r="D13330" s="4" t="s">
        <v>74</v>
      </c>
      <c r="E13330" s="4">
        <v>0</v>
      </c>
      <c r="F13330" s="6">
        <v>0</v>
      </c>
      <c r="G13330" s="6">
        <v>13.716666666666667</v>
      </c>
      <c r="H13330" s="6">
        <v>0</v>
      </c>
      <c r="I13330" s="4" t="str">
        <f>TEXT(B13330,"yyyy-mm")</f>
        <v>2026-08</v>
      </c>
      <c r="J13330" s="7" t="str">
        <f>VLOOKUP(C13330,'[1]T. Apoyo Sistema'!$B$1:$C$89,2,0)</f>
        <v>SI</v>
      </c>
    </row>
    <row r="13331" spans="1:10" x14ac:dyDescent="0.25">
      <c r="A13331" s="4" t="str">
        <f>CONCATENATE(B13331,"-",C13331,"-",D13331)</f>
        <v>46237-POX53-psa3</v>
      </c>
      <c r="B13331" s="14">
        <v>46237</v>
      </c>
      <c r="C13331" s="4" t="s">
        <v>100</v>
      </c>
      <c r="D13331" s="4" t="s">
        <v>79</v>
      </c>
      <c r="E13331" s="4">
        <v>0</v>
      </c>
      <c r="F13331" s="6">
        <v>0</v>
      </c>
      <c r="G13331" s="6">
        <v>13.716666666666667</v>
      </c>
      <c r="H13331" s="6">
        <v>0</v>
      </c>
      <c r="I13331" s="4" t="str">
        <f>TEXT(B13331,"yyyy-mm")</f>
        <v>2026-08</v>
      </c>
      <c r="J13331" s="7" t="str">
        <f>VLOOKUP(C13331,'[1]T. Apoyo Sistema'!$B$1:$C$89,2,0)</f>
        <v>SI</v>
      </c>
    </row>
    <row r="13332" spans="1:10" x14ac:dyDescent="0.25">
      <c r="A13332" s="4" t="str">
        <f>CONCATENATE(B13332,"-",C13332,"-",D13332)</f>
        <v>46237-POX53-psa4</v>
      </c>
      <c r="B13332" s="14">
        <v>46237</v>
      </c>
      <c r="C13332" s="4" t="s">
        <v>100</v>
      </c>
      <c r="D13332" s="4" t="s">
        <v>80</v>
      </c>
      <c r="E13332" s="4">
        <v>0</v>
      </c>
      <c r="F13332" s="6">
        <v>0</v>
      </c>
      <c r="G13332" s="6">
        <v>13.716666666666667</v>
      </c>
      <c r="H13332" s="6">
        <v>0</v>
      </c>
      <c r="I13332" s="4" t="str">
        <f>TEXT(B13332,"yyyy-mm")</f>
        <v>2026-08</v>
      </c>
      <c r="J13332" s="7" t="str">
        <f>VLOOKUP(C13332,'[1]T. Apoyo Sistema'!$B$1:$C$89,2,0)</f>
        <v>SI</v>
      </c>
    </row>
    <row r="13333" spans="1:10" x14ac:dyDescent="0.25">
      <c r="A13333" s="4" t="str">
        <f>CONCATENATE(B13333,"-",C13333,"-",D13333)</f>
        <v>46237-POX53-sec1</v>
      </c>
      <c r="B13333" s="14">
        <v>46237</v>
      </c>
      <c r="C13333" s="4" t="s">
        <v>100</v>
      </c>
      <c r="D13333" s="4" t="s">
        <v>75</v>
      </c>
      <c r="E13333" s="4">
        <v>0</v>
      </c>
      <c r="F13333" s="6">
        <v>0</v>
      </c>
      <c r="G13333" s="6">
        <v>13.716666666666667</v>
      </c>
      <c r="H13333" s="6">
        <v>0</v>
      </c>
      <c r="I13333" s="4" t="str">
        <f>TEXT(B13333,"yyyy-mm")</f>
        <v>2026-08</v>
      </c>
      <c r="J13333" s="7" t="str">
        <f>VLOOKUP(C13333,'[1]T. Apoyo Sistema'!$B$1:$C$89,2,0)</f>
        <v>SI</v>
      </c>
    </row>
    <row r="13334" spans="1:10" x14ac:dyDescent="0.25">
      <c r="A13334" s="4" t="str">
        <f>CONCATENATE(B13334,"-",C13334,"-",D13334)</f>
        <v>46237-POX53-sec2</v>
      </c>
      <c r="B13334" s="14">
        <v>46237</v>
      </c>
      <c r="C13334" s="4" t="s">
        <v>100</v>
      </c>
      <c r="D13334" s="4" t="s">
        <v>76</v>
      </c>
      <c r="E13334" s="4">
        <v>0</v>
      </c>
      <c r="F13334" s="6">
        <v>0</v>
      </c>
      <c r="G13334" s="6">
        <v>13.716666666666667</v>
      </c>
      <c r="H13334" s="6">
        <v>0</v>
      </c>
      <c r="I13334" s="4" t="str">
        <f>TEXT(B13334,"yyyy-mm")</f>
        <v>2026-08</v>
      </c>
      <c r="J13334" s="7" t="str">
        <f>VLOOKUP(C13334,'[1]T. Apoyo Sistema'!$B$1:$C$89,2,0)</f>
        <v>SI</v>
      </c>
    </row>
    <row r="13335" spans="1:10" x14ac:dyDescent="0.25">
      <c r="A13335" s="4" t="str">
        <f>CONCATENATE(B13335,"-",C13335,"-",D13335)</f>
        <v>46251-POX9-bbd1</v>
      </c>
      <c r="B13335" s="14">
        <v>46251</v>
      </c>
      <c r="C13335" s="4" t="s">
        <v>49</v>
      </c>
      <c r="D13335" s="4" t="s">
        <v>69</v>
      </c>
      <c r="E13335" s="4">
        <v>0</v>
      </c>
      <c r="F13335" s="6">
        <v>0.21666666666666667</v>
      </c>
      <c r="G13335" s="6">
        <v>13.516666666666666</v>
      </c>
      <c r="H13335" s="6">
        <v>0</v>
      </c>
      <c r="I13335" s="4" t="str">
        <f>TEXT(B13335,"yyyy-mm")</f>
        <v>2026-08</v>
      </c>
      <c r="J13335" s="7" t="str">
        <f>VLOOKUP(C13335,'[1]T. Apoyo Sistema'!$B$1:$C$89,2,0)</f>
        <v>SI</v>
      </c>
    </row>
    <row r="13336" spans="1:10" x14ac:dyDescent="0.25">
      <c r="A13336" s="4" t="str">
        <f>CONCATENATE(B13336,"-",C13336,"-",D13336)</f>
        <v>46251-POX9-bbd2</v>
      </c>
      <c r="B13336" s="14">
        <v>46251</v>
      </c>
      <c r="C13336" s="4" t="s">
        <v>49</v>
      </c>
      <c r="D13336" s="4" t="s">
        <v>70</v>
      </c>
      <c r="E13336" s="4">
        <v>0</v>
      </c>
      <c r="F13336" s="6">
        <v>0</v>
      </c>
      <c r="G13336" s="6">
        <v>0</v>
      </c>
      <c r="H13336" s="6">
        <v>13.733333333333333</v>
      </c>
      <c r="I13336" s="4" t="str">
        <f>TEXT(B13336,"yyyy-mm")</f>
        <v>2026-08</v>
      </c>
      <c r="J13336" s="7" t="str">
        <f>VLOOKUP(C13336,'[1]T. Apoyo Sistema'!$B$1:$C$89,2,0)</f>
        <v>SI</v>
      </c>
    </row>
    <row r="13337" spans="1:10" x14ac:dyDescent="0.25">
      <c r="A13337" s="4" t="str">
        <f>CONCATENATE(B13337,"-",C13337,"-",D13337)</f>
        <v>46251-POX9-com1</v>
      </c>
      <c r="B13337" s="14">
        <v>46251</v>
      </c>
      <c r="C13337" s="4" t="s">
        <v>49</v>
      </c>
      <c r="D13337" s="4" t="s">
        <v>71</v>
      </c>
      <c r="E13337" s="4">
        <v>0</v>
      </c>
      <c r="F13337" s="6">
        <v>0</v>
      </c>
      <c r="G13337" s="6">
        <v>0</v>
      </c>
      <c r="H13337" s="6">
        <v>13.733333333333333</v>
      </c>
      <c r="I13337" s="4" t="str">
        <f>TEXT(B13337,"yyyy-mm")</f>
        <v>2026-08</v>
      </c>
      <c r="J13337" s="7" t="str">
        <f>VLOOKUP(C13337,'[1]T. Apoyo Sistema'!$B$1:$C$89,2,0)</f>
        <v>SI</v>
      </c>
    </row>
    <row r="13338" spans="1:10" x14ac:dyDescent="0.25">
      <c r="A13338" s="4" t="str">
        <f>CONCATENATE(B13338,"-",C13338,"-",D13338)</f>
        <v>46251-POX9-com2</v>
      </c>
      <c r="B13338" s="14">
        <v>46251</v>
      </c>
      <c r="C13338" s="4" t="s">
        <v>49</v>
      </c>
      <c r="D13338" s="4" t="s">
        <v>72</v>
      </c>
      <c r="E13338" s="4">
        <v>0</v>
      </c>
      <c r="F13338" s="6">
        <v>13.733333333333333</v>
      </c>
      <c r="G13338" s="6">
        <v>0</v>
      </c>
      <c r="H13338" s="6">
        <v>0</v>
      </c>
      <c r="I13338" s="4" t="str">
        <f>TEXT(B13338,"yyyy-mm")</f>
        <v>2026-08</v>
      </c>
      <c r="J13338" s="7" t="str">
        <f>VLOOKUP(C13338,'[1]T. Apoyo Sistema'!$B$1:$C$89,2,0)</f>
        <v>SI</v>
      </c>
    </row>
    <row r="13339" spans="1:10" x14ac:dyDescent="0.25">
      <c r="A13339" s="4" t="str">
        <f>CONCATENATE(B13339,"-",C13339,"-",D13339)</f>
        <v>46251-POX9-com3</v>
      </c>
      <c r="B13339" s="14">
        <v>46251</v>
      </c>
      <c r="C13339" s="4" t="s">
        <v>49</v>
      </c>
      <c r="D13339" s="4" t="s">
        <v>77</v>
      </c>
      <c r="E13339" s="4">
        <v>0</v>
      </c>
      <c r="F13339" s="6">
        <v>13.733333333333333</v>
      </c>
      <c r="G13339" s="6">
        <v>0</v>
      </c>
      <c r="H13339" s="6">
        <v>0</v>
      </c>
      <c r="I13339" s="4" t="str">
        <f>TEXT(B13339,"yyyy-mm")</f>
        <v>2026-08</v>
      </c>
      <c r="J13339" s="7" t="str">
        <f>VLOOKUP(C13339,'[1]T. Apoyo Sistema'!$B$1:$C$89,2,0)</f>
        <v>SI</v>
      </c>
    </row>
    <row r="13340" spans="1:10" x14ac:dyDescent="0.25">
      <c r="A13340" s="4" t="str">
        <f>CONCATENATE(B13340,"-",C13340,"-",D13340)</f>
        <v>46251-POX9-com4</v>
      </c>
      <c r="B13340" s="14">
        <v>46251</v>
      </c>
      <c r="C13340" s="4" t="s">
        <v>49</v>
      </c>
      <c r="D13340" s="4" t="s">
        <v>78</v>
      </c>
      <c r="E13340" s="4">
        <v>0</v>
      </c>
      <c r="F13340" s="6">
        <v>13.733333333333333</v>
      </c>
      <c r="G13340" s="6">
        <v>0</v>
      </c>
      <c r="H13340" s="6">
        <v>0</v>
      </c>
      <c r="I13340" s="4" t="str">
        <f>TEXT(B13340,"yyyy-mm")</f>
        <v>2026-08</v>
      </c>
      <c r="J13340" s="7" t="str">
        <f>VLOOKUP(C13340,'[1]T. Apoyo Sistema'!$B$1:$C$89,2,0)</f>
        <v>SI</v>
      </c>
    </row>
    <row r="13341" spans="1:10" x14ac:dyDescent="0.25">
      <c r="A13341" s="4" t="str">
        <f>CONCATENATE(B13341,"-",C13341,"-",D13341)</f>
        <v>46251-POX9-gen1</v>
      </c>
      <c r="B13341" s="14">
        <v>46251</v>
      </c>
      <c r="C13341" s="4" t="s">
        <v>49</v>
      </c>
      <c r="D13341" s="4" t="s">
        <v>59</v>
      </c>
      <c r="E13341" s="4">
        <v>0</v>
      </c>
      <c r="F13341" s="6">
        <v>0</v>
      </c>
      <c r="G13341" s="6">
        <v>13.733333333333333</v>
      </c>
      <c r="H13341" s="6">
        <v>0</v>
      </c>
      <c r="I13341" s="4" t="str">
        <f>TEXT(B13341,"yyyy-mm")</f>
        <v>2026-08</v>
      </c>
      <c r="J13341" s="7" t="str">
        <f>VLOOKUP(C13341,'[1]T. Apoyo Sistema'!$B$1:$C$89,2,0)</f>
        <v>SI</v>
      </c>
    </row>
    <row r="13342" spans="1:10" x14ac:dyDescent="0.25">
      <c r="A13342" s="4" t="str">
        <f>CONCATENATE(B13342,"-",C13342,"-",D13342)</f>
        <v>46251-POX9-gen2</v>
      </c>
      <c r="B13342" s="14">
        <v>46251</v>
      </c>
      <c r="C13342" s="4" t="s">
        <v>49</v>
      </c>
      <c r="D13342" s="4" t="s">
        <v>73</v>
      </c>
      <c r="E13342" s="4">
        <v>0</v>
      </c>
      <c r="F13342" s="6">
        <v>13.733333333333333</v>
      </c>
      <c r="G13342" s="6">
        <v>0</v>
      </c>
      <c r="H13342" s="6">
        <v>0</v>
      </c>
      <c r="I13342" s="4" t="str">
        <f>TEXT(B13342,"yyyy-mm")</f>
        <v>2026-08</v>
      </c>
      <c r="J13342" s="7" t="str">
        <f>VLOOKUP(C13342,'[1]T. Apoyo Sistema'!$B$1:$C$89,2,0)</f>
        <v>SI</v>
      </c>
    </row>
    <row r="13343" spans="1:10" x14ac:dyDescent="0.25">
      <c r="A13343" s="4" t="str">
        <f>CONCATENATE(B13343,"-",C13343,"-",D13343)</f>
        <v>46251-POX9-psa1</v>
      </c>
      <c r="B13343" s="14">
        <v>46251</v>
      </c>
      <c r="C13343" s="4" t="s">
        <v>49</v>
      </c>
      <c r="D13343" s="4" t="s">
        <v>60</v>
      </c>
      <c r="E13343" s="4">
        <v>0</v>
      </c>
      <c r="F13343" s="6">
        <v>13.733333333333333</v>
      </c>
      <c r="G13343" s="6">
        <v>0</v>
      </c>
      <c r="H13343" s="6">
        <v>0</v>
      </c>
      <c r="I13343" s="4" t="str">
        <f>TEXT(B13343,"yyyy-mm")</f>
        <v>2026-08</v>
      </c>
      <c r="J13343" s="7" t="str">
        <f>VLOOKUP(C13343,'[1]T. Apoyo Sistema'!$B$1:$C$89,2,0)</f>
        <v>SI</v>
      </c>
    </row>
    <row r="13344" spans="1:10" x14ac:dyDescent="0.25">
      <c r="A13344" s="4" t="str">
        <f>CONCATENATE(B13344,"-",C13344,"-",D13344)</f>
        <v>46251-POX9-psa2</v>
      </c>
      <c r="B13344" s="14">
        <v>46251</v>
      </c>
      <c r="C13344" s="4" t="s">
        <v>49</v>
      </c>
      <c r="D13344" s="4" t="s">
        <v>74</v>
      </c>
      <c r="E13344" s="4">
        <v>0</v>
      </c>
      <c r="F13344" s="6">
        <v>13.733333333333333</v>
      </c>
      <c r="G13344" s="6">
        <v>0</v>
      </c>
      <c r="H13344" s="6">
        <v>0</v>
      </c>
      <c r="I13344" s="4" t="str">
        <f>TEXT(B13344,"yyyy-mm")</f>
        <v>2026-08</v>
      </c>
      <c r="J13344" s="7" t="str">
        <f>VLOOKUP(C13344,'[1]T. Apoyo Sistema'!$B$1:$C$89,2,0)</f>
        <v>SI</v>
      </c>
    </row>
    <row r="13345" spans="1:10" x14ac:dyDescent="0.25">
      <c r="A13345" s="4" t="str">
        <f>CONCATENATE(B13345,"-",C13345,"-",D13345)</f>
        <v>46251-POX9-psa3</v>
      </c>
      <c r="B13345" s="14">
        <v>46251</v>
      </c>
      <c r="C13345" s="4" t="s">
        <v>49</v>
      </c>
      <c r="D13345" s="4" t="s">
        <v>79</v>
      </c>
      <c r="E13345" s="4">
        <v>0</v>
      </c>
      <c r="F13345" s="6">
        <v>0</v>
      </c>
      <c r="G13345" s="6">
        <v>13.733333333333333</v>
      </c>
      <c r="H13345" s="6">
        <v>0</v>
      </c>
      <c r="I13345" s="4" t="str">
        <f>TEXT(B13345,"yyyy-mm")</f>
        <v>2026-08</v>
      </c>
      <c r="J13345" s="7" t="str">
        <f>VLOOKUP(C13345,'[1]T. Apoyo Sistema'!$B$1:$C$89,2,0)</f>
        <v>SI</v>
      </c>
    </row>
    <row r="13346" spans="1:10" x14ac:dyDescent="0.25">
      <c r="A13346" s="4" t="str">
        <f>CONCATENATE(B13346,"-",C13346,"-",D13346)</f>
        <v>46251-POX9-psa4</v>
      </c>
      <c r="B13346" s="14">
        <v>46251</v>
      </c>
      <c r="C13346" s="4" t="s">
        <v>49</v>
      </c>
      <c r="D13346" s="4" t="s">
        <v>80</v>
      </c>
      <c r="E13346" s="4">
        <v>0</v>
      </c>
      <c r="F13346" s="6">
        <v>13.733333333333333</v>
      </c>
      <c r="G13346" s="6">
        <v>0</v>
      </c>
      <c r="H13346" s="6">
        <v>0</v>
      </c>
      <c r="I13346" s="4" t="str">
        <f>TEXT(B13346,"yyyy-mm")</f>
        <v>2026-08</v>
      </c>
      <c r="J13346" s="7" t="str">
        <f>VLOOKUP(C13346,'[1]T. Apoyo Sistema'!$B$1:$C$89,2,0)</f>
        <v>SI</v>
      </c>
    </row>
    <row r="13347" spans="1:10" x14ac:dyDescent="0.25">
      <c r="A13347" s="4" t="str">
        <f>CONCATENATE(B13347,"-",C13347,"-",D13347)</f>
        <v>46251-POX9-sec1</v>
      </c>
      <c r="B13347" s="14">
        <v>46251</v>
      </c>
      <c r="C13347" s="4" t="s">
        <v>49</v>
      </c>
      <c r="D13347" s="4" t="s">
        <v>75</v>
      </c>
      <c r="E13347" s="4">
        <v>0</v>
      </c>
      <c r="F13347" s="6">
        <v>0</v>
      </c>
      <c r="G13347" s="6">
        <v>0</v>
      </c>
      <c r="H13347" s="6">
        <v>13.733333333333333</v>
      </c>
      <c r="I13347" s="4" t="str">
        <f>TEXT(B13347,"yyyy-mm")</f>
        <v>2026-08</v>
      </c>
      <c r="J13347" s="7" t="str">
        <f>VLOOKUP(C13347,'[1]T. Apoyo Sistema'!$B$1:$C$89,2,0)</f>
        <v>SI</v>
      </c>
    </row>
    <row r="13348" spans="1:10" x14ac:dyDescent="0.25">
      <c r="A13348" s="4" t="str">
        <f>CONCATENATE(B13348,"-",C13348,"-",D13348)</f>
        <v>46251-POX9-sec2</v>
      </c>
      <c r="B13348" s="14">
        <v>46251</v>
      </c>
      <c r="C13348" s="4" t="s">
        <v>49</v>
      </c>
      <c r="D13348" s="4" t="s">
        <v>76</v>
      </c>
      <c r="E13348" s="4">
        <v>0</v>
      </c>
      <c r="F13348" s="6">
        <v>13.733333333333333</v>
      </c>
      <c r="G13348" s="6">
        <v>0</v>
      </c>
      <c r="H13348" s="6">
        <v>0</v>
      </c>
      <c r="I13348" s="4" t="str">
        <f>TEXT(B13348,"yyyy-mm")</f>
        <v>2026-08</v>
      </c>
      <c r="J13348" s="7" t="str">
        <f>VLOOKUP(C13348,'[1]T. Apoyo Sistema'!$B$1:$C$89,2,0)</f>
        <v>SI</v>
      </c>
    </row>
    <row r="13349" spans="1:10" x14ac:dyDescent="0.25">
      <c r="A13349" s="4" t="str">
        <f>CONCATENATE(B13349,"-",C13349,"-",D13349)</f>
        <v>46249-POX8-bbd1</v>
      </c>
      <c r="B13349" s="14">
        <v>46249</v>
      </c>
      <c r="C13349" s="4" t="s">
        <v>113</v>
      </c>
      <c r="D13349" s="4" t="s">
        <v>69</v>
      </c>
      <c r="E13349" s="4">
        <v>0</v>
      </c>
      <c r="F13349" s="6">
        <v>0</v>
      </c>
      <c r="G13349" s="6">
        <v>13.816666666666666</v>
      </c>
      <c r="H13349" s="6">
        <v>0</v>
      </c>
      <c r="I13349" s="4" t="str">
        <f>TEXT(B13349,"yyyy-mm")</f>
        <v>2026-08</v>
      </c>
      <c r="J13349" s="7" t="str">
        <f>VLOOKUP(C13349,'[1]T. Apoyo Sistema'!$B$1:$C$89,2,0)</f>
        <v>SI</v>
      </c>
    </row>
    <row r="13350" spans="1:10" x14ac:dyDescent="0.25">
      <c r="A13350" s="4" t="str">
        <f>CONCATENATE(B13350,"-",C13350,"-",D13350)</f>
        <v>46249-POX8-bbd2</v>
      </c>
      <c r="B13350" s="14">
        <v>46249</v>
      </c>
      <c r="C13350" s="4" t="s">
        <v>113</v>
      </c>
      <c r="D13350" s="4" t="s">
        <v>70</v>
      </c>
      <c r="E13350" s="4">
        <v>0</v>
      </c>
      <c r="F13350" s="6">
        <v>0</v>
      </c>
      <c r="G13350" s="6">
        <v>13.816666666666666</v>
      </c>
      <c r="H13350" s="6">
        <v>0</v>
      </c>
      <c r="I13350" s="4" t="str">
        <f>TEXT(B13350,"yyyy-mm")</f>
        <v>2026-08</v>
      </c>
      <c r="J13350" s="7" t="str">
        <f>VLOOKUP(C13350,'[1]T. Apoyo Sistema'!$B$1:$C$89,2,0)</f>
        <v>SI</v>
      </c>
    </row>
    <row r="13351" spans="1:10" x14ac:dyDescent="0.25">
      <c r="A13351" s="4" t="str">
        <f>CONCATENATE(B13351,"-",C13351,"-",D13351)</f>
        <v>46249-POX8-com1</v>
      </c>
      <c r="B13351" s="14">
        <v>46249</v>
      </c>
      <c r="C13351" s="4" t="s">
        <v>113</v>
      </c>
      <c r="D13351" s="4" t="s">
        <v>71</v>
      </c>
      <c r="E13351" s="4">
        <v>0</v>
      </c>
      <c r="F13351" s="6">
        <v>0</v>
      </c>
      <c r="G13351" s="6">
        <v>13.816666666666666</v>
      </c>
      <c r="H13351" s="6">
        <v>0</v>
      </c>
      <c r="I13351" s="4" t="str">
        <f>TEXT(B13351,"yyyy-mm")</f>
        <v>2026-08</v>
      </c>
      <c r="J13351" s="7" t="str">
        <f>VLOOKUP(C13351,'[1]T. Apoyo Sistema'!$B$1:$C$89,2,0)</f>
        <v>SI</v>
      </c>
    </row>
    <row r="13352" spans="1:10" x14ac:dyDescent="0.25">
      <c r="A13352" s="4" t="str">
        <f>CONCATENATE(B13352,"-",C13352,"-",D13352)</f>
        <v>46249-POX8-com2</v>
      </c>
      <c r="B13352" s="14">
        <v>46249</v>
      </c>
      <c r="C13352" s="4" t="s">
        <v>113</v>
      </c>
      <c r="D13352" s="4" t="s">
        <v>72</v>
      </c>
      <c r="E13352" s="4">
        <v>0</v>
      </c>
      <c r="F13352" s="6">
        <v>0</v>
      </c>
      <c r="G13352" s="6">
        <v>13.816666666666666</v>
      </c>
      <c r="H13352" s="6">
        <v>0</v>
      </c>
      <c r="I13352" s="4" t="str">
        <f>TEXT(B13352,"yyyy-mm")</f>
        <v>2026-08</v>
      </c>
      <c r="J13352" s="7" t="str">
        <f>VLOOKUP(C13352,'[1]T. Apoyo Sistema'!$B$1:$C$89,2,0)</f>
        <v>SI</v>
      </c>
    </row>
    <row r="13353" spans="1:10" x14ac:dyDescent="0.25">
      <c r="A13353" s="4" t="str">
        <f>CONCATENATE(B13353,"-",C13353,"-",D13353)</f>
        <v>46249-POX8-com3</v>
      </c>
      <c r="B13353" s="14">
        <v>46249</v>
      </c>
      <c r="C13353" s="4" t="s">
        <v>113</v>
      </c>
      <c r="D13353" s="4" t="s">
        <v>77</v>
      </c>
      <c r="E13353" s="4">
        <v>0</v>
      </c>
      <c r="F13353" s="6">
        <v>0</v>
      </c>
      <c r="G13353" s="6">
        <v>13.816666666666666</v>
      </c>
      <c r="H13353" s="6">
        <v>0</v>
      </c>
      <c r="I13353" s="4" t="str">
        <f>TEXT(B13353,"yyyy-mm")</f>
        <v>2026-08</v>
      </c>
      <c r="J13353" s="7" t="str">
        <f>VLOOKUP(C13353,'[1]T. Apoyo Sistema'!$B$1:$C$89,2,0)</f>
        <v>SI</v>
      </c>
    </row>
    <row r="13354" spans="1:10" x14ac:dyDescent="0.25">
      <c r="A13354" s="4" t="str">
        <f>CONCATENATE(B13354,"-",C13354,"-",D13354)</f>
        <v>46249-POX8-com4</v>
      </c>
      <c r="B13354" s="14">
        <v>46249</v>
      </c>
      <c r="C13354" s="4" t="s">
        <v>113</v>
      </c>
      <c r="D13354" s="4" t="s">
        <v>78</v>
      </c>
      <c r="E13354" s="4">
        <v>0</v>
      </c>
      <c r="F13354" s="6">
        <v>0</v>
      </c>
      <c r="G13354" s="6">
        <v>13.816666666666666</v>
      </c>
      <c r="H13354" s="6">
        <v>0</v>
      </c>
      <c r="I13354" s="4" t="str">
        <f>TEXT(B13354,"yyyy-mm")</f>
        <v>2026-08</v>
      </c>
      <c r="J13354" s="7" t="str">
        <f>VLOOKUP(C13354,'[1]T. Apoyo Sistema'!$B$1:$C$89,2,0)</f>
        <v>SI</v>
      </c>
    </row>
    <row r="13355" spans="1:10" x14ac:dyDescent="0.25">
      <c r="A13355" s="4" t="str">
        <f>CONCATENATE(B13355,"-",C13355,"-",D13355)</f>
        <v>46249-POX8-gen1</v>
      </c>
      <c r="B13355" s="14">
        <v>46249</v>
      </c>
      <c r="C13355" s="4" t="s">
        <v>113</v>
      </c>
      <c r="D13355" s="4" t="s">
        <v>59</v>
      </c>
      <c r="E13355" s="4">
        <v>0</v>
      </c>
      <c r="F13355" s="6">
        <v>0</v>
      </c>
      <c r="G13355" s="6">
        <v>13.816666666666666</v>
      </c>
      <c r="H13355" s="6">
        <v>0</v>
      </c>
      <c r="I13355" s="4" t="str">
        <f>TEXT(B13355,"yyyy-mm")</f>
        <v>2026-08</v>
      </c>
      <c r="J13355" s="7" t="str">
        <f>VLOOKUP(C13355,'[1]T. Apoyo Sistema'!$B$1:$C$89,2,0)</f>
        <v>SI</v>
      </c>
    </row>
    <row r="13356" spans="1:10" x14ac:dyDescent="0.25">
      <c r="A13356" s="4" t="str">
        <f>CONCATENATE(B13356,"-",C13356,"-",D13356)</f>
        <v>46249-POX8-gen2</v>
      </c>
      <c r="B13356" s="14">
        <v>46249</v>
      </c>
      <c r="C13356" s="4" t="s">
        <v>113</v>
      </c>
      <c r="D13356" s="4" t="s">
        <v>73</v>
      </c>
      <c r="E13356" s="4">
        <v>0</v>
      </c>
      <c r="F13356" s="6">
        <v>0</v>
      </c>
      <c r="G13356" s="6">
        <v>13.816666666666666</v>
      </c>
      <c r="H13356" s="6">
        <v>0</v>
      </c>
      <c r="I13356" s="4" t="str">
        <f>TEXT(B13356,"yyyy-mm")</f>
        <v>2026-08</v>
      </c>
      <c r="J13356" s="7" t="str">
        <f>VLOOKUP(C13356,'[1]T. Apoyo Sistema'!$B$1:$C$89,2,0)</f>
        <v>SI</v>
      </c>
    </row>
    <row r="13357" spans="1:10" x14ac:dyDescent="0.25">
      <c r="A13357" s="4" t="str">
        <f>CONCATENATE(B13357,"-",C13357,"-",D13357)</f>
        <v>46249-POX8-psa1</v>
      </c>
      <c r="B13357" s="14">
        <v>46249</v>
      </c>
      <c r="C13357" s="4" t="s">
        <v>113</v>
      </c>
      <c r="D13357" s="4" t="s">
        <v>60</v>
      </c>
      <c r="E13357" s="4">
        <v>0</v>
      </c>
      <c r="F13357" s="6">
        <v>0</v>
      </c>
      <c r="G13357" s="6">
        <v>13.816666666666666</v>
      </c>
      <c r="H13357" s="6">
        <v>0</v>
      </c>
      <c r="I13357" s="4" t="str">
        <f>TEXT(B13357,"yyyy-mm")</f>
        <v>2026-08</v>
      </c>
      <c r="J13357" s="7" t="str">
        <f>VLOOKUP(C13357,'[1]T. Apoyo Sistema'!$B$1:$C$89,2,0)</f>
        <v>SI</v>
      </c>
    </row>
    <row r="13358" spans="1:10" x14ac:dyDescent="0.25">
      <c r="A13358" s="4" t="str">
        <f>CONCATENATE(B13358,"-",C13358,"-",D13358)</f>
        <v>46249-POX8-psa2</v>
      </c>
      <c r="B13358" s="14">
        <v>46249</v>
      </c>
      <c r="C13358" s="4" t="s">
        <v>113</v>
      </c>
      <c r="D13358" s="4" t="s">
        <v>74</v>
      </c>
      <c r="E13358" s="4">
        <v>0</v>
      </c>
      <c r="F13358" s="6">
        <v>0</v>
      </c>
      <c r="G13358" s="6">
        <v>13.816666666666666</v>
      </c>
      <c r="H13358" s="6">
        <v>0</v>
      </c>
      <c r="I13358" s="4" t="str">
        <f>TEXT(B13358,"yyyy-mm")</f>
        <v>2026-08</v>
      </c>
      <c r="J13358" s="7" t="str">
        <f>VLOOKUP(C13358,'[1]T. Apoyo Sistema'!$B$1:$C$89,2,0)</f>
        <v>SI</v>
      </c>
    </row>
    <row r="13359" spans="1:10" x14ac:dyDescent="0.25">
      <c r="A13359" s="4" t="str">
        <f>CONCATENATE(B13359,"-",C13359,"-",D13359)</f>
        <v>46249-POX8-psa3</v>
      </c>
      <c r="B13359" s="14">
        <v>46249</v>
      </c>
      <c r="C13359" s="4" t="s">
        <v>113</v>
      </c>
      <c r="D13359" s="4" t="s">
        <v>79</v>
      </c>
      <c r="E13359" s="4">
        <v>0</v>
      </c>
      <c r="F13359" s="6">
        <v>0</v>
      </c>
      <c r="G13359" s="6">
        <v>13.816666666666666</v>
      </c>
      <c r="H13359" s="6">
        <v>0</v>
      </c>
      <c r="I13359" s="4" t="str">
        <f>TEXT(B13359,"yyyy-mm")</f>
        <v>2026-08</v>
      </c>
      <c r="J13359" s="7" t="str">
        <f>VLOOKUP(C13359,'[1]T. Apoyo Sistema'!$B$1:$C$89,2,0)</f>
        <v>SI</v>
      </c>
    </row>
    <row r="13360" spans="1:10" x14ac:dyDescent="0.25">
      <c r="A13360" s="4" t="str">
        <f>CONCATENATE(B13360,"-",C13360,"-",D13360)</f>
        <v>46249-POX8-psa4</v>
      </c>
      <c r="B13360" s="14">
        <v>46249</v>
      </c>
      <c r="C13360" s="4" t="s">
        <v>113</v>
      </c>
      <c r="D13360" s="4" t="s">
        <v>80</v>
      </c>
      <c r="E13360" s="4">
        <v>0</v>
      </c>
      <c r="F13360" s="6">
        <v>0</v>
      </c>
      <c r="G13360" s="6">
        <v>13.816666666666666</v>
      </c>
      <c r="H13360" s="6">
        <v>0</v>
      </c>
      <c r="I13360" s="4" t="str">
        <f>TEXT(B13360,"yyyy-mm")</f>
        <v>2026-08</v>
      </c>
      <c r="J13360" s="7" t="str">
        <f>VLOOKUP(C13360,'[1]T. Apoyo Sistema'!$B$1:$C$89,2,0)</f>
        <v>SI</v>
      </c>
    </row>
    <row r="13361" spans="1:10" x14ac:dyDescent="0.25">
      <c r="A13361" s="4" t="str">
        <f>CONCATENATE(B13361,"-",C13361,"-",D13361)</f>
        <v>46249-POX8-sec1</v>
      </c>
      <c r="B13361" s="14">
        <v>46249</v>
      </c>
      <c r="C13361" s="4" t="s">
        <v>113</v>
      </c>
      <c r="D13361" s="4" t="s">
        <v>75</v>
      </c>
      <c r="E13361" s="4">
        <v>0</v>
      </c>
      <c r="F13361" s="6">
        <v>0</v>
      </c>
      <c r="G13361" s="6">
        <v>13.816666666666666</v>
      </c>
      <c r="H13361" s="6">
        <v>0</v>
      </c>
      <c r="I13361" s="4" t="str">
        <f>TEXT(B13361,"yyyy-mm")</f>
        <v>2026-08</v>
      </c>
      <c r="J13361" s="7" t="str">
        <f>VLOOKUP(C13361,'[1]T. Apoyo Sistema'!$B$1:$C$89,2,0)</f>
        <v>SI</v>
      </c>
    </row>
    <row r="13362" spans="1:10" x14ac:dyDescent="0.25">
      <c r="A13362" s="4" t="str">
        <f>CONCATENATE(B13362,"-",C13362,"-",D13362)</f>
        <v>46249-POX8-sec2</v>
      </c>
      <c r="B13362" s="14">
        <v>46249</v>
      </c>
      <c r="C13362" s="4" t="s">
        <v>113</v>
      </c>
      <c r="D13362" s="4" t="s">
        <v>76</v>
      </c>
      <c r="E13362" s="4">
        <v>0</v>
      </c>
      <c r="F13362" s="6">
        <v>0</v>
      </c>
      <c r="G13362" s="6">
        <v>13.816666666666666</v>
      </c>
      <c r="H13362" s="6">
        <v>0</v>
      </c>
      <c r="I13362" s="4" t="str">
        <f>TEXT(B13362,"yyyy-mm")</f>
        <v>2026-08</v>
      </c>
      <c r="J13362" s="7" t="str">
        <f>VLOOKUP(C13362,'[1]T. Apoyo Sistema'!$B$1:$C$89,2,0)</f>
        <v>SI</v>
      </c>
    </row>
    <row r="13363" spans="1:10" x14ac:dyDescent="0.25">
      <c r="A13363" s="4" t="str">
        <f>CONCATENATE(B13363,"-",C13363,"-",D13363)</f>
        <v>46238-POX51-psa4</v>
      </c>
      <c r="B13363" s="14">
        <v>46238</v>
      </c>
      <c r="C13363" s="4" t="s">
        <v>39</v>
      </c>
      <c r="D13363" s="4" t="s">
        <v>80</v>
      </c>
      <c r="E13363" s="4">
        <v>0</v>
      </c>
      <c r="F13363" s="6">
        <v>3.95</v>
      </c>
      <c r="G13363" s="6">
        <v>9.8833333333333329</v>
      </c>
      <c r="H13363" s="6">
        <v>0</v>
      </c>
      <c r="I13363" s="4" t="str">
        <f>TEXT(B13363,"yyyy-mm")</f>
        <v>2026-08</v>
      </c>
      <c r="J13363" s="7" t="str">
        <f>VLOOKUP(C13363,'[1]T. Apoyo Sistema'!$B$1:$C$89,2,0)</f>
        <v>SI</v>
      </c>
    </row>
    <row r="13364" spans="1:10" x14ac:dyDescent="0.25">
      <c r="A13364" s="4" t="str">
        <f>CONCATENATE(B13364,"-",C13364,"-",D13364)</f>
        <v>46238-POX51-bbd1</v>
      </c>
      <c r="B13364" s="14">
        <v>46238</v>
      </c>
      <c r="C13364" s="4" t="s">
        <v>39</v>
      </c>
      <c r="D13364" s="4" t="s">
        <v>69</v>
      </c>
      <c r="E13364" s="4">
        <v>0</v>
      </c>
      <c r="F13364" s="6">
        <v>0</v>
      </c>
      <c r="G13364" s="6">
        <v>13.833333333333334</v>
      </c>
      <c r="H13364" s="6">
        <v>0</v>
      </c>
      <c r="I13364" s="4" t="str">
        <f>TEXT(B13364,"yyyy-mm")</f>
        <v>2026-08</v>
      </c>
      <c r="J13364" s="7" t="str">
        <f>VLOOKUP(C13364,'[1]T. Apoyo Sistema'!$B$1:$C$89,2,0)</f>
        <v>SI</v>
      </c>
    </row>
    <row r="13365" spans="1:10" x14ac:dyDescent="0.25">
      <c r="A13365" s="4" t="str">
        <f>CONCATENATE(B13365,"-",C13365,"-",D13365)</f>
        <v>46238-POX51-bbd2</v>
      </c>
      <c r="B13365" s="14">
        <v>46238</v>
      </c>
      <c r="C13365" s="4" t="s">
        <v>39</v>
      </c>
      <c r="D13365" s="4" t="s">
        <v>70</v>
      </c>
      <c r="E13365" s="4">
        <v>0</v>
      </c>
      <c r="F13365" s="6">
        <v>0</v>
      </c>
      <c r="G13365" s="6">
        <v>13.833333333333334</v>
      </c>
      <c r="H13365" s="6">
        <v>0</v>
      </c>
      <c r="I13365" s="4" t="str">
        <f>TEXT(B13365,"yyyy-mm")</f>
        <v>2026-08</v>
      </c>
      <c r="J13365" s="7" t="str">
        <f>VLOOKUP(C13365,'[1]T. Apoyo Sistema'!$B$1:$C$89,2,0)</f>
        <v>SI</v>
      </c>
    </row>
    <row r="13366" spans="1:10" x14ac:dyDescent="0.25">
      <c r="A13366" s="4" t="str">
        <f>CONCATENATE(B13366,"-",C13366,"-",D13366)</f>
        <v>46238-POX51-com3</v>
      </c>
      <c r="B13366" s="14">
        <v>46238</v>
      </c>
      <c r="C13366" s="4" t="s">
        <v>39</v>
      </c>
      <c r="D13366" s="4" t="s">
        <v>77</v>
      </c>
      <c r="E13366" s="4">
        <v>0</v>
      </c>
      <c r="F13366" s="6">
        <v>0</v>
      </c>
      <c r="G13366" s="6">
        <v>0</v>
      </c>
      <c r="H13366" s="6">
        <v>13.833333333333334</v>
      </c>
      <c r="I13366" s="4" t="str">
        <f>TEXT(B13366,"yyyy-mm")</f>
        <v>2026-08</v>
      </c>
      <c r="J13366" s="7" t="str">
        <f>VLOOKUP(C13366,'[1]T. Apoyo Sistema'!$B$1:$C$89,2,0)</f>
        <v>SI</v>
      </c>
    </row>
    <row r="13367" spans="1:10" x14ac:dyDescent="0.25">
      <c r="A13367" s="4" t="str">
        <f>CONCATENATE(B13367,"-",C13367,"-",D13367)</f>
        <v>46238-POX51-gen1</v>
      </c>
      <c r="B13367" s="14">
        <v>46238</v>
      </c>
      <c r="C13367" s="4" t="s">
        <v>39</v>
      </c>
      <c r="D13367" s="4" t="s">
        <v>59</v>
      </c>
      <c r="E13367" s="4">
        <v>0</v>
      </c>
      <c r="F13367" s="6">
        <v>6.3166666666666664</v>
      </c>
      <c r="G13367" s="6">
        <v>7.5166666666666675</v>
      </c>
      <c r="H13367" s="6">
        <v>0</v>
      </c>
      <c r="I13367" s="4" t="str">
        <f>TEXT(B13367,"yyyy-mm")</f>
        <v>2026-08</v>
      </c>
      <c r="J13367" s="7" t="str">
        <f>VLOOKUP(C13367,'[1]T. Apoyo Sistema'!$B$1:$C$89,2,0)</f>
        <v>SI</v>
      </c>
    </row>
    <row r="13368" spans="1:10" x14ac:dyDescent="0.25">
      <c r="A13368" s="4" t="str">
        <f>CONCATENATE(B13368,"-",C13368,"-",D13368)</f>
        <v>46238-POX51-gen2</v>
      </c>
      <c r="B13368" s="14">
        <v>46238</v>
      </c>
      <c r="C13368" s="4" t="s">
        <v>39</v>
      </c>
      <c r="D13368" s="4" t="s">
        <v>73</v>
      </c>
      <c r="E13368" s="4">
        <v>0</v>
      </c>
      <c r="F13368" s="6">
        <v>0</v>
      </c>
      <c r="G13368" s="6">
        <v>13.833333333333334</v>
      </c>
      <c r="H13368" s="6">
        <v>0</v>
      </c>
      <c r="I13368" s="4" t="str">
        <f>TEXT(B13368,"yyyy-mm")</f>
        <v>2026-08</v>
      </c>
      <c r="J13368" s="7" t="str">
        <f>VLOOKUP(C13368,'[1]T. Apoyo Sistema'!$B$1:$C$89,2,0)</f>
        <v>SI</v>
      </c>
    </row>
    <row r="13369" spans="1:10" x14ac:dyDescent="0.25">
      <c r="A13369" s="4" t="str">
        <f>CONCATENATE(B13369,"-",C13369,"-",D13369)</f>
        <v>46238-POX51-psa1</v>
      </c>
      <c r="B13369" s="14">
        <v>46238</v>
      </c>
      <c r="C13369" s="4" t="s">
        <v>39</v>
      </c>
      <c r="D13369" s="4" t="s">
        <v>60</v>
      </c>
      <c r="E13369" s="4">
        <v>0</v>
      </c>
      <c r="F13369" s="6">
        <v>0.56666666666666665</v>
      </c>
      <c r="G13369" s="6">
        <v>13.266666666666667</v>
      </c>
      <c r="H13369" s="6">
        <v>0</v>
      </c>
      <c r="I13369" s="4" t="str">
        <f>TEXT(B13369,"yyyy-mm")</f>
        <v>2026-08</v>
      </c>
      <c r="J13369" s="7" t="str">
        <f>VLOOKUP(C13369,'[1]T. Apoyo Sistema'!$B$1:$C$89,2,0)</f>
        <v>SI</v>
      </c>
    </row>
    <row r="13370" spans="1:10" x14ac:dyDescent="0.25">
      <c r="A13370" s="4" t="str">
        <f>CONCATENATE(B13370,"-",C13370,"-",D13370)</f>
        <v>46238-POX51-psa2</v>
      </c>
      <c r="B13370" s="14">
        <v>46238</v>
      </c>
      <c r="C13370" s="4" t="s">
        <v>39</v>
      </c>
      <c r="D13370" s="4" t="s">
        <v>74</v>
      </c>
      <c r="E13370" s="4">
        <v>0</v>
      </c>
      <c r="F13370" s="6">
        <v>3.9666666666666668</v>
      </c>
      <c r="G13370" s="6">
        <v>9.8666666666666671</v>
      </c>
      <c r="H13370" s="6">
        <v>0</v>
      </c>
      <c r="I13370" s="4" t="str">
        <f>TEXT(B13370,"yyyy-mm")</f>
        <v>2026-08</v>
      </c>
      <c r="J13370" s="7" t="str">
        <f>VLOOKUP(C13370,'[1]T. Apoyo Sistema'!$B$1:$C$89,2,0)</f>
        <v>SI</v>
      </c>
    </row>
    <row r="13371" spans="1:10" x14ac:dyDescent="0.25">
      <c r="A13371" s="4" t="str">
        <f>CONCATENATE(B13371,"-",C13371,"-",D13371)</f>
        <v>46238-POX51-sec1</v>
      </c>
      <c r="B13371" s="14">
        <v>46238</v>
      </c>
      <c r="C13371" s="4" t="s">
        <v>39</v>
      </c>
      <c r="D13371" s="4" t="s">
        <v>75</v>
      </c>
      <c r="E13371" s="4">
        <v>0</v>
      </c>
      <c r="F13371" s="6">
        <v>4.4000000000000004</v>
      </c>
      <c r="G13371" s="6">
        <v>9.4333333333333336</v>
      </c>
      <c r="H13371" s="6">
        <v>0</v>
      </c>
      <c r="I13371" s="4" t="str">
        <f>TEXT(B13371,"yyyy-mm")</f>
        <v>2026-08</v>
      </c>
      <c r="J13371" s="7" t="str">
        <f>VLOOKUP(C13371,'[1]T. Apoyo Sistema'!$B$1:$C$89,2,0)</f>
        <v>SI</v>
      </c>
    </row>
    <row r="13372" spans="1:10" x14ac:dyDescent="0.25">
      <c r="A13372" s="4" t="str">
        <f>CONCATENATE(B13372,"-",C13372,"-",D13372)</f>
        <v>46238-POX51-sec2</v>
      </c>
      <c r="B13372" s="14">
        <v>46238</v>
      </c>
      <c r="C13372" s="4" t="s">
        <v>39</v>
      </c>
      <c r="D13372" s="4" t="s">
        <v>76</v>
      </c>
      <c r="E13372" s="4">
        <v>0</v>
      </c>
      <c r="F13372" s="6">
        <v>4.4000000000000004</v>
      </c>
      <c r="G13372" s="6">
        <v>9.4333333333333336</v>
      </c>
      <c r="H13372" s="6">
        <v>0</v>
      </c>
      <c r="I13372" s="4" t="str">
        <f>TEXT(B13372,"yyyy-mm")</f>
        <v>2026-08</v>
      </c>
      <c r="J13372" s="7" t="str">
        <f>VLOOKUP(C13372,'[1]T. Apoyo Sistema'!$B$1:$C$89,2,0)</f>
        <v>SI</v>
      </c>
    </row>
    <row r="13373" spans="1:10" x14ac:dyDescent="0.25">
      <c r="A13373" s="4" t="str">
        <f>CONCATENATE(B13373,"-",C13373,"-",D13373)</f>
        <v>46238-POX51-com1</v>
      </c>
      <c r="B13373" s="14">
        <v>46238</v>
      </c>
      <c r="C13373" s="4" t="s">
        <v>39</v>
      </c>
      <c r="D13373" s="4" t="s">
        <v>71</v>
      </c>
      <c r="E13373" s="4">
        <v>0</v>
      </c>
      <c r="F13373" s="6">
        <v>4.1166666666666663</v>
      </c>
      <c r="G13373" s="6">
        <v>9.7166666666666686</v>
      </c>
      <c r="H13373" s="6">
        <v>0</v>
      </c>
      <c r="I13373" s="4" t="str">
        <f>TEXT(B13373,"yyyy-mm")</f>
        <v>2026-08</v>
      </c>
      <c r="J13373" s="7" t="str">
        <f>VLOOKUP(C13373,'[1]T. Apoyo Sistema'!$B$1:$C$89,2,0)</f>
        <v>SI</v>
      </c>
    </row>
    <row r="13374" spans="1:10" x14ac:dyDescent="0.25">
      <c r="A13374" s="4" t="str">
        <f>CONCATENATE(B13374,"-",C13374,"-",D13374)</f>
        <v>46238-POX51-com2</v>
      </c>
      <c r="B13374" s="14">
        <v>46238</v>
      </c>
      <c r="C13374" s="4" t="s">
        <v>39</v>
      </c>
      <c r="D13374" s="4" t="s">
        <v>72</v>
      </c>
      <c r="E13374" s="4">
        <v>0</v>
      </c>
      <c r="F13374" s="6">
        <v>4.2333333333333334</v>
      </c>
      <c r="G13374" s="6">
        <v>9.6000000000000014</v>
      </c>
      <c r="H13374" s="6">
        <v>0</v>
      </c>
      <c r="I13374" s="4" t="str">
        <f>TEXT(B13374,"yyyy-mm")</f>
        <v>2026-08</v>
      </c>
      <c r="J13374" s="7" t="str">
        <f>VLOOKUP(C13374,'[1]T. Apoyo Sistema'!$B$1:$C$89,2,0)</f>
        <v>SI</v>
      </c>
    </row>
    <row r="13375" spans="1:10" x14ac:dyDescent="0.25">
      <c r="A13375" s="4" t="str">
        <f>CONCATENATE(B13375,"-",C13375,"-",D13375)</f>
        <v>46238-POX51-psa3</v>
      </c>
      <c r="B13375" s="14">
        <v>46238</v>
      </c>
      <c r="C13375" s="4" t="s">
        <v>39</v>
      </c>
      <c r="D13375" s="4" t="s">
        <v>79</v>
      </c>
      <c r="E13375" s="4">
        <v>1</v>
      </c>
      <c r="F13375" s="6">
        <v>3.5833333333333335</v>
      </c>
      <c r="G13375" s="6">
        <v>9.6666666666666679</v>
      </c>
      <c r="H13375" s="6">
        <v>0.58333333333333337</v>
      </c>
      <c r="I13375" s="4" t="str">
        <f>TEXT(B13375,"yyyy-mm")</f>
        <v>2026-08</v>
      </c>
      <c r="J13375" s="7" t="str">
        <f>VLOOKUP(C13375,'[1]T. Apoyo Sistema'!$B$1:$C$89,2,0)</f>
        <v>SI</v>
      </c>
    </row>
    <row r="13376" spans="1:10" x14ac:dyDescent="0.25">
      <c r="A13376" s="4" t="str">
        <f>CONCATENATE(B13376,"-",C13376,"-",D13376)</f>
        <v>46238-POX51-psa5</v>
      </c>
      <c r="B13376" s="14">
        <v>46238</v>
      </c>
      <c r="C13376" s="4" t="s">
        <v>39</v>
      </c>
      <c r="D13376" s="4" t="s">
        <v>92</v>
      </c>
      <c r="E13376" s="4">
        <v>0</v>
      </c>
      <c r="F13376" s="6">
        <v>3.4833333333333334</v>
      </c>
      <c r="G13376" s="6">
        <v>10.350000000000001</v>
      </c>
      <c r="H13376" s="6">
        <v>0</v>
      </c>
      <c r="I13376" s="4" t="str">
        <f>TEXT(B13376,"yyyy-mm")</f>
        <v>2026-08</v>
      </c>
      <c r="J13376" s="7" t="str">
        <f>VLOOKUP(C13376,'[1]T. Apoyo Sistema'!$B$1:$C$89,2,0)</f>
        <v>SI</v>
      </c>
    </row>
    <row r="13377" spans="1:10" x14ac:dyDescent="0.25">
      <c r="A13377" s="4" t="str">
        <f>CONCATENATE(B13377,"-",C13377,"-",D13377)</f>
        <v>46238-POX51-psa6</v>
      </c>
      <c r="B13377" s="14">
        <v>46238</v>
      </c>
      <c r="C13377" s="4" t="s">
        <v>39</v>
      </c>
      <c r="D13377" s="4" t="s">
        <v>93</v>
      </c>
      <c r="E13377" s="4">
        <v>0</v>
      </c>
      <c r="F13377" s="6">
        <v>3.7333333333333334</v>
      </c>
      <c r="G13377" s="6">
        <v>10.100000000000001</v>
      </c>
      <c r="H13377" s="6">
        <v>0</v>
      </c>
      <c r="I13377" s="4" t="str">
        <f>TEXT(B13377,"yyyy-mm")</f>
        <v>2026-08</v>
      </c>
      <c r="J13377" s="7" t="str">
        <f>VLOOKUP(C13377,'[1]T. Apoyo Sistema'!$B$1:$C$89,2,0)</f>
        <v>SI</v>
      </c>
    </row>
    <row r="13378" spans="1:10" x14ac:dyDescent="0.25">
      <c r="A13378" s="4" t="str">
        <f>CONCATENATE(B13378,"-",C13378,"-",D13378)</f>
        <v>46255-POX9-gen1</v>
      </c>
      <c r="B13378" s="16">
        <v>46255</v>
      </c>
      <c r="C13378" s="10" t="s">
        <v>49</v>
      </c>
      <c r="D13378" s="10" t="s">
        <v>59</v>
      </c>
      <c r="E13378" s="10">
        <v>1</v>
      </c>
      <c r="F13378" s="12">
        <v>5.8666666666666663</v>
      </c>
      <c r="G13378" s="12">
        <v>7.2833333333333332</v>
      </c>
      <c r="H13378" s="12">
        <v>0.7</v>
      </c>
      <c r="I13378" s="4" t="str">
        <f>TEXT(B13378,"yyyy-mm")</f>
        <v>2026-08</v>
      </c>
      <c r="J13378" s="7" t="str">
        <f>VLOOKUP(C13378,'[1]T. Apoyo Sistema'!$B$1:$C$89,2,0)</f>
        <v>SI</v>
      </c>
    </row>
    <row r="13379" spans="1:10" x14ac:dyDescent="0.25">
      <c r="A13379" s="4" t="str">
        <f>CONCATENATE(B13379,"-",C13379,"-",D13379)</f>
        <v>46255-POX9-bbd1</v>
      </c>
      <c r="B13379" s="16">
        <v>46255</v>
      </c>
      <c r="C13379" s="10" t="s">
        <v>49</v>
      </c>
      <c r="D13379" s="10" t="s">
        <v>69</v>
      </c>
      <c r="E13379" s="10">
        <v>0</v>
      </c>
      <c r="F13379" s="12">
        <v>0.23333333333333334</v>
      </c>
      <c r="G13379" s="12">
        <v>13.616666666666667</v>
      </c>
      <c r="H13379" s="12">
        <v>0</v>
      </c>
      <c r="I13379" s="4" t="str">
        <f>TEXT(B13379,"yyyy-mm")</f>
        <v>2026-08</v>
      </c>
      <c r="J13379" s="7" t="str">
        <f>VLOOKUP(C13379,'[1]T. Apoyo Sistema'!$B$1:$C$89,2,0)</f>
        <v>SI</v>
      </c>
    </row>
    <row r="13380" spans="1:10" x14ac:dyDescent="0.25">
      <c r="A13380" s="4" t="str">
        <f>CONCATENATE(B13380,"-",C13380,"-",D13380)</f>
        <v>46255-POX9-bbd2</v>
      </c>
      <c r="B13380" s="16">
        <v>46255</v>
      </c>
      <c r="C13380" s="10" t="s">
        <v>49</v>
      </c>
      <c r="D13380" s="10" t="s">
        <v>70</v>
      </c>
      <c r="E13380" s="10">
        <v>0</v>
      </c>
      <c r="F13380" s="12">
        <v>0</v>
      </c>
      <c r="G13380" s="12">
        <v>0</v>
      </c>
      <c r="H13380" s="12">
        <v>13.85</v>
      </c>
      <c r="I13380" s="4" t="str">
        <f>TEXT(B13380,"yyyy-mm")</f>
        <v>2026-08</v>
      </c>
      <c r="J13380" s="7" t="str">
        <f>VLOOKUP(C13380,'[1]T. Apoyo Sistema'!$B$1:$C$89,2,0)</f>
        <v>SI</v>
      </c>
    </row>
    <row r="13381" spans="1:10" x14ac:dyDescent="0.25">
      <c r="A13381" s="4" t="str">
        <f>CONCATENATE(B13381,"-",C13381,"-",D13381)</f>
        <v>46255-POX9-com1</v>
      </c>
      <c r="B13381" s="16">
        <v>46255</v>
      </c>
      <c r="C13381" s="10" t="s">
        <v>49</v>
      </c>
      <c r="D13381" s="10" t="s">
        <v>71</v>
      </c>
      <c r="E13381" s="10">
        <v>0</v>
      </c>
      <c r="F13381" s="12">
        <v>0</v>
      </c>
      <c r="G13381" s="12">
        <v>0.26666666666666572</v>
      </c>
      <c r="H13381" s="12">
        <v>13.583333333333334</v>
      </c>
      <c r="I13381" s="4" t="str">
        <f>TEXT(B13381,"yyyy-mm")</f>
        <v>2026-08</v>
      </c>
      <c r="J13381" s="7" t="str">
        <f>VLOOKUP(C13381,'[1]T. Apoyo Sistema'!$B$1:$C$89,2,0)</f>
        <v>SI</v>
      </c>
    </row>
    <row r="13382" spans="1:10" x14ac:dyDescent="0.25">
      <c r="A13382" s="4" t="str">
        <f>CONCATENATE(B13382,"-",C13382,"-",D13382)</f>
        <v>46255-POX9-com2</v>
      </c>
      <c r="B13382" s="16">
        <v>46255</v>
      </c>
      <c r="C13382" s="10" t="s">
        <v>49</v>
      </c>
      <c r="D13382" s="10" t="s">
        <v>72</v>
      </c>
      <c r="E13382" s="10">
        <v>0</v>
      </c>
      <c r="F13382" s="12">
        <v>0</v>
      </c>
      <c r="G13382" s="12">
        <v>0.26666666666666572</v>
      </c>
      <c r="H13382" s="12">
        <v>13.583333333333334</v>
      </c>
      <c r="I13382" s="4" t="str">
        <f>TEXT(B13382,"yyyy-mm")</f>
        <v>2026-08</v>
      </c>
      <c r="J13382" s="7" t="str">
        <f>VLOOKUP(C13382,'[1]T. Apoyo Sistema'!$B$1:$C$89,2,0)</f>
        <v>SI</v>
      </c>
    </row>
    <row r="13383" spans="1:10" x14ac:dyDescent="0.25">
      <c r="A13383" s="4" t="str">
        <f>CONCATENATE(B13383,"-",C13383,"-",D13383)</f>
        <v>46255-POX9-com3</v>
      </c>
      <c r="B13383" s="16">
        <v>46255</v>
      </c>
      <c r="C13383" s="10" t="s">
        <v>49</v>
      </c>
      <c r="D13383" s="10" t="s">
        <v>77</v>
      </c>
      <c r="E13383" s="10">
        <v>0</v>
      </c>
      <c r="F13383" s="12">
        <v>10.3</v>
      </c>
      <c r="G13383" s="12">
        <v>3.5499999999999989</v>
      </c>
      <c r="H13383" s="12">
        <v>0</v>
      </c>
      <c r="I13383" s="4" t="str">
        <f>TEXT(B13383,"yyyy-mm")</f>
        <v>2026-08</v>
      </c>
      <c r="J13383" s="7" t="str">
        <f>VLOOKUP(C13383,'[1]T. Apoyo Sistema'!$B$1:$C$89,2,0)</f>
        <v>SI</v>
      </c>
    </row>
    <row r="13384" spans="1:10" x14ac:dyDescent="0.25">
      <c r="A13384" s="4" t="str">
        <f>CONCATENATE(B13384,"-",C13384,"-",D13384)</f>
        <v>46255-POX9-com4</v>
      </c>
      <c r="B13384" s="16">
        <v>46255</v>
      </c>
      <c r="C13384" s="10" t="s">
        <v>49</v>
      </c>
      <c r="D13384" s="10" t="s">
        <v>78</v>
      </c>
      <c r="E13384" s="10">
        <v>0</v>
      </c>
      <c r="F13384" s="12">
        <v>10.35</v>
      </c>
      <c r="G13384" s="12">
        <v>3.5</v>
      </c>
      <c r="H13384" s="12">
        <v>0</v>
      </c>
      <c r="I13384" s="4" t="str">
        <f>TEXT(B13384,"yyyy-mm")</f>
        <v>2026-08</v>
      </c>
      <c r="J13384" s="7" t="str">
        <f>VLOOKUP(C13384,'[1]T. Apoyo Sistema'!$B$1:$C$89,2,0)</f>
        <v>SI</v>
      </c>
    </row>
    <row r="13385" spans="1:10" x14ac:dyDescent="0.25">
      <c r="A13385" s="4" t="str">
        <f>CONCATENATE(B13385,"-",C13385,"-",D13385)</f>
        <v>46255-POX9-psa1</v>
      </c>
      <c r="B13385" s="16">
        <v>46255</v>
      </c>
      <c r="C13385" s="10" t="s">
        <v>49</v>
      </c>
      <c r="D13385" s="10" t="s">
        <v>60</v>
      </c>
      <c r="E13385" s="10">
        <v>0</v>
      </c>
      <c r="F13385" s="12">
        <v>9.9499999999999993</v>
      </c>
      <c r="G13385" s="12">
        <v>3.9000000000000004</v>
      </c>
      <c r="H13385" s="12">
        <v>0</v>
      </c>
      <c r="I13385" s="4" t="str">
        <f>TEXT(B13385,"yyyy-mm")</f>
        <v>2026-08</v>
      </c>
      <c r="J13385" s="7" t="str">
        <f>VLOOKUP(C13385,'[1]T. Apoyo Sistema'!$B$1:$C$89,2,0)</f>
        <v>SI</v>
      </c>
    </row>
    <row r="13386" spans="1:10" x14ac:dyDescent="0.25">
      <c r="A13386" s="4" t="str">
        <f>CONCATENATE(B13386,"-",C13386,"-",D13386)</f>
        <v>46255-POX9-psa2</v>
      </c>
      <c r="B13386" s="16">
        <v>46255</v>
      </c>
      <c r="C13386" s="10" t="s">
        <v>49</v>
      </c>
      <c r="D13386" s="10" t="s">
        <v>74</v>
      </c>
      <c r="E13386" s="10">
        <v>0</v>
      </c>
      <c r="F13386" s="12">
        <v>0</v>
      </c>
      <c r="G13386" s="12">
        <v>13.85</v>
      </c>
      <c r="H13386" s="12">
        <v>0</v>
      </c>
      <c r="I13386" s="4" t="str">
        <f>TEXT(B13386,"yyyy-mm")</f>
        <v>2026-08</v>
      </c>
      <c r="J13386" s="7" t="str">
        <f>VLOOKUP(C13386,'[1]T. Apoyo Sistema'!$B$1:$C$89,2,0)</f>
        <v>SI</v>
      </c>
    </row>
    <row r="13387" spans="1:10" x14ac:dyDescent="0.25">
      <c r="A13387" s="4" t="str">
        <f>CONCATENATE(B13387,"-",C13387,"-",D13387)</f>
        <v>46255-POX9-psa3</v>
      </c>
      <c r="B13387" s="16">
        <v>46255</v>
      </c>
      <c r="C13387" s="10" t="s">
        <v>49</v>
      </c>
      <c r="D13387" s="10" t="s">
        <v>79</v>
      </c>
      <c r="E13387" s="10">
        <v>0</v>
      </c>
      <c r="F13387" s="12">
        <v>0</v>
      </c>
      <c r="G13387" s="12">
        <v>13.85</v>
      </c>
      <c r="H13387" s="12">
        <v>0</v>
      </c>
      <c r="I13387" s="4" t="str">
        <f>TEXT(B13387,"yyyy-mm")</f>
        <v>2026-08</v>
      </c>
      <c r="J13387" s="7" t="str">
        <f>VLOOKUP(C13387,'[1]T. Apoyo Sistema'!$B$1:$C$89,2,0)</f>
        <v>SI</v>
      </c>
    </row>
    <row r="13388" spans="1:10" x14ac:dyDescent="0.25">
      <c r="A13388" s="4" t="str">
        <f>CONCATENATE(B13388,"-",C13388,"-",D13388)</f>
        <v>46255-POX9-psa4</v>
      </c>
      <c r="B13388" s="16">
        <v>46255</v>
      </c>
      <c r="C13388" s="10" t="s">
        <v>49</v>
      </c>
      <c r="D13388" s="10" t="s">
        <v>80</v>
      </c>
      <c r="E13388" s="10">
        <v>0</v>
      </c>
      <c r="F13388" s="12">
        <v>10</v>
      </c>
      <c r="G13388" s="12">
        <v>3.8499999999999996</v>
      </c>
      <c r="H13388" s="12">
        <v>0</v>
      </c>
      <c r="I13388" s="4" t="str">
        <f>TEXT(B13388,"yyyy-mm")</f>
        <v>2026-08</v>
      </c>
      <c r="J13388" s="7" t="str">
        <f>VLOOKUP(C13388,'[1]T. Apoyo Sistema'!$B$1:$C$89,2,0)</f>
        <v>SI</v>
      </c>
    </row>
    <row r="13389" spans="1:10" x14ac:dyDescent="0.25">
      <c r="A13389" s="4" t="str">
        <f>CONCATENATE(B13389,"-",C13389,"-",D13389)</f>
        <v>46255-POX9-sec1</v>
      </c>
      <c r="B13389" s="16">
        <v>46255</v>
      </c>
      <c r="C13389" s="10" t="s">
        <v>49</v>
      </c>
      <c r="D13389" s="10" t="s">
        <v>75</v>
      </c>
      <c r="E13389" s="10">
        <v>0</v>
      </c>
      <c r="F13389" s="12">
        <v>0</v>
      </c>
      <c r="G13389" s="12">
        <v>0.26666666666666572</v>
      </c>
      <c r="H13389" s="12">
        <v>13.583333333333334</v>
      </c>
      <c r="I13389" s="4" t="str">
        <f>TEXT(B13389,"yyyy-mm")</f>
        <v>2026-08</v>
      </c>
      <c r="J13389" s="7" t="str">
        <f>VLOOKUP(C13389,'[1]T. Apoyo Sistema'!$B$1:$C$89,2,0)</f>
        <v>SI</v>
      </c>
    </row>
    <row r="13390" spans="1:10" x14ac:dyDescent="0.25">
      <c r="A13390" s="4" t="str">
        <f>CONCATENATE(B13390,"-",C13390,"-",D13390)</f>
        <v>46255-POX9-sec2</v>
      </c>
      <c r="B13390" s="16">
        <v>46255</v>
      </c>
      <c r="C13390" s="10" t="s">
        <v>49</v>
      </c>
      <c r="D13390" s="10" t="s">
        <v>76</v>
      </c>
      <c r="E13390" s="10">
        <v>1</v>
      </c>
      <c r="F13390" s="12">
        <v>10.683333333333334</v>
      </c>
      <c r="G13390" s="12">
        <v>2.7333333333333325</v>
      </c>
      <c r="H13390" s="12">
        <v>0.43333333333333335</v>
      </c>
      <c r="I13390" s="4" t="str">
        <f>TEXT(B13390,"yyyy-mm")</f>
        <v>2026-08</v>
      </c>
      <c r="J13390" s="7" t="str">
        <f>VLOOKUP(C13390,'[1]T. Apoyo Sistema'!$B$1:$C$89,2,0)</f>
        <v>SI</v>
      </c>
    </row>
    <row r="13391" spans="1:10" x14ac:dyDescent="0.25">
      <c r="A13391" s="4" t="str">
        <f>CONCATENATE(B13391,"-",C13391,"-",D13391)</f>
        <v>46255-POX9-gen2</v>
      </c>
      <c r="B13391" s="16">
        <v>46255</v>
      </c>
      <c r="C13391" s="10" t="s">
        <v>49</v>
      </c>
      <c r="D13391" s="10" t="s">
        <v>73</v>
      </c>
      <c r="E13391" s="10">
        <v>1</v>
      </c>
      <c r="F13391" s="12">
        <v>5.1166666666666663</v>
      </c>
      <c r="G13391" s="12">
        <v>8.4833333333333343</v>
      </c>
      <c r="H13391" s="12">
        <v>0.25</v>
      </c>
      <c r="I13391" s="4" t="str">
        <f>TEXT(B13391,"yyyy-mm")</f>
        <v>2026-08</v>
      </c>
      <c r="J13391" s="7" t="str">
        <f>VLOOKUP(C13391,'[1]T. Apoyo Sistema'!$B$1:$C$89,2,0)</f>
        <v>SI</v>
      </c>
    </row>
    <row r="13392" spans="1:10" x14ac:dyDescent="0.25">
      <c r="A13392" s="4" t="str">
        <f>CONCATENATE(B13392,"-",C13392,"-",D13392)</f>
        <v>46253-POX19-bbd1</v>
      </c>
      <c r="B13392" s="16">
        <v>46253</v>
      </c>
      <c r="C13392" s="10" t="s">
        <v>83</v>
      </c>
      <c r="D13392" s="10" t="s">
        <v>69</v>
      </c>
      <c r="E13392" s="10">
        <v>0</v>
      </c>
      <c r="F13392" s="12">
        <v>0.45</v>
      </c>
      <c r="G13392" s="12">
        <v>13.466666666666667</v>
      </c>
      <c r="H13392" s="12">
        <v>0</v>
      </c>
      <c r="I13392" s="4" t="str">
        <f>TEXT(B13392,"yyyy-mm")</f>
        <v>2026-08</v>
      </c>
      <c r="J13392" s="7" t="str">
        <f>VLOOKUP(C13392,'[1]T. Apoyo Sistema'!$B$1:$C$89,2,0)</f>
        <v>SI</v>
      </c>
    </row>
    <row r="13393" spans="1:10" x14ac:dyDescent="0.25">
      <c r="A13393" s="4" t="str">
        <f>CONCATENATE(B13393,"-",C13393,"-",D13393)</f>
        <v>46253-POX19-bbd2</v>
      </c>
      <c r="B13393" s="16">
        <v>46253</v>
      </c>
      <c r="C13393" s="10" t="s">
        <v>83</v>
      </c>
      <c r="D13393" s="10" t="s">
        <v>70</v>
      </c>
      <c r="E13393" s="10">
        <v>0</v>
      </c>
      <c r="F13393" s="12">
        <v>0</v>
      </c>
      <c r="G13393" s="12">
        <v>13.916666666666666</v>
      </c>
      <c r="H13393" s="12">
        <v>0</v>
      </c>
      <c r="I13393" s="4" t="str">
        <f>TEXT(B13393,"yyyy-mm")</f>
        <v>2026-08</v>
      </c>
      <c r="J13393" s="7" t="str">
        <f>VLOOKUP(C13393,'[1]T. Apoyo Sistema'!$B$1:$C$89,2,0)</f>
        <v>SI</v>
      </c>
    </row>
    <row r="13394" spans="1:10" x14ac:dyDescent="0.25">
      <c r="A13394" s="4" t="str">
        <f>CONCATENATE(B13394,"-",C13394,"-",D13394)</f>
        <v>46253-POX19-com1</v>
      </c>
      <c r="B13394" s="16">
        <v>46253</v>
      </c>
      <c r="C13394" s="10" t="s">
        <v>83</v>
      </c>
      <c r="D13394" s="10" t="s">
        <v>71</v>
      </c>
      <c r="E13394" s="10">
        <v>0</v>
      </c>
      <c r="F13394" s="12">
        <v>12.45</v>
      </c>
      <c r="G13394" s="12">
        <v>1.4666666666666668</v>
      </c>
      <c r="H13394" s="12">
        <v>0</v>
      </c>
      <c r="I13394" s="4" t="str">
        <f>TEXT(B13394,"yyyy-mm")</f>
        <v>2026-08</v>
      </c>
      <c r="J13394" s="7" t="str">
        <f>VLOOKUP(C13394,'[1]T. Apoyo Sistema'!$B$1:$C$89,2,0)</f>
        <v>SI</v>
      </c>
    </row>
    <row r="13395" spans="1:10" x14ac:dyDescent="0.25">
      <c r="A13395" s="4" t="str">
        <f>CONCATENATE(B13395,"-",C13395,"-",D13395)</f>
        <v>46253-POX19-com2</v>
      </c>
      <c r="B13395" s="16">
        <v>46253</v>
      </c>
      <c r="C13395" s="10" t="s">
        <v>83</v>
      </c>
      <c r="D13395" s="10" t="s">
        <v>72</v>
      </c>
      <c r="E13395" s="10">
        <v>0</v>
      </c>
      <c r="F13395" s="12">
        <v>12.516666666666667</v>
      </c>
      <c r="G13395" s="12">
        <v>1.3999999999999986</v>
      </c>
      <c r="H13395" s="12">
        <v>0</v>
      </c>
      <c r="I13395" s="4" t="str">
        <f>TEXT(B13395,"yyyy-mm")</f>
        <v>2026-08</v>
      </c>
      <c r="J13395" s="7" t="str">
        <f>VLOOKUP(C13395,'[1]T. Apoyo Sistema'!$B$1:$C$89,2,0)</f>
        <v>SI</v>
      </c>
    </row>
    <row r="13396" spans="1:10" x14ac:dyDescent="0.25">
      <c r="A13396" s="4" t="str">
        <f>CONCATENATE(B13396,"-",C13396,"-",D13396)</f>
        <v>46253-POX19-com3</v>
      </c>
      <c r="B13396" s="16">
        <v>46253</v>
      </c>
      <c r="C13396" s="10" t="s">
        <v>83</v>
      </c>
      <c r="D13396" s="10" t="s">
        <v>77</v>
      </c>
      <c r="E13396" s="10">
        <v>0</v>
      </c>
      <c r="F13396" s="12">
        <v>12.483333333333333</v>
      </c>
      <c r="G13396" s="12">
        <v>1.4333333333333336</v>
      </c>
      <c r="H13396" s="12">
        <v>0</v>
      </c>
      <c r="I13396" s="4" t="str">
        <f>TEXT(B13396,"yyyy-mm")</f>
        <v>2026-08</v>
      </c>
      <c r="J13396" s="7" t="str">
        <f>VLOOKUP(C13396,'[1]T. Apoyo Sistema'!$B$1:$C$89,2,0)</f>
        <v>SI</v>
      </c>
    </row>
    <row r="13397" spans="1:10" x14ac:dyDescent="0.25">
      <c r="A13397" s="4" t="str">
        <f>CONCATENATE(B13397,"-",C13397,"-",D13397)</f>
        <v>46253-POX19-com4</v>
      </c>
      <c r="B13397" s="16">
        <v>46253</v>
      </c>
      <c r="C13397" s="10" t="s">
        <v>83</v>
      </c>
      <c r="D13397" s="10" t="s">
        <v>78</v>
      </c>
      <c r="E13397" s="10">
        <v>0</v>
      </c>
      <c r="F13397" s="12">
        <v>12.483333333333333</v>
      </c>
      <c r="G13397" s="12">
        <v>1.4333333333333336</v>
      </c>
      <c r="H13397" s="12">
        <v>0</v>
      </c>
      <c r="I13397" s="4" t="str">
        <f>TEXT(B13397,"yyyy-mm")</f>
        <v>2026-08</v>
      </c>
      <c r="J13397" s="7" t="str">
        <f>VLOOKUP(C13397,'[1]T. Apoyo Sistema'!$B$1:$C$89,2,0)</f>
        <v>SI</v>
      </c>
    </row>
    <row r="13398" spans="1:10" x14ac:dyDescent="0.25">
      <c r="A13398" s="4" t="str">
        <f>CONCATENATE(B13398,"-",C13398,"-",D13398)</f>
        <v>46253-POX19-gen1</v>
      </c>
      <c r="B13398" s="16">
        <v>46253</v>
      </c>
      <c r="C13398" s="10" t="s">
        <v>83</v>
      </c>
      <c r="D13398" s="10" t="s">
        <v>59</v>
      </c>
      <c r="E13398" s="10">
        <v>0</v>
      </c>
      <c r="F13398" s="12">
        <v>12.716666666666667</v>
      </c>
      <c r="G13398" s="12">
        <v>1.1999999999999993</v>
      </c>
      <c r="H13398" s="12">
        <v>0</v>
      </c>
      <c r="I13398" s="4" t="str">
        <f>TEXT(B13398,"yyyy-mm")</f>
        <v>2026-08</v>
      </c>
      <c r="J13398" s="7" t="str">
        <f>VLOOKUP(C13398,'[1]T. Apoyo Sistema'!$B$1:$C$89,2,0)</f>
        <v>SI</v>
      </c>
    </row>
    <row r="13399" spans="1:10" x14ac:dyDescent="0.25">
      <c r="A13399" s="4" t="str">
        <f>CONCATENATE(B13399,"-",C13399,"-",D13399)</f>
        <v>46253-POX19-gen2</v>
      </c>
      <c r="B13399" s="16">
        <v>46253</v>
      </c>
      <c r="C13399" s="10" t="s">
        <v>83</v>
      </c>
      <c r="D13399" s="10" t="s">
        <v>73</v>
      </c>
      <c r="E13399" s="10">
        <v>0</v>
      </c>
      <c r="F13399" s="12">
        <v>0</v>
      </c>
      <c r="G13399" s="12">
        <v>0</v>
      </c>
      <c r="H13399" s="12">
        <v>13.916666666666666</v>
      </c>
      <c r="I13399" s="4" t="str">
        <f>TEXT(B13399,"yyyy-mm")</f>
        <v>2026-08</v>
      </c>
      <c r="J13399" s="7" t="str">
        <f>VLOOKUP(C13399,'[1]T. Apoyo Sistema'!$B$1:$C$89,2,0)</f>
        <v>SI</v>
      </c>
    </row>
    <row r="13400" spans="1:10" x14ac:dyDescent="0.25">
      <c r="A13400" s="4" t="str">
        <f>CONCATENATE(B13400,"-",C13400,"-",D13400)</f>
        <v>46253-POX19-psa1</v>
      </c>
      <c r="B13400" s="16">
        <v>46253</v>
      </c>
      <c r="C13400" s="10" t="s">
        <v>83</v>
      </c>
      <c r="D13400" s="10" t="s">
        <v>60</v>
      </c>
      <c r="E13400" s="10">
        <v>0</v>
      </c>
      <c r="F13400" s="12">
        <v>12.366666666666667</v>
      </c>
      <c r="G13400" s="12">
        <v>1.5499999999999989</v>
      </c>
      <c r="H13400" s="12">
        <v>0</v>
      </c>
      <c r="I13400" s="4" t="str">
        <f>TEXT(B13400,"yyyy-mm")</f>
        <v>2026-08</v>
      </c>
      <c r="J13400" s="7" t="str">
        <f>VLOOKUP(C13400,'[1]T. Apoyo Sistema'!$B$1:$C$89,2,0)</f>
        <v>SI</v>
      </c>
    </row>
    <row r="13401" spans="1:10" x14ac:dyDescent="0.25">
      <c r="A13401" s="4" t="str">
        <f>CONCATENATE(B13401,"-",C13401,"-",D13401)</f>
        <v>46253-POX19-psa2</v>
      </c>
      <c r="B13401" s="16">
        <v>46253</v>
      </c>
      <c r="C13401" s="10" t="s">
        <v>83</v>
      </c>
      <c r="D13401" s="10" t="s">
        <v>74</v>
      </c>
      <c r="E13401" s="10">
        <v>0</v>
      </c>
      <c r="F13401" s="12">
        <v>12.416666666666666</v>
      </c>
      <c r="G13401" s="12">
        <v>1.5</v>
      </c>
      <c r="H13401" s="12">
        <v>0</v>
      </c>
      <c r="I13401" s="4" t="str">
        <f>TEXT(B13401,"yyyy-mm")</f>
        <v>2026-08</v>
      </c>
      <c r="J13401" s="7" t="str">
        <f>VLOOKUP(C13401,'[1]T. Apoyo Sistema'!$B$1:$C$89,2,0)</f>
        <v>SI</v>
      </c>
    </row>
    <row r="13402" spans="1:10" x14ac:dyDescent="0.25">
      <c r="A13402" s="4" t="str">
        <f>CONCATENATE(B13402,"-",C13402,"-",D13402)</f>
        <v>46253-POX19-psa3</v>
      </c>
      <c r="B13402" s="16">
        <v>46253</v>
      </c>
      <c r="C13402" s="10" t="s">
        <v>83</v>
      </c>
      <c r="D13402" s="10" t="s">
        <v>79</v>
      </c>
      <c r="E13402" s="10">
        <v>0</v>
      </c>
      <c r="F13402" s="12">
        <v>12.416666666666666</v>
      </c>
      <c r="G13402" s="12">
        <v>1.5</v>
      </c>
      <c r="H13402" s="12">
        <v>0</v>
      </c>
      <c r="I13402" s="4" t="str">
        <f>TEXT(B13402,"yyyy-mm")</f>
        <v>2026-08</v>
      </c>
      <c r="J13402" s="7" t="str">
        <f>VLOOKUP(C13402,'[1]T. Apoyo Sistema'!$B$1:$C$89,2,0)</f>
        <v>SI</v>
      </c>
    </row>
    <row r="13403" spans="1:10" x14ac:dyDescent="0.25">
      <c r="A13403" s="4" t="str">
        <f>CONCATENATE(B13403,"-",C13403,"-",D13403)</f>
        <v>46253-POX19-psa4</v>
      </c>
      <c r="B13403" s="16">
        <v>46253</v>
      </c>
      <c r="C13403" s="10" t="s">
        <v>83</v>
      </c>
      <c r="D13403" s="10" t="s">
        <v>80</v>
      </c>
      <c r="E13403" s="10">
        <v>0</v>
      </c>
      <c r="F13403" s="12">
        <v>12.383333333333333</v>
      </c>
      <c r="G13403" s="12">
        <v>1.5333333333333332</v>
      </c>
      <c r="H13403" s="12">
        <v>0</v>
      </c>
      <c r="I13403" s="4" t="str">
        <f>TEXT(B13403,"yyyy-mm")</f>
        <v>2026-08</v>
      </c>
      <c r="J13403" s="7" t="str">
        <f>VLOOKUP(C13403,'[1]T. Apoyo Sistema'!$B$1:$C$89,2,0)</f>
        <v>SI</v>
      </c>
    </row>
    <row r="13404" spans="1:10" x14ac:dyDescent="0.25">
      <c r="A13404" s="4" t="str">
        <f>CONCATENATE(B13404,"-",C13404,"-",D13404)</f>
        <v>46253-POX19-sec1</v>
      </c>
      <c r="B13404" s="16">
        <v>46253</v>
      </c>
      <c r="C13404" s="10" t="s">
        <v>83</v>
      </c>
      <c r="D13404" s="10" t="s">
        <v>75</v>
      </c>
      <c r="E13404" s="10">
        <v>0</v>
      </c>
      <c r="F13404" s="12">
        <v>12.65</v>
      </c>
      <c r="G13404" s="12">
        <v>1.2666666666666657</v>
      </c>
      <c r="H13404" s="12">
        <v>0</v>
      </c>
      <c r="I13404" s="4" t="str">
        <f>TEXT(B13404,"yyyy-mm")</f>
        <v>2026-08</v>
      </c>
      <c r="J13404" s="7" t="str">
        <f>VLOOKUP(C13404,'[1]T. Apoyo Sistema'!$B$1:$C$89,2,0)</f>
        <v>SI</v>
      </c>
    </row>
    <row r="13405" spans="1:10" x14ac:dyDescent="0.25">
      <c r="A13405" s="4" t="str">
        <f>CONCATENATE(B13405,"-",C13405,"-",D13405)</f>
        <v>46253-POX19-sec2</v>
      </c>
      <c r="B13405" s="16">
        <v>46253</v>
      </c>
      <c r="C13405" s="10" t="s">
        <v>83</v>
      </c>
      <c r="D13405" s="10" t="s">
        <v>76</v>
      </c>
      <c r="E13405" s="10">
        <v>0</v>
      </c>
      <c r="F13405" s="12">
        <v>12.65</v>
      </c>
      <c r="G13405" s="12">
        <v>1.2666666666666657</v>
      </c>
      <c r="H13405" s="12">
        <v>0</v>
      </c>
      <c r="I13405" s="4" t="str">
        <f>TEXT(B13405,"yyyy-mm")</f>
        <v>2026-08</v>
      </c>
      <c r="J13405" s="7" t="str">
        <f>VLOOKUP(C13405,'[1]T. Apoyo Sistema'!$B$1:$C$89,2,0)</f>
        <v>SI</v>
      </c>
    </row>
    <row r="13406" spans="1:10" x14ac:dyDescent="0.25">
      <c r="A13406" s="4" t="str">
        <f>CONCATENATE(B13406,"-",C13406,"-",D13406)</f>
        <v>46263-POX23-bbd1</v>
      </c>
      <c r="B13406" s="16">
        <v>46263</v>
      </c>
      <c r="C13406" s="10" t="s">
        <v>86</v>
      </c>
      <c r="D13406" s="10" t="s">
        <v>69</v>
      </c>
      <c r="E13406" s="10">
        <v>0</v>
      </c>
      <c r="F13406" s="10">
        <v>0</v>
      </c>
      <c r="G13406" s="10">
        <v>13.916666666666666</v>
      </c>
      <c r="H13406" s="10">
        <v>0</v>
      </c>
      <c r="I13406" s="4" t="s">
        <v>13</v>
      </c>
      <c r="J13406" s="7" t="str">
        <f>VLOOKUP(C13406,'[1]T. Apoyo Sistema'!$B$1:$C$89,2,0)</f>
        <v>SI</v>
      </c>
    </row>
    <row r="13407" spans="1:10" x14ac:dyDescent="0.25">
      <c r="A13407" s="4" t="str">
        <f>CONCATENATE(B13407,"-",C13407,"-",D13407)</f>
        <v>46263-POX23-bbd2</v>
      </c>
      <c r="B13407" s="16">
        <v>46263</v>
      </c>
      <c r="C13407" s="10" t="s">
        <v>86</v>
      </c>
      <c r="D13407" s="10" t="s">
        <v>70</v>
      </c>
      <c r="E13407" s="10">
        <v>0</v>
      </c>
      <c r="F13407" s="10">
        <v>0</v>
      </c>
      <c r="G13407" s="10">
        <v>13.916666666666666</v>
      </c>
      <c r="H13407" s="10">
        <v>0</v>
      </c>
      <c r="I13407" s="4" t="s">
        <v>13</v>
      </c>
      <c r="J13407" s="7" t="str">
        <f>VLOOKUP(C13407,'[1]T. Apoyo Sistema'!$B$1:$C$89,2,0)</f>
        <v>SI</v>
      </c>
    </row>
    <row r="13408" spans="1:10" x14ac:dyDescent="0.25">
      <c r="A13408" s="4" t="str">
        <f>CONCATENATE(B13408,"-",C13408,"-",D13408)</f>
        <v>46263-POX23-com1</v>
      </c>
      <c r="B13408" s="16">
        <v>46263</v>
      </c>
      <c r="C13408" s="10" t="s">
        <v>86</v>
      </c>
      <c r="D13408" s="10" t="s">
        <v>71</v>
      </c>
      <c r="E13408" s="10">
        <v>0</v>
      </c>
      <c r="F13408" s="10">
        <v>0</v>
      </c>
      <c r="G13408" s="10">
        <v>13.916666666666666</v>
      </c>
      <c r="H13408" s="10">
        <v>0</v>
      </c>
      <c r="I13408" s="4" t="s">
        <v>13</v>
      </c>
      <c r="J13408" s="7" t="str">
        <f>VLOOKUP(C13408,'[1]T. Apoyo Sistema'!$B$1:$C$89,2,0)</f>
        <v>SI</v>
      </c>
    </row>
    <row r="13409" spans="1:10" x14ac:dyDescent="0.25">
      <c r="A13409" s="4" t="str">
        <f>CONCATENATE(B13409,"-",C13409,"-",D13409)</f>
        <v>46263-POX23-com2</v>
      </c>
      <c r="B13409" s="16">
        <v>46263</v>
      </c>
      <c r="C13409" s="10" t="s">
        <v>86</v>
      </c>
      <c r="D13409" s="10" t="s">
        <v>72</v>
      </c>
      <c r="E13409" s="10">
        <v>0</v>
      </c>
      <c r="F13409" s="10">
        <v>0</v>
      </c>
      <c r="G13409" s="10">
        <v>13.916666666666666</v>
      </c>
      <c r="H13409" s="10">
        <v>0</v>
      </c>
      <c r="I13409" s="4" t="s">
        <v>13</v>
      </c>
      <c r="J13409" s="7" t="str">
        <f>VLOOKUP(C13409,'[1]T. Apoyo Sistema'!$B$1:$C$89,2,0)</f>
        <v>SI</v>
      </c>
    </row>
    <row r="13410" spans="1:10" x14ac:dyDescent="0.25">
      <c r="A13410" s="4" t="str">
        <f>CONCATENATE(B13410,"-",C13410,"-",D13410)</f>
        <v>46263-POX23-com3</v>
      </c>
      <c r="B13410" s="16">
        <v>46263</v>
      </c>
      <c r="C13410" s="10" t="s">
        <v>86</v>
      </c>
      <c r="D13410" s="10" t="s">
        <v>77</v>
      </c>
      <c r="E13410" s="10">
        <v>0</v>
      </c>
      <c r="F13410" s="10">
        <v>0</v>
      </c>
      <c r="G13410" s="10">
        <v>13.916666666666666</v>
      </c>
      <c r="H13410" s="10">
        <v>0</v>
      </c>
      <c r="I13410" s="4" t="s">
        <v>13</v>
      </c>
      <c r="J13410" s="7" t="str">
        <f>VLOOKUP(C13410,'[1]T. Apoyo Sistema'!$B$1:$C$89,2,0)</f>
        <v>SI</v>
      </c>
    </row>
    <row r="13411" spans="1:10" x14ac:dyDescent="0.25">
      <c r="A13411" s="4" t="str">
        <f>CONCATENATE(B13411,"-",C13411,"-",D13411)</f>
        <v>46263-POX23-com4</v>
      </c>
      <c r="B13411" s="16">
        <v>46263</v>
      </c>
      <c r="C13411" s="10" t="s">
        <v>86</v>
      </c>
      <c r="D13411" s="10" t="s">
        <v>78</v>
      </c>
      <c r="E13411" s="10">
        <v>0</v>
      </c>
      <c r="F13411" s="10">
        <v>0</v>
      </c>
      <c r="G13411" s="10">
        <v>13.916666666666666</v>
      </c>
      <c r="H13411" s="10">
        <v>0</v>
      </c>
      <c r="I13411" s="4" t="s">
        <v>13</v>
      </c>
      <c r="J13411" s="7" t="str">
        <f>VLOOKUP(C13411,'[1]T. Apoyo Sistema'!$B$1:$C$89,2,0)</f>
        <v>SI</v>
      </c>
    </row>
    <row r="13412" spans="1:10" x14ac:dyDescent="0.25">
      <c r="A13412" s="4" t="str">
        <f>CONCATENATE(B13412,"-",C13412,"-",D13412)</f>
        <v>46263-POX23-gen1</v>
      </c>
      <c r="B13412" s="16">
        <v>46263</v>
      </c>
      <c r="C13412" s="10" t="s">
        <v>86</v>
      </c>
      <c r="D13412" s="10" t="s">
        <v>59</v>
      </c>
      <c r="E13412" s="10">
        <v>0</v>
      </c>
      <c r="F13412" s="10">
        <v>0</v>
      </c>
      <c r="G13412" s="10">
        <v>13.916666666666666</v>
      </c>
      <c r="H13412" s="10">
        <v>0</v>
      </c>
      <c r="I13412" s="4" t="s">
        <v>13</v>
      </c>
      <c r="J13412" s="7" t="str">
        <f>VLOOKUP(C13412,'[1]T. Apoyo Sistema'!$B$1:$C$89,2,0)</f>
        <v>SI</v>
      </c>
    </row>
    <row r="13413" spans="1:10" x14ac:dyDescent="0.25">
      <c r="A13413" s="4" t="str">
        <f>CONCATENATE(B13413,"-",C13413,"-",D13413)</f>
        <v>46263-POX23-gen2</v>
      </c>
      <c r="B13413" s="16">
        <v>46263</v>
      </c>
      <c r="C13413" s="10" t="s">
        <v>86</v>
      </c>
      <c r="D13413" s="10" t="s">
        <v>73</v>
      </c>
      <c r="E13413" s="10">
        <v>0</v>
      </c>
      <c r="F13413" s="10">
        <v>0</v>
      </c>
      <c r="G13413" s="10">
        <v>13.916666666666666</v>
      </c>
      <c r="H13413" s="10">
        <v>0</v>
      </c>
      <c r="I13413" s="4" t="s">
        <v>13</v>
      </c>
      <c r="J13413" s="7" t="str">
        <f>VLOOKUP(C13413,'[1]T. Apoyo Sistema'!$B$1:$C$89,2,0)</f>
        <v>SI</v>
      </c>
    </row>
    <row r="13414" spans="1:10" x14ac:dyDescent="0.25">
      <c r="A13414" s="4" t="str">
        <f>CONCATENATE(B13414,"-",C13414,"-",D13414)</f>
        <v>46263-POX23-psa1</v>
      </c>
      <c r="B13414" s="16">
        <v>46263</v>
      </c>
      <c r="C13414" s="10" t="s">
        <v>86</v>
      </c>
      <c r="D13414" s="10" t="s">
        <v>60</v>
      </c>
      <c r="E13414" s="10">
        <v>0</v>
      </c>
      <c r="F13414" s="10">
        <v>0</v>
      </c>
      <c r="G13414" s="10">
        <v>13.916666666666666</v>
      </c>
      <c r="H13414" s="10">
        <v>0</v>
      </c>
      <c r="I13414" s="4" t="s">
        <v>13</v>
      </c>
      <c r="J13414" s="7" t="str">
        <f>VLOOKUP(C13414,'[1]T. Apoyo Sistema'!$B$1:$C$89,2,0)</f>
        <v>SI</v>
      </c>
    </row>
    <row r="13415" spans="1:10" x14ac:dyDescent="0.25">
      <c r="A13415" s="4" t="str">
        <f>CONCATENATE(B13415,"-",C13415,"-",D13415)</f>
        <v>46263-POX23-psa2</v>
      </c>
      <c r="B13415" s="16">
        <v>46263</v>
      </c>
      <c r="C13415" s="10" t="s">
        <v>86</v>
      </c>
      <c r="D13415" s="10" t="s">
        <v>74</v>
      </c>
      <c r="E13415" s="10">
        <v>0</v>
      </c>
      <c r="F13415" s="10">
        <v>0</v>
      </c>
      <c r="G13415" s="10">
        <v>13.916666666666666</v>
      </c>
      <c r="H13415" s="10">
        <v>0</v>
      </c>
      <c r="I13415" s="4" t="s">
        <v>13</v>
      </c>
      <c r="J13415" s="7" t="str">
        <f>VLOOKUP(C13415,'[1]T. Apoyo Sistema'!$B$1:$C$89,2,0)</f>
        <v>SI</v>
      </c>
    </row>
    <row r="13416" spans="1:10" x14ac:dyDescent="0.25">
      <c r="A13416" s="4" t="str">
        <f>CONCATENATE(B13416,"-",C13416,"-",D13416)</f>
        <v>46263-POX23-psa3</v>
      </c>
      <c r="B13416" s="16">
        <v>46263</v>
      </c>
      <c r="C13416" s="10" t="s">
        <v>86</v>
      </c>
      <c r="D13416" s="10" t="s">
        <v>79</v>
      </c>
      <c r="E13416" s="10">
        <v>0</v>
      </c>
      <c r="F13416" s="10">
        <v>0</v>
      </c>
      <c r="G13416" s="10">
        <v>13.916666666666666</v>
      </c>
      <c r="H13416" s="10">
        <v>0</v>
      </c>
      <c r="I13416" s="4" t="s">
        <v>13</v>
      </c>
      <c r="J13416" s="7" t="str">
        <f>VLOOKUP(C13416,'[1]T. Apoyo Sistema'!$B$1:$C$89,2,0)</f>
        <v>SI</v>
      </c>
    </row>
    <row r="13417" spans="1:10" x14ac:dyDescent="0.25">
      <c r="A13417" s="4" t="str">
        <f>CONCATENATE(B13417,"-",C13417,"-",D13417)</f>
        <v>46263-POX23-psa4</v>
      </c>
      <c r="B13417" s="16">
        <v>46263</v>
      </c>
      <c r="C13417" s="10" t="s">
        <v>86</v>
      </c>
      <c r="D13417" s="10" t="s">
        <v>80</v>
      </c>
      <c r="E13417" s="10">
        <v>0</v>
      </c>
      <c r="F13417" s="10">
        <v>0</v>
      </c>
      <c r="G13417" s="10">
        <v>13.916666666666666</v>
      </c>
      <c r="H13417" s="10">
        <v>0</v>
      </c>
      <c r="I13417" s="4" t="s">
        <v>13</v>
      </c>
      <c r="J13417" s="7" t="str">
        <f>VLOOKUP(C13417,'[1]T. Apoyo Sistema'!$B$1:$C$89,2,0)</f>
        <v>SI</v>
      </c>
    </row>
    <row r="13418" spans="1:10" x14ac:dyDescent="0.25">
      <c r="A13418" s="4" t="str">
        <f>CONCATENATE(B13418,"-",C13418,"-",D13418)</f>
        <v>46263-POX23-sec1</v>
      </c>
      <c r="B13418" s="16">
        <v>46263</v>
      </c>
      <c r="C13418" s="10" t="s">
        <v>86</v>
      </c>
      <c r="D13418" s="10" t="s">
        <v>75</v>
      </c>
      <c r="E13418" s="10">
        <v>0</v>
      </c>
      <c r="F13418" s="10">
        <v>0</v>
      </c>
      <c r="G13418" s="10">
        <v>13.916666666666666</v>
      </c>
      <c r="H13418" s="10">
        <v>0</v>
      </c>
      <c r="I13418" s="4" t="s">
        <v>13</v>
      </c>
      <c r="J13418" s="7" t="str">
        <f>VLOOKUP(C13418,'[1]T. Apoyo Sistema'!$B$1:$C$89,2,0)</f>
        <v>SI</v>
      </c>
    </row>
    <row r="13419" spans="1:10" x14ac:dyDescent="0.25">
      <c r="A13419" s="4" t="str">
        <f>CONCATENATE(B13419,"-",C13419,"-",D13419)</f>
        <v>46263-POX23-sec2</v>
      </c>
      <c r="B13419" s="16">
        <v>46263</v>
      </c>
      <c r="C13419" s="10" t="s">
        <v>86</v>
      </c>
      <c r="D13419" s="10" t="s">
        <v>76</v>
      </c>
      <c r="E13419" s="10">
        <v>0</v>
      </c>
      <c r="F13419" s="10">
        <v>0</v>
      </c>
      <c r="G13419" s="10">
        <v>13.916666666666666</v>
      </c>
      <c r="H13419" s="10">
        <v>0</v>
      </c>
      <c r="I13419" s="4" t="s">
        <v>13</v>
      </c>
      <c r="J13419" s="7" t="str">
        <f>VLOOKUP(C13419,'[1]T. Apoyo Sistema'!$B$1:$C$89,2,0)</f>
        <v>SI</v>
      </c>
    </row>
    <row r="13420" spans="1:10" x14ac:dyDescent="0.25">
      <c r="A13420" s="4" t="str">
        <f>CONCATENATE(B13420,"-",C13420,"-",D13420)</f>
        <v>46267-POX55-bbd1</v>
      </c>
      <c r="B13420" s="15">
        <v>46267</v>
      </c>
      <c r="C13420" s="10" t="s">
        <v>102</v>
      </c>
      <c r="D13420" s="10" t="s">
        <v>69</v>
      </c>
      <c r="E13420" s="10">
        <v>0</v>
      </c>
      <c r="F13420" s="12">
        <v>0</v>
      </c>
      <c r="G13420" s="12">
        <v>13.933333333333334</v>
      </c>
      <c r="H13420" s="12">
        <v>0</v>
      </c>
      <c r="I13420" s="4" t="s">
        <v>828</v>
      </c>
      <c r="J13420" s="7" t="str">
        <f>VLOOKUP(C13420,'[1]T. Apoyo Sistema'!$B$1:$C$89,2,0)</f>
        <v>SI</v>
      </c>
    </row>
    <row r="13421" spans="1:10" x14ac:dyDescent="0.25">
      <c r="A13421" s="4" t="str">
        <f>CONCATENATE(B13421,"-",C13421,"-",D13421)</f>
        <v>46267-POX55-bbd2</v>
      </c>
      <c r="B13421" s="15">
        <v>46267</v>
      </c>
      <c r="C13421" s="10" t="s">
        <v>102</v>
      </c>
      <c r="D13421" s="10" t="s">
        <v>70</v>
      </c>
      <c r="E13421" s="10">
        <v>0</v>
      </c>
      <c r="F13421" s="12">
        <v>0</v>
      </c>
      <c r="G13421" s="12">
        <v>13.933333333333334</v>
      </c>
      <c r="H13421" s="12">
        <v>0</v>
      </c>
      <c r="I13421" s="4" t="s">
        <v>828</v>
      </c>
      <c r="J13421" s="7" t="str">
        <f>VLOOKUP(C13421,'[1]T. Apoyo Sistema'!$B$1:$C$89,2,0)</f>
        <v>SI</v>
      </c>
    </row>
    <row r="13422" spans="1:10" x14ac:dyDescent="0.25">
      <c r="A13422" s="4" t="str">
        <f>CONCATENATE(B13422,"-",C13422,"-",D13422)</f>
        <v>46267-POX55-com1</v>
      </c>
      <c r="B13422" s="15">
        <v>46267</v>
      </c>
      <c r="C13422" s="10" t="s">
        <v>102</v>
      </c>
      <c r="D13422" s="10" t="s">
        <v>71</v>
      </c>
      <c r="E13422" s="10">
        <v>0</v>
      </c>
      <c r="F13422" s="12">
        <v>0</v>
      </c>
      <c r="G13422" s="12">
        <v>13.933333333333334</v>
      </c>
      <c r="H13422" s="12">
        <v>0</v>
      </c>
      <c r="I13422" s="4" t="s">
        <v>828</v>
      </c>
      <c r="J13422" s="7" t="str">
        <f>VLOOKUP(C13422,'[1]T. Apoyo Sistema'!$B$1:$C$89,2,0)</f>
        <v>SI</v>
      </c>
    </row>
    <row r="13423" spans="1:10" x14ac:dyDescent="0.25">
      <c r="A13423" s="4" t="str">
        <f>CONCATENATE(B13423,"-",C13423,"-",D13423)</f>
        <v>46267-POX55-com2</v>
      </c>
      <c r="B13423" s="15">
        <v>46267</v>
      </c>
      <c r="C13423" s="10" t="s">
        <v>102</v>
      </c>
      <c r="D13423" s="10" t="s">
        <v>72</v>
      </c>
      <c r="E13423" s="10">
        <v>0</v>
      </c>
      <c r="F13423" s="12">
        <v>0</v>
      </c>
      <c r="G13423" s="12">
        <v>13.933333333333334</v>
      </c>
      <c r="H13423" s="12">
        <v>0</v>
      </c>
      <c r="I13423" s="4" t="s">
        <v>828</v>
      </c>
      <c r="J13423" s="7" t="str">
        <f>VLOOKUP(C13423,'[1]T. Apoyo Sistema'!$B$1:$C$89,2,0)</f>
        <v>SI</v>
      </c>
    </row>
    <row r="13424" spans="1:10" x14ac:dyDescent="0.25">
      <c r="A13424" s="4" t="str">
        <f>CONCATENATE(B13424,"-",C13424,"-",D13424)</f>
        <v>46267-POX55-com3</v>
      </c>
      <c r="B13424" s="15">
        <v>46267</v>
      </c>
      <c r="C13424" s="10" t="s">
        <v>102</v>
      </c>
      <c r="D13424" s="10" t="s">
        <v>77</v>
      </c>
      <c r="E13424" s="10">
        <v>0</v>
      </c>
      <c r="F13424" s="12">
        <v>0</v>
      </c>
      <c r="G13424" s="12">
        <v>13.933333333333334</v>
      </c>
      <c r="H13424" s="12">
        <v>0</v>
      </c>
      <c r="I13424" s="4" t="s">
        <v>828</v>
      </c>
      <c r="J13424" s="7" t="str">
        <f>VLOOKUP(C13424,'[1]T. Apoyo Sistema'!$B$1:$C$89,2,0)</f>
        <v>SI</v>
      </c>
    </row>
    <row r="13425" spans="1:10" x14ac:dyDescent="0.25">
      <c r="A13425" s="4" t="str">
        <f>CONCATENATE(B13425,"-",C13425,"-",D13425)</f>
        <v>46267-POX55-gen1</v>
      </c>
      <c r="B13425" s="15">
        <v>46267</v>
      </c>
      <c r="C13425" s="10" t="s">
        <v>102</v>
      </c>
      <c r="D13425" s="10" t="s">
        <v>59</v>
      </c>
      <c r="E13425" s="10">
        <v>0</v>
      </c>
      <c r="F13425" s="12">
        <v>0</v>
      </c>
      <c r="G13425" s="12">
        <v>13.933333333333334</v>
      </c>
      <c r="H13425" s="12">
        <v>0</v>
      </c>
      <c r="I13425" s="4" t="s">
        <v>828</v>
      </c>
      <c r="J13425" s="7" t="str">
        <f>VLOOKUP(C13425,'[1]T. Apoyo Sistema'!$B$1:$C$89,2,0)</f>
        <v>SI</v>
      </c>
    </row>
    <row r="13426" spans="1:10" x14ac:dyDescent="0.25">
      <c r="A13426" s="4" t="str">
        <f>CONCATENATE(B13426,"-",C13426,"-",D13426)</f>
        <v>46267-POX55-gen2</v>
      </c>
      <c r="B13426" s="15">
        <v>46267</v>
      </c>
      <c r="C13426" s="10" t="s">
        <v>102</v>
      </c>
      <c r="D13426" s="10" t="s">
        <v>73</v>
      </c>
      <c r="E13426" s="10">
        <v>0</v>
      </c>
      <c r="F13426" s="12">
        <v>0</v>
      </c>
      <c r="G13426" s="12">
        <v>0</v>
      </c>
      <c r="H13426" s="12">
        <v>13.933333333333334</v>
      </c>
      <c r="I13426" s="4" t="s">
        <v>828</v>
      </c>
      <c r="J13426" s="7" t="str">
        <f>VLOOKUP(C13426,'[1]T. Apoyo Sistema'!$B$1:$C$89,2,0)</f>
        <v>SI</v>
      </c>
    </row>
    <row r="13427" spans="1:10" x14ac:dyDescent="0.25">
      <c r="A13427" s="4" t="str">
        <f>CONCATENATE(B13427,"-",C13427,"-",D13427)</f>
        <v>46267-POX55-psa1</v>
      </c>
      <c r="B13427" s="15">
        <v>46267</v>
      </c>
      <c r="C13427" s="10" t="s">
        <v>102</v>
      </c>
      <c r="D13427" s="10" t="s">
        <v>60</v>
      </c>
      <c r="E13427" s="10">
        <v>0</v>
      </c>
      <c r="F13427" s="12">
        <v>0</v>
      </c>
      <c r="G13427" s="12">
        <v>13.933333333333334</v>
      </c>
      <c r="H13427" s="12">
        <v>0</v>
      </c>
      <c r="I13427" s="4" t="s">
        <v>828</v>
      </c>
      <c r="J13427" s="7" t="str">
        <f>VLOOKUP(C13427,'[1]T. Apoyo Sistema'!$B$1:$C$89,2,0)</f>
        <v>SI</v>
      </c>
    </row>
    <row r="13428" spans="1:10" x14ac:dyDescent="0.25">
      <c r="A13428" s="4" t="str">
        <f>CONCATENATE(B13428,"-",C13428,"-",D13428)</f>
        <v>46267-POX55-psa2</v>
      </c>
      <c r="B13428" s="15">
        <v>46267</v>
      </c>
      <c r="C13428" s="10" t="s">
        <v>102</v>
      </c>
      <c r="D13428" s="10" t="s">
        <v>74</v>
      </c>
      <c r="E13428" s="10">
        <v>0</v>
      </c>
      <c r="F13428" s="12">
        <v>0</v>
      </c>
      <c r="G13428" s="12">
        <v>13.933333333333334</v>
      </c>
      <c r="H13428" s="12">
        <v>0</v>
      </c>
      <c r="I13428" s="4" t="s">
        <v>828</v>
      </c>
      <c r="J13428" s="7" t="str">
        <f>VLOOKUP(C13428,'[1]T. Apoyo Sistema'!$B$1:$C$89,2,0)</f>
        <v>SI</v>
      </c>
    </row>
    <row r="13429" spans="1:10" x14ac:dyDescent="0.25">
      <c r="A13429" s="4" t="str">
        <f>CONCATENATE(B13429,"-",C13429,"-",D13429)</f>
        <v>46267-POX55-psa3</v>
      </c>
      <c r="B13429" s="15">
        <v>46267</v>
      </c>
      <c r="C13429" s="10" t="s">
        <v>102</v>
      </c>
      <c r="D13429" s="10" t="s">
        <v>79</v>
      </c>
      <c r="E13429" s="10">
        <v>0</v>
      </c>
      <c r="F13429" s="12">
        <v>0</v>
      </c>
      <c r="G13429" s="12">
        <v>13.933333333333334</v>
      </c>
      <c r="H13429" s="12">
        <v>0</v>
      </c>
      <c r="I13429" s="4" t="s">
        <v>828</v>
      </c>
      <c r="J13429" s="7" t="str">
        <f>VLOOKUP(C13429,'[1]T. Apoyo Sistema'!$B$1:$C$89,2,0)</f>
        <v>SI</v>
      </c>
    </row>
    <row r="13430" spans="1:10" x14ac:dyDescent="0.25">
      <c r="A13430" s="4" t="str">
        <f>CONCATENATE(B13430,"-",C13430,"-",D13430)</f>
        <v>46267-POX55-psa4</v>
      </c>
      <c r="B13430" s="15">
        <v>46267</v>
      </c>
      <c r="C13430" s="10" t="s">
        <v>102</v>
      </c>
      <c r="D13430" s="10" t="s">
        <v>80</v>
      </c>
      <c r="E13430" s="10">
        <v>0</v>
      </c>
      <c r="F13430" s="12">
        <v>0</v>
      </c>
      <c r="G13430" s="12">
        <v>13.933333333333334</v>
      </c>
      <c r="H13430" s="12">
        <v>0</v>
      </c>
      <c r="I13430" s="4" t="s">
        <v>828</v>
      </c>
      <c r="J13430" s="7" t="str">
        <f>VLOOKUP(C13430,'[1]T. Apoyo Sistema'!$B$1:$C$89,2,0)</f>
        <v>SI</v>
      </c>
    </row>
    <row r="13431" spans="1:10" x14ac:dyDescent="0.25">
      <c r="A13431" s="4" t="str">
        <f>CONCATENATE(B13431,"-",C13431,"-",D13431)</f>
        <v>46267-POX55-psa5</v>
      </c>
      <c r="B13431" s="15">
        <v>46267</v>
      </c>
      <c r="C13431" s="10" t="s">
        <v>102</v>
      </c>
      <c r="D13431" s="10" t="s">
        <v>92</v>
      </c>
      <c r="E13431" s="10">
        <v>0</v>
      </c>
      <c r="F13431" s="12">
        <v>0</v>
      </c>
      <c r="G13431" s="12">
        <v>13.933333333333334</v>
      </c>
      <c r="H13431" s="12">
        <v>0</v>
      </c>
      <c r="I13431" s="4" t="s">
        <v>828</v>
      </c>
      <c r="J13431" s="7" t="str">
        <f>VLOOKUP(C13431,'[1]T. Apoyo Sistema'!$B$1:$C$89,2,0)</f>
        <v>SI</v>
      </c>
    </row>
    <row r="13432" spans="1:10" x14ac:dyDescent="0.25">
      <c r="A13432" s="4" t="str">
        <f>CONCATENATE(B13432,"-",C13432,"-",D13432)</f>
        <v>46267-POX55-psa6</v>
      </c>
      <c r="B13432" s="15">
        <v>46267</v>
      </c>
      <c r="C13432" s="10" t="s">
        <v>102</v>
      </c>
      <c r="D13432" s="10" t="s">
        <v>93</v>
      </c>
      <c r="E13432" s="10">
        <v>0</v>
      </c>
      <c r="F13432" s="12">
        <v>0</v>
      </c>
      <c r="G13432" s="12">
        <v>13.933333333333334</v>
      </c>
      <c r="H13432" s="12">
        <v>0</v>
      </c>
      <c r="I13432" s="4" t="s">
        <v>828</v>
      </c>
      <c r="J13432" s="7" t="str">
        <f>VLOOKUP(C13432,'[1]T. Apoyo Sistema'!$B$1:$C$89,2,0)</f>
        <v>SI</v>
      </c>
    </row>
    <row r="13433" spans="1:10" x14ac:dyDescent="0.25">
      <c r="A13433" s="4" t="str">
        <f>CONCATENATE(B13433,"-",C13433,"-",D13433)</f>
        <v>46267-POX55-sec1</v>
      </c>
      <c r="B13433" s="15">
        <v>46267</v>
      </c>
      <c r="C13433" s="10" t="s">
        <v>102</v>
      </c>
      <c r="D13433" s="10" t="s">
        <v>75</v>
      </c>
      <c r="E13433" s="10">
        <v>0</v>
      </c>
      <c r="F13433" s="12">
        <v>0</v>
      </c>
      <c r="G13433" s="12">
        <v>13.933333333333334</v>
      </c>
      <c r="H13433" s="12">
        <v>0</v>
      </c>
      <c r="I13433" s="4" t="s">
        <v>828</v>
      </c>
      <c r="J13433" s="7" t="str">
        <f>VLOOKUP(C13433,'[1]T. Apoyo Sistema'!$B$1:$C$89,2,0)</f>
        <v>SI</v>
      </c>
    </row>
    <row r="13434" spans="1:10" x14ac:dyDescent="0.25">
      <c r="A13434" s="4" t="str">
        <f>CONCATENATE(B13434,"-",C13434,"-",D13434)</f>
        <v>46267-POX55-sec2</v>
      </c>
      <c r="B13434" s="15">
        <v>46267</v>
      </c>
      <c r="C13434" s="10" t="s">
        <v>102</v>
      </c>
      <c r="D13434" s="10" t="s">
        <v>76</v>
      </c>
      <c r="E13434" s="10">
        <v>0</v>
      </c>
      <c r="F13434" s="12">
        <v>0</v>
      </c>
      <c r="G13434" s="12">
        <v>13.933333333333334</v>
      </c>
      <c r="H13434" s="12">
        <v>0</v>
      </c>
      <c r="I13434" s="4" t="s">
        <v>828</v>
      </c>
      <c r="J13434" s="7" t="str">
        <f>VLOOKUP(C13434,'[1]T. Apoyo Sistema'!$B$1:$C$89,2,0)</f>
        <v>SI</v>
      </c>
    </row>
    <row r="13435" spans="1:10" x14ac:dyDescent="0.25">
      <c r="A13435" s="4" t="str">
        <f>CONCATENATE(B13435,"-",C13435,"-",D13435)</f>
        <v>46262-OXMPN8-gen1</v>
      </c>
      <c r="B13435" s="16">
        <v>46262</v>
      </c>
      <c r="C13435" s="10" t="s">
        <v>66</v>
      </c>
      <c r="D13435" s="10" t="s">
        <v>59</v>
      </c>
      <c r="E13435" s="10">
        <v>0</v>
      </c>
      <c r="F13435" s="10">
        <v>5.75</v>
      </c>
      <c r="G13435" s="10">
        <v>8.3333333333333339</v>
      </c>
      <c r="H13435" s="10">
        <v>0</v>
      </c>
      <c r="I13435" s="4" t="s">
        <v>13</v>
      </c>
      <c r="J13435" s="7" t="str">
        <f>VLOOKUP(C13435,'[1]T. Apoyo Sistema'!$B$1:$C$89,2,0)</f>
        <v>NO</v>
      </c>
    </row>
    <row r="13436" spans="1:10" x14ac:dyDescent="0.25">
      <c r="A13436" s="4" t="str">
        <f>CONCATENATE(B13436,"-",C13436,"-",D13436)</f>
        <v>46262-OXMPN8-psa1</v>
      </c>
      <c r="B13436" s="16">
        <v>46262</v>
      </c>
      <c r="C13436" s="10" t="s">
        <v>66</v>
      </c>
      <c r="D13436" s="10" t="s">
        <v>60</v>
      </c>
      <c r="E13436" s="10">
        <v>0</v>
      </c>
      <c r="F13436" s="10">
        <v>0</v>
      </c>
      <c r="G13436" s="10">
        <v>14.083333333333334</v>
      </c>
      <c r="H13436" s="10">
        <v>0</v>
      </c>
      <c r="I13436" s="4" t="s">
        <v>13</v>
      </c>
      <c r="J13436" s="7" t="str">
        <f>VLOOKUP(C13436,'[1]T. Apoyo Sistema'!$B$1:$C$89,2,0)</f>
        <v>NO</v>
      </c>
    </row>
    <row r="13437" spans="1:10" x14ac:dyDescent="0.25">
      <c r="A13437" s="4" t="str">
        <f>CONCATENATE(B13437,"-",C13437,"-",D13437)</f>
        <v>46241-POX60-bbd1</v>
      </c>
      <c r="B13437" s="14">
        <v>46241</v>
      </c>
      <c r="C13437" s="4" t="s">
        <v>23</v>
      </c>
      <c r="D13437" s="4" t="s">
        <v>69</v>
      </c>
      <c r="E13437" s="4">
        <v>0</v>
      </c>
      <c r="F13437" s="6">
        <v>0</v>
      </c>
      <c r="G13437" s="6">
        <v>14.15</v>
      </c>
      <c r="H13437" s="6">
        <v>0</v>
      </c>
      <c r="I13437" s="4" t="str">
        <f>TEXT(B13437,"yyyy-mm")</f>
        <v>2026-08</v>
      </c>
      <c r="J13437" s="7" t="str">
        <f>VLOOKUP(C13437,'[1]T. Apoyo Sistema'!$B$1:$C$89,2,0)</f>
        <v>SI</v>
      </c>
    </row>
    <row r="13438" spans="1:10" x14ac:dyDescent="0.25">
      <c r="A13438" s="4" t="str">
        <f>CONCATENATE(B13438,"-",C13438,"-",D13438)</f>
        <v>46241-POX60-bbd2</v>
      </c>
      <c r="B13438" s="14">
        <v>46241</v>
      </c>
      <c r="C13438" s="4" t="s">
        <v>23</v>
      </c>
      <c r="D13438" s="4" t="s">
        <v>70</v>
      </c>
      <c r="E13438" s="4">
        <v>0</v>
      </c>
      <c r="F13438" s="6">
        <v>0.56666666666666665</v>
      </c>
      <c r="G13438" s="6">
        <v>13.583333333333334</v>
      </c>
      <c r="H13438" s="6">
        <v>0</v>
      </c>
      <c r="I13438" s="4" t="str">
        <f>TEXT(B13438,"yyyy-mm")</f>
        <v>2026-08</v>
      </c>
      <c r="J13438" s="7" t="str">
        <f>VLOOKUP(C13438,'[1]T. Apoyo Sistema'!$B$1:$C$89,2,0)</f>
        <v>SI</v>
      </c>
    </row>
    <row r="13439" spans="1:10" x14ac:dyDescent="0.25">
      <c r="A13439" s="4" t="str">
        <f>CONCATENATE(B13439,"-",C13439,"-",D13439)</f>
        <v>46241-POX60-com1</v>
      </c>
      <c r="B13439" s="14">
        <v>46241</v>
      </c>
      <c r="C13439" s="4" t="s">
        <v>23</v>
      </c>
      <c r="D13439" s="4" t="s">
        <v>71</v>
      </c>
      <c r="E13439" s="4">
        <v>0</v>
      </c>
      <c r="F13439" s="6">
        <v>2.0333333333333332</v>
      </c>
      <c r="G13439" s="6">
        <v>12.116666666666667</v>
      </c>
      <c r="H13439" s="6">
        <v>0</v>
      </c>
      <c r="I13439" s="4" t="str">
        <f>TEXT(B13439,"yyyy-mm")</f>
        <v>2026-08</v>
      </c>
      <c r="J13439" s="7" t="str">
        <f>VLOOKUP(C13439,'[1]T. Apoyo Sistema'!$B$1:$C$89,2,0)</f>
        <v>SI</v>
      </c>
    </row>
    <row r="13440" spans="1:10" x14ac:dyDescent="0.25">
      <c r="A13440" s="4" t="str">
        <f>CONCATENATE(B13440,"-",C13440,"-",D13440)</f>
        <v>46241-POX60-com3</v>
      </c>
      <c r="B13440" s="14">
        <v>46241</v>
      </c>
      <c r="C13440" s="4" t="s">
        <v>23</v>
      </c>
      <c r="D13440" s="4" t="s">
        <v>77</v>
      </c>
      <c r="E13440" s="4">
        <v>0</v>
      </c>
      <c r="F13440" s="6">
        <v>2.15</v>
      </c>
      <c r="G13440" s="6">
        <v>12</v>
      </c>
      <c r="H13440" s="6">
        <v>0</v>
      </c>
      <c r="I13440" s="4" t="str">
        <f>TEXT(B13440,"yyyy-mm")</f>
        <v>2026-08</v>
      </c>
      <c r="J13440" s="7" t="str">
        <f>VLOOKUP(C13440,'[1]T. Apoyo Sistema'!$B$1:$C$89,2,0)</f>
        <v>SI</v>
      </c>
    </row>
    <row r="13441" spans="1:10" x14ac:dyDescent="0.25">
      <c r="A13441" s="4" t="str">
        <f>CONCATENATE(B13441,"-",C13441,"-",D13441)</f>
        <v>46241-POX60-gen1</v>
      </c>
      <c r="B13441" s="14">
        <v>46241</v>
      </c>
      <c r="C13441" s="4" t="s">
        <v>23</v>
      </c>
      <c r="D13441" s="4" t="s">
        <v>59</v>
      </c>
      <c r="E13441" s="4">
        <v>0</v>
      </c>
      <c r="F13441" s="6">
        <v>0.75</v>
      </c>
      <c r="G13441" s="6">
        <v>4.1833333333333336</v>
      </c>
      <c r="H13441" s="6">
        <v>9.2166666666666668</v>
      </c>
      <c r="I13441" s="4" t="str">
        <f>TEXT(B13441,"yyyy-mm")</f>
        <v>2026-08</v>
      </c>
      <c r="J13441" s="7" t="str">
        <f>VLOOKUP(C13441,'[1]T. Apoyo Sistema'!$B$1:$C$89,2,0)</f>
        <v>SI</v>
      </c>
    </row>
    <row r="13442" spans="1:10" x14ac:dyDescent="0.25">
      <c r="A13442" s="4" t="str">
        <f>CONCATENATE(B13442,"-",C13442,"-",D13442)</f>
        <v>46241-POX60-motocom1</v>
      </c>
      <c r="B13442" s="14">
        <v>46241</v>
      </c>
      <c r="C13442" s="4" t="s">
        <v>23</v>
      </c>
      <c r="D13442" s="4" t="s">
        <v>104</v>
      </c>
      <c r="E13442" s="4">
        <v>0</v>
      </c>
      <c r="F13442" s="6">
        <v>0</v>
      </c>
      <c r="G13442" s="6">
        <v>14.15</v>
      </c>
      <c r="H13442" s="6">
        <v>0</v>
      </c>
      <c r="I13442" s="4" t="str">
        <f>TEXT(B13442,"yyyy-mm")</f>
        <v>2026-08</v>
      </c>
      <c r="J13442" s="7" t="str">
        <f>VLOOKUP(C13442,'[1]T. Apoyo Sistema'!$B$1:$C$89,2,0)</f>
        <v>SI</v>
      </c>
    </row>
    <row r="13443" spans="1:10" x14ac:dyDescent="0.25">
      <c r="A13443" s="4" t="str">
        <f>CONCATENATE(B13443,"-",C13443,"-",D13443)</f>
        <v>46241-POX60-motocom2</v>
      </c>
      <c r="B13443" s="14">
        <v>46241</v>
      </c>
      <c r="C13443" s="4" t="s">
        <v>23</v>
      </c>
      <c r="D13443" s="4" t="s">
        <v>105</v>
      </c>
      <c r="E13443" s="4">
        <v>0</v>
      </c>
      <c r="F13443" s="6">
        <v>0</v>
      </c>
      <c r="G13443" s="6">
        <v>14.15</v>
      </c>
      <c r="H13443" s="6">
        <v>0</v>
      </c>
      <c r="I13443" s="4" t="str">
        <f>TEXT(B13443,"yyyy-mm")</f>
        <v>2026-08</v>
      </c>
      <c r="J13443" s="7" t="str">
        <f>VLOOKUP(C13443,'[1]T. Apoyo Sistema'!$B$1:$C$89,2,0)</f>
        <v>SI</v>
      </c>
    </row>
    <row r="13444" spans="1:10" x14ac:dyDescent="0.25">
      <c r="A13444" s="4" t="str">
        <f>CONCATENATE(B13444,"-",C13444,"-",D13444)</f>
        <v>46241-POX60-psa3</v>
      </c>
      <c r="B13444" s="14">
        <v>46241</v>
      </c>
      <c r="C13444" s="4" t="s">
        <v>23</v>
      </c>
      <c r="D13444" s="4" t="s">
        <v>79</v>
      </c>
      <c r="E13444" s="4">
        <v>1</v>
      </c>
      <c r="F13444" s="6">
        <v>1.8166666666666667</v>
      </c>
      <c r="G13444" s="6">
        <v>12.216666666666667</v>
      </c>
      <c r="H13444" s="6">
        <v>0.11666666666666667</v>
      </c>
      <c r="I13444" s="4" t="str">
        <f>TEXT(B13444,"yyyy-mm")</f>
        <v>2026-08</v>
      </c>
      <c r="J13444" s="7" t="str">
        <f>VLOOKUP(C13444,'[1]T. Apoyo Sistema'!$B$1:$C$89,2,0)</f>
        <v>SI</v>
      </c>
    </row>
    <row r="13445" spans="1:10" x14ac:dyDescent="0.25">
      <c r="A13445" s="4" t="str">
        <f>CONCATENATE(B13445,"-",C13445,"-",D13445)</f>
        <v>46241-POX60-psa5</v>
      </c>
      <c r="B13445" s="14">
        <v>46241</v>
      </c>
      <c r="C13445" s="4" t="s">
        <v>23</v>
      </c>
      <c r="D13445" s="4" t="s">
        <v>92</v>
      </c>
      <c r="E13445" s="4">
        <v>1</v>
      </c>
      <c r="F13445" s="6">
        <v>1.75</v>
      </c>
      <c r="G13445" s="6">
        <v>12.283333333333333</v>
      </c>
      <c r="H13445" s="6">
        <v>0.11666666666666667</v>
      </c>
      <c r="I13445" s="4" t="str">
        <f>TEXT(B13445,"yyyy-mm")</f>
        <v>2026-08</v>
      </c>
      <c r="J13445" s="7" t="str">
        <f>VLOOKUP(C13445,'[1]T. Apoyo Sistema'!$B$1:$C$89,2,0)</f>
        <v>SI</v>
      </c>
    </row>
    <row r="13446" spans="1:10" x14ac:dyDescent="0.25">
      <c r="A13446" s="4" t="str">
        <f>CONCATENATE(B13446,"-",C13446,"-",D13446)</f>
        <v>46241-POX60-psa6</v>
      </c>
      <c r="B13446" s="14">
        <v>46241</v>
      </c>
      <c r="C13446" s="4" t="s">
        <v>23</v>
      </c>
      <c r="D13446" s="4" t="s">
        <v>93</v>
      </c>
      <c r="E13446" s="4">
        <v>1</v>
      </c>
      <c r="F13446" s="6">
        <v>0.41666666666666669</v>
      </c>
      <c r="G13446" s="6">
        <v>13.616666666666667</v>
      </c>
      <c r="H13446" s="6">
        <v>0.11666666666666667</v>
      </c>
      <c r="I13446" s="4" t="str">
        <f>TEXT(B13446,"yyyy-mm")</f>
        <v>2026-08</v>
      </c>
      <c r="J13446" s="7" t="str">
        <f>VLOOKUP(C13446,'[1]T. Apoyo Sistema'!$B$1:$C$89,2,0)</f>
        <v>SI</v>
      </c>
    </row>
    <row r="13447" spans="1:10" x14ac:dyDescent="0.25">
      <c r="A13447" s="4" t="str">
        <f>CONCATENATE(B13447,"-",C13447,"-",D13447)</f>
        <v>46241-POX60-sec1</v>
      </c>
      <c r="B13447" s="14">
        <v>46241</v>
      </c>
      <c r="C13447" s="4" t="s">
        <v>23</v>
      </c>
      <c r="D13447" s="4" t="s">
        <v>75</v>
      </c>
      <c r="E13447" s="4">
        <v>0</v>
      </c>
      <c r="F13447" s="6">
        <v>2.4333333333333331</v>
      </c>
      <c r="G13447" s="6">
        <v>11.716666666666667</v>
      </c>
      <c r="H13447" s="6">
        <v>0</v>
      </c>
      <c r="I13447" s="4" t="str">
        <f>TEXT(B13447,"yyyy-mm")</f>
        <v>2026-08</v>
      </c>
      <c r="J13447" s="7" t="str">
        <f>VLOOKUP(C13447,'[1]T. Apoyo Sistema'!$B$1:$C$89,2,0)</f>
        <v>SI</v>
      </c>
    </row>
    <row r="13448" spans="1:10" x14ac:dyDescent="0.25">
      <c r="A13448" s="4" t="str">
        <f>CONCATENATE(B13448,"-",C13448,"-",D13448)</f>
        <v>46241-POX60-sec2</v>
      </c>
      <c r="B13448" s="14">
        <v>46241</v>
      </c>
      <c r="C13448" s="4" t="s">
        <v>23</v>
      </c>
      <c r="D13448" s="4" t="s">
        <v>76</v>
      </c>
      <c r="E13448" s="4">
        <v>0</v>
      </c>
      <c r="F13448" s="6">
        <v>2.4333333333333331</v>
      </c>
      <c r="G13448" s="6">
        <v>11.716666666666667</v>
      </c>
      <c r="H13448" s="6">
        <v>0</v>
      </c>
      <c r="I13448" s="4" t="str">
        <f>TEXT(B13448,"yyyy-mm")</f>
        <v>2026-08</v>
      </c>
      <c r="J13448" s="7" t="str">
        <f>VLOOKUP(C13448,'[1]T. Apoyo Sistema'!$B$1:$C$89,2,0)</f>
        <v>SI</v>
      </c>
    </row>
    <row r="13449" spans="1:10" x14ac:dyDescent="0.25">
      <c r="A13449" s="4" t="str">
        <f>CONCATENATE(B13449,"-",C13449,"-",D13449)</f>
        <v>46241-POX60-com2</v>
      </c>
      <c r="B13449" s="14">
        <v>46241</v>
      </c>
      <c r="C13449" s="4" t="s">
        <v>23</v>
      </c>
      <c r="D13449" s="4" t="s">
        <v>72</v>
      </c>
      <c r="E13449" s="4">
        <v>0</v>
      </c>
      <c r="F13449" s="6">
        <v>1.9833333333333334</v>
      </c>
      <c r="G13449" s="6">
        <v>12.166666666666668</v>
      </c>
      <c r="H13449" s="6">
        <v>0</v>
      </c>
      <c r="I13449" s="4" t="str">
        <f>TEXT(B13449,"yyyy-mm")</f>
        <v>2026-08</v>
      </c>
      <c r="J13449" s="7" t="str">
        <f>VLOOKUP(C13449,'[1]T. Apoyo Sistema'!$B$1:$C$89,2,0)</f>
        <v>SI</v>
      </c>
    </row>
    <row r="13450" spans="1:10" x14ac:dyDescent="0.25">
      <c r="A13450" s="4" t="str">
        <f>CONCATENATE(B13450,"-",C13450,"-",D13450)</f>
        <v>46241-POX60-gen2</v>
      </c>
      <c r="B13450" s="14">
        <v>46241</v>
      </c>
      <c r="C13450" s="4" t="s">
        <v>23</v>
      </c>
      <c r="D13450" s="4" t="s">
        <v>73</v>
      </c>
      <c r="E13450" s="4">
        <v>0</v>
      </c>
      <c r="F13450" s="6">
        <v>1.9833333333333334</v>
      </c>
      <c r="G13450" s="6">
        <v>12.166666666666668</v>
      </c>
      <c r="H13450" s="6">
        <v>0</v>
      </c>
      <c r="I13450" s="4" t="str">
        <f>TEXT(B13450,"yyyy-mm")</f>
        <v>2026-08</v>
      </c>
      <c r="J13450" s="7" t="str">
        <f>VLOOKUP(C13450,'[1]T. Apoyo Sistema'!$B$1:$C$89,2,0)</f>
        <v>SI</v>
      </c>
    </row>
    <row r="13451" spans="1:10" x14ac:dyDescent="0.25">
      <c r="A13451" s="4" t="str">
        <f>CONCATENATE(B13451,"-",C13451,"-",D13451)</f>
        <v>46241-POX60-psa1</v>
      </c>
      <c r="B13451" s="14">
        <v>46241</v>
      </c>
      <c r="C13451" s="4" t="s">
        <v>23</v>
      </c>
      <c r="D13451" s="4" t="s">
        <v>60</v>
      </c>
      <c r="E13451" s="4">
        <v>1</v>
      </c>
      <c r="F13451" s="6">
        <v>1.8333333333333333</v>
      </c>
      <c r="G13451" s="6">
        <v>12.200000000000001</v>
      </c>
      <c r="H13451" s="6">
        <v>0.11666666666666667</v>
      </c>
      <c r="I13451" s="4" t="str">
        <f>TEXT(B13451,"yyyy-mm")</f>
        <v>2026-08</v>
      </c>
      <c r="J13451" s="7" t="str">
        <f>VLOOKUP(C13451,'[1]T. Apoyo Sistema'!$B$1:$C$89,2,0)</f>
        <v>SI</v>
      </c>
    </row>
    <row r="13452" spans="1:10" x14ac:dyDescent="0.25">
      <c r="A13452" s="4" t="str">
        <f>CONCATENATE(B13452,"-",C13452,"-",D13452)</f>
        <v>46241-POX60-psa2</v>
      </c>
      <c r="B13452" s="14">
        <v>46241</v>
      </c>
      <c r="C13452" s="4" t="s">
        <v>23</v>
      </c>
      <c r="D13452" s="4" t="s">
        <v>74</v>
      </c>
      <c r="E13452" s="4">
        <v>1</v>
      </c>
      <c r="F13452" s="6">
        <v>1.8333333333333333</v>
      </c>
      <c r="G13452" s="6">
        <v>12.200000000000001</v>
      </c>
      <c r="H13452" s="6">
        <v>0.11666666666666667</v>
      </c>
      <c r="I13452" s="4" t="str">
        <f>TEXT(B13452,"yyyy-mm")</f>
        <v>2026-08</v>
      </c>
      <c r="J13452" s="7" t="str">
        <f>VLOOKUP(C13452,'[1]T. Apoyo Sistema'!$B$1:$C$89,2,0)</f>
        <v>SI</v>
      </c>
    </row>
    <row r="13453" spans="1:10" x14ac:dyDescent="0.25">
      <c r="A13453" s="4" t="str">
        <f>CONCATENATE(B13453,"-",C13453,"-",D13453)</f>
        <v>46241-POX60-psa4</v>
      </c>
      <c r="B13453" s="14">
        <v>46241</v>
      </c>
      <c r="C13453" s="4" t="s">
        <v>23</v>
      </c>
      <c r="D13453" s="4" t="s">
        <v>80</v>
      </c>
      <c r="E13453" s="4">
        <v>1</v>
      </c>
      <c r="F13453" s="6">
        <v>1.8</v>
      </c>
      <c r="G13453" s="6">
        <v>12.233333333333334</v>
      </c>
      <c r="H13453" s="6">
        <v>0.11666666666666667</v>
      </c>
      <c r="I13453" s="4" t="str">
        <f>TEXT(B13453,"yyyy-mm")</f>
        <v>2026-08</v>
      </c>
      <c r="J13453" s="7" t="str">
        <f>VLOOKUP(C13453,'[1]T. Apoyo Sistema'!$B$1:$C$89,2,0)</f>
        <v>SI</v>
      </c>
    </row>
    <row r="13454" spans="1:10" x14ac:dyDescent="0.25">
      <c r="A13454" s="4" t="str">
        <f>CONCATENATE(B13454,"-",C13454,"-",D13454)</f>
        <v>46259-POX21-bbd1</v>
      </c>
      <c r="B13454" s="16">
        <v>46259</v>
      </c>
      <c r="C13454" s="10" t="s">
        <v>112</v>
      </c>
      <c r="D13454" s="10" t="s">
        <v>69</v>
      </c>
      <c r="E13454" s="10">
        <v>0</v>
      </c>
      <c r="F13454" s="10">
        <v>0</v>
      </c>
      <c r="G13454" s="10">
        <v>14.4</v>
      </c>
      <c r="H13454" s="10">
        <v>0</v>
      </c>
      <c r="I13454" s="4" t="s">
        <v>13</v>
      </c>
      <c r="J13454" s="7" t="str">
        <f>VLOOKUP(C13454,'[1]T. Apoyo Sistema'!$B$1:$C$89,2,0)</f>
        <v>NO</v>
      </c>
    </row>
    <row r="13455" spans="1:10" x14ac:dyDescent="0.25">
      <c r="A13455" s="4" t="str">
        <f>CONCATENATE(B13455,"-",C13455,"-",D13455)</f>
        <v>46259-POX21-bbd2</v>
      </c>
      <c r="B13455" s="16">
        <v>46259</v>
      </c>
      <c r="C13455" s="10" t="s">
        <v>112</v>
      </c>
      <c r="D13455" s="10" t="s">
        <v>70</v>
      </c>
      <c r="E13455" s="10">
        <v>0</v>
      </c>
      <c r="F13455" s="10">
        <v>0</v>
      </c>
      <c r="G13455" s="10">
        <v>14.4</v>
      </c>
      <c r="H13455" s="10">
        <v>0</v>
      </c>
      <c r="I13455" s="4" t="s">
        <v>13</v>
      </c>
      <c r="J13455" s="7" t="str">
        <f>VLOOKUP(C13455,'[1]T. Apoyo Sistema'!$B$1:$C$89,2,0)</f>
        <v>NO</v>
      </c>
    </row>
    <row r="13456" spans="1:10" x14ac:dyDescent="0.25">
      <c r="A13456" s="4" t="str">
        <f>CONCATENATE(B13456,"-",C13456,"-",D13456)</f>
        <v>46259-POX21-com1</v>
      </c>
      <c r="B13456" s="16">
        <v>46259</v>
      </c>
      <c r="C13456" s="10" t="s">
        <v>112</v>
      </c>
      <c r="D13456" s="10" t="s">
        <v>71</v>
      </c>
      <c r="E13456" s="10">
        <v>0</v>
      </c>
      <c r="F13456" s="10">
        <v>0.6</v>
      </c>
      <c r="G13456" s="10">
        <v>13.8</v>
      </c>
      <c r="H13456" s="10">
        <v>0</v>
      </c>
      <c r="I13456" s="4" t="s">
        <v>13</v>
      </c>
      <c r="J13456" s="7" t="str">
        <f>VLOOKUP(C13456,'[1]T. Apoyo Sistema'!$B$1:$C$89,2,0)</f>
        <v>NO</v>
      </c>
    </row>
    <row r="13457" spans="1:10" x14ac:dyDescent="0.25">
      <c r="A13457" s="4" t="str">
        <f>CONCATENATE(B13457,"-",C13457,"-",D13457)</f>
        <v>46259-POX21-com2</v>
      </c>
      <c r="B13457" s="16">
        <v>46259</v>
      </c>
      <c r="C13457" s="10" t="s">
        <v>112</v>
      </c>
      <c r="D13457" s="10" t="s">
        <v>72</v>
      </c>
      <c r="E13457" s="10">
        <v>0</v>
      </c>
      <c r="F13457" s="10">
        <v>0</v>
      </c>
      <c r="G13457" s="10">
        <v>14.4</v>
      </c>
      <c r="H13457" s="10">
        <v>0</v>
      </c>
      <c r="I13457" s="4" t="s">
        <v>13</v>
      </c>
      <c r="J13457" s="7" t="str">
        <f>VLOOKUP(C13457,'[1]T. Apoyo Sistema'!$B$1:$C$89,2,0)</f>
        <v>NO</v>
      </c>
    </row>
    <row r="13458" spans="1:10" x14ac:dyDescent="0.25">
      <c r="A13458" s="4" t="str">
        <f>CONCATENATE(B13458,"-",C13458,"-",D13458)</f>
        <v>46259-POX21-com3</v>
      </c>
      <c r="B13458" s="16">
        <v>46259</v>
      </c>
      <c r="C13458" s="10" t="s">
        <v>112</v>
      </c>
      <c r="D13458" s="10" t="s">
        <v>77</v>
      </c>
      <c r="E13458" s="10">
        <v>0</v>
      </c>
      <c r="F13458" s="10">
        <v>0</v>
      </c>
      <c r="G13458" s="10">
        <v>14.4</v>
      </c>
      <c r="H13458" s="10">
        <v>0</v>
      </c>
      <c r="I13458" s="4" t="s">
        <v>13</v>
      </c>
      <c r="J13458" s="7" t="str">
        <f>VLOOKUP(C13458,'[1]T. Apoyo Sistema'!$B$1:$C$89,2,0)</f>
        <v>NO</v>
      </c>
    </row>
    <row r="13459" spans="1:10" x14ac:dyDescent="0.25">
      <c r="A13459" s="4" t="str">
        <f>CONCATENATE(B13459,"-",C13459,"-",D13459)</f>
        <v>46259-POX21-com4</v>
      </c>
      <c r="B13459" s="16">
        <v>46259</v>
      </c>
      <c r="C13459" s="10" t="s">
        <v>112</v>
      </c>
      <c r="D13459" s="10" t="s">
        <v>78</v>
      </c>
      <c r="E13459" s="10">
        <v>0</v>
      </c>
      <c r="F13459" s="10">
        <v>0</v>
      </c>
      <c r="G13459" s="10">
        <v>14.4</v>
      </c>
      <c r="H13459" s="10">
        <v>0</v>
      </c>
      <c r="I13459" s="4" t="s">
        <v>13</v>
      </c>
      <c r="J13459" s="7" t="str">
        <f>VLOOKUP(C13459,'[1]T. Apoyo Sistema'!$B$1:$C$89,2,0)</f>
        <v>NO</v>
      </c>
    </row>
    <row r="13460" spans="1:10" x14ac:dyDescent="0.25">
      <c r="A13460" s="4" t="str">
        <f>CONCATENATE(B13460,"-",C13460,"-",D13460)</f>
        <v>46259-POX21-gen1</v>
      </c>
      <c r="B13460" s="16">
        <v>46259</v>
      </c>
      <c r="C13460" s="10" t="s">
        <v>112</v>
      </c>
      <c r="D13460" s="10" t="s">
        <v>59</v>
      </c>
      <c r="E13460" s="10">
        <v>0</v>
      </c>
      <c r="F13460" s="10">
        <v>0.81666666666666665</v>
      </c>
      <c r="G13460" s="10">
        <v>13.583333333333334</v>
      </c>
      <c r="H13460" s="10">
        <v>0</v>
      </c>
      <c r="I13460" s="4" t="s">
        <v>13</v>
      </c>
      <c r="J13460" s="7" t="str">
        <f>VLOOKUP(C13460,'[1]T. Apoyo Sistema'!$B$1:$C$89,2,0)</f>
        <v>NO</v>
      </c>
    </row>
    <row r="13461" spans="1:10" x14ac:dyDescent="0.25">
      <c r="A13461" s="4" t="str">
        <f>CONCATENATE(B13461,"-",C13461,"-",D13461)</f>
        <v>46259-POX21-gen2</v>
      </c>
      <c r="B13461" s="16">
        <v>46259</v>
      </c>
      <c r="C13461" s="10" t="s">
        <v>112</v>
      </c>
      <c r="D13461" s="10" t="s">
        <v>73</v>
      </c>
      <c r="E13461" s="10">
        <v>0</v>
      </c>
      <c r="F13461" s="10">
        <v>0</v>
      </c>
      <c r="G13461" s="10">
        <v>0</v>
      </c>
      <c r="H13461" s="10">
        <v>14.4</v>
      </c>
      <c r="I13461" s="4" t="s">
        <v>13</v>
      </c>
      <c r="J13461" s="7" t="str">
        <f>VLOOKUP(C13461,'[1]T. Apoyo Sistema'!$B$1:$C$89,2,0)</f>
        <v>NO</v>
      </c>
    </row>
    <row r="13462" spans="1:10" x14ac:dyDescent="0.25">
      <c r="A13462" s="4" t="str">
        <f>CONCATENATE(B13462,"-",C13462,"-",D13462)</f>
        <v>46259-POX21-psa1</v>
      </c>
      <c r="B13462" s="16">
        <v>46259</v>
      </c>
      <c r="C13462" s="10" t="s">
        <v>112</v>
      </c>
      <c r="D13462" s="10" t="s">
        <v>60</v>
      </c>
      <c r="E13462" s="10">
        <v>0</v>
      </c>
      <c r="F13462" s="10">
        <v>0</v>
      </c>
      <c r="G13462" s="10">
        <v>14.4</v>
      </c>
      <c r="H13462" s="10">
        <v>0</v>
      </c>
      <c r="I13462" s="4" t="s">
        <v>13</v>
      </c>
      <c r="J13462" s="7" t="str">
        <f>VLOOKUP(C13462,'[1]T. Apoyo Sistema'!$B$1:$C$89,2,0)</f>
        <v>NO</v>
      </c>
    </row>
    <row r="13463" spans="1:10" x14ac:dyDescent="0.25">
      <c r="A13463" s="4" t="str">
        <f>CONCATENATE(B13463,"-",C13463,"-",D13463)</f>
        <v>46259-POX21-psa2</v>
      </c>
      <c r="B13463" s="16">
        <v>46259</v>
      </c>
      <c r="C13463" s="10" t="s">
        <v>112</v>
      </c>
      <c r="D13463" s="10" t="s">
        <v>74</v>
      </c>
      <c r="E13463" s="10">
        <v>0</v>
      </c>
      <c r="F13463" s="10">
        <v>0</v>
      </c>
      <c r="G13463" s="10">
        <v>14.4</v>
      </c>
      <c r="H13463" s="10">
        <v>0</v>
      </c>
      <c r="I13463" s="4" t="s">
        <v>13</v>
      </c>
      <c r="J13463" s="7" t="str">
        <f>VLOOKUP(C13463,'[1]T. Apoyo Sistema'!$B$1:$C$89,2,0)</f>
        <v>NO</v>
      </c>
    </row>
    <row r="13464" spans="1:10" x14ac:dyDescent="0.25">
      <c r="A13464" s="4" t="str">
        <f>CONCATENATE(B13464,"-",C13464,"-",D13464)</f>
        <v>46259-POX21-psa3</v>
      </c>
      <c r="B13464" s="16">
        <v>46259</v>
      </c>
      <c r="C13464" s="10" t="s">
        <v>112</v>
      </c>
      <c r="D13464" s="10" t="s">
        <v>79</v>
      </c>
      <c r="E13464" s="10">
        <v>0</v>
      </c>
      <c r="F13464" s="10">
        <v>0</v>
      </c>
      <c r="G13464" s="10">
        <v>14.4</v>
      </c>
      <c r="H13464" s="10">
        <v>0</v>
      </c>
      <c r="I13464" s="4" t="s">
        <v>13</v>
      </c>
      <c r="J13464" s="7" t="str">
        <f>VLOOKUP(C13464,'[1]T. Apoyo Sistema'!$B$1:$C$89,2,0)</f>
        <v>NO</v>
      </c>
    </row>
    <row r="13465" spans="1:10" x14ac:dyDescent="0.25">
      <c r="A13465" s="4" t="str">
        <f>CONCATENATE(B13465,"-",C13465,"-",D13465)</f>
        <v>46259-POX21-psa4</v>
      </c>
      <c r="B13465" s="16">
        <v>46259</v>
      </c>
      <c r="C13465" s="10" t="s">
        <v>112</v>
      </c>
      <c r="D13465" s="10" t="s">
        <v>80</v>
      </c>
      <c r="E13465" s="10">
        <v>0</v>
      </c>
      <c r="F13465" s="10">
        <v>0</v>
      </c>
      <c r="G13465" s="10">
        <v>14.4</v>
      </c>
      <c r="H13465" s="10">
        <v>0</v>
      </c>
      <c r="I13465" s="4" t="s">
        <v>13</v>
      </c>
      <c r="J13465" s="7" t="str">
        <f>VLOOKUP(C13465,'[1]T. Apoyo Sistema'!$B$1:$C$89,2,0)</f>
        <v>NO</v>
      </c>
    </row>
    <row r="13466" spans="1:10" x14ac:dyDescent="0.25">
      <c r="A13466" s="4" t="str">
        <f>CONCATENATE(B13466,"-",C13466,"-",D13466)</f>
        <v>46259-POX21-sec1</v>
      </c>
      <c r="B13466" s="16">
        <v>46259</v>
      </c>
      <c r="C13466" s="10" t="s">
        <v>112</v>
      </c>
      <c r="D13466" s="10" t="s">
        <v>75</v>
      </c>
      <c r="E13466" s="10">
        <v>0</v>
      </c>
      <c r="F13466" s="10">
        <v>0</v>
      </c>
      <c r="G13466" s="10">
        <v>14.4</v>
      </c>
      <c r="H13466" s="10">
        <v>0</v>
      </c>
      <c r="I13466" s="4" t="s">
        <v>13</v>
      </c>
      <c r="J13466" s="7" t="str">
        <f>VLOOKUP(C13466,'[1]T. Apoyo Sistema'!$B$1:$C$89,2,0)</f>
        <v>NO</v>
      </c>
    </row>
    <row r="13467" spans="1:10" x14ac:dyDescent="0.25">
      <c r="A13467" s="4" t="str">
        <f>CONCATENATE(B13467,"-",C13467,"-",D13467)</f>
        <v>46259-POX21-sec2</v>
      </c>
      <c r="B13467" s="16">
        <v>46259</v>
      </c>
      <c r="C13467" s="10" t="s">
        <v>112</v>
      </c>
      <c r="D13467" s="10" t="s">
        <v>76</v>
      </c>
      <c r="E13467" s="10">
        <v>0</v>
      </c>
      <c r="F13467" s="10">
        <v>0.28333333333333333</v>
      </c>
      <c r="G13467" s="10">
        <v>14.116666666666667</v>
      </c>
      <c r="H13467" s="10">
        <v>0</v>
      </c>
      <c r="I13467" s="4" t="s">
        <v>13</v>
      </c>
      <c r="J13467" s="7" t="str">
        <f>VLOOKUP(C13467,'[1]T. Apoyo Sistema'!$B$1:$C$89,2,0)</f>
        <v>NO</v>
      </c>
    </row>
    <row r="13468" spans="1:10" x14ac:dyDescent="0.25">
      <c r="A13468" s="4" t="str">
        <f>CONCATENATE(B13468,"-",C13468,"-",D13468)</f>
        <v>46266-POX8-bbd1</v>
      </c>
      <c r="B13468" s="15">
        <v>46266</v>
      </c>
      <c r="C13468" s="10" t="s">
        <v>113</v>
      </c>
      <c r="D13468" s="10" t="s">
        <v>69</v>
      </c>
      <c r="E13468" s="10">
        <v>0</v>
      </c>
      <c r="F13468" s="12">
        <v>0</v>
      </c>
      <c r="G13468" s="12">
        <v>14.433333333333334</v>
      </c>
      <c r="H13468" s="12">
        <v>0</v>
      </c>
      <c r="I13468" s="4" t="s">
        <v>828</v>
      </c>
      <c r="J13468" s="7" t="str">
        <f>VLOOKUP(C13468,'[1]T. Apoyo Sistema'!$B$1:$C$89,2,0)</f>
        <v>SI</v>
      </c>
    </row>
    <row r="13469" spans="1:10" x14ac:dyDescent="0.25">
      <c r="A13469" s="4" t="str">
        <f>CONCATENATE(B13469,"-",C13469,"-",D13469)</f>
        <v>46266-POX8-bbd2</v>
      </c>
      <c r="B13469" s="15">
        <v>46266</v>
      </c>
      <c r="C13469" s="10" t="s">
        <v>113</v>
      </c>
      <c r="D13469" s="10" t="s">
        <v>70</v>
      </c>
      <c r="E13469" s="10">
        <v>0</v>
      </c>
      <c r="F13469" s="12">
        <v>0</v>
      </c>
      <c r="G13469" s="12">
        <v>14.433333333333334</v>
      </c>
      <c r="H13469" s="12">
        <v>0</v>
      </c>
      <c r="I13469" s="4" t="s">
        <v>828</v>
      </c>
      <c r="J13469" s="7" t="str">
        <f>VLOOKUP(C13469,'[1]T. Apoyo Sistema'!$B$1:$C$89,2,0)</f>
        <v>SI</v>
      </c>
    </row>
    <row r="13470" spans="1:10" x14ac:dyDescent="0.25">
      <c r="A13470" s="4" t="str">
        <f>CONCATENATE(B13470,"-",C13470,"-",D13470)</f>
        <v>46266-POX8-com1</v>
      </c>
      <c r="B13470" s="15">
        <v>46266</v>
      </c>
      <c r="C13470" s="10" t="s">
        <v>113</v>
      </c>
      <c r="D13470" s="10" t="s">
        <v>71</v>
      </c>
      <c r="E13470" s="10">
        <v>0</v>
      </c>
      <c r="F13470" s="12">
        <v>0</v>
      </c>
      <c r="G13470" s="12">
        <v>14.433333333333334</v>
      </c>
      <c r="H13470" s="12">
        <v>0</v>
      </c>
      <c r="I13470" s="4" t="s">
        <v>828</v>
      </c>
      <c r="J13470" s="7" t="str">
        <f>VLOOKUP(C13470,'[1]T. Apoyo Sistema'!$B$1:$C$89,2,0)</f>
        <v>SI</v>
      </c>
    </row>
    <row r="13471" spans="1:10" x14ac:dyDescent="0.25">
      <c r="A13471" s="4" t="str">
        <f>CONCATENATE(B13471,"-",C13471,"-",D13471)</f>
        <v>46266-POX8-com2</v>
      </c>
      <c r="B13471" s="15">
        <v>46266</v>
      </c>
      <c r="C13471" s="10" t="s">
        <v>113</v>
      </c>
      <c r="D13471" s="10" t="s">
        <v>72</v>
      </c>
      <c r="E13471" s="10">
        <v>0</v>
      </c>
      <c r="F13471" s="12">
        <v>0</v>
      </c>
      <c r="G13471" s="12">
        <v>14.433333333333334</v>
      </c>
      <c r="H13471" s="12">
        <v>0</v>
      </c>
      <c r="I13471" s="4" t="s">
        <v>828</v>
      </c>
      <c r="J13471" s="7" t="str">
        <f>VLOOKUP(C13471,'[1]T. Apoyo Sistema'!$B$1:$C$89,2,0)</f>
        <v>SI</v>
      </c>
    </row>
    <row r="13472" spans="1:10" x14ac:dyDescent="0.25">
      <c r="A13472" s="4" t="str">
        <f>CONCATENATE(B13472,"-",C13472,"-",D13472)</f>
        <v>46266-POX8-com3</v>
      </c>
      <c r="B13472" s="15">
        <v>46266</v>
      </c>
      <c r="C13472" s="10" t="s">
        <v>113</v>
      </c>
      <c r="D13472" s="10" t="s">
        <v>77</v>
      </c>
      <c r="E13472" s="10">
        <v>0</v>
      </c>
      <c r="F13472" s="12">
        <v>0</v>
      </c>
      <c r="G13472" s="12">
        <v>14.433333333333334</v>
      </c>
      <c r="H13472" s="12">
        <v>0</v>
      </c>
      <c r="I13472" s="4" t="s">
        <v>828</v>
      </c>
      <c r="J13472" s="7" t="str">
        <f>VLOOKUP(C13472,'[1]T. Apoyo Sistema'!$B$1:$C$89,2,0)</f>
        <v>SI</v>
      </c>
    </row>
    <row r="13473" spans="1:10" x14ac:dyDescent="0.25">
      <c r="A13473" s="4" t="str">
        <f>CONCATENATE(B13473,"-",C13473,"-",D13473)</f>
        <v>46266-POX8-com4</v>
      </c>
      <c r="B13473" s="15">
        <v>46266</v>
      </c>
      <c r="C13473" s="10" t="s">
        <v>113</v>
      </c>
      <c r="D13473" s="10" t="s">
        <v>78</v>
      </c>
      <c r="E13473" s="10">
        <v>0</v>
      </c>
      <c r="F13473" s="12">
        <v>0</v>
      </c>
      <c r="G13473" s="12">
        <v>14.433333333333334</v>
      </c>
      <c r="H13473" s="12">
        <v>0</v>
      </c>
      <c r="I13473" s="4" t="s">
        <v>828</v>
      </c>
      <c r="J13473" s="7" t="str">
        <f>VLOOKUP(C13473,'[1]T. Apoyo Sistema'!$B$1:$C$89,2,0)</f>
        <v>SI</v>
      </c>
    </row>
    <row r="13474" spans="1:10" x14ac:dyDescent="0.25">
      <c r="A13474" s="4" t="str">
        <f>CONCATENATE(B13474,"-",C13474,"-",D13474)</f>
        <v>46266-POX8-gen1</v>
      </c>
      <c r="B13474" s="15">
        <v>46266</v>
      </c>
      <c r="C13474" s="10" t="s">
        <v>113</v>
      </c>
      <c r="D13474" s="10" t="s">
        <v>59</v>
      </c>
      <c r="E13474" s="10">
        <v>0</v>
      </c>
      <c r="F13474" s="12">
        <v>0</v>
      </c>
      <c r="G13474" s="12">
        <v>14.433333333333334</v>
      </c>
      <c r="H13474" s="12">
        <v>0</v>
      </c>
      <c r="I13474" s="4" t="s">
        <v>828</v>
      </c>
      <c r="J13474" s="7" t="str">
        <f>VLOOKUP(C13474,'[1]T. Apoyo Sistema'!$B$1:$C$89,2,0)</f>
        <v>SI</v>
      </c>
    </row>
    <row r="13475" spans="1:10" x14ac:dyDescent="0.25">
      <c r="A13475" s="4" t="str">
        <f>CONCATENATE(B13475,"-",C13475,"-",D13475)</f>
        <v>46266-POX8-gen2</v>
      </c>
      <c r="B13475" s="15">
        <v>46266</v>
      </c>
      <c r="C13475" s="10" t="s">
        <v>113</v>
      </c>
      <c r="D13475" s="10" t="s">
        <v>73</v>
      </c>
      <c r="E13475" s="10">
        <v>0</v>
      </c>
      <c r="F13475" s="12">
        <v>0</v>
      </c>
      <c r="G13475" s="12">
        <v>14.433333333333334</v>
      </c>
      <c r="H13475" s="12">
        <v>0</v>
      </c>
      <c r="I13475" s="4" t="s">
        <v>828</v>
      </c>
      <c r="J13475" s="7" t="str">
        <f>VLOOKUP(C13475,'[1]T. Apoyo Sistema'!$B$1:$C$89,2,0)</f>
        <v>SI</v>
      </c>
    </row>
    <row r="13476" spans="1:10" x14ac:dyDescent="0.25">
      <c r="A13476" s="4" t="str">
        <f>CONCATENATE(B13476,"-",C13476,"-",D13476)</f>
        <v>46266-POX8-psa1</v>
      </c>
      <c r="B13476" s="15">
        <v>46266</v>
      </c>
      <c r="C13476" s="10" t="s">
        <v>113</v>
      </c>
      <c r="D13476" s="10" t="s">
        <v>60</v>
      </c>
      <c r="E13476" s="10">
        <v>0</v>
      </c>
      <c r="F13476" s="12">
        <v>0</v>
      </c>
      <c r="G13476" s="12">
        <v>14.433333333333334</v>
      </c>
      <c r="H13476" s="12">
        <v>0</v>
      </c>
      <c r="I13476" s="4" t="s">
        <v>828</v>
      </c>
      <c r="J13476" s="7" t="str">
        <f>VLOOKUP(C13476,'[1]T. Apoyo Sistema'!$B$1:$C$89,2,0)</f>
        <v>SI</v>
      </c>
    </row>
    <row r="13477" spans="1:10" x14ac:dyDescent="0.25">
      <c r="A13477" s="4" t="str">
        <f>CONCATENATE(B13477,"-",C13477,"-",D13477)</f>
        <v>46266-POX8-psa2</v>
      </c>
      <c r="B13477" s="15">
        <v>46266</v>
      </c>
      <c r="C13477" s="10" t="s">
        <v>113</v>
      </c>
      <c r="D13477" s="10" t="s">
        <v>74</v>
      </c>
      <c r="E13477" s="10">
        <v>0</v>
      </c>
      <c r="F13477" s="12">
        <v>0</v>
      </c>
      <c r="G13477" s="12">
        <v>14.433333333333334</v>
      </c>
      <c r="H13477" s="12">
        <v>0</v>
      </c>
      <c r="I13477" s="4" t="s">
        <v>828</v>
      </c>
      <c r="J13477" s="7" t="str">
        <f>VLOOKUP(C13477,'[1]T. Apoyo Sistema'!$B$1:$C$89,2,0)</f>
        <v>SI</v>
      </c>
    </row>
    <row r="13478" spans="1:10" x14ac:dyDescent="0.25">
      <c r="A13478" s="4" t="str">
        <f>CONCATENATE(B13478,"-",C13478,"-",D13478)</f>
        <v>46266-POX8-psa3</v>
      </c>
      <c r="B13478" s="15">
        <v>46266</v>
      </c>
      <c r="C13478" s="10" t="s">
        <v>113</v>
      </c>
      <c r="D13478" s="10" t="s">
        <v>79</v>
      </c>
      <c r="E13478" s="10">
        <v>0</v>
      </c>
      <c r="F13478" s="12">
        <v>0</v>
      </c>
      <c r="G13478" s="12">
        <v>14.433333333333334</v>
      </c>
      <c r="H13478" s="12">
        <v>0</v>
      </c>
      <c r="I13478" s="4" t="s">
        <v>828</v>
      </c>
      <c r="J13478" s="7" t="str">
        <f>VLOOKUP(C13478,'[1]T. Apoyo Sistema'!$B$1:$C$89,2,0)</f>
        <v>SI</v>
      </c>
    </row>
    <row r="13479" spans="1:10" x14ac:dyDescent="0.25">
      <c r="A13479" s="4" t="str">
        <f>CONCATENATE(B13479,"-",C13479,"-",D13479)</f>
        <v>46266-POX8-psa4</v>
      </c>
      <c r="B13479" s="15">
        <v>46266</v>
      </c>
      <c r="C13479" s="10" t="s">
        <v>113</v>
      </c>
      <c r="D13479" s="10" t="s">
        <v>80</v>
      </c>
      <c r="E13479" s="10">
        <v>0</v>
      </c>
      <c r="F13479" s="12">
        <v>0</v>
      </c>
      <c r="G13479" s="12">
        <v>14.433333333333334</v>
      </c>
      <c r="H13479" s="12">
        <v>0</v>
      </c>
      <c r="I13479" s="4" t="s">
        <v>828</v>
      </c>
      <c r="J13479" s="7" t="str">
        <f>VLOOKUP(C13479,'[1]T. Apoyo Sistema'!$B$1:$C$89,2,0)</f>
        <v>SI</v>
      </c>
    </row>
    <row r="13480" spans="1:10" x14ac:dyDescent="0.25">
      <c r="A13480" s="4" t="str">
        <f>CONCATENATE(B13480,"-",C13480,"-",D13480)</f>
        <v>46266-POX8-sec1</v>
      </c>
      <c r="B13480" s="15">
        <v>46266</v>
      </c>
      <c r="C13480" s="10" t="s">
        <v>113</v>
      </c>
      <c r="D13480" s="10" t="s">
        <v>75</v>
      </c>
      <c r="E13480" s="10">
        <v>0</v>
      </c>
      <c r="F13480" s="12">
        <v>0</v>
      </c>
      <c r="G13480" s="12">
        <v>14.433333333333334</v>
      </c>
      <c r="H13480" s="12">
        <v>0</v>
      </c>
      <c r="I13480" s="4" t="s">
        <v>828</v>
      </c>
      <c r="J13480" s="7" t="str">
        <f>VLOOKUP(C13480,'[1]T. Apoyo Sistema'!$B$1:$C$89,2,0)</f>
        <v>SI</v>
      </c>
    </row>
    <row r="13481" spans="1:10" x14ac:dyDescent="0.25">
      <c r="A13481" s="4" t="str">
        <f>CONCATENATE(B13481,"-",C13481,"-",D13481)</f>
        <v>46266-POX8-sec2</v>
      </c>
      <c r="B13481" s="15">
        <v>46266</v>
      </c>
      <c r="C13481" s="10" t="s">
        <v>113</v>
      </c>
      <c r="D13481" s="10" t="s">
        <v>76</v>
      </c>
      <c r="E13481" s="10">
        <v>0</v>
      </c>
      <c r="F13481" s="12">
        <v>0</v>
      </c>
      <c r="G13481" s="12">
        <v>14.433333333333334</v>
      </c>
      <c r="H13481" s="12">
        <v>0</v>
      </c>
      <c r="I13481" s="4" t="s">
        <v>828</v>
      </c>
      <c r="J13481" s="7" t="str">
        <f>VLOOKUP(C13481,'[1]T. Apoyo Sistema'!$B$1:$C$89,2,0)</f>
        <v>SI</v>
      </c>
    </row>
    <row r="13482" spans="1:10" x14ac:dyDescent="0.25">
      <c r="A13482" s="4" t="str">
        <f>CONCATENATE(B13482,"-",C13482,"-",D13482)</f>
        <v>46253-POX22-bbd1</v>
      </c>
      <c r="B13482" s="16">
        <v>46253</v>
      </c>
      <c r="C13482" s="10" t="s">
        <v>85</v>
      </c>
      <c r="D13482" s="10" t="s">
        <v>69</v>
      </c>
      <c r="E13482" s="10">
        <v>0</v>
      </c>
      <c r="F13482" s="12">
        <v>0</v>
      </c>
      <c r="G13482" s="12">
        <v>14.5</v>
      </c>
      <c r="H13482" s="12">
        <v>0</v>
      </c>
      <c r="I13482" s="4" t="str">
        <f>TEXT(B13482,"yyyy-mm")</f>
        <v>2026-08</v>
      </c>
      <c r="J13482" s="7" t="str">
        <f>VLOOKUP(C13482,'[1]T. Apoyo Sistema'!$B$1:$C$89,2,0)</f>
        <v>SI</v>
      </c>
    </row>
    <row r="13483" spans="1:10" x14ac:dyDescent="0.25">
      <c r="A13483" s="4" t="str">
        <f>CONCATENATE(B13483,"-",C13483,"-",D13483)</f>
        <v>46253-POX22-bbd2</v>
      </c>
      <c r="B13483" s="16">
        <v>46253</v>
      </c>
      <c r="C13483" s="10" t="s">
        <v>85</v>
      </c>
      <c r="D13483" s="10" t="s">
        <v>70</v>
      </c>
      <c r="E13483" s="10">
        <v>0</v>
      </c>
      <c r="F13483" s="12">
        <v>0.18333333333333332</v>
      </c>
      <c r="G13483" s="12">
        <v>14.316666666666666</v>
      </c>
      <c r="H13483" s="12">
        <v>0</v>
      </c>
      <c r="I13483" s="4" t="str">
        <f>TEXT(B13483,"yyyy-mm")</f>
        <v>2026-08</v>
      </c>
      <c r="J13483" s="7" t="str">
        <f>VLOOKUP(C13483,'[1]T. Apoyo Sistema'!$B$1:$C$89,2,0)</f>
        <v>SI</v>
      </c>
    </row>
    <row r="13484" spans="1:10" x14ac:dyDescent="0.25">
      <c r="A13484" s="4" t="str">
        <f>CONCATENATE(B13484,"-",C13484,"-",D13484)</f>
        <v>46253-POX22-com1</v>
      </c>
      <c r="B13484" s="16">
        <v>46253</v>
      </c>
      <c r="C13484" s="10" t="s">
        <v>85</v>
      </c>
      <c r="D13484" s="10" t="s">
        <v>71</v>
      </c>
      <c r="E13484" s="10">
        <v>0</v>
      </c>
      <c r="F13484" s="12">
        <v>6.1166666666666663</v>
      </c>
      <c r="G13484" s="12">
        <v>8.3833333333333329</v>
      </c>
      <c r="H13484" s="12">
        <v>0</v>
      </c>
      <c r="I13484" s="4" t="str">
        <f>TEXT(B13484,"yyyy-mm")</f>
        <v>2026-08</v>
      </c>
      <c r="J13484" s="7" t="str">
        <f>VLOOKUP(C13484,'[1]T. Apoyo Sistema'!$B$1:$C$89,2,0)</f>
        <v>SI</v>
      </c>
    </row>
    <row r="13485" spans="1:10" x14ac:dyDescent="0.25">
      <c r="A13485" s="4" t="str">
        <f>CONCATENATE(B13485,"-",C13485,"-",D13485)</f>
        <v>46253-POX22-com2</v>
      </c>
      <c r="B13485" s="16">
        <v>46253</v>
      </c>
      <c r="C13485" s="10" t="s">
        <v>85</v>
      </c>
      <c r="D13485" s="10" t="s">
        <v>72</v>
      </c>
      <c r="E13485" s="10">
        <v>0</v>
      </c>
      <c r="F13485" s="12">
        <v>6.1</v>
      </c>
      <c r="G13485" s="12">
        <v>8.4</v>
      </c>
      <c r="H13485" s="12">
        <v>0</v>
      </c>
      <c r="I13485" s="4" t="str">
        <f>TEXT(B13485,"yyyy-mm")</f>
        <v>2026-08</v>
      </c>
      <c r="J13485" s="7" t="str">
        <f>VLOOKUP(C13485,'[1]T. Apoyo Sistema'!$B$1:$C$89,2,0)</f>
        <v>SI</v>
      </c>
    </row>
    <row r="13486" spans="1:10" x14ac:dyDescent="0.25">
      <c r="A13486" s="4" t="str">
        <f>CONCATENATE(B13486,"-",C13486,"-",D13486)</f>
        <v>46253-POX22-com3</v>
      </c>
      <c r="B13486" s="16">
        <v>46253</v>
      </c>
      <c r="C13486" s="10" t="s">
        <v>85</v>
      </c>
      <c r="D13486" s="10" t="s">
        <v>77</v>
      </c>
      <c r="E13486" s="10">
        <v>0</v>
      </c>
      <c r="F13486" s="12">
        <v>0</v>
      </c>
      <c r="G13486" s="12">
        <v>14.5</v>
      </c>
      <c r="H13486" s="12">
        <v>0</v>
      </c>
      <c r="I13486" s="4" t="str">
        <f>TEXT(B13486,"yyyy-mm")</f>
        <v>2026-08</v>
      </c>
      <c r="J13486" s="7" t="str">
        <f>VLOOKUP(C13486,'[1]T. Apoyo Sistema'!$B$1:$C$89,2,0)</f>
        <v>SI</v>
      </c>
    </row>
    <row r="13487" spans="1:10" x14ac:dyDescent="0.25">
      <c r="A13487" s="4" t="str">
        <f>CONCATENATE(B13487,"-",C13487,"-",D13487)</f>
        <v>46253-POX22-com4</v>
      </c>
      <c r="B13487" s="16">
        <v>46253</v>
      </c>
      <c r="C13487" s="10" t="s">
        <v>85</v>
      </c>
      <c r="D13487" s="10" t="s">
        <v>78</v>
      </c>
      <c r="E13487" s="10">
        <v>0</v>
      </c>
      <c r="F13487" s="12">
        <v>6.15</v>
      </c>
      <c r="G13487" s="12">
        <v>8.35</v>
      </c>
      <c r="H13487" s="12">
        <v>0</v>
      </c>
      <c r="I13487" s="4" t="str">
        <f>TEXT(B13487,"yyyy-mm")</f>
        <v>2026-08</v>
      </c>
      <c r="J13487" s="7" t="str">
        <f>VLOOKUP(C13487,'[1]T. Apoyo Sistema'!$B$1:$C$89,2,0)</f>
        <v>SI</v>
      </c>
    </row>
    <row r="13488" spans="1:10" x14ac:dyDescent="0.25">
      <c r="A13488" s="4" t="str">
        <f>CONCATENATE(B13488,"-",C13488,"-",D13488)</f>
        <v>46253-POX22-gen1</v>
      </c>
      <c r="B13488" s="16">
        <v>46253</v>
      </c>
      <c r="C13488" s="10" t="s">
        <v>85</v>
      </c>
      <c r="D13488" s="10" t="s">
        <v>59</v>
      </c>
      <c r="E13488" s="10">
        <v>0</v>
      </c>
      <c r="F13488" s="12">
        <v>0</v>
      </c>
      <c r="G13488" s="12">
        <v>0</v>
      </c>
      <c r="H13488" s="12">
        <v>14.5</v>
      </c>
      <c r="I13488" s="4" t="str">
        <f>TEXT(B13488,"yyyy-mm")</f>
        <v>2026-08</v>
      </c>
      <c r="J13488" s="7" t="str">
        <f>VLOOKUP(C13488,'[1]T. Apoyo Sistema'!$B$1:$C$89,2,0)</f>
        <v>SI</v>
      </c>
    </row>
    <row r="13489" spans="1:10" x14ac:dyDescent="0.25">
      <c r="A13489" s="4" t="str">
        <f>CONCATENATE(B13489,"-",C13489,"-",D13489)</f>
        <v>46253-POX22-gen2</v>
      </c>
      <c r="B13489" s="16">
        <v>46253</v>
      </c>
      <c r="C13489" s="10" t="s">
        <v>85</v>
      </c>
      <c r="D13489" s="10" t="s">
        <v>73</v>
      </c>
      <c r="E13489" s="10">
        <v>0</v>
      </c>
      <c r="F13489" s="12">
        <v>6.2833333333333332</v>
      </c>
      <c r="G13489" s="12">
        <v>8.2166666666666668</v>
      </c>
      <c r="H13489" s="12">
        <v>0</v>
      </c>
      <c r="I13489" s="4" t="str">
        <f>TEXT(B13489,"yyyy-mm")</f>
        <v>2026-08</v>
      </c>
      <c r="J13489" s="7" t="str">
        <f>VLOOKUP(C13489,'[1]T. Apoyo Sistema'!$B$1:$C$89,2,0)</f>
        <v>SI</v>
      </c>
    </row>
    <row r="13490" spans="1:10" x14ac:dyDescent="0.25">
      <c r="A13490" s="4" t="str">
        <f>CONCATENATE(B13490,"-",C13490,"-",D13490)</f>
        <v>46253-POX22-psa1</v>
      </c>
      <c r="B13490" s="16">
        <v>46253</v>
      </c>
      <c r="C13490" s="10" t="s">
        <v>85</v>
      </c>
      <c r="D13490" s="10" t="s">
        <v>60</v>
      </c>
      <c r="E13490" s="10">
        <v>0</v>
      </c>
      <c r="F13490" s="12">
        <v>6.0166666666666666</v>
      </c>
      <c r="G13490" s="12">
        <v>8.4833333333333343</v>
      </c>
      <c r="H13490" s="12">
        <v>0</v>
      </c>
      <c r="I13490" s="4" t="str">
        <f>TEXT(B13490,"yyyy-mm")</f>
        <v>2026-08</v>
      </c>
      <c r="J13490" s="7" t="str">
        <f>VLOOKUP(C13490,'[1]T. Apoyo Sistema'!$B$1:$C$89,2,0)</f>
        <v>SI</v>
      </c>
    </row>
    <row r="13491" spans="1:10" x14ac:dyDescent="0.25">
      <c r="A13491" s="4" t="str">
        <f>CONCATENATE(B13491,"-",C13491,"-",D13491)</f>
        <v>46253-POX22-psa2</v>
      </c>
      <c r="B13491" s="16">
        <v>46253</v>
      </c>
      <c r="C13491" s="10" t="s">
        <v>85</v>
      </c>
      <c r="D13491" s="10" t="s">
        <v>74</v>
      </c>
      <c r="E13491" s="10">
        <v>0</v>
      </c>
      <c r="F13491" s="12">
        <v>6.05</v>
      </c>
      <c r="G13491" s="12">
        <v>8.4499999999999993</v>
      </c>
      <c r="H13491" s="12">
        <v>0</v>
      </c>
      <c r="I13491" s="4" t="str">
        <f>TEXT(B13491,"yyyy-mm")</f>
        <v>2026-08</v>
      </c>
      <c r="J13491" s="7" t="str">
        <f>VLOOKUP(C13491,'[1]T. Apoyo Sistema'!$B$1:$C$89,2,0)</f>
        <v>SI</v>
      </c>
    </row>
    <row r="13492" spans="1:10" x14ac:dyDescent="0.25">
      <c r="A13492" s="4" t="str">
        <f>CONCATENATE(B13492,"-",C13492,"-",D13492)</f>
        <v>46253-POX22-psa3</v>
      </c>
      <c r="B13492" s="16">
        <v>46253</v>
      </c>
      <c r="C13492" s="10" t="s">
        <v>85</v>
      </c>
      <c r="D13492" s="10" t="s">
        <v>79</v>
      </c>
      <c r="E13492" s="10">
        <v>0</v>
      </c>
      <c r="F13492" s="12">
        <v>0</v>
      </c>
      <c r="G13492" s="12">
        <v>0</v>
      </c>
      <c r="H13492" s="12">
        <v>14.5</v>
      </c>
      <c r="I13492" s="4" t="str">
        <f>TEXT(B13492,"yyyy-mm")</f>
        <v>2026-08</v>
      </c>
      <c r="J13492" s="7" t="str">
        <f>VLOOKUP(C13492,'[1]T. Apoyo Sistema'!$B$1:$C$89,2,0)</f>
        <v>SI</v>
      </c>
    </row>
    <row r="13493" spans="1:10" x14ac:dyDescent="0.25">
      <c r="A13493" s="4" t="str">
        <f>CONCATENATE(B13493,"-",C13493,"-",D13493)</f>
        <v>46253-POX22-psa4</v>
      </c>
      <c r="B13493" s="16">
        <v>46253</v>
      </c>
      <c r="C13493" s="10" t="s">
        <v>85</v>
      </c>
      <c r="D13493" s="10" t="s">
        <v>80</v>
      </c>
      <c r="E13493" s="10">
        <v>0</v>
      </c>
      <c r="F13493" s="12">
        <v>6.0333333333333332</v>
      </c>
      <c r="G13493" s="12">
        <v>8.4666666666666668</v>
      </c>
      <c r="H13493" s="12">
        <v>0</v>
      </c>
      <c r="I13493" s="4" t="str">
        <f>TEXT(B13493,"yyyy-mm")</f>
        <v>2026-08</v>
      </c>
      <c r="J13493" s="7" t="str">
        <f>VLOOKUP(C13493,'[1]T. Apoyo Sistema'!$B$1:$C$89,2,0)</f>
        <v>SI</v>
      </c>
    </row>
    <row r="13494" spans="1:10" x14ac:dyDescent="0.25">
      <c r="A13494" s="4" t="str">
        <f>CONCATENATE(B13494,"-",C13494,"-",D13494)</f>
        <v>46253-POX22-sec1</v>
      </c>
      <c r="B13494" s="16">
        <v>46253</v>
      </c>
      <c r="C13494" s="10" t="s">
        <v>85</v>
      </c>
      <c r="D13494" s="10" t="s">
        <v>75</v>
      </c>
      <c r="E13494" s="10">
        <v>0</v>
      </c>
      <c r="F13494" s="12">
        <v>6.2333333333333334</v>
      </c>
      <c r="G13494" s="12">
        <v>8.2666666666666657</v>
      </c>
      <c r="H13494" s="12">
        <v>0</v>
      </c>
      <c r="I13494" s="4" t="str">
        <f>TEXT(B13494,"yyyy-mm")</f>
        <v>2026-08</v>
      </c>
      <c r="J13494" s="7" t="str">
        <f>VLOOKUP(C13494,'[1]T. Apoyo Sistema'!$B$1:$C$89,2,0)</f>
        <v>SI</v>
      </c>
    </row>
    <row r="13495" spans="1:10" x14ac:dyDescent="0.25">
      <c r="A13495" s="4" t="str">
        <f>CONCATENATE(B13495,"-",C13495,"-",D13495)</f>
        <v>46253-POX22-sec2</v>
      </c>
      <c r="B13495" s="16">
        <v>46253</v>
      </c>
      <c r="C13495" s="10" t="s">
        <v>85</v>
      </c>
      <c r="D13495" s="10" t="s">
        <v>76</v>
      </c>
      <c r="E13495" s="10">
        <v>0</v>
      </c>
      <c r="F13495" s="12">
        <v>6.2333333333333334</v>
      </c>
      <c r="G13495" s="12">
        <v>8.2666666666666657</v>
      </c>
      <c r="H13495" s="12">
        <v>0</v>
      </c>
      <c r="I13495" s="4" t="str">
        <f>TEXT(B13495,"yyyy-mm")</f>
        <v>2026-08</v>
      </c>
      <c r="J13495" s="7" t="str">
        <f>VLOOKUP(C13495,'[1]T. Apoyo Sistema'!$B$1:$C$89,2,0)</f>
        <v>SI</v>
      </c>
    </row>
    <row r="13496" spans="1:10" x14ac:dyDescent="0.25">
      <c r="A13496" s="4" t="str">
        <f>CONCATENATE(B13496,"-",C13496,"-",D13496)</f>
        <v>46258-POX58-bbd1</v>
      </c>
      <c r="B13496" s="16">
        <v>46258</v>
      </c>
      <c r="C13496" s="10" t="s">
        <v>103</v>
      </c>
      <c r="D13496" s="10" t="s">
        <v>69</v>
      </c>
      <c r="E13496" s="10">
        <v>0</v>
      </c>
      <c r="F13496" s="10">
        <v>0</v>
      </c>
      <c r="G13496" s="10">
        <v>14.683333333333334</v>
      </c>
      <c r="H13496" s="10">
        <v>0</v>
      </c>
      <c r="I13496" s="4" t="s">
        <v>13</v>
      </c>
      <c r="J13496" s="7" t="str">
        <f>VLOOKUP(C13496,'[1]T. Apoyo Sistema'!$B$1:$C$89,2,0)</f>
        <v>SI</v>
      </c>
    </row>
    <row r="13497" spans="1:10" x14ac:dyDescent="0.25">
      <c r="A13497" s="4" t="str">
        <f>CONCATENATE(B13497,"-",C13497,"-",D13497)</f>
        <v>46258-POX58-bbd2</v>
      </c>
      <c r="B13497" s="16">
        <v>46258</v>
      </c>
      <c r="C13497" s="10" t="s">
        <v>103</v>
      </c>
      <c r="D13497" s="10" t="s">
        <v>70</v>
      </c>
      <c r="E13497" s="10">
        <v>0</v>
      </c>
      <c r="F13497" s="10">
        <v>0</v>
      </c>
      <c r="G13497" s="10">
        <v>14.683333333333334</v>
      </c>
      <c r="H13497" s="10">
        <v>0</v>
      </c>
      <c r="I13497" s="4" t="s">
        <v>13</v>
      </c>
      <c r="J13497" s="7" t="str">
        <f>VLOOKUP(C13497,'[1]T. Apoyo Sistema'!$B$1:$C$89,2,0)</f>
        <v>SI</v>
      </c>
    </row>
    <row r="13498" spans="1:10" x14ac:dyDescent="0.25">
      <c r="A13498" s="4" t="str">
        <f>CONCATENATE(B13498,"-",C13498,"-",D13498)</f>
        <v>46258-POX58-com1</v>
      </c>
      <c r="B13498" s="16">
        <v>46258</v>
      </c>
      <c r="C13498" s="10" t="s">
        <v>103</v>
      </c>
      <c r="D13498" s="10" t="s">
        <v>71</v>
      </c>
      <c r="E13498" s="10">
        <v>0</v>
      </c>
      <c r="F13498" s="10">
        <v>0</v>
      </c>
      <c r="G13498" s="10">
        <v>14.683333333333334</v>
      </c>
      <c r="H13498" s="10">
        <v>0</v>
      </c>
      <c r="I13498" s="4" t="s">
        <v>13</v>
      </c>
      <c r="J13498" s="7" t="str">
        <f>VLOOKUP(C13498,'[1]T. Apoyo Sistema'!$B$1:$C$89,2,0)</f>
        <v>SI</v>
      </c>
    </row>
    <row r="13499" spans="1:10" x14ac:dyDescent="0.25">
      <c r="A13499" s="4" t="str">
        <f>CONCATENATE(B13499,"-",C13499,"-",D13499)</f>
        <v>46258-POX58-com2</v>
      </c>
      <c r="B13499" s="16">
        <v>46258</v>
      </c>
      <c r="C13499" s="10" t="s">
        <v>103</v>
      </c>
      <c r="D13499" s="10" t="s">
        <v>72</v>
      </c>
      <c r="E13499" s="10">
        <v>0</v>
      </c>
      <c r="F13499" s="10">
        <v>0</v>
      </c>
      <c r="G13499" s="10">
        <v>14.683333333333334</v>
      </c>
      <c r="H13499" s="10">
        <v>0</v>
      </c>
      <c r="I13499" s="4" t="s">
        <v>13</v>
      </c>
      <c r="J13499" s="7" t="str">
        <f>VLOOKUP(C13499,'[1]T. Apoyo Sistema'!$B$1:$C$89,2,0)</f>
        <v>SI</v>
      </c>
    </row>
    <row r="13500" spans="1:10" x14ac:dyDescent="0.25">
      <c r="A13500" s="4" t="str">
        <f>CONCATENATE(B13500,"-",C13500,"-",D13500)</f>
        <v>46258-POX58-com3</v>
      </c>
      <c r="B13500" s="16">
        <v>46258</v>
      </c>
      <c r="C13500" s="10" t="s">
        <v>103</v>
      </c>
      <c r="D13500" s="10" t="s">
        <v>77</v>
      </c>
      <c r="E13500" s="10">
        <v>0</v>
      </c>
      <c r="F13500" s="10">
        <v>0</v>
      </c>
      <c r="G13500" s="10">
        <v>14.683333333333334</v>
      </c>
      <c r="H13500" s="10">
        <v>0</v>
      </c>
      <c r="I13500" s="4" t="s">
        <v>13</v>
      </c>
      <c r="J13500" s="7" t="str">
        <f>VLOOKUP(C13500,'[1]T. Apoyo Sistema'!$B$1:$C$89,2,0)</f>
        <v>SI</v>
      </c>
    </row>
    <row r="13501" spans="1:10" x14ac:dyDescent="0.25">
      <c r="A13501" s="4" t="str">
        <f>CONCATENATE(B13501,"-",C13501,"-",D13501)</f>
        <v>46258-POX58-com4</v>
      </c>
      <c r="B13501" s="16">
        <v>46258</v>
      </c>
      <c r="C13501" s="10" t="s">
        <v>103</v>
      </c>
      <c r="D13501" s="10" t="s">
        <v>78</v>
      </c>
      <c r="E13501" s="10">
        <v>0</v>
      </c>
      <c r="F13501" s="10">
        <v>0</v>
      </c>
      <c r="G13501" s="10">
        <v>14.683333333333334</v>
      </c>
      <c r="H13501" s="10">
        <v>0</v>
      </c>
      <c r="I13501" s="4" t="s">
        <v>13</v>
      </c>
      <c r="J13501" s="7" t="str">
        <f>VLOOKUP(C13501,'[1]T. Apoyo Sistema'!$B$1:$C$89,2,0)</f>
        <v>SI</v>
      </c>
    </row>
    <row r="13502" spans="1:10" x14ac:dyDescent="0.25">
      <c r="A13502" s="4" t="str">
        <f>CONCATENATE(B13502,"-",C13502,"-",D13502)</f>
        <v>46258-POX58-gen1</v>
      </c>
      <c r="B13502" s="16">
        <v>46258</v>
      </c>
      <c r="C13502" s="10" t="s">
        <v>103</v>
      </c>
      <c r="D13502" s="10" t="s">
        <v>59</v>
      </c>
      <c r="E13502" s="10">
        <v>0</v>
      </c>
      <c r="F13502" s="10">
        <v>0</v>
      </c>
      <c r="G13502" s="10">
        <v>14.683333333333334</v>
      </c>
      <c r="H13502" s="10">
        <v>0</v>
      </c>
      <c r="I13502" s="4" t="s">
        <v>13</v>
      </c>
      <c r="J13502" s="7" t="str">
        <f>VLOOKUP(C13502,'[1]T. Apoyo Sistema'!$B$1:$C$89,2,0)</f>
        <v>SI</v>
      </c>
    </row>
    <row r="13503" spans="1:10" x14ac:dyDescent="0.25">
      <c r="A13503" s="4" t="str">
        <f>CONCATENATE(B13503,"-",C13503,"-",D13503)</f>
        <v>46258-POX58-gen2</v>
      </c>
      <c r="B13503" s="16">
        <v>46258</v>
      </c>
      <c r="C13503" s="10" t="s">
        <v>103</v>
      </c>
      <c r="D13503" s="10" t="s">
        <v>73</v>
      </c>
      <c r="E13503" s="10">
        <v>0</v>
      </c>
      <c r="F13503" s="10">
        <v>1.8833333333333333</v>
      </c>
      <c r="G13503" s="10">
        <v>12.8</v>
      </c>
      <c r="H13503" s="10">
        <v>0</v>
      </c>
      <c r="I13503" s="4" t="s">
        <v>13</v>
      </c>
      <c r="J13503" s="7" t="str">
        <f>VLOOKUP(C13503,'[1]T. Apoyo Sistema'!$B$1:$C$89,2,0)</f>
        <v>SI</v>
      </c>
    </row>
    <row r="13504" spans="1:10" x14ac:dyDescent="0.25">
      <c r="A13504" s="4" t="str">
        <f>CONCATENATE(B13504,"-",C13504,"-",D13504)</f>
        <v>46258-POX58-motocom1</v>
      </c>
      <c r="B13504" s="16">
        <v>46258</v>
      </c>
      <c r="C13504" s="10" t="s">
        <v>103</v>
      </c>
      <c r="D13504" s="10" t="s">
        <v>104</v>
      </c>
      <c r="E13504" s="10">
        <v>0</v>
      </c>
      <c r="F13504" s="10">
        <v>0</v>
      </c>
      <c r="G13504" s="10">
        <v>14.683333333333334</v>
      </c>
      <c r="H13504" s="10">
        <v>0</v>
      </c>
      <c r="I13504" s="4" t="s">
        <v>13</v>
      </c>
      <c r="J13504" s="7" t="str">
        <f>VLOOKUP(C13504,'[1]T. Apoyo Sistema'!$B$1:$C$89,2,0)</f>
        <v>SI</v>
      </c>
    </row>
    <row r="13505" spans="1:10" x14ac:dyDescent="0.25">
      <c r="A13505" s="4" t="str">
        <f>CONCATENATE(B13505,"-",C13505,"-",D13505)</f>
        <v>46258-POX58-motocom2</v>
      </c>
      <c r="B13505" s="16">
        <v>46258</v>
      </c>
      <c r="C13505" s="10" t="s">
        <v>103</v>
      </c>
      <c r="D13505" s="10" t="s">
        <v>105</v>
      </c>
      <c r="E13505" s="10">
        <v>0</v>
      </c>
      <c r="F13505" s="10">
        <v>0</v>
      </c>
      <c r="G13505" s="10">
        <v>14.683333333333334</v>
      </c>
      <c r="H13505" s="10">
        <v>0</v>
      </c>
      <c r="I13505" s="4" t="s">
        <v>13</v>
      </c>
      <c r="J13505" s="7" t="str">
        <f>VLOOKUP(C13505,'[1]T. Apoyo Sistema'!$B$1:$C$89,2,0)</f>
        <v>SI</v>
      </c>
    </row>
    <row r="13506" spans="1:10" x14ac:dyDescent="0.25">
      <c r="A13506" s="4" t="str">
        <f>CONCATENATE(B13506,"-",C13506,"-",D13506)</f>
        <v>46258-POX58-psa1</v>
      </c>
      <c r="B13506" s="16">
        <v>46258</v>
      </c>
      <c r="C13506" s="10" t="s">
        <v>103</v>
      </c>
      <c r="D13506" s="10" t="s">
        <v>60</v>
      </c>
      <c r="E13506" s="10">
        <v>0</v>
      </c>
      <c r="F13506" s="10">
        <v>0</v>
      </c>
      <c r="G13506" s="10">
        <v>14.683333333333334</v>
      </c>
      <c r="H13506" s="10">
        <v>0</v>
      </c>
      <c r="I13506" s="4" t="s">
        <v>13</v>
      </c>
      <c r="J13506" s="7" t="str">
        <f>VLOOKUP(C13506,'[1]T. Apoyo Sistema'!$B$1:$C$89,2,0)</f>
        <v>SI</v>
      </c>
    </row>
    <row r="13507" spans="1:10" x14ac:dyDescent="0.25">
      <c r="A13507" s="4" t="str">
        <f>CONCATENATE(B13507,"-",C13507,"-",D13507)</f>
        <v>46258-POX58-psa2</v>
      </c>
      <c r="B13507" s="16">
        <v>46258</v>
      </c>
      <c r="C13507" s="10" t="s">
        <v>103</v>
      </c>
      <c r="D13507" s="10" t="s">
        <v>74</v>
      </c>
      <c r="E13507" s="10">
        <v>0</v>
      </c>
      <c r="F13507" s="10">
        <v>0</v>
      </c>
      <c r="G13507" s="10">
        <v>14.683333333333334</v>
      </c>
      <c r="H13507" s="10">
        <v>0</v>
      </c>
      <c r="I13507" s="4" t="s">
        <v>13</v>
      </c>
      <c r="J13507" s="7" t="str">
        <f>VLOOKUP(C13507,'[1]T. Apoyo Sistema'!$B$1:$C$89,2,0)</f>
        <v>SI</v>
      </c>
    </row>
    <row r="13508" spans="1:10" x14ac:dyDescent="0.25">
      <c r="A13508" s="4" t="str">
        <f>CONCATENATE(B13508,"-",C13508,"-",D13508)</f>
        <v>46258-POX58-psa3</v>
      </c>
      <c r="B13508" s="16">
        <v>46258</v>
      </c>
      <c r="C13508" s="10" t="s">
        <v>103</v>
      </c>
      <c r="D13508" s="10" t="s">
        <v>79</v>
      </c>
      <c r="E13508" s="10">
        <v>0</v>
      </c>
      <c r="F13508" s="10">
        <v>0</v>
      </c>
      <c r="G13508" s="10">
        <v>14.683333333333334</v>
      </c>
      <c r="H13508" s="10">
        <v>0</v>
      </c>
      <c r="I13508" s="4" t="s">
        <v>13</v>
      </c>
      <c r="J13508" s="7" t="str">
        <f>VLOOKUP(C13508,'[1]T. Apoyo Sistema'!$B$1:$C$89,2,0)</f>
        <v>SI</v>
      </c>
    </row>
    <row r="13509" spans="1:10" x14ac:dyDescent="0.25">
      <c r="A13509" s="4" t="str">
        <f>CONCATENATE(B13509,"-",C13509,"-",D13509)</f>
        <v>46258-POX58-psa4</v>
      </c>
      <c r="B13509" s="16">
        <v>46258</v>
      </c>
      <c r="C13509" s="10" t="s">
        <v>103</v>
      </c>
      <c r="D13509" s="10" t="s">
        <v>80</v>
      </c>
      <c r="E13509" s="10">
        <v>0</v>
      </c>
      <c r="F13509" s="10">
        <v>0</v>
      </c>
      <c r="G13509" s="10">
        <v>14.683333333333334</v>
      </c>
      <c r="H13509" s="10">
        <v>0</v>
      </c>
      <c r="I13509" s="4" t="s">
        <v>13</v>
      </c>
      <c r="J13509" s="7" t="str">
        <f>VLOOKUP(C13509,'[1]T. Apoyo Sistema'!$B$1:$C$89,2,0)</f>
        <v>SI</v>
      </c>
    </row>
    <row r="13510" spans="1:10" x14ac:dyDescent="0.25">
      <c r="A13510" s="4" t="str">
        <f>CONCATENATE(B13510,"-",C13510,"-",D13510)</f>
        <v>46258-POX58-sec1</v>
      </c>
      <c r="B13510" s="16">
        <v>46258</v>
      </c>
      <c r="C13510" s="10" t="s">
        <v>103</v>
      </c>
      <c r="D13510" s="10" t="s">
        <v>75</v>
      </c>
      <c r="E13510" s="10">
        <v>0</v>
      </c>
      <c r="F13510" s="10">
        <v>0</v>
      </c>
      <c r="G13510" s="10">
        <v>14.683333333333334</v>
      </c>
      <c r="H13510" s="10">
        <v>0</v>
      </c>
      <c r="I13510" s="4" t="s">
        <v>13</v>
      </c>
      <c r="J13510" s="7" t="str">
        <f>VLOOKUP(C13510,'[1]T. Apoyo Sistema'!$B$1:$C$89,2,0)</f>
        <v>SI</v>
      </c>
    </row>
    <row r="13511" spans="1:10" x14ac:dyDescent="0.25">
      <c r="A13511" s="4" t="str">
        <f>CONCATENATE(B13511,"-",C13511,"-",D13511)</f>
        <v>46258-POX58-sec2</v>
      </c>
      <c r="B13511" s="16">
        <v>46258</v>
      </c>
      <c r="C13511" s="10" t="s">
        <v>103</v>
      </c>
      <c r="D13511" s="10" t="s">
        <v>76</v>
      </c>
      <c r="E13511" s="10">
        <v>0</v>
      </c>
      <c r="F13511" s="10">
        <v>0</v>
      </c>
      <c r="G13511" s="10">
        <v>14.683333333333334</v>
      </c>
      <c r="H13511" s="10">
        <v>0</v>
      </c>
      <c r="I13511" s="4" t="s">
        <v>13</v>
      </c>
      <c r="J13511" s="7" t="str">
        <f>VLOOKUP(C13511,'[1]T. Apoyo Sistema'!$B$1:$C$89,2,0)</f>
        <v>SI</v>
      </c>
    </row>
    <row r="13512" spans="1:10" x14ac:dyDescent="0.25">
      <c r="A13512" s="4" t="str">
        <f>CONCATENATE(B13512,"-",C13512,"-",D13512)</f>
        <v>46253-POX30-bbd1</v>
      </c>
      <c r="B13512" s="16">
        <v>46253</v>
      </c>
      <c r="C13512" s="10" t="s">
        <v>47</v>
      </c>
      <c r="D13512" s="10" t="s">
        <v>69</v>
      </c>
      <c r="E13512" s="10">
        <v>0</v>
      </c>
      <c r="F13512" s="12">
        <v>0.26666666666666666</v>
      </c>
      <c r="G13512" s="12">
        <v>14.433333333333332</v>
      </c>
      <c r="H13512" s="12">
        <v>0</v>
      </c>
      <c r="I13512" s="4" t="str">
        <f>TEXT(B13512,"yyyy-mm")</f>
        <v>2026-08</v>
      </c>
      <c r="J13512" s="7" t="str">
        <f>VLOOKUP(C13512,'[1]T. Apoyo Sistema'!$B$1:$C$89,2,0)</f>
        <v>SI</v>
      </c>
    </row>
    <row r="13513" spans="1:10" x14ac:dyDescent="0.25">
      <c r="A13513" s="4" t="str">
        <f>CONCATENATE(B13513,"-",C13513,"-",D13513)</f>
        <v>46253-POX30-bbd2</v>
      </c>
      <c r="B13513" s="16">
        <v>46253</v>
      </c>
      <c r="C13513" s="10" t="s">
        <v>47</v>
      </c>
      <c r="D13513" s="10" t="s">
        <v>70</v>
      </c>
      <c r="E13513" s="10">
        <v>0</v>
      </c>
      <c r="F13513" s="12">
        <v>0</v>
      </c>
      <c r="G13513" s="12">
        <v>14.7</v>
      </c>
      <c r="H13513" s="12">
        <v>0</v>
      </c>
      <c r="I13513" s="4" t="str">
        <f>TEXT(B13513,"yyyy-mm")</f>
        <v>2026-08</v>
      </c>
      <c r="J13513" s="7" t="str">
        <f>VLOOKUP(C13513,'[1]T. Apoyo Sistema'!$B$1:$C$89,2,0)</f>
        <v>SI</v>
      </c>
    </row>
    <row r="13514" spans="1:10" x14ac:dyDescent="0.25">
      <c r="A13514" s="4" t="str">
        <f>CONCATENATE(B13514,"-",C13514,"-",D13514)</f>
        <v>46253-POX30-com1</v>
      </c>
      <c r="B13514" s="16">
        <v>46253</v>
      </c>
      <c r="C13514" s="10" t="s">
        <v>47</v>
      </c>
      <c r="D13514" s="10" t="s">
        <v>71</v>
      </c>
      <c r="E13514" s="10">
        <v>0</v>
      </c>
      <c r="F13514" s="12">
        <v>0</v>
      </c>
      <c r="G13514" s="12">
        <v>14.7</v>
      </c>
      <c r="H13514" s="12">
        <v>0</v>
      </c>
      <c r="I13514" s="4" t="str">
        <f>TEXT(B13514,"yyyy-mm")</f>
        <v>2026-08</v>
      </c>
      <c r="J13514" s="7" t="str">
        <f>VLOOKUP(C13514,'[1]T. Apoyo Sistema'!$B$1:$C$89,2,0)</f>
        <v>SI</v>
      </c>
    </row>
    <row r="13515" spans="1:10" x14ac:dyDescent="0.25">
      <c r="A13515" s="4" t="str">
        <f>CONCATENATE(B13515,"-",C13515,"-",D13515)</f>
        <v>46253-POX30-com2</v>
      </c>
      <c r="B13515" s="16">
        <v>46253</v>
      </c>
      <c r="C13515" s="10" t="s">
        <v>47</v>
      </c>
      <c r="D13515" s="10" t="s">
        <v>72</v>
      </c>
      <c r="E13515" s="10">
        <v>0</v>
      </c>
      <c r="F13515" s="12">
        <v>0</v>
      </c>
      <c r="G13515" s="12">
        <v>14.7</v>
      </c>
      <c r="H13515" s="12">
        <v>0</v>
      </c>
      <c r="I13515" s="4" t="str">
        <f>TEXT(B13515,"yyyy-mm")</f>
        <v>2026-08</v>
      </c>
      <c r="J13515" s="7" t="str">
        <f>VLOOKUP(C13515,'[1]T. Apoyo Sistema'!$B$1:$C$89,2,0)</f>
        <v>SI</v>
      </c>
    </row>
    <row r="13516" spans="1:10" x14ac:dyDescent="0.25">
      <c r="A13516" s="4" t="str">
        <f>CONCATENATE(B13516,"-",C13516,"-",D13516)</f>
        <v>46253-POX30-com3</v>
      </c>
      <c r="B13516" s="16">
        <v>46253</v>
      </c>
      <c r="C13516" s="10" t="s">
        <v>47</v>
      </c>
      <c r="D13516" s="10" t="s">
        <v>77</v>
      </c>
      <c r="E13516" s="10">
        <v>0</v>
      </c>
      <c r="F13516" s="12">
        <v>8.1833333333333336</v>
      </c>
      <c r="G13516" s="12">
        <v>6.5166666666666657</v>
      </c>
      <c r="H13516" s="12">
        <v>0</v>
      </c>
      <c r="I13516" s="4" t="str">
        <f>TEXT(B13516,"yyyy-mm")</f>
        <v>2026-08</v>
      </c>
      <c r="J13516" s="7" t="str">
        <f>VLOOKUP(C13516,'[1]T. Apoyo Sistema'!$B$1:$C$89,2,0)</f>
        <v>SI</v>
      </c>
    </row>
    <row r="13517" spans="1:10" x14ac:dyDescent="0.25">
      <c r="A13517" s="4" t="str">
        <f>CONCATENATE(B13517,"-",C13517,"-",D13517)</f>
        <v>46253-POX30-com4</v>
      </c>
      <c r="B13517" s="16">
        <v>46253</v>
      </c>
      <c r="C13517" s="10" t="s">
        <v>47</v>
      </c>
      <c r="D13517" s="10" t="s">
        <v>78</v>
      </c>
      <c r="E13517" s="10">
        <v>0</v>
      </c>
      <c r="F13517" s="12">
        <v>8.3333333333333339</v>
      </c>
      <c r="G13517" s="12">
        <v>6.3666666666666654</v>
      </c>
      <c r="H13517" s="12">
        <v>0</v>
      </c>
      <c r="I13517" s="4" t="str">
        <f>TEXT(B13517,"yyyy-mm")</f>
        <v>2026-08</v>
      </c>
      <c r="J13517" s="7" t="str">
        <f>VLOOKUP(C13517,'[1]T. Apoyo Sistema'!$B$1:$C$89,2,0)</f>
        <v>SI</v>
      </c>
    </row>
    <row r="13518" spans="1:10" x14ac:dyDescent="0.25">
      <c r="A13518" s="4" t="str">
        <f>CONCATENATE(B13518,"-",C13518,"-",D13518)</f>
        <v>46253-POX30-gen1</v>
      </c>
      <c r="B13518" s="16">
        <v>46253</v>
      </c>
      <c r="C13518" s="10" t="s">
        <v>47</v>
      </c>
      <c r="D13518" s="10" t="s">
        <v>59</v>
      </c>
      <c r="E13518" s="10">
        <v>0</v>
      </c>
      <c r="F13518" s="12">
        <v>0</v>
      </c>
      <c r="G13518" s="12">
        <v>0</v>
      </c>
      <c r="H13518" s="12">
        <v>14.7</v>
      </c>
      <c r="I13518" s="4" t="str">
        <f>TEXT(B13518,"yyyy-mm")</f>
        <v>2026-08</v>
      </c>
      <c r="J13518" s="7" t="str">
        <f>VLOOKUP(C13518,'[1]T. Apoyo Sistema'!$B$1:$C$89,2,0)</f>
        <v>SI</v>
      </c>
    </row>
    <row r="13519" spans="1:10" x14ac:dyDescent="0.25">
      <c r="A13519" s="4" t="str">
        <f>CONCATENATE(B13519,"-",C13519,"-",D13519)</f>
        <v>46253-POX30-gen2</v>
      </c>
      <c r="B13519" s="16">
        <v>46253</v>
      </c>
      <c r="C13519" s="10" t="s">
        <v>47</v>
      </c>
      <c r="D13519" s="10" t="s">
        <v>73</v>
      </c>
      <c r="E13519" s="10">
        <v>0</v>
      </c>
      <c r="F13519" s="12">
        <v>9.4666666666666668</v>
      </c>
      <c r="G13519" s="12">
        <v>5.2333333333333325</v>
      </c>
      <c r="H13519" s="12">
        <v>0</v>
      </c>
      <c r="I13519" s="4" t="str">
        <f>TEXT(B13519,"yyyy-mm")</f>
        <v>2026-08</v>
      </c>
      <c r="J13519" s="7" t="str">
        <f>VLOOKUP(C13519,'[1]T. Apoyo Sistema'!$B$1:$C$89,2,0)</f>
        <v>SI</v>
      </c>
    </row>
    <row r="13520" spans="1:10" x14ac:dyDescent="0.25">
      <c r="A13520" s="4" t="str">
        <f>CONCATENATE(B13520,"-",C13520,"-",D13520)</f>
        <v>46253-POX30-psa1</v>
      </c>
      <c r="B13520" s="16">
        <v>46253</v>
      </c>
      <c r="C13520" s="10" t="s">
        <v>47</v>
      </c>
      <c r="D13520" s="10" t="s">
        <v>60</v>
      </c>
      <c r="E13520" s="10">
        <v>0</v>
      </c>
      <c r="F13520" s="12">
        <v>0</v>
      </c>
      <c r="G13520" s="12">
        <v>14.7</v>
      </c>
      <c r="H13520" s="12">
        <v>0</v>
      </c>
      <c r="I13520" s="4" t="str">
        <f>TEXT(B13520,"yyyy-mm")</f>
        <v>2026-08</v>
      </c>
      <c r="J13520" s="7" t="str">
        <f>VLOOKUP(C13520,'[1]T. Apoyo Sistema'!$B$1:$C$89,2,0)</f>
        <v>SI</v>
      </c>
    </row>
    <row r="13521" spans="1:10" x14ac:dyDescent="0.25">
      <c r="A13521" s="4" t="str">
        <f>CONCATENATE(B13521,"-",C13521,"-",D13521)</f>
        <v>46253-POX30-psa2</v>
      </c>
      <c r="B13521" s="16">
        <v>46253</v>
      </c>
      <c r="C13521" s="10" t="s">
        <v>47</v>
      </c>
      <c r="D13521" s="10" t="s">
        <v>74</v>
      </c>
      <c r="E13521" s="10">
        <v>0</v>
      </c>
      <c r="F13521" s="12">
        <v>7.7833333333333332</v>
      </c>
      <c r="G13521" s="12">
        <v>6.9166666666666661</v>
      </c>
      <c r="H13521" s="12">
        <v>0</v>
      </c>
      <c r="I13521" s="4" t="str">
        <f>TEXT(B13521,"yyyy-mm")</f>
        <v>2026-08</v>
      </c>
      <c r="J13521" s="7" t="str">
        <f>VLOOKUP(C13521,'[1]T. Apoyo Sistema'!$B$1:$C$89,2,0)</f>
        <v>SI</v>
      </c>
    </row>
    <row r="13522" spans="1:10" x14ac:dyDescent="0.25">
      <c r="A13522" s="4" t="str">
        <f>CONCATENATE(B13522,"-",C13522,"-",D13522)</f>
        <v>46253-POX30-psa3</v>
      </c>
      <c r="B13522" s="16">
        <v>46253</v>
      </c>
      <c r="C13522" s="10" t="s">
        <v>47</v>
      </c>
      <c r="D13522" s="10" t="s">
        <v>79</v>
      </c>
      <c r="E13522" s="10">
        <v>0</v>
      </c>
      <c r="F13522" s="12">
        <v>7.666666666666667</v>
      </c>
      <c r="G13522" s="12">
        <v>7.0333333333333323</v>
      </c>
      <c r="H13522" s="12">
        <v>0</v>
      </c>
      <c r="I13522" s="4" t="str">
        <f>TEXT(B13522,"yyyy-mm")</f>
        <v>2026-08</v>
      </c>
      <c r="J13522" s="7" t="str">
        <f>VLOOKUP(C13522,'[1]T. Apoyo Sistema'!$B$1:$C$89,2,0)</f>
        <v>SI</v>
      </c>
    </row>
    <row r="13523" spans="1:10" x14ac:dyDescent="0.25">
      <c r="A13523" s="4" t="str">
        <f>CONCATENATE(B13523,"-",C13523,"-",D13523)</f>
        <v>46253-POX30-psa4</v>
      </c>
      <c r="B13523" s="16">
        <v>46253</v>
      </c>
      <c r="C13523" s="10" t="s">
        <v>47</v>
      </c>
      <c r="D13523" s="10" t="s">
        <v>80</v>
      </c>
      <c r="E13523" s="10">
        <v>0</v>
      </c>
      <c r="F13523" s="12">
        <v>0</v>
      </c>
      <c r="G13523" s="12">
        <v>14.7</v>
      </c>
      <c r="H13523" s="12">
        <v>0</v>
      </c>
      <c r="I13523" s="4" t="str">
        <f>TEXT(B13523,"yyyy-mm")</f>
        <v>2026-08</v>
      </c>
      <c r="J13523" s="7" t="str">
        <f>VLOOKUP(C13523,'[1]T. Apoyo Sistema'!$B$1:$C$89,2,0)</f>
        <v>SI</v>
      </c>
    </row>
    <row r="13524" spans="1:10" x14ac:dyDescent="0.25">
      <c r="A13524" s="4" t="str">
        <f>CONCATENATE(B13524,"-",C13524,"-",D13524)</f>
        <v>46253-POX30-sec1</v>
      </c>
      <c r="B13524" s="16">
        <v>46253</v>
      </c>
      <c r="C13524" s="10" t="s">
        <v>47</v>
      </c>
      <c r="D13524" s="10" t="s">
        <v>75</v>
      </c>
      <c r="E13524" s="10">
        <v>0</v>
      </c>
      <c r="F13524" s="12">
        <v>9.0500000000000007</v>
      </c>
      <c r="G13524" s="12">
        <v>5.6499999999999986</v>
      </c>
      <c r="H13524" s="12">
        <v>0</v>
      </c>
      <c r="I13524" s="4" t="str">
        <f>TEXT(B13524,"yyyy-mm")</f>
        <v>2026-08</v>
      </c>
      <c r="J13524" s="7" t="str">
        <f>VLOOKUP(C13524,'[1]T. Apoyo Sistema'!$B$1:$C$89,2,0)</f>
        <v>SI</v>
      </c>
    </row>
    <row r="13525" spans="1:10" x14ac:dyDescent="0.25">
      <c r="A13525" s="4" t="str">
        <f>CONCATENATE(B13525,"-",C13525,"-",D13525)</f>
        <v>46253-POX30-sec2</v>
      </c>
      <c r="B13525" s="16">
        <v>46253</v>
      </c>
      <c r="C13525" s="10" t="s">
        <v>47</v>
      </c>
      <c r="D13525" s="10" t="s">
        <v>76</v>
      </c>
      <c r="E13525" s="10">
        <v>0</v>
      </c>
      <c r="F13525" s="12">
        <v>9.0500000000000007</v>
      </c>
      <c r="G13525" s="12">
        <v>5.6499999999999986</v>
      </c>
      <c r="H13525" s="12">
        <v>0</v>
      </c>
      <c r="I13525" s="4" t="str">
        <f>TEXT(B13525,"yyyy-mm")</f>
        <v>2026-08</v>
      </c>
      <c r="J13525" s="7" t="str">
        <f>VLOOKUP(C13525,'[1]T. Apoyo Sistema'!$B$1:$C$89,2,0)</f>
        <v>SI</v>
      </c>
    </row>
    <row r="13526" spans="1:10" x14ac:dyDescent="0.25">
      <c r="A13526" s="4" t="str">
        <f>CONCATENATE(B13526,"-",C13526,"-",D13526)</f>
        <v>46253-POX45-bbd1</v>
      </c>
      <c r="B13526" s="16">
        <v>46253</v>
      </c>
      <c r="C13526" s="10" t="s">
        <v>27</v>
      </c>
      <c r="D13526" s="10" t="s">
        <v>69</v>
      </c>
      <c r="E13526" s="10">
        <v>0</v>
      </c>
      <c r="F13526" s="12">
        <v>0</v>
      </c>
      <c r="G13526" s="12">
        <v>14.7</v>
      </c>
      <c r="H13526" s="12">
        <v>0</v>
      </c>
      <c r="I13526" s="4" t="str">
        <f>TEXT(B13526,"yyyy-mm")</f>
        <v>2026-08</v>
      </c>
      <c r="J13526" s="7" t="str">
        <f>VLOOKUP(C13526,'[1]T. Apoyo Sistema'!$B$1:$C$89,2,0)</f>
        <v>SI</v>
      </c>
    </row>
    <row r="13527" spans="1:10" x14ac:dyDescent="0.25">
      <c r="A13527" s="4" t="str">
        <f>CONCATENATE(B13527,"-",C13527,"-",D13527)</f>
        <v>46253-POX45-bbd2</v>
      </c>
      <c r="B13527" s="16">
        <v>46253</v>
      </c>
      <c r="C13527" s="10" t="s">
        <v>27</v>
      </c>
      <c r="D13527" s="10" t="s">
        <v>70</v>
      </c>
      <c r="E13527" s="10">
        <v>0</v>
      </c>
      <c r="F13527" s="12">
        <v>0</v>
      </c>
      <c r="G13527" s="12">
        <v>14.7</v>
      </c>
      <c r="H13527" s="12">
        <v>0</v>
      </c>
      <c r="I13527" s="4" t="str">
        <f>TEXT(B13527,"yyyy-mm")</f>
        <v>2026-08</v>
      </c>
      <c r="J13527" s="7" t="str">
        <f>VLOOKUP(C13527,'[1]T. Apoyo Sistema'!$B$1:$C$89,2,0)</f>
        <v>SI</v>
      </c>
    </row>
    <row r="13528" spans="1:10" x14ac:dyDescent="0.25">
      <c r="A13528" s="4" t="str">
        <f>CONCATENATE(B13528,"-",C13528,"-",D13528)</f>
        <v>46253-POX45-com1</v>
      </c>
      <c r="B13528" s="16">
        <v>46253</v>
      </c>
      <c r="C13528" s="10" t="s">
        <v>27</v>
      </c>
      <c r="D13528" s="10" t="s">
        <v>71</v>
      </c>
      <c r="E13528" s="10">
        <v>0</v>
      </c>
      <c r="F13528" s="12">
        <v>1.05</v>
      </c>
      <c r="G13528" s="12">
        <v>13.649999999999999</v>
      </c>
      <c r="H13528" s="12">
        <v>0</v>
      </c>
      <c r="I13528" s="4" t="str">
        <f>TEXT(B13528,"yyyy-mm")</f>
        <v>2026-08</v>
      </c>
      <c r="J13528" s="7" t="str">
        <f>VLOOKUP(C13528,'[1]T. Apoyo Sistema'!$B$1:$C$89,2,0)</f>
        <v>SI</v>
      </c>
    </row>
    <row r="13529" spans="1:10" x14ac:dyDescent="0.25">
      <c r="A13529" s="4" t="str">
        <f>CONCATENATE(B13529,"-",C13529,"-",D13529)</f>
        <v>46253-POX45-com2</v>
      </c>
      <c r="B13529" s="16">
        <v>46253</v>
      </c>
      <c r="C13529" s="10" t="s">
        <v>27</v>
      </c>
      <c r="D13529" s="10" t="s">
        <v>72</v>
      </c>
      <c r="E13529" s="10">
        <v>0</v>
      </c>
      <c r="F13529" s="12">
        <v>1.0666666666666667</v>
      </c>
      <c r="G13529" s="12">
        <v>13.633333333333333</v>
      </c>
      <c r="H13529" s="12">
        <v>0</v>
      </c>
      <c r="I13529" s="4" t="str">
        <f>TEXT(B13529,"yyyy-mm")</f>
        <v>2026-08</v>
      </c>
      <c r="J13529" s="7" t="str">
        <f>VLOOKUP(C13529,'[1]T. Apoyo Sistema'!$B$1:$C$89,2,0)</f>
        <v>SI</v>
      </c>
    </row>
    <row r="13530" spans="1:10" x14ac:dyDescent="0.25">
      <c r="A13530" s="4" t="str">
        <f>CONCATENATE(B13530,"-",C13530,"-",D13530)</f>
        <v>46253-POX45-com3</v>
      </c>
      <c r="B13530" s="16">
        <v>46253</v>
      </c>
      <c r="C13530" s="10" t="s">
        <v>27</v>
      </c>
      <c r="D13530" s="10" t="s">
        <v>77</v>
      </c>
      <c r="E13530" s="10">
        <v>1</v>
      </c>
      <c r="F13530" s="12">
        <v>0</v>
      </c>
      <c r="G13530" s="12">
        <v>0.16666666666666607</v>
      </c>
      <c r="H13530" s="12">
        <v>14.533333333333333</v>
      </c>
      <c r="I13530" s="4" t="str">
        <f>TEXT(B13530,"yyyy-mm")</f>
        <v>2026-08</v>
      </c>
      <c r="J13530" s="7" t="str">
        <f>VLOOKUP(C13530,'[1]T. Apoyo Sistema'!$B$1:$C$89,2,0)</f>
        <v>SI</v>
      </c>
    </row>
    <row r="13531" spans="1:10" x14ac:dyDescent="0.25">
      <c r="A13531" s="4" t="str">
        <f>CONCATENATE(B13531,"-",C13531,"-",D13531)</f>
        <v>46253-POX45-com4</v>
      </c>
      <c r="B13531" s="16">
        <v>46253</v>
      </c>
      <c r="C13531" s="10" t="s">
        <v>27</v>
      </c>
      <c r="D13531" s="10" t="s">
        <v>78</v>
      </c>
      <c r="E13531" s="10">
        <v>0</v>
      </c>
      <c r="F13531" s="12">
        <v>1.1000000000000001</v>
      </c>
      <c r="G13531" s="12">
        <v>13.6</v>
      </c>
      <c r="H13531" s="12">
        <v>0</v>
      </c>
      <c r="I13531" s="4" t="str">
        <f>TEXT(B13531,"yyyy-mm")</f>
        <v>2026-08</v>
      </c>
      <c r="J13531" s="7" t="str">
        <f>VLOOKUP(C13531,'[1]T. Apoyo Sistema'!$B$1:$C$89,2,0)</f>
        <v>SI</v>
      </c>
    </row>
    <row r="13532" spans="1:10" x14ac:dyDescent="0.25">
      <c r="A13532" s="4" t="str">
        <f>CONCATENATE(B13532,"-",C13532,"-",D13532)</f>
        <v>46253-POX45-gen1</v>
      </c>
      <c r="B13532" s="16">
        <v>46253</v>
      </c>
      <c r="C13532" s="10" t="s">
        <v>27</v>
      </c>
      <c r="D13532" s="10" t="s">
        <v>59</v>
      </c>
      <c r="E13532" s="10">
        <v>0</v>
      </c>
      <c r="F13532" s="12">
        <v>0.78333333333333333</v>
      </c>
      <c r="G13532" s="12">
        <v>13.916666666666666</v>
      </c>
      <c r="H13532" s="12">
        <v>0</v>
      </c>
      <c r="I13532" s="4" t="str">
        <f>TEXT(B13532,"yyyy-mm")</f>
        <v>2026-08</v>
      </c>
      <c r="J13532" s="7" t="str">
        <f>VLOOKUP(C13532,'[1]T. Apoyo Sistema'!$B$1:$C$89,2,0)</f>
        <v>SI</v>
      </c>
    </row>
    <row r="13533" spans="1:10" x14ac:dyDescent="0.25">
      <c r="A13533" s="4" t="str">
        <f>CONCATENATE(B13533,"-",C13533,"-",D13533)</f>
        <v>46253-POX45-gen2</v>
      </c>
      <c r="B13533" s="16">
        <v>46253</v>
      </c>
      <c r="C13533" s="10" t="s">
        <v>27</v>
      </c>
      <c r="D13533" s="10" t="s">
        <v>73</v>
      </c>
      <c r="E13533" s="10">
        <v>2</v>
      </c>
      <c r="F13533" s="12">
        <v>0.5</v>
      </c>
      <c r="G13533" s="12">
        <v>11.483333333333333</v>
      </c>
      <c r="H13533" s="12">
        <v>2.7166666666666668</v>
      </c>
      <c r="I13533" s="4" t="str">
        <f>TEXT(B13533,"yyyy-mm")</f>
        <v>2026-08</v>
      </c>
      <c r="J13533" s="7" t="str">
        <f>VLOOKUP(C13533,'[1]T. Apoyo Sistema'!$B$1:$C$89,2,0)</f>
        <v>SI</v>
      </c>
    </row>
    <row r="13534" spans="1:10" x14ac:dyDescent="0.25">
      <c r="A13534" s="4" t="str">
        <f>CONCATENATE(B13534,"-",C13534,"-",D13534)</f>
        <v>46253-POX45-psa1</v>
      </c>
      <c r="B13534" s="16">
        <v>46253</v>
      </c>
      <c r="C13534" s="10" t="s">
        <v>27</v>
      </c>
      <c r="D13534" s="10" t="s">
        <v>60</v>
      </c>
      <c r="E13534" s="10">
        <v>0</v>
      </c>
      <c r="F13534" s="12">
        <v>1</v>
      </c>
      <c r="G13534" s="12">
        <v>13.7</v>
      </c>
      <c r="H13534" s="12">
        <v>0</v>
      </c>
      <c r="I13534" s="4" t="str">
        <f>TEXT(B13534,"yyyy-mm")</f>
        <v>2026-08</v>
      </c>
      <c r="J13534" s="7" t="str">
        <f>VLOOKUP(C13534,'[1]T. Apoyo Sistema'!$B$1:$C$89,2,0)</f>
        <v>SI</v>
      </c>
    </row>
    <row r="13535" spans="1:10" x14ac:dyDescent="0.25">
      <c r="A13535" s="4" t="str">
        <f>CONCATENATE(B13535,"-",C13535,"-",D13535)</f>
        <v>46253-POX45-psa2</v>
      </c>
      <c r="B13535" s="16">
        <v>46253</v>
      </c>
      <c r="C13535" s="10" t="s">
        <v>27</v>
      </c>
      <c r="D13535" s="10" t="s">
        <v>74</v>
      </c>
      <c r="E13535" s="10">
        <v>0</v>
      </c>
      <c r="F13535" s="12">
        <v>0.98333333333333328</v>
      </c>
      <c r="G13535" s="12">
        <v>13.716666666666667</v>
      </c>
      <c r="H13535" s="12">
        <v>0</v>
      </c>
      <c r="I13535" s="4" t="str">
        <f>TEXT(B13535,"yyyy-mm")</f>
        <v>2026-08</v>
      </c>
      <c r="J13535" s="7" t="str">
        <f>VLOOKUP(C13535,'[1]T. Apoyo Sistema'!$B$1:$C$89,2,0)</f>
        <v>SI</v>
      </c>
    </row>
    <row r="13536" spans="1:10" x14ac:dyDescent="0.25">
      <c r="A13536" s="4" t="str">
        <f>CONCATENATE(B13536,"-",C13536,"-",D13536)</f>
        <v>46253-POX45-psa3</v>
      </c>
      <c r="B13536" s="16">
        <v>46253</v>
      </c>
      <c r="C13536" s="10" t="s">
        <v>27</v>
      </c>
      <c r="D13536" s="10" t="s">
        <v>79</v>
      </c>
      <c r="E13536" s="10">
        <v>0</v>
      </c>
      <c r="F13536" s="12">
        <v>0.05</v>
      </c>
      <c r="G13536" s="12">
        <v>14.649999999999999</v>
      </c>
      <c r="H13536" s="12">
        <v>0</v>
      </c>
      <c r="I13536" s="4" t="str">
        <f>TEXT(B13536,"yyyy-mm")</f>
        <v>2026-08</v>
      </c>
      <c r="J13536" s="7" t="str">
        <f>VLOOKUP(C13536,'[1]T. Apoyo Sistema'!$B$1:$C$89,2,0)</f>
        <v>SI</v>
      </c>
    </row>
    <row r="13537" spans="1:10" x14ac:dyDescent="0.25">
      <c r="A13537" s="4" t="str">
        <f>CONCATENATE(B13537,"-",C13537,"-",D13537)</f>
        <v>46253-POX45-psa4</v>
      </c>
      <c r="B13537" s="16">
        <v>46253</v>
      </c>
      <c r="C13537" s="10" t="s">
        <v>27</v>
      </c>
      <c r="D13537" s="10" t="s">
        <v>80</v>
      </c>
      <c r="E13537" s="10">
        <v>0</v>
      </c>
      <c r="F13537" s="12">
        <v>1</v>
      </c>
      <c r="G13537" s="12">
        <v>13.7</v>
      </c>
      <c r="H13537" s="12">
        <v>0</v>
      </c>
      <c r="I13537" s="4" t="str">
        <f>TEXT(B13537,"yyyy-mm")</f>
        <v>2026-08</v>
      </c>
      <c r="J13537" s="7" t="str">
        <f>VLOOKUP(C13537,'[1]T. Apoyo Sistema'!$B$1:$C$89,2,0)</f>
        <v>SI</v>
      </c>
    </row>
    <row r="13538" spans="1:10" x14ac:dyDescent="0.25">
      <c r="A13538" s="4" t="str">
        <f>CONCATENATE(B13538,"-",C13538,"-",D13538)</f>
        <v>46253-POX45-sec1</v>
      </c>
      <c r="B13538" s="16">
        <v>46253</v>
      </c>
      <c r="C13538" s="10" t="s">
        <v>27</v>
      </c>
      <c r="D13538" s="10" t="s">
        <v>75</v>
      </c>
      <c r="E13538" s="10">
        <v>0</v>
      </c>
      <c r="F13538" s="12">
        <v>1.1833333333333333</v>
      </c>
      <c r="G13538" s="12">
        <v>13.516666666666666</v>
      </c>
      <c r="H13538" s="12">
        <v>0</v>
      </c>
      <c r="I13538" s="4" t="str">
        <f>TEXT(B13538,"yyyy-mm")</f>
        <v>2026-08</v>
      </c>
      <c r="J13538" s="7" t="str">
        <f>VLOOKUP(C13538,'[1]T. Apoyo Sistema'!$B$1:$C$89,2,0)</f>
        <v>SI</v>
      </c>
    </row>
    <row r="13539" spans="1:10" x14ac:dyDescent="0.25">
      <c r="A13539" s="4" t="str">
        <f>CONCATENATE(B13539,"-",C13539,"-",D13539)</f>
        <v>46253-POX45-sec2</v>
      </c>
      <c r="B13539" s="16">
        <v>46253</v>
      </c>
      <c r="C13539" s="10" t="s">
        <v>27</v>
      </c>
      <c r="D13539" s="10" t="s">
        <v>76</v>
      </c>
      <c r="E13539" s="10">
        <v>0</v>
      </c>
      <c r="F13539" s="12">
        <v>1.1833333333333333</v>
      </c>
      <c r="G13539" s="12">
        <v>13.516666666666666</v>
      </c>
      <c r="H13539" s="12">
        <v>0</v>
      </c>
      <c r="I13539" s="4" t="str">
        <f>TEXT(B13539,"yyyy-mm")</f>
        <v>2026-08</v>
      </c>
      <c r="J13539" s="7" t="str">
        <f>VLOOKUP(C13539,'[1]T. Apoyo Sistema'!$B$1:$C$89,2,0)</f>
        <v>SI</v>
      </c>
    </row>
    <row r="13540" spans="1:10" x14ac:dyDescent="0.25">
      <c r="A13540" s="4" t="str">
        <f>CONCATENATE(B13540,"-",C13540,"-",D13540)</f>
        <v>46261-POX35-bbd1</v>
      </c>
      <c r="B13540" s="16">
        <v>46261</v>
      </c>
      <c r="C13540" s="10" t="s">
        <v>36</v>
      </c>
      <c r="D13540" s="10" t="s">
        <v>69</v>
      </c>
      <c r="E13540" s="10">
        <v>0</v>
      </c>
      <c r="F13540" s="10">
        <v>0</v>
      </c>
      <c r="G13540" s="10">
        <v>14.766666666666667</v>
      </c>
      <c r="H13540" s="10">
        <v>0</v>
      </c>
      <c r="I13540" s="4" t="s">
        <v>13</v>
      </c>
      <c r="J13540" s="7" t="str">
        <f>VLOOKUP(C13540,'[1]T. Apoyo Sistema'!$B$1:$C$89,2,0)</f>
        <v>SI</v>
      </c>
    </row>
    <row r="13541" spans="1:10" x14ac:dyDescent="0.25">
      <c r="A13541" s="4" t="str">
        <f>CONCATENATE(B13541,"-",C13541,"-",D13541)</f>
        <v>46261-POX35-bbd2</v>
      </c>
      <c r="B13541" s="16">
        <v>46261</v>
      </c>
      <c r="C13541" s="10" t="s">
        <v>36</v>
      </c>
      <c r="D13541" s="10" t="s">
        <v>70</v>
      </c>
      <c r="E13541" s="10">
        <v>0</v>
      </c>
      <c r="F13541" s="10">
        <v>0</v>
      </c>
      <c r="G13541" s="10">
        <v>14.766666666666667</v>
      </c>
      <c r="H13541" s="10">
        <v>0</v>
      </c>
      <c r="I13541" s="4" t="s">
        <v>13</v>
      </c>
      <c r="J13541" s="7" t="str">
        <f>VLOOKUP(C13541,'[1]T. Apoyo Sistema'!$B$1:$C$89,2,0)</f>
        <v>SI</v>
      </c>
    </row>
    <row r="13542" spans="1:10" x14ac:dyDescent="0.25">
      <c r="A13542" s="4" t="str">
        <f>CONCATENATE(B13542,"-",C13542,"-",D13542)</f>
        <v>46261-POX35-com1</v>
      </c>
      <c r="B13542" s="16">
        <v>46261</v>
      </c>
      <c r="C13542" s="10" t="s">
        <v>36</v>
      </c>
      <c r="D13542" s="10" t="s">
        <v>71</v>
      </c>
      <c r="E13542" s="10">
        <v>0</v>
      </c>
      <c r="F13542" s="10">
        <v>0</v>
      </c>
      <c r="G13542" s="10">
        <v>14.766666666666667</v>
      </c>
      <c r="H13542" s="10">
        <v>0</v>
      </c>
      <c r="I13542" s="4" t="s">
        <v>13</v>
      </c>
      <c r="J13542" s="7" t="str">
        <f>VLOOKUP(C13542,'[1]T. Apoyo Sistema'!$B$1:$C$89,2,0)</f>
        <v>SI</v>
      </c>
    </row>
    <row r="13543" spans="1:10" x14ac:dyDescent="0.25">
      <c r="A13543" s="4" t="str">
        <f>CONCATENATE(B13543,"-",C13543,"-",D13543)</f>
        <v>46261-POX35-com2</v>
      </c>
      <c r="B13543" s="16">
        <v>46261</v>
      </c>
      <c r="C13543" s="10" t="s">
        <v>36</v>
      </c>
      <c r="D13543" s="10" t="s">
        <v>72</v>
      </c>
      <c r="E13543" s="10">
        <v>0</v>
      </c>
      <c r="F13543" s="10">
        <v>0</v>
      </c>
      <c r="G13543" s="10">
        <v>14.766666666666667</v>
      </c>
      <c r="H13543" s="10">
        <v>0</v>
      </c>
      <c r="I13543" s="4" t="s">
        <v>13</v>
      </c>
      <c r="J13543" s="7" t="str">
        <f>VLOOKUP(C13543,'[1]T. Apoyo Sistema'!$B$1:$C$89,2,0)</f>
        <v>SI</v>
      </c>
    </row>
    <row r="13544" spans="1:10" x14ac:dyDescent="0.25">
      <c r="A13544" s="4" t="str">
        <f>CONCATENATE(B13544,"-",C13544,"-",D13544)</f>
        <v>46261-POX35-com3</v>
      </c>
      <c r="B13544" s="16">
        <v>46261</v>
      </c>
      <c r="C13544" s="10" t="s">
        <v>36</v>
      </c>
      <c r="D13544" s="10" t="s">
        <v>77</v>
      </c>
      <c r="E13544" s="10">
        <v>0</v>
      </c>
      <c r="F13544" s="10">
        <v>7.083333333333333</v>
      </c>
      <c r="G13544" s="10">
        <v>7.6833333333333345</v>
      </c>
      <c r="H13544" s="10">
        <v>0</v>
      </c>
      <c r="I13544" s="4" t="s">
        <v>13</v>
      </c>
      <c r="J13544" s="7" t="str">
        <f>VLOOKUP(C13544,'[1]T. Apoyo Sistema'!$B$1:$C$89,2,0)</f>
        <v>SI</v>
      </c>
    </row>
    <row r="13545" spans="1:10" x14ac:dyDescent="0.25">
      <c r="A13545" s="4" t="str">
        <f>CONCATENATE(B13545,"-",C13545,"-",D13545)</f>
        <v>46261-POX35-com4</v>
      </c>
      <c r="B13545" s="16">
        <v>46261</v>
      </c>
      <c r="C13545" s="10" t="s">
        <v>36</v>
      </c>
      <c r="D13545" s="10" t="s">
        <v>78</v>
      </c>
      <c r="E13545" s="10">
        <v>0</v>
      </c>
      <c r="F13545" s="10">
        <v>7.0333333333333332</v>
      </c>
      <c r="G13545" s="10">
        <v>7.7333333333333343</v>
      </c>
      <c r="H13545" s="10">
        <v>0</v>
      </c>
      <c r="I13545" s="4" t="s">
        <v>13</v>
      </c>
      <c r="J13545" s="7" t="str">
        <f>VLOOKUP(C13545,'[1]T. Apoyo Sistema'!$B$1:$C$89,2,0)</f>
        <v>SI</v>
      </c>
    </row>
    <row r="13546" spans="1:10" x14ac:dyDescent="0.25">
      <c r="A13546" s="4" t="str">
        <f>CONCATENATE(B13546,"-",C13546,"-",D13546)</f>
        <v>46261-POX35-gen1</v>
      </c>
      <c r="B13546" s="16">
        <v>46261</v>
      </c>
      <c r="C13546" s="10" t="s">
        <v>36</v>
      </c>
      <c r="D13546" s="10" t="s">
        <v>59</v>
      </c>
      <c r="E13546" s="10">
        <v>0</v>
      </c>
      <c r="F13546" s="10">
        <v>7.416666666666667</v>
      </c>
      <c r="G13546" s="10">
        <v>7.3500000000000005</v>
      </c>
      <c r="H13546" s="10">
        <v>0</v>
      </c>
      <c r="I13546" s="4" t="s">
        <v>13</v>
      </c>
      <c r="J13546" s="7" t="str">
        <f>VLOOKUP(C13546,'[1]T. Apoyo Sistema'!$B$1:$C$89,2,0)</f>
        <v>SI</v>
      </c>
    </row>
    <row r="13547" spans="1:10" x14ac:dyDescent="0.25">
      <c r="A13547" s="4" t="str">
        <f>CONCATENATE(B13547,"-",C13547,"-",D13547)</f>
        <v>46261-POX35-gen2</v>
      </c>
      <c r="B13547" s="16">
        <v>46261</v>
      </c>
      <c r="C13547" s="10" t="s">
        <v>36</v>
      </c>
      <c r="D13547" s="10" t="s">
        <v>73</v>
      </c>
      <c r="E13547" s="10">
        <v>0</v>
      </c>
      <c r="F13547" s="10">
        <v>0</v>
      </c>
      <c r="G13547" s="10">
        <v>14.766666666666667</v>
      </c>
      <c r="H13547" s="10">
        <v>0</v>
      </c>
      <c r="I13547" s="4" t="s">
        <v>13</v>
      </c>
      <c r="J13547" s="7" t="str">
        <f>VLOOKUP(C13547,'[1]T. Apoyo Sistema'!$B$1:$C$89,2,0)</f>
        <v>SI</v>
      </c>
    </row>
    <row r="13548" spans="1:10" x14ac:dyDescent="0.25">
      <c r="A13548" s="4" t="str">
        <f>CONCATENATE(B13548,"-",C13548,"-",D13548)</f>
        <v>46261-POX35-psa1</v>
      </c>
      <c r="B13548" s="16">
        <v>46261</v>
      </c>
      <c r="C13548" s="10" t="s">
        <v>36</v>
      </c>
      <c r="D13548" s="10" t="s">
        <v>60</v>
      </c>
      <c r="E13548" s="10">
        <v>0</v>
      </c>
      <c r="F13548" s="10">
        <v>0</v>
      </c>
      <c r="G13548" s="10">
        <v>14.766666666666667</v>
      </c>
      <c r="H13548" s="10">
        <v>0</v>
      </c>
      <c r="I13548" s="4" t="s">
        <v>13</v>
      </c>
      <c r="J13548" s="7" t="str">
        <f>VLOOKUP(C13548,'[1]T. Apoyo Sistema'!$B$1:$C$89,2,0)</f>
        <v>SI</v>
      </c>
    </row>
    <row r="13549" spans="1:10" x14ac:dyDescent="0.25">
      <c r="A13549" s="4" t="str">
        <f>CONCATENATE(B13549,"-",C13549,"-",D13549)</f>
        <v>46261-POX35-psa2</v>
      </c>
      <c r="B13549" s="16">
        <v>46261</v>
      </c>
      <c r="C13549" s="10" t="s">
        <v>36</v>
      </c>
      <c r="D13549" s="10" t="s">
        <v>74</v>
      </c>
      <c r="E13549" s="10">
        <v>0</v>
      </c>
      <c r="F13549" s="10">
        <v>0</v>
      </c>
      <c r="G13549" s="10">
        <v>14.766666666666667</v>
      </c>
      <c r="H13549" s="10">
        <v>0</v>
      </c>
      <c r="I13549" s="4" t="s">
        <v>13</v>
      </c>
      <c r="J13549" s="7" t="str">
        <f>VLOOKUP(C13549,'[1]T. Apoyo Sistema'!$B$1:$C$89,2,0)</f>
        <v>SI</v>
      </c>
    </row>
    <row r="13550" spans="1:10" x14ac:dyDescent="0.25">
      <c r="A13550" s="4" t="str">
        <f>CONCATENATE(B13550,"-",C13550,"-",D13550)</f>
        <v>46261-POX35-sec1</v>
      </c>
      <c r="B13550" s="16">
        <v>46261</v>
      </c>
      <c r="C13550" s="10" t="s">
        <v>36</v>
      </c>
      <c r="D13550" s="10" t="s">
        <v>75</v>
      </c>
      <c r="E13550" s="10">
        <v>0</v>
      </c>
      <c r="F13550" s="10">
        <v>7.2833333333333332</v>
      </c>
      <c r="G13550" s="10">
        <v>7.4833333333333343</v>
      </c>
      <c r="H13550" s="10">
        <v>0</v>
      </c>
      <c r="I13550" s="4" t="s">
        <v>13</v>
      </c>
      <c r="J13550" s="7" t="str">
        <f>VLOOKUP(C13550,'[1]T. Apoyo Sistema'!$B$1:$C$89,2,0)</f>
        <v>SI</v>
      </c>
    </row>
    <row r="13551" spans="1:10" x14ac:dyDescent="0.25">
      <c r="A13551" s="4" t="str">
        <f>CONCATENATE(B13551,"-",C13551,"-",D13551)</f>
        <v>46261-POX35-sec2</v>
      </c>
      <c r="B13551" s="16">
        <v>46261</v>
      </c>
      <c r="C13551" s="10" t="s">
        <v>36</v>
      </c>
      <c r="D13551" s="10" t="s">
        <v>76</v>
      </c>
      <c r="E13551" s="10">
        <v>0</v>
      </c>
      <c r="F13551" s="10">
        <v>7.2833333333333332</v>
      </c>
      <c r="G13551" s="10">
        <v>7.4833333333333343</v>
      </c>
      <c r="H13551" s="10">
        <v>0</v>
      </c>
      <c r="I13551" s="4" t="s">
        <v>13</v>
      </c>
      <c r="J13551" s="7" t="str">
        <f>VLOOKUP(C13551,'[1]T. Apoyo Sistema'!$B$1:$C$89,2,0)</f>
        <v>SI</v>
      </c>
    </row>
    <row r="13552" spans="1:10" x14ac:dyDescent="0.25">
      <c r="A13552" s="4" t="str">
        <f>CONCATENATE(B13552,"-",C13552,"-",D13552)</f>
        <v>46261-POX35-psa3</v>
      </c>
      <c r="B13552" s="16">
        <v>46261</v>
      </c>
      <c r="C13552" s="10" t="s">
        <v>36</v>
      </c>
      <c r="D13552" s="10" t="s">
        <v>79</v>
      </c>
      <c r="E13552" s="10">
        <v>0</v>
      </c>
      <c r="F13552" s="10">
        <v>6.7333333333333334</v>
      </c>
      <c r="G13552" s="10">
        <v>8.033333333333335</v>
      </c>
      <c r="H13552" s="10">
        <v>0</v>
      </c>
      <c r="I13552" s="4" t="s">
        <v>13</v>
      </c>
      <c r="J13552" s="7" t="str">
        <f>VLOOKUP(C13552,'[1]T. Apoyo Sistema'!$B$1:$C$89,2,0)</f>
        <v>SI</v>
      </c>
    </row>
    <row r="13553" spans="1:10" x14ac:dyDescent="0.25">
      <c r="A13553" s="4" t="str">
        <f>CONCATENATE(B13553,"-",C13553,"-",D13553)</f>
        <v>46261-POX35-psa4</v>
      </c>
      <c r="B13553" s="16">
        <v>46261</v>
      </c>
      <c r="C13553" s="10" t="s">
        <v>36</v>
      </c>
      <c r="D13553" s="10" t="s">
        <v>80</v>
      </c>
      <c r="E13553" s="10">
        <v>0</v>
      </c>
      <c r="F13553" s="10">
        <v>6.7333333333333334</v>
      </c>
      <c r="G13553" s="10">
        <v>8.033333333333335</v>
      </c>
      <c r="H13553" s="10">
        <v>0</v>
      </c>
      <c r="I13553" s="4" t="s">
        <v>13</v>
      </c>
      <c r="J13553" s="7" t="str">
        <f>VLOOKUP(C13553,'[1]T. Apoyo Sistema'!$B$1:$C$89,2,0)</f>
        <v>SI</v>
      </c>
    </row>
    <row r="13554" spans="1:10" x14ac:dyDescent="0.25">
      <c r="A13554" s="4" t="str">
        <f>CONCATENATE(B13554,"-",C13554,"-",D13554)</f>
        <v>46253-POX20-bbd1</v>
      </c>
      <c r="B13554" s="16">
        <v>46253</v>
      </c>
      <c r="C13554" s="10" t="s">
        <v>84</v>
      </c>
      <c r="D13554" s="10" t="s">
        <v>69</v>
      </c>
      <c r="E13554" s="10">
        <v>0</v>
      </c>
      <c r="F13554" s="12">
        <v>0</v>
      </c>
      <c r="G13554" s="12">
        <v>14.8</v>
      </c>
      <c r="H13554" s="12">
        <v>0</v>
      </c>
      <c r="I13554" s="4" t="str">
        <f>TEXT(B13554,"yyyy-mm")</f>
        <v>2026-08</v>
      </c>
      <c r="J13554" s="7" t="str">
        <f>VLOOKUP(C13554,'[1]T. Apoyo Sistema'!$B$1:$C$89,2,0)</f>
        <v>SI</v>
      </c>
    </row>
    <row r="13555" spans="1:10" x14ac:dyDescent="0.25">
      <c r="A13555" s="4" t="str">
        <f>CONCATENATE(B13555,"-",C13555,"-",D13555)</f>
        <v>46253-POX20-bbd2</v>
      </c>
      <c r="B13555" s="16">
        <v>46253</v>
      </c>
      <c r="C13555" s="10" t="s">
        <v>84</v>
      </c>
      <c r="D13555" s="10" t="s">
        <v>70</v>
      </c>
      <c r="E13555" s="10">
        <v>0</v>
      </c>
      <c r="F13555" s="12">
        <v>0.75</v>
      </c>
      <c r="G13555" s="12">
        <v>14.05</v>
      </c>
      <c r="H13555" s="12">
        <v>0</v>
      </c>
      <c r="I13555" s="4" t="str">
        <f>TEXT(B13555,"yyyy-mm")</f>
        <v>2026-08</v>
      </c>
      <c r="J13555" s="7" t="str">
        <f>VLOOKUP(C13555,'[1]T. Apoyo Sistema'!$B$1:$C$89,2,0)</f>
        <v>SI</v>
      </c>
    </row>
    <row r="13556" spans="1:10" x14ac:dyDescent="0.25">
      <c r="A13556" s="4" t="str">
        <f>CONCATENATE(B13556,"-",C13556,"-",D13556)</f>
        <v>46253-POX20-com1</v>
      </c>
      <c r="B13556" s="16">
        <v>46253</v>
      </c>
      <c r="C13556" s="10" t="s">
        <v>84</v>
      </c>
      <c r="D13556" s="10" t="s">
        <v>71</v>
      </c>
      <c r="E13556" s="10">
        <v>0</v>
      </c>
      <c r="F13556" s="12">
        <v>12.816666666666666</v>
      </c>
      <c r="G13556" s="12">
        <v>1.9833333333333343</v>
      </c>
      <c r="H13556" s="12">
        <v>0</v>
      </c>
      <c r="I13556" s="4" t="str">
        <f>TEXT(B13556,"yyyy-mm")</f>
        <v>2026-08</v>
      </c>
      <c r="J13556" s="7" t="str">
        <f>VLOOKUP(C13556,'[1]T. Apoyo Sistema'!$B$1:$C$89,2,0)</f>
        <v>SI</v>
      </c>
    </row>
    <row r="13557" spans="1:10" x14ac:dyDescent="0.25">
      <c r="A13557" s="4" t="str">
        <f>CONCATENATE(B13557,"-",C13557,"-",D13557)</f>
        <v>46253-POX20-com2</v>
      </c>
      <c r="B13557" s="16">
        <v>46253</v>
      </c>
      <c r="C13557" s="10" t="s">
        <v>84</v>
      </c>
      <c r="D13557" s="10" t="s">
        <v>72</v>
      </c>
      <c r="E13557" s="10">
        <v>0</v>
      </c>
      <c r="F13557" s="12">
        <v>12.85</v>
      </c>
      <c r="G13557" s="12">
        <v>1.9500000000000011</v>
      </c>
      <c r="H13557" s="12">
        <v>0</v>
      </c>
      <c r="I13557" s="4" t="str">
        <f>TEXT(B13557,"yyyy-mm")</f>
        <v>2026-08</v>
      </c>
      <c r="J13557" s="7" t="str">
        <f>VLOOKUP(C13557,'[1]T. Apoyo Sistema'!$B$1:$C$89,2,0)</f>
        <v>SI</v>
      </c>
    </row>
    <row r="13558" spans="1:10" x14ac:dyDescent="0.25">
      <c r="A13558" s="4" t="str">
        <f>CONCATENATE(B13558,"-",C13558,"-",D13558)</f>
        <v>46253-POX20-com3</v>
      </c>
      <c r="B13558" s="16">
        <v>46253</v>
      </c>
      <c r="C13558" s="10" t="s">
        <v>84</v>
      </c>
      <c r="D13558" s="10" t="s">
        <v>77</v>
      </c>
      <c r="E13558" s="10">
        <v>0</v>
      </c>
      <c r="F13558" s="12">
        <v>12.783333333333333</v>
      </c>
      <c r="G13558" s="12">
        <v>2.0166666666666675</v>
      </c>
      <c r="H13558" s="12">
        <v>0</v>
      </c>
      <c r="I13558" s="4" t="str">
        <f>TEXT(B13558,"yyyy-mm")</f>
        <v>2026-08</v>
      </c>
      <c r="J13558" s="7" t="str">
        <f>VLOOKUP(C13558,'[1]T. Apoyo Sistema'!$B$1:$C$89,2,0)</f>
        <v>SI</v>
      </c>
    </row>
    <row r="13559" spans="1:10" x14ac:dyDescent="0.25">
      <c r="A13559" s="4" t="str">
        <f>CONCATENATE(B13559,"-",C13559,"-",D13559)</f>
        <v>46253-POX20-com4</v>
      </c>
      <c r="B13559" s="16">
        <v>46253</v>
      </c>
      <c r="C13559" s="10" t="s">
        <v>84</v>
      </c>
      <c r="D13559" s="10" t="s">
        <v>78</v>
      </c>
      <c r="E13559" s="10">
        <v>0</v>
      </c>
      <c r="F13559" s="12">
        <v>12.85</v>
      </c>
      <c r="G13559" s="12">
        <v>1.9500000000000011</v>
      </c>
      <c r="H13559" s="12">
        <v>0</v>
      </c>
      <c r="I13559" s="4" t="str">
        <f>TEXT(B13559,"yyyy-mm")</f>
        <v>2026-08</v>
      </c>
      <c r="J13559" s="7" t="str">
        <f>VLOOKUP(C13559,'[1]T. Apoyo Sistema'!$B$1:$C$89,2,0)</f>
        <v>SI</v>
      </c>
    </row>
    <row r="13560" spans="1:10" x14ac:dyDescent="0.25">
      <c r="A13560" s="4" t="str">
        <f>CONCATENATE(B13560,"-",C13560,"-",D13560)</f>
        <v>46253-POX20-gen1</v>
      </c>
      <c r="B13560" s="16">
        <v>46253</v>
      </c>
      <c r="C13560" s="10" t="s">
        <v>84</v>
      </c>
      <c r="D13560" s="10" t="s">
        <v>59</v>
      </c>
      <c r="E13560" s="10">
        <v>0</v>
      </c>
      <c r="F13560" s="12">
        <v>0</v>
      </c>
      <c r="G13560" s="12">
        <v>14.8</v>
      </c>
      <c r="H13560" s="12">
        <v>0</v>
      </c>
      <c r="I13560" s="4" t="str">
        <f>TEXT(B13560,"yyyy-mm")</f>
        <v>2026-08</v>
      </c>
      <c r="J13560" s="7" t="str">
        <f>VLOOKUP(C13560,'[1]T. Apoyo Sistema'!$B$1:$C$89,2,0)</f>
        <v>SI</v>
      </c>
    </row>
    <row r="13561" spans="1:10" x14ac:dyDescent="0.25">
      <c r="A13561" s="4" t="str">
        <f>CONCATENATE(B13561,"-",C13561,"-",D13561)</f>
        <v>46253-POX20-gen2</v>
      </c>
      <c r="B13561" s="16">
        <v>46253</v>
      </c>
      <c r="C13561" s="10" t="s">
        <v>84</v>
      </c>
      <c r="D13561" s="10" t="s">
        <v>73</v>
      </c>
      <c r="E13561" s="10">
        <v>0</v>
      </c>
      <c r="F13561" s="12">
        <v>13.316666666666666</v>
      </c>
      <c r="G13561" s="12">
        <v>1.4833333333333343</v>
      </c>
      <c r="H13561" s="12">
        <v>0</v>
      </c>
      <c r="I13561" s="4" t="str">
        <f>TEXT(B13561,"yyyy-mm")</f>
        <v>2026-08</v>
      </c>
      <c r="J13561" s="7" t="str">
        <f>VLOOKUP(C13561,'[1]T. Apoyo Sistema'!$B$1:$C$89,2,0)</f>
        <v>SI</v>
      </c>
    </row>
    <row r="13562" spans="1:10" x14ac:dyDescent="0.25">
      <c r="A13562" s="4" t="str">
        <f>CONCATENATE(B13562,"-",C13562,"-",D13562)</f>
        <v>46253-POX20-psa1</v>
      </c>
      <c r="B13562" s="16">
        <v>46253</v>
      </c>
      <c r="C13562" s="10" t="s">
        <v>84</v>
      </c>
      <c r="D13562" s="10" t="s">
        <v>60</v>
      </c>
      <c r="E13562" s="10">
        <v>0</v>
      </c>
      <c r="F13562" s="12">
        <v>12.75</v>
      </c>
      <c r="G13562" s="12">
        <v>2.0500000000000007</v>
      </c>
      <c r="H13562" s="12">
        <v>0</v>
      </c>
      <c r="I13562" s="4" t="str">
        <f>TEXT(B13562,"yyyy-mm")</f>
        <v>2026-08</v>
      </c>
      <c r="J13562" s="7" t="str">
        <f>VLOOKUP(C13562,'[1]T. Apoyo Sistema'!$B$1:$C$89,2,0)</f>
        <v>SI</v>
      </c>
    </row>
    <row r="13563" spans="1:10" x14ac:dyDescent="0.25">
      <c r="A13563" s="4" t="str">
        <f>CONCATENATE(B13563,"-",C13563,"-",D13563)</f>
        <v>46253-POX20-psa2</v>
      </c>
      <c r="B13563" s="16">
        <v>46253</v>
      </c>
      <c r="C13563" s="10" t="s">
        <v>84</v>
      </c>
      <c r="D13563" s="10" t="s">
        <v>74</v>
      </c>
      <c r="E13563" s="10">
        <v>0</v>
      </c>
      <c r="F13563" s="12">
        <v>12.716666666666667</v>
      </c>
      <c r="G13563" s="12">
        <v>2.0833333333333339</v>
      </c>
      <c r="H13563" s="12">
        <v>0</v>
      </c>
      <c r="I13563" s="4" t="str">
        <f>TEXT(B13563,"yyyy-mm")</f>
        <v>2026-08</v>
      </c>
      <c r="J13563" s="7" t="str">
        <f>VLOOKUP(C13563,'[1]T. Apoyo Sistema'!$B$1:$C$89,2,0)</f>
        <v>SI</v>
      </c>
    </row>
    <row r="13564" spans="1:10" x14ac:dyDescent="0.25">
      <c r="A13564" s="4" t="str">
        <f>CONCATENATE(B13564,"-",C13564,"-",D13564)</f>
        <v>46253-POX20-psa3</v>
      </c>
      <c r="B13564" s="16">
        <v>46253</v>
      </c>
      <c r="C13564" s="10" t="s">
        <v>84</v>
      </c>
      <c r="D13564" s="10" t="s">
        <v>79</v>
      </c>
      <c r="E13564" s="10">
        <v>0</v>
      </c>
      <c r="F13564" s="12">
        <v>12.666666666666666</v>
      </c>
      <c r="G13564" s="12">
        <v>2.1333333333333346</v>
      </c>
      <c r="H13564" s="12">
        <v>0</v>
      </c>
      <c r="I13564" s="4" t="str">
        <f>TEXT(B13564,"yyyy-mm")</f>
        <v>2026-08</v>
      </c>
      <c r="J13564" s="7" t="str">
        <f>VLOOKUP(C13564,'[1]T. Apoyo Sistema'!$B$1:$C$89,2,0)</f>
        <v>SI</v>
      </c>
    </row>
    <row r="13565" spans="1:10" x14ac:dyDescent="0.25">
      <c r="A13565" s="4" t="str">
        <f>CONCATENATE(B13565,"-",C13565,"-",D13565)</f>
        <v>46253-POX20-psa4</v>
      </c>
      <c r="B13565" s="16">
        <v>46253</v>
      </c>
      <c r="C13565" s="10" t="s">
        <v>84</v>
      </c>
      <c r="D13565" s="10" t="s">
        <v>80</v>
      </c>
      <c r="E13565" s="10">
        <v>0</v>
      </c>
      <c r="F13565" s="12">
        <v>12.633333333333333</v>
      </c>
      <c r="G13565" s="12">
        <v>2.1666666666666679</v>
      </c>
      <c r="H13565" s="12">
        <v>0</v>
      </c>
      <c r="I13565" s="4" t="str">
        <f>TEXT(B13565,"yyyy-mm")</f>
        <v>2026-08</v>
      </c>
      <c r="J13565" s="7" t="str">
        <f>VLOOKUP(C13565,'[1]T. Apoyo Sistema'!$B$1:$C$89,2,0)</f>
        <v>SI</v>
      </c>
    </row>
    <row r="13566" spans="1:10" x14ac:dyDescent="0.25">
      <c r="A13566" s="4" t="str">
        <f>CONCATENATE(B13566,"-",C13566,"-",D13566)</f>
        <v>46253-POX20-sec1</v>
      </c>
      <c r="B13566" s="16">
        <v>46253</v>
      </c>
      <c r="C13566" s="10" t="s">
        <v>84</v>
      </c>
      <c r="D13566" s="10" t="s">
        <v>75</v>
      </c>
      <c r="E13566" s="10">
        <v>0</v>
      </c>
      <c r="F13566" s="12">
        <v>9.75</v>
      </c>
      <c r="G13566" s="12">
        <v>5.0500000000000007</v>
      </c>
      <c r="H13566" s="12">
        <v>0</v>
      </c>
      <c r="I13566" s="4" t="str">
        <f>TEXT(B13566,"yyyy-mm")</f>
        <v>2026-08</v>
      </c>
      <c r="J13566" s="7" t="str">
        <f>VLOOKUP(C13566,'[1]T. Apoyo Sistema'!$B$1:$C$89,2,0)</f>
        <v>SI</v>
      </c>
    </row>
    <row r="13567" spans="1:10" x14ac:dyDescent="0.25">
      <c r="A13567" s="4" t="str">
        <f>CONCATENATE(B13567,"-",C13567,"-",D13567)</f>
        <v>46253-POX20-sec2</v>
      </c>
      <c r="B13567" s="16">
        <v>46253</v>
      </c>
      <c r="C13567" s="10" t="s">
        <v>84</v>
      </c>
      <c r="D13567" s="10" t="s">
        <v>76</v>
      </c>
      <c r="E13567" s="10">
        <v>0</v>
      </c>
      <c r="F13567" s="12">
        <v>5.9666666666666668</v>
      </c>
      <c r="G13567" s="12">
        <v>8.8333333333333339</v>
      </c>
      <c r="H13567" s="12">
        <v>0</v>
      </c>
      <c r="I13567" s="4" t="str">
        <f>TEXT(B13567,"yyyy-mm")</f>
        <v>2026-08</v>
      </c>
      <c r="J13567" s="7" t="str">
        <f>VLOOKUP(C13567,'[1]T. Apoyo Sistema'!$B$1:$C$89,2,0)</f>
        <v>SI</v>
      </c>
    </row>
    <row r="13568" spans="1:10" x14ac:dyDescent="0.25">
      <c r="A13568" s="4" t="str">
        <f>CONCATENATE(B13568,"-",C13568,"-",D13568)</f>
        <v>46258-POX57-bbd1</v>
      </c>
      <c r="B13568" s="16">
        <v>46258</v>
      </c>
      <c r="C13568" s="10" t="s">
        <v>40</v>
      </c>
      <c r="D13568" s="10" t="s">
        <v>69</v>
      </c>
      <c r="E13568" s="10">
        <v>0</v>
      </c>
      <c r="F13568" s="10">
        <v>0</v>
      </c>
      <c r="G13568" s="10">
        <v>14.8</v>
      </c>
      <c r="H13568" s="10">
        <v>0</v>
      </c>
      <c r="I13568" s="4" t="s">
        <v>13</v>
      </c>
      <c r="J13568" s="7" t="str">
        <f>VLOOKUP(C13568,'[1]T. Apoyo Sistema'!$B$1:$C$89,2,0)</f>
        <v>SI</v>
      </c>
    </row>
    <row r="13569" spans="1:10" x14ac:dyDescent="0.25">
      <c r="A13569" s="4" t="str">
        <f>CONCATENATE(B13569,"-",C13569,"-",D13569)</f>
        <v>46258-POX57-bbd2</v>
      </c>
      <c r="B13569" s="16">
        <v>46258</v>
      </c>
      <c r="C13569" s="10" t="s">
        <v>40</v>
      </c>
      <c r="D13569" s="10" t="s">
        <v>70</v>
      </c>
      <c r="E13569" s="10">
        <v>0</v>
      </c>
      <c r="F13569" s="10">
        <v>0</v>
      </c>
      <c r="G13569" s="10">
        <v>14.8</v>
      </c>
      <c r="H13569" s="10">
        <v>0</v>
      </c>
      <c r="I13569" s="4" t="s">
        <v>13</v>
      </c>
      <c r="J13569" s="7" t="str">
        <f>VLOOKUP(C13569,'[1]T. Apoyo Sistema'!$B$1:$C$89,2,0)</f>
        <v>SI</v>
      </c>
    </row>
    <row r="13570" spans="1:10" x14ac:dyDescent="0.25">
      <c r="A13570" s="4" t="str">
        <f>CONCATENATE(B13570,"-",C13570,"-",D13570)</f>
        <v>46258-POX57-com1</v>
      </c>
      <c r="B13570" s="16">
        <v>46258</v>
      </c>
      <c r="C13570" s="10" t="s">
        <v>40</v>
      </c>
      <c r="D13570" s="10" t="s">
        <v>71</v>
      </c>
      <c r="E13570" s="10">
        <v>0</v>
      </c>
      <c r="F13570" s="10">
        <v>3.2</v>
      </c>
      <c r="G13570" s="10">
        <v>11.600000000000001</v>
      </c>
      <c r="H13570" s="10">
        <v>0</v>
      </c>
      <c r="I13570" s="4" t="s">
        <v>13</v>
      </c>
      <c r="J13570" s="7" t="str">
        <f>VLOOKUP(C13570,'[1]T. Apoyo Sistema'!$B$1:$C$89,2,0)</f>
        <v>SI</v>
      </c>
    </row>
    <row r="13571" spans="1:10" x14ac:dyDescent="0.25">
      <c r="A13571" s="4" t="str">
        <f>CONCATENATE(B13571,"-",C13571,"-",D13571)</f>
        <v>46258-POX57-com2</v>
      </c>
      <c r="B13571" s="16">
        <v>46258</v>
      </c>
      <c r="C13571" s="10" t="s">
        <v>40</v>
      </c>
      <c r="D13571" s="10" t="s">
        <v>72</v>
      </c>
      <c r="E13571" s="10">
        <v>0</v>
      </c>
      <c r="F13571" s="10">
        <v>3.1666666666666665</v>
      </c>
      <c r="G13571" s="10">
        <v>11.633333333333335</v>
      </c>
      <c r="H13571" s="10">
        <v>0</v>
      </c>
      <c r="I13571" s="4" t="s">
        <v>13</v>
      </c>
      <c r="J13571" s="7" t="str">
        <f>VLOOKUP(C13571,'[1]T. Apoyo Sistema'!$B$1:$C$89,2,0)</f>
        <v>SI</v>
      </c>
    </row>
    <row r="13572" spans="1:10" x14ac:dyDescent="0.25">
      <c r="A13572" s="4" t="str">
        <f>CONCATENATE(B13572,"-",C13572,"-",D13572)</f>
        <v>46258-POX57-com3</v>
      </c>
      <c r="B13572" s="16">
        <v>46258</v>
      </c>
      <c r="C13572" s="10" t="s">
        <v>40</v>
      </c>
      <c r="D13572" s="10" t="s">
        <v>77</v>
      </c>
      <c r="E13572" s="10">
        <v>0</v>
      </c>
      <c r="F13572" s="10">
        <v>3.2833333333333332</v>
      </c>
      <c r="G13572" s="10">
        <v>11.516666666666667</v>
      </c>
      <c r="H13572" s="10">
        <v>0</v>
      </c>
      <c r="I13572" s="4" t="s">
        <v>13</v>
      </c>
      <c r="J13572" s="7" t="str">
        <f>VLOOKUP(C13572,'[1]T. Apoyo Sistema'!$B$1:$C$89,2,0)</f>
        <v>SI</v>
      </c>
    </row>
    <row r="13573" spans="1:10" x14ac:dyDescent="0.25">
      <c r="A13573" s="4" t="str">
        <f>CONCATENATE(B13573,"-",C13573,"-",D13573)</f>
        <v>46258-POX57-com4</v>
      </c>
      <c r="B13573" s="16">
        <v>46258</v>
      </c>
      <c r="C13573" s="10" t="s">
        <v>40</v>
      </c>
      <c r="D13573" s="10" t="s">
        <v>78</v>
      </c>
      <c r="E13573" s="10">
        <v>1</v>
      </c>
      <c r="F13573" s="10">
        <v>0</v>
      </c>
      <c r="G13573" s="10">
        <v>3.4333333333333336</v>
      </c>
      <c r="H13573" s="10">
        <v>11.366666666666667</v>
      </c>
      <c r="I13573" s="4" t="s">
        <v>13</v>
      </c>
      <c r="J13573" s="7" t="str">
        <f>VLOOKUP(C13573,'[1]T. Apoyo Sistema'!$B$1:$C$89,2,0)</f>
        <v>SI</v>
      </c>
    </row>
    <row r="13574" spans="1:10" x14ac:dyDescent="0.25">
      <c r="A13574" s="4" t="str">
        <f>CONCATENATE(B13574,"-",C13574,"-",D13574)</f>
        <v>46258-POX57-gen1</v>
      </c>
      <c r="B13574" s="16">
        <v>46258</v>
      </c>
      <c r="C13574" s="10" t="s">
        <v>40</v>
      </c>
      <c r="D13574" s="10" t="s">
        <v>59</v>
      </c>
      <c r="E13574" s="10">
        <v>0</v>
      </c>
      <c r="F13574" s="10">
        <v>0</v>
      </c>
      <c r="G13574" s="10">
        <v>14.8</v>
      </c>
      <c r="H13574" s="10">
        <v>0</v>
      </c>
      <c r="I13574" s="4" t="s">
        <v>13</v>
      </c>
      <c r="J13574" s="7" t="str">
        <f>VLOOKUP(C13574,'[1]T. Apoyo Sistema'!$B$1:$C$89,2,0)</f>
        <v>SI</v>
      </c>
    </row>
    <row r="13575" spans="1:10" x14ac:dyDescent="0.25">
      <c r="A13575" s="4" t="str">
        <f>CONCATENATE(B13575,"-",C13575,"-",D13575)</f>
        <v>46258-POX57-gen2</v>
      </c>
      <c r="B13575" s="16">
        <v>46258</v>
      </c>
      <c r="C13575" s="10" t="s">
        <v>40</v>
      </c>
      <c r="D13575" s="10" t="s">
        <v>73</v>
      </c>
      <c r="E13575" s="10">
        <v>0</v>
      </c>
      <c r="F13575" s="10">
        <v>3.7666666666666666</v>
      </c>
      <c r="G13575" s="10">
        <v>11.033333333333335</v>
      </c>
      <c r="H13575" s="10">
        <v>0</v>
      </c>
      <c r="I13575" s="4" t="s">
        <v>13</v>
      </c>
      <c r="J13575" s="7" t="str">
        <f>VLOOKUP(C13575,'[1]T. Apoyo Sistema'!$B$1:$C$89,2,0)</f>
        <v>SI</v>
      </c>
    </row>
    <row r="13576" spans="1:10" x14ac:dyDescent="0.25">
      <c r="A13576" s="4" t="str">
        <f>CONCATENATE(B13576,"-",C13576,"-",D13576)</f>
        <v>46258-POX57-psa1</v>
      </c>
      <c r="B13576" s="16">
        <v>46258</v>
      </c>
      <c r="C13576" s="10" t="s">
        <v>40</v>
      </c>
      <c r="D13576" s="10" t="s">
        <v>60</v>
      </c>
      <c r="E13576" s="10">
        <v>0</v>
      </c>
      <c r="F13576" s="10">
        <v>2.8666666666666667</v>
      </c>
      <c r="G13576" s="10">
        <v>11.933333333333334</v>
      </c>
      <c r="H13576" s="10">
        <v>0</v>
      </c>
      <c r="I13576" s="4" t="s">
        <v>13</v>
      </c>
      <c r="J13576" s="7" t="str">
        <f>VLOOKUP(C13576,'[1]T. Apoyo Sistema'!$B$1:$C$89,2,0)</f>
        <v>SI</v>
      </c>
    </row>
    <row r="13577" spans="1:10" x14ac:dyDescent="0.25">
      <c r="A13577" s="4" t="str">
        <f>CONCATENATE(B13577,"-",C13577,"-",D13577)</f>
        <v>46258-POX57-psa2</v>
      </c>
      <c r="B13577" s="16">
        <v>46258</v>
      </c>
      <c r="C13577" s="10" t="s">
        <v>40</v>
      </c>
      <c r="D13577" s="10" t="s">
        <v>74</v>
      </c>
      <c r="E13577" s="10">
        <v>0</v>
      </c>
      <c r="F13577" s="10">
        <v>2.7833333333333332</v>
      </c>
      <c r="G13577" s="10">
        <v>12.016666666666667</v>
      </c>
      <c r="H13577" s="10">
        <v>0</v>
      </c>
      <c r="I13577" s="4" t="s">
        <v>13</v>
      </c>
      <c r="J13577" s="7" t="str">
        <f>VLOOKUP(C13577,'[1]T. Apoyo Sistema'!$B$1:$C$89,2,0)</f>
        <v>SI</v>
      </c>
    </row>
    <row r="13578" spans="1:10" x14ac:dyDescent="0.25">
      <c r="A13578" s="4" t="str">
        <f>CONCATENATE(B13578,"-",C13578,"-",D13578)</f>
        <v>46258-POX57-psa3</v>
      </c>
      <c r="B13578" s="16">
        <v>46258</v>
      </c>
      <c r="C13578" s="10" t="s">
        <v>40</v>
      </c>
      <c r="D13578" s="10" t="s">
        <v>79</v>
      </c>
      <c r="E13578" s="10">
        <v>0</v>
      </c>
      <c r="F13578" s="10">
        <v>0</v>
      </c>
      <c r="G13578" s="10">
        <v>14.8</v>
      </c>
      <c r="H13578" s="10">
        <v>0</v>
      </c>
      <c r="I13578" s="4" t="s">
        <v>13</v>
      </c>
      <c r="J13578" s="7" t="str">
        <f>VLOOKUP(C13578,'[1]T. Apoyo Sistema'!$B$1:$C$89,2,0)</f>
        <v>SI</v>
      </c>
    </row>
    <row r="13579" spans="1:10" x14ac:dyDescent="0.25">
      <c r="A13579" s="4" t="str">
        <f>CONCATENATE(B13579,"-",C13579,"-",D13579)</f>
        <v>46258-POX57-psa4</v>
      </c>
      <c r="B13579" s="16">
        <v>46258</v>
      </c>
      <c r="C13579" s="10" t="s">
        <v>40</v>
      </c>
      <c r="D13579" s="10" t="s">
        <v>80</v>
      </c>
      <c r="E13579" s="10">
        <v>0</v>
      </c>
      <c r="F13579" s="10">
        <v>2.8833333333333333</v>
      </c>
      <c r="G13579" s="10">
        <v>11.916666666666668</v>
      </c>
      <c r="H13579" s="10">
        <v>0</v>
      </c>
      <c r="I13579" s="4" t="s">
        <v>13</v>
      </c>
      <c r="J13579" s="7" t="str">
        <f>VLOOKUP(C13579,'[1]T. Apoyo Sistema'!$B$1:$C$89,2,0)</f>
        <v>SI</v>
      </c>
    </row>
    <row r="13580" spans="1:10" x14ac:dyDescent="0.25">
      <c r="A13580" s="4" t="str">
        <f>CONCATENATE(B13580,"-",C13580,"-",D13580)</f>
        <v>46258-POX57-sec1</v>
      </c>
      <c r="B13580" s="16">
        <v>46258</v>
      </c>
      <c r="C13580" s="10" t="s">
        <v>40</v>
      </c>
      <c r="D13580" s="10" t="s">
        <v>75</v>
      </c>
      <c r="E13580" s="10">
        <v>0</v>
      </c>
      <c r="F13580" s="10">
        <v>3.6</v>
      </c>
      <c r="G13580" s="10">
        <v>11.200000000000001</v>
      </c>
      <c r="H13580" s="10">
        <v>0</v>
      </c>
      <c r="I13580" s="4" t="s">
        <v>13</v>
      </c>
      <c r="J13580" s="7" t="str">
        <f>VLOOKUP(C13580,'[1]T. Apoyo Sistema'!$B$1:$C$89,2,0)</f>
        <v>SI</v>
      </c>
    </row>
    <row r="13581" spans="1:10" x14ac:dyDescent="0.25">
      <c r="A13581" s="4" t="str">
        <f>CONCATENATE(B13581,"-",C13581,"-",D13581)</f>
        <v>46258-POX57-sec2</v>
      </c>
      <c r="B13581" s="16">
        <v>46258</v>
      </c>
      <c r="C13581" s="10" t="s">
        <v>40</v>
      </c>
      <c r="D13581" s="10" t="s">
        <v>76</v>
      </c>
      <c r="E13581" s="10">
        <v>0</v>
      </c>
      <c r="F13581" s="10">
        <v>3.6</v>
      </c>
      <c r="G13581" s="10">
        <v>11.200000000000001</v>
      </c>
      <c r="H13581" s="10">
        <v>0</v>
      </c>
      <c r="I13581" s="4" t="s">
        <v>13</v>
      </c>
      <c r="J13581" s="7" t="str">
        <f>VLOOKUP(C13581,'[1]T. Apoyo Sistema'!$B$1:$C$89,2,0)</f>
        <v>SI</v>
      </c>
    </row>
    <row r="13582" spans="1:10" x14ac:dyDescent="0.25">
      <c r="A13582" s="4" t="str">
        <f>CONCATENATE(B13582,"-",C13582,"-",D13582)</f>
        <v>46244-POX8-bbd1</v>
      </c>
      <c r="B13582" s="14">
        <v>46244</v>
      </c>
      <c r="C13582" s="4" t="s">
        <v>113</v>
      </c>
      <c r="D13582" s="4" t="s">
        <v>69</v>
      </c>
      <c r="E13582" s="4">
        <v>0</v>
      </c>
      <c r="F13582" s="6">
        <v>0</v>
      </c>
      <c r="G13582" s="6">
        <v>14.966666666666667</v>
      </c>
      <c r="H13582" s="6">
        <v>0</v>
      </c>
      <c r="I13582" s="4" t="str">
        <f>TEXT(B13582,"yyyy-mm")</f>
        <v>2026-08</v>
      </c>
      <c r="J13582" s="7" t="str">
        <f>VLOOKUP(C13582,'[1]T. Apoyo Sistema'!$B$1:$C$89,2,0)</f>
        <v>SI</v>
      </c>
    </row>
    <row r="13583" spans="1:10" x14ac:dyDescent="0.25">
      <c r="A13583" s="4" t="str">
        <f>CONCATENATE(B13583,"-",C13583,"-",D13583)</f>
        <v>46244-POX8-bbd2</v>
      </c>
      <c r="B13583" s="14">
        <v>46244</v>
      </c>
      <c r="C13583" s="4" t="s">
        <v>113</v>
      </c>
      <c r="D13583" s="4" t="s">
        <v>70</v>
      </c>
      <c r="E13583" s="4">
        <v>0</v>
      </c>
      <c r="F13583" s="6">
        <v>0</v>
      </c>
      <c r="G13583" s="6">
        <v>14.966666666666667</v>
      </c>
      <c r="H13583" s="6">
        <v>0</v>
      </c>
      <c r="I13583" s="4" t="str">
        <f>TEXT(B13583,"yyyy-mm")</f>
        <v>2026-08</v>
      </c>
      <c r="J13583" s="7" t="str">
        <f>VLOOKUP(C13583,'[1]T. Apoyo Sistema'!$B$1:$C$89,2,0)</f>
        <v>SI</v>
      </c>
    </row>
    <row r="13584" spans="1:10" x14ac:dyDescent="0.25">
      <c r="A13584" s="4" t="str">
        <f>CONCATENATE(B13584,"-",C13584,"-",D13584)</f>
        <v>46244-POX8-com1</v>
      </c>
      <c r="B13584" s="14">
        <v>46244</v>
      </c>
      <c r="C13584" s="4" t="s">
        <v>113</v>
      </c>
      <c r="D13584" s="4" t="s">
        <v>71</v>
      </c>
      <c r="E13584" s="4">
        <v>0</v>
      </c>
      <c r="F13584" s="6">
        <v>0</v>
      </c>
      <c r="G13584" s="6">
        <v>14.966666666666667</v>
      </c>
      <c r="H13584" s="6">
        <v>0</v>
      </c>
      <c r="I13584" s="4" t="str">
        <f>TEXT(B13584,"yyyy-mm")</f>
        <v>2026-08</v>
      </c>
      <c r="J13584" s="7" t="str">
        <f>VLOOKUP(C13584,'[1]T. Apoyo Sistema'!$B$1:$C$89,2,0)</f>
        <v>SI</v>
      </c>
    </row>
    <row r="13585" spans="1:10" x14ac:dyDescent="0.25">
      <c r="A13585" s="4" t="str">
        <f>CONCATENATE(B13585,"-",C13585,"-",D13585)</f>
        <v>46244-POX8-com2</v>
      </c>
      <c r="B13585" s="14">
        <v>46244</v>
      </c>
      <c r="C13585" s="4" t="s">
        <v>113</v>
      </c>
      <c r="D13585" s="4" t="s">
        <v>72</v>
      </c>
      <c r="E13585" s="4">
        <v>0</v>
      </c>
      <c r="F13585" s="6">
        <v>0</v>
      </c>
      <c r="G13585" s="6">
        <v>14.966666666666667</v>
      </c>
      <c r="H13585" s="6">
        <v>0</v>
      </c>
      <c r="I13585" s="4" t="str">
        <f>TEXT(B13585,"yyyy-mm")</f>
        <v>2026-08</v>
      </c>
      <c r="J13585" s="7" t="str">
        <f>VLOOKUP(C13585,'[1]T. Apoyo Sistema'!$B$1:$C$89,2,0)</f>
        <v>SI</v>
      </c>
    </row>
    <row r="13586" spans="1:10" x14ac:dyDescent="0.25">
      <c r="A13586" s="4" t="str">
        <f>CONCATENATE(B13586,"-",C13586,"-",D13586)</f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>TEXT(B13586,"yyyy-mm")</f>
        <v>2026-08</v>
      </c>
      <c r="J13586" s="7" t="str">
        <f>VLOOKUP(C13586,'[1]T. Apoyo Sistema'!$B$1:$C$89,2,0)</f>
        <v>NO</v>
      </c>
    </row>
    <row r="13587" spans="1:10" x14ac:dyDescent="0.25">
      <c r="A13587" s="4" t="str">
        <f>CONCATENATE(B13587,"-",C13587,"-",D13587)</f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>TEXT(B13587,"yyyy-mm")</f>
        <v>2026-08</v>
      </c>
      <c r="J13587" s="7" t="str">
        <f>VLOOKUP(C13587,'[1]T. Apoyo Sistema'!$B$1:$C$89,2,0)</f>
        <v>NO</v>
      </c>
    </row>
    <row r="13588" spans="1:10" x14ac:dyDescent="0.25">
      <c r="A13588" s="4" t="str">
        <f>CONCATENATE(B13588,"-",C13588,"-",D13588)</f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>TEXT(B13588,"yyyy-mm")</f>
        <v>2026-08</v>
      </c>
      <c r="J13588" s="7" t="str">
        <f>VLOOKUP(C13588,'[1]T. Apoyo Sistema'!$B$1:$C$89,2,0)</f>
        <v>NO</v>
      </c>
    </row>
    <row r="13589" spans="1:10" x14ac:dyDescent="0.25">
      <c r="A13589" s="4" t="str">
        <f>CONCATENATE(B13589,"-",C13589,"-",D13589)</f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>TEXT(B13589,"yyyy-mm")</f>
        <v>2026-08</v>
      </c>
      <c r="J13589" s="7" t="str">
        <f>VLOOKUP(C13589,'[1]T. Apoyo Sistema'!$B$1:$C$89,2,0)</f>
        <v>NO</v>
      </c>
    </row>
    <row r="13590" spans="1:10" x14ac:dyDescent="0.25">
      <c r="A13590" s="4" t="str">
        <f>CONCATENATE(B13590,"-",C13590,"-",D13590)</f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>TEXT(B13590,"yyyy-mm")</f>
        <v>2026-08</v>
      </c>
      <c r="J13590" s="7" t="str">
        <f>VLOOKUP(C13590,'[1]T. Apoyo Sistema'!$B$1:$C$89,2,0)</f>
        <v>NO</v>
      </c>
    </row>
    <row r="13591" spans="1:10" x14ac:dyDescent="0.25">
      <c r="A13591" s="4" t="str">
        <f>CONCATENATE(B13591,"-",C13591,"-",D13591)</f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>TEXT(B13591,"yyyy-mm")</f>
        <v>2026-08</v>
      </c>
      <c r="J13591" s="7" t="str">
        <f>VLOOKUP(C13591,'[1]T. Apoyo Sistema'!$B$1:$C$89,2,0)</f>
        <v>NO</v>
      </c>
    </row>
    <row r="13592" spans="1:10" x14ac:dyDescent="0.25">
      <c r="A13592" s="4" t="str">
        <f>CONCATENATE(B13592,"-",C13592,"-",D13592)</f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>TEXT(B13592,"yyyy-mm")</f>
        <v>2026-08</v>
      </c>
      <c r="J13592" s="7" t="str">
        <f>VLOOKUP(C13592,'[1]T. Apoyo Sistema'!$B$1:$C$89,2,0)</f>
        <v>NO</v>
      </c>
    </row>
    <row r="13593" spans="1:10" x14ac:dyDescent="0.25">
      <c r="A13593" s="4" t="str">
        <f>CONCATENATE(B13593,"-",C13593,"-",D13593)</f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>TEXT(B13593,"yyyy-mm")</f>
        <v>2026-08</v>
      </c>
      <c r="J13593" s="7" t="str">
        <f>VLOOKUP(C13593,'[1]T. Apoyo Sistema'!$B$1:$C$89,2,0)</f>
        <v>NO</v>
      </c>
    </row>
    <row r="13594" spans="1:10" x14ac:dyDescent="0.25">
      <c r="A13594" s="4" t="str">
        <f>CONCATENATE(B13594,"-",C13594,"-",D13594)</f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>TEXT(B13594,"yyyy-mm")</f>
        <v>2026-08</v>
      </c>
      <c r="J13594" s="7" t="str">
        <f>VLOOKUP(C13594,'[1]T. Apoyo Sistema'!$B$1:$C$89,2,0)</f>
        <v>NO</v>
      </c>
    </row>
    <row r="13595" spans="1:10" x14ac:dyDescent="0.25">
      <c r="A13595" s="4" t="str">
        <f>CONCATENATE(B13595,"-",C13595,"-",D13595)</f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>TEXT(B13595,"yyyy-mm")</f>
        <v>2026-08</v>
      </c>
      <c r="J13595" s="7" t="str">
        <f>VLOOKUP(C13595,'[1]T. Apoyo Sistema'!$B$1:$C$89,2,0)</f>
        <v>NO</v>
      </c>
    </row>
    <row r="13596" spans="1:10" x14ac:dyDescent="0.25">
      <c r="A13596" s="4" t="str">
        <f>CONCATENATE(B13596,"-",C13596,"-",D13596)</f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>TEXT(B13596,"yyyy-mm")</f>
        <v>2026-08</v>
      </c>
      <c r="J13596" s="7" t="str">
        <f>VLOOKUP(C13596,'[1]T. Apoyo Sistema'!$B$1:$C$89,2,0)</f>
        <v>NO</v>
      </c>
    </row>
    <row r="13597" spans="1:10" x14ac:dyDescent="0.25">
      <c r="A13597" s="4" t="str">
        <f>CONCATENATE(B13597,"-",C13597,"-",D13597)</f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>TEXT(B13597,"yyyy-mm")</f>
        <v>2026-08</v>
      </c>
      <c r="J13597" s="7" t="str">
        <f>VLOOKUP(C13597,'[1]T. Apoyo Sistema'!$B$1:$C$89,2,0)</f>
        <v>NO</v>
      </c>
    </row>
    <row r="13598" spans="1:10" x14ac:dyDescent="0.25">
      <c r="A13598" s="4" t="str">
        <f>CONCATENATE(B13598,"-",C13598,"-",D13598)</f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>TEXT(B13598,"yyyy-mm")</f>
        <v>2026-08</v>
      </c>
      <c r="J13598" s="7" t="str">
        <f>VLOOKUP(C13598,'[1]T. Apoyo Sistema'!$B$1:$C$89,2,0)</f>
        <v>NO</v>
      </c>
    </row>
    <row r="13599" spans="1:10" x14ac:dyDescent="0.25">
      <c r="A13599" s="4" t="str">
        <f>CONCATENATE(B13599,"-",C13599,"-",D13599)</f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>TEXT(B13599,"yyyy-mm")</f>
        <v>2026-08</v>
      </c>
      <c r="J13599" s="7" t="str">
        <f>VLOOKUP(C13599,'[1]T. Apoyo Sistema'!$B$1:$C$89,2,0)</f>
        <v>NO</v>
      </c>
    </row>
    <row r="13600" spans="1:10" x14ac:dyDescent="0.25">
      <c r="A13600" s="4" t="str">
        <f>CONCATENATE(B13600,"-",C13600,"-",D13600)</f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>TEXT(B13600,"yyyy-mm")</f>
        <v>2026-08</v>
      </c>
      <c r="J13600" s="7" t="str">
        <f>VLOOKUP(C13600,'[1]T. Apoyo Sistema'!$B$1:$C$89,2,0)</f>
        <v>NO</v>
      </c>
    </row>
    <row r="13601" spans="1:10" x14ac:dyDescent="0.25">
      <c r="A13601" s="4" t="str">
        <f>CONCATENATE(B13601,"-",C13601,"-",D13601)</f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>TEXT(B13601,"yyyy-mm")</f>
        <v>2026-08</v>
      </c>
      <c r="J13601" s="7" t="str">
        <f>VLOOKUP(C13601,'[1]T. Apoyo Sistema'!$B$1:$C$89,2,0)</f>
        <v>NO</v>
      </c>
    </row>
    <row r="13602" spans="1:10" x14ac:dyDescent="0.25">
      <c r="A13602" s="4" t="str">
        <f>CONCATENATE(B13602,"-",C13602,"-",D13602)</f>
        <v>46244-POX8-com3</v>
      </c>
      <c r="B13602" s="14">
        <v>46244</v>
      </c>
      <c r="C13602" s="4" t="s">
        <v>113</v>
      </c>
      <c r="D13602" s="4" t="s">
        <v>77</v>
      </c>
      <c r="E13602" s="4">
        <v>0</v>
      </c>
      <c r="F13602" s="6">
        <v>0</v>
      </c>
      <c r="G13602" s="6">
        <v>14.966666666666667</v>
      </c>
      <c r="H13602" s="6">
        <v>0</v>
      </c>
      <c r="I13602" s="4" t="str">
        <f>TEXT(B13602,"yyyy-mm")</f>
        <v>2026-08</v>
      </c>
      <c r="J13602" s="7" t="str">
        <f>VLOOKUP(C13602,'[1]T. Apoyo Sistema'!$B$1:$C$89,2,0)</f>
        <v>SI</v>
      </c>
    </row>
    <row r="13603" spans="1:10" x14ac:dyDescent="0.25">
      <c r="A13603" s="4" t="str">
        <f>CONCATENATE(B13603,"-",C13603,"-",D13603)</f>
        <v>46244-POX8-com4</v>
      </c>
      <c r="B13603" s="14">
        <v>46244</v>
      </c>
      <c r="C13603" s="4" t="s">
        <v>113</v>
      </c>
      <c r="D13603" s="4" t="s">
        <v>78</v>
      </c>
      <c r="E13603" s="4">
        <v>0</v>
      </c>
      <c r="F13603" s="6">
        <v>0</v>
      </c>
      <c r="G13603" s="6">
        <v>14.966666666666667</v>
      </c>
      <c r="H13603" s="6">
        <v>0</v>
      </c>
      <c r="I13603" s="4" t="str">
        <f>TEXT(B13603,"yyyy-mm")</f>
        <v>2026-08</v>
      </c>
      <c r="J13603" s="7" t="str">
        <f>VLOOKUP(C13603,'[1]T. Apoyo Sistema'!$B$1:$C$89,2,0)</f>
        <v>SI</v>
      </c>
    </row>
    <row r="13604" spans="1:10" x14ac:dyDescent="0.25">
      <c r="A13604" s="4" t="str">
        <f>CONCATENATE(B13604,"-",C13604,"-",D13604)</f>
        <v>46244-POX8-gen1</v>
      </c>
      <c r="B13604" s="14">
        <v>46244</v>
      </c>
      <c r="C13604" s="4" t="s">
        <v>113</v>
      </c>
      <c r="D13604" s="4" t="s">
        <v>59</v>
      </c>
      <c r="E13604" s="4">
        <v>0</v>
      </c>
      <c r="F13604" s="6">
        <v>0</v>
      </c>
      <c r="G13604" s="6">
        <v>14.966666666666667</v>
      </c>
      <c r="H13604" s="6">
        <v>0</v>
      </c>
      <c r="I13604" s="4" t="str">
        <f>TEXT(B13604,"yyyy-mm")</f>
        <v>2026-08</v>
      </c>
      <c r="J13604" s="7" t="str">
        <f>VLOOKUP(C13604,'[1]T. Apoyo Sistema'!$B$1:$C$89,2,0)</f>
        <v>SI</v>
      </c>
    </row>
    <row r="13605" spans="1:10" x14ac:dyDescent="0.25">
      <c r="A13605" s="4" t="str">
        <f>CONCATENATE(B13605,"-",C13605,"-",D13605)</f>
        <v>46244-POX8-gen2</v>
      </c>
      <c r="B13605" s="14">
        <v>46244</v>
      </c>
      <c r="C13605" s="4" t="s">
        <v>113</v>
      </c>
      <c r="D13605" s="4" t="s">
        <v>73</v>
      </c>
      <c r="E13605" s="4">
        <v>0</v>
      </c>
      <c r="F13605" s="6">
        <v>0</v>
      </c>
      <c r="G13605" s="6">
        <v>14.966666666666667</v>
      </c>
      <c r="H13605" s="6">
        <v>0</v>
      </c>
      <c r="I13605" s="4" t="str">
        <f>TEXT(B13605,"yyyy-mm")</f>
        <v>2026-08</v>
      </c>
      <c r="J13605" s="7" t="str">
        <f>VLOOKUP(C13605,'[1]T. Apoyo Sistema'!$B$1:$C$89,2,0)</f>
        <v>SI</v>
      </c>
    </row>
    <row r="13606" spans="1:10" x14ac:dyDescent="0.25">
      <c r="A13606" s="4" t="str">
        <f>CONCATENATE(B13606,"-",C13606,"-",D13606)</f>
        <v>46244-POX8-psa1</v>
      </c>
      <c r="B13606" s="14">
        <v>46244</v>
      </c>
      <c r="C13606" s="4" t="s">
        <v>113</v>
      </c>
      <c r="D13606" s="4" t="s">
        <v>60</v>
      </c>
      <c r="E13606" s="4">
        <v>0</v>
      </c>
      <c r="F13606" s="6">
        <v>0</v>
      </c>
      <c r="G13606" s="6">
        <v>14.966666666666667</v>
      </c>
      <c r="H13606" s="6">
        <v>0</v>
      </c>
      <c r="I13606" s="4" t="str">
        <f>TEXT(B13606,"yyyy-mm")</f>
        <v>2026-08</v>
      </c>
      <c r="J13606" s="7" t="str">
        <f>VLOOKUP(C13606,'[1]T. Apoyo Sistema'!$B$1:$C$89,2,0)</f>
        <v>SI</v>
      </c>
    </row>
    <row r="13607" spans="1:10" x14ac:dyDescent="0.25">
      <c r="A13607" s="4" t="str">
        <f>CONCATENATE(B13607,"-",C13607,"-",D13607)</f>
        <v>46244-POX8-psa2</v>
      </c>
      <c r="B13607" s="14">
        <v>46244</v>
      </c>
      <c r="C13607" s="4" t="s">
        <v>113</v>
      </c>
      <c r="D13607" s="4" t="s">
        <v>74</v>
      </c>
      <c r="E13607" s="4">
        <v>0</v>
      </c>
      <c r="F13607" s="6">
        <v>0</v>
      </c>
      <c r="G13607" s="6">
        <v>14.966666666666667</v>
      </c>
      <c r="H13607" s="6">
        <v>0</v>
      </c>
      <c r="I13607" s="4" t="str">
        <f>TEXT(B13607,"yyyy-mm")</f>
        <v>2026-08</v>
      </c>
      <c r="J13607" s="7" t="str">
        <f>VLOOKUP(C13607,'[1]T. Apoyo Sistema'!$B$1:$C$89,2,0)</f>
        <v>SI</v>
      </c>
    </row>
    <row r="13608" spans="1:10" x14ac:dyDescent="0.25">
      <c r="A13608" s="4" t="str">
        <f>CONCATENATE(B13608,"-",C13608,"-",D13608)</f>
        <v>46244-POX8-psa3</v>
      </c>
      <c r="B13608" s="14">
        <v>46244</v>
      </c>
      <c r="C13608" s="4" t="s">
        <v>113</v>
      </c>
      <c r="D13608" s="4" t="s">
        <v>79</v>
      </c>
      <c r="E13608" s="4">
        <v>0</v>
      </c>
      <c r="F13608" s="6">
        <v>0</v>
      </c>
      <c r="G13608" s="6">
        <v>14.966666666666667</v>
      </c>
      <c r="H13608" s="6">
        <v>0</v>
      </c>
      <c r="I13608" s="4" t="str">
        <f>TEXT(B13608,"yyyy-mm")</f>
        <v>2026-08</v>
      </c>
      <c r="J13608" s="7" t="str">
        <f>VLOOKUP(C13608,'[1]T. Apoyo Sistema'!$B$1:$C$89,2,0)</f>
        <v>SI</v>
      </c>
    </row>
    <row r="13609" spans="1:10" x14ac:dyDescent="0.25">
      <c r="A13609" s="4" t="str">
        <f>CONCATENATE(B13609,"-",C13609,"-",D13609)</f>
        <v>46244-POX8-psa4</v>
      </c>
      <c r="B13609" s="14">
        <v>46244</v>
      </c>
      <c r="C13609" s="4" t="s">
        <v>113</v>
      </c>
      <c r="D13609" s="4" t="s">
        <v>80</v>
      </c>
      <c r="E13609" s="4">
        <v>0</v>
      </c>
      <c r="F13609" s="6">
        <v>0</v>
      </c>
      <c r="G13609" s="6">
        <v>14.966666666666667</v>
      </c>
      <c r="H13609" s="6">
        <v>0</v>
      </c>
      <c r="I13609" s="4" t="str">
        <f>TEXT(B13609,"yyyy-mm")</f>
        <v>2026-08</v>
      </c>
      <c r="J13609" s="7" t="str">
        <f>VLOOKUP(C13609,'[1]T. Apoyo Sistema'!$B$1:$C$89,2,0)</f>
        <v>SI</v>
      </c>
    </row>
    <row r="13610" spans="1:10" x14ac:dyDescent="0.25">
      <c r="A13610" s="4" t="str">
        <f>CONCATENATE(B13610,"-",C13610,"-",D13610)</f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>TEXT(B13610,"yyyy-mm")</f>
        <v>2026-08</v>
      </c>
      <c r="J13610" s="7" t="str">
        <f>VLOOKUP(C13610,'[1]T. Apoyo Sistema'!$B$1:$C$89,2,0)</f>
        <v>NO</v>
      </c>
    </row>
    <row r="13611" spans="1:10" x14ac:dyDescent="0.25">
      <c r="A13611" s="4" t="str">
        <f>CONCATENATE(B13611,"-",C13611,"-",D13611)</f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>TEXT(B13611,"yyyy-mm")</f>
        <v>2026-08</v>
      </c>
      <c r="J13611" s="7" t="str">
        <f>VLOOKUP(C13611,'[1]T. Apoyo Sistema'!$B$1:$C$89,2,0)</f>
        <v>NO</v>
      </c>
    </row>
    <row r="13612" spans="1:10" x14ac:dyDescent="0.25">
      <c r="A13612" s="4" t="str">
        <f>CONCATENATE(B13612,"-",C13612,"-",D13612)</f>
        <v>46244-POX8-sec1</v>
      </c>
      <c r="B13612" s="14">
        <v>46244</v>
      </c>
      <c r="C13612" s="4" t="s">
        <v>113</v>
      </c>
      <c r="D13612" s="4" t="s">
        <v>75</v>
      </c>
      <c r="E13612" s="4">
        <v>0</v>
      </c>
      <c r="F13612" s="6">
        <v>0</v>
      </c>
      <c r="G13612" s="6">
        <v>14.966666666666667</v>
      </c>
      <c r="H13612" s="6">
        <v>0</v>
      </c>
      <c r="I13612" s="4" t="str">
        <f>TEXT(B13612,"yyyy-mm")</f>
        <v>2026-08</v>
      </c>
      <c r="J13612" s="7" t="str">
        <f>VLOOKUP(C13612,'[1]T. Apoyo Sistema'!$B$1:$C$89,2,0)</f>
        <v>SI</v>
      </c>
    </row>
    <row r="13613" spans="1:10" x14ac:dyDescent="0.25">
      <c r="A13613" s="4" t="str">
        <f>CONCATENATE(B13613,"-",C13613,"-",D13613)</f>
        <v>46244-POX8-sec2</v>
      </c>
      <c r="B13613" s="14">
        <v>46244</v>
      </c>
      <c r="C13613" s="4" t="s">
        <v>113</v>
      </c>
      <c r="D13613" s="4" t="s">
        <v>76</v>
      </c>
      <c r="E13613" s="4">
        <v>0</v>
      </c>
      <c r="F13613" s="6">
        <v>0</v>
      </c>
      <c r="G13613" s="6">
        <v>14.966666666666667</v>
      </c>
      <c r="H13613" s="6">
        <v>0</v>
      </c>
      <c r="I13613" s="4" t="str">
        <f>TEXT(B13613,"yyyy-mm")</f>
        <v>2026-08</v>
      </c>
      <c r="J13613" s="7" t="str">
        <f>VLOOKUP(C13613,'[1]T. Apoyo Sistema'!$B$1:$C$89,2,0)</f>
        <v>SI</v>
      </c>
    </row>
    <row r="13614" spans="1:10" x14ac:dyDescent="0.25">
      <c r="A13614" s="4" t="str">
        <f>CONCATENATE(B13614,"-",C13614,"-",D13614)</f>
        <v>46261-POX59-bbd1</v>
      </c>
      <c r="B13614" s="16">
        <v>46261</v>
      </c>
      <c r="C13614" s="10" t="s">
        <v>38</v>
      </c>
      <c r="D13614" s="10" t="s">
        <v>69</v>
      </c>
      <c r="E13614" s="10">
        <v>0</v>
      </c>
      <c r="F13614" s="10">
        <v>0</v>
      </c>
      <c r="G13614" s="10">
        <v>15</v>
      </c>
      <c r="H13614" s="10">
        <v>0</v>
      </c>
      <c r="I13614" s="4" t="s">
        <v>13</v>
      </c>
      <c r="J13614" s="7" t="str">
        <f>VLOOKUP(C13614,'[1]T. Apoyo Sistema'!$B$1:$C$89,2,0)</f>
        <v>SI</v>
      </c>
    </row>
    <row r="13615" spans="1:10" x14ac:dyDescent="0.25">
      <c r="A13615" s="4" t="str">
        <f>CONCATENATE(B13615,"-",C13615,"-",D13615)</f>
        <v>46261-POX59-bbd2</v>
      </c>
      <c r="B13615" s="16">
        <v>46261</v>
      </c>
      <c r="C13615" s="10" t="s">
        <v>38</v>
      </c>
      <c r="D13615" s="10" t="s">
        <v>70</v>
      </c>
      <c r="E13615" s="10">
        <v>0</v>
      </c>
      <c r="F13615" s="10">
        <v>0.11666666666666667</v>
      </c>
      <c r="G13615" s="10">
        <v>14.883333333333333</v>
      </c>
      <c r="H13615" s="10">
        <v>0</v>
      </c>
      <c r="I13615" s="4" t="s">
        <v>13</v>
      </c>
      <c r="J13615" s="7" t="str">
        <f>VLOOKUP(C13615,'[1]T. Apoyo Sistema'!$B$1:$C$89,2,0)</f>
        <v>SI</v>
      </c>
    </row>
    <row r="13616" spans="1:10" x14ac:dyDescent="0.25">
      <c r="A13616" s="4" t="str">
        <f>CONCATENATE(B13616,"-",C13616,"-",D13616)</f>
        <v>46261-POX59-com1</v>
      </c>
      <c r="B13616" s="16">
        <v>46261</v>
      </c>
      <c r="C13616" s="10" t="s">
        <v>38</v>
      </c>
      <c r="D13616" s="10" t="s">
        <v>71</v>
      </c>
      <c r="E13616" s="10">
        <v>0</v>
      </c>
      <c r="F13616" s="10">
        <v>1.6666666666666667</v>
      </c>
      <c r="G13616" s="10">
        <v>13.333333333333334</v>
      </c>
      <c r="H13616" s="10">
        <v>0</v>
      </c>
      <c r="I13616" s="4" t="s">
        <v>13</v>
      </c>
      <c r="J13616" s="7" t="str">
        <f>VLOOKUP(C13616,'[1]T. Apoyo Sistema'!$B$1:$C$89,2,0)</f>
        <v>SI</v>
      </c>
    </row>
    <row r="13617" spans="1:10" x14ac:dyDescent="0.25">
      <c r="A13617" s="4" t="str">
        <f>CONCATENATE(B13617,"-",C13617,"-",D13617)</f>
        <v>46261-POX59-com2</v>
      </c>
      <c r="B13617" s="16">
        <v>46261</v>
      </c>
      <c r="C13617" s="10" t="s">
        <v>38</v>
      </c>
      <c r="D13617" s="10" t="s">
        <v>72</v>
      </c>
      <c r="E13617" s="10">
        <v>0</v>
      </c>
      <c r="F13617" s="10">
        <v>1.6666666666666667</v>
      </c>
      <c r="G13617" s="10">
        <v>13.333333333333334</v>
      </c>
      <c r="H13617" s="10">
        <v>0</v>
      </c>
      <c r="I13617" s="4" t="s">
        <v>13</v>
      </c>
      <c r="J13617" s="7" t="str">
        <f>VLOOKUP(C13617,'[1]T. Apoyo Sistema'!$B$1:$C$89,2,0)</f>
        <v>SI</v>
      </c>
    </row>
    <row r="13618" spans="1:10" x14ac:dyDescent="0.25">
      <c r="A13618" s="4" t="str">
        <f>CONCATENATE(B13618,"-",C13618,"-",D13618)</f>
        <v>46261-POX59-com3</v>
      </c>
      <c r="B13618" s="16">
        <v>46261</v>
      </c>
      <c r="C13618" s="10" t="s">
        <v>38</v>
      </c>
      <c r="D13618" s="10" t="s">
        <v>77</v>
      </c>
      <c r="E13618" s="10">
        <v>0</v>
      </c>
      <c r="F13618" s="10">
        <v>1.6666666666666667</v>
      </c>
      <c r="G13618" s="10">
        <v>13.333333333333334</v>
      </c>
      <c r="H13618" s="10">
        <v>0</v>
      </c>
      <c r="I13618" s="4" t="s">
        <v>13</v>
      </c>
      <c r="J13618" s="7" t="str">
        <f>VLOOKUP(C13618,'[1]T. Apoyo Sistema'!$B$1:$C$89,2,0)</f>
        <v>SI</v>
      </c>
    </row>
    <row r="13619" spans="1:10" x14ac:dyDescent="0.25">
      <c r="A13619" s="4" t="str">
        <f>CONCATENATE(B13619,"-",C13619,"-",D13619)</f>
        <v>46261-POX59-gen1</v>
      </c>
      <c r="B13619" s="16">
        <v>46261</v>
      </c>
      <c r="C13619" s="10" t="s">
        <v>38</v>
      </c>
      <c r="D13619" s="10" t="s">
        <v>59</v>
      </c>
      <c r="E13619" s="10">
        <v>0</v>
      </c>
      <c r="F13619" s="10">
        <v>1.6666666666666667</v>
      </c>
      <c r="G13619" s="10">
        <v>13.333333333333334</v>
      </c>
      <c r="H13619" s="10">
        <v>0</v>
      </c>
      <c r="I13619" s="4" t="s">
        <v>13</v>
      </c>
      <c r="J13619" s="7" t="str">
        <f>VLOOKUP(C13619,'[1]T. Apoyo Sistema'!$B$1:$C$89,2,0)</f>
        <v>SI</v>
      </c>
    </row>
    <row r="13620" spans="1:10" x14ac:dyDescent="0.25">
      <c r="A13620" s="4" t="str">
        <f>CONCATENATE(B13620,"-",C13620,"-",D13620)</f>
        <v>46261-POX59-gen2</v>
      </c>
      <c r="B13620" s="16">
        <v>46261</v>
      </c>
      <c r="C13620" s="10" t="s">
        <v>38</v>
      </c>
      <c r="D13620" s="10" t="s">
        <v>73</v>
      </c>
      <c r="E13620" s="10">
        <v>0</v>
      </c>
      <c r="F13620" s="10">
        <v>0</v>
      </c>
      <c r="G13620" s="10">
        <v>15</v>
      </c>
      <c r="H13620" s="10">
        <v>0</v>
      </c>
      <c r="I13620" s="4" t="s">
        <v>13</v>
      </c>
      <c r="J13620" s="7" t="str">
        <f>VLOOKUP(C13620,'[1]T. Apoyo Sistema'!$B$1:$C$89,2,0)</f>
        <v>SI</v>
      </c>
    </row>
    <row r="13621" spans="1:10" x14ac:dyDescent="0.25">
      <c r="A13621" s="4" t="str">
        <f>CONCATENATE(B13621,"-",C13621,"-",D13621)</f>
        <v>46261-POX59-psa1</v>
      </c>
      <c r="B13621" s="16">
        <v>46261</v>
      </c>
      <c r="C13621" s="10" t="s">
        <v>38</v>
      </c>
      <c r="D13621" s="10" t="s">
        <v>60</v>
      </c>
      <c r="E13621" s="10">
        <v>0</v>
      </c>
      <c r="F13621" s="10">
        <v>1.6666666666666667</v>
      </c>
      <c r="G13621" s="10">
        <v>13.333333333333334</v>
      </c>
      <c r="H13621" s="10">
        <v>0</v>
      </c>
      <c r="I13621" s="4" t="s">
        <v>13</v>
      </c>
      <c r="J13621" s="7" t="str">
        <f>VLOOKUP(C13621,'[1]T. Apoyo Sistema'!$B$1:$C$89,2,0)</f>
        <v>SI</v>
      </c>
    </row>
    <row r="13622" spans="1:10" x14ac:dyDescent="0.25">
      <c r="A13622" s="4" t="str">
        <f>CONCATENATE(B13622,"-",C13622,"-",D13622)</f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>TEXT(B13622,"yyyy-mm")</f>
        <v>2026-08</v>
      </c>
      <c r="J13622" s="7" t="str">
        <f>VLOOKUP(C13622,'[1]T. Apoyo Sistema'!$B$1:$C$89,2,0)</f>
        <v>SI</v>
      </c>
    </row>
    <row r="13623" spans="1:10" x14ac:dyDescent="0.25">
      <c r="A13623" s="4" t="str">
        <f>CONCATENATE(B13623,"-",C13623,"-",D13623)</f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>TEXT(B13623,"yyyy-mm")</f>
        <v>2026-08</v>
      </c>
      <c r="J13623" s="7" t="str">
        <f>VLOOKUP(C13623,'[1]T. Apoyo Sistema'!$B$1:$C$89,2,0)</f>
        <v>SI</v>
      </c>
    </row>
    <row r="13624" spans="1:10" x14ac:dyDescent="0.25">
      <c r="A13624" s="4" t="str">
        <f>CONCATENATE(B13624,"-",C13624,"-",D13624)</f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>TEXT(B13624,"yyyy-mm")</f>
        <v>2026-08</v>
      </c>
      <c r="J13624" s="7" t="str">
        <f>VLOOKUP(C13624,'[1]T. Apoyo Sistema'!$B$1:$C$89,2,0)</f>
        <v>SI</v>
      </c>
    </row>
    <row r="13625" spans="1:10" x14ac:dyDescent="0.25">
      <c r="A13625" s="4" t="str">
        <f>CONCATENATE(B13625,"-",C13625,"-",D13625)</f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>TEXT(B13625,"yyyy-mm")</f>
        <v>2026-08</v>
      </c>
      <c r="J13625" s="7" t="str">
        <f>VLOOKUP(C13625,'[1]T. Apoyo Sistema'!$B$1:$C$89,2,0)</f>
        <v>SI</v>
      </c>
    </row>
    <row r="13626" spans="1:10" x14ac:dyDescent="0.25">
      <c r="A13626" s="4" t="str">
        <f>CONCATENATE(B13626,"-",C13626,"-",D13626)</f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>TEXT(B13626,"yyyy-mm")</f>
        <v>2026-08</v>
      </c>
      <c r="J13626" s="7" t="str">
        <f>VLOOKUP(C13626,'[1]T. Apoyo Sistema'!$B$1:$C$89,2,0)</f>
        <v>SI</v>
      </c>
    </row>
    <row r="13627" spans="1:10" x14ac:dyDescent="0.25">
      <c r="A13627" s="4" t="str">
        <f>CONCATENATE(B13627,"-",C13627,"-",D13627)</f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>TEXT(B13627,"yyyy-mm")</f>
        <v>2026-08</v>
      </c>
      <c r="J13627" s="7" t="str">
        <f>VLOOKUP(C13627,'[1]T. Apoyo Sistema'!$B$1:$C$89,2,0)</f>
        <v>SI</v>
      </c>
    </row>
    <row r="13628" spans="1:10" x14ac:dyDescent="0.25">
      <c r="A13628" s="4" t="str">
        <f>CONCATENATE(B13628,"-",C13628,"-",D13628)</f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>TEXT(B13628,"yyyy-mm")</f>
        <v>2026-08</v>
      </c>
      <c r="J13628" s="7" t="str">
        <f>VLOOKUP(C13628,'[1]T. Apoyo Sistema'!$B$1:$C$89,2,0)</f>
        <v>SI</v>
      </c>
    </row>
    <row r="13629" spans="1:10" x14ac:dyDescent="0.25">
      <c r="A13629" s="4" t="str">
        <f>CONCATENATE(B13629,"-",C13629,"-",D13629)</f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>TEXT(B13629,"yyyy-mm")</f>
        <v>2026-08</v>
      </c>
      <c r="J13629" s="7" t="str">
        <f>VLOOKUP(C13629,'[1]T. Apoyo Sistema'!$B$1:$C$89,2,0)</f>
        <v>SI</v>
      </c>
    </row>
    <row r="13630" spans="1:10" x14ac:dyDescent="0.25">
      <c r="A13630" s="4" t="str">
        <f>CONCATENATE(B13630,"-",C13630,"-",D13630)</f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>TEXT(B13630,"yyyy-mm")</f>
        <v>2026-08</v>
      </c>
      <c r="J13630" s="7" t="str">
        <f>VLOOKUP(C13630,'[1]T. Apoyo Sistema'!$B$1:$C$89,2,0)</f>
        <v>SI</v>
      </c>
    </row>
    <row r="13631" spans="1:10" x14ac:dyDescent="0.25">
      <c r="A13631" s="4" t="str">
        <f>CONCATENATE(B13631,"-",C13631,"-",D13631)</f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>TEXT(B13631,"yyyy-mm")</f>
        <v>2026-08</v>
      </c>
      <c r="J13631" s="7" t="str">
        <f>VLOOKUP(C13631,'[1]T. Apoyo Sistema'!$B$1:$C$89,2,0)</f>
        <v>SI</v>
      </c>
    </row>
    <row r="13632" spans="1:10" x14ac:dyDescent="0.25">
      <c r="A13632" s="4" t="str">
        <f>CONCATENATE(B13632,"-",C13632,"-",D13632)</f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>TEXT(B13632,"yyyy-mm")</f>
        <v>2026-08</v>
      </c>
      <c r="J13632" s="7" t="str">
        <f>VLOOKUP(C13632,'[1]T. Apoyo Sistema'!$B$1:$C$89,2,0)</f>
        <v>SI</v>
      </c>
    </row>
    <row r="13633" spans="1:10" x14ac:dyDescent="0.25">
      <c r="A13633" s="4" t="str">
        <f>CONCATENATE(B13633,"-",C13633,"-",D13633)</f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>TEXT(B13633,"yyyy-mm")</f>
        <v>2026-08</v>
      </c>
      <c r="J13633" s="7" t="str">
        <f>VLOOKUP(C13633,'[1]T. Apoyo Sistema'!$B$1:$C$89,2,0)</f>
        <v>SI</v>
      </c>
    </row>
    <row r="13634" spans="1:10" x14ac:dyDescent="0.25">
      <c r="A13634" s="4" t="str">
        <f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>TEXT(B13634,"yyyy-mm")</f>
        <v>2026-08</v>
      </c>
      <c r="J13634" s="7" t="str">
        <f>VLOOKUP(C13634,'[1]T. Apoyo Sistema'!$B$1:$C$89,2,0)</f>
        <v>SI</v>
      </c>
    </row>
    <row r="13635" spans="1:10" x14ac:dyDescent="0.25">
      <c r="A13635" s="4" t="str">
        <f>CONCATENATE(B13635,"-",C13635,"-",D13635)</f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>TEXT(B13635,"yyyy-mm")</f>
        <v>2026-08</v>
      </c>
      <c r="J13635" s="7" t="str">
        <f>VLOOKUP(C13635,'[1]T. Apoyo Sistema'!$B$1:$C$89,2,0)</f>
        <v>SI</v>
      </c>
    </row>
    <row r="13636" spans="1:10" x14ac:dyDescent="0.25">
      <c r="A13636" s="4" t="str">
        <f>CONCATENATE(B13636,"-",C13636,"-",D13636)</f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>TEXT(B13636,"yyyy-mm")</f>
        <v>2026-08</v>
      </c>
      <c r="J13636" s="7" t="str">
        <f>VLOOKUP(C13636,'[1]T. Apoyo Sistema'!$B$1:$C$89,2,0)</f>
        <v>SI</v>
      </c>
    </row>
    <row r="13637" spans="1:10" x14ac:dyDescent="0.25">
      <c r="A13637" s="4" t="str">
        <f>CONCATENATE(B13637,"-",C13637,"-",D13637)</f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>TEXT(B13637,"yyyy-mm")</f>
        <v>2026-08</v>
      </c>
      <c r="J13637" s="7" t="str">
        <f>VLOOKUP(C13637,'[1]T. Apoyo Sistema'!$B$1:$C$89,2,0)</f>
        <v>SI</v>
      </c>
    </row>
    <row r="13638" spans="1:10" x14ac:dyDescent="0.25">
      <c r="A13638" s="4" t="str">
        <f>CONCATENATE(B13638,"-",C13638,"-",D13638)</f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>TEXT(B13638,"yyyy-mm")</f>
        <v>2026-08</v>
      </c>
      <c r="J13638" s="7" t="str">
        <f>VLOOKUP(C13638,'[1]T. Apoyo Sistema'!$B$1:$C$89,2,0)</f>
        <v>SI</v>
      </c>
    </row>
    <row r="13639" spans="1:10" x14ac:dyDescent="0.25">
      <c r="A13639" s="4" t="str">
        <f>CONCATENATE(B13639,"-",C13639,"-",D13639)</f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>TEXT(B13639,"yyyy-mm")</f>
        <v>2026-08</v>
      </c>
      <c r="J13639" s="7" t="str">
        <f>VLOOKUP(C13639,'[1]T. Apoyo Sistema'!$B$1:$C$89,2,0)</f>
        <v>SI</v>
      </c>
    </row>
    <row r="13640" spans="1:10" x14ac:dyDescent="0.25">
      <c r="A13640" s="4" t="str">
        <f>CONCATENATE(B13640,"-",C13640,"-",D13640)</f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>TEXT(B13640,"yyyy-mm")</f>
        <v>2026-08</v>
      </c>
      <c r="J13640" s="7" t="str">
        <f>VLOOKUP(C13640,'[1]T. Apoyo Sistema'!$B$1:$C$89,2,0)</f>
        <v>SI</v>
      </c>
    </row>
    <row r="13641" spans="1:10" x14ac:dyDescent="0.25">
      <c r="A13641" s="4" t="str">
        <f>CONCATENATE(B13641,"-",C13641,"-",D13641)</f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>TEXT(B13641,"yyyy-mm")</f>
        <v>2026-08</v>
      </c>
      <c r="J13641" s="7" t="str">
        <f>VLOOKUP(C13641,'[1]T. Apoyo Sistema'!$B$1:$C$89,2,0)</f>
        <v>SI</v>
      </c>
    </row>
    <row r="13642" spans="1:10" x14ac:dyDescent="0.25">
      <c r="A13642" s="4" t="str">
        <f>CONCATENATE(B13642,"-",C13642,"-",D13642)</f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>TEXT(B13642,"yyyy-mm")</f>
        <v>2026-08</v>
      </c>
      <c r="J13642" s="7" t="str">
        <f>VLOOKUP(C13642,'[1]T. Apoyo Sistema'!$B$1:$C$89,2,0)</f>
        <v>SI</v>
      </c>
    </row>
    <row r="13643" spans="1:10" x14ac:dyDescent="0.25">
      <c r="A13643" s="4" t="str">
        <f>CONCATENATE(B13643,"-",C13643,"-",D13643)</f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>TEXT(B13643,"yyyy-mm")</f>
        <v>2026-08</v>
      </c>
      <c r="J13643" s="7" t="str">
        <f>VLOOKUP(C13643,'[1]T. Apoyo Sistema'!$B$1:$C$89,2,0)</f>
        <v>SI</v>
      </c>
    </row>
    <row r="13644" spans="1:10" x14ac:dyDescent="0.25">
      <c r="A13644" s="4" t="str">
        <f>CONCATENATE(B13644,"-",C13644,"-",D13644)</f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>TEXT(B13644,"yyyy-mm")</f>
        <v>2026-08</v>
      </c>
      <c r="J13644" s="7" t="str">
        <f>VLOOKUP(C13644,'[1]T. Apoyo Sistema'!$B$1:$C$89,2,0)</f>
        <v>SI</v>
      </c>
    </row>
    <row r="13645" spans="1:10" x14ac:dyDescent="0.25">
      <c r="A13645" s="4" t="str">
        <f>CONCATENATE(B13645,"-",C13645,"-",D13645)</f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>TEXT(B13645,"yyyy-mm")</f>
        <v>2026-08</v>
      </c>
      <c r="J13645" s="7" t="str">
        <f>VLOOKUP(C13645,'[1]T. Apoyo Sistema'!$B$1:$C$89,2,0)</f>
        <v>SI</v>
      </c>
    </row>
    <row r="13646" spans="1:10" x14ac:dyDescent="0.25">
      <c r="A13646" s="4" t="str">
        <f>CONCATENATE(B13646,"-",C13646,"-",D13646)</f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>TEXT(B13646,"yyyy-mm")</f>
        <v>2026-08</v>
      </c>
      <c r="J13646" s="7" t="str">
        <f>VLOOKUP(C13646,'[1]T. Apoyo Sistema'!$B$1:$C$89,2,0)</f>
        <v>SI</v>
      </c>
    </row>
    <row r="13647" spans="1:10" x14ac:dyDescent="0.25">
      <c r="A13647" s="4" t="str">
        <f>CONCATENATE(B13647,"-",C13647,"-",D13647)</f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>TEXT(B13647,"yyyy-mm")</f>
        <v>2026-08</v>
      </c>
      <c r="J13647" s="7" t="str">
        <f>VLOOKUP(C13647,'[1]T. Apoyo Sistema'!$B$1:$C$89,2,0)</f>
        <v>SI</v>
      </c>
    </row>
    <row r="13648" spans="1:10" x14ac:dyDescent="0.25">
      <c r="A13648" s="4" t="str">
        <f>CONCATENATE(B13648,"-",C13648,"-",D13648)</f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>TEXT(B13648,"yyyy-mm")</f>
        <v>2026-08</v>
      </c>
      <c r="J13648" s="7" t="str">
        <f>VLOOKUP(C13648,'[1]T. Apoyo Sistema'!$B$1:$C$89,2,0)</f>
        <v>SI</v>
      </c>
    </row>
    <row r="13649" spans="1:10" x14ac:dyDescent="0.25">
      <c r="A13649" s="4" t="str">
        <f>CONCATENATE(B13649,"-",C13649,"-",D13649)</f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>TEXT(B13649,"yyyy-mm")</f>
        <v>2026-08</v>
      </c>
      <c r="J13649" s="7" t="str">
        <f>VLOOKUP(C13649,'[1]T. Apoyo Sistema'!$B$1:$C$89,2,0)</f>
        <v>SI</v>
      </c>
    </row>
    <row r="13650" spans="1:10" x14ac:dyDescent="0.25">
      <c r="A13650" s="4" t="str">
        <f>CONCATENATE(B13650,"-",C13650,"-",D13650)</f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>TEXT(B13650,"yyyy-mm")</f>
        <v>2026-08</v>
      </c>
      <c r="J13650" s="7" t="str">
        <f>VLOOKUP(C13650,'[1]T. Apoyo Sistema'!$B$1:$C$89,2,0)</f>
        <v>SI</v>
      </c>
    </row>
    <row r="13651" spans="1:10" x14ac:dyDescent="0.25">
      <c r="A13651" s="4" t="str">
        <f>CONCATENATE(B13651,"-",C13651,"-",D13651)</f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>TEXT(B13651,"yyyy-mm")</f>
        <v>2026-08</v>
      </c>
      <c r="J13651" s="7" t="str">
        <f>VLOOKUP(C13651,'[1]T. Apoyo Sistema'!$B$1:$C$89,2,0)</f>
        <v>SI</v>
      </c>
    </row>
    <row r="13652" spans="1:10" x14ac:dyDescent="0.25">
      <c r="A13652" s="4" t="str">
        <f>CONCATENATE(B13652,"-",C13652,"-",D13652)</f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>TEXT(B13652,"yyyy-mm")</f>
        <v>2026-08</v>
      </c>
      <c r="J13652" s="7" t="str">
        <f>VLOOKUP(C13652,'[1]T. Apoyo Sistema'!$B$1:$C$89,2,0)</f>
        <v>SI</v>
      </c>
    </row>
    <row r="13653" spans="1:10" x14ac:dyDescent="0.25">
      <c r="A13653" s="4" t="str">
        <f>CONCATENATE(B13653,"-",C13653,"-",D13653)</f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>TEXT(B13653,"yyyy-mm")</f>
        <v>2026-08</v>
      </c>
      <c r="J13653" s="7" t="str">
        <f>VLOOKUP(C13653,'[1]T. Apoyo Sistema'!$B$1:$C$89,2,0)</f>
        <v>SI</v>
      </c>
    </row>
    <row r="13654" spans="1:10" x14ac:dyDescent="0.25">
      <c r="A13654" s="4" t="str">
        <f>CONCATENATE(B13654,"-",C13654,"-",D13654)</f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>TEXT(B13654,"yyyy-mm")</f>
        <v>2026-08</v>
      </c>
      <c r="J13654" s="7" t="str">
        <f>VLOOKUP(C13654,'[1]T. Apoyo Sistema'!$B$1:$C$89,2,0)</f>
        <v>SI</v>
      </c>
    </row>
    <row r="13655" spans="1:10" x14ac:dyDescent="0.25">
      <c r="A13655" s="4" t="str">
        <f>CONCATENATE(B13655,"-",C13655,"-",D13655)</f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>TEXT(B13655,"yyyy-mm")</f>
        <v>2026-08</v>
      </c>
      <c r="J13655" s="7" t="str">
        <f>VLOOKUP(C13655,'[1]T. Apoyo Sistema'!$B$1:$C$89,2,0)</f>
        <v>SI</v>
      </c>
    </row>
    <row r="13656" spans="1:10" x14ac:dyDescent="0.25">
      <c r="A13656" s="4" t="str">
        <f>CONCATENATE(B13656,"-",C13656,"-",D13656)</f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>TEXT(B13656,"yyyy-mm")</f>
        <v>2026-08</v>
      </c>
      <c r="J13656" s="7" t="str">
        <f>VLOOKUP(C13656,'[1]T. Apoyo Sistema'!$B$1:$C$89,2,0)</f>
        <v>SI</v>
      </c>
    </row>
    <row r="13657" spans="1:10" x14ac:dyDescent="0.25">
      <c r="A13657" s="4" t="str">
        <f>CONCATENATE(B13657,"-",C13657,"-",D13657)</f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>TEXT(B13657,"yyyy-mm")</f>
        <v>2026-08</v>
      </c>
      <c r="J13657" s="7" t="str">
        <f>VLOOKUP(C13657,'[1]T. Apoyo Sistema'!$B$1:$C$89,2,0)</f>
        <v>SI</v>
      </c>
    </row>
    <row r="13658" spans="1:10" x14ac:dyDescent="0.25">
      <c r="A13658" s="4" t="str">
        <f>CONCATENATE(B13658,"-",C13658,"-",D13658)</f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>TEXT(B13658,"yyyy-mm")</f>
        <v>2026-08</v>
      </c>
      <c r="J13658" s="7" t="str">
        <f>VLOOKUP(C13658,'[1]T. Apoyo Sistema'!$B$1:$C$89,2,0)</f>
        <v>SI</v>
      </c>
    </row>
    <row r="13659" spans="1:10" x14ac:dyDescent="0.25">
      <c r="A13659" s="4" t="str">
        <f>CONCATENATE(B13659,"-",C13659,"-",D13659)</f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>TEXT(B13659,"yyyy-mm")</f>
        <v>2026-08</v>
      </c>
      <c r="J13659" s="7" t="str">
        <f>VLOOKUP(C13659,'[1]T. Apoyo Sistema'!$B$1:$C$89,2,0)</f>
        <v>SI</v>
      </c>
    </row>
    <row r="13660" spans="1:10" x14ac:dyDescent="0.25">
      <c r="A13660" s="4" t="str">
        <f>CONCATENATE(B13660,"-",C13660,"-",D13660)</f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>TEXT(B13660,"yyyy-mm")</f>
        <v>2026-08</v>
      </c>
      <c r="J13660" s="7" t="str">
        <f>VLOOKUP(C13660,'[1]T. Apoyo Sistema'!$B$1:$C$89,2,0)</f>
        <v>SI</v>
      </c>
    </row>
    <row r="13661" spans="1:10" x14ac:dyDescent="0.25">
      <c r="A13661" s="4" t="str">
        <f>CONCATENATE(B13661,"-",C13661,"-",D13661)</f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>TEXT(B13661,"yyyy-mm")</f>
        <v>2026-08</v>
      </c>
      <c r="J13661" s="7" t="str">
        <f>VLOOKUP(C13661,'[1]T. Apoyo Sistema'!$B$1:$C$89,2,0)</f>
        <v>SI</v>
      </c>
    </row>
    <row r="13662" spans="1:10" x14ac:dyDescent="0.25">
      <c r="A13662" s="4" t="str">
        <f>CONCATENATE(B13662,"-",C13662,"-",D13662)</f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>TEXT(B13662,"yyyy-mm")</f>
        <v>2026-08</v>
      </c>
      <c r="J13662" s="7" t="str">
        <f>VLOOKUP(C13662,'[1]T. Apoyo Sistema'!$B$1:$C$89,2,0)</f>
        <v>SI</v>
      </c>
    </row>
    <row r="13663" spans="1:10" x14ac:dyDescent="0.25">
      <c r="A13663" s="4" t="str">
        <f>CONCATENATE(B13663,"-",C13663,"-",D13663)</f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>TEXT(B13663,"yyyy-mm")</f>
        <v>2026-08</v>
      </c>
      <c r="J13663" s="7" t="str">
        <f>VLOOKUP(C13663,'[1]T. Apoyo Sistema'!$B$1:$C$89,2,0)</f>
        <v>SI</v>
      </c>
    </row>
    <row r="13664" spans="1:10" x14ac:dyDescent="0.25">
      <c r="A13664" s="4" t="str">
        <f>CONCATENATE(B13664,"-",C13664,"-",D13664)</f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>TEXT(B13664,"yyyy-mm")</f>
        <v>2026-08</v>
      </c>
      <c r="J13664" s="7" t="str">
        <f>VLOOKUP(C13664,'[1]T. Apoyo Sistema'!$B$1:$C$89,2,0)</f>
        <v>NO</v>
      </c>
    </row>
    <row r="13665" spans="1:10" x14ac:dyDescent="0.25">
      <c r="A13665" s="4" t="str">
        <f>CONCATENATE(B13665,"-",C13665,"-",D13665)</f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>TEXT(B13665,"yyyy-mm")</f>
        <v>2026-08</v>
      </c>
      <c r="J13665" s="7" t="str">
        <f>VLOOKUP(C13665,'[1]T. Apoyo Sistema'!$B$1:$C$89,2,0)</f>
        <v>NO</v>
      </c>
    </row>
    <row r="13666" spans="1:10" x14ac:dyDescent="0.25">
      <c r="A13666" s="4" t="str">
        <f>CONCATENATE(B13666,"-",C13666,"-",D13666)</f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>TEXT(B13666,"yyyy-mm")</f>
        <v>2026-08</v>
      </c>
      <c r="J13666" s="7" t="str">
        <f>VLOOKUP(C13666,'[1]T. Apoyo Sistema'!$B$1:$C$89,2,0)</f>
        <v>NO</v>
      </c>
    </row>
    <row r="13667" spans="1:10" x14ac:dyDescent="0.25">
      <c r="A13667" s="4" t="str">
        <f>CONCATENATE(B13667,"-",C13667,"-",D13667)</f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>TEXT(B13667,"yyyy-mm")</f>
        <v>2026-08</v>
      </c>
      <c r="J13667" s="7" t="str">
        <f>VLOOKUP(C13667,'[1]T. Apoyo Sistema'!$B$1:$C$89,2,0)</f>
        <v>NO</v>
      </c>
    </row>
    <row r="13668" spans="1:10" x14ac:dyDescent="0.25">
      <c r="A13668" s="4" t="str">
        <f>CONCATENATE(B13668,"-",C13668,"-",D13668)</f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>TEXT(B13668,"yyyy-mm")</f>
        <v>2026-08</v>
      </c>
      <c r="J13668" s="7" t="str">
        <f>VLOOKUP(C13668,'[1]T. Apoyo Sistema'!$B$1:$C$89,2,0)</f>
        <v>NO</v>
      </c>
    </row>
    <row r="13669" spans="1:10" x14ac:dyDescent="0.25">
      <c r="A13669" s="4" t="str">
        <f>CONCATENATE(B13669,"-",C13669,"-",D13669)</f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>TEXT(B13669,"yyyy-mm")</f>
        <v>2026-08</v>
      </c>
      <c r="J13669" s="7" t="str">
        <f>VLOOKUP(C13669,'[1]T. Apoyo Sistema'!$B$1:$C$89,2,0)</f>
        <v>NO</v>
      </c>
    </row>
    <row r="13670" spans="1:10" x14ac:dyDescent="0.25">
      <c r="A13670" s="4" t="str">
        <f>CONCATENATE(B13670,"-",C13670,"-",D13670)</f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>TEXT(B13670,"yyyy-mm")</f>
        <v>2026-08</v>
      </c>
      <c r="J13670" s="7" t="str">
        <f>VLOOKUP(C13670,'[1]T. Apoyo Sistema'!$B$1:$C$89,2,0)</f>
        <v>NO</v>
      </c>
    </row>
    <row r="13671" spans="1:10" x14ac:dyDescent="0.25">
      <c r="A13671" s="4" t="str">
        <f>CONCATENATE(B13671,"-",C13671,"-",D13671)</f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>TEXT(B13671,"yyyy-mm")</f>
        <v>2026-08</v>
      </c>
      <c r="J13671" s="7" t="str">
        <f>VLOOKUP(C13671,'[1]T. Apoyo Sistema'!$B$1:$C$89,2,0)</f>
        <v>NO</v>
      </c>
    </row>
    <row r="13672" spans="1:10" x14ac:dyDescent="0.25">
      <c r="A13672" s="4" t="str">
        <f>CONCATENATE(B13672,"-",C13672,"-",D13672)</f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>TEXT(B13672,"yyyy-mm")</f>
        <v>2026-08</v>
      </c>
      <c r="J13672" s="7" t="str">
        <f>VLOOKUP(C13672,'[1]T. Apoyo Sistema'!$B$1:$C$89,2,0)</f>
        <v>NO</v>
      </c>
    </row>
    <row r="13673" spans="1:10" x14ac:dyDescent="0.25">
      <c r="A13673" s="4" t="str">
        <f>CONCATENATE(B13673,"-",C13673,"-",D13673)</f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>TEXT(B13673,"yyyy-mm")</f>
        <v>2026-08</v>
      </c>
      <c r="J13673" s="7" t="str">
        <f>VLOOKUP(C13673,'[1]T. Apoyo Sistema'!$B$1:$C$89,2,0)</f>
        <v>NO</v>
      </c>
    </row>
    <row r="13674" spans="1:10" x14ac:dyDescent="0.25">
      <c r="A13674" s="4" t="str">
        <f>CONCATENATE(B13674,"-",C13674,"-",D13674)</f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>TEXT(B13674,"yyyy-mm")</f>
        <v>2026-08</v>
      </c>
      <c r="J13674" s="7" t="str">
        <f>VLOOKUP(C13674,'[1]T. Apoyo Sistema'!$B$1:$C$89,2,0)</f>
        <v>NO</v>
      </c>
    </row>
    <row r="13675" spans="1:10" x14ac:dyDescent="0.25">
      <c r="A13675" s="4" t="str">
        <f>CONCATENATE(B13675,"-",C13675,"-",D13675)</f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>TEXT(B13675,"yyyy-mm")</f>
        <v>2026-08</v>
      </c>
      <c r="J13675" s="7" t="str">
        <f>VLOOKUP(C13675,'[1]T. Apoyo Sistema'!$B$1:$C$89,2,0)</f>
        <v>NO</v>
      </c>
    </row>
    <row r="13676" spans="1:10" x14ac:dyDescent="0.25">
      <c r="A13676" s="4" t="str">
        <f>CONCATENATE(B13676,"-",C13676,"-",D13676)</f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>TEXT(B13676,"yyyy-mm")</f>
        <v>2026-08</v>
      </c>
      <c r="J13676" s="7" t="str">
        <f>VLOOKUP(C13676,'[1]T. Apoyo Sistema'!$B$1:$C$89,2,0)</f>
        <v>NO</v>
      </c>
    </row>
    <row r="13677" spans="1:10" x14ac:dyDescent="0.25">
      <c r="A13677" s="4" t="str">
        <f>CONCATENATE(B13677,"-",C13677,"-",D13677)</f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>TEXT(B13677,"yyyy-mm")</f>
        <v>2026-08</v>
      </c>
      <c r="J13677" s="7" t="str">
        <f>VLOOKUP(C13677,'[1]T. Apoyo Sistema'!$B$1:$C$89,2,0)</f>
        <v>NO</v>
      </c>
    </row>
    <row r="13678" spans="1:10" x14ac:dyDescent="0.25">
      <c r="A13678" s="4" t="str">
        <f>CONCATENATE(B13678,"-",C13678,"-",D13678)</f>
        <v>46261-POX59-psa2</v>
      </c>
      <c r="B13678" s="16">
        <v>46261</v>
      </c>
      <c r="C13678" s="10" t="s">
        <v>38</v>
      </c>
      <c r="D13678" s="10" t="s">
        <v>74</v>
      </c>
      <c r="E13678" s="10">
        <v>0</v>
      </c>
      <c r="F13678" s="10">
        <v>1.6666666666666667</v>
      </c>
      <c r="G13678" s="10">
        <v>13.333333333333334</v>
      </c>
      <c r="H13678" s="10">
        <v>0</v>
      </c>
      <c r="I13678" s="4" t="s">
        <v>13</v>
      </c>
      <c r="J13678" s="7" t="str">
        <f>VLOOKUP(C13678,'[1]T. Apoyo Sistema'!$B$1:$C$89,2,0)</f>
        <v>SI</v>
      </c>
    </row>
    <row r="13679" spans="1:10" x14ac:dyDescent="0.25">
      <c r="A13679" s="4" t="str">
        <f>CONCATENATE(B13679,"-",C13679,"-",D13679)</f>
        <v>46261-POX59-psa3</v>
      </c>
      <c r="B13679" s="16">
        <v>46261</v>
      </c>
      <c r="C13679" s="10" t="s">
        <v>38</v>
      </c>
      <c r="D13679" s="10" t="s">
        <v>79</v>
      </c>
      <c r="E13679" s="10">
        <v>0</v>
      </c>
      <c r="F13679" s="10">
        <v>1.6666666666666667</v>
      </c>
      <c r="G13679" s="10">
        <v>13.333333333333334</v>
      </c>
      <c r="H13679" s="10">
        <v>0</v>
      </c>
      <c r="I13679" s="4" t="s">
        <v>13</v>
      </c>
      <c r="J13679" s="7" t="str">
        <f>VLOOKUP(C13679,'[1]T. Apoyo Sistema'!$B$1:$C$89,2,0)</f>
        <v>SI</v>
      </c>
    </row>
    <row r="13680" spans="1:10" x14ac:dyDescent="0.25">
      <c r="A13680" s="4" t="str">
        <f>CONCATENATE(B13680,"-",C13680,"-",D13680)</f>
        <v>46261-POX59-psa4</v>
      </c>
      <c r="B13680" s="16">
        <v>46261</v>
      </c>
      <c r="C13680" s="10" t="s">
        <v>38</v>
      </c>
      <c r="D13680" s="10" t="s">
        <v>80</v>
      </c>
      <c r="E13680" s="10">
        <v>0</v>
      </c>
      <c r="F13680" s="10">
        <v>1.6666666666666667</v>
      </c>
      <c r="G13680" s="10">
        <v>13.333333333333334</v>
      </c>
      <c r="H13680" s="10">
        <v>0</v>
      </c>
      <c r="I13680" s="4" t="s">
        <v>13</v>
      </c>
      <c r="J13680" s="7" t="str">
        <f>VLOOKUP(C13680,'[1]T. Apoyo Sistema'!$B$1:$C$89,2,0)</f>
        <v>SI</v>
      </c>
    </row>
    <row r="13681" spans="1:10" x14ac:dyDescent="0.25">
      <c r="A13681" s="4" t="str">
        <f>CONCATENATE(B13681,"-",C13681,"-",D13681)</f>
        <v>46261-POX59-psa5</v>
      </c>
      <c r="B13681" s="16">
        <v>46261</v>
      </c>
      <c r="C13681" s="10" t="s">
        <v>38</v>
      </c>
      <c r="D13681" s="10" t="s">
        <v>92</v>
      </c>
      <c r="E13681" s="10">
        <v>0</v>
      </c>
      <c r="F13681" s="10">
        <v>1.6666666666666667</v>
      </c>
      <c r="G13681" s="10">
        <v>13.333333333333334</v>
      </c>
      <c r="H13681" s="10">
        <v>0</v>
      </c>
      <c r="I13681" s="4" t="s">
        <v>13</v>
      </c>
      <c r="J13681" s="7" t="str">
        <f>VLOOKUP(C13681,'[1]T. Apoyo Sistema'!$B$1:$C$89,2,0)</f>
        <v>SI</v>
      </c>
    </row>
    <row r="13682" spans="1:10" x14ac:dyDescent="0.25">
      <c r="A13682" s="4" t="str">
        <f>CONCATENATE(B13682,"-",C13682,"-",D13682)</f>
        <v>46261-POX59-psa6</v>
      </c>
      <c r="B13682" s="16">
        <v>46261</v>
      </c>
      <c r="C13682" s="10" t="s">
        <v>38</v>
      </c>
      <c r="D13682" s="10" t="s">
        <v>93</v>
      </c>
      <c r="E13682" s="10">
        <v>0</v>
      </c>
      <c r="F13682" s="10">
        <v>1.6666666666666667</v>
      </c>
      <c r="G13682" s="10">
        <v>13.333333333333334</v>
      </c>
      <c r="H13682" s="10">
        <v>0</v>
      </c>
      <c r="I13682" s="4" t="s">
        <v>13</v>
      </c>
      <c r="J13682" s="7" t="str">
        <f>VLOOKUP(C13682,'[1]T. Apoyo Sistema'!$B$1:$C$89,2,0)</f>
        <v>SI</v>
      </c>
    </row>
    <row r="13683" spans="1:10" x14ac:dyDescent="0.25">
      <c r="A13683" s="4" t="str">
        <f>CONCATENATE(B13683,"-",C13683,"-",D13683)</f>
        <v>46261-POX59-sec1</v>
      </c>
      <c r="B13683" s="16">
        <v>46261</v>
      </c>
      <c r="C13683" s="10" t="s">
        <v>38</v>
      </c>
      <c r="D13683" s="10" t="s">
        <v>75</v>
      </c>
      <c r="E13683" s="10">
        <v>0</v>
      </c>
      <c r="F13683" s="10">
        <v>1.6666666666666667</v>
      </c>
      <c r="G13683" s="10">
        <v>13.333333333333334</v>
      </c>
      <c r="H13683" s="10">
        <v>0</v>
      </c>
      <c r="I13683" s="4" t="s">
        <v>13</v>
      </c>
      <c r="J13683" s="7" t="str">
        <f>VLOOKUP(C13683,'[1]T. Apoyo Sistema'!$B$1:$C$89,2,0)</f>
        <v>SI</v>
      </c>
    </row>
    <row r="13684" spans="1:10" x14ac:dyDescent="0.25">
      <c r="A13684" s="4" t="str">
        <f>CONCATENATE(B13684,"-",C13684,"-",D13684)</f>
        <v>46261-POX59-sec2</v>
      </c>
      <c r="B13684" s="16">
        <v>46261</v>
      </c>
      <c r="C13684" s="10" t="s">
        <v>38</v>
      </c>
      <c r="D13684" s="10" t="s">
        <v>76</v>
      </c>
      <c r="E13684" s="10">
        <v>0</v>
      </c>
      <c r="F13684" s="10">
        <v>1.6666666666666667</v>
      </c>
      <c r="G13684" s="10">
        <v>13.333333333333334</v>
      </c>
      <c r="H13684" s="10">
        <v>0</v>
      </c>
      <c r="I13684" s="4" t="s">
        <v>13</v>
      </c>
      <c r="J13684" s="7" t="str">
        <f>VLOOKUP(C13684,'[1]T. Apoyo Sistema'!$B$1:$C$89,2,0)</f>
        <v>SI</v>
      </c>
    </row>
    <row r="13685" spans="1:10" x14ac:dyDescent="0.25">
      <c r="A13685" s="4" t="str">
        <f>CONCATENATE(B13685,"-",C13685,"-",D13685)</f>
        <v>46261-POX6-bbd1</v>
      </c>
      <c r="B13685" s="16">
        <v>46261</v>
      </c>
      <c r="C13685" s="10" t="s">
        <v>106</v>
      </c>
      <c r="D13685" s="10" t="s">
        <v>69</v>
      </c>
      <c r="E13685" s="10">
        <v>0</v>
      </c>
      <c r="F13685" s="10">
        <v>0</v>
      </c>
      <c r="G13685" s="10">
        <v>15</v>
      </c>
      <c r="H13685" s="10">
        <v>0</v>
      </c>
      <c r="I13685" s="4" t="s">
        <v>13</v>
      </c>
      <c r="J13685" s="7" t="str">
        <f>VLOOKUP(C13685,'[1]T. Apoyo Sistema'!$B$1:$C$89,2,0)</f>
        <v>SI</v>
      </c>
    </row>
    <row r="13686" spans="1:10" x14ac:dyDescent="0.25">
      <c r="A13686" s="4" t="str">
        <f>CONCATENATE(B13686,"-",C13686,"-",D13686)</f>
        <v>46261-POX6-bbd2</v>
      </c>
      <c r="B13686" s="16">
        <v>46261</v>
      </c>
      <c r="C13686" s="10" t="s">
        <v>106</v>
      </c>
      <c r="D13686" s="10" t="s">
        <v>70</v>
      </c>
      <c r="E13686" s="10">
        <v>0</v>
      </c>
      <c r="F13686" s="10">
        <v>0</v>
      </c>
      <c r="G13686" s="10">
        <v>15</v>
      </c>
      <c r="H13686" s="10">
        <v>0</v>
      </c>
      <c r="I13686" s="4" t="s">
        <v>13</v>
      </c>
      <c r="J13686" s="7" t="str">
        <f>VLOOKUP(C13686,'[1]T. Apoyo Sistema'!$B$1:$C$89,2,0)</f>
        <v>SI</v>
      </c>
    </row>
    <row r="13687" spans="1:10" x14ac:dyDescent="0.25">
      <c r="A13687" s="4" t="str">
        <f>CONCATENATE(B13687,"-",C13687,"-",D13687)</f>
        <v>46261-POX6-com1</v>
      </c>
      <c r="B13687" s="16">
        <v>46261</v>
      </c>
      <c r="C13687" s="10" t="s">
        <v>106</v>
      </c>
      <c r="D13687" s="10" t="s">
        <v>71</v>
      </c>
      <c r="E13687" s="10">
        <v>0</v>
      </c>
      <c r="F13687" s="10">
        <v>0</v>
      </c>
      <c r="G13687" s="10">
        <v>15</v>
      </c>
      <c r="H13687" s="10">
        <v>0</v>
      </c>
      <c r="I13687" s="4" t="s">
        <v>13</v>
      </c>
      <c r="J13687" s="7" t="str">
        <f>VLOOKUP(C13687,'[1]T. Apoyo Sistema'!$B$1:$C$89,2,0)</f>
        <v>SI</v>
      </c>
    </row>
    <row r="13688" spans="1:10" x14ac:dyDescent="0.25">
      <c r="A13688" s="4" t="str">
        <f>CONCATENATE(B13688,"-",C13688,"-",D13688)</f>
        <v>46261-POX6-com2</v>
      </c>
      <c r="B13688" s="16">
        <v>46261</v>
      </c>
      <c r="C13688" s="10" t="s">
        <v>106</v>
      </c>
      <c r="D13688" s="10" t="s">
        <v>72</v>
      </c>
      <c r="E13688" s="10">
        <v>0</v>
      </c>
      <c r="F13688" s="10">
        <v>0</v>
      </c>
      <c r="G13688" s="10">
        <v>15</v>
      </c>
      <c r="H13688" s="10">
        <v>0</v>
      </c>
      <c r="I13688" s="4" t="s">
        <v>13</v>
      </c>
      <c r="J13688" s="7" t="str">
        <f>VLOOKUP(C13688,'[1]T. Apoyo Sistema'!$B$1:$C$89,2,0)</f>
        <v>SI</v>
      </c>
    </row>
    <row r="13689" spans="1:10" x14ac:dyDescent="0.25">
      <c r="A13689" s="4" t="str">
        <f>CONCATENATE(B13689,"-",C13689,"-",D13689)</f>
        <v>46261-POX6-com3</v>
      </c>
      <c r="B13689" s="16">
        <v>46261</v>
      </c>
      <c r="C13689" s="10" t="s">
        <v>106</v>
      </c>
      <c r="D13689" s="10" t="s">
        <v>77</v>
      </c>
      <c r="E13689" s="10">
        <v>0</v>
      </c>
      <c r="F13689" s="10">
        <v>0</v>
      </c>
      <c r="G13689" s="10">
        <v>15</v>
      </c>
      <c r="H13689" s="10">
        <v>0</v>
      </c>
      <c r="I13689" s="4" t="s">
        <v>13</v>
      </c>
      <c r="J13689" s="7" t="str">
        <f>VLOOKUP(C13689,'[1]T. Apoyo Sistema'!$B$1:$C$89,2,0)</f>
        <v>SI</v>
      </c>
    </row>
    <row r="13690" spans="1:10" x14ac:dyDescent="0.25">
      <c r="A13690" s="4" t="str">
        <f>CONCATENATE(B13690,"-",C13690,"-",D13690)</f>
        <v>46261-POX6-com4</v>
      </c>
      <c r="B13690" s="16">
        <v>46261</v>
      </c>
      <c r="C13690" s="10" t="s">
        <v>106</v>
      </c>
      <c r="D13690" s="10" t="s">
        <v>78</v>
      </c>
      <c r="E13690" s="10">
        <v>0</v>
      </c>
      <c r="F13690" s="10">
        <v>0</v>
      </c>
      <c r="G13690" s="10">
        <v>15</v>
      </c>
      <c r="H13690" s="10">
        <v>0</v>
      </c>
      <c r="I13690" s="4" t="s">
        <v>13</v>
      </c>
      <c r="J13690" s="7" t="str">
        <f>VLOOKUP(C13690,'[1]T. Apoyo Sistema'!$B$1:$C$89,2,0)</f>
        <v>SI</v>
      </c>
    </row>
    <row r="13691" spans="1:10" x14ac:dyDescent="0.25">
      <c r="A13691" s="4" t="str">
        <f>CONCATENATE(B13691,"-",C13691,"-",D13691)</f>
        <v>46261-POX6-gen1</v>
      </c>
      <c r="B13691" s="16">
        <v>46261</v>
      </c>
      <c r="C13691" s="10" t="s">
        <v>106</v>
      </c>
      <c r="D13691" s="10" t="s">
        <v>59</v>
      </c>
      <c r="E13691" s="10">
        <v>0</v>
      </c>
      <c r="F13691" s="10">
        <v>0</v>
      </c>
      <c r="G13691" s="10">
        <v>15</v>
      </c>
      <c r="H13691" s="10">
        <v>0</v>
      </c>
      <c r="I13691" s="4" t="s">
        <v>13</v>
      </c>
      <c r="J13691" s="7" t="str">
        <f>VLOOKUP(C13691,'[1]T. Apoyo Sistema'!$B$1:$C$89,2,0)</f>
        <v>SI</v>
      </c>
    </row>
    <row r="13692" spans="1:10" x14ac:dyDescent="0.25">
      <c r="A13692" s="4" t="str">
        <f>CONCATENATE(B13692,"-",C13692,"-",D13692)</f>
        <v>46261-POX6-gen2</v>
      </c>
      <c r="B13692" s="16">
        <v>46261</v>
      </c>
      <c r="C13692" s="10" t="s">
        <v>106</v>
      </c>
      <c r="D13692" s="10" t="s">
        <v>73</v>
      </c>
      <c r="E13692" s="10">
        <v>0</v>
      </c>
      <c r="F13692" s="10">
        <v>0</v>
      </c>
      <c r="G13692" s="10">
        <v>15</v>
      </c>
      <c r="H13692" s="10">
        <v>0</v>
      </c>
      <c r="I13692" s="4" t="s">
        <v>13</v>
      </c>
      <c r="J13692" s="7" t="str">
        <f>VLOOKUP(C13692,'[1]T. Apoyo Sistema'!$B$1:$C$89,2,0)</f>
        <v>SI</v>
      </c>
    </row>
    <row r="13693" spans="1:10" x14ac:dyDescent="0.25">
      <c r="A13693" s="4" t="str">
        <f>CONCATENATE(B13693,"-",C13693,"-",D13693)</f>
        <v>46261-POX6-psa1</v>
      </c>
      <c r="B13693" s="16">
        <v>46261</v>
      </c>
      <c r="C13693" s="10" t="s">
        <v>106</v>
      </c>
      <c r="D13693" s="10" t="s">
        <v>60</v>
      </c>
      <c r="E13693" s="10">
        <v>0</v>
      </c>
      <c r="F13693" s="10">
        <v>0</v>
      </c>
      <c r="G13693" s="10">
        <v>15</v>
      </c>
      <c r="H13693" s="10">
        <v>0</v>
      </c>
      <c r="I13693" s="4" t="s">
        <v>13</v>
      </c>
      <c r="J13693" s="7" t="str">
        <f>VLOOKUP(C13693,'[1]T. Apoyo Sistema'!$B$1:$C$89,2,0)</f>
        <v>SI</v>
      </c>
    </row>
    <row r="13694" spans="1:10" x14ac:dyDescent="0.25">
      <c r="A13694" s="4" t="str">
        <f>CONCATENATE(B13694,"-",C13694,"-",D13694)</f>
        <v>46261-POX6-psa2</v>
      </c>
      <c r="B13694" s="16">
        <v>46261</v>
      </c>
      <c r="C13694" s="10" t="s">
        <v>106</v>
      </c>
      <c r="D13694" s="10" t="s">
        <v>74</v>
      </c>
      <c r="E13694" s="10">
        <v>0</v>
      </c>
      <c r="F13694" s="10">
        <v>0</v>
      </c>
      <c r="G13694" s="10">
        <v>15</v>
      </c>
      <c r="H13694" s="10">
        <v>0</v>
      </c>
      <c r="I13694" s="4" t="s">
        <v>13</v>
      </c>
      <c r="J13694" s="7" t="str">
        <f>VLOOKUP(C13694,'[1]T. Apoyo Sistema'!$B$1:$C$89,2,0)</f>
        <v>SI</v>
      </c>
    </row>
    <row r="13695" spans="1:10" x14ac:dyDescent="0.25">
      <c r="A13695" s="4" t="str">
        <f>CONCATENATE(B13695,"-",C13695,"-",D13695)</f>
        <v>46261-POX6-psa3</v>
      </c>
      <c r="B13695" s="16">
        <v>46261</v>
      </c>
      <c r="C13695" s="10" t="s">
        <v>106</v>
      </c>
      <c r="D13695" s="10" t="s">
        <v>79</v>
      </c>
      <c r="E13695" s="10">
        <v>0</v>
      </c>
      <c r="F13695" s="10">
        <v>0</v>
      </c>
      <c r="G13695" s="10">
        <v>15</v>
      </c>
      <c r="H13695" s="10">
        <v>0</v>
      </c>
      <c r="I13695" s="4" t="s">
        <v>13</v>
      </c>
      <c r="J13695" s="7" t="str">
        <f>VLOOKUP(C13695,'[1]T. Apoyo Sistema'!$B$1:$C$89,2,0)</f>
        <v>SI</v>
      </c>
    </row>
    <row r="13696" spans="1:10" x14ac:dyDescent="0.25">
      <c r="A13696" s="4" t="str">
        <f>CONCATENATE(B13696,"-",C13696,"-",D13696)</f>
        <v>46261-POX6-psa4</v>
      </c>
      <c r="B13696" s="16">
        <v>46261</v>
      </c>
      <c r="C13696" s="10" t="s">
        <v>106</v>
      </c>
      <c r="D13696" s="10" t="s">
        <v>80</v>
      </c>
      <c r="E13696" s="10">
        <v>0</v>
      </c>
      <c r="F13696" s="10">
        <v>0</v>
      </c>
      <c r="G13696" s="10">
        <v>15</v>
      </c>
      <c r="H13696" s="10">
        <v>0</v>
      </c>
      <c r="I13696" s="4" t="s">
        <v>13</v>
      </c>
      <c r="J13696" s="7" t="str">
        <f>VLOOKUP(C13696,'[1]T. Apoyo Sistema'!$B$1:$C$89,2,0)</f>
        <v>SI</v>
      </c>
    </row>
    <row r="13697" spans="1:10" x14ac:dyDescent="0.25">
      <c r="A13697" s="4" t="str">
        <f>CONCATENATE(B13697,"-",C13697,"-",D13697)</f>
        <v>46261-POX6-sec1</v>
      </c>
      <c r="B13697" s="16">
        <v>46261</v>
      </c>
      <c r="C13697" s="10" t="s">
        <v>106</v>
      </c>
      <c r="D13697" s="10" t="s">
        <v>75</v>
      </c>
      <c r="E13697" s="10">
        <v>0</v>
      </c>
      <c r="F13697" s="10">
        <v>0</v>
      </c>
      <c r="G13697" s="10">
        <v>15</v>
      </c>
      <c r="H13697" s="10">
        <v>0</v>
      </c>
      <c r="I13697" s="4" t="s">
        <v>13</v>
      </c>
      <c r="J13697" s="7" t="str">
        <f>VLOOKUP(C13697,'[1]T. Apoyo Sistema'!$B$1:$C$89,2,0)</f>
        <v>SI</v>
      </c>
    </row>
    <row r="13698" spans="1:10" x14ac:dyDescent="0.25">
      <c r="A13698" s="4" t="str">
        <f>CONCATENATE(B13698,"-",C13698,"-",D13698)</f>
        <v>46261-POX6-sec2</v>
      </c>
      <c r="B13698" s="16">
        <v>46261</v>
      </c>
      <c r="C13698" s="10" t="s">
        <v>106</v>
      </c>
      <c r="D13698" s="10" t="s">
        <v>76</v>
      </c>
      <c r="E13698" s="10">
        <v>0</v>
      </c>
      <c r="F13698" s="10">
        <v>0</v>
      </c>
      <c r="G13698" s="10">
        <v>15</v>
      </c>
      <c r="H13698" s="10">
        <v>0</v>
      </c>
      <c r="I13698" s="4" t="s">
        <v>13</v>
      </c>
      <c r="J13698" s="7" t="str">
        <f>VLOOKUP(C13698,'[1]T. Apoyo Sistema'!$B$1:$C$89,2,0)</f>
        <v>SI</v>
      </c>
    </row>
    <row r="13699" spans="1:10" x14ac:dyDescent="0.25">
      <c r="A13699" s="4" t="str">
        <f>CONCATENATE(B13699,"-",C13699,"-",D13699)</f>
        <v>46253-POX23-bbd1</v>
      </c>
      <c r="B13699" s="16">
        <v>46253</v>
      </c>
      <c r="C13699" s="10" t="s">
        <v>86</v>
      </c>
      <c r="D13699" s="10" t="s">
        <v>69</v>
      </c>
      <c r="E13699" s="10">
        <v>0</v>
      </c>
      <c r="F13699" s="12">
        <v>0.4</v>
      </c>
      <c r="G13699" s="12">
        <v>14.616666666666667</v>
      </c>
      <c r="H13699" s="12">
        <v>0</v>
      </c>
      <c r="I13699" s="4" t="str">
        <f>TEXT(B13699,"yyyy-mm")</f>
        <v>2026-08</v>
      </c>
      <c r="J13699" s="7" t="str">
        <f>VLOOKUP(C13699,'[1]T. Apoyo Sistema'!$B$1:$C$89,2,0)</f>
        <v>SI</v>
      </c>
    </row>
    <row r="13700" spans="1:10" x14ac:dyDescent="0.25">
      <c r="A13700" s="4" t="str">
        <f>CONCATENATE(B13700,"-",C13700,"-",D13700)</f>
        <v>46253-POX23-bbd2</v>
      </c>
      <c r="B13700" s="16">
        <v>46253</v>
      </c>
      <c r="C13700" s="10" t="s">
        <v>86</v>
      </c>
      <c r="D13700" s="10" t="s">
        <v>70</v>
      </c>
      <c r="E13700" s="10">
        <v>0</v>
      </c>
      <c r="F13700" s="12">
        <v>0</v>
      </c>
      <c r="G13700" s="12">
        <v>15.016666666666667</v>
      </c>
      <c r="H13700" s="12">
        <v>0</v>
      </c>
      <c r="I13700" s="4" t="str">
        <f>TEXT(B13700,"yyyy-mm")</f>
        <v>2026-08</v>
      </c>
      <c r="J13700" s="7" t="str">
        <f>VLOOKUP(C13700,'[1]T. Apoyo Sistema'!$B$1:$C$89,2,0)</f>
        <v>SI</v>
      </c>
    </row>
    <row r="13701" spans="1:10" x14ac:dyDescent="0.25">
      <c r="A13701" s="4" t="str">
        <f>CONCATENATE(B13701,"-",C13701,"-",D13701)</f>
        <v>46253-POX23-com1</v>
      </c>
      <c r="B13701" s="16">
        <v>46253</v>
      </c>
      <c r="C13701" s="10" t="s">
        <v>86</v>
      </c>
      <c r="D13701" s="10" t="s">
        <v>71</v>
      </c>
      <c r="E13701" s="10">
        <v>0</v>
      </c>
      <c r="F13701" s="12">
        <v>2.25</v>
      </c>
      <c r="G13701" s="12">
        <v>12.766666666666667</v>
      </c>
      <c r="H13701" s="12">
        <v>0</v>
      </c>
      <c r="I13701" s="4" t="str">
        <f>TEXT(B13701,"yyyy-mm")</f>
        <v>2026-08</v>
      </c>
      <c r="J13701" s="7" t="str">
        <f>VLOOKUP(C13701,'[1]T. Apoyo Sistema'!$B$1:$C$89,2,0)</f>
        <v>SI</v>
      </c>
    </row>
    <row r="13702" spans="1:10" x14ac:dyDescent="0.25">
      <c r="A13702" s="4" t="str">
        <f>CONCATENATE(B13702,"-",C13702,"-",D13702)</f>
        <v>46253-POX23-com2</v>
      </c>
      <c r="B13702" s="16">
        <v>46253</v>
      </c>
      <c r="C13702" s="10" t="s">
        <v>86</v>
      </c>
      <c r="D13702" s="10" t="s">
        <v>72</v>
      </c>
      <c r="E13702" s="10">
        <v>0</v>
      </c>
      <c r="F13702" s="12">
        <v>2.4</v>
      </c>
      <c r="G13702" s="12">
        <v>12.616666666666667</v>
      </c>
      <c r="H13702" s="12">
        <v>0</v>
      </c>
      <c r="I13702" s="4" t="str">
        <f>TEXT(B13702,"yyyy-mm")</f>
        <v>2026-08</v>
      </c>
      <c r="J13702" s="7" t="str">
        <f>VLOOKUP(C13702,'[1]T. Apoyo Sistema'!$B$1:$C$89,2,0)</f>
        <v>SI</v>
      </c>
    </row>
    <row r="13703" spans="1:10" x14ac:dyDescent="0.25">
      <c r="A13703" s="4" t="str">
        <f>CONCATENATE(B13703,"-",C13703,"-",D13703)</f>
        <v>46253-POX23-com3</v>
      </c>
      <c r="B13703" s="16">
        <v>46253</v>
      </c>
      <c r="C13703" s="10" t="s">
        <v>86</v>
      </c>
      <c r="D13703" s="10" t="s">
        <v>77</v>
      </c>
      <c r="E13703" s="10">
        <v>0</v>
      </c>
      <c r="F13703" s="12">
        <v>2.3833333333333333</v>
      </c>
      <c r="G13703" s="12">
        <v>12.633333333333335</v>
      </c>
      <c r="H13703" s="12">
        <v>0</v>
      </c>
      <c r="I13703" s="4" t="str">
        <f>TEXT(B13703,"yyyy-mm")</f>
        <v>2026-08</v>
      </c>
      <c r="J13703" s="7" t="str">
        <f>VLOOKUP(C13703,'[1]T. Apoyo Sistema'!$B$1:$C$89,2,0)</f>
        <v>SI</v>
      </c>
    </row>
    <row r="13704" spans="1:10" x14ac:dyDescent="0.25">
      <c r="A13704" s="4" t="str">
        <f>CONCATENATE(B13704,"-",C13704,"-",D13704)</f>
        <v>46253-POX23-com4</v>
      </c>
      <c r="B13704" s="16">
        <v>46253</v>
      </c>
      <c r="C13704" s="10" t="s">
        <v>86</v>
      </c>
      <c r="D13704" s="10" t="s">
        <v>78</v>
      </c>
      <c r="E13704" s="10">
        <v>0</v>
      </c>
      <c r="F13704" s="12">
        <v>2.4166666666666665</v>
      </c>
      <c r="G13704" s="12">
        <v>12.600000000000001</v>
      </c>
      <c r="H13704" s="12">
        <v>0</v>
      </c>
      <c r="I13704" s="4" t="str">
        <f>TEXT(B13704,"yyyy-mm")</f>
        <v>2026-08</v>
      </c>
      <c r="J13704" s="7" t="str">
        <f>VLOOKUP(C13704,'[1]T. Apoyo Sistema'!$B$1:$C$89,2,0)</f>
        <v>SI</v>
      </c>
    </row>
    <row r="13705" spans="1:10" x14ac:dyDescent="0.25">
      <c r="A13705" s="4" t="str">
        <f>CONCATENATE(B13705,"-",C13705,"-",D13705)</f>
        <v>46253-POX23-gen1</v>
      </c>
      <c r="B13705" s="16">
        <v>46253</v>
      </c>
      <c r="C13705" s="10" t="s">
        <v>86</v>
      </c>
      <c r="D13705" s="10" t="s">
        <v>59</v>
      </c>
      <c r="E13705" s="10">
        <v>0</v>
      </c>
      <c r="F13705" s="12">
        <v>2.9166666666666665</v>
      </c>
      <c r="G13705" s="12">
        <v>12.100000000000001</v>
      </c>
      <c r="H13705" s="12">
        <v>0</v>
      </c>
      <c r="I13705" s="4" t="str">
        <f>TEXT(B13705,"yyyy-mm")</f>
        <v>2026-08</v>
      </c>
      <c r="J13705" s="7" t="str">
        <f>VLOOKUP(C13705,'[1]T. Apoyo Sistema'!$B$1:$C$89,2,0)</f>
        <v>SI</v>
      </c>
    </row>
    <row r="13706" spans="1:10" x14ac:dyDescent="0.25">
      <c r="A13706" s="4" t="str">
        <f>CONCATENATE(B13706,"-",C13706,"-",D13706)</f>
        <v>46253-POX23-gen2</v>
      </c>
      <c r="B13706" s="16">
        <v>46253</v>
      </c>
      <c r="C13706" s="10" t="s">
        <v>86</v>
      </c>
      <c r="D13706" s="10" t="s">
        <v>73</v>
      </c>
      <c r="E13706" s="10">
        <v>0</v>
      </c>
      <c r="F13706" s="12">
        <v>0</v>
      </c>
      <c r="G13706" s="12">
        <v>15.016666666666667</v>
      </c>
      <c r="H13706" s="12">
        <v>0</v>
      </c>
      <c r="I13706" s="4" t="str">
        <f>TEXT(B13706,"yyyy-mm")</f>
        <v>2026-08</v>
      </c>
      <c r="J13706" s="7" t="str">
        <f>VLOOKUP(C13706,'[1]T. Apoyo Sistema'!$B$1:$C$89,2,0)</f>
        <v>SI</v>
      </c>
    </row>
    <row r="13707" spans="1:10" x14ac:dyDescent="0.25">
      <c r="A13707" s="4" t="str">
        <f>CONCATENATE(B13707,"-",C13707,"-",D13707)</f>
        <v>46253-POX23-psa1</v>
      </c>
      <c r="B13707" s="16">
        <v>46253</v>
      </c>
      <c r="C13707" s="10" t="s">
        <v>86</v>
      </c>
      <c r="D13707" s="10" t="s">
        <v>60</v>
      </c>
      <c r="E13707" s="10">
        <v>0</v>
      </c>
      <c r="F13707" s="12">
        <v>0</v>
      </c>
      <c r="G13707" s="12">
        <v>15.016666666666667</v>
      </c>
      <c r="H13707" s="12">
        <v>0</v>
      </c>
      <c r="I13707" s="4" t="str">
        <f>TEXT(B13707,"yyyy-mm")</f>
        <v>2026-08</v>
      </c>
      <c r="J13707" s="7" t="str">
        <f>VLOOKUP(C13707,'[1]T. Apoyo Sistema'!$B$1:$C$89,2,0)</f>
        <v>SI</v>
      </c>
    </row>
    <row r="13708" spans="1:10" x14ac:dyDescent="0.25">
      <c r="A13708" s="4" t="str">
        <f>CONCATENATE(B13708,"-",C13708,"-",D13708)</f>
        <v>46253-POX23-psa2</v>
      </c>
      <c r="B13708" s="16">
        <v>46253</v>
      </c>
      <c r="C13708" s="10" t="s">
        <v>86</v>
      </c>
      <c r="D13708" s="10" t="s">
        <v>74</v>
      </c>
      <c r="E13708" s="10">
        <v>0</v>
      </c>
      <c r="F13708" s="12">
        <v>2.1333333333333333</v>
      </c>
      <c r="G13708" s="12">
        <v>12.883333333333335</v>
      </c>
      <c r="H13708" s="12">
        <v>0</v>
      </c>
      <c r="I13708" s="4" t="str">
        <f>TEXT(B13708,"yyyy-mm")</f>
        <v>2026-08</v>
      </c>
      <c r="J13708" s="7" t="str">
        <f>VLOOKUP(C13708,'[1]T. Apoyo Sistema'!$B$1:$C$89,2,0)</f>
        <v>SI</v>
      </c>
    </row>
    <row r="13709" spans="1:10" x14ac:dyDescent="0.25">
      <c r="A13709" s="4" t="str">
        <f>CONCATENATE(B13709,"-",C13709,"-",D13709)</f>
        <v>46253-POX23-psa3</v>
      </c>
      <c r="B13709" s="16">
        <v>46253</v>
      </c>
      <c r="C13709" s="10" t="s">
        <v>86</v>
      </c>
      <c r="D13709" s="10" t="s">
        <v>79</v>
      </c>
      <c r="E13709" s="10">
        <v>0</v>
      </c>
      <c r="F13709" s="12">
        <v>2.0833333333333335</v>
      </c>
      <c r="G13709" s="12">
        <v>12.933333333333334</v>
      </c>
      <c r="H13709" s="12">
        <v>0</v>
      </c>
      <c r="I13709" s="4" t="str">
        <f>TEXT(B13709,"yyyy-mm")</f>
        <v>2026-08</v>
      </c>
      <c r="J13709" s="7" t="str">
        <f>VLOOKUP(C13709,'[1]T. Apoyo Sistema'!$B$1:$C$89,2,0)</f>
        <v>SI</v>
      </c>
    </row>
    <row r="13710" spans="1:10" x14ac:dyDescent="0.25">
      <c r="A13710" s="4" t="str">
        <f>CONCATENATE(B13710,"-",C13710,"-",D13710)</f>
        <v>46253-POX23-sec1</v>
      </c>
      <c r="B13710" s="16">
        <v>46253</v>
      </c>
      <c r="C13710" s="10" t="s">
        <v>86</v>
      </c>
      <c r="D13710" s="10" t="s">
        <v>75</v>
      </c>
      <c r="E13710" s="10">
        <v>0</v>
      </c>
      <c r="F13710" s="12">
        <v>2.7166666666666668</v>
      </c>
      <c r="G13710" s="12">
        <v>12.3</v>
      </c>
      <c r="H13710" s="12">
        <v>0</v>
      </c>
      <c r="I13710" s="4" t="str">
        <f>TEXT(B13710,"yyyy-mm")</f>
        <v>2026-08</v>
      </c>
      <c r="J13710" s="7" t="str">
        <f>VLOOKUP(C13710,'[1]T. Apoyo Sistema'!$B$1:$C$89,2,0)</f>
        <v>SI</v>
      </c>
    </row>
    <row r="13711" spans="1:10" x14ac:dyDescent="0.25">
      <c r="A13711" s="4" t="str">
        <f>CONCATENATE(B13711,"-",C13711,"-",D13711)</f>
        <v>46253-POX23-sec2</v>
      </c>
      <c r="B13711" s="16">
        <v>46253</v>
      </c>
      <c r="C13711" s="10" t="s">
        <v>86</v>
      </c>
      <c r="D13711" s="10" t="s">
        <v>76</v>
      </c>
      <c r="E13711" s="10">
        <v>0</v>
      </c>
      <c r="F13711" s="12">
        <v>8.3333333333333329E-2</v>
      </c>
      <c r="G13711" s="12">
        <v>14.933333333333334</v>
      </c>
      <c r="H13711" s="12">
        <v>0</v>
      </c>
      <c r="I13711" s="4" t="str">
        <f>TEXT(B13711,"yyyy-mm")</f>
        <v>2026-08</v>
      </c>
      <c r="J13711" s="7" t="str">
        <f>VLOOKUP(C13711,'[1]T. Apoyo Sistema'!$B$1:$C$89,2,0)</f>
        <v>SI</v>
      </c>
    </row>
    <row r="13712" spans="1:10" x14ac:dyDescent="0.25">
      <c r="A13712" s="4" t="str">
        <f>CONCATENATE(B13712,"-",C13712,"-",D13712)</f>
        <v>46253-POX23-psa4</v>
      </c>
      <c r="B13712" s="16">
        <v>46253</v>
      </c>
      <c r="C13712" s="10" t="s">
        <v>86</v>
      </c>
      <c r="D13712" s="10" t="s">
        <v>80</v>
      </c>
      <c r="E13712" s="10">
        <v>0</v>
      </c>
      <c r="F13712" s="12">
        <v>2.0499999999999998</v>
      </c>
      <c r="G13712" s="12">
        <v>12.966666666666669</v>
      </c>
      <c r="H13712" s="12">
        <v>0</v>
      </c>
      <c r="I13712" s="4" t="str">
        <f>TEXT(B13712,"yyyy-mm")</f>
        <v>2026-08</v>
      </c>
      <c r="J13712" s="7" t="str">
        <f>VLOOKUP(C13712,'[1]T. Apoyo Sistema'!$B$1:$C$89,2,0)</f>
        <v>SI</v>
      </c>
    </row>
    <row r="13713" spans="1:10" x14ac:dyDescent="0.25">
      <c r="A13713" s="4" t="str">
        <f>CONCATENATE(B13713,"-",C13713,"-",D13713)</f>
        <v>46263-POX3-bbd1</v>
      </c>
      <c r="B13713" s="16">
        <v>46263</v>
      </c>
      <c r="C13713" s="10" t="s">
        <v>90</v>
      </c>
      <c r="D13713" s="10" t="s">
        <v>69</v>
      </c>
      <c r="E13713" s="10">
        <v>0</v>
      </c>
      <c r="F13713" s="10">
        <v>0</v>
      </c>
      <c r="G13713" s="10">
        <v>15.05</v>
      </c>
      <c r="H13713" s="10">
        <v>0</v>
      </c>
      <c r="I13713" s="4" t="s">
        <v>13</v>
      </c>
      <c r="J13713" s="7" t="str">
        <f>VLOOKUP(C13713,'[1]T. Apoyo Sistema'!$B$1:$C$89,2,0)</f>
        <v>SI</v>
      </c>
    </row>
    <row r="13714" spans="1:10" x14ac:dyDescent="0.25">
      <c r="A13714" s="4" t="str">
        <f>CONCATENATE(B13714,"-",C13714,"-",D13714)</f>
        <v>46263-POX3-bbd2</v>
      </c>
      <c r="B13714" s="16">
        <v>46263</v>
      </c>
      <c r="C13714" s="10" t="s">
        <v>90</v>
      </c>
      <c r="D13714" s="10" t="s">
        <v>70</v>
      </c>
      <c r="E13714" s="10">
        <v>0</v>
      </c>
      <c r="F13714" s="10">
        <v>0</v>
      </c>
      <c r="G13714" s="10">
        <v>15.05</v>
      </c>
      <c r="H13714" s="10">
        <v>0</v>
      </c>
      <c r="I13714" s="4" t="s">
        <v>13</v>
      </c>
      <c r="J13714" s="7" t="str">
        <f>VLOOKUP(C13714,'[1]T. Apoyo Sistema'!$B$1:$C$89,2,0)</f>
        <v>SI</v>
      </c>
    </row>
    <row r="13715" spans="1:10" x14ac:dyDescent="0.25">
      <c r="A13715" s="4" t="str">
        <f>CONCATENATE(B13715,"-",C13715,"-",D13715)</f>
        <v>46263-POX3-com1</v>
      </c>
      <c r="B13715" s="16">
        <v>46263</v>
      </c>
      <c r="C13715" s="10" t="s">
        <v>90</v>
      </c>
      <c r="D13715" s="10" t="s">
        <v>71</v>
      </c>
      <c r="E13715" s="10">
        <v>0</v>
      </c>
      <c r="F13715" s="10">
        <v>0</v>
      </c>
      <c r="G13715" s="10">
        <v>0</v>
      </c>
      <c r="H13715" s="10">
        <v>15.05</v>
      </c>
      <c r="I13715" s="4" t="s">
        <v>13</v>
      </c>
      <c r="J13715" s="7" t="str">
        <f>VLOOKUP(C13715,'[1]T. Apoyo Sistema'!$B$1:$C$89,2,0)</f>
        <v>SI</v>
      </c>
    </row>
    <row r="13716" spans="1:10" x14ac:dyDescent="0.25">
      <c r="A13716" s="4" t="str">
        <f>CONCATENATE(B13716,"-",C13716,"-",D13716)</f>
        <v>46263-POX3-com2</v>
      </c>
      <c r="B13716" s="16">
        <v>46263</v>
      </c>
      <c r="C13716" s="10" t="s">
        <v>90</v>
      </c>
      <c r="D13716" s="10" t="s">
        <v>72</v>
      </c>
      <c r="E13716" s="10">
        <v>0</v>
      </c>
      <c r="F13716" s="10">
        <v>0</v>
      </c>
      <c r="G13716" s="10">
        <v>15.05</v>
      </c>
      <c r="H13716" s="10">
        <v>0</v>
      </c>
      <c r="I13716" s="4" t="s">
        <v>13</v>
      </c>
      <c r="J13716" s="7" t="str">
        <f>VLOOKUP(C13716,'[1]T. Apoyo Sistema'!$B$1:$C$89,2,0)</f>
        <v>SI</v>
      </c>
    </row>
    <row r="13717" spans="1:10" x14ac:dyDescent="0.25">
      <c r="A13717" s="4" t="str">
        <f>CONCATENATE(B13717,"-",C13717,"-",D13717)</f>
        <v>46263-POX3-com3</v>
      </c>
      <c r="B13717" s="16">
        <v>46263</v>
      </c>
      <c r="C13717" s="10" t="s">
        <v>90</v>
      </c>
      <c r="D13717" s="10" t="s">
        <v>77</v>
      </c>
      <c r="E13717" s="10">
        <v>0</v>
      </c>
      <c r="F13717" s="10">
        <v>0</v>
      </c>
      <c r="G13717" s="10">
        <v>0</v>
      </c>
      <c r="H13717" s="10">
        <v>15.05</v>
      </c>
      <c r="I13717" s="4" t="s">
        <v>13</v>
      </c>
      <c r="J13717" s="7" t="str">
        <f>VLOOKUP(C13717,'[1]T. Apoyo Sistema'!$B$1:$C$89,2,0)</f>
        <v>SI</v>
      </c>
    </row>
    <row r="13718" spans="1:10" x14ac:dyDescent="0.25">
      <c r="A13718" s="4" t="str">
        <f>CONCATENATE(B13718,"-",C13718,"-",D13718)</f>
        <v>46263-POX3-com4</v>
      </c>
      <c r="B13718" s="16">
        <v>46263</v>
      </c>
      <c r="C13718" s="10" t="s">
        <v>90</v>
      </c>
      <c r="D13718" s="10" t="s">
        <v>78</v>
      </c>
      <c r="E13718" s="10">
        <v>0</v>
      </c>
      <c r="F13718" s="10">
        <v>0</v>
      </c>
      <c r="G13718" s="10">
        <v>0</v>
      </c>
      <c r="H13718" s="10">
        <v>15.05</v>
      </c>
      <c r="I13718" s="4" t="s">
        <v>13</v>
      </c>
      <c r="J13718" s="7" t="str">
        <f>VLOOKUP(C13718,'[1]T. Apoyo Sistema'!$B$1:$C$89,2,0)</f>
        <v>SI</v>
      </c>
    </row>
    <row r="13719" spans="1:10" x14ac:dyDescent="0.25">
      <c r="A13719" s="4" t="str">
        <f>CONCATENATE(B13719,"-",C13719,"-",D13719)</f>
        <v>46263-POX3-gen1</v>
      </c>
      <c r="B13719" s="16">
        <v>46263</v>
      </c>
      <c r="C13719" s="10" t="s">
        <v>90</v>
      </c>
      <c r="D13719" s="10" t="s">
        <v>59</v>
      </c>
      <c r="E13719" s="10">
        <v>0</v>
      </c>
      <c r="F13719" s="10">
        <v>0</v>
      </c>
      <c r="G13719" s="10">
        <v>0</v>
      </c>
      <c r="H13719" s="10">
        <v>15.05</v>
      </c>
      <c r="I13719" s="4" t="s">
        <v>13</v>
      </c>
      <c r="J13719" s="7" t="str">
        <f>VLOOKUP(C13719,'[1]T. Apoyo Sistema'!$B$1:$C$89,2,0)</f>
        <v>SI</v>
      </c>
    </row>
    <row r="13720" spans="1:10" x14ac:dyDescent="0.25">
      <c r="A13720" s="4" t="str">
        <f>CONCATENATE(B13720,"-",C13720,"-",D13720)</f>
        <v>46263-POX3-gen2</v>
      </c>
      <c r="B13720" s="16">
        <v>46263</v>
      </c>
      <c r="C13720" s="10" t="s">
        <v>90</v>
      </c>
      <c r="D13720" s="10" t="s">
        <v>73</v>
      </c>
      <c r="E13720" s="10">
        <v>0</v>
      </c>
      <c r="F13720" s="10">
        <v>0</v>
      </c>
      <c r="G13720" s="10">
        <v>15.05</v>
      </c>
      <c r="H13720" s="10">
        <v>0</v>
      </c>
      <c r="I13720" s="4" t="s">
        <v>13</v>
      </c>
      <c r="J13720" s="7" t="str">
        <f>VLOOKUP(C13720,'[1]T. Apoyo Sistema'!$B$1:$C$89,2,0)</f>
        <v>SI</v>
      </c>
    </row>
    <row r="13721" spans="1:10" x14ac:dyDescent="0.25">
      <c r="A13721" s="4" t="str">
        <f>CONCATENATE(B13721,"-",C13721,"-",D13721)</f>
        <v>46263-POX3-psa1</v>
      </c>
      <c r="B13721" s="16">
        <v>46263</v>
      </c>
      <c r="C13721" s="10" t="s">
        <v>90</v>
      </c>
      <c r="D13721" s="10" t="s">
        <v>60</v>
      </c>
      <c r="E13721" s="10">
        <v>0</v>
      </c>
      <c r="F13721" s="10">
        <v>0</v>
      </c>
      <c r="G13721" s="10">
        <v>15.05</v>
      </c>
      <c r="H13721" s="10">
        <v>0</v>
      </c>
      <c r="I13721" s="4" t="s">
        <v>13</v>
      </c>
      <c r="J13721" s="7" t="str">
        <f>VLOOKUP(C13721,'[1]T. Apoyo Sistema'!$B$1:$C$89,2,0)</f>
        <v>SI</v>
      </c>
    </row>
    <row r="13722" spans="1:10" x14ac:dyDescent="0.25">
      <c r="A13722" s="4" t="str">
        <f>CONCATENATE(B13722,"-",C13722,"-",D13722)</f>
        <v>46263-POX3-psa2</v>
      </c>
      <c r="B13722" s="16">
        <v>46263</v>
      </c>
      <c r="C13722" s="10" t="s">
        <v>90</v>
      </c>
      <c r="D13722" s="10" t="s">
        <v>74</v>
      </c>
      <c r="E13722" s="10">
        <v>0</v>
      </c>
      <c r="F13722" s="10">
        <v>0</v>
      </c>
      <c r="G13722" s="10">
        <v>0</v>
      </c>
      <c r="H13722" s="10">
        <v>15.05</v>
      </c>
      <c r="I13722" s="4" t="s">
        <v>13</v>
      </c>
      <c r="J13722" s="7" t="str">
        <f>VLOOKUP(C13722,'[1]T. Apoyo Sistema'!$B$1:$C$89,2,0)</f>
        <v>SI</v>
      </c>
    </row>
    <row r="13723" spans="1:10" x14ac:dyDescent="0.25">
      <c r="A13723" s="4" t="str">
        <f>CONCATENATE(B13723,"-",C13723,"-",D13723)</f>
        <v>46263-POX3-psa3</v>
      </c>
      <c r="B13723" s="16">
        <v>46263</v>
      </c>
      <c r="C13723" s="10" t="s">
        <v>90</v>
      </c>
      <c r="D13723" s="10" t="s">
        <v>79</v>
      </c>
      <c r="E13723" s="10">
        <v>0</v>
      </c>
      <c r="F13723" s="10">
        <v>0</v>
      </c>
      <c r="G13723" s="10">
        <v>0</v>
      </c>
      <c r="H13723" s="10">
        <v>15.05</v>
      </c>
      <c r="I13723" s="4" t="s">
        <v>13</v>
      </c>
      <c r="J13723" s="7" t="str">
        <f>VLOOKUP(C13723,'[1]T. Apoyo Sistema'!$B$1:$C$89,2,0)</f>
        <v>SI</v>
      </c>
    </row>
    <row r="13724" spans="1:10" x14ac:dyDescent="0.25">
      <c r="A13724" s="4" t="str">
        <f>CONCATENATE(B13724,"-",C13724,"-",D13724)</f>
        <v>46263-POX3-psa4</v>
      </c>
      <c r="B13724" s="16">
        <v>46263</v>
      </c>
      <c r="C13724" s="10" t="s">
        <v>90</v>
      </c>
      <c r="D13724" s="10" t="s">
        <v>80</v>
      </c>
      <c r="E13724" s="10">
        <v>0</v>
      </c>
      <c r="F13724" s="10">
        <v>0</v>
      </c>
      <c r="G13724" s="10">
        <v>0</v>
      </c>
      <c r="H13724" s="10">
        <v>15.05</v>
      </c>
      <c r="I13724" s="4" t="s">
        <v>13</v>
      </c>
      <c r="J13724" s="7" t="str">
        <f>VLOOKUP(C13724,'[1]T. Apoyo Sistema'!$B$1:$C$89,2,0)</f>
        <v>SI</v>
      </c>
    </row>
    <row r="13725" spans="1:10" x14ac:dyDescent="0.25">
      <c r="A13725" s="4" t="str">
        <f>CONCATENATE(B13725,"-",C13725,"-",D13725)</f>
        <v>46263-POX3-sec1</v>
      </c>
      <c r="B13725" s="16">
        <v>46263</v>
      </c>
      <c r="C13725" s="10" t="s">
        <v>90</v>
      </c>
      <c r="D13725" s="10" t="s">
        <v>75</v>
      </c>
      <c r="E13725" s="10">
        <v>0</v>
      </c>
      <c r="F13725" s="10">
        <v>0</v>
      </c>
      <c r="G13725" s="10">
        <v>15.05</v>
      </c>
      <c r="H13725" s="10">
        <v>0</v>
      </c>
      <c r="I13725" s="4" t="s">
        <v>13</v>
      </c>
      <c r="J13725" s="7" t="str">
        <f>VLOOKUP(C13725,'[1]T. Apoyo Sistema'!$B$1:$C$89,2,0)</f>
        <v>SI</v>
      </c>
    </row>
    <row r="13726" spans="1:10" x14ac:dyDescent="0.25">
      <c r="A13726" s="4" t="str">
        <f>CONCATENATE(B13726,"-",C13726,"-",D13726)</f>
        <v>46263-POX3-sec2</v>
      </c>
      <c r="B13726" s="16">
        <v>46263</v>
      </c>
      <c r="C13726" s="10" t="s">
        <v>90</v>
      </c>
      <c r="D13726" s="10" t="s">
        <v>76</v>
      </c>
      <c r="E13726" s="10">
        <v>0</v>
      </c>
      <c r="F13726" s="10">
        <v>0</v>
      </c>
      <c r="G13726" s="10">
        <v>15.05</v>
      </c>
      <c r="H13726" s="10">
        <v>0</v>
      </c>
      <c r="I13726" s="4" t="s">
        <v>13</v>
      </c>
      <c r="J13726" s="7" t="str">
        <f>VLOOKUP(C13726,'[1]T. Apoyo Sistema'!$B$1:$C$89,2,0)</f>
        <v>SI</v>
      </c>
    </row>
    <row r="13727" spans="1:10" x14ac:dyDescent="0.25">
      <c r="A13727" s="4" t="str">
        <f>CONCATENATE(B13727,"-",C13727,"-",D13727)</f>
        <v>46268-POX55-bbd1</v>
      </c>
      <c r="B13727" s="16">
        <v>46268</v>
      </c>
      <c r="C13727" s="10" t="s">
        <v>102</v>
      </c>
      <c r="D13727" s="10" t="s">
        <v>69</v>
      </c>
      <c r="E13727" s="10">
        <v>0</v>
      </c>
      <c r="F13727" s="10">
        <v>0</v>
      </c>
      <c r="G13727" s="10">
        <v>15.05</v>
      </c>
      <c r="H13727" s="10">
        <v>0</v>
      </c>
      <c r="I13727" s="4" t="s">
        <v>828</v>
      </c>
      <c r="J13727" s="7" t="str">
        <f>VLOOKUP(C13727,'[1]T. Apoyo Sistema'!$B$1:$C$89,2,0)</f>
        <v>SI</v>
      </c>
    </row>
    <row r="13728" spans="1:10" x14ac:dyDescent="0.25">
      <c r="A13728" s="4" t="str">
        <f>CONCATENATE(B13728,"-",C13728,"-",D13728)</f>
        <v>46268-POX55-bbd2</v>
      </c>
      <c r="B13728" s="16">
        <v>46268</v>
      </c>
      <c r="C13728" s="10" t="s">
        <v>102</v>
      </c>
      <c r="D13728" s="10" t="s">
        <v>70</v>
      </c>
      <c r="E13728" s="10">
        <v>0</v>
      </c>
      <c r="F13728" s="10">
        <v>0</v>
      </c>
      <c r="G13728" s="10">
        <v>15.05</v>
      </c>
      <c r="H13728" s="10">
        <v>0</v>
      </c>
      <c r="I13728" s="4" t="s">
        <v>828</v>
      </c>
      <c r="J13728" s="7" t="str">
        <f>VLOOKUP(C13728,'[1]T. Apoyo Sistema'!$B$1:$C$89,2,0)</f>
        <v>SI</v>
      </c>
    </row>
    <row r="13729" spans="1:10" x14ac:dyDescent="0.25">
      <c r="A13729" s="4" t="str">
        <f>CONCATENATE(B13729,"-",C13729,"-",D13729)</f>
        <v>46268-POX55-com1</v>
      </c>
      <c r="B13729" s="16">
        <v>46268</v>
      </c>
      <c r="C13729" s="10" t="s">
        <v>102</v>
      </c>
      <c r="D13729" s="10" t="s">
        <v>71</v>
      </c>
      <c r="E13729" s="10">
        <v>0</v>
      </c>
      <c r="F13729" s="10">
        <v>0</v>
      </c>
      <c r="G13729" s="10">
        <v>15.05</v>
      </c>
      <c r="H13729" s="10">
        <v>0</v>
      </c>
      <c r="I13729" s="4" t="s">
        <v>828</v>
      </c>
      <c r="J13729" s="7" t="str">
        <f>VLOOKUP(C13729,'[1]T. Apoyo Sistema'!$B$1:$C$89,2,0)</f>
        <v>SI</v>
      </c>
    </row>
    <row r="13730" spans="1:10" x14ac:dyDescent="0.25">
      <c r="A13730" s="4" t="str">
        <f>CONCATENATE(B13730,"-",C13730,"-",D13730)</f>
        <v>46268-POX55-com2</v>
      </c>
      <c r="B13730" s="16">
        <v>46268</v>
      </c>
      <c r="C13730" s="10" t="s">
        <v>102</v>
      </c>
      <c r="D13730" s="10" t="s">
        <v>72</v>
      </c>
      <c r="E13730" s="10">
        <v>0</v>
      </c>
      <c r="F13730" s="10">
        <v>0</v>
      </c>
      <c r="G13730" s="10">
        <v>15.05</v>
      </c>
      <c r="H13730" s="10">
        <v>0</v>
      </c>
      <c r="I13730" s="4" t="s">
        <v>828</v>
      </c>
      <c r="J13730" s="7" t="str">
        <f>VLOOKUP(C13730,'[1]T. Apoyo Sistema'!$B$1:$C$89,2,0)</f>
        <v>SI</v>
      </c>
    </row>
    <row r="13731" spans="1:10" x14ac:dyDescent="0.25">
      <c r="A13731" s="4" t="str">
        <f>CONCATENATE(B13731,"-",C13731,"-",D13731)</f>
        <v>46268-POX55-com3</v>
      </c>
      <c r="B13731" s="16">
        <v>46268</v>
      </c>
      <c r="C13731" s="10" t="s">
        <v>102</v>
      </c>
      <c r="D13731" s="10" t="s">
        <v>77</v>
      </c>
      <c r="E13731" s="10">
        <v>0</v>
      </c>
      <c r="F13731" s="10">
        <v>0</v>
      </c>
      <c r="G13731" s="10">
        <v>15.05</v>
      </c>
      <c r="H13731" s="10">
        <v>0</v>
      </c>
      <c r="I13731" s="4" t="s">
        <v>828</v>
      </c>
      <c r="J13731" s="7" t="str">
        <f>VLOOKUP(C13731,'[1]T. Apoyo Sistema'!$B$1:$C$89,2,0)</f>
        <v>SI</v>
      </c>
    </row>
    <row r="13732" spans="1:10" x14ac:dyDescent="0.25">
      <c r="A13732" s="4" t="str">
        <f>CONCATENATE(B13732,"-",C13732,"-",D13732)</f>
        <v>46268-POX55-gen1</v>
      </c>
      <c r="B13732" s="16">
        <v>46268</v>
      </c>
      <c r="C13732" s="10" t="s">
        <v>102</v>
      </c>
      <c r="D13732" s="10" t="s">
        <v>59</v>
      </c>
      <c r="E13732" s="10">
        <v>0</v>
      </c>
      <c r="F13732" s="10">
        <v>0</v>
      </c>
      <c r="G13732" s="10">
        <v>15.05</v>
      </c>
      <c r="H13732" s="10">
        <v>0</v>
      </c>
      <c r="I13732" s="4" t="s">
        <v>828</v>
      </c>
      <c r="J13732" s="7" t="str">
        <f>VLOOKUP(C13732,'[1]T. Apoyo Sistema'!$B$1:$C$89,2,0)</f>
        <v>SI</v>
      </c>
    </row>
    <row r="13733" spans="1:10" x14ac:dyDescent="0.25">
      <c r="A13733" s="4" t="str">
        <f>CONCATENATE(B13733,"-",C13733,"-",D13733)</f>
        <v>46268-POX55-gen2</v>
      </c>
      <c r="B13733" s="16">
        <v>46268</v>
      </c>
      <c r="C13733" s="10" t="s">
        <v>102</v>
      </c>
      <c r="D13733" s="10" t="s">
        <v>73</v>
      </c>
      <c r="E13733" s="10">
        <v>0</v>
      </c>
      <c r="F13733" s="10">
        <v>0</v>
      </c>
      <c r="G13733" s="10">
        <v>0</v>
      </c>
      <c r="H13733" s="10">
        <v>15.05</v>
      </c>
      <c r="I13733" s="4" t="s">
        <v>828</v>
      </c>
      <c r="J13733" s="7" t="str">
        <f>VLOOKUP(C13733,'[1]T. Apoyo Sistema'!$B$1:$C$89,2,0)</f>
        <v>SI</v>
      </c>
    </row>
    <row r="13734" spans="1:10" x14ac:dyDescent="0.25">
      <c r="A13734" s="4" t="str">
        <f>CONCATENATE(B13734,"-",C13734,"-",D13734)</f>
        <v>46268-POX55-psa1</v>
      </c>
      <c r="B13734" s="16">
        <v>46268</v>
      </c>
      <c r="C13734" s="10" t="s">
        <v>102</v>
      </c>
      <c r="D13734" s="10" t="s">
        <v>60</v>
      </c>
      <c r="E13734" s="10">
        <v>0</v>
      </c>
      <c r="F13734" s="10">
        <v>0</v>
      </c>
      <c r="G13734" s="10">
        <v>15.05</v>
      </c>
      <c r="H13734" s="10">
        <v>0</v>
      </c>
      <c r="I13734" s="4" t="s">
        <v>828</v>
      </c>
      <c r="J13734" s="7" t="str">
        <f>VLOOKUP(C13734,'[1]T. Apoyo Sistema'!$B$1:$C$89,2,0)</f>
        <v>SI</v>
      </c>
    </row>
    <row r="13735" spans="1:10" x14ac:dyDescent="0.25">
      <c r="A13735" s="4" t="str">
        <f>CONCATENATE(B13735,"-",C13735,"-",D13735)</f>
        <v>46268-POX55-psa2</v>
      </c>
      <c r="B13735" s="16">
        <v>46268</v>
      </c>
      <c r="C13735" s="10" t="s">
        <v>102</v>
      </c>
      <c r="D13735" s="10" t="s">
        <v>74</v>
      </c>
      <c r="E13735" s="10">
        <v>0</v>
      </c>
      <c r="F13735" s="10">
        <v>0</v>
      </c>
      <c r="G13735" s="10">
        <v>15.05</v>
      </c>
      <c r="H13735" s="10">
        <v>0</v>
      </c>
      <c r="I13735" s="4" t="s">
        <v>828</v>
      </c>
      <c r="J13735" s="7" t="str">
        <f>VLOOKUP(C13735,'[1]T. Apoyo Sistema'!$B$1:$C$89,2,0)</f>
        <v>SI</v>
      </c>
    </row>
    <row r="13736" spans="1:10" x14ac:dyDescent="0.25">
      <c r="A13736" s="4" t="str">
        <f>CONCATENATE(B13736,"-",C13736,"-",D13736)</f>
        <v>46268-POX55-psa3</v>
      </c>
      <c r="B13736" s="16">
        <v>46268</v>
      </c>
      <c r="C13736" s="10" t="s">
        <v>102</v>
      </c>
      <c r="D13736" s="10" t="s">
        <v>79</v>
      </c>
      <c r="E13736" s="10">
        <v>0</v>
      </c>
      <c r="F13736" s="10">
        <v>0</v>
      </c>
      <c r="G13736" s="10">
        <v>15.05</v>
      </c>
      <c r="H13736" s="10">
        <v>0</v>
      </c>
      <c r="I13736" s="4" t="s">
        <v>828</v>
      </c>
      <c r="J13736" s="7" t="str">
        <f>VLOOKUP(C13736,'[1]T. Apoyo Sistema'!$B$1:$C$89,2,0)</f>
        <v>SI</v>
      </c>
    </row>
    <row r="13737" spans="1:10" x14ac:dyDescent="0.25">
      <c r="A13737" s="4" t="str">
        <f>CONCATENATE(B13737,"-",C13737,"-",D13737)</f>
        <v>46268-POX55-psa4</v>
      </c>
      <c r="B13737" s="16">
        <v>46268</v>
      </c>
      <c r="C13737" s="10" t="s">
        <v>102</v>
      </c>
      <c r="D13737" s="10" t="s">
        <v>80</v>
      </c>
      <c r="E13737" s="10">
        <v>0</v>
      </c>
      <c r="F13737" s="10">
        <v>0</v>
      </c>
      <c r="G13737" s="10">
        <v>15.05</v>
      </c>
      <c r="H13737" s="10">
        <v>0</v>
      </c>
      <c r="I13737" s="4" t="s">
        <v>828</v>
      </c>
      <c r="J13737" s="7" t="str">
        <f>VLOOKUP(C13737,'[1]T. Apoyo Sistema'!$B$1:$C$89,2,0)</f>
        <v>SI</v>
      </c>
    </row>
    <row r="13738" spans="1:10" x14ac:dyDescent="0.25">
      <c r="A13738" s="4" t="str">
        <f>CONCATENATE(B13738,"-",C13738,"-",D13738)</f>
        <v>46268-POX55-psa5</v>
      </c>
      <c r="B13738" s="16">
        <v>46268</v>
      </c>
      <c r="C13738" s="10" t="s">
        <v>102</v>
      </c>
      <c r="D13738" s="10" t="s">
        <v>92</v>
      </c>
      <c r="E13738" s="10">
        <v>0</v>
      </c>
      <c r="F13738" s="10">
        <v>0</v>
      </c>
      <c r="G13738" s="10">
        <v>15.05</v>
      </c>
      <c r="H13738" s="10">
        <v>0</v>
      </c>
      <c r="I13738" s="4" t="s">
        <v>828</v>
      </c>
      <c r="J13738" s="7" t="str">
        <f>VLOOKUP(C13738,'[1]T. Apoyo Sistema'!$B$1:$C$89,2,0)</f>
        <v>SI</v>
      </c>
    </row>
    <row r="13739" spans="1:10" x14ac:dyDescent="0.25">
      <c r="A13739" s="4" t="str">
        <f>CONCATENATE(B13739,"-",C13739,"-",D13739)</f>
        <v>46268-POX55-psa6</v>
      </c>
      <c r="B13739" s="16">
        <v>46268</v>
      </c>
      <c r="C13739" s="10" t="s">
        <v>102</v>
      </c>
      <c r="D13739" s="10" t="s">
        <v>93</v>
      </c>
      <c r="E13739" s="10">
        <v>0</v>
      </c>
      <c r="F13739" s="10">
        <v>0</v>
      </c>
      <c r="G13739" s="10">
        <v>15.05</v>
      </c>
      <c r="H13739" s="10">
        <v>0</v>
      </c>
      <c r="I13739" s="4" t="s">
        <v>828</v>
      </c>
      <c r="J13739" s="7" t="str">
        <f>VLOOKUP(C13739,'[1]T. Apoyo Sistema'!$B$1:$C$89,2,0)</f>
        <v>SI</v>
      </c>
    </row>
    <row r="13740" spans="1:10" x14ac:dyDescent="0.25">
      <c r="A13740" s="4" t="str">
        <f>CONCATENATE(B13740,"-",C13740,"-",D13740)</f>
        <v>46268-POX55-sec1</v>
      </c>
      <c r="B13740" s="16">
        <v>46268</v>
      </c>
      <c r="C13740" s="10" t="s">
        <v>102</v>
      </c>
      <c r="D13740" s="10" t="s">
        <v>75</v>
      </c>
      <c r="E13740" s="10">
        <v>0</v>
      </c>
      <c r="F13740" s="10">
        <v>0</v>
      </c>
      <c r="G13740" s="10">
        <v>15.05</v>
      </c>
      <c r="H13740" s="10">
        <v>0</v>
      </c>
      <c r="I13740" s="4" t="s">
        <v>828</v>
      </c>
      <c r="J13740" s="7" t="str">
        <f>VLOOKUP(C13740,'[1]T. Apoyo Sistema'!$B$1:$C$89,2,0)</f>
        <v>SI</v>
      </c>
    </row>
    <row r="13741" spans="1:10" x14ac:dyDescent="0.25">
      <c r="A13741" s="4" t="str">
        <f>CONCATENATE(B13741,"-",C13741,"-",D13741)</f>
        <v>46268-POX55-sec2</v>
      </c>
      <c r="B13741" s="16">
        <v>46268</v>
      </c>
      <c r="C13741" s="10" t="s">
        <v>102</v>
      </c>
      <c r="D13741" s="10" t="s">
        <v>76</v>
      </c>
      <c r="E13741" s="10">
        <v>0</v>
      </c>
      <c r="F13741" s="10">
        <v>0</v>
      </c>
      <c r="G13741" s="10">
        <v>15.05</v>
      </c>
      <c r="H13741" s="10">
        <v>0</v>
      </c>
      <c r="I13741" s="4" t="s">
        <v>828</v>
      </c>
      <c r="J13741" s="7" t="str">
        <f>VLOOKUP(C13741,'[1]T. Apoyo Sistema'!$B$1:$C$89,2,0)</f>
        <v>SI</v>
      </c>
    </row>
    <row r="13742" spans="1:10" x14ac:dyDescent="0.25">
      <c r="A13742" s="4" t="str">
        <f>CONCATENATE(B13742,"-",C13742,"-",D13742)</f>
        <v>46261-OXMP11-gen1</v>
      </c>
      <c r="B13742" s="16">
        <v>46261</v>
      </c>
      <c r="C13742" s="10" t="s">
        <v>115</v>
      </c>
      <c r="D13742" s="10" t="s">
        <v>59</v>
      </c>
      <c r="E13742" s="10">
        <v>0</v>
      </c>
      <c r="F13742" s="10">
        <v>15.066666666666666</v>
      </c>
      <c r="G13742" s="10">
        <v>0</v>
      </c>
      <c r="H13742" s="10">
        <v>0</v>
      </c>
      <c r="I13742" s="4" t="s">
        <v>13</v>
      </c>
      <c r="J13742" s="7" t="str">
        <f>VLOOKUP(C13742,'[1]T. Apoyo Sistema'!$B$1:$C$89,2,0)</f>
        <v>NO</v>
      </c>
    </row>
    <row r="13743" spans="1:10" x14ac:dyDescent="0.25">
      <c r="A13743" s="4" t="str">
        <f>CONCATENATE(B13743,"-",C13743,"-",D13743)</f>
        <v>46261-OXMP11-psa1</v>
      </c>
      <c r="B13743" s="16">
        <v>46261</v>
      </c>
      <c r="C13743" s="10" t="s">
        <v>115</v>
      </c>
      <c r="D13743" s="10" t="s">
        <v>60</v>
      </c>
      <c r="E13743" s="10">
        <v>0</v>
      </c>
      <c r="F13743" s="10">
        <v>11.366666666666667</v>
      </c>
      <c r="G13743" s="10">
        <v>3.6999999999999993</v>
      </c>
      <c r="H13743" s="10">
        <v>0</v>
      </c>
      <c r="I13743" s="4" t="s">
        <v>13</v>
      </c>
      <c r="J13743" s="7" t="str">
        <f>VLOOKUP(C13743,'[1]T. Apoyo Sistema'!$B$1:$C$89,2,0)</f>
        <v>NO</v>
      </c>
    </row>
    <row r="13744" spans="1:10" x14ac:dyDescent="0.25">
      <c r="A13744" s="4" t="str">
        <f>CONCATENATE(B13744,"-",C13744,"-",D13744)</f>
        <v>46261-OXMP09-gen1</v>
      </c>
      <c r="B13744" s="16">
        <v>46261</v>
      </c>
      <c r="C13744" s="10" t="s">
        <v>114</v>
      </c>
      <c r="D13744" s="10" t="s">
        <v>59</v>
      </c>
      <c r="E13744" s="10">
        <v>0</v>
      </c>
      <c r="F13744" s="10">
        <v>15.183333333333334</v>
      </c>
      <c r="G13744" s="10">
        <v>0</v>
      </c>
      <c r="H13744" s="10">
        <v>0</v>
      </c>
      <c r="I13744" s="4" t="s">
        <v>13</v>
      </c>
      <c r="J13744" s="7" t="str">
        <f>VLOOKUP(C13744,'[1]T. Apoyo Sistema'!$B$1:$C$89,2,0)</f>
        <v>NO</v>
      </c>
    </row>
    <row r="13745" spans="1:10" x14ac:dyDescent="0.25">
      <c r="A13745" s="4" t="str">
        <f>CONCATENATE(B13745,"-",C13745,"-",D13745)</f>
        <v>46261-OXMP09-psa1</v>
      </c>
      <c r="B13745" s="16">
        <v>46261</v>
      </c>
      <c r="C13745" s="10" t="s">
        <v>114</v>
      </c>
      <c r="D13745" s="10" t="s">
        <v>60</v>
      </c>
      <c r="E13745" s="10">
        <v>0</v>
      </c>
      <c r="F13745" s="10">
        <v>15.183333333333334</v>
      </c>
      <c r="G13745" s="10">
        <v>0</v>
      </c>
      <c r="H13745" s="10">
        <v>0</v>
      </c>
      <c r="I13745" s="4" t="s">
        <v>13</v>
      </c>
      <c r="J13745" s="7" t="str">
        <f>VLOOKUP(C13745,'[1]T. Apoyo Sistema'!$B$1:$C$89,2,0)</f>
        <v>NO</v>
      </c>
    </row>
    <row r="13746" spans="1:10" x14ac:dyDescent="0.25">
      <c r="A13746" s="4" t="str">
        <f>CONCATENATE(B13746,"-",C13746,"-",D13746)</f>
        <v>46236-POX25-bbd1</v>
      </c>
      <c r="B13746" s="14">
        <v>46236</v>
      </c>
      <c r="C13746" s="4" t="s">
        <v>88</v>
      </c>
      <c r="D13746" s="4" t="s">
        <v>69</v>
      </c>
      <c r="E13746" s="4">
        <v>0</v>
      </c>
      <c r="F13746" s="6">
        <v>0</v>
      </c>
      <c r="G13746" s="6">
        <v>15.2</v>
      </c>
      <c r="H13746" s="6">
        <v>0</v>
      </c>
      <c r="I13746" s="4" t="str">
        <f>TEXT(B13746,"yyyy-mm")</f>
        <v>2026-08</v>
      </c>
      <c r="J13746" s="7" t="str">
        <f>VLOOKUP(C13746,'[1]T. Apoyo Sistema'!$B$1:$C$89,2,0)</f>
        <v>NO</v>
      </c>
    </row>
    <row r="13747" spans="1:10" x14ac:dyDescent="0.25">
      <c r="A13747" s="4" t="str">
        <f>CONCATENATE(B13747,"-",C13747,"-",D13747)</f>
        <v>46236-POX25-bbd2</v>
      </c>
      <c r="B13747" s="14">
        <v>46236</v>
      </c>
      <c r="C13747" s="4" t="s">
        <v>88</v>
      </c>
      <c r="D13747" s="4" t="s">
        <v>70</v>
      </c>
      <c r="E13747" s="4">
        <v>0</v>
      </c>
      <c r="F13747" s="6">
        <v>0</v>
      </c>
      <c r="G13747" s="6">
        <v>15.2</v>
      </c>
      <c r="H13747" s="6">
        <v>0</v>
      </c>
      <c r="I13747" s="4" t="str">
        <f>TEXT(B13747,"yyyy-mm")</f>
        <v>2026-08</v>
      </c>
      <c r="J13747" s="7" t="str">
        <f>VLOOKUP(C13747,'[1]T. Apoyo Sistema'!$B$1:$C$89,2,0)</f>
        <v>NO</v>
      </c>
    </row>
    <row r="13748" spans="1:10" x14ac:dyDescent="0.25">
      <c r="A13748" s="4" t="str">
        <f>CONCATENATE(B13748,"-",C13748,"-",D13748)</f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>TEXT(B13748,"yyyy-mm")</f>
        <v>2026-08</v>
      </c>
      <c r="J13748" s="7" t="str">
        <f>VLOOKUP(C13748,'[1]T. Apoyo Sistema'!$B$1:$C$89,2,0)</f>
        <v>NO</v>
      </c>
    </row>
    <row r="13749" spans="1:10" x14ac:dyDescent="0.25">
      <c r="A13749" s="4" t="str">
        <f>CONCATENATE(B13749,"-",C13749,"-",D13749)</f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>TEXT(B13749,"yyyy-mm")</f>
        <v>2026-08</v>
      </c>
      <c r="J13749" s="7" t="str">
        <f>VLOOKUP(C13749,'[1]T. Apoyo Sistema'!$B$1:$C$89,2,0)</f>
        <v>NO</v>
      </c>
    </row>
    <row r="13750" spans="1:10" x14ac:dyDescent="0.25">
      <c r="A13750" s="4" t="str">
        <f>CONCATENATE(B13750,"-",C13750,"-",D13750)</f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>TEXT(B13750,"yyyy-mm")</f>
        <v>2026-08</v>
      </c>
      <c r="J13750" s="7" t="str">
        <f>VLOOKUP(C13750,'[1]T. Apoyo Sistema'!$B$1:$C$89,2,0)</f>
        <v>NO</v>
      </c>
    </row>
    <row r="13751" spans="1:10" x14ac:dyDescent="0.25">
      <c r="A13751" s="4" t="str">
        <f>CONCATENATE(B13751,"-",C13751,"-",D13751)</f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>TEXT(B13751,"yyyy-mm")</f>
        <v>2026-08</v>
      </c>
      <c r="J13751" s="7" t="str">
        <f>VLOOKUP(C13751,'[1]T. Apoyo Sistema'!$B$1:$C$89,2,0)</f>
        <v>NO</v>
      </c>
    </row>
    <row r="13752" spans="1:10" x14ac:dyDescent="0.25">
      <c r="A13752" s="4" t="str">
        <f>CONCATENATE(B13752,"-",C13752,"-",D13752)</f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>TEXT(B13752,"yyyy-mm")</f>
        <v>2026-08</v>
      </c>
      <c r="J13752" s="7" t="str">
        <f>VLOOKUP(C13752,'[1]T. Apoyo Sistema'!$B$1:$C$89,2,0)</f>
        <v>NO</v>
      </c>
    </row>
    <row r="13753" spans="1:10" x14ac:dyDescent="0.25">
      <c r="A13753" s="4" t="str">
        <f>CONCATENATE(B13753,"-",C13753,"-",D13753)</f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>TEXT(B13753,"yyyy-mm")</f>
        <v>2026-08</v>
      </c>
      <c r="J13753" s="7" t="str">
        <f>VLOOKUP(C13753,'[1]T. Apoyo Sistema'!$B$1:$C$89,2,0)</f>
        <v>NO</v>
      </c>
    </row>
    <row r="13754" spans="1:10" x14ac:dyDescent="0.25">
      <c r="A13754" s="4" t="str">
        <f>CONCATENATE(B13754,"-",C13754,"-",D13754)</f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>TEXT(B13754,"yyyy-mm")</f>
        <v>2026-08</v>
      </c>
      <c r="J13754" s="7" t="str">
        <f>VLOOKUP(C13754,'[1]T. Apoyo Sistema'!$B$1:$C$89,2,0)</f>
        <v>NO</v>
      </c>
    </row>
    <row r="13755" spans="1:10" x14ac:dyDescent="0.25">
      <c r="A13755" s="4" t="str">
        <f>CONCATENATE(B13755,"-",C13755,"-",D13755)</f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>TEXT(B13755,"yyyy-mm")</f>
        <v>2026-08</v>
      </c>
      <c r="J13755" s="7" t="str">
        <f>VLOOKUP(C13755,'[1]T. Apoyo Sistema'!$B$1:$C$89,2,0)</f>
        <v>NO</v>
      </c>
    </row>
    <row r="13756" spans="1:10" x14ac:dyDescent="0.25">
      <c r="A13756" s="4" t="str">
        <f>CONCATENATE(B13756,"-",C13756,"-",D13756)</f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>TEXT(B13756,"yyyy-mm")</f>
        <v>2026-08</v>
      </c>
      <c r="J13756" s="7" t="str">
        <f>VLOOKUP(C13756,'[1]T. Apoyo Sistema'!$B$1:$C$89,2,0)</f>
        <v>NO</v>
      </c>
    </row>
    <row r="13757" spans="1:10" x14ac:dyDescent="0.25">
      <c r="A13757" s="4" t="str">
        <f>CONCATENATE(B13757,"-",C13757,"-",D13757)</f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>TEXT(B13757,"yyyy-mm")</f>
        <v>2026-08</v>
      </c>
      <c r="J13757" s="7" t="str">
        <f>VLOOKUP(C13757,'[1]T. Apoyo Sistema'!$B$1:$C$89,2,0)</f>
        <v>NO</v>
      </c>
    </row>
    <row r="13758" spans="1:10" x14ac:dyDescent="0.25">
      <c r="A13758" s="4" t="str">
        <f>CONCATENATE(B13758,"-",C13758,"-",D13758)</f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>TEXT(B13758,"yyyy-mm")</f>
        <v>2026-08</v>
      </c>
      <c r="J13758" s="7" t="str">
        <f>VLOOKUP(C13758,'[1]T. Apoyo Sistema'!$B$1:$C$89,2,0)</f>
        <v>NO</v>
      </c>
    </row>
    <row r="13759" spans="1:10" x14ac:dyDescent="0.25">
      <c r="A13759" s="4" t="str">
        <f>CONCATENATE(B13759,"-",C13759,"-",D13759)</f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>TEXT(B13759,"yyyy-mm")</f>
        <v>2026-08</v>
      </c>
      <c r="J13759" s="7" t="str">
        <f>VLOOKUP(C13759,'[1]T. Apoyo Sistema'!$B$1:$C$89,2,0)</f>
        <v>NO</v>
      </c>
    </row>
    <row r="13760" spans="1:10" x14ac:dyDescent="0.25">
      <c r="A13760" s="4" t="str">
        <f>CONCATENATE(B13760,"-",C13760,"-",D13760)</f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>TEXT(B13760,"yyyy-mm")</f>
        <v>2026-08</v>
      </c>
      <c r="J13760" s="7" t="str">
        <f>VLOOKUP(C13760,'[1]T. Apoyo Sistema'!$B$1:$C$89,2,0)</f>
        <v>NO</v>
      </c>
    </row>
    <row r="13761" spans="1:10" x14ac:dyDescent="0.25">
      <c r="A13761" s="4" t="str">
        <f>CONCATENATE(B13761,"-",C13761,"-",D13761)</f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>TEXT(B13761,"yyyy-mm")</f>
        <v>2026-08</v>
      </c>
      <c r="J13761" s="7" t="str">
        <f>VLOOKUP(C13761,'[1]T. Apoyo Sistema'!$B$1:$C$89,2,0)</f>
        <v>NO</v>
      </c>
    </row>
    <row r="13762" spans="1:10" x14ac:dyDescent="0.25">
      <c r="A13762" s="4" t="str">
        <f>CONCATENATE(B13762,"-",C13762,"-",D13762)</f>
        <v>46236-POX25-com1</v>
      </c>
      <c r="B13762" s="14">
        <v>46236</v>
      </c>
      <c r="C13762" s="4" t="s">
        <v>88</v>
      </c>
      <c r="D13762" s="4" t="s">
        <v>71</v>
      </c>
      <c r="E13762" s="4">
        <v>0</v>
      </c>
      <c r="F13762" s="6">
        <v>0</v>
      </c>
      <c r="G13762" s="6">
        <v>15.2</v>
      </c>
      <c r="H13762" s="6">
        <v>0</v>
      </c>
      <c r="I13762" s="4" t="str">
        <f>TEXT(B13762,"yyyy-mm")</f>
        <v>2026-08</v>
      </c>
      <c r="J13762" s="7" t="str">
        <f>VLOOKUP(C13762,'[1]T. Apoyo Sistema'!$B$1:$C$89,2,0)</f>
        <v>NO</v>
      </c>
    </row>
    <row r="13763" spans="1:10" x14ac:dyDescent="0.25">
      <c r="A13763" s="4" t="str">
        <f>CONCATENATE(B13763,"-",C13763,"-",D13763)</f>
        <v>46236-POX25-com2</v>
      </c>
      <c r="B13763" s="14">
        <v>46236</v>
      </c>
      <c r="C13763" s="4" t="s">
        <v>88</v>
      </c>
      <c r="D13763" s="4" t="s">
        <v>72</v>
      </c>
      <c r="E13763" s="4">
        <v>0</v>
      </c>
      <c r="F13763" s="6">
        <v>0</v>
      </c>
      <c r="G13763" s="6">
        <v>15.2</v>
      </c>
      <c r="H13763" s="6">
        <v>0</v>
      </c>
      <c r="I13763" s="4" t="str">
        <f>TEXT(B13763,"yyyy-mm")</f>
        <v>2026-08</v>
      </c>
      <c r="J13763" s="7" t="str">
        <f>VLOOKUP(C13763,'[1]T. Apoyo Sistema'!$B$1:$C$89,2,0)</f>
        <v>NO</v>
      </c>
    </row>
    <row r="13764" spans="1:10" x14ac:dyDescent="0.25">
      <c r="A13764" s="4" t="str">
        <f>CONCATENATE(B13764,"-",C13764,"-",D13764)</f>
        <v>46236-POX25-com3</v>
      </c>
      <c r="B13764" s="14">
        <v>46236</v>
      </c>
      <c r="C13764" s="4" t="s">
        <v>88</v>
      </c>
      <c r="D13764" s="4" t="s">
        <v>77</v>
      </c>
      <c r="E13764" s="4">
        <v>0</v>
      </c>
      <c r="F13764" s="6">
        <v>0</v>
      </c>
      <c r="G13764" s="6">
        <v>15.2</v>
      </c>
      <c r="H13764" s="6">
        <v>0</v>
      </c>
      <c r="I13764" s="4" t="str">
        <f>TEXT(B13764,"yyyy-mm")</f>
        <v>2026-08</v>
      </c>
      <c r="J13764" s="7" t="str">
        <f>VLOOKUP(C13764,'[1]T. Apoyo Sistema'!$B$1:$C$89,2,0)</f>
        <v>NO</v>
      </c>
    </row>
    <row r="13765" spans="1:10" x14ac:dyDescent="0.25">
      <c r="A13765" s="4" t="str">
        <f>CONCATENATE(B13765,"-",C13765,"-",D13765)</f>
        <v>46236-POX25-com4</v>
      </c>
      <c r="B13765" s="14">
        <v>46236</v>
      </c>
      <c r="C13765" s="4" t="s">
        <v>88</v>
      </c>
      <c r="D13765" s="4" t="s">
        <v>78</v>
      </c>
      <c r="E13765" s="4">
        <v>0</v>
      </c>
      <c r="F13765" s="6">
        <v>0</v>
      </c>
      <c r="G13765" s="6">
        <v>15.2</v>
      </c>
      <c r="H13765" s="6">
        <v>0</v>
      </c>
      <c r="I13765" s="4" t="str">
        <f>TEXT(B13765,"yyyy-mm")</f>
        <v>2026-08</v>
      </c>
      <c r="J13765" s="7" t="str">
        <f>VLOOKUP(C13765,'[1]T. Apoyo Sistema'!$B$1:$C$89,2,0)</f>
        <v>NO</v>
      </c>
    </row>
    <row r="13766" spans="1:10" x14ac:dyDescent="0.25">
      <c r="A13766" s="4" t="str">
        <f>CONCATENATE(B13766,"-",C13766,"-",D13766)</f>
        <v>46236-POX25-gen1</v>
      </c>
      <c r="B13766" s="14">
        <v>46236</v>
      </c>
      <c r="C13766" s="4" t="s">
        <v>88</v>
      </c>
      <c r="D13766" s="4" t="s">
        <v>59</v>
      </c>
      <c r="E13766" s="4">
        <v>0</v>
      </c>
      <c r="F13766" s="6">
        <v>0</v>
      </c>
      <c r="G13766" s="6">
        <v>15.2</v>
      </c>
      <c r="H13766" s="6">
        <v>0</v>
      </c>
      <c r="I13766" s="4" t="str">
        <f>TEXT(B13766,"yyyy-mm")</f>
        <v>2026-08</v>
      </c>
      <c r="J13766" s="7" t="str">
        <f>VLOOKUP(C13766,'[1]T. Apoyo Sistema'!$B$1:$C$89,2,0)</f>
        <v>NO</v>
      </c>
    </row>
    <row r="13767" spans="1:10" x14ac:dyDescent="0.25">
      <c r="A13767" s="4" t="str">
        <f>CONCATENATE(B13767,"-",C13767,"-",D13767)</f>
        <v>46236-POX25-gen2</v>
      </c>
      <c r="B13767" s="14">
        <v>46236</v>
      </c>
      <c r="C13767" s="4" t="s">
        <v>88</v>
      </c>
      <c r="D13767" s="4" t="s">
        <v>73</v>
      </c>
      <c r="E13767" s="4">
        <v>0</v>
      </c>
      <c r="F13767" s="6">
        <v>0</v>
      </c>
      <c r="G13767" s="6">
        <v>15.2</v>
      </c>
      <c r="H13767" s="6">
        <v>0</v>
      </c>
      <c r="I13767" s="4" t="str">
        <f>TEXT(B13767,"yyyy-mm")</f>
        <v>2026-08</v>
      </c>
      <c r="J13767" s="7" t="str">
        <f>VLOOKUP(C13767,'[1]T. Apoyo Sistema'!$B$1:$C$89,2,0)</f>
        <v>NO</v>
      </c>
    </row>
    <row r="13768" spans="1:10" x14ac:dyDescent="0.25">
      <c r="A13768" s="4" t="str">
        <f>CONCATENATE(B13768,"-",C13768,"-",D13768)</f>
        <v>46236-POX25-psa1</v>
      </c>
      <c r="B13768" s="14">
        <v>46236</v>
      </c>
      <c r="C13768" s="4" t="s">
        <v>88</v>
      </c>
      <c r="D13768" s="4" t="s">
        <v>60</v>
      </c>
      <c r="E13768" s="4">
        <v>0</v>
      </c>
      <c r="F13768" s="6">
        <v>0</v>
      </c>
      <c r="G13768" s="6">
        <v>15.2</v>
      </c>
      <c r="H13768" s="6">
        <v>0</v>
      </c>
      <c r="I13768" s="4" t="str">
        <f>TEXT(B13768,"yyyy-mm")</f>
        <v>2026-08</v>
      </c>
      <c r="J13768" s="7" t="str">
        <f>VLOOKUP(C13768,'[1]T. Apoyo Sistema'!$B$1:$C$89,2,0)</f>
        <v>NO</v>
      </c>
    </row>
    <row r="13769" spans="1:10" x14ac:dyDescent="0.25">
      <c r="A13769" s="4" t="str">
        <f>CONCATENATE(B13769,"-",C13769,"-",D13769)</f>
        <v>46236-POX25-psa2</v>
      </c>
      <c r="B13769" s="14">
        <v>46236</v>
      </c>
      <c r="C13769" s="4" t="s">
        <v>88</v>
      </c>
      <c r="D13769" s="4" t="s">
        <v>74</v>
      </c>
      <c r="E13769" s="4">
        <v>0</v>
      </c>
      <c r="F13769" s="6">
        <v>0</v>
      </c>
      <c r="G13769" s="6">
        <v>15.2</v>
      </c>
      <c r="H13769" s="6">
        <v>0</v>
      </c>
      <c r="I13769" s="4" t="str">
        <f>TEXT(B13769,"yyyy-mm")</f>
        <v>2026-08</v>
      </c>
      <c r="J13769" s="7" t="str">
        <f>VLOOKUP(C13769,'[1]T. Apoyo Sistema'!$B$1:$C$89,2,0)</f>
        <v>NO</v>
      </c>
    </row>
    <row r="13770" spans="1:10" x14ac:dyDescent="0.25">
      <c r="A13770" s="4" t="str">
        <f>CONCATENATE(B13770,"-",C13770,"-",D13770)</f>
        <v>46236-POX25-psa3</v>
      </c>
      <c r="B13770" s="14">
        <v>46236</v>
      </c>
      <c r="C13770" s="4" t="s">
        <v>88</v>
      </c>
      <c r="D13770" s="4" t="s">
        <v>79</v>
      </c>
      <c r="E13770" s="4">
        <v>0</v>
      </c>
      <c r="F13770" s="6">
        <v>0</v>
      </c>
      <c r="G13770" s="6">
        <v>15.2</v>
      </c>
      <c r="H13770" s="6">
        <v>0</v>
      </c>
      <c r="I13770" s="4" t="str">
        <f>TEXT(B13770,"yyyy-mm")</f>
        <v>2026-08</v>
      </c>
      <c r="J13770" s="7" t="str">
        <f>VLOOKUP(C13770,'[1]T. Apoyo Sistema'!$B$1:$C$89,2,0)</f>
        <v>NO</v>
      </c>
    </row>
    <row r="13771" spans="1:10" x14ac:dyDescent="0.25">
      <c r="A13771" s="4" t="str">
        <f>CONCATENATE(B13771,"-",C13771,"-",D13771)</f>
        <v>46236-POX25-psa4</v>
      </c>
      <c r="B13771" s="14">
        <v>46236</v>
      </c>
      <c r="C13771" s="4" t="s">
        <v>88</v>
      </c>
      <c r="D13771" s="4" t="s">
        <v>80</v>
      </c>
      <c r="E13771" s="4">
        <v>0</v>
      </c>
      <c r="F13771" s="6">
        <v>0</v>
      </c>
      <c r="G13771" s="6">
        <v>15.2</v>
      </c>
      <c r="H13771" s="6">
        <v>0</v>
      </c>
      <c r="I13771" s="4" t="str">
        <f>TEXT(B13771,"yyyy-mm")</f>
        <v>2026-08</v>
      </c>
      <c r="J13771" s="7" t="str">
        <f>VLOOKUP(C13771,'[1]T. Apoyo Sistema'!$B$1:$C$89,2,0)</f>
        <v>NO</v>
      </c>
    </row>
    <row r="13772" spans="1:10" x14ac:dyDescent="0.25">
      <c r="A13772" s="4" t="str">
        <f>CONCATENATE(B13772,"-",C13772,"-",D13772)</f>
        <v>46236-POX25-sec1</v>
      </c>
      <c r="B13772" s="14">
        <v>46236</v>
      </c>
      <c r="C13772" s="4" t="s">
        <v>88</v>
      </c>
      <c r="D13772" s="4" t="s">
        <v>75</v>
      </c>
      <c r="E13772" s="4">
        <v>0</v>
      </c>
      <c r="F13772" s="6">
        <v>0</v>
      </c>
      <c r="G13772" s="6">
        <v>15.2</v>
      </c>
      <c r="H13772" s="6">
        <v>0</v>
      </c>
      <c r="I13772" s="4" t="str">
        <f>TEXT(B13772,"yyyy-mm")</f>
        <v>2026-08</v>
      </c>
      <c r="J13772" s="7" t="str">
        <f>VLOOKUP(C13772,'[1]T. Apoyo Sistema'!$B$1:$C$89,2,0)</f>
        <v>NO</v>
      </c>
    </row>
    <row r="13773" spans="1:10" x14ac:dyDescent="0.25">
      <c r="A13773" s="4" t="str">
        <f>CONCATENATE(B13773,"-",C13773,"-",D13773)</f>
        <v>46236-POX25-sec2</v>
      </c>
      <c r="B13773" s="14">
        <v>46236</v>
      </c>
      <c r="C13773" s="4" t="s">
        <v>88</v>
      </c>
      <c r="D13773" s="4" t="s">
        <v>76</v>
      </c>
      <c r="E13773" s="4">
        <v>0</v>
      </c>
      <c r="F13773" s="6">
        <v>0</v>
      </c>
      <c r="G13773" s="6">
        <v>15.2</v>
      </c>
      <c r="H13773" s="6">
        <v>0</v>
      </c>
      <c r="I13773" s="4" t="str">
        <f>TEXT(B13773,"yyyy-mm")</f>
        <v>2026-08</v>
      </c>
      <c r="J13773" s="7" t="str">
        <f>VLOOKUP(C13773,'[1]T. Apoyo Sistema'!$B$1:$C$89,2,0)</f>
        <v>NO</v>
      </c>
    </row>
    <row r="13774" spans="1:10" x14ac:dyDescent="0.25">
      <c r="A13774" s="4" t="str">
        <f>CONCATENATE(B13774,"-",C13774,"-",D13774)</f>
        <v>46254-POX21-bbd1</v>
      </c>
      <c r="B13774" s="16">
        <v>46254</v>
      </c>
      <c r="C13774" s="10" t="s">
        <v>112</v>
      </c>
      <c r="D13774" s="10" t="s">
        <v>69</v>
      </c>
      <c r="E13774" s="10">
        <v>0</v>
      </c>
      <c r="F13774" s="12">
        <v>0</v>
      </c>
      <c r="G13774" s="12">
        <v>15.233333333333333</v>
      </c>
      <c r="H13774" s="12">
        <v>0</v>
      </c>
      <c r="I13774" s="4" t="str">
        <f>TEXT(B13774,"yyyy-mm")</f>
        <v>2026-08</v>
      </c>
      <c r="J13774" s="7" t="str">
        <f>VLOOKUP(C13774,'[1]T. Apoyo Sistema'!$B$1:$C$89,2,0)</f>
        <v>NO</v>
      </c>
    </row>
    <row r="13775" spans="1:10" x14ac:dyDescent="0.25">
      <c r="A13775" s="4" t="str">
        <f>CONCATENATE(B13775,"-",C13775,"-",D13775)</f>
        <v>46254-POX21-bbd2</v>
      </c>
      <c r="B13775" s="16">
        <v>46254</v>
      </c>
      <c r="C13775" s="10" t="s">
        <v>112</v>
      </c>
      <c r="D13775" s="10" t="s">
        <v>70</v>
      </c>
      <c r="E13775" s="10">
        <v>0</v>
      </c>
      <c r="F13775" s="12">
        <v>0</v>
      </c>
      <c r="G13775" s="12">
        <v>15.233333333333333</v>
      </c>
      <c r="H13775" s="12">
        <v>0</v>
      </c>
      <c r="I13775" s="4" t="str">
        <f>TEXT(B13775,"yyyy-mm")</f>
        <v>2026-08</v>
      </c>
      <c r="J13775" s="7" t="str">
        <f>VLOOKUP(C13775,'[1]T. Apoyo Sistema'!$B$1:$C$89,2,0)</f>
        <v>NO</v>
      </c>
    </row>
    <row r="13776" spans="1:10" x14ac:dyDescent="0.25">
      <c r="A13776" s="4" t="str">
        <f>CONCATENATE(B13776,"-",C13776,"-",D13776)</f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>TEXT(B13776,"yyyy-mm")</f>
        <v>2026-08</v>
      </c>
      <c r="J13776" s="7" t="str">
        <f>VLOOKUP(C13776,'[1]T. Apoyo Sistema'!$B$1:$C$89,2,0)</f>
        <v>NO</v>
      </c>
    </row>
    <row r="13777" spans="1:10" x14ac:dyDescent="0.25">
      <c r="A13777" s="4" t="str">
        <f>CONCATENATE(B13777,"-",C13777,"-",D13777)</f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>TEXT(B13777,"yyyy-mm")</f>
        <v>2026-08</v>
      </c>
      <c r="J13777" s="7" t="str">
        <f>VLOOKUP(C13777,'[1]T. Apoyo Sistema'!$B$1:$C$89,2,0)</f>
        <v>NO</v>
      </c>
    </row>
    <row r="13778" spans="1:10" x14ac:dyDescent="0.25">
      <c r="A13778" s="4" t="str">
        <f>CONCATENATE(B13778,"-",C13778,"-",D13778)</f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>TEXT(B13778,"yyyy-mm")</f>
        <v>2026-08</v>
      </c>
      <c r="J13778" s="7" t="str">
        <f>VLOOKUP(C13778,'[1]T. Apoyo Sistema'!$B$1:$C$89,2,0)</f>
        <v>NO</v>
      </c>
    </row>
    <row r="13779" spans="1:10" x14ac:dyDescent="0.25">
      <c r="A13779" s="4" t="str">
        <f>CONCATENATE(B13779,"-",C13779,"-",D13779)</f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>TEXT(B13779,"yyyy-mm")</f>
        <v>2026-08</v>
      </c>
      <c r="J13779" s="7" t="str">
        <f>VLOOKUP(C13779,'[1]T. Apoyo Sistema'!$B$1:$C$89,2,0)</f>
        <v>NO</v>
      </c>
    </row>
    <row r="13780" spans="1:10" x14ac:dyDescent="0.25">
      <c r="A13780" s="4" t="str">
        <f>CONCATENATE(B13780,"-",C13780,"-",D13780)</f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>TEXT(B13780,"yyyy-mm")</f>
        <v>2026-08</v>
      </c>
      <c r="J13780" s="7" t="str">
        <f>VLOOKUP(C13780,'[1]T. Apoyo Sistema'!$B$1:$C$89,2,0)</f>
        <v>NO</v>
      </c>
    </row>
    <row r="13781" spans="1:10" x14ac:dyDescent="0.25">
      <c r="A13781" s="4" t="str">
        <f>CONCATENATE(B13781,"-",C13781,"-",D13781)</f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>TEXT(B13781,"yyyy-mm")</f>
        <v>2026-08</v>
      </c>
      <c r="J13781" s="7" t="str">
        <f>VLOOKUP(C13781,'[1]T. Apoyo Sistema'!$B$1:$C$89,2,0)</f>
        <v>NO</v>
      </c>
    </row>
    <row r="13782" spans="1:10" x14ac:dyDescent="0.25">
      <c r="A13782" s="4" t="str">
        <f>CONCATENATE(B13782,"-",C13782,"-",D13782)</f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>TEXT(B13782,"yyyy-mm")</f>
        <v>2026-08</v>
      </c>
      <c r="J13782" s="7" t="str">
        <f>VLOOKUP(C13782,'[1]T. Apoyo Sistema'!$B$1:$C$89,2,0)</f>
        <v>NO</v>
      </c>
    </row>
    <row r="13783" spans="1:10" x14ac:dyDescent="0.25">
      <c r="A13783" s="4" t="str">
        <f>CONCATENATE(B13783,"-",C13783,"-",D13783)</f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>TEXT(B13783,"yyyy-mm")</f>
        <v>2026-08</v>
      </c>
      <c r="J13783" s="7" t="str">
        <f>VLOOKUP(C13783,'[1]T. Apoyo Sistema'!$B$1:$C$89,2,0)</f>
        <v>NO</v>
      </c>
    </row>
    <row r="13784" spans="1:10" x14ac:dyDescent="0.25">
      <c r="A13784" s="4" t="str">
        <f>CONCATENATE(B13784,"-",C13784,"-",D13784)</f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>TEXT(B13784,"yyyy-mm")</f>
        <v>2026-08</v>
      </c>
      <c r="J13784" s="7" t="str">
        <f>VLOOKUP(C13784,'[1]T. Apoyo Sistema'!$B$1:$C$89,2,0)</f>
        <v>NO</v>
      </c>
    </row>
    <row r="13785" spans="1:10" x14ac:dyDescent="0.25">
      <c r="A13785" s="4" t="str">
        <f>CONCATENATE(B13785,"-",C13785,"-",D13785)</f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>TEXT(B13785,"yyyy-mm")</f>
        <v>2026-08</v>
      </c>
      <c r="J13785" s="7" t="str">
        <f>VLOOKUP(C13785,'[1]T. Apoyo Sistema'!$B$1:$C$89,2,0)</f>
        <v>NO</v>
      </c>
    </row>
    <row r="13786" spans="1:10" x14ac:dyDescent="0.25">
      <c r="A13786" s="4" t="str">
        <f>CONCATENATE(B13786,"-",C13786,"-",D13786)</f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>TEXT(B13786,"yyyy-mm")</f>
        <v>2026-08</v>
      </c>
      <c r="J13786" s="7" t="str">
        <f>VLOOKUP(C13786,'[1]T. Apoyo Sistema'!$B$1:$C$89,2,0)</f>
        <v>NO</v>
      </c>
    </row>
    <row r="13787" spans="1:10" x14ac:dyDescent="0.25">
      <c r="A13787" s="4" t="str">
        <f>CONCATENATE(B13787,"-",C13787,"-",D13787)</f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>TEXT(B13787,"yyyy-mm")</f>
        <v>2026-08</v>
      </c>
      <c r="J13787" s="7" t="str">
        <f>VLOOKUP(C13787,'[1]T. Apoyo Sistema'!$B$1:$C$89,2,0)</f>
        <v>NO</v>
      </c>
    </row>
    <row r="13788" spans="1:10" x14ac:dyDescent="0.25">
      <c r="A13788" s="4" t="str">
        <f>CONCATENATE(B13788,"-",C13788,"-",D13788)</f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>TEXT(B13788,"yyyy-mm")</f>
        <v>2026-08</v>
      </c>
      <c r="J13788" s="7" t="str">
        <f>VLOOKUP(C13788,'[1]T. Apoyo Sistema'!$B$1:$C$89,2,0)</f>
        <v>NO</v>
      </c>
    </row>
    <row r="13789" spans="1:10" x14ac:dyDescent="0.25">
      <c r="A13789" s="4" t="str">
        <f>CONCATENATE(B13789,"-",C13789,"-",D13789)</f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>TEXT(B13789,"yyyy-mm")</f>
        <v>2026-08</v>
      </c>
      <c r="J13789" s="7" t="str">
        <f>VLOOKUP(C13789,'[1]T. Apoyo Sistema'!$B$1:$C$89,2,0)</f>
        <v>NO</v>
      </c>
    </row>
    <row r="13790" spans="1:10" x14ac:dyDescent="0.25">
      <c r="A13790" s="4" t="str">
        <f>CONCATENATE(B13790,"-",C13790,"-",D13790)</f>
        <v>46254-POX21-com1</v>
      </c>
      <c r="B13790" s="16">
        <v>46254</v>
      </c>
      <c r="C13790" s="10" t="s">
        <v>112</v>
      </c>
      <c r="D13790" s="10" t="s">
        <v>71</v>
      </c>
      <c r="E13790" s="10">
        <v>0</v>
      </c>
      <c r="F13790" s="12">
        <v>0</v>
      </c>
      <c r="G13790" s="12">
        <v>15.233333333333333</v>
      </c>
      <c r="H13790" s="12">
        <v>0</v>
      </c>
      <c r="I13790" s="4" t="str">
        <f>TEXT(B13790,"yyyy-mm")</f>
        <v>2026-08</v>
      </c>
      <c r="J13790" s="7" t="str">
        <f>VLOOKUP(C13790,'[1]T. Apoyo Sistema'!$B$1:$C$89,2,0)</f>
        <v>NO</v>
      </c>
    </row>
    <row r="13791" spans="1:10" x14ac:dyDescent="0.25">
      <c r="A13791" s="4" t="str">
        <f>CONCATENATE(B13791,"-",C13791,"-",D13791)</f>
        <v>46254-POX21-com2</v>
      </c>
      <c r="B13791" s="16">
        <v>46254</v>
      </c>
      <c r="C13791" s="10" t="s">
        <v>112</v>
      </c>
      <c r="D13791" s="10" t="s">
        <v>72</v>
      </c>
      <c r="E13791" s="10">
        <v>0</v>
      </c>
      <c r="F13791" s="12">
        <v>0</v>
      </c>
      <c r="G13791" s="12">
        <v>15.233333333333333</v>
      </c>
      <c r="H13791" s="12">
        <v>0</v>
      </c>
      <c r="I13791" s="4" t="str">
        <f>TEXT(B13791,"yyyy-mm")</f>
        <v>2026-08</v>
      </c>
      <c r="J13791" s="7" t="str">
        <f>VLOOKUP(C13791,'[1]T. Apoyo Sistema'!$B$1:$C$89,2,0)</f>
        <v>NO</v>
      </c>
    </row>
    <row r="13792" spans="1:10" x14ac:dyDescent="0.25">
      <c r="A13792" s="4" t="str">
        <f>CONCATENATE(B13792,"-",C13792,"-",D13792)</f>
        <v>46254-POX21-com3</v>
      </c>
      <c r="B13792" s="16">
        <v>46254</v>
      </c>
      <c r="C13792" s="10" t="s">
        <v>112</v>
      </c>
      <c r="D13792" s="10" t="s">
        <v>77</v>
      </c>
      <c r="E13792" s="10">
        <v>0</v>
      </c>
      <c r="F13792" s="12">
        <v>0</v>
      </c>
      <c r="G13792" s="12">
        <v>15.233333333333333</v>
      </c>
      <c r="H13792" s="12">
        <v>0</v>
      </c>
      <c r="I13792" s="4" t="str">
        <f>TEXT(B13792,"yyyy-mm")</f>
        <v>2026-08</v>
      </c>
      <c r="J13792" s="7" t="str">
        <f>VLOOKUP(C13792,'[1]T. Apoyo Sistema'!$B$1:$C$89,2,0)</f>
        <v>NO</v>
      </c>
    </row>
    <row r="13793" spans="1:10" x14ac:dyDescent="0.25">
      <c r="A13793" s="4" t="str">
        <f>CONCATENATE(B13793,"-",C13793,"-",D13793)</f>
        <v>46254-POX21-com4</v>
      </c>
      <c r="B13793" s="16">
        <v>46254</v>
      </c>
      <c r="C13793" s="10" t="s">
        <v>112</v>
      </c>
      <c r="D13793" s="10" t="s">
        <v>78</v>
      </c>
      <c r="E13793" s="10">
        <v>0</v>
      </c>
      <c r="F13793" s="12">
        <v>0</v>
      </c>
      <c r="G13793" s="12">
        <v>15.233333333333333</v>
      </c>
      <c r="H13793" s="12">
        <v>0</v>
      </c>
      <c r="I13793" s="4" t="str">
        <f>TEXT(B13793,"yyyy-mm")</f>
        <v>2026-08</v>
      </c>
      <c r="J13793" s="7" t="str">
        <f>VLOOKUP(C13793,'[1]T. Apoyo Sistema'!$B$1:$C$89,2,0)</f>
        <v>NO</v>
      </c>
    </row>
    <row r="13794" spans="1:10" x14ac:dyDescent="0.25">
      <c r="A13794" s="4" t="str">
        <f>CONCATENATE(B13794,"-",C13794,"-",D13794)</f>
        <v>46254-POX21-gen1</v>
      </c>
      <c r="B13794" s="16">
        <v>46254</v>
      </c>
      <c r="C13794" s="10" t="s">
        <v>112</v>
      </c>
      <c r="D13794" s="10" t="s">
        <v>59</v>
      </c>
      <c r="E13794" s="10">
        <v>0</v>
      </c>
      <c r="F13794" s="12">
        <v>0</v>
      </c>
      <c r="G13794" s="12">
        <v>0</v>
      </c>
      <c r="H13794" s="12">
        <v>15.233333333333333</v>
      </c>
      <c r="I13794" s="4" t="str">
        <f>TEXT(B13794,"yyyy-mm")</f>
        <v>2026-08</v>
      </c>
      <c r="J13794" s="7" t="str">
        <f>VLOOKUP(C13794,'[1]T. Apoyo Sistema'!$B$1:$C$89,2,0)</f>
        <v>NO</v>
      </c>
    </row>
    <row r="13795" spans="1:10" x14ac:dyDescent="0.25">
      <c r="A13795" s="4" t="str">
        <f>CONCATENATE(B13795,"-",C13795,"-",D13795)</f>
        <v>46254-POX21-gen2</v>
      </c>
      <c r="B13795" s="16">
        <v>46254</v>
      </c>
      <c r="C13795" s="10" t="s">
        <v>112</v>
      </c>
      <c r="D13795" s="10" t="s">
        <v>73</v>
      </c>
      <c r="E13795" s="10">
        <v>0</v>
      </c>
      <c r="F13795" s="12">
        <v>0</v>
      </c>
      <c r="G13795" s="12">
        <v>15.233333333333333</v>
      </c>
      <c r="H13795" s="12">
        <v>0</v>
      </c>
      <c r="I13795" s="4" t="str">
        <f>TEXT(B13795,"yyyy-mm")</f>
        <v>2026-08</v>
      </c>
      <c r="J13795" s="7" t="str">
        <f>VLOOKUP(C13795,'[1]T. Apoyo Sistema'!$B$1:$C$89,2,0)</f>
        <v>NO</v>
      </c>
    </row>
    <row r="13796" spans="1:10" x14ac:dyDescent="0.25">
      <c r="A13796" s="4" t="str">
        <f>CONCATENATE(B13796,"-",C13796,"-",D13796)</f>
        <v>46254-POX21-psa1</v>
      </c>
      <c r="B13796" s="16">
        <v>46254</v>
      </c>
      <c r="C13796" s="10" t="s">
        <v>112</v>
      </c>
      <c r="D13796" s="10" t="s">
        <v>60</v>
      </c>
      <c r="E13796" s="10">
        <v>0</v>
      </c>
      <c r="F13796" s="12">
        <v>0</v>
      </c>
      <c r="G13796" s="12">
        <v>15.233333333333333</v>
      </c>
      <c r="H13796" s="12">
        <v>0</v>
      </c>
      <c r="I13796" s="4" t="str">
        <f>TEXT(B13796,"yyyy-mm")</f>
        <v>2026-08</v>
      </c>
      <c r="J13796" s="7" t="str">
        <f>VLOOKUP(C13796,'[1]T. Apoyo Sistema'!$B$1:$C$89,2,0)</f>
        <v>NO</v>
      </c>
    </row>
    <row r="13797" spans="1:10" x14ac:dyDescent="0.25">
      <c r="A13797" s="4" t="str">
        <f>CONCATENATE(B13797,"-",C13797,"-",D13797)</f>
        <v>46254-POX21-psa2</v>
      </c>
      <c r="B13797" s="16">
        <v>46254</v>
      </c>
      <c r="C13797" s="10" t="s">
        <v>112</v>
      </c>
      <c r="D13797" s="10" t="s">
        <v>74</v>
      </c>
      <c r="E13797" s="10">
        <v>0</v>
      </c>
      <c r="F13797" s="12">
        <v>0</v>
      </c>
      <c r="G13797" s="12">
        <v>15.233333333333333</v>
      </c>
      <c r="H13797" s="12">
        <v>0</v>
      </c>
      <c r="I13797" s="4" t="str">
        <f>TEXT(B13797,"yyyy-mm")</f>
        <v>2026-08</v>
      </c>
      <c r="J13797" s="7" t="str">
        <f>VLOOKUP(C13797,'[1]T. Apoyo Sistema'!$B$1:$C$89,2,0)</f>
        <v>NO</v>
      </c>
    </row>
    <row r="13798" spans="1:10" x14ac:dyDescent="0.25">
      <c r="A13798" s="4" t="str">
        <f>CONCATENATE(B13798,"-",C13798,"-",D13798)</f>
        <v>46254-POX21-psa3</v>
      </c>
      <c r="B13798" s="16">
        <v>46254</v>
      </c>
      <c r="C13798" s="10" t="s">
        <v>112</v>
      </c>
      <c r="D13798" s="10" t="s">
        <v>79</v>
      </c>
      <c r="E13798" s="10">
        <v>0</v>
      </c>
      <c r="F13798" s="12">
        <v>0</v>
      </c>
      <c r="G13798" s="12">
        <v>15.233333333333333</v>
      </c>
      <c r="H13798" s="12">
        <v>0</v>
      </c>
      <c r="I13798" s="4" t="str">
        <f>TEXT(B13798,"yyyy-mm")</f>
        <v>2026-08</v>
      </c>
      <c r="J13798" s="7" t="str">
        <f>VLOOKUP(C13798,'[1]T. Apoyo Sistema'!$B$1:$C$89,2,0)</f>
        <v>NO</v>
      </c>
    </row>
    <row r="13799" spans="1:10" x14ac:dyDescent="0.25">
      <c r="A13799" s="4" t="str">
        <f>CONCATENATE(B13799,"-",C13799,"-",D13799)</f>
        <v>46254-POX21-psa4</v>
      </c>
      <c r="B13799" s="16">
        <v>46254</v>
      </c>
      <c r="C13799" s="10" t="s">
        <v>112</v>
      </c>
      <c r="D13799" s="10" t="s">
        <v>80</v>
      </c>
      <c r="E13799" s="10">
        <v>0</v>
      </c>
      <c r="F13799" s="12">
        <v>0</v>
      </c>
      <c r="G13799" s="12">
        <v>15.233333333333333</v>
      </c>
      <c r="H13799" s="12">
        <v>0</v>
      </c>
      <c r="I13799" s="4" t="str">
        <f>TEXT(B13799,"yyyy-mm")</f>
        <v>2026-08</v>
      </c>
      <c r="J13799" s="7" t="str">
        <f>VLOOKUP(C13799,'[1]T. Apoyo Sistema'!$B$1:$C$89,2,0)</f>
        <v>NO</v>
      </c>
    </row>
    <row r="13800" spans="1:10" x14ac:dyDescent="0.25">
      <c r="A13800" s="4" t="str">
        <f>CONCATENATE(B13800,"-",C13800,"-",D13800)</f>
        <v>46254-POX21-sec1</v>
      </c>
      <c r="B13800" s="16">
        <v>46254</v>
      </c>
      <c r="C13800" s="10" t="s">
        <v>112</v>
      </c>
      <c r="D13800" s="10" t="s">
        <v>75</v>
      </c>
      <c r="E13800" s="10">
        <v>0</v>
      </c>
      <c r="F13800" s="12">
        <v>0</v>
      </c>
      <c r="G13800" s="12">
        <v>15.233333333333333</v>
      </c>
      <c r="H13800" s="12">
        <v>0</v>
      </c>
      <c r="I13800" s="4" t="str">
        <f>TEXT(B13800,"yyyy-mm")</f>
        <v>2026-08</v>
      </c>
      <c r="J13800" s="7" t="str">
        <f>VLOOKUP(C13800,'[1]T. Apoyo Sistema'!$B$1:$C$89,2,0)</f>
        <v>NO</v>
      </c>
    </row>
    <row r="13801" spans="1:10" x14ac:dyDescent="0.25">
      <c r="A13801" s="4" t="str">
        <f>CONCATENATE(B13801,"-",C13801,"-",D13801)</f>
        <v>46254-POX21-sec2</v>
      </c>
      <c r="B13801" s="16">
        <v>46254</v>
      </c>
      <c r="C13801" s="10" t="s">
        <v>112</v>
      </c>
      <c r="D13801" s="10" t="s">
        <v>76</v>
      </c>
      <c r="E13801" s="10">
        <v>0</v>
      </c>
      <c r="F13801" s="12">
        <v>0</v>
      </c>
      <c r="G13801" s="12">
        <v>15.233333333333333</v>
      </c>
      <c r="H13801" s="12">
        <v>0</v>
      </c>
      <c r="I13801" s="4" t="str">
        <f>TEXT(B13801,"yyyy-mm")</f>
        <v>2026-08</v>
      </c>
      <c r="J13801" s="7" t="str">
        <f>VLOOKUP(C13801,'[1]T. Apoyo Sistema'!$B$1:$C$89,2,0)</f>
        <v>NO</v>
      </c>
    </row>
    <row r="13802" spans="1:10" x14ac:dyDescent="0.25">
      <c r="A13802" s="4" t="str">
        <f>CONCATENATE(B13802,"-",C13802,"-",D13802)</f>
        <v>46253-POX6-bbd1</v>
      </c>
      <c r="B13802" s="16">
        <v>46253</v>
      </c>
      <c r="C13802" s="10" t="s">
        <v>106</v>
      </c>
      <c r="D13802" s="10" t="s">
        <v>69</v>
      </c>
      <c r="E13802" s="10">
        <v>0</v>
      </c>
      <c r="F13802" s="12">
        <v>0.23333333333333334</v>
      </c>
      <c r="G13802" s="12">
        <v>15.100000000000001</v>
      </c>
      <c r="H13802" s="12">
        <v>0</v>
      </c>
      <c r="I13802" s="4" t="str">
        <f>TEXT(B13802,"yyyy-mm")</f>
        <v>2026-08</v>
      </c>
      <c r="J13802" s="7" t="str">
        <f>VLOOKUP(C13802,'[1]T. Apoyo Sistema'!$B$1:$C$89,2,0)</f>
        <v>SI</v>
      </c>
    </row>
    <row r="13803" spans="1:10" x14ac:dyDescent="0.25">
      <c r="A13803" s="4" t="str">
        <f>CONCATENATE(B13803,"-",C13803,"-",D13803)</f>
        <v>46253-POX6-bbd2</v>
      </c>
      <c r="B13803" s="16">
        <v>46253</v>
      </c>
      <c r="C13803" s="10" t="s">
        <v>106</v>
      </c>
      <c r="D13803" s="10" t="s">
        <v>70</v>
      </c>
      <c r="E13803" s="10">
        <v>0</v>
      </c>
      <c r="F13803" s="12">
        <v>0</v>
      </c>
      <c r="G13803" s="12">
        <v>15.333333333333334</v>
      </c>
      <c r="H13803" s="12">
        <v>0</v>
      </c>
      <c r="I13803" s="4" t="str">
        <f>TEXT(B13803,"yyyy-mm")</f>
        <v>2026-08</v>
      </c>
      <c r="J13803" s="7" t="str">
        <f>VLOOKUP(C13803,'[1]T. Apoyo Sistema'!$B$1:$C$89,2,0)</f>
        <v>SI</v>
      </c>
    </row>
    <row r="13804" spans="1:10" x14ac:dyDescent="0.25">
      <c r="A13804" s="4" t="str">
        <f>CONCATENATE(B13804,"-",C13804,"-",D13804)</f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>TEXT(B13804,"yyyy-mm")</f>
        <v>2026-08</v>
      </c>
      <c r="J13804" s="7" t="str">
        <f>VLOOKUP(C13804,'[1]T. Apoyo Sistema'!$B$1:$C$89,2,0)</f>
        <v>SI</v>
      </c>
    </row>
    <row r="13805" spans="1:10" x14ac:dyDescent="0.25">
      <c r="A13805" s="4" t="str">
        <f>CONCATENATE(B13805,"-",C13805,"-",D13805)</f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>TEXT(B13805,"yyyy-mm")</f>
        <v>2026-08</v>
      </c>
      <c r="J13805" s="7" t="str">
        <f>VLOOKUP(C13805,'[1]T. Apoyo Sistema'!$B$1:$C$89,2,0)</f>
        <v>SI</v>
      </c>
    </row>
    <row r="13806" spans="1:10" x14ac:dyDescent="0.25">
      <c r="A13806" s="4" t="str">
        <f>CONCATENATE(B13806,"-",C13806,"-",D13806)</f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>TEXT(B13806,"yyyy-mm")</f>
        <v>2026-08</v>
      </c>
      <c r="J13806" s="7" t="str">
        <f>VLOOKUP(C13806,'[1]T. Apoyo Sistema'!$B$1:$C$89,2,0)</f>
        <v>SI</v>
      </c>
    </row>
    <row r="13807" spans="1:10" x14ac:dyDescent="0.25">
      <c r="A13807" s="4" t="str">
        <f>CONCATENATE(B13807,"-",C13807,"-",D13807)</f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>TEXT(B13807,"yyyy-mm")</f>
        <v>2026-08</v>
      </c>
      <c r="J13807" s="7" t="str">
        <f>VLOOKUP(C13807,'[1]T. Apoyo Sistema'!$B$1:$C$89,2,0)</f>
        <v>SI</v>
      </c>
    </row>
    <row r="13808" spans="1:10" x14ac:dyDescent="0.25">
      <c r="A13808" s="4" t="str">
        <f>CONCATENATE(B13808,"-",C13808,"-",D13808)</f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>TEXT(B13808,"yyyy-mm")</f>
        <v>2026-08</v>
      </c>
      <c r="J13808" s="7" t="str">
        <f>VLOOKUP(C13808,'[1]T. Apoyo Sistema'!$B$1:$C$89,2,0)</f>
        <v>SI</v>
      </c>
    </row>
    <row r="13809" spans="1:10" x14ac:dyDescent="0.25">
      <c r="A13809" s="4" t="str">
        <f>CONCATENATE(B13809,"-",C13809,"-",D13809)</f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>TEXT(B13809,"yyyy-mm")</f>
        <v>2026-08</v>
      </c>
      <c r="J13809" s="7" t="str">
        <f>VLOOKUP(C13809,'[1]T. Apoyo Sistema'!$B$1:$C$89,2,0)</f>
        <v>SI</v>
      </c>
    </row>
    <row r="13810" spans="1:10" x14ac:dyDescent="0.25">
      <c r="A13810" s="4" t="str">
        <f>CONCATENATE(B13810,"-",C13810,"-",D13810)</f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>TEXT(B13810,"yyyy-mm")</f>
        <v>2026-08</v>
      </c>
      <c r="J13810" s="7" t="str">
        <f>VLOOKUP(C13810,'[1]T. Apoyo Sistema'!$B$1:$C$89,2,0)</f>
        <v>SI</v>
      </c>
    </row>
    <row r="13811" spans="1:10" x14ac:dyDescent="0.25">
      <c r="A13811" s="4" t="str">
        <f>CONCATENATE(B13811,"-",C13811,"-",D13811)</f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>TEXT(B13811,"yyyy-mm")</f>
        <v>2026-08</v>
      </c>
      <c r="J13811" s="7" t="str">
        <f>VLOOKUP(C13811,'[1]T. Apoyo Sistema'!$B$1:$C$89,2,0)</f>
        <v>SI</v>
      </c>
    </row>
    <row r="13812" spans="1:10" x14ac:dyDescent="0.25">
      <c r="A13812" s="4" t="str">
        <f>CONCATENATE(B13812,"-",C13812,"-",D13812)</f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>TEXT(B13812,"yyyy-mm")</f>
        <v>2026-08</v>
      </c>
      <c r="J13812" s="7" t="str">
        <f>VLOOKUP(C13812,'[1]T. Apoyo Sistema'!$B$1:$C$89,2,0)</f>
        <v>SI</v>
      </c>
    </row>
    <row r="13813" spans="1:10" x14ac:dyDescent="0.25">
      <c r="A13813" s="4" t="str">
        <f>CONCATENATE(B13813,"-",C13813,"-",D13813)</f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>TEXT(B13813,"yyyy-mm")</f>
        <v>2026-08</v>
      </c>
      <c r="J13813" s="7" t="str">
        <f>VLOOKUP(C13813,'[1]T. Apoyo Sistema'!$B$1:$C$89,2,0)</f>
        <v>SI</v>
      </c>
    </row>
    <row r="13814" spans="1:10" x14ac:dyDescent="0.25">
      <c r="A13814" s="4" t="str">
        <f>CONCATENATE(B13814,"-",C13814,"-",D13814)</f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>TEXT(B13814,"yyyy-mm")</f>
        <v>2026-08</v>
      </c>
      <c r="J13814" s="7" t="str">
        <f>VLOOKUP(C13814,'[1]T. Apoyo Sistema'!$B$1:$C$89,2,0)</f>
        <v>SI</v>
      </c>
    </row>
    <row r="13815" spans="1:10" x14ac:dyDescent="0.25">
      <c r="A13815" s="4" t="str">
        <f>CONCATENATE(B13815,"-",C13815,"-",D13815)</f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>TEXT(B13815,"yyyy-mm")</f>
        <v>2026-08</v>
      </c>
      <c r="J13815" s="7" t="str">
        <f>VLOOKUP(C13815,'[1]T. Apoyo Sistema'!$B$1:$C$89,2,0)</f>
        <v>SI</v>
      </c>
    </row>
    <row r="13816" spans="1:10" x14ac:dyDescent="0.25">
      <c r="A13816" s="4" t="str">
        <f>CONCATENATE(B13816,"-",C13816,"-",D13816)</f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>TEXT(B13816,"yyyy-mm")</f>
        <v>2026-08</v>
      </c>
      <c r="J13816" s="7" t="str">
        <f>VLOOKUP(C13816,'[1]T. Apoyo Sistema'!$B$1:$C$89,2,0)</f>
        <v>SI</v>
      </c>
    </row>
    <row r="13817" spans="1:10" x14ac:dyDescent="0.25">
      <c r="A13817" s="4" t="str">
        <f>CONCATENATE(B13817,"-",C13817,"-",D13817)</f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>TEXT(B13817,"yyyy-mm")</f>
        <v>2026-08</v>
      </c>
      <c r="J13817" s="7" t="str">
        <f>VLOOKUP(C13817,'[1]T. Apoyo Sistema'!$B$1:$C$89,2,0)</f>
        <v>SI</v>
      </c>
    </row>
    <row r="13818" spans="1:10" x14ac:dyDescent="0.25">
      <c r="A13818" s="4" t="str">
        <f>CONCATENATE(B13818,"-",C13818,"-",D13818)</f>
        <v>46253-POX6-com1</v>
      </c>
      <c r="B13818" s="16">
        <v>46253</v>
      </c>
      <c r="C13818" s="10" t="s">
        <v>106</v>
      </c>
      <c r="D13818" s="10" t="s">
        <v>71</v>
      </c>
      <c r="E13818" s="10">
        <v>0</v>
      </c>
      <c r="F13818" s="12">
        <v>13.666666666666666</v>
      </c>
      <c r="G13818" s="12">
        <v>1.6666666666666679</v>
      </c>
      <c r="H13818" s="12">
        <v>0</v>
      </c>
      <c r="I13818" s="4" t="str">
        <f>TEXT(B13818,"yyyy-mm")</f>
        <v>2026-08</v>
      </c>
      <c r="J13818" s="7" t="str">
        <f>VLOOKUP(C13818,'[1]T. Apoyo Sistema'!$B$1:$C$89,2,0)</f>
        <v>SI</v>
      </c>
    </row>
    <row r="13819" spans="1:10" x14ac:dyDescent="0.25">
      <c r="A13819" s="4" t="str">
        <f>CONCATENATE(B13819,"-",C13819,"-",D13819)</f>
        <v>46253-POX6-com2</v>
      </c>
      <c r="B13819" s="16">
        <v>46253</v>
      </c>
      <c r="C13819" s="10" t="s">
        <v>106</v>
      </c>
      <c r="D13819" s="10" t="s">
        <v>72</v>
      </c>
      <c r="E13819" s="10">
        <v>0</v>
      </c>
      <c r="F13819" s="12">
        <v>13.666666666666666</v>
      </c>
      <c r="G13819" s="12">
        <v>1.6666666666666679</v>
      </c>
      <c r="H13819" s="12">
        <v>0</v>
      </c>
      <c r="I13819" s="4" t="str">
        <f>TEXT(B13819,"yyyy-mm")</f>
        <v>2026-08</v>
      </c>
      <c r="J13819" s="7" t="str">
        <f>VLOOKUP(C13819,'[1]T. Apoyo Sistema'!$B$1:$C$89,2,0)</f>
        <v>SI</v>
      </c>
    </row>
    <row r="13820" spans="1:10" x14ac:dyDescent="0.25">
      <c r="A13820" s="4" t="str">
        <f>CONCATENATE(B13820,"-",C13820,"-",D13820)</f>
        <v>46253-POX6-com3</v>
      </c>
      <c r="B13820" s="16">
        <v>46253</v>
      </c>
      <c r="C13820" s="10" t="s">
        <v>106</v>
      </c>
      <c r="D13820" s="10" t="s">
        <v>77</v>
      </c>
      <c r="E13820" s="10">
        <v>0</v>
      </c>
      <c r="F13820" s="12">
        <v>13.666666666666666</v>
      </c>
      <c r="G13820" s="12">
        <v>1.6666666666666679</v>
      </c>
      <c r="H13820" s="12">
        <v>0</v>
      </c>
      <c r="I13820" s="4" t="str">
        <f>TEXT(B13820,"yyyy-mm")</f>
        <v>2026-08</v>
      </c>
      <c r="J13820" s="7" t="str">
        <f>VLOOKUP(C13820,'[1]T. Apoyo Sistema'!$B$1:$C$89,2,0)</f>
        <v>SI</v>
      </c>
    </row>
    <row r="13821" spans="1:10" x14ac:dyDescent="0.25">
      <c r="A13821" s="4" t="str">
        <f>CONCATENATE(B13821,"-",C13821,"-",D13821)</f>
        <v>46253-POX6-com4</v>
      </c>
      <c r="B13821" s="16">
        <v>46253</v>
      </c>
      <c r="C13821" s="10" t="s">
        <v>106</v>
      </c>
      <c r="D13821" s="10" t="s">
        <v>78</v>
      </c>
      <c r="E13821" s="10">
        <v>0</v>
      </c>
      <c r="F13821" s="12">
        <v>13.666666666666666</v>
      </c>
      <c r="G13821" s="12">
        <v>1.6666666666666679</v>
      </c>
      <c r="H13821" s="12">
        <v>0</v>
      </c>
      <c r="I13821" s="4" t="str">
        <f>TEXT(B13821,"yyyy-mm")</f>
        <v>2026-08</v>
      </c>
      <c r="J13821" s="7" t="str">
        <f>VLOOKUP(C13821,'[1]T. Apoyo Sistema'!$B$1:$C$89,2,0)</f>
        <v>SI</v>
      </c>
    </row>
    <row r="13822" spans="1:10" x14ac:dyDescent="0.25">
      <c r="A13822" s="4" t="str">
        <f>CONCATENATE(B13822,"-",C13822,"-",D13822)</f>
        <v>46253-POX6-gen1</v>
      </c>
      <c r="B13822" s="16">
        <v>46253</v>
      </c>
      <c r="C13822" s="10" t="s">
        <v>106</v>
      </c>
      <c r="D13822" s="10" t="s">
        <v>59</v>
      </c>
      <c r="E13822" s="10">
        <v>0</v>
      </c>
      <c r="F13822" s="12">
        <v>13.666666666666666</v>
      </c>
      <c r="G13822" s="12">
        <v>1.6666666666666679</v>
      </c>
      <c r="H13822" s="12">
        <v>0</v>
      </c>
      <c r="I13822" s="4" t="str">
        <f>TEXT(B13822,"yyyy-mm")</f>
        <v>2026-08</v>
      </c>
      <c r="J13822" s="7" t="str">
        <f>VLOOKUP(C13822,'[1]T. Apoyo Sistema'!$B$1:$C$89,2,0)</f>
        <v>SI</v>
      </c>
    </row>
    <row r="13823" spans="1:10" x14ac:dyDescent="0.25">
      <c r="A13823" s="4" t="str">
        <f>CONCATENATE(B13823,"-",C13823,"-",D13823)</f>
        <v>46253-POX6-gen2</v>
      </c>
      <c r="B13823" s="16">
        <v>46253</v>
      </c>
      <c r="C13823" s="10" t="s">
        <v>106</v>
      </c>
      <c r="D13823" s="10" t="s">
        <v>73</v>
      </c>
      <c r="E13823" s="10">
        <v>0</v>
      </c>
      <c r="F13823" s="12">
        <v>0</v>
      </c>
      <c r="G13823" s="12">
        <v>15.333333333333334</v>
      </c>
      <c r="H13823" s="12">
        <v>0</v>
      </c>
      <c r="I13823" s="4" t="str">
        <f>TEXT(B13823,"yyyy-mm")</f>
        <v>2026-08</v>
      </c>
      <c r="J13823" s="7" t="str">
        <f>VLOOKUP(C13823,'[1]T. Apoyo Sistema'!$B$1:$C$89,2,0)</f>
        <v>SI</v>
      </c>
    </row>
    <row r="13824" spans="1:10" x14ac:dyDescent="0.25">
      <c r="A13824" s="4" t="str">
        <f>CONCATENATE(B13824,"-",C13824,"-",D13824)</f>
        <v>46253-POX6-psa1</v>
      </c>
      <c r="B13824" s="16">
        <v>46253</v>
      </c>
      <c r="C13824" s="10" t="s">
        <v>106</v>
      </c>
      <c r="D13824" s="10" t="s">
        <v>60</v>
      </c>
      <c r="E13824" s="10">
        <v>0</v>
      </c>
      <c r="F13824" s="12">
        <v>15.333333333333334</v>
      </c>
      <c r="G13824" s="12">
        <v>0</v>
      </c>
      <c r="H13824" s="12">
        <v>0</v>
      </c>
      <c r="I13824" s="4" t="str">
        <f>TEXT(B13824,"yyyy-mm")</f>
        <v>2026-08</v>
      </c>
      <c r="J13824" s="7" t="str">
        <f>VLOOKUP(C13824,'[1]T. Apoyo Sistema'!$B$1:$C$89,2,0)</f>
        <v>SI</v>
      </c>
    </row>
    <row r="13825" spans="1:10" x14ac:dyDescent="0.25">
      <c r="A13825" s="4" t="str">
        <f>CONCATENATE(B13825,"-",C13825,"-",D13825)</f>
        <v>46253-POX6-psa2</v>
      </c>
      <c r="B13825" s="16">
        <v>46253</v>
      </c>
      <c r="C13825" s="10" t="s">
        <v>106</v>
      </c>
      <c r="D13825" s="10" t="s">
        <v>74</v>
      </c>
      <c r="E13825" s="10">
        <v>0</v>
      </c>
      <c r="F13825" s="12">
        <v>15.333333333333334</v>
      </c>
      <c r="G13825" s="12">
        <v>0</v>
      </c>
      <c r="H13825" s="12">
        <v>0</v>
      </c>
      <c r="I13825" s="4" t="str">
        <f>TEXT(B13825,"yyyy-mm")</f>
        <v>2026-08</v>
      </c>
      <c r="J13825" s="7" t="str">
        <f>VLOOKUP(C13825,'[1]T. Apoyo Sistema'!$B$1:$C$89,2,0)</f>
        <v>SI</v>
      </c>
    </row>
    <row r="13826" spans="1:10" x14ac:dyDescent="0.25">
      <c r="A13826" s="4" t="str">
        <f>CONCATENATE(B13826,"-",C13826,"-",D13826)</f>
        <v>46253-POX6-psa3</v>
      </c>
      <c r="B13826" s="16">
        <v>46253</v>
      </c>
      <c r="C13826" s="10" t="s">
        <v>106</v>
      </c>
      <c r="D13826" s="10" t="s">
        <v>79</v>
      </c>
      <c r="E13826" s="10">
        <v>0</v>
      </c>
      <c r="F13826" s="12">
        <v>15.333333333333334</v>
      </c>
      <c r="G13826" s="12">
        <v>0</v>
      </c>
      <c r="H13826" s="12">
        <v>0</v>
      </c>
      <c r="I13826" s="4" t="str">
        <f>TEXT(B13826,"yyyy-mm")</f>
        <v>2026-08</v>
      </c>
      <c r="J13826" s="7" t="str">
        <f>VLOOKUP(C13826,'[1]T. Apoyo Sistema'!$B$1:$C$89,2,0)</f>
        <v>SI</v>
      </c>
    </row>
    <row r="13827" spans="1:10" x14ac:dyDescent="0.25">
      <c r="A13827" s="4" t="str">
        <f>CONCATENATE(B13827,"-",C13827,"-",D13827)</f>
        <v>46253-POX6-psa4</v>
      </c>
      <c r="B13827" s="16">
        <v>46253</v>
      </c>
      <c r="C13827" s="10" t="s">
        <v>106</v>
      </c>
      <c r="D13827" s="10" t="s">
        <v>80</v>
      </c>
      <c r="E13827" s="10">
        <v>0</v>
      </c>
      <c r="F13827" s="12">
        <v>15.333333333333334</v>
      </c>
      <c r="G13827" s="12">
        <v>0</v>
      </c>
      <c r="H13827" s="12">
        <v>0</v>
      </c>
      <c r="I13827" s="4" t="str">
        <f>TEXT(B13827,"yyyy-mm")</f>
        <v>2026-08</v>
      </c>
      <c r="J13827" s="7" t="str">
        <f>VLOOKUP(C13827,'[1]T. Apoyo Sistema'!$B$1:$C$89,2,0)</f>
        <v>SI</v>
      </c>
    </row>
    <row r="13828" spans="1:10" x14ac:dyDescent="0.25">
      <c r="A13828" s="4" t="str">
        <f>CONCATENATE(B13828,"-",C13828,"-",D13828)</f>
        <v>46253-POX6-sec1</v>
      </c>
      <c r="B13828" s="16">
        <v>46253</v>
      </c>
      <c r="C13828" s="10" t="s">
        <v>106</v>
      </c>
      <c r="D13828" s="10" t="s">
        <v>75</v>
      </c>
      <c r="E13828" s="10">
        <v>0</v>
      </c>
      <c r="F13828" s="12">
        <v>13.666666666666666</v>
      </c>
      <c r="G13828" s="12">
        <v>1.6666666666666679</v>
      </c>
      <c r="H13828" s="12">
        <v>0</v>
      </c>
      <c r="I13828" s="4" t="str">
        <f>TEXT(B13828,"yyyy-mm")</f>
        <v>2026-08</v>
      </c>
      <c r="J13828" s="7" t="str">
        <f>VLOOKUP(C13828,'[1]T. Apoyo Sistema'!$B$1:$C$89,2,0)</f>
        <v>SI</v>
      </c>
    </row>
    <row r="13829" spans="1:10" x14ac:dyDescent="0.25">
      <c r="A13829" s="4" t="str">
        <f>CONCATENATE(B13829,"-",C13829,"-",D13829)</f>
        <v>46253-POX6-sec2</v>
      </c>
      <c r="B13829" s="16">
        <v>46253</v>
      </c>
      <c r="C13829" s="10" t="s">
        <v>106</v>
      </c>
      <c r="D13829" s="10" t="s">
        <v>76</v>
      </c>
      <c r="E13829" s="10">
        <v>0</v>
      </c>
      <c r="F13829" s="12">
        <v>13.666666666666666</v>
      </c>
      <c r="G13829" s="12">
        <v>1.6666666666666679</v>
      </c>
      <c r="H13829" s="12">
        <v>0</v>
      </c>
      <c r="I13829" s="4" t="str">
        <f>TEXT(B13829,"yyyy-mm")</f>
        <v>2026-08</v>
      </c>
      <c r="J13829" s="7" t="str">
        <f>VLOOKUP(C13829,'[1]T. Apoyo Sistema'!$B$1:$C$89,2,0)</f>
        <v>SI</v>
      </c>
    </row>
    <row r="13830" spans="1:10" x14ac:dyDescent="0.25">
      <c r="A13830" s="4" t="str">
        <f>CONCATENATE(B13830,"-",C13830,"-",D13830)</f>
        <v>46253-POX28-bbd1</v>
      </c>
      <c r="B13830" s="16">
        <v>46253</v>
      </c>
      <c r="C13830" s="10" t="s">
        <v>111</v>
      </c>
      <c r="D13830" s="10" t="s">
        <v>69</v>
      </c>
      <c r="E13830" s="10">
        <v>0</v>
      </c>
      <c r="F13830" s="12">
        <v>0.38333333333333336</v>
      </c>
      <c r="G13830" s="12">
        <v>15</v>
      </c>
      <c r="H13830" s="12">
        <v>0</v>
      </c>
      <c r="I13830" s="4" t="str">
        <f>TEXT(B13830,"yyyy-mm")</f>
        <v>2026-08</v>
      </c>
      <c r="J13830" s="7" t="str">
        <f>VLOOKUP(C13830,'[1]T. Apoyo Sistema'!$B$1:$C$89,2,0)</f>
        <v>SI</v>
      </c>
    </row>
    <row r="13831" spans="1:10" x14ac:dyDescent="0.25">
      <c r="A13831" s="4" t="str">
        <f>CONCATENATE(B13831,"-",C13831,"-",D13831)</f>
        <v>46253-POX28-bbd2</v>
      </c>
      <c r="B13831" s="16">
        <v>46253</v>
      </c>
      <c r="C13831" s="10" t="s">
        <v>111</v>
      </c>
      <c r="D13831" s="10" t="s">
        <v>70</v>
      </c>
      <c r="E13831" s="10">
        <v>0</v>
      </c>
      <c r="F13831" s="12">
        <v>0</v>
      </c>
      <c r="G13831" s="12">
        <v>0</v>
      </c>
      <c r="H13831" s="12">
        <v>15.383333333333333</v>
      </c>
      <c r="I13831" s="4" t="str">
        <f>TEXT(B13831,"yyyy-mm")</f>
        <v>2026-08</v>
      </c>
      <c r="J13831" s="7" t="str">
        <f>VLOOKUP(C13831,'[1]T. Apoyo Sistema'!$B$1:$C$89,2,0)</f>
        <v>SI</v>
      </c>
    </row>
    <row r="13832" spans="1:10" x14ac:dyDescent="0.25">
      <c r="A13832" s="4" t="str">
        <f>CONCATENATE(B13832,"-",C13832,"-",D13832)</f>
        <v>46253-POX28-com1</v>
      </c>
      <c r="B13832" s="16">
        <v>46253</v>
      </c>
      <c r="C13832" s="10" t="s">
        <v>111</v>
      </c>
      <c r="D13832" s="10" t="s">
        <v>71</v>
      </c>
      <c r="E13832" s="10">
        <v>0</v>
      </c>
      <c r="F13832" s="12">
        <v>14.3</v>
      </c>
      <c r="G13832" s="12">
        <v>1.0833333333333321</v>
      </c>
      <c r="H13832" s="12">
        <v>0</v>
      </c>
      <c r="I13832" s="4" t="str">
        <f>TEXT(B13832,"yyyy-mm")</f>
        <v>2026-08</v>
      </c>
      <c r="J13832" s="7" t="str">
        <f>VLOOKUP(C13832,'[1]T. Apoyo Sistema'!$B$1:$C$89,2,0)</f>
        <v>SI</v>
      </c>
    </row>
    <row r="13833" spans="1:10" x14ac:dyDescent="0.25">
      <c r="A13833" s="4" t="str">
        <f>CONCATENATE(B13833,"-",C13833,"-",D13833)</f>
        <v>46253-POX28-com2</v>
      </c>
      <c r="B13833" s="16">
        <v>46253</v>
      </c>
      <c r="C13833" s="10" t="s">
        <v>111</v>
      </c>
      <c r="D13833" s="10" t="s">
        <v>72</v>
      </c>
      <c r="E13833" s="10">
        <v>0</v>
      </c>
      <c r="F13833" s="12">
        <v>14.416666666666666</v>
      </c>
      <c r="G13833" s="12">
        <v>0.96666666666666679</v>
      </c>
      <c r="H13833" s="12">
        <v>0</v>
      </c>
      <c r="I13833" s="4" t="str">
        <f>TEXT(B13833,"yyyy-mm")</f>
        <v>2026-08</v>
      </c>
      <c r="J13833" s="7" t="str">
        <f>VLOOKUP(C13833,'[1]T. Apoyo Sistema'!$B$1:$C$89,2,0)</f>
        <v>SI</v>
      </c>
    </row>
    <row r="13834" spans="1:10" x14ac:dyDescent="0.25">
      <c r="A13834" s="4" t="str">
        <f>CONCATENATE(B13834,"-",C13834,"-",D13834)</f>
        <v>46253-POX28-com3</v>
      </c>
      <c r="B13834" s="16">
        <v>46253</v>
      </c>
      <c r="C13834" s="10" t="s">
        <v>111</v>
      </c>
      <c r="D13834" s="10" t="s">
        <v>77</v>
      </c>
      <c r="E13834" s="10">
        <v>0</v>
      </c>
      <c r="F13834" s="12">
        <v>14.416666666666666</v>
      </c>
      <c r="G13834" s="12">
        <v>0.96666666666666679</v>
      </c>
      <c r="H13834" s="12">
        <v>0</v>
      </c>
      <c r="I13834" s="4" t="str">
        <f>TEXT(B13834,"yyyy-mm")</f>
        <v>2026-08</v>
      </c>
      <c r="J13834" s="7" t="str">
        <f>VLOOKUP(C13834,'[1]T. Apoyo Sistema'!$B$1:$C$89,2,0)</f>
        <v>SI</v>
      </c>
    </row>
    <row r="13835" spans="1:10" x14ac:dyDescent="0.25">
      <c r="A13835" s="4" t="str">
        <f>CONCATENATE(B13835,"-",C13835,"-",D13835)</f>
        <v>46253-POX28-com4</v>
      </c>
      <c r="B13835" s="16">
        <v>46253</v>
      </c>
      <c r="C13835" s="10" t="s">
        <v>111</v>
      </c>
      <c r="D13835" s="10" t="s">
        <v>78</v>
      </c>
      <c r="E13835" s="10">
        <v>0</v>
      </c>
      <c r="F13835" s="12">
        <v>14.366666666666667</v>
      </c>
      <c r="G13835" s="12">
        <v>1.0166666666666657</v>
      </c>
      <c r="H13835" s="12">
        <v>0</v>
      </c>
      <c r="I13835" s="4" t="str">
        <f>TEXT(B13835,"yyyy-mm")</f>
        <v>2026-08</v>
      </c>
      <c r="J13835" s="7" t="str">
        <f>VLOOKUP(C13835,'[1]T. Apoyo Sistema'!$B$1:$C$89,2,0)</f>
        <v>SI</v>
      </c>
    </row>
    <row r="13836" spans="1:10" x14ac:dyDescent="0.25">
      <c r="A13836" s="4" t="str">
        <f>CONCATENATE(B13836,"-",C13836,"-",D13836)</f>
        <v>46253-POX28-gen1</v>
      </c>
      <c r="B13836" s="16">
        <v>46253</v>
      </c>
      <c r="C13836" s="10" t="s">
        <v>111</v>
      </c>
      <c r="D13836" s="10" t="s">
        <v>59</v>
      </c>
      <c r="E13836" s="10">
        <v>0</v>
      </c>
      <c r="F13836" s="12">
        <v>0</v>
      </c>
      <c r="G13836" s="12">
        <v>15.383333333333333</v>
      </c>
      <c r="H13836" s="12">
        <v>0</v>
      </c>
      <c r="I13836" s="4" t="str">
        <f>TEXT(B13836,"yyyy-mm")</f>
        <v>2026-08</v>
      </c>
      <c r="J13836" s="7" t="str">
        <f>VLOOKUP(C13836,'[1]T. Apoyo Sistema'!$B$1:$C$89,2,0)</f>
        <v>SI</v>
      </c>
    </row>
    <row r="13837" spans="1:10" x14ac:dyDescent="0.25">
      <c r="A13837" s="4" t="str">
        <f>CONCATENATE(B13837,"-",C13837,"-",D13837)</f>
        <v>46253-POX28-gen2</v>
      </c>
      <c r="B13837" s="16">
        <v>46253</v>
      </c>
      <c r="C13837" s="10" t="s">
        <v>111</v>
      </c>
      <c r="D13837" s="10" t="s">
        <v>73</v>
      </c>
      <c r="E13837" s="10">
        <v>0</v>
      </c>
      <c r="F13837" s="12">
        <v>15.066666666666666</v>
      </c>
      <c r="G13837" s="12">
        <v>0.31666666666666643</v>
      </c>
      <c r="H13837" s="12">
        <v>0</v>
      </c>
      <c r="I13837" s="4" t="str">
        <f>TEXT(B13837,"yyyy-mm")</f>
        <v>2026-08</v>
      </c>
      <c r="J13837" s="7" t="str">
        <f>VLOOKUP(C13837,'[1]T. Apoyo Sistema'!$B$1:$C$89,2,0)</f>
        <v>SI</v>
      </c>
    </row>
    <row r="13838" spans="1:10" x14ac:dyDescent="0.25">
      <c r="A13838" s="4" t="str">
        <f>CONCATENATE(B13838,"-",C13838,"-",D13838)</f>
        <v>46253-POX28-psa1</v>
      </c>
      <c r="B13838" s="16">
        <v>46253</v>
      </c>
      <c r="C13838" s="10" t="s">
        <v>111</v>
      </c>
      <c r="D13838" s="10" t="s">
        <v>60</v>
      </c>
      <c r="E13838" s="10">
        <v>0</v>
      </c>
      <c r="F13838" s="12">
        <v>14.083333333333334</v>
      </c>
      <c r="G13838" s="12">
        <v>1.2999999999999989</v>
      </c>
      <c r="H13838" s="12">
        <v>0</v>
      </c>
      <c r="I13838" s="4" t="str">
        <f>TEXT(B13838,"yyyy-mm")</f>
        <v>2026-08</v>
      </c>
      <c r="J13838" s="7" t="str">
        <f>VLOOKUP(C13838,'[1]T. Apoyo Sistema'!$B$1:$C$89,2,0)</f>
        <v>SI</v>
      </c>
    </row>
    <row r="13839" spans="1:10" x14ac:dyDescent="0.25">
      <c r="A13839" s="4" t="str">
        <f>CONCATENATE(B13839,"-",C13839,"-",D13839)</f>
        <v>46253-POX28-psa2</v>
      </c>
      <c r="B13839" s="16">
        <v>46253</v>
      </c>
      <c r="C13839" s="10" t="s">
        <v>111</v>
      </c>
      <c r="D13839" s="10" t="s">
        <v>74</v>
      </c>
      <c r="E13839" s="10">
        <v>0</v>
      </c>
      <c r="F13839" s="12">
        <v>13.483333333333333</v>
      </c>
      <c r="G13839" s="12">
        <v>1.9000000000000004</v>
      </c>
      <c r="H13839" s="12">
        <v>0</v>
      </c>
      <c r="I13839" s="4" t="str">
        <f>TEXT(B13839,"yyyy-mm")</f>
        <v>2026-08</v>
      </c>
      <c r="J13839" s="7" t="str">
        <f>VLOOKUP(C13839,'[1]T. Apoyo Sistema'!$B$1:$C$89,2,0)</f>
        <v>SI</v>
      </c>
    </row>
    <row r="13840" spans="1:10" x14ac:dyDescent="0.25">
      <c r="A13840" s="4" t="str">
        <f>CONCATENATE(B13840,"-",C13840,"-",D13840)</f>
        <v>46253-POX28-psa3</v>
      </c>
      <c r="B13840" s="16">
        <v>46253</v>
      </c>
      <c r="C13840" s="10" t="s">
        <v>111</v>
      </c>
      <c r="D13840" s="10" t="s">
        <v>79</v>
      </c>
      <c r="E13840" s="10">
        <v>0</v>
      </c>
      <c r="F13840" s="12">
        <v>14.316666666666666</v>
      </c>
      <c r="G13840" s="12">
        <v>1.0666666666666664</v>
      </c>
      <c r="H13840" s="12">
        <v>0</v>
      </c>
      <c r="I13840" s="4" t="str">
        <f>TEXT(B13840,"yyyy-mm")</f>
        <v>2026-08</v>
      </c>
      <c r="J13840" s="7" t="str">
        <f>VLOOKUP(C13840,'[1]T. Apoyo Sistema'!$B$1:$C$89,2,0)</f>
        <v>SI</v>
      </c>
    </row>
    <row r="13841" spans="1:10" x14ac:dyDescent="0.25">
      <c r="A13841" s="4" t="str">
        <f>CONCATENATE(B13841,"-",C13841,"-",D13841)</f>
        <v>46253-POX28-psa4</v>
      </c>
      <c r="B13841" s="16">
        <v>46253</v>
      </c>
      <c r="C13841" s="10" t="s">
        <v>111</v>
      </c>
      <c r="D13841" s="10" t="s">
        <v>80</v>
      </c>
      <c r="E13841" s="10">
        <v>0</v>
      </c>
      <c r="F13841" s="12">
        <v>14.3</v>
      </c>
      <c r="G13841" s="12">
        <v>1.0833333333333321</v>
      </c>
      <c r="H13841" s="12">
        <v>0</v>
      </c>
      <c r="I13841" s="4" t="str">
        <f>TEXT(B13841,"yyyy-mm")</f>
        <v>2026-08</v>
      </c>
      <c r="J13841" s="7" t="str">
        <f>VLOOKUP(C13841,'[1]T. Apoyo Sistema'!$B$1:$C$89,2,0)</f>
        <v>SI</v>
      </c>
    </row>
    <row r="13842" spans="1:10" x14ac:dyDescent="0.25">
      <c r="A13842" s="4" t="str">
        <f>CONCATENATE(B13842,"-",C13842,"-",D13842)</f>
        <v>46253-POX28-sec1</v>
      </c>
      <c r="B13842" s="16">
        <v>46253</v>
      </c>
      <c r="C13842" s="10" t="s">
        <v>111</v>
      </c>
      <c r="D13842" s="10" t="s">
        <v>75</v>
      </c>
      <c r="E13842" s="10">
        <v>0</v>
      </c>
      <c r="F13842" s="12">
        <v>14.816666666666666</v>
      </c>
      <c r="G13842" s="12">
        <v>0.56666666666666643</v>
      </c>
      <c r="H13842" s="12">
        <v>0</v>
      </c>
      <c r="I13842" s="4" t="str">
        <f>TEXT(B13842,"yyyy-mm")</f>
        <v>2026-08</v>
      </c>
      <c r="J13842" s="7" t="str">
        <f>VLOOKUP(C13842,'[1]T. Apoyo Sistema'!$B$1:$C$89,2,0)</f>
        <v>SI</v>
      </c>
    </row>
    <row r="13843" spans="1:10" x14ac:dyDescent="0.25">
      <c r="A13843" s="4" t="str">
        <f>CONCATENATE(B13843,"-",C13843,"-",D13843)</f>
        <v>46253-POX28-sec2</v>
      </c>
      <c r="B13843" s="16">
        <v>46253</v>
      </c>
      <c r="C13843" s="10" t="s">
        <v>111</v>
      </c>
      <c r="D13843" s="10" t="s">
        <v>76</v>
      </c>
      <c r="E13843" s="10">
        <v>0</v>
      </c>
      <c r="F13843" s="12">
        <v>14.816666666666666</v>
      </c>
      <c r="G13843" s="12">
        <v>0.56666666666666643</v>
      </c>
      <c r="H13843" s="12">
        <v>0</v>
      </c>
      <c r="I13843" s="4" t="str">
        <f>TEXT(B13843,"yyyy-mm")</f>
        <v>2026-08</v>
      </c>
      <c r="J13843" s="7" t="str">
        <f>VLOOKUP(C13843,'[1]T. Apoyo Sistema'!$B$1:$C$89,2,0)</f>
        <v>SI</v>
      </c>
    </row>
    <row r="13844" spans="1:10" x14ac:dyDescent="0.25">
      <c r="A13844" s="4" t="str">
        <f>CONCATENATE(B13844,"-",C13844,"-",D13844)</f>
        <v>46253-POX3-bbd1</v>
      </c>
      <c r="B13844" s="16">
        <v>46253</v>
      </c>
      <c r="C13844" s="10" t="s">
        <v>90</v>
      </c>
      <c r="D13844" s="10" t="s">
        <v>69</v>
      </c>
      <c r="E13844" s="10">
        <v>0</v>
      </c>
      <c r="F13844" s="12">
        <v>0</v>
      </c>
      <c r="G13844" s="12">
        <v>15.433333333333334</v>
      </c>
      <c r="H13844" s="12">
        <v>0</v>
      </c>
      <c r="I13844" s="4" t="str">
        <f>TEXT(B13844,"yyyy-mm")</f>
        <v>2026-08</v>
      </c>
      <c r="J13844" s="7" t="str">
        <f>VLOOKUP(C13844,'[1]T. Apoyo Sistema'!$B$1:$C$89,2,0)</f>
        <v>SI</v>
      </c>
    </row>
    <row r="13845" spans="1:10" x14ac:dyDescent="0.25">
      <c r="A13845" s="4" t="str">
        <f>CONCATENATE(B13845,"-",C13845,"-",D13845)</f>
        <v>46253-POX3-bbd2</v>
      </c>
      <c r="B13845" s="16">
        <v>46253</v>
      </c>
      <c r="C13845" s="10" t="s">
        <v>90</v>
      </c>
      <c r="D13845" s="10" t="s">
        <v>70</v>
      </c>
      <c r="E13845" s="10">
        <v>0</v>
      </c>
      <c r="F13845" s="12">
        <v>0</v>
      </c>
      <c r="G13845" s="12">
        <v>15.433333333333334</v>
      </c>
      <c r="H13845" s="12">
        <v>0</v>
      </c>
      <c r="I13845" s="4" t="str">
        <f>TEXT(B13845,"yyyy-mm")</f>
        <v>2026-08</v>
      </c>
      <c r="J13845" s="7" t="str">
        <f>VLOOKUP(C13845,'[1]T. Apoyo Sistema'!$B$1:$C$89,2,0)</f>
        <v>SI</v>
      </c>
    </row>
    <row r="13846" spans="1:10" x14ac:dyDescent="0.25">
      <c r="A13846" s="4" t="str">
        <f>CONCATENATE(B13846,"-",C13846,"-",D13846)</f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>TEXT(B13846,"yyyy-mm")</f>
        <v>2026-08</v>
      </c>
      <c r="J13846" s="7" t="str">
        <f>VLOOKUP(C13846,'[1]T. Apoyo Sistema'!$B$1:$C$89,2,0)</f>
        <v>SI</v>
      </c>
    </row>
    <row r="13847" spans="1:10" x14ac:dyDescent="0.25">
      <c r="A13847" s="4" t="str">
        <f>CONCATENATE(B13847,"-",C13847,"-",D13847)</f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>TEXT(B13847,"yyyy-mm")</f>
        <v>2026-08</v>
      </c>
      <c r="J13847" s="7" t="str">
        <f>VLOOKUP(C13847,'[1]T. Apoyo Sistema'!$B$1:$C$89,2,0)</f>
        <v>SI</v>
      </c>
    </row>
    <row r="13848" spans="1:10" x14ac:dyDescent="0.25">
      <c r="A13848" s="4" t="str">
        <f>CONCATENATE(B13848,"-",C13848,"-",D13848)</f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>TEXT(B13848,"yyyy-mm")</f>
        <v>2026-08</v>
      </c>
      <c r="J13848" s="7" t="str">
        <f>VLOOKUP(C13848,'[1]T. Apoyo Sistema'!$B$1:$C$89,2,0)</f>
        <v>SI</v>
      </c>
    </row>
    <row r="13849" spans="1:10" x14ac:dyDescent="0.25">
      <c r="A13849" s="4" t="str">
        <f>CONCATENATE(B13849,"-",C13849,"-",D13849)</f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>TEXT(B13849,"yyyy-mm")</f>
        <v>2026-08</v>
      </c>
      <c r="J13849" s="7" t="str">
        <f>VLOOKUP(C13849,'[1]T. Apoyo Sistema'!$B$1:$C$89,2,0)</f>
        <v>SI</v>
      </c>
    </row>
    <row r="13850" spans="1:10" x14ac:dyDescent="0.25">
      <c r="A13850" s="4" t="str">
        <f>CONCATENATE(B13850,"-",C13850,"-",D13850)</f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>TEXT(B13850,"yyyy-mm")</f>
        <v>2026-08</v>
      </c>
      <c r="J13850" s="7" t="str">
        <f>VLOOKUP(C13850,'[1]T. Apoyo Sistema'!$B$1:$C$89,2,0)</f>
        <v>SI</v>
      </c>
    </row>
    <row r="13851" spans="1:10" x14ac:dyDescent="0.25">
      <c r="A13851" s="4" t="str">
        <f>CONCATENATE(B13851,"-",C13851,"-",D13851)</f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>TEXT(B13851,"yyyy-mm")</f>
        <v>2026-08</v>
      </c>
      <c r="J13851" s="7" t="str">
        <f>VLOOKUP(C13851,'[1]T. Apoyo Sistema'!$B$1:$C$89,2,0)</f>
        <v>SI</v>
      </c>
    </row>
    <row r="13852" spans="1:10" x14ac:dyDescent="0.25">
      <c r="A13852" s="4" t="str">
        <f>CONCATENATE(B13852,"-",C13852,"-",D13852)</f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>TEXT(B13852,"yyyy-mm")</f>
        <v>2026-08</v>
      </c>
      <c r="J13852" s="7" t="str">
        <f>VLOOKUP(C13852,'[1]T. Apoyo Sistema'!$B$1:$C$89,2,0)</f>
        <v>SI</v>
      </c>
    </row>
    <row r="13853" spans="1:10" x14ac:dyDescent="0.25">
      <c r="A13853" s="4" t="str">
        <f>CONCATENATE(B13853,"-",C13853,"-",D13853)</f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>TEXT(B13853,"yyyy-mm")</f>
        <v>2026-08</v>
      </c>
      <c r="J13853" s="7" t="str">
        <f>VLOOKUP(C13853,'[1]T. Apoyo Sistema'!$B$1:$C$89,2,0)</f>
        <v>SI</v>
      </c>
    </row>
    <row r="13854" spans="1:10" x14ac:dyDescent="0.25">
      <c r="A13854" s="4" t="str">
        <f>CONCATENATE(B13854,"-",C13854,"-",D13854)</f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>TEXT(B13854,"yyyy-mm")</f>
        <v>2026-08</v>
      </c>
      <c r="J13854" s="7" t="str">
        <f>VLOOKUP(C13854,'[1]T. Apoyo Sistema'!$B$1:$C$89,2,0)</f>
        <v>SI</v>
      </c>
    </row>
    <row r="13855" spans="1:10" x14ac:dyDescent="0.25">
      <c r="A13855" s="4" t="str">
        <f>CONCATENATE(B13855,"-",C13855,"-",D13855)</f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>TEXT(B13855,"yyyy-mm")</f>
        <v>2026-08</v>
      </c>
      <c r="J13855" s="7" t="str">
        <f>VLOOKUP(C13855,'[1]T. Apoyo Sistema'!$B$1:$C$89,2,0)</f>
        <v>SI</v>
      </c>
    </row>
    <row r="13856" spans="1:10" x14ac:dyDescent="0.25">
      <c r="A13856" s="4" t="str">
        <f>CONCATENATE(B13856,"-",C13856,"-",D13856)</f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>TEXT(B13856,"yyyy-mm")</f>
        <v>2026-08</v>
      </c>
      <c r="J13856" s="7" t="str">
        <f>VLOOKUP(C13856,'[1]T. Apoyo Sistema'!$B$1:$C$89,2,0)</f>
        <v>SI</v>
      </c>
    </row>
    <row r="13857" spans="1:10" x14ac:dyDescent="0.25">
      <c r="A13857" s="4" t="str">
        <f>CONCATENATE(B13857,"-",C13857,"-",D13857)</f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>TEXT(B13857,"yyyy-mm")</f>
        <v>2026-08</v>
      </c>
      <c r="J13857" s="7" t="str">
        <f>VLOOKUP(C13857,'[1]T. Apoyo Sistema'!$B$1:$C$89,2,0)</f>
        <v>SI</v>
      </c>
    </row>
    <row r="13858" spans="1:10" x14ac:dyDescent="0.25">
      <c r="A13858" s="4" t="str">
        <f>CONCATENATE(B13858,"-",C13858,"-",D13858)</f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>TEXT(B13858,"yyyy-mm")</f>
        <v>2026-08</v>
      </c>
      <c r="J13858" s="7" t="str">
        <f>VLOOKUP(C13858,'[1]T. Apoyo Sistema'!$B$1:$C$89,2,0)</f>
        <v>SI</v>
      </c>
    </row>
    <row r="13859" spans="1:10" x14ac:dyDescent="0.25">
      <c r="A13859" s="4" t="str">
        <f>CONCATENATE(B13859,"-",C13859,"-",D13859)</f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>TEXT(B13859,"yyyy-mm")</f>
        <v>2026-08</v>
      </c>
      <c r="J13859" s="7" t="str">
        <f>VLOOKUP(C13859,'[1]T. Apoyo Sistema'!$B$1:$C$89,2,0)</f>
        <v>SI</v>
      </c>
    </row>
    <row r="13860" spans="1:10" x14ac:dyDescent="0.25">
      <c r="A13860" s="4" t="str">
        <f>CONCATENATE(B13860,"-",C13860,"-",D13860)</f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>TEXT(B13860,"yyyy-mm")</f>
        <v>2026-08</v>
      </c>
      <c r="J13860" s="7" t="str">
        <f>VLOOKUP(C13860,'[1]T. Apoyo Sistema'!$B$1:$C$89,2,0)</f>
        <v>SI</v>
      </c>
    </row>
    <row r="13861" spans="1:10" x14ac:dyDescent="0.25">
      <c r="A13861" s="4" t="str">
        <f>CONCATENATE(B13861,"-",C13861,"-",D13861)</f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>TEXT(B13861,"yyyy-mm")</f>
        <v>2026-08</v>
      </c>
      <c r="J13861" s="7" t="str">
        <f>VLOOKUP(C13861,'[1]T. Apoyo Sistema'!$B$1:$C$89,2,0)</f>
        <v>SI</v>
      </c>
    </row>
    <row r="13862" spans="1:10" x14ac:dyDescent="0.25">
      <c r="A13862" s="4" t="str">
        <f>CONCATENATE(B13862,"-",C13862,"-",D13862)</f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>TEXT(B13862,"yyyy-mm")</f>
        <v>2026-08</v>
      </c>
      <c r="J13862" s="7" t="str">
        <f>VLOOKUP(C13862,'[1]T. Apoyo Sistema'!$B$1:$C$89,2,0)</f>
        <v>SI</v>
      </c>
    </row>
    <row r="13863" spans="1:10" x14ac:dyDescent="0.25">
      <c r="A13863" s="4" t="str">
        <f>CONCATENATE(B13863,"-",C13863,"-",D13863)</f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>TEXT(B13863,"yyyy-mm")</f>
        <v>2026-08</v>
      </c>
      <c r="J13863" s="7" t="str">
        <f>VLOOKUP(C13863,'[1]T. Apoyo Sistema'!$B$1:$C$89,2,0)</f>
        <v>SI</v>
      </c>
    </row>
    <row r="13864" spans="1:10" x14ac:dyDescent="0.25">
      <c r="A13864" s="4" t="str">
        <f>CONCATENATE(B13864,"-",C13864,"-",D13864)</f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>TEXT(B13864,"yyyy-mm")</f>
        <v>2026-08</v>
      </c>
      <c r="J13864" s="7" t="str">
        <f>VLOOKUP(C13864,'[1]T. Apoyo Sistema'!$B$1:$C$89,2,0)</f>
        <v>SI</v>
      </c>
    </row>
    <row r="13865" spans="1:10" x14ac:dyDescent="0.25">
      <c r="A13865" s="4" t="str">
        <f>CONCATENATE(B13865,"-",C13865,"-",D13865)</f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>TEXT(B13865,"yyyy-mm")</f>
        <v>2026-08</v>
      </c>
      <c r="J13865" s="7" t="str">
        <f>VLOOKUP(C13865,'[1]T. Apoyo Sistema'!$B$1:$C$89,2,0)</f>
        <v>SI</v>
      </c>
    </row>
    <row r="13866" spans="1:10" x14ac:dyDescent="0.25">
      <c r="A13866" s="4" t="str">
        <f>CONCATENATE(B13866,"-",C13866,"-",D13866)</f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>TEXT(B13866,"yyyy-mm")</f>
        <v>2026-08</v>
      </c>
      <c r="J13866" s="7" t="str">
        <f>VLOOKUP(C13866,'[1]T. Apoyo Sistema'!$B$1:$C$89,2,0)</f>
        <v>SI</v>
      </c>
    </row>
    <row r="13867" spans="1:10" x14ac:dyDescent="0.25">
      <c r="A13867" s="4" t="str">
        <f>CONCATENATE(B13867,"-",C13867,"-",D13867)</f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>TEXT(B13867,"yyyy-mm")</f>
        <v>2026-08</v>
      </c>
      <c r="J13867" s="7" t="str">
        <f>VLOOKUP(C13867,'[1]T. Apoyo Sistema'!$B$1:$C$89,2,0)</f>
        <v>SI</v>
      </c>
    </row>
    <row r="13868" spans="1:10" x14ac:dyDescent="0.25">
      <c r="A13868" s="4" t="str">
        <f>CONCATENATE(B13868,"-",C13868,"-",D13868)</f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>TEXT(B13868,"yyyy-mm")</f>
        <v>2026-08</v>
      </c>
      <c r="J13868" s="7" t="str">
        <f>VLOOKUP(C13868,'[1]T. Apoyo Sistema'!$B$1:$C$89,2,0)</f>
        <v>SI</v>
      </c>
    </row>
    <row r="13869" spans="1:10" x14ac:dyDescent="0.25">
      <c r="A13869" s="4" t="str">
        <f>CONCATENATE(B13869,"-",C13869,"-",D13869)</f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>TEXT(B13869,"yyyy-mm")</f>
        <v>2026-08</v>
      </c>
      <c r="J13869" s="7" t="str">
        <f>VLOOKUP(C13869,'[1]T. Apoyo Sistema'!$B$1:$C$89,2,0)</f>
        <v>SI</v>
      </c>
    </row>
    <row r="13870" spans="1:10" x14ac:dyDescent="0.25">
      <c r="A13870" s="4" t="str">
        <f>CONCATENATE(B13870,"-",C13870,"-",D13870)</f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>TEXT(B13870,"yyyy-mm")</f>
        <v>2026-08</v>
      </c>
      <c r="J13870" s="7" t="str">
        <f>VLOOKUP(C13870,'[1]T. Apoyo Sistema'!$B$1:$C$89,2,0)</f>
        <v>SI</v>
      </c>
    </row>
    <row r="13871" spans="1:10" x14ac:dyDescent="0.25">
      <c r="A13871" s="4" t="str">
        <f>CONCATENATE(B13871,"-",C13871,"-",D13871)</f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>TEXT(B13871,"yyyy-mm")</f>
        <v>2026-08</v>
      </c>
      <c r="J13871" s="7" t="str">
        <f>VLOOKUP(C13871,'[1]T. Apoyo Sistema'!$B$1:$C$89,2,0)</f>
        <v>SI</v>
      </c>
    </row>
    <row r="13872" spans="1:10" x14ac:dyDescent="0.25">
      <c r="A13872" s="4" t="str">
        <f>CONCATENATE(B13872,"-",C13872,"-",D13872)</f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>TEXT(B13872,"yyyy-mm")</f>
        <v>2026-08</v>
      </c>
      <c r="J13872" s="7" t="str">
        <f>VLOOKUP(C13872,'[1]T. Apoyo Sistema'!$B$1:$C$89,2,0)</f>
        <v>SI</v>
      </c>
    </row>
    <row r="13873" spans="1:10" x14ac:dyDescent="0.25">
      <c r="A13873" s="4" t="str">
        <f>CONCATENATE(B13873,"-",C13873,"-",D13873)</f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>TEXT(B13873,"yyyy-mm")</f>
        <v>2026-08</v>
      </c>
      <c r="J13873" s="7" t="str">
        <f>VLOOKUP(C13873,'[1]T. Apoyo Sistema'!$B$1:$C$89,2,0)</f>
        <v>SI</v>
      </c>
    </row>
    <row r="13874" spans="1:10" x14ac:dyDescent="0.25">
      <c r="A13874" s="4" t="str">
        <f>CONCATENATE(B13874,"-",C13874,"-",D13874)</f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>TEXT(B13874,"yyyy-mm")</f>
        <v>2026-08</v>
      </c>
      <c r="J13874" s="7" t="str">
        <f>VLOOKUP(C13874,'[1]T. Apoyo Sistema'!$B$1:$C$89,2,0)</f>
        <v>SI</v>
      </c>
    </row>
    <row r="13875" spans="1:10" x14ac:dyDescent="0.25">
      <c r="A13875" s="4" t="str">
        <f>CONCATENATE(B13875,"-",C13875,"-",D13875)</f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>TEXT(B13875,"yyyy-mm")</f>
        <v>2026-08</v>
      </c>
      <c r="J13875" s="7" t="str">
        <f>VLOOKUP(C13875,'[1]T. Apoyo Sistema'!$B$1:$C$89,2,0)</f>
        <v>SI</v>
      </c>
    </row>
    <row r="13876" spans="1:10" x14ac:dyDescent="0.25">
      <c r="A13876" s="4" t="str">
        <f>CONCATENATE(B13876,"-",C13876,"-",D13876)</f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>TEXT(B13876,"yyyy-mm")</f>
        <v>2026-08</v>
      </c>
      <c r="J13876" s="7" t="str">
        <f>VLOOKUP(C13876,'[1]T. Apoyo Sistema'!$B$1:$C$89,2,0)</f>
        <v>SI</v>
      </c>
    </row>
    <row r="13877" spans="1:10" x14ac:dyDescent="0.25">
      <c r="A13877" s="4" t="str">
        <f>CONCATENATE(B13877,"-",C13877,"-",D13877)</f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>TEXT(B13877,"yyyy-mm")</f>
        <v>2026-08</v>
      </c>
      <c r="J13877" s="7" t="str">
        <f>VLOOKUP(C13877,'[1]T. Apoyo Sistema'!$B$1:$C$89,2,0)</f>
        <v>SI</v>
      </c>
    </row>
    <row r="13878" spans="1:10" x14ac:dyDescent="0.25">
      <c r="A13878" s="4" t="str">
        <f>CONCATENATE(B13878,"-",C13878,"-",D13878)</f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>TEXT(B13878,"yyyy-mm")</f>
        <v>2026-08</v>
      </c>
      <c r="J13878" s="7" t="str">
        <f>VLOOKUP(C13878,'[1]T. Apoyo Sistema'!$B$1:$C$89,2,0)</f>
        <v>SI</v>
      </c>
    </row>
    <row r="13879" spans="1:10" x14ac:dyDescent="0.25">
      <c r="A13879" s="4" t="str">
        <f>CONCATENATE(B13879,"-",C13879,"-",D13879)</f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>TEXT(B13879,"yyyy-mm")</f>
        <v>2026-08</v>
      </c>
      <c r="J13879" s="7" t="str">
        <f>VLOOKUP(C13879,'[1]T. Apoyo Sistema'!$B$1:$C$89,2,0)</f>
        <v>SI</v>
      </c>
    </row>
    <row r="13880" spans="1:10" x14ac:dyDescent="0.25">
      <c r="A13880" s="4" t="str">
        <f>CONCATENATE(B13880,"-",C13880,"-",D13880)</f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>TEXT(B13880,"yyyy-mm")</f>
        <v>2026-08</v>
      </c>
      <c r="J13880" s="7" t="str">
        <f>VLOOKUP(C13880,'[1]T. Apoyo Sistema'!$B$1:$C$89,2,0)</f>
        <v>SI</v>
      </c>
    </row>
    <row r="13881" spans="1:10" x14ac:dyDescent="0.25">
      <c r="A13881" s="4" t="str">
        <f>CONCATENATE(B13881,"-",C13881,"-",D13881)</f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>TEXT(B13881,"yyyy-mm")</f>
        <v>2026-08</v>
      </c>
      <c r="J13881" s="7" t="str">
        <f>VLOOKUP(C13881,'[1]T. Apoyo Sistema'!$B$1:$C$89,2,0)</f>
        <v>SI</v>
      </c>
    </row>
    <row r="13882" spans="1:10" x14ac:dyDescent="0.25">
      <c r="A13882" s="4" t="str">
        <f>CONCATENATE(B13882,"-",C13882,"-",D13882)</f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>TEXT(B13882,"yyyy-mm")</f>
        <v>2026-08</v>
      </c>
      <c r="J13882" s="7" t="str">
        <f>VLOOKUP(C13882,'[1]T. Apoyo Sistema'!$B$1:$C$89,2,0)</f>
        <v>SI</v>
      </c>
    </row>
    <row r="13883" spans="1:10" x14ac:dyDescent="0.25">
      <c r="A13883" s="4" t="str">
        <f>CONCATENATE(B13883,"-",C13883,"-",D13883)</f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>TEXT(B13883,"yyyy-mm")</f>
        <v>2026-08</v>
      </c>
      <c r="J13883" s="7" t="str">
        <f>VLOOKUP(C13883,'[1]T. Apoyo Sistema'!$B$1:$C$89,2,0)</f>
        <v>SI</v>
      </c>
    </row>
    <row r="13884" spans="1:10" x14ac:dyDescent="0.25">
      <c r="A13884" s="4" t="str">
        <f>CONCATENATE(B13884,"-",C13884,"-",D13884)</f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>TEXT(B13884,"yyyy-mm")</f>
        <v>2026-08</v>
      </c>
      <c r="J13884" s="7" t="str">
        <f>VLOOKUP(C13884,'[1]T. Apoyo Sistema'!$B$1:$C$89,2,0)</f>
        <v>SI</v>
      </c>
    </row>
    <row r="13885" spans="1:10" x14ac:dyDescent="0.25">
      <c r="A13885" s="4" t="str">
        <f>CONCATENATE(B13885,"-",C13885,"-",D13885)</f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>TEXT(B13885,"yyyy-mm")</f>
        <v>2026-08</v>
      </c>
      <c r="J13885" s="7" t="str">
        <f>VLOOKUP(C13885,'[1]T. Apoyo Sistema'!$B$1:$C$89,2,0)</f>
        <v>SI</v>
      </c>
    </row>
    <row r="13886" spans="1:10" x14ac:dyDescent="0.25">
      <c r="A13886" s="4" t="str">
        <f>CONCATENATE(B13886,"-",C13886,"-",D13886)</f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>TEXT(B13886,"yyyy-mm")</f>
        <v>2026-08</v>
      </c>
      <c r="J13886" s="7" t="str">
        <f>VLOOKUP(C13886,'[1]T. Apoyo Sistema'!$B$1:$C$89,2,0)</f>
        <v>SI</v>
      </c>
    </row>
    <row r="13887" spans="1:10" x14ac:dyDescent="0.25">
      <c r="A13887" s="4" t="str">
        <f>CONCATENATE(B13887,"-",C13887,"-",D13887)</f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>TEXT(B13887,"yyyy-mm")</f>
        <v>2026-08</v>
      </c>
      <c r="J13887" s="7" t="str">
        <f>VLOOKUP(C13887,'[1]T. Apoyo Sistema'!$B$1:$C$89,2,0)</f>
        <v>SI</v>
      </c>
    </row>
    <row r="13888" spans="1:10" x14ac:dyDescent="0.25">
      <c r="A13888" s="4" t="str">
        <f>CONCATENATE(B13888,"-",C13888,"-",D13888)</f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>TEXT(B13888,"yyyy-mm")</f>
        <v>2026-08</v>
      </c>
      <c r="J13888" s="7" t="str">
        <f>VLOOKUP(C13888,'[1]T. Apoyo Sistema'!$B$1:$C$89,2,0)</f>
        <v>SI</v>
      </c>
    </row>
    <row r="13889" spans="1:10" x14ac:dyDescent="0.25">
      <c r="A13889" s="4" t="str">
        <f>CONCATENATE(B13889,"-",C13889,"-",D13889)</f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>TEXT(B13889,"yyyy-mm")</f>
        <v>2026-08</v>
      </c>
      <c r="J13889" s="7" t="str">
        <f>VLOOKUP(C13889,'[1]T. Apoyo Sistema'!$B$1:$C$89,2,0)</f>
        <v>SI</v>
      </c>
    </row>
    <row r="13890" spans="1:10" x14ac:dyDescent="0.25">
      <c r="A13890" s="4" t="str">
        <f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>TEXT(B13890,"yyyy-mm")</f>
        <v>2026-08</v>
      </c>
      <c r="J13890" s="7" t="str">
        <f>VLOOKUP(C13890,'[1]T. Apoyo Sistema'!$B$1:$C$89,2,0)</f>
        <v>SI</v>
      </c>
    </row>
    <row r="13891" spans="1:10" x14ac:dyDescent="0.25">
      <c r="A13891" s="4" t="str">
        <f>CONCATENATE(B13891,"-",C13891,"-",D13891)</f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>TEXT(B13891,"yyyy-mm")</f>
        <v>2026-08</v>
      </c>
      <c r="J13891" s="7" t="str">
        <f>VLOOKUP(C13891,'[1]T. Apoyo Sistema'!$B$1:$C$89,2,0)</f>
        <v>SI</v>
      </c>
    </row>
    <row r="13892" spans="1:10" x14ac:dyDescent="0.25">
      <c r="A13892" s="4" t="str">
        <f>CONCATENATE(B13892,"-",C13892,"-",D13892)</f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>TEXT(B13892,"yyyy-mm")</f>
        <v>2026-08</v>
      </c>
      <c r="J13892" s="7" t="str">
        <f>VLOOKUP(C13892,'[1]T. Apoyo Sistema'!$B$1:$C$89,2,0)</f>
        <v>SI</v>
      </c>
    </row>
    <row r="13893" spans="1:10" x14ac:dyDescent="0.25">
      <c r="A13893" s="4" t="str">
        <f>CONCATENATE(B13893,"-",C13893,"-",D13893)</f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>TEXT(B13893,"yyyy-mm")</f>
        <v>2026-08</v>
      </c>
      <c r="J13893" s="7" t="str">
        <f>VLOOKUP(C13893,'[1]T. Apoyo Sistema'!$B$1:$C$89,2,0)</f>
        <v>SI</v>
      </c>
    </row>
    <row r="13894" spans="1:10" x14ac:dyDescent="0.25">
      <c r="A13894" s="4" t="str">
        <f>CONCATENATE(B13894,"-",C13894,"-",D13894)</f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>TEXT(B13894,"yyyy-mm")</f>
        <v>2026-08</v>
      </c>
      <c r="J13894" s="7" t="str">
        <f>VLOOKUP(C13894,'[1]T. Apoyo Sistema'!$B$1:$C$89,2,0)</f>
        <v>SI</v>
      </c>
    </row>
    <row r="13895" spans="1:10" x14ac:dyDescent="0.25">
      <c r="A13895" s="4" t="str">
        <f>CONCATENATE(B13895,"-",C13895,"-",D13895)</f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>TEXT(B13895,"yyyy-mm")</f>
        <v>2026-08</v>
      </c>
      <c r="J13895" s="7" t="str">
        <f>VLOOKUP(C13895,'[1]T. Apoyo Sistema'!$B$1:$C$89,2,0)</f>
        <v>SI</v>
      </c>
    </row>
    <row r="13896" spans="1:10" x14ac:dyDescent="0.25">
      <c r="A13896" s="4" t="str">
        <f>CONCATENATE(B13896,"-",C13896,"-",D13896)</f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>TEXT(B13896,"yyyy-mm")</f>
        <v>2026-08</v>
      </c>
      <c r="J13896" s="7" t="str">
        <f>VLOOKUP(C13896,'[1]T. Apoyo Sistema'!$B$1:$C$89,2,0)</f>
        <v>SI</v>
      </c>
    </row>
    <row r="13897" spans="1:10" x14ac:dyDescent="0.25">
      <c r="A13897" s="4" t="str">
        <f>CONCATENATE(B13897,"-",C13897,"-",D13897)</f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>TEXT(B13897,"yyyy-mm")</f>
        <v>2026-08</v>
      </c>
      <c r="J13897" s="7" t="str">
        <f>VLOOKUP(C13897,'[1]T. Apoyo Sistema'!$B$1:$C$89,2,0)</f>
        <v>SI</v>
      </c>
    </row>
    <row r="13898" spans="1:10" x14ac:dyDescent="0.25">
      <c r="A13898" s="4" t="str">
        <f>CONCATENATE(B13898,"-",C13898,"-",D13898)</f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>TEXT(B13898,"yyyy-mm")</f>
        <v>2026-08</v>
      </c>
      <c r="J13898" s="7" t="str">
        <f>VLOOKUP(C13898,'[1]T. Apoyo Sistema'!$B$1:$C$89,2,0)</f>
        <v>SI</v>
      </c>
    </row>
    <row r="13899" spans="1:10" x14ac:dyDescent="0.25">
      <c r="A13899" s="4" t="str">
        <f>CONCATENATE(B13899,"-",C13899,"-",D13899)</f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>TEXT(B13899,"yyyy-mm")</f>
        <v>2026-08</v>
      </c>
      <c r="J13899" s="7" t="str">
        <f>VLOOKUP(C13899,'[1]T. Apoyo Sistema'!$B$1:$C$89,2,0)</f>
        <v>SI</v>
      </c>
    </row>
    <row r="13900" spans="1:10" x14ac:dyDescent="0.25">
      <c r="A13900" s="4" t="str">
        <f>CONCATENATE(B13900,"-",C13900,"-",D13900)</f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>TEXT(B13900,"yyyy-mm")</f>
        <v>2026-08</v>
      </c>
      <c r="J13900" s="7" t="str">
        <f>VLOOKUP(C13900,'[1]T. Apoyo Sistema'!$B$1:$C$89,2,0)</f>
        <v>SI</v>
      </c>
    </row>
    <row r="13901" spans="1:10" x14ac:dyDescent="0.25">
      <c r="A13901" s="4" t="str">
        <f>CONCATENATE(B13901,"-",C13901,"-",D13901)</f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>TEXT(B13901,"yyyy-mm")</f>
        <v>2026-08</v>
      </c>
      <c r="J13901" s="7" t="str">
        <f>VLOOKUP(C13901,'[1]T. Apoyo Sistema'!$B$1:$C$89,2,0)</f>
        <v>SI</v>
      </c>
    </row>
    <row r="13902" spans="1:10" x14ac:dyDescent="0.25">
      <c r="A13902" s="4" t="str">
        <f>CONCATENATE(B13902,"-",C13902,"-",D13902)</f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>TEXT(B13902,"yyyy-mm")</f>
        <v>2026-08</v>
      </c>
      <c r="J13902" s="7" t="str">
        <f>VLOOKUP(C13902,'[1]T. Apoyo Sistema'!$B$1:$C$89,2,0)</f>
        <v>SI</v>
      </c>
    </row>
    <row r="13903" spans="1:10" x14ac:dyDescent="0.25">
      <c r="A13903" s="4" t="str">
        <f>CONCATENATE(B13903,"-",C13903,"-",D13903)</f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>TEXT(B13903,"yyyy-mm")</f>
        <v>2026-08</v>
      </c>
      <c r="J13903" s="7" t="str">
        <f>VLOOKUP(C13903,'[1]T. Apoyo Sistema'!$B$1:$C$89,2,0)</f>
        <v>SI</v>
      </c>
    </row>
    <row r="13904" spans="1:10" x14ac:dyDescent="0.25">
      <c r="A13904" s="4" t="str">
        <f>CONCATENATE(B13904,"-",C13904,"-",D13904)</f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>TEXT(B13904,"yyyy-mm")</f>
        <v>2026-08</v>
      </c>
      <c r="J13904" s="7" t="str">
        <f>VLOOKUP(C13904,'[1]T. Apoyo Sistema'!$B$1:$C$89,2,0)</f>
        <v>SI</v>
      </c>
    </row>
    <row r="13905" spans="1:10" x14ac:dyDescent="0.25">
      <c r="A13905" s="4" t="str">
        <f>CONCATENATE(B13905,"-",C13905,"-",D13905)</f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>TEXT(B13905,"yyyy-mm")</f>
        <v>2026-08</v>
      </c>
      <c r="J13905" s="7" t="str">
        <f>VLOOKUP(C13905,'[1]T. Apoyo Sistema'!$B$1:$C$89,2,0)</f>
        <v>SI</v>
      </c>
    </row>
    <row r="13906" spans="1:10" x14ac:dyDescent="0.25">
      <c r="A13906" s="4" t="str">
        <f>CONCATENATE(B13906,"-",C13906,"-",D13906)</f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>TEXT(B13906,"yyyy-mm")</f>
        <v>2026-08</v>
      </c>
      <c r="J13906" s="7" t="str">
        <f>VLOOKUP(C13906,'[1]T. Apoyo Sistema'!$B$1:$C$89,2,0)</f>
        <v>SI</v>
      </c>
    </row>
    <row r="13907" spans="1:10" x14ac:dyDescent="0.25">
      <c r="A13907" s="4" t="str">
        <f>CONCATENATE(B13907,"-",C13907,"-",D13907)</f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>TEXT(B13907,"yyyy-mm")</f>
        <v>2026-08</v>
      </c>
      <c r="J13907" s="7" t="str">
        <f>VLOOKUP(C13907,'[1]T. Apoyo Sistema'!$B$1:$C$89,2,0)</f>
        <v>SI</v>
      </c>
    </row>
    <row r="13908" spans="1:10" x14ac:dyDescent="0.25">
      <c r="A13908" s="4" t="str">
        <f>CONCATENATE(B13908,"-",C13908,"-",D13908)</f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>TEXT(B13908,"yyyy-mm")</f>
        <v>2026-08</v>
      </c>
      <c r="J13908" s="7" t="str">
        <f>VLOOKUP(C13908,'[1]T. Apoyo Sistema'!$B$1:$C$89,2,0)</f>
        <v>SI</v>
      </c>
    </row>
    <row r="13909" spans="1:10" x14ac:dyDescent="0.25">
      <c r="A13909" s="4" t="str">
        <f>CONCATENATE(B13909,"-",C13909,"-",D13909)</f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>TEXT(B13909,"yyyy-mm")</f>
        <v>2026-08</v>
      </c>
      <c r="J13909" s="7" t="str">
        <f>VLOOKUP(C13909,'[1]T. Apoyo Sistema'!$B$1:$C$89,2,0)</f>
        <v>SI</v>
      </c>
    </row>
    <row r="13910" spans="1:10" x14ac:dyDescent="0.25">
      <c r="A13910" s="4" t="str">
        <f>CONCATENATE(B13910,"-",C13910,"-",D13910)</f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>TEXT(B13910,"yyyy-mm")</f>
        <v>2026-08</v>
      </c>
      <c r="J13910" s="7" t="str">
        <f>VLOOKUP(C13910,'[1]T. Apoyo Sistema'!$B$1:$C$89,2,0)</f>
        <v>SI</v>
      </c>
    </row>
    <row r="13911" spans="1:10" x14ac:dyDescent="0.25">
      <c r="A13911" s="4" t="str">
        <f>CONCATENATE(B13911,"-",C13911,"-",D13911)</f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>TEXT(B13911,"yyyy-mm")</f>
        <v>2026-08</v>
      </c>
      <c r="J13911" s="7" t="str">
        <f>VLOOKUP(C13911,'[1]T. Apoyo Sistema'!$B$1:$C$89,2,0)</f>
        <v>SI</v>
      </c>
    </row>
    <row r="13912" spans="1:10" x14ac:dyDescent="0.25">
      <c r="A13912" s="4" t="str">
        <f>CONCATENATE(B13912,"-",C13912,"-",D13912)</f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>TEXT(B13912,"yyyy-mm")</f>
        <v>2026-08</v>
      </c>
      <c r="J13912" s="7" t="str">
        <f>VLOOKUP(C13912,'[1]T. Apoyo Sistema'!$B$1:$C$89,2,0)</f>
        <v>SI</v>
      </c>
    </row>
    <row r="13913" spans="1:10" x14ac:dyDescent="0.25">
      <c r="A13913" s="4" t="str">
        <f>CONCATENATE(B13913,"-",C13913,"-",D13913)</f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>TEXT(B13913,"yyyy-mm")</f>
        <v>2026-08</v>
      </c>
      <c r="J13913" s="7" t="str">
        <f>VLOOKUP(C13913,'[1]T. Apoyo Sistema'!$B$1:$C$89,2,0)</f>
        <v>SI</v>
      </c>
    </row>
    <row r="13914" spans="1:10" x14ac:dyDescent="0.25">
      <c r="A13914" s="4" t="str">
        <f>CONCATENATE(B13914,"-",C13914,"-",D13914)</f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>TEXT(B13914,"yyyy-mm")</f>
        <v>2026-08</v>
      </c>
      <c r="J13914" s="7" t="str">
        <f>VLOOKUP(C13914,'[1]T. Apoyo Sistema'!$B$1:$C$89,2,0)</f>
        <v>SI</v>
      </c>
    </row>
    <row r="13915" spans="1:10" x14ac:dyDescent="0.25">
      <c r="A13915" s="4" t="str">
        <f>CONCATENATE(B13915,"-",C13915,"-",D13915)</f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>TEXT(B13915,"yyyy-mm")</f>
        <v>2026-08</v>
      </c>
      <c r="J13915" s="7" t="str">
        <f>VLOOKUP(C13915,'[1]T. Apoyo Sistema'!$B$1:$C$89,2,0)</f>
        <v>SI</v>
      </c>
    </row>
    <row r="13916" spans="1:10" x14ac:dyDescent="0.25">
      <c r="A13916" s="4" t="str">
        <f>CONCATENATE(B13916,"-",C13916,"-",D13916)</f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>TEXT(B13916,"yyyy-mm")</f>
        <v>2026-08</v>
      </c>
      <c r="J13916" s="7" t="str">
        <f>VLOOKUP(C13916,'[1]T. Apoyo Sistema'!$B$1:$C$89,2,0)</f>
        <v>SI</v>
      </c>
    </row>
    <row r="13917" spans="1:10" x14ac:dyDescent="0.25">
      <c r="A13917" s="4" t="str">
        <f>CONCATENATE(B13917,"-",C13917,"-",D13917)</f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>TEXT(B13917,"yyyy-mm")</f>
        <v>2026-08</v>
      </c>
      <c r="J13917" s="7" t="str">
        <f>VLOOKUP(C13917,'[1]T. Apoyo Sistema'!$B$1:$C$89,2,0)</f>
        <v>SI</v>
      </c>
    </row>
    <row r="13918" spans="1:10" x14ac:dyDescent="0.25">
      <c r="A13918" s="4" t="str">
        <f>CONCATENATE(B13918,"-",C13918,"-",D13918)</f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>TEXT(B13918,"yyyy-mm")</f>
        <v>2026-08</v>
      </c>
      <c r="J13918" s="7" t="str">
        <f>VLOOKUP(C13918,'[1]T. Apoyo Sistema'!$B$1:$C$89,2,0)</f>
        <v>SI</v>
      </c>
    </row>
    <row r="13919" spans="1:10" x14ac:dyDescent="0.25">
      <c r="A13919" s="4" t="str">
        <f>CONCATENATE(B13919,"-",C13919,"-",D13919)</f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>TEXT(B13919,"yyyy-mm")</f>
        <v>2026-08</v>
      </c>
      <c r="J13919" s="7" t="str">
        <f>VLOOKUP(C13919,'[1]T. Apoyo Sistema'!$B$1:$C$89,2,0)</f>
        <v>SI</v>
      </c>
    </row>
    <row r="13920" spans="1:10" x14ac:dyDescent="0.25">
      <c r="A13920" s="4" t="str">
        <f>CONCATENATE(B13920,"-",C13920,"-",D13920)</f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>TEXT(B13920,"yyyy-mm")</f>
        <v>2026-08</v>
      </c>
      <c r="J13920" s="7" t="str">
        <f>VLOOKUP(C13920,'[1]T. Apoyo Sistema'!$B$1:$C$89,2,0)</f>
        <v>SI</v>
      </c>
    </row>
    <row r="13921" spans="1:10" x14ac:dyDescent="0.25">
      <c r="A13921" s="4" t="str">
        <f>CONCATENATE(B13921,"-",C13921,"-",D13921)</f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>TEXT(B13921,"yyyy-mm")</f>
        <v>2026-08</v>
      </c>
      <c r="J13921" s="7" t="str">
        <f>VLOOKUP(C13921,'[1]T. Apoyo Sistema'!$B$1:$C$89,2,0)</f>
        <v>SI</v>
      </c>
    </row>
    <row r="13922" spans="1:10" x14ac:dyDescent="0.25">
      <c r="A13922" s="4" t="str">
        <f>CONCATENATE(B13922,"-",C13922,"-",D13922)</f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>TEXT(B13922,"yyyy-mm")</f>
        <v>2026-08</v>
      </c>
      <c r="J13922" s="7" t="str">
        <f>VLOOKUP(C13922,'[1]T. Apoyo Sistema'!$B$1:$C$89,2,0)</f>
        <v>SI</v>
      </c>
    </row>
    <row r="13923" spans="1:10" x14ac:dyDescent="0.25">
      <c r="A13923" s="4" t="str">
        <f>CONCATENATE(B13923,"-",C13923,"-",D13923)</f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>TEXT(B13923,"yyyy-mm")</f>
        <v>2026-08</v>
      </c>
      <c r="J13923" s="7" t="str">
        <f>VLOOKUP(C13923,'[1]T. Apoyo Sistema'!$B$1:$C$89,2,0)</f>
        <v>SI</v>
      </c>
    </row>
    <row r="13924" spans="1:10" x14ac:dyDescent="0.25">
      <c r="A13924" s="4" t="str">
        <f>CONCATENATE(B13924,"-",C13924,"-",D13924)</f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>TEXT(B13924,"yyyy-mm")</f>
        <v>2026-08</v>
      </c>
      <c r="J13924" s="7" t="str">
        <f>VLOOKUP(C13924,'[1]T. Apoyo Sistema'!$B$1:$C$89,2,0)</f>
        <v>SI</v>
      </c>
    </row>
    <row r="13925" spans="1:10" x14ac:dyDescent="0.25">
      <c r="A13925" s="4" t="str">
        <f>CONCATENATE(B13925,"-",C13925,"-",D13925)</f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>TEXT(B13925,"yyyy-mm")</f>
        <v>2026-08</v>
      </c>
      <c r="J13925" s="7" t="str">
        <f>VLOOKUP(C13925,'[1]T. Apoyo Sistema'!$B$1:$C$89,2,0)</f>
        <v>SI</v>
      </c>
    </row>
    <row r="13926" spans="1:10" x14ac:dyDescent="0.25">
      <c r="A13926" s="4" t="str">
        <f>CONCATENATE(B13926,"-",C13926,"-",D13926)</f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>TEXT(B13926,"yyyy-mm")</f>
        <v>2026-08</v>
      </c>
      <c r="J13926" s="7" t="str">
        <f>VLOOKUP(C13926,'[1]T. Apoyo Sistema'!$B$1:$C$89,2,0)</f>
        <v>SI</v>
      </c>
    </row>
    <row r="13927" spans="1:10" x14ac:dyDescent="0.25">
      <c r="A13927" s="4" t="str">
        <f>CONCATENATE(B13927,"-",C13927,"-",D13927)</f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>TEXT(B13927,"yyyy-mm")</f>
        <v>2026-08</v>
      </c>
      <c r="J13927" s="7" t="str">
        <f>VLOOKUP(C13927,'[1]T. Apoyo Sistema'!$B$1:$C$89,2,0)</f>
        <v>SI</v>
      </c>
    </row>
    <row r="13928" spans="1:10" x14ac:dyDescent="0.25">
      <c r="A13928" s="4" t="str">
        <f>CONCATENATE(B13928,"-",C13928,"-",D13928)</f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>TEXT(B13928,"yyyy-mm")</f>
        <v>2026-08</v>
      </c>
      <c r="J13928" s="7" t="str">
        <f>VLOOKUP(C13928,'[1]T. Apoyo Sistema'!$B$1:$C$89,2,0)</f>
        <v>SI</v>
      </c>
    </row>
    <row r="13929" spans="1:10" x14ac:dyDescent="0.25">
      <c r="A13929" s="4" t="str">
        <f>CONCATENATE(B13929,"-",C13929,"-",D13929)</f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>TEXT(B13929,"yyyy-mm")</f>
        <v>2026-08</v>
      </c>
      <c r="J13929" s="7" t="str">
        <f>VLOOKUP(C13929,'[1]T. Apoyo Sistema'!$B$1:$C$89,2,0)</f>
        <v>SI</v>
      </c>
    </row>
    <row r="13930" spans="1:10" x14ac:dyDescent="0.25">
      <c r="A13930" s="4" t="str">
        <f>CONCATENATE(B13930,"-",C13930,"-",D13930)</f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>TEXT(B13930,"yyyy-mm")</f>
        <v>2026-08</v>
      </c>
      <c r="J13930" s="7" t="str">
        <f>VLOOKUP(C13930,'[1]T. Apoyo Sistema'!$B$1:$C$89,2,0)</f>
        <v>SI</v>
      </c>
    </row>
    <row r="13931" spans="1:10" x14ac:dyDescent="0.25">
      <c r="A13931" s="4" t="str">
        <f>CONCATENATE(B13931,"-",C13931,"-",D13931)</f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>TEXT(B13931,"yyyy-mm")</f>
        <v>2026-08</v>
      </c>
      <c r="J13931" s="7" t="str">
        <f>VLOOKUP(C13931,'[1]T. Apoyo Sistema'!$B$1:$C$89,2,0)</f>
        <v>SI</v>
      </c>
    </row>
    <row r="13932" spans="1:10" x14ac:dyDescent="0.25">
      <c r="A13932" s="4" t="str">
        <f>CONCATENATE(B13932,"-",C13932,"-",D13932)</f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>TEXT(B13932,"yyyy-mm")</f>
        <v>2026-08</v>
      </c>
      <c r="J13932" s="7" t="str">
        <f>VLOOKUP(C13932,'[1]T. Apoyo Sistema'!$B$1:$C$89,2,0)</f>
        <v>SI</v>
      </c>
    </row>
    <row r="13933" spans="1:10" x14ac:dyDescent="0.25">
      <c r="A13933" s="4" t="str">
        <f>CONCATENATE(B13933,"-",C13933,"-",D13933)</f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>TEXT(B13933,"yyyy-mm")</f>
        <v>2026-08</v>
      </c>
      <c r="J13933" s="7" t="str">
        <f>VLOOKUP(C13933,'[1]T. Apoyo Sistema'!$B$1:$C$89,2,0)</f>
        <v>SI</v>
      </c>
    </row>
    <row r="13934" spans="1:10" x14ac:dyDescent="0.25">
      <c r="A13934" s="4" t="str">
        <f>CONCATENATE(B13934,"-",C13934,"-",D13934)</f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>TEXT(B13934,"yyyy-mm")</f>
        <v>2026-08</v>
      </c>
      <c r="J13934" s="7" t="str">
        <f>VLOOKUP(C13934,'[1]T. Apoyo Sistema'!$B$1:$C$89,2,0)</f>
        <v>SI</v>
      </c>
    </row>
    <row r="13935" spans="1:10" x14ac:dyDescent="0.25">
      <c r="A13935" s="4" t="str">
        <f>CONCATENATE(B13935,"-",C13935,"-",D13935)</f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>TEXT(B13935,"yyyy-mm")</f>
        <v>2026-08</v>
      </c>
      <c r="J13935" s="7" t="str">
        <f>VLOOKUP(C13935,'[1]T. Apoyo Sistema'!$B$1:$C$89,2,0)</f>
        <v>SI</v>
      </c>
    </row>
    <row r="13936" spans="1:10" x14ac:dyDescent="0.25">
      <c r="A13936" s="4" t="str">
        <f>CONCATENATE(B13936,"-",C13936,"-",D13936)</f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>TEXT(B13936,"yyyy-mm")</f>
        <v>2026-08</v>
      </c>
      <c r="J13936" s="7" t="str">
        <f>VLOOKUP(C13936,'[1]T. Apoyo Sistema'!$B$1:$C$89,2,0)</f>
        <v>SI</v>
      </c>
    </row>
    <row r="13937" spans="1:10" x14ac:dyDescent="0.25">
      <c r="A13937" s="4" t="str">
        <f>CONCATENATE(B13937,"-",C13937,"-",D13937)</f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>TEXT(B13937,"yyyy-mm")</f>
        <v>2026-08</v>
      </c>
      <c r="J13937" s="7" t="str">
        <f>VLOOKUP(C13937,'[1]T. Apoyo Sistema'!$B$1:$C$89,2,0)</f>
        <v>SI</v>
      </c>
    </row>
    <row r="13938" spans="1:10" x14ac:dyDescent="0.25">
      <c r="A13938" s="4" t="str">
        <f>CONCATENATE(B13938,"-",C13938,"-",D13938)</f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>TEXT(B13938,"yyyy-mm")</f>
        <v>2026-08</v>
      </c>
      <c r="J13938" s="7" t="str">
        <f>VLOOKUP(C13938,'[1]T. Apoyo Sistema'!$B$1:$C$89,2,0)</f>
        <v>SI</v>
      </c>
    </row>
    <row r="13939" spans="1:10" x14ac:dyDescent="0.25">
      <c r="A13939" s="4" t="str">
        <f>CONCATENATE(B13939,"-",C13939,"-",D13939)</f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>TEXT(B13939,"yyyy-mm")</f>
        <v>2026-08</v>
      </c>
      <c r="J13939" s="7" t="str">
        <f>VLOOKUP(C13939,'[1]T. Apoyo Sistema'!$B$1:$C$89,2,0)</f>
        <v>SI</v>
      </c>
    </row>
    <row r="13940" spans="1:10" x14ac:dyDescent="0.25">
      <c r="A13940" s="4" t="str">
        <f>CONCATENATE(B13940,"-",C13940,"-",D13940)</f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>TEXT(B13940,"yyyy-mm")</f>
        <v>2026-08</v>
      </c>
      <c r="J13940" s="7" t="str">
        <f>VLOOKUP(C13940,'[1]T. Apoyo Sistema'!$B$1:$C$89,2,0)</f>
        <v>SI</v>
      </c>
    </row>
    <row r="13941" spans="1:10" x14ac:dyDescent="0.25">
      <c r="A13941" s="4" t="str">
        <f>CONCATENATE(B13941,"-",C13941,"-",D13941)</f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>TEXT(B13941,"yyyy-mm")</f>
        <v>2026-08</v>
      </c>
      <c r="J13941" s="7" t="str">
        <f>VLOOKUP(C13941,'[1]T. Apoyo Sistema'!$B$1:$C$89,2,0)</f>
        <v>SI</v>
      </c>
    </row>
    <row r="13942" spans="1:10" x14ac:dyDescent="0.25">
      <c r="A13942" s="4" t="str">
        <f>CONCATENATE(B13942,"-",C13942,"-",D13942)</f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>TEXT(B13942,"yyyy-mm")</f>
        <v>2026-08</v>
      </c>
      <c r="J13942" s="7" t="str">
        <f>VLOOKUP(C13942,'[1]T. Apoyo Sistema'!$B$1:$C$89,2,0)</f>
        <v>SI</v>
      </c>
    </row>
    <row r="13943" spans="1:10" x14ac:dyDescent="0.25">
      <c r="A13943" s="4" t="str">
        <f>CONCATENATE(B13943,"-",C13943,"-",D13943)</f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>TEXT(B13943,"yyyy-mm")</f>
        <v>2026-08</v>
      </c>
      <c r="J13943" s="7" t="str">
        <f>VLOOKUP(C13943,'[1]T. Apoyo Sistema'!$B$1:$C$89,2,0)</f>
        <v>SI</v>
      </c>
    </row>
    <row r="13944" spans="1:10" x14ac:dyDescent="0.25">
      <c r="A13944" s="4" t="str">
        <f>CONCATENATE(B13944,"-",C13944,"-",D13944)</f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>TEXT(B13944,"yyyy-mm")</f>
        <v>2026-08</v>
      </c>
      <c r="J13944" s="7" t="str">
        <f>VLOOKUP(C13944,'[1]T. Apoyo Sistema'!$B$1:$C$89,2,0)</f>
        <v>SI</v>
      </c>
    </row>
    <row r="13945" spans="1:10" x14ac:dyDescent="0.25">
      <c r="A13945" s="4" t="str">
        <f>CONCATENATE(B13945,"-",C13945,"-",D13945)</f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>TEXT(B13945,"yyyy-mm")</f>
        <v>2026-08</v>
      </c>
      <c r="J13945" s="7" t="str">
        <f>VLOOKUP(C13945,'[1]T. Apoyo Sistema'!$B$1:$C$89,2,0)</f>
        <v>SI</v>
      </c>
    </row>
    <row r="13946" spans="1:10" x14ac:dyDescent="0.25">
      <c r="A13946" s="4" t="str">
        <f>CONCATENATE(B13946,"-",C13946,"-",D13946)</f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>TEXT(B13946,"yyyy-mm")</f>
        <v>2026-08</v>
      </c>
      <c r="J13946" s="7" t="str">
        <f>VLOOKUP(C13946,'[1]T. Apoyo Sistema'!$B$1:$C$89,2,0)</f>
        <v>SI</v>
      </c>
    </row>
    <row r="13947" spans="1:10" x14ac:dyDescent="0.25">
      <c r="A13947" s="4" t="str">
        <f>CONCATENATE(B13947,"-",C13947,"-",D13947)</f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>TEXT(B13947,"yyyy-mm")</f>
        <v>2026-08</v>
      </c>
      <c r="J13947" s="7" t="str">
        <f>VLOOKUP(C13947,'[1]T. Apoyo Sistema'!$B$1:$C$89,2,0)</f>
        <v>SI</v>
      </c>
    </row>
    <row r="13948" spans="1:10" x14ac:dyDescent="0.25">
      <c r="A13948" s="4" t="str">
        <f>CONCATENATE(B13948,"-",C13948,"-",D13948)</f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>TEXT(B13948,"yyyy-mm")</f>
        <v>2026-08</v>
      </c>
      <c r="J13948" s="7" t="str">
        <f>VLOOKUP(C13948,'[1]T. Apoyo Sistema'!$B$1:$C$89,2,0)</f>
        <v>SI</v>
      </c>
    </row>
    <row r="13949" spans="1:10" x14ac:dyDescent="0.25">
      <c r="A13949" s="4" t="str">
        <f>CONCATENATE(B13949,"-",C13949,"-",D13949)</f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>TEXT(B13949,"yyyy-mm")</f>
        <v>2026-08</v>
      </c>
      <c r="J13949" s="7" t="str">
        <f>VLOOKUP(C13949,'[1]T. Apoyo Sistema'!$B$1:$C$89,2,0)</f>
        <v>SI</v>
      </c>
    </row>
    <row r="13950" spans="1:10" x14ac:dyDescent="0.25">
      <c r="A13950" s="4" t="str">
        <f>CONCATENATE(B13950,"-",C13950,"-",D13950)</f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>TEXT(B13950,"yyyy-mm")</f>
        <v>2026-08</v>
      </c>
      <c r="J13950" s="7" t="str">
        <f>VLOOKUP(C13950,'[1]T. Apoyo Sistema'!$B$1:$C$89,2,0)</f>
        <v>SI</v>
      </c>
    </row>
    <row r="13951" spans="1:10" x14ac:dyDescent="0.25">
      <c r="A13951" s="4" t="str">
        <f>CONCATENATE(B13951,"-",C13951,"-",D13951)</f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>TEXT(B13951,"yyyy-mm")</f>
        <v>2026-08</v>
      </c>
      <c r="J13951" s="7" t="str">
        <f>VLOOKUP(C13951,'[1]T. Apoyo Sistema'!$B$1:$C$89,2,0)</f>
        <v>SI</v>
      </c>
    </row>
    <row r="13952" spans="1:10" x14ac:dyDescent="0.25">
      <c r="A13952" s="4" t="str">
        <f>CONCATENATE(B13952,"-",C13952,"-",D13952)</f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>TEXT(B13952,"yyyy-mm")</f>
        <v>2026-08</v>
      </c>
      <c r="J13952" s="7" t="str">
        <f>VLOOKUP(C13952,'[1]T. Apoyo Sistema'!$B$1:$C$89,2,0)</f>
        <v>SI</v>
      </c>
    </row>
    <row r="13953" spans="1:10" x14ac:dyDescent="0.25">
      <c r="A13953" s="4" t="str">
        <f>CONCATENATE(B13953,"-",C13953,"-",D13953)</f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>TEXT(B13953,"yyyy-mm")</f>
        <v>2026-08</v>
      </c>
      <c r="J13953" s="7" t="str">
        <f>VLOOKUP(C13953,'[1]T. Apoyo Sistema'!$B$1:$C$89,2,0)</f>
        <v>SI</v>
      </c>
    </row>
    <row r="13954" spans="1:10" x14ac:dyDescent="0.25">
      <c r="A13954" s="4" t="str">
        <f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>TEXT(B13954,"yyyy-mm")</f>
        <v>2026-08</v>
      </c>
      <c r="J13954" s="7" t="str">
        <f>VLOOKUP(C13954,'[1]T. Apoyo Sistema'!$B$1:$C$89,2,0)</f>
        <v>SI</v>
      </c>
    </row>
    <row r="13955" spans="1:10" x14ac:dyDescent="0.25">
      <c r="A13955" s="4" t="str">
        <f>CONCATENATE(B13955,"-",C13955,"-",D13955)</f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>TEXT(B13955,"yyyy-mm")</f>
        <v>2026-08</v>
      </c>
      <c r="J13955" s="7" t="str">
        <f>VLOOKUP(C13955,'[1]T. Apoyo Sistema'!$B$1:$C$89,2,0)</f>
        <v>SI</v>
      </c>
    </row>
    <row r="13956" spans="1:10" x14ac:dyDescent="0.25">
      <c r="A13956" s="4" t="str">
        <f>CONCATENATE(B13956,"-",C13956,"-",D13956)</f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>TEXT(B13956,"yyyy-mm")</f>
        <v>2026-08</v>
      </c>
      <c r="J13956" s="7" t="str">
        <f>VLOOKUP(C13956,'[1]T. Apoyo Sistema'!$B$1:$C$89,2,0)</f>
        <v>SI</v>
      </c>
    </row>
    <row r="13957" spans="1:10" x14ac:dyDescent="0.25">
      <c r="A13957" s="4" t="str">
        <f>CONCATENATE(B13957,"-",C13957,"-",D13957)</f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>TEXT(B13957,"yyyy-mm")</f>
        <v>2026-08</v>
      </c>
      <c r="J13957" s="7" t="str">
        <f>VLOOKUP(C13957,'[1]T. Apoyo Sistema'!$B$1:$C$89,2,0)</f>
        <v>SI</v>
      </c>
    </row>
    <row r="13958" spans="1:10" x14ac:dyDescent="0.25">
      <c r="A13958" s="4" t="str">
        <f>CONCATENATE(B13958,"-",C13958,"-",D13958)</f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>TEXT(B13958,"yyyy-mm")</f>
        <v>2026-08</v>
      </c>
      <c r="J13958" s="7" t="str">
        <f>VLOOKUP(C13958,'[1]T. Apoyo Sistema'!$B$1:$C$89,2,0)</f>
        <v>SI</v>
      </c>
    </row>
    <row r="13959" spans="1:10" x14ac:dyDescent="0.25">
      <c r="A13959" s="4" t="str">
        <f>CONCATENATE(B13959,"-",C13959,"-",D13959)</f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>TEXT(B13959,"yyyy-mm")</f>
        <v>2026-08</v>
      </c>
      <c r="J13959" s="7" t="str">
        <f>VLOOKUP(C13959,'[1]T. Apoyo Sistema'!$B$1:$C$89,2,0)</f>
        <v>SI</v>
      </c>
    </row>
    <row r="13960" spans="1:10" x14ac:dyDescent="0.25">
      <c r="A13960" s="4" t="str">
        <f>CONCATENATE(B13960,"-",C13960,"-",D13960)</f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>TEXT(B13960,"yyyy-mm")</f>
        <v>2026-08</v>
      </c>
      <c r="J13960" s="7" t="str">
        <f>VLOOKUP(C13960,'[1]T. Apoyo Sistema'!$B$1:$C$89,2,0)</f>
        <v>SI</v>
      </c>
    </row>
    <row r="13961" spans="1:10" x14ac:dyDescent="0.25">
      <c r="A13961" s="4" t="str">
        <f>CONCATENATE(B13961,"-",C13961,"-",D13961)</f>
        <v>46253-POX3-com1</v>
      </c>
      <c r="B13961" s="16">
        <v>46253</v>
      </c>
      <c r="C13961" s="10" t="s">
        <v>90</v>
      </c>
      <c r="D13961" s="10" t="s">
        <v>71</v>
      </c>
      <c r="E13961" s="10">
        <v>0</v>
      </c>
      <c r="F13961" s="12">
        <v>0</v>
      </c>
      <c r="G13961" s="12">
        <v>0</v>
      </c>
      <c r="H13961" s="12">
        <v>15.433333333333334</v>
      </c>
      <c r="I13961" s="4" t="str">
        <f>TEXT(B13961,"yyyy-mm")</f>
        <v>2026-08</v>
      </c>
      <c r="J13961" s="7" t="str">
        <f>VLOOKUP(C13961,'[1]T. Apoyo Sistema'!$B$1:$C$89,2,0)</f>
        <v>SI</v>
      </c>
    </row>
    <row r="13962" spans="1:10" x14ac:dyDescent="0.25">
      <c r="A13962" s="4" t="str">
        <f>CONCATENATE(B13962,"-",C13962,"-",D13962)</f>
        <v>46253-POX3-com2</v>
      </c>
      <c r="B13962" s="16">
        <v>46253</v>
      </c>
      <c r="C13962" s="10" t="s">
        <v>90</v>
      </c>
      <c r="D13962" s="10" t="s">
        <v>72</v>
      </c>
      <c r="E13962" s="10">
        <v>0</v>
      </c>
      <c r="F13962" s="12">
        <v>0</v>
      </c>
      <c r="G13962" s="12">
        <v>15.433333333333334</v>
      </c>
      <c r="H13962" s="12">
        <v>0</v>
      </c>
      <c r="I13962" s="4" t="str">
        <f>TEXT(B13962,"yyyy-mm")</f>
        <v>2026-08</v>
      </c>
      <c r="J13962" s="7" t="str">
        <f>VLOOKUP(C13962,'[1]T. Apoyo Sistema'!$B$1:$C$89,2,0)</f>
        <v>SI</v>
      </c>
    </row>
    <row r="13963" spans="1:10" x14ac:dyDescent="0.25">
      <c r="A13963" s="4" t="str">
        <f>CONCATENATE(B13963,"-",C13963,"-",D13963)</f>
        <v>46253-POX3-com3</v>
      </c>
      <c r="B13963" s="16">
        <v>46253</v>
      </c>
      <c r="C13963" s="10" t="s">
        <v>90</v>
      </c>
      <c r="D13963" s="10" t="s">
        <v>77</v>
      </c>
      <c r="E13963" s="10">
        <v>0</v>
      </c>
      <c r="F13963" s="12">
        <v>0</v>
      </c>
      <c r="G13963" s="12">
        <v>0</v>
      </c>
      <c r="H13963" s="12">
        <v>15.433333333333334</v>
      </c>
      <c r="I13963" s="4" t="str">
        <f>TEXT(B13963,"yyyy-mm")</f>
        <v>2026-08</v>
      </c>
      <c r="J13963" s="7" t="str">
        <f>VLOOKUP(C13963,'[1]T. Apoyo Sistema'!$B$1:$C$89,2,0)</f>
        <v>SI</v>
      </c>
    </row>
    <row r="13964" spans="1:10" x14ac:dyDescent="0.25">
      <c r="A13964" s="4" t="str">
        <f>CONCATENATE(B13964,"-",C13964,"-",D13964)</f>
        <v>46253-POX3-com4</v>
      </c>
      <c r="B13964" s="16">
        <v>46253</v>
      </c>
      <c r="C13964" s="10" t="s">
        <v>90</v>
      </c>
      <c r="D13964" s="10" t="s">
        <v>78</v>
      </c>
      <c r="E13964" s="10">
        <v>0</v>
      </c>
      <c r="F13964" s="12">
        <v>0</v>
      </c>
      <c r="G13964" s="12">
        <v>0</v>
      </c>
      <c r="H13964" s="12">
        <v>15.433333333333334</v>
      </c>
      <c r="I13964" s="4" t="str">
        <f>TEXT(B13964,"yyyy-mm")</f>
        <v>2026-08</v>
      </c>
      <c r="J13964" s="7" t="str">
        <f>VLOOKUP(C13964,'[1]T. Apoyo Sistema'!$B$1:$C$89,2,0)</f>
        <v>SI</v>
      </c>
    </row>
    <row r="13965" spans="1:10" x14ac:dyDescent="0.25">
      <c r="A13965" s="4" t="str">
        <f>CONCATENATE(B13965,"-",C13965,"-",D13965)</f>
        <v>46253-POX3-gen1</v>
      </c>
      <c r="B13965" s="16">
        <v>46253</v>
      </c>
      <c r="C13965" s="10" t="s">
        <v>90</v>
      </c>
      <c r="D13965" s="10" t="s">
        <v>59</v>
      </c>
      <c r="E13965" s="10">
        <v>0</v>
      </c>
      <c r="F13965" s="12">
        <v>0</v>
      </c>
      <c r="G13965" s="12">
        <v>0</v>
      </c>
      <c r="H13965" s="12">
        <v>15.433333333333334</v>
      </c>
      <c r="I13965" s="4" t="str">
        <f>TEXT(B13965,"yyyy-mm")</f>
        <v>2026-08</v>
      </c>
      <c r="J13965" s="7" t="str">
        <f>VLOOKUP(C13965,'[1]T. Apoyo Sistema'!$B$1:$C$89,2,0)</f>
        <v>SI</v>
      </c>
    </row>
    <row r="13966" spans="1:10" x14ac:dyDescent="0.25">
      <c r="A13966" s="4" t="str">
        <f>CONCATENATE(B13966,"-",C13966,"-",D13966)</f>
        <v>46253-POX3-gen2</v>
      </c>
      <c r="B13966" s="16">
        <v>46253</v>
      </c>
      <c r="C13966" s="10" t="s">
        <v>90</v>
      </c>
      <c r="D13966" s="10" t="s">
        <v>73</v>
      </c>
      <c r="E13966" s="10">
        <v>0</v>
      </c>
      <c r="F13966" s="12">
        <v>0</v>
      </c>
      <c r="G13966" s="12">
        <v>15.433333333333334</v>
      </c>
      <c r="H13966" s="12">
        <v>0</v>
      </c>
      <c r="I13966" s="4" t="str">
        <f>TEXT(B13966,"yyyy-mm")</f>
        <v>2026-08</v>
      </c>
      <c r="J13966" s="7" t="str">
        <f>VLOOKUP(C13966,'[1]T. Apoyo Sistema'!$B$1:$C$89,2,0)</f>
        <v>SI</v>
      </c>
    </row>
    <row r="13967" spans="1:10" x14ac:dyDescent="0.25">
      <c r="A13967" s="4" t="str">
        <f>CONCATENATE(B13967,"-",C13967,"-",D13967)</f>
        <v>46253-POX3-psa1</v>
      </c>
      <c r="B13967" s="16">
        <v>46253</v>
      </c>
      <c r="C13967" s="10" t="s">
        <v>90</v>
      </c>
      <c r="D13967" s="10" t="s">
        <v>60</v>
      </c>
      <c r="E13967" s="10">
        <v>0</v>
      </c>
      <c r="F13967" s="12">
        <v>0</v>
      </c>
      <c r="G13967" s="12">
        <v>15.433333333333334</v>
      </c>
      <c r="H13967" s="12">
        <v>0</v>
      </c>
      <c r="I13967" s="4" t="str">
        <f>TEXT(B13967,"yyyy-mm")</f>
        <v>2026-08</v>
      </c>
      <c r="J13967" s="7" t="str">
        <f>VLOOKUP(C13967,'[1]T. Apoyo Sistema'!$B$1:$C$89,2,0)</f>
        <v>SI</v>
      </c>
    </row>
    <row r="13968" spans="1:10" x14ac:dyDescent="0.25">
      <c r="A13968" s="4" t="str">
        <f>CONCATENATE(B13968,"-",C13968,"-",D13968)</f>
        <v>46253-POX3-psa2</v>
      </c>
      <c r="B13968" s="16">
        <v>46253</v>
      </c>
      <c r="C13968" s="10" t="s">
        <v>90</v>
      </c>
      <c r="D13968" s="10" t="s">
        <v>74</v>
      </c>
      <c r="E13968" s="10">
        <v>0</v>
      </c>
      <c r="F13968" s="12">
        <v>0</v>
      </c>
      <c r="G13968" s="12">
        <v>0</v>
      </c>
      <c r="H13968" s="12">
        <v>15.433333333333334</v>
      </c>
      <c r="I13968" s="4" t="str">
        <f>TEXT(B13968,"yyyy-mm")</f>
        <v>2026-08</v>
      </c>
      <c r="J13968" s="7" t="str">
        <f>VLOOKUP(C13968,'[1]T. Apoyo Sistema'!$B$1:$C$89,2,0)</f>
        <v>SI</v>
      </c>
    </row>
    <row r="13969" spans="1:10" x14ac:dyDescent="0.25">
      <c r="A13969" s="4" t="str">
        <f>CONCATENATE(B13969,"-",C13969,"-",D13969)</f>
        <v>46253-POX3-psa3</v>
      </c>
      <c r="B13969" s="16">
        <v>46253</v>
      </c>
      <c r="C13969" s="10" t="s">
        <v>90</v>
      </c>
      <c r="D13969" s="10" t="s">
        <v>79</v>
      </c>
      <c r="E13969" s="10">
        <v>0</v>
      </c>
      <c r="F13969" s="12">
        <v>0</v>
      </c>
      <c r="G13969" s="12">
        <v>0</v>
      </c>
      <c r="H13969" s="12">
        <v>15.433333333333334</v>
      </c>
      <c r="I13969" s="4" t="str">
        <f>TEXT(B13969,"yyyy-mm")</f>
        <v>2026-08</v>
      </c>
      <c r="J13969" s="7" t="str">
        <f>VLOOKUP(C13969,'[1]T. Apoyo Sistema'!$B$1:$C$89,2,0)</f>
        <v>SI</v>
      </c>
    </row>
    <row r="13970" spans="1:10" x14ac:dyDescent="0.25">
      <c r="A13970" s="4" t="str">
        <f>CONCATENATE(B13970,"-",C13970,"-",D13970)</f>
        <v>46253-POX3-psa4</v>
      </c>
      <c r="B13970" s="16">
        <v>46253</v>
      </c>
      <c r="C13970" s="10" t="s">
        <v>90</v>
      </c>
      <c r="D13970" s="10" t="s">
        <v>80</v>
      </c>
      <c r="E13970" s="10">
        <v>0</v>
      </c>
      <c r="F13970" s="12">
        <v>0</v>
      </c>
      <c r="G13970" s="12">
        <v>0</v>
      </c>
      <c r="H13970" s="12">
        <v>15.433333333333334</v>
      </c>
      <c r="I13970" s="4" t="str">
        <f>TEXT(B13970,"yyyy-mm")</f>
        <v>2026-08</v>
      </c>
      <c r="J13970" s="7" t="str">
        <f>VLOOKUP(C13970,'[1]T. Apoyo Sistema'!$B$1:$C$89,2,0)</f>
        <v>SI</v>
      </c>
    </row>
    <row r="13971" spans="1:10" x14ac:dyDescent="0.25">
      <c r="A13971" s="4" t="str">
        <f>CONCATENATE(B13971,"-",C13971,"-",D13971)</f>
        <v>46253-POX3-sec1</v>
      </c>
      <c r="B13971" s="16">
        <v>46253</v>
      </c>
      <c r="C13971" s="10" t="s">
        <v>90</v>
      </c>
      <c r="D13971" s="10" t="s">
        <v>75</v>
      </c>
      <c r="E13971" s="10">
        <v>0</v>
      </c>
      <c r="F13971" s="12">
        <v>0</v>
      </c>
      <c r="G13971" s="12">
        <v>15.433333333333334</v>
      </c>
      <c r="H13971" s="12">
        <v>0</v>
      </c>
      <c r="I13971" s="4" t="str">
        <f>TEXT(B13971,"yyyy-mm")</f>
        <v>2026-08</v>
      </c>
      <c r="J13971" s="7" t="str">
        <f>VLOOKUP(C13971,'[1]T. Apoyo Sistema'!$B$1:$C$89,2,0)</f>
        <v>SI</v>
      </c>
    </row>
    <row r="13972" spans="1:10" x14ac:dyDescent="0.25">
      <c r="A13972" s="4" t="str">
        <f>CONCATENATE(B13972,"-",C13972,"-",D13972)</f>
        <v>46253-POX3-sec2</v>
      </c>
      <c r="B13972" s="16">
        <v>46253</v>
      </c>
      <c r="C13972" s="10" t="s">
        <v>90</v>
      </c>
      <c r="D13972" s="10" t="s">
        <v>76</v>
      </c>
      <c r="E13972" s="10">
        <v>0</v>
      </c>
      <c r="F13972" s="12">
        <v>0</v>
      </c>
      <c r="G13972" s="12">
        <v>15.433333333333334</v>
      </c>
      <c r="H13972" s="12">
        <v>0</v>
      </c>
      <c r="I13972" s="4" t="str">
        <f>TEXT(B13972,"yyyy-mm")</f>
        <v>2026-08</v>
      </c>
      <c r="J13972" s="7" t="str">
        <f>VLOOKUP(C13972,'[1]T. Apoyo Sistema'!$B$1:$C$89,2,0)</f>
        <v>SI</v>
      </c>
    </row>
    <row r="13973" spans="1:10" x14ac:dyDescent="0.25">
      <c r="A13973" s="4" t="str">
        <f>CONCATENATE(B13973,"-",C13973,"-",D13973)</f>
        <v>46253-POX58-bbd1</v>
      </c>
      <c r="B13973" s="16">
        <v>46253</v>
      </c>
      <c r="C13973" s="10" t="s">
        <v>103</v>
      </c>
      <c r="D13973" s="10" t="s">
        <v>69</v>
      </c>
      <c r="E13973" s="10">
        <v>0</v>
      </c>
      <c r="F13973" s="12">
        <v>0</v>
      </c>
      <c r="G13973" s="12">
        <v>15.466666666666667</v>
      </c>
      <c r="H13973" s="12">
        <v>0</v>
      </c>
      <c r="I13973" s="4" t="str">
        <f>TEXT(B13973,"yyyy-mm")</f>
        <v>2026-08</v>
      </c>
      <c r="J13973" s="7" t="str">
        <f>VLOOKUP(C13973,'[1]T. Apoyo Sistema'!$B$1:$C$89,2,0)</f>
        <v>SI</v>
      </c>
    </row>
    <row r="13974" spans="1:10" x14ac:dyDescent="0.25">
      <c r="A13974" s="4" t="str">
        <f>CONCATENATE(B13974,"-",C13974,"-",D13974)</f>
        <v>46253-POX58-bbd2</v>
      </c>
      <c r="B13974" s="16">
        <v>46253</v>
      </c>
      <c r="C13974" s="10" t="s">
        <v>103</v>
      </c>
      <c r="D13974" s="10" t="s">
        <v>70</v>
      </c>
      <c r="E13974" s="10">
        <v>0</v>
      </c>
      <c r="F13974" s="12">
        <v>0</v>
      </c>
      <c r="G13974" s="12">
        <v>15.466666666666667</v>
      </c>
      <c r="H13974" s="12">
        <v>0</v>
      </c>
      <c r="I13974" s="4" t="str">
        <f>TEXT(B13974,"yyyy-mm")</f>
        <v>2026-08</v>
      </c>
      <c r="J13974" s="7" t="str">
        <f>VLOOKUP(C13974,'[1]T. Apoyo Sistema'!$B$1:$C$89,2,0)</f>
        <v>SI</v>
      </c>
    </row>
    <row r="13975" spans="1:10" x14ac:dyDescent="0.25">
      <c r="A13975" s="4" t="str">
        <f>CONCATENATE(B13975,"-",C13975,"-",D13975)</f>
        <v>46253-POX58-com1</v>
      </c>
      <c r="B13975" s="16">
        <v>46253</v>
      </c>
      <c r="C13975" s="10" t="s">
        <v>103</v>
      </c>
      <c r="D13975" s="10" t="s">
        <v>71</v>
      </c>
      <c r="E13975" s="10">
        <v>0</v>
      </c>
      <c r="F13975" s="12">
        <v>8.6999999999999993</v>
      </c>
      <c r="G13975" s="12">
        <v>6.7666666666666675</v>
      </c>
      <c r="H13975" s="12">
        <v>0</v>
      </c>
      <c r="I13975" s="4" t="str">
        <f>TEXT(B13975,"yyyy-mm")</f>
        <v>2026-08</v>
      </c>
      <c r="J13975" s="7" t="str">
        <f>VLOOKUP(C13975,'[1]T. Apoyo Sistema'!$B$1:$C$89,2,0)</f>
        <v>SI</v>
      </c>
    </row>
    <row r="13976" spans="1:10" x14ac:dyDescent="0.25">
      <c r="A13976" s="4" t="str">
        <f>CONCATENATE(B13976,"-",C13976,"-",D13976)</f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>TEXT(B13976,"yyyy-mm")</f>
        <v>2026-08</v>
      </c>
      <c r="J13976" s="7" t="str">
        <f>VLOOKUP(C13976,'[1]T. Apoyo Sistema'!$B$1:$C$89,2,0)</f>
        <v>SI</v>
      </c>
    </row>
    <row r="13977" spans="1:10" x14ac:dyDescent="0.25">
      <c r="A13977" s="4" t="str">
        <f>CONCATENATE(B13977,"-",C13977,"-",D13977)</f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>TEXT(B13977,"yyyy-mm")</f>
        <v>2026-08</v>
      </c>
      <c r="J13977" s="7" t="str">
        <f>VLOOKUP(C13977,'[1]T. Apoyo Sistema'!$B$1:$C$89,2,0)</f>
        <v>SI</v>
      </c>
    </row>
    <row r="13978" spans="1:10" x14ac:dyDescent="0.25">
      <c r="A13978" s="4" t="str">
        <f>CONCATENATE(B13978,"-",C13978,"-",D13978)</f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>TEXT(B13978,"yyyy-mm")</f>
        <v>2026-08</v>
      </c>
      <c r="J13978" s="7" t="str">
        <f>VLOOKUP(C13978,'[1]T. Apoyo Sistema'!$B$1:$C$89,2,0)</f>
        <v>SI</v>
      </c>
    </row>
    <row r="13979" spans="1:10" x14ac:dyDescent="0.25">
      <c r="A13979" s="4" t="str">
        <f>CONCATENATE(B13979,"-",C13979,"-",D13979)</f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>TEXT(B13979,"yyyy-mm")</f>
        <v>2026-08</v>
      </c>
      <c r="J13979" s="7" t="str">
        <f>VLOOKUP(C13979,'[1]T. Apoyo Sistema'!$B$1:$C$89,2,0)</f>
        <v>SI</v>
      </c>
    </row>
    <row r="13980" spans="1:10" x14ac:dyDescent="0.25">
      <c r="A13980" s="4" t="str">
        <f>CONCATENATE(B13980,"-",C13980,"-",D13980)</f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>TEXT(B13980,"yyyy-mm")</f>
        <v>2026-08</v>
      </c>
      <c r="J13980" s="7" t="str">
        <f>VLOOKUP(C13980,'[1]T. Apoyo Sistema'!$B$1:$C$89,2,0)</f>
        <v>SI</v>
      </c>
    </row>
    <row r="13981" spans="1:10" x14ac:dyDescent="0.25">
      <c r="A13981" s="4" t="str">
        <f>CONCATENATE(B13981,"-",C13981,"-",D13981)</f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>TEXT(B13981,"yyyy-mm")</f>
        <v>2026-08</v>
      </c>
      <c r="J13981" s="7" t="str">
        <f>VLOOKUP(C13981,'[1]T. Apoyo Sistema'!$B$1:$C$89,2,0)</f>
        <v>SI</v>
      </c>
    </row>
    <row r="13982" spans="1:10" x14ac:dyDescent="0.25">
      <c r="A13982" s="4" t="str">
        <f>CONCATENATE(B13982,"-",C13982,"-",D13982)</f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>TEXT(B13982,"yyyy-mm")</f>
        <v>2026-08</v>
      </c>
      <c r="J13982" s="7" t="str">
        <f>VLOOKUP(C13982,'[1]T. Apoyo Sistema'!$B$1:$C$89,2,0)</f>
        <v>SI</v>
      </c>
    </row>
    <row r="13983" spans="1:10" x14ac:dyDescent="0.25">
      <c r="A13983" s="4" t="str">
        <f>CONCATENATE(B13983,"-",C13983,"-",D13983)</f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>TEXT(B13983,"yyyy-mm")</f>
        <v>2026-08</v>
      </c>
      <c r="J13983" s="7" t="str">
        <f>VLOOKUP(C13983,'[1]T. Apoyo Sistema'!$B$1:$C$89,2,0)</f>
        <v>SI</v>
      </c>
    </row>
    <row r="13984" spans="1:10" x14ac:dyDescent="0.25">
      <c r="A13984" s="4" t="str">
        <f>CONCATENATE(B13984,"-",C13984,"-",D13984)</f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>TEXT(B13984,"yyyy-mm")</f>
        <v>2026-08</v>
      </c>
      <c r="J13984" s="7" t="str">
        <f>VLOOKUP(C13984,'[1]T. Apoyo Sistema'!$B$1:$C$89,2,0)</f>
        <v>SI</v>
      </c>
    </row>
    <row r="13985" spans="1:10" x14ac:dyDescent="0.25">
      <c r="A13985" s="4" t="str">
        <f>CONCATENATE(B13985,"-",C13985,"-",D13985)</f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>TEXT(B13985,"yyyy-mm")</f>
        <v>2026-08</v>
      </c>
      <c r="J13985" s="7" t="str">
        <f>VLOOKUP(C13985,'[1]T. Apoyo Sistema'!$B$1:$C$89,2,0)</f>
        <v>SI</v>
      </c>
    </row>
    <row r="13986" spans="1:10" x14ac:dyDescent="0.25">
      <c r="A13986" s="4" t="str">
        <f>CONCATENATE(B13986,"-",C13986,"-",D13986)</f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>TEXT(B13986,"yyyy-mm")</f>
        <v>2026-08</v>
      </c>
      <c r="J13986" s="7" t="str">
        <f>VLOOKUP(C13986,'[1]T. Apoyo Sistema'!$B$1:$C$89,2,0)</f>
        <v>SI</v>
      </c>
    </row>
    <row r="13987" spans="1:10" x14ac:dyDescent="0.25">
      <c r="A13987" s="4" t="str">
        <f>CONCATENATE(B13987,"-",C13987,"-",D13987)</f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>TEXT(B13987,"yyyy-mm")</f>
        <v>2026-08</v>
      </c>
      <c r="J13987" s="7" t="str">
        <f>VLOOKUP(C13987,'[1]T. Apoyo Sistema'!$B$1:$C$89,2,0)</f>
        <v>SI</v>
      </c>
    </row>
    <row r="13988" spans="1:10" x14ac:dyDescent="0.25">
      <c r="A13988" s="4" t="str">
        <f>CONCATENATE(B13988,"-",C13988,"-",D13988)</f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>TEXT(B13988,"yyyy-mm")</f>
        <v>2026-08</v>
      </c>
      <c r="J13988" s="7" t="str">
        <f>VLOOKUP(C13988,'[1]T. Apoyo Sistema'!$B$1:$C$89,2,0)</f>
        <v>SI</v>
      </c>
    </row>
    <row r="13989" spans="1:10" x14ac:dyDescent="0.25">
      <c r="A13989" s="4" t="str">
        <f>CONCATENATE(B13989,"-",C13989,"-",D13989)</f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>TEXT(B13989,"yyyy-mm")</f>
        <v>2026-08</v>
      </c>
      <c r="J13989" s="7" t="str">
        <f>VLOOKUP(C13989,'[1]T. Apoyo Sistema'!$B$1:$C$89,2,0)</f>
        <v>SI</v>
      </c>
    </row>
    <row r="13990" spans="1:10" x14ac:dyDescent="0.25">
      <c r="A13990" s="4" t="str">
        <f>CONCATENATE(B13990,"-",C13990,"-",D13990)</f>
        <v>46253-POX58-com2</v>
      </c>
      <c r="B13990" s="16">
        <v>46253</v>
      </c>
      <c r="C13990" s="10" t="s">
        <v>103</v>
      </c>
      <c r="D13990" s="10" t="s">
        <v>72</v>
      </c>
      <c r="E13990" s="10">
        <v>0</v>
      </c>
      <c r="F13990" s="12">
        <v>8.6999999999999993</v>
      </c>
      <c r="G13990" s="12">
        <v>6.7666666666666675</v>
      </c>
      <c r="H13990" s="12">
        <v>0</v>
      </c>
      <c r="I13990" s="4" t="str">
        <f>TEXT(B13990,"yyyy-mm")</f>
        <v>2026-08</v>
      </c>
      <c r="J13990" s="7" t="str">
        <f>VLOOKUP(C13990,'[1]T. Apoyo Sistema'!$B$1:$C$89,2,0)</f>
        <v>SI</v>
      </c>
    </row>
    <row r="13991" spans="1:10" x14ac:dyDescent="0.25">
      <c r="A13991" s="4" t="str">
        <f>CONCATENATE(B13991,"-",C13991,"-",D13991)</f>
        <v>46253-POX58-com3</v>
      </c>
      <c r="B13991" s="16">
        <v>46253</v>
      </c>
      <c r="C13991" s="10" t="s">
        <v>103</v>
      </c>
      <c r="D13991" s="10" t="s">
        <v>77</v>
      </c>
      <c r="E13991" s="10">
        <v>0</v>
      </c>
      <c r="F13991" s="12">
        <v>8.7166666666666668</v>
      </c>
      <c r="G13991" s="12">
        <v>6.75</v>
      </c>
      <c r="H13991" s="12">
        <v>0</v>
      </c>
      <c r="I13991" s="4" t="str">
        <f>TEXT(B13991,"yyyy-mm")</f>
        <v>2026-08</v>
      </c>
      <c r="J13991" s="7" t="str">
        <f>VLOOKUP(C13991,'[1]T. Apoyo Sistema'!$B$1:$C$89,2,0)</f>
        <v>SI</v>
      </c>
    </row>
    <row r="13992" spans="1:10" x14ac:dyDescent="0.25">
      <c r="A13992" s="4" t="str">
        <f>CONCATENATE(B13992,"-",C13992,"-",D13992)</f>
        <v>46253-POX58-com4</v>
      </c>
      <c r="B13992" s="16">
        <v>46253</v>
      </c>
      <c r="C13992" s="10" t="s">
        <v>103</v>
      </c>
      <c r="D13992" s="10" t="s">
        <v>78</v>
      </c>
      <c r="E13992" s="10">
        <v>0</v>
      </c>
      <c r="F13992" s="12">
        <v>8.7333333333333325</v>
      </c>
      <c r="G13992" s="12">
        <v>6.7333333333333343</v>
      </c>
      <c r="H13992" s="12">
        <v>0</v>
      </c>
      <c r="I13992" s="4" t="str">
        <f>TEXT(B13992,"yyyy-mm")</f>
        <v>2026-08</v>
      </c>
      <c r="J13992" s="7" t="str">
        <f>VLOOKUP(C13992,'[1]T. Apoyo Sistema'!$B$1:$C$89,2,0)</f>
        <v>SI</v>
      </c>
    </row>
    <row r="13993" spans="1:10" x14ac:dyDescent="0.25">
      <c r="A13993" s="4" t="str">
        <f>CONCATENATE(B13993,"-",C13993,"-",D13993)</f>
        <v>46253-POX58-gen1</v>
      </c>
      <c r="B13993" s="16">
        <v>46253</v>
      </c>
      <c r="C13993" s="10" t="s">
        <v>103</v>
      </c>
      <c r="D13993" s="10" t="s">
        <v>59</v>
      </c>
      <c r="E13993" s="10">
        <v>0</v>
      </c>
      <c r="F13993" s="12">
        <v>0</v>
      </c>
      <c r="G13993" s="12">
        <v>15.466666666666667</v>
      </c>
      <c r="H13993" s="12">
        <v>0</v>
      </c>
      <c r="I13993" s="4" t="str">
        <f>TEXT(B13993,"yyyy-mm")</f>
        <v>2026-08</v>
      </c>
      <c r="J13993" s="7" t="str">
        <f>VLOOKUP(C13993,'[1]T. Apoyo Sistema'!$B$1:$C$89,2,0)</f>
        <v>SI</v>
      </c>
    </row>
    <row r="13994" spans="1:10" x14ac:dyDescent="0.25">
      <c r="A13994" s="4" t="str">
        <f>CONCATENATE(B13994,"-",C13994,"-",D13994)</f>
        <v>46253-POX58-gen2</v>
      </c>
      <c r="B13994" s="16">
        <v>46253</v>
      </c>
      <c r="C13994" s="10" t="s">
        <v>103</v>
      </c>
      <c r="D13994" s="10" t="s">
        <v>73</v>
      </c>
      <c r="E13994" s="10">
        <v>0</v>
      </c>
      <c r="F13994" s="12">
        <v>8.7666666666666675</v>
      </c>
      <c r="G13994" s="12">
        <v>6.6999999999999993</v>
      </c>
      <c r="H13994" s="12">
        <v>0</v>
      </c>
      <c r="I13994" s="4" t="str">
        <f>TEXT(B13994,"yyyy-mm")</f>
        <v>2026-08</v>
      </c>
      <c r="J13994" s="7" t="str">
        <f>VLOOKUP(C13994,'[1]T. Apoyo Sistema'!$B$1:$C$89,2,0)</f>
        <v>SI</v>
      </c>
    </row>
    <row r="13995" spans="1:10" x14ac:dyDescent="0.25">
      <c r="A13995" s="4" t="str">
        <f>CONCATENATE(B13995,"-",C13995,"-",D13995)</f>
        <v>46253-POX58-motocom1</v>
      </c>
      <c r="B13995" s="16">
        <v>46253</v>
      </c>
      <c r="C13995" s="10" t="s">
        <v>103</v>
      </c>
      <c r="D13995" s="10" t="s">
        <v>104</v>
      </c>
      <c r="E13995" s="10">
        <v>0</v>
      </c>
      <c r="F13995" s="12">
        <v>0</v>
      </c>
      <c r="G13995" s="12">
        <v>15.466666666666667</v>
      </c>
      <c r="H13995" s="12">
        <v>0</v>
      </c>
      <c r="I13995" s="4" t="str">
        <f>TEXT(B13995,"yyyy-mm")</f>
        <v>2026-08</v>
      </c>
      <c r="J13995" s="7" t="str">
        <f>VLOOKUP(C13995,'[1]T. Apoyo Sistema'!$B$1:$C$89,2,0)</f>
        <v>SI</v>
      </c>
    </row>
    <row r="13996" spans="1:10" x14ac:dyDescent="0.25">
      <c r="A13996" s="4" t="str">
        <f>CONCATENATE(B13996,"-",C13996,"-",D13996)</f>
        <v>46253-POX58-motocom2</v>
      </c>
      <c r="B13996" s="16">
        <v>46253</v>
      </c>
      <c r="C13996" s="10" t="s">
        <v>103</v>
      </c>
      <c r="D13996" s="10" t="s">
        <v>105</v>
      </c>
      <c r="E13996" s="10">
        <v>0</v>
      </c>
      <c r="F13996" s="12">
        <v>0</v>
      </c>
      <c r="G13996" s="12">
        <v>15.466666666666667</v>
      </c>
      <c r="H13996" s="12">
        <v>0</v>
      </c>
      <c r="I13996" s="4" t="str">
        <f>TEXT(B13996,"yyyy-mm")</f>
        <v>2026-08</v>
      </c>
      <c r="J13996" s="7" t="str">
        <f>VLOOKUP(C13996,'[1]T. Apoyo Sistema'!$B$1:$C$89,2,0)</f>
        <v>SI</v>
      </c>
    </row>
    <row r="13997" spans="1:10" x14ac:dyDescent="0.25">
      <c r="A13997" s="4" t="str">
        <f>CONCATENATE(B13997,"-",C13997,"-",D13997)</f>
        <v>46253-POX58-psa1</v>
      </c>
      <c r="B13997" s="16">
        <v>46253</v>
      </c>
      <c r="C13997" s="10" t="s">
        <v>103</v>
      </c>
      <c r="D13997" s="10" t="s">
        <v>60</v>
      </c>
      <c r="E13997" s="10">
        <v>0</v>
      </c>
      <c r="F13997" s="12">
        <v>0</v>
      </c>
      <c r="G13997" s="12">
        <v>15.466666666666667</v>
      </c>
      <c r="H13997" s="12">
        <v>0</v>
      </c>
      <c r="I13997" s="4" t="str">
        <f>TEXT(B13997,"yyyy-mm")</f>
        <v>2026-08</v>
      </c>
      <c r="J13997" s="7" t="str">
        <f>VLOOKUP(C13997,'[1]T. Apoyo Sistema'!$B$1:$C$89,2,0)</f>
        <v>SI</v>
      </c>
    </row>
    <row r="13998" spans="1:10" x14ac:dyDescent="0.25">
      <c r="A13998" s="4" t="str">
        <f>CONCATENATE(B13998,"-",C13998,"-",D13998)</f>
        <v>46253-POX58-psa2</v>
      </c>
      <c r="B13998" s="16">
        <v>46253</v>
      </c>
      <c r="C13998" s="10" t="s">
        <v>103</v>
      </c>
      <c r="D13998" s="10" t="s">
        <v>74</v>
      </c>
      <c r="E13998" s="10">
        <v>0</v>
      </c>
      <c r="F13998" s="12">
        <v>0</v>
      </c>
      <c r="G13998" s="12">
        <v>15.466666666666667</v>
      </c>
      <c r="H13998" s="12">
        <v>0</v>
      </c>
      <c r="I13998" s="4" t="str">
        <f>TEXT(B13998,"yyyy-mm")</f>
        <v>2026-08</v>
      </c>
      <c r="J13998" s="7" t="str">
        <f>VLOOKUP(C13998,'[1]T. Apoyo Sistema'!$B$1:$C$89,2,0)</f>
        <v>SI</v>
      </c>
    </row>
    <row r="13999" spans="1:10" x14ac:dyDescent="0.25">
      <c r="A13999" s="4" t="str">
        <f>CONCATENATE(B13999,"-",C13999,"-",D13999)</f>
        <v>46253-POX58-psa3</v>
      </c>
      <c r="B13999" s="16">
        <v>46253</v>
      </c>
      <c r="C13999" s="10" t="s">
        <v>103</v>
      </c>
      <c r="D13999" s="10" t="s">
        <v>79</v>
      </c>
      <c r="E13999" s="10">
        <v>0</v>
      </c>
      <c r="F13999" s="12">
        <v>0</v>
      </c>
      <c r="G13999" s="12">
        <v>15.466666666666667</v>
      </c>
      <c r="H13999" s="12">
        <v>0</v>
      </c>
      <c r="I13999" s="4" t="str">
        <f>TEXT(B13999,"yyyy-mm")</f>
        <v>2026-08</v>
      </c>
      <c r="J13999" s="7" t="str">
        <f>VLOOKUP(C13999,'[1]T. Apoyo Sistema'!$B$1:$C$89,2,0)</f>
        <v>SI</v>
      </c>
    </row>
    <row r="14000" spans="1:10" x14ac:dyDescent="0.25">
      <c r="A14000" s="4" t="str">
        <f>CONCATENATE(B14000,"-",C14000,"-",D14000)</f>
        <v>46253-POX58-psa4</v>
      </c>
      <c r="B14000" s="16">
        <v>46253</v>
      </c>
      <c r="C14000" s="10" t="s">
        <v>103</v>
      </c>
      <c r="D14000" s="10" t="s">
        <v>80</v>
      </c>
      <c r="E14000" s="10">
        <v>0</v>
      </c>
      <c r="F14000" s="12">
        <v>0</v>
      </c>
      <c r="G14000" s="12">
        <v>15.466666666666667</v>
      </c>
      <c r="H14000" s="12">
        <v>0</v>
      </c>
      <c r="I14000" s="4" t="str">
        <f>TEXT(B14000,"yyyy-mm")</f>
        <v>2026-08</v>
      </c>
      <c r="J14000" s="7" t="str">
        <f>VLOOKUP(C14000,'[1]T. Apoyo Sistema'!$B$1:$C$89,2,0)</f>
        <v>SI</v>
      </c>
    </row>
    <row r="14001" spans="1:10" x14ac:dyDescent="0.25">
      <c r="A14001" s="4" t="str">
        <f>CONCATENATE(B14001,"-",C14001,"-",D14001)</f>
        <v>46253-POX58-sec1</v>
      </c>
      <c r="B14001" s="16">
        <v>46253</v>
      </c>
      <c r="C14001" s="10" t="s">
        <v>103</v>
      </c>
      <c r="D14001" s="10" t="s">
        <v>75</v>
      </c>
      <c r="E14001" s="10">
        <v>0</v>
      </c>
      <c r="F14001" s="12">
        <v>8.7333333333333325</v>
      </c>
      <c r="G14001" s="12">
        <v>6.7333333333333343</v>
      </c>
      <c r="H14001" s="12">
        <v>0</v>
      </c>
      <c r="I14001" s="4" t="str">
        <f>TEXT(B14001,"yyyy-mm")</f>
        <v>2026-08</v>
      </c>
      <c r="J14001" s="7" t="str">
        <f>VLOOKUP(C14001,'[1]T. Apoyo Sistema'!$B$1:$C$89,2,0)</f>
        <v>SI</v>
      </c>
    </row>
    <row r="14002" spans="1:10" x14ac:dyDescent="0.25">
      <c r="A14002" s="4" t="str">
        <f>CONCATENATE(B14002,"-",C14002,"-",D14002)</f>
        <v>46253-POX58-sec2</v>
      </c>
      <c r="B14002" s="16">
        <v>46253</v>
      </c>
      <c r="C14002" s="10" t="s">
        <v>103</v>
      </c>
      <c r="D14002" s="10" t="s">
        <v>76</v>
      </c>
      <c r="E14002" s="10">
        <v>0</v>
      </c>
      <c r="F14002" s="12">
        <v>8.7333333333333325</v>
      </c>
      <c r="G14002" s="12">
        <v>6.7333333333333343</v>
      </c>
      <c r="H14002" s="12">
        <v>0</v>
      </c>
      <c r="I14002" s="4" t="str">
        <f>TEXT(B14002,"yyyy-mm")</f>
        <v>2026-08</v>
      </c>
      <c r="J14002" s="7" t="str">
        <f>VLOOKUP(C14002,'[1]T. Apoyo Sistema'!$B$1:$C$89,2,0)</f>
        <v>SI</v>
      </c>
    </row>
    <row r="14003" spans="1:10" x14ac:dyDescent="0.25">
      <c r="A14003" s="4" t="str">
        <f>CONCATENATE(B14003,"-",C14003,"-",D14003)</f>
        <v>46253-POX8-bbd1</v>
      </c>
      <c r="B14003" s="16">
        <v>46253</v>
      </c>
      <c r="C14003" s="10" t="s">
        <v>113</v>
      </c>
      <c r="D14003" s="10" t="s">
        <v>69</v>
      </c>
      <c r="E14003" s="10">
        <v>0</v>
      </c>
      <c r="F14003" s="12">
        <v>0</v>
      </c>
      <c r="G14003" s="12">
        <v>15.483333333333333</v>
      </c>
      <c r="H14003" s="12">
        <v>0</v>
      </c>
      <c r="I14003" s="4" t="str">
        <f>TEXT(B14003,"yyyy-mm")</f>
        <v>2026-08</v>
      </c>
      <c r="J14003" s="7" t="str">
        <f>VLOOKUP(C14003,'[1]T. Apoyo Sistema'!$B$1:$C$89,2,0)</f>
        <v>SI</v>
      </c>
    </row>
    <row r="14004" spans="1:10" x14ac:dyDescent="0.25">
      <c r="A14004" s="4" t="str">
        <f>CONCATENATE(B14004,"-",C14004,"-",D14004)</f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>TEXT(B14004,"yyyy-mm")</f>
        <v>2026-08</v>
      </c>
      <c r="J14004" s="7" t="str">
        <f>VLOOKUP(C14004,'[1]T. Apoyo Sistema'!$B$1:$C$89,2,0)</f>
        <v>SI</v>
      </c>
    </row>
    <row r="14005" spans="1:10" x14ac:dyDescent="0.25">
      <c r="A14005" s="4" t="str">
        <f>CONCATENATE(B14005,"-",C14005,"-",D14005)</f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>TEXT(B14005,"yyyy-mm")</f>
        <v>2026-08</v>
      </c>
      <c r="J14005" s="7" t="str">
        <f>VLOOKUP(C14005,'[1]T. Apoyo Sistema'!$B$1:$C$89,2,0)</f>
        <v>SI</v>
      </c>
    </row>
    <row r="14006" spans="1:10" x14ac:dyDescent="0.25">
      <c r="A14006" s="4" t="str">
        <f>CONCATENATE(B14006,"-",C14006,"-",D14006)</f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>TEXT(B14006,"yyyy-mm")</f>
        <v>2026-08</v>
      </c>
      <c r="J14006" s="7" t="str">
        <f>VLOOKUP(C14006,'[1]T. Apoyo Sistema'!$B$1:$C$89,2,0)</f>
        <v>SI</v>
      </c>
    </row>
    <row r="14007" spans="1:10" x14ac:dyDescent="0.25">
      <c r="A14007" s="4" t="str">
        <f>CONCATENATE(B14007,"-",C14007,"-",D14007)</f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>TEXT(B14007,"yyyy-mm")</f>
        <v>2026-08</v>
      </c>
      <c r="J14007" s="7" t="str">
        <f>VLOOKUP(C14007,'[1]T. Apoyo Sistema'!$B$1:$C$89,2,0)</f>
        <v>SI</v>
      </c>
    </row>
    <row r="14008" spans="1:10" x14ac:dyDescent="0.25">
      <c r="A14008" s="4" t="str">
        <f>CONCATENATE(B14008,"-",C14008,"-",D14008)</f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>TEXT(B14008,"yyyy-mm")</f>
        <v>2026-08</v>
      </c>
      <c r="J14008" s="7" t="str">
        <f>VLOOKUP(C14008,'[1]T. Apoyo Sistema'!$B$1:$C$89,2,0)</f>
        <v>SI</v>
      </c>
    </row>
    <row r="14009" spans="1:10" x14ac:dyDescent="0.25">
      <c r="A14009" s="4" t="str">
        <f>CONCATENATE(B14009,"-",C14009,"-",D14009)</f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>TEXT(B14009,"yyyy-mm")</f>
        <v>2026-08</v>
      </c>
      <c r="J14009" s="7" t="str">
        <f>VLOOKUP(C14009,'[1]T. Apoyo Sistema'!$B$1:$C$89,2,0)</f>
        <v>SI</v>
      </c>
    </row>
    <row r="14010" spans="1:10" x14ac:dyDescent="0.25">
      <c r="A14010" s="4" t="str">
        <f>CONCATENATE(B14010,"-",C14010,"-",D14010)</f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>TEXT(B14010,"yyyy-mm")</f>
        <v>2026-08</v>
      </c>
      <c r="J14010" s="7" t="str">
        <f>VLOOKUP(C14010,'[1]T. Apoyo Sistema'!$B$1:$C$89,2,0)</f>
        <v>SI</v>
      </c>
    </row>
    <row r="14011" spans="1:10" x14ac:dyDescent="0.25">
      <c r="A14011" s="4" t="str">
        <f>CONCATENATE(B14011,"-",C14011,"-",D14011)</f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>TEXT(B14011,"yyyy-mm")</f>
        <v>2026-08</v>
      </c>
      <c r="J14011" s="7" t="str">
        <f>VLOOKUP(C14011,'[1]T. Apoyo Sistema'!$B$1:$C$89,2,0)</f>
        <v>SI</v>
      </c>
    </row>
    <row r="14012" spans="1:10" x14ac:dyDescent="0.25">
      <c r="A14012" s="4" t="str">
        <f>CONCATENATE(B14012,"-",C14012,"-",D14012)</f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>TEXT(B14012,"yyyy-mm")</f>
        <v>2026-08</v>
      </c>
      <c r="J14012" s="7" t="str">
        <f>VLOOKUP(C14012,'[1]T. Apoyo Sistema'!$B$1:$C$89,2,0)</f>
        <v>SI</v>
      </c>
    </row>
    <row r="14013" spans="1:10" x14ac:dyDescent="0.25">
      <c r="A14013" s="4" t="str">
        <f>CONCATENATE(B14013,"-",C14013,"-",D14013)</f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>TEXT(B14013,"yyyy-mm")</f>
        <v>2026-08</v>
      </c>
      <c r="J14013" s="7" t="str">
        <f>VLOOKUP(C14013,'[1]T. Apoyo Sistema'!$B$1:$C$89,2,0)</f>
        <v>SI</v>
      </c>
    </row>
    <row r="14014" spans="1:10" x14ac:dyDescent="0.25">
      <c r="A14014" s="4" t="str">
        <f>CONCATENATE(B14014,"-",C14014,"-",D14014)</f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>TEXT(B14014,"yyyy-mm")</f>
        <v>2026-08</v>
      </c>
      <c r="J14014" s="7" t="str">
        <f>VLOOKUP(C14014,'[1]T. Apoyo Sistema'!$B$1:$C$89,2,0)</f>
        <v>SI</v>
      </c>
    </row>
    <row r="14015" spans="1:10" x14ac:dyDescent="0.25">
      <c r="A14015" s="4" t="str">
        <f>CONCATENATE(B14015,"-",C14015,"-",D14015)</f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>TEXT(B14015,"yyyy-mm")</f>
        <v>2026-08</v>
      </c>
      <c r="J14015" s="7" t="str">
        <f>VLOOKUP(C14015,'[1]T. Apoyo Sistema'!$B$1:$C$89,2,0)</f>
        <v>SI</v>
      </c>
    </row>
    <row r="14016" spans="1:10" x14ac:dyDescent="0.25">
      <c r="A14016" s="4" t="str">
        <f>CONCATENATE(B14016,"-",C14016,"-",D14016)</f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>TEXT(B14016,"yyyy-mm")</f>
        <v>2026-08</v>
      </c>
      <c r="J14016" s="7" t="str">
        <f>VLOOKUP(C14016,'[1]T. Apoyo Sistema'!$B$1:$C$89,2,0)</f>
        <v>SI</v>
      </c>
    </row>
    <row r="14017" spans="1:10" x14ac:dyDescent="0.25">
      <c r="A14017" s="4" t="str">
        <f>CONCATENATE(B14017,"-",C14017,"-",D14017)</f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>TEXT(B14017,"yyyy-mm")</f>
        <v>2026-08</v>
      </c>
      <c r="J14017" s="7" t="str">
        <f>VLOOKUP(C14017,'[1]T. Apoyo Sistema'!$B$1:$C$89,2,0)</f>
        <v>SI</v>
      </c>
    </row>
    <row r="14018" spans="1:10" x14ac:dyDescent="0.25">
      <c r="A14018" s="4" t="str">
        <f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>TEXT(B14018,"yyyy-mm")</f>
        <v>2026-08</v>
      </c>
      <c r="J14018" s="7" t="str">
        <f>VLOOKUP(C14018,'[1]T. Apoyo Sistema'!$B$1:$C$89,2,0)</f>
        <v>SI</v>
      </c>
    </row>
    <row r="14019" spans="1:10" x14ac:dyDescent="0.25">
      <c r="A14019" s="4" t="str">
        <f>CONCATENATE(B14019,"-",C14019,"-",D14019)</f>
        <v>46253-POX8-bbd2</v>
      </c>
      <c r="B14019" s="16">
        <v>46253</v>
      </c>
      <c r="C14019" s="10" t="s">
        <v>113</v>
      </c>
      <c r="D14019" s="10" t="s">
        <v>70</v>
      </c>
      <c r="E14019" s="10">
        <v>0</v>
      </c>
      <c r="F14019" s="12">
        <v>0</v>
      </c>
      <c r="G14019" s="12">
        <v>15.483333333333333</v>
      </c>
      <c r="H14019" s="12">
        <v>0</v>
      </c>
      <c r="I14019" s="4" t="str">
        <f>TEXT(B14019,"yyyy-mm")</f>
        <v>2026-08</v>
      </c>
      <c r="J14019" s="7" t="str">
        <f>VLOOKUP(C14019,'[1]T. Apoyo Sistema'!$B$1:$C$89,2,0)</f>
        <v>SI</v>
      </c>
    </row>
    <row r="14020" spans="1:10" x14ac:dyDescent="0.25">
      <c r="A14020" s="4" t="str">
        <f>CONCATENATE(B14020,"-",C14020,"-",D14020)</f>
        <v>46253-POX8-com1</v>
      </c>
      <c r="B14020" s="16">
        <v>46253</v>
      </c>
      <c r="C14020" s="10" t="s">
        <v>113</v>
      </c>
      <c r="D14020" s="10" t="s">
        <v>71</v>
      </c>
      <c r="E14020" s="10">
        <v>0</v>
      </c>
      <c r="F14020" s="12">
        <v>0</v>
      </c>
      <c r="G14020" s="12">
        <v>15.483333333333333</v>
      </c>
      <c r="H14020" s="12">
        <v>0</v>
      </c>
      <c r="I14020" s="4" t="str">
        <f>TEXT(B14020,"yyyy-mm")</f>
        <v>2026-08</v>
      </c>
      <c r="J14020" s="7" t="str">
        <f>VLOOKUP(C14020,'[1]T. Apoyo Sistema'!$B$1:$C$89,2,0)</f>
        <v>SI</v>
      </c>
    </row>
    <row r="14021" spans="1:10" x14ac:dyDescent="0.25">
      <c r="A14021" s="4" t="str">
        <f>CONCATENATE(B14021,"-",C14021,"-",D14021)</f>
        <v>46253-POX8-com2</v>
      </c>
      <c r="B14021" s="16">
        <v>46253</v>
      </c>
      <c r="C14021" s="10" t="s">
        <v>113</v>
      </c>
      <c r="D14021" s="10" t="s">
        <v>72</v>
      </c>
      <c r="E14021" s="10">
        <v>0</v>
      </c>
      <c r="F14021" s="12">
        <v>0</v>
      </c>
      <c r="G14021" s="12">
        <v>15.483333333333333</v>
      </c>
      <c r="H14021" s="12">
        <v>0</v>
      </c>
      <c r="I14021" s="4" t="str">
        <f>TEXT(B14021,"yyyy-mm")</f>
        <v>2026-08</v>
      </c>
      <c r="J14021" s="7" t="str">
        <f>VLOOKUP(C14021,'[1]T. Apoyo Sistema'!$B$1:$C$89,2,0)</f>
        <v>SI</v>
      </c>
    </row>
    <row r="14022" spans="1:10" x14ac:dyDescent="0.25">
      <c r="A14022" s="4" t="str">
        <f>CONCATENATE(B14022,"-",C14022,"-",D14022)</f>
        <v>46253-POX8-com3</v>
      </c>
      <c r="B14022" s="16">
        <v>46253</v>
      </c>
      <c r="C14022" s="10" t="s">
        <v>113</v>
      </c>
      <c r="D14022" s="10" t="s">
        <v>77</v>
      </c>
      <c r="E14022" s="10">
        <v>0</v>
      </c>
      <c r="F14022" s="12">
        <v>0</v>
      </c>
      <c r="G14022" s="12">
        <v>15.483333333333333</v>
      </c>
      <c r="H14022" s="12">
        <v>0</v>
      </c>
      <c r="I14022" s="4" t="str">
        <f>TEXT(B14022,"yyyy-mm")</f>
        <v>2026-08</v>
      </c>
      <c r="J14022" s="7" t="str">
        <f>VLOOKUP(C14022,'[1]T. Apoyo Sistema'!$B$1:$C$89,2,0)</f>
        <v>SI</v>
      </c>
    </row>
    <row r="14023" spans="1:10" x14ac:dyDescent="0.25">
      <c r="A14023" s="4" t="str">
        <f>CONCATENATE(B14023,"-",C14023,"-",D14023)</f>
        <v>46253-POX8-com4</v>
      </c>
      <c r="B14023" s="16">
        <v>46253</v>
      </c>
      <c r="C14023" s="10" t="s">
        <v>113</v>
      </c>
      <c r="D14023" s="10" t="s">
        <v>78</v>
      </c>
      <c r="E14023" s="10">
        <v>0</v>
      </c>
      <c r="F14023" s="12">
        <v>0</v>
      </c>
      <c r="G14023" s="12">
        <v>15.483333333333333</v>
      </c>
      <c r="H14023" s="12">
        <v>0</v>
      </c>
      <c r="I14023" s="4" t="str">
        <f>TEXT(B14023,"yyyy-mm")</f>
        <v>2026-08</v>
      </c>
      <c r="J14023" s="7" t="str">
        <f>VLOOKUP(C14023,'[1]T. Apoyo Sistema'!$B$1:$C$89,2,0)</f>
        <v>SI</v>
      </c>
    </row>
    <row r="14024" spans="1:10" x14ac:dyDescent="0.25">
      <c r="A14024" s="4" t="str">
        <f>CONCATENATE(B14024,"-",C14024,"-",D14024)</f>
        <v>46253-POX8-gen1</v>
      </c>
      <c r="B14024" s="16">
        <v>46253</v>
      </c>
      <c r="C14024" s="10" t="s">
        <v>113</v>
      </c>
      <c r="D14024" s="10" t="s">
        <v>59</v>
      </c>
      <c r="E14024" s="10">
        <v>0</v>
      </c>
      <c r="F14024" s="12">
        <v>0</v>
      </c>
      <c r="G14024" s="12">
        <v>15.483333333333333</v>
      </c>
      <c r="H14024" s="12">
        <v>0</v>
      </c>
      <c r="I14024" s="4" t="str">
        <f>TEXT(B14024,"yyyy-mm")</f>
        <v>2026-08</v>
      </c>
      <c r="J14024" s="7" t="str">
        <f>VLOOKUP(C14024,'[1]T. Apoyo Sistema'!$B$1:$C$89,2,0)</f>
        <v>SI</v>
      </c>
    </row>
    <row r="14025" spans="1:10" x14ac:dyDescent="0.25">
      <c r="A14025" s="4" t="str">
        <f>CONCATENATE(B14025,"-",C14025,"-",D14025)</f>
        <v>46253-POX8-gen2</v>
      </c>
      <c r="B14025" s="16">
        <v>46253</v>
      </c>
      <c r="C14025" s="10" t="s">
        <v>113</v>
      </c>
      <c r="D14025" s="10" t="s">
        <v>73</v>
      </c>
      <c r="E14025" s="10">
        <v>0</v>
      </c>
      <c r="F14025" s="12">
        <v>0</v>
      </c>
      <c r="G14025" s="12">
        <v>15.483333333333333</v>
      </c>
      <c r="H14025" s="12">
        <v>0</v>
      </c>
      <c r="I14025" s="4" t="str">
        <f>TEXT(B14025,"yyyy-mm")</f>
        <v>2026-08</v>
      </c>
      <c r="J14025" s="7" t="str">
        <f>VLOOKUP(C14025,'[1]T. Apoyo Sistema'!$B$1:$C$89,2,0)</f>
        <v>SI</v>
      </c>
    </row>
    <row r="14026" spans="1:10" x14ac:dyDescent="0.25">
      <c r="A14026" s="4" t="str">
        <f>CONCATENATE(B14026,"-",C14026,"-",D14026)</f>
        <v>46253-POX8-psa1</v>
      </c>
      <c r="B14026" s="16">
        <v>46253</v>
      </c>
      <c r="C14026" s="10" t="s">
        <v>113</v>
      </c>
      <c r="D14026" s="10" t="s">
        <v>60</v>
      </c>
      <c r="E14026" s="10">
        <v>0</v>
      </c>
      <c r="F14026" s="12">
        <v>0</v>
      </c>
      <c r="G14026" s="12">
        <v>15.483333333333333</v>
      </c>
      <c r="H14026" s="12">
        <v>0</v>
      </c>
      <c r="I14026" s="4" t="str">
        <f>TEXT(B14026,"yyyy-mm")</f>
        <v>2026-08</v>
      </c>
      <c r="J14026" s="7" t="str">
        <f>VLOOKUP(C14026,'[1]T. Apoyo Sistema'!$B$1:$C$89,2,0)</f>
        <v>SI</v>
      </c>
    </row>
    <row r="14027" spans="1:10" x14ac:dyDescent="0.25">
      <c r="A14027" s="4" t="str">
        <f>CONCATENATE(B14027,"-",C14027,"-",D14027)</f>
        <v>46253-POX8-psa2</v>
      </c>
      <c r="B14027" s="16">
        <v>46253</v>
      </c>
      <c r="C14027" s="10" t="s">
        <v>113</v>
      </c>
      <c r="D14027" s="10" t="s">
        <v>74</v>
      </c>
      <c r="E14027" s="10">
        <v>0</v>
      </c>
      <c r="F14027" s="12">
        <v>0</v>
      </c>
      <c r="G14027" s="12">
        <v>15.483333333333333</v>
      </c>
      <c r="H14027" s="12">
        <v>0</v>
      </c>
      <c r="I14027" s="4" t="str">
        <f>TEXT(B14027,"yyyy-mm")</f>
        <v>2026-08</v>
      </c>
      <c r="J14027" s="7" t="str">
        <f>VLOOKUP(C14027,'[1]T. Apoyo Sistema'!$B$1:$C$89,2,0)</f>
        <v>SI</v>
      </c>
    </row>
    <row r="14028" spans="1:10" x14ac:dyDescent="0.25">
      <c r="A14028" s="4" t="str">
        <f>CONCATENATE(B14028,"-",C14028,"-",D14028)</f>
        <v>46253-POX8-psa3</v>
      </c>
      <c r="B14028" s="16">
        <v>46253</v>
      </c>
      <c r="C14028" s="10" t="s">
        <v>113</v>
      </c>
      <c r="D14028" s="10" t="s">
        <v>79</v>
      </c>
      <c r="E14028" s="10">
        <v>0</v>
      </c>
      <c r="F14028" s="12">
        <v>0</v>
      </c>
      <c r="G14028" s="12">
        <v>15.483333333333333</v>
      </c>
      <c r="H14028" s="12">
        <v>0</v>
      </c>
      <c r="I14028" s="4" t="str">
        <f>TEXT(B14028,"yyyy-mm")</f>
        <v>2026-08</v>
      </c>
      <c r="J14028" s="7" t="str">
        <f>VLOOKUP(C14028,'[1]T. Apoyo Sistema'!$B$1:$C$89,2,0)</f>
        <v>SI</v>
      </c>
    </row>
    <row r="14029" spans="1:10" x14ac:dyDescent="0.25">
      <c r="A14029" s="4" t="str">
        <f>CONCATENATE(B14029,"-",C14029,"-",D14029)</f>
        <v>46253-POX8-psa4</v>
      </c>
      <c r="B14029" s="16">
        <v>46253</v>
      </c>
      <c r="C14029" s="10" t="s">
        <v>113</v>
      </c>
      <c r="D14029" s="10" t="s">
        <v>80</v>
      </c>
      <c r="E14029" s="10">
        <v>0</v>
      </c>
      <c r="F14029" s="12">
        <v>0</v>
      </c>
      <c r="G14029" s="12">
        <v>15.483333333333333</v>
      </c>
      <c r="H14029" s="12">
        <v>0</v>
      </c>
      <c r="I14029" s="4" t="str">
        <f>TEXT(B14029,"yyyy-mm")</f>
        <v>2026-08</v>
      </c>
      <c r="J14029" s="7" t="str">
        <f>VLOOKUP(C14029,'[1]T. Apoyo Sistema'!$B$1:$C$89,2,0)</f>
        <v>SI</v>
      </c>
    </row>
    <row r="14030" spans="1:10" x14ac:dyDescent="0.25">
      <c r="A14030" s="4" t="str">
        <f>CONCATENATE(B14030,"-",C14030,"-",D14030)</f>
        <v>46253-POX8-sec1</v>
      </c>
      <c r="B14030" s="16">
        <v>46253</v>
      </c>
      <c r="C14030" s="10" t="s">
        <v>113</v>
      </c>
      <c r="D14030" s="10" t="s">
        <v>75</v>
      </c>
      <c r="E14030" s="10">
        <v>0</v>
      </c>
      <c r="F14030" s="12">
        <v>0</v>
      </c>
      <c r="G14030" s="12">
        <v>15.483333333333333</v>
      </c>
      <c r="H14030" s="12">
        <v>0</v>
      </c>
      <c r="I14030" s="4" t="str">
        <f>TEXT(B14030,"yyyy-mm")</f>
        <v>2026-08</v>
      </c>
      <c r="J14030" s="7" t="str">
        <f>VLOOKUP(C14030,'[1]T. Apoyo Sistema'!$B$1:$C$89,2,0)</f>
        <v>SI</v>
      </c>
    </row>
    <row r="14031" spans="1:10" x14ac:dyDescent="0.25">
      <c r="A14031" s="4" t="str">
        <f>CONCATENATE(B14031,"-",C14031,"-",D14031)</f>
        <v>46253-POX8-sec2</v>
      </c>
      <c r="B14031" s="16">
        <v>46253</v>
      </c>
      <c r="C14031" s="10" t="s">
        <v>113</v>
      </c>
      <c r="D14031" s="10" t="s">
        <v>76</v>
      </c>
      <c r="E14031" s="10">
        <v>0</v>
      </c>
      <c r="F14031" s="12">
        <v>0</v>
      </c>
      <c r="G14031" s="12">
        <v>15.483333333333333</v>
      </c>
      <c r="H14031" s="12">
        <v>0</v>
      </c>
      <c r="I14031" s="4" t="str">
        <f>TEXT(B14031,"yyyy-mm")</f>
        <v>2026-08</v>
      </c>
      <c r="J14031" s="7" t="str">
        <f>VLOOKUP(C14031,'[1]T. Apoyo Sistema'!$B$1:$C$89,2,0)</f>
        <v>SI</v>
      </c>
    </row>
    <row r="14032" spans="1:10" x14ac:dyDescent="0.25">
      <c r="A14032" s="4" t="str">
        <f>CONCATENATE(B14032,"-",C14032,"-",D14032)</f>
        <v>46241-POX58-bbd1</v>
      </c>
      <c r="B14032" s="14">
        <v>46241</v>
      </c>
      <c r="C14032" s="4" t="s">
        <v>103</v>
      </c>
      <c r="D14032" s="4" t="s">
        <v>69</v>
      </c>
      <c r="E14032" s="4">
        <v>0</v>
      </c>
      <c r="F14032" s="6">
        <v>0</v>
      </c>
      <c r="G14032" s="6">
        <v>15.5</v>
      </c>
      <c r="H14032" s="6">
        <v>0</v>
      </c>
      <c r="I14032" s="4" t="str">
        <f>TEXT(B14032,"yyyy-mm")</f>
        <v>2026-08</v>
      </c>
      <c r="J14032" s="7" t="str">
        <f>VLOOKUP(C14032,'[1]T. Apoyo Sistema'!$B$1:$C$89,2,0)</f>
        <v>SI</v>
      </c>
    </row>
    <row r="14033" spans="1:10" x14ac:dyDescent="0.25">
      <c r="A14033" s="4" t="str">
        <f>CONCATENATE(B14033,"-",C14033,"-",D14033)</f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>TEXT(B14033,"yyyy-mm")</f>
        <v>2026-08</v>
      </c>
      <c r="J14033" s="7" t="str">
        <f>VLOOKUP(C14033,'[1]T. Apoyo Sistema'!$B$1:$C$89,2,0)</f>
        <v>SI</v>
      </c>
    </row>
    <row r="14034" spans="1:10" x14ac:dyDescent="0.25">
      <c r="A14034" s="4" t="str">
        <f>CONCATENATE(B14034,"-",C14034,"-",D14034)</f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>TEXT(B14034,"yyyy-mm")</f>
        <v>2026-08</v>
      </c>
      <c r="J14034" s="7" t="str">
        <f>VLOOKUP(C14034,'[1]T. Apoyo Sistema'!$B$1:$C$89,2,0)</f>
        <v>SI</v>
      </c>
    </row>
    <row r="14035" spans="1:10" x14ac:dyDescent="0.25">
      <c r="A14035" s="4" t="str">
        <f>CONCATENATE(B14035,"-",C14035,"-",D14035)</f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>TEXT(B14035,"yyyy-mm")</f>
        <v>2026-08</v>
      </c>
      <c r="J14035" s="7" t="str">
        <f>VLOOKUP(C14035,'[1]T. Apoyo Sistema'!$B$1:$C$89,2,0)</f>
        <v>SI</v>
      </c>
    </row>
    <row r="14036" spans="1:10" x14ac:dyDescent="0.25">
      <c r="A14036" s="4" t="str">
        <f>CONCATENATE(B14036,"-",C14036,"-",D14036)</f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>TEXT(B14036,"yyyy-mm")</f>
        <v>2026-08</v>
      </c>
      <c r="J14036" s="7" t="str">
        <f>VLOOKUP(C14036,'[1]T. Apoyo Sistema'!$B$1:$C$89,2,0)</f>
        <v>SI</v>
      </c>
    </row>
    <row r="14037" spans="1:10" x14ac:dyDescent="0.25">
      <c r="A14037" s="4" t="str">
        <f>CONCATENATE(B14037,"-",C14037,"-",D14037)</f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>TEXT(B14037,"yyyy-mm")</f>
        <v>2026-08</v>
      </c>
      <c r="J14037" s="7" t="str">
        <f>VLOOKUP(C14037,'[1]T. Apoyo Sistema'!$B$1:$C$89,2,0)</f>
        <v>SI</v>
      </c>
    </row>
    <row r="14038" spans="1:10" x14ac:dyDescent="0.25">
      <c r="A14038" s="4" t="str">
        <f>CONCATENATE(B14038,"-",C14038,"-",D14038)</f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>TEXT(B14038,"yyyy-mm")</f>
        <v>2026-08</v>
      </c>
      <c r="J14038" s="7" t="str">
        <f>VLOOKUP(C14038,'[1]T. Apoyo Sistema'!$B$1:$C$89,2,0)</f>
        <v>SI</v>
      </c>
    </row>
    <row r="14039" spans="1:10" x14ac:dyDescent="0.25">
      <c r="A14039" s="4" t="str">
        <f>CONCATENATE(B14039,"-",C14039,"-",D14039)</f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>TEXT(B14039,"yyyy-mm")</f>
        <v>2026-08</v>
      </c>
      <c r="J14039" s="7" t="str">
        <f>VLOOKUP(C14039,'[1]T. Apoyo Sistema'!$B$1:$C$89,2,0)</f>
        <v>SI</v>
      </c>
    </row>
    <row r="14040" spans="1:10" x14ac:dyDescent="0.25">
      <c r="A14040" s="4" t="str">
        <f>CONCATENATE(B14040,"-",C14040,"-",D14040)</f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>TEXT(B14040,"yyyy-mm")</f>
        <v>2026-08</v>
      </c>
      <c r="J14040" s="7" t="str">
        <f>VLOOKUP(C14040,'[1]T. Apoyo Sistema'!$B$1:$C$89,2,0)</f>
        <v>SI</v>
      </c>
    </row>
    <row r="14041" spans="1:10" x14ac:dyDescent="0.25">
      <c r="A14041" s="4" t="str">
        <f>CONCATENATE(B14041,"-",C14041,"-",D14041)</f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>TEXT(B14041,"yyyy-mm")</f>
        <v>2026-08</v>
      </c>
      <c r="J14041" s="7" t="str">
        <f>VLOOKUP(C14041,'[1]T. Apoyo Sistema'!$B$1:$C$89,2,0)</f>
        <v>SI</v>
      </c>
    </row>
    <row r="14042" spans="1:10" x14ac:dyDescent="0.25">
      <c r="A14042" s="4" t="str">
        <f>CONCATENATE(B14042,"-",C14042,"-",D14042)</f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>TEXT(B14042,"yyyy-mm")</f>
        <v>2026-08</v>
      </c>
      <c r="J14042" s="7" t="str">
        <f>VLOOKUP(C14042,'[1]T. Apoyo Sistema'!$B$1:$C$89,2,0)</f>
        <v>SI</v>
      </c>
    </row>
    <row r="14043" spans="1:10" x14ac:dyDescent="0.25">
      <c r="A14043" s="4" t="str">
        <f>CONCATENATE(B14043,"-",C14043,"-",D14043)</f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>TEXT(B14043,"yyyy-mm")</f>
        <v>2026-08</v>
      </c>
      <c r="J14043" s="7" t="str">
        <f>VLOOKUP(C14043,'[1]T. Apoyo Sistema'!$B$1:$C$89,2,0)</f>
        <v>SI</v>
      </c>
    </row>
    <row r="14044" spans="1:10" x14ac:dyDescent="0.25">
      <c r="A14044" s="4" t="str">
        <f>CONCATENATE(B14044,"-",C14044,"-",D14044)</f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>TEXT(B14044,"yyyy-mm")</f>
        <v>2026-08</v>
      </c>
      <c r="J14044" s="7" t="str">
        <f>VLOOKUP(C14044,'[1]T. Apoyo Sistema'!$B$1:$C$89,2,0)</f>
        <v>SI</v>
      </c>
    </row>
    <row r="14045" spans="1:10" x14ac:dyDescent="0.25">
      <c r="A14045" s="4" t="str">
        <f>CONCATENATE(B14045,"-",C14045,"-",D14045)</f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>TEXT(B14045,"yyyy-mm")</f>
        <v>2026-08</v>
      </c>
      <c r="J14045" s="7" t="str">
        <f>VLOOKUP(C14045,'[1]T. Apoyo Sistema'!$B$1:$C$89,2,0)</f>
        <v>SI</v>
      </c>
    </row>
    <row r="14046" spans="1:10" x14ac:dyDescent="0.25">
      <c r="A14046" s="4" t="str">
        <f>CONCATENATE(B14046,"-",C14046,"-",D14046)</f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>TEXT(B14046,"yyyy-mm")</f>
        <v>2026-08</v>
      </c>
      <c r="J14046" s="7" t="str">
        <f>VLOOKUP(C14046,'[1]T. Apoyo Sistema'!$B$1:$C$89,2,0)</f>
        <v>SI</v>
      </c>
    </row>
    <row r="14047" spans="1:10" x14ac:dyDescent="0.25">
      <c r="A14047" s="4" t="str">
        <f>CONCATENATE(B14047,"-",C14047,"-",D14047)</f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>TEXT(B14047,"yyyy-mm")</f>
        <v>2026-08</v>
      </c>
      <c r="J14047" s="7" t="str">
        <f>VLOOKUP(C14047,'[1]T. Apoyo Sistema'!$B$1:$C$89,2,0)</f>
        <v>SI</v>
      </c>
    </row>
    <row r="14048" spans="1:10" x14ac:dyDescent="0.25">
      <c r="A14048" s="4" t="str">
        <f>CONCATENATE(B14048,"-",C14048,"-",D14048)</f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>TEXT(B14048,"yyyy-mm")</f>
        <v>2026-08</v>
      </c>
      <c r="J14048" s="7" t="str">
        <f>VLOOKUP(C14048,'[1]T. Apoyo Sistema'!$B$1:$C$89,2,0)</f>
        <v>SI</v>
      </c>
    </row>
    <row r="14049" spans="1:10" x14ac:dyDescent="0.25">
      <c r="A14049" s="4" t="str">
        <f>CONCATENATE(B14049,"-",C14049,"-",D14049)</f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>TEXT(B14049,"yyyy-mm")</f>
        <v>2026-08</v>
      </c>
      <c r="J14049" s="7" t="str">
        <f>VLOOKUP(C14049,'[1]T. Apoyo Sistema'!$B$1:$C$89,2,0)</f>
        <v>SI</v>
      </c>
    </row>
    <row r="14050" spans="1:10" x14ac:dyDescent="0.25">
      <c r="A14050" s="4" t="str">
        <f>CONCATENATE(B14050,"-",C14050,"-",D14050)</f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>TEXT(B14050,"yyyy-mm")</f>
        <v>2026-08</v>
      </c>
      <c r="J14050" s="7" t="str">
        <f>VLOOKUP(C14050,'[1]T. Apoyo Sistema'!$B$1:$C$89,2,0)</f>
        <v>SI</v>
      </c>
    </row>
    <row r="14051" spans="1:10" x14ac:dyDescent="0.25">
      <c r="A14051" s="4" t="str">
        <f>CONCATENATE(B14051,"-",C14051,"-",D14051)</f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>TEXT(B14051,"yyyy-mm")</f>
        <v>2026-08</v>
      </c>
      <c r="J14051" s="7" t="str">
        <f>VLOOKUP(C14051,'[1]T. Apoyo Sistema'!$B$1:$C$89,2,0)</f>
        <v>SI</v>
      </c>
    </row>
    <row r="14052" spans="1:10" x14ac:dyDescent="0.25">
      <c r="A14052" s="4" t="str">
        <f>CONCATENATE(B14052,"-",C14052,"-",D14052)</f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>TEXT(B14052,"yyyy-mm")</f>
        <v>2026-08</v>
      </c>
      <c r="J14052" s="7" t="str">
        <f>VLOOKUP(C14052,'[1]T. Apoyo Sistema'!$B$1:$C$89,2,0)</f>
        <v>SI</v>
      </c>
    </row>
    <row r="14053" spans="1:10" x14ac:dyDescent="0.25">
      <c r="A14053" s="4" t="str">
        <f>CONCATENATE(B14053,"-",C14053,"-",D14053)</f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>TEXT(B14053,"yyyy-mm")</f>
        <v>2026-08</v>
      </c>
      <c r="J14053" s="7" t="str">
        <f>VLOOKUP(C14053,'[1]T. Apoyo Sistema'!$B$1:$C$89,2,0)</f>
        <v>SI</v>
      </c>
    </row>
    <row r="14054" spans="1:10" x14ac:dyDescent="0.25">
      <c r="A14054" s="4" t="str">
        <f>CONCATENATE(B14054,"-",C14054,"-",D14054)</f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>TEXT(B14054,"yyyy-mm")</f>
        <v>2026-08</v>
      </c>
      <c r="J14054" s="7" t="str">
        <f>VLOOKUP(C14054,'[1]T. Apoyo Sistema'!$B$1:$C$89,2,0)</f>
        <v>SI</v>
      </c>
    </row>
    <row r="14055" spans="1:10" x14ac:dyDescent="0.25">
      <c r="A14055" s="4" t="str">
        <f>CONCATENATE(B14055,"-",C14055,"-",D14055)</f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>TEXT(B14055,"yyyy-mm")</f>
        <v>2026-08</v>
      </c>
      <c r="J14055" s="7" t="str">
        <f>VLOOKUP(C14055,'[1]T. Apoyo Sistema'!$B$1:$C$89,2,0)</f>
        <v>SI</v>
      </c>
    </row>
    <row r="14056" spans="1:10" x14ac:dyDescent="0.25">
      <c r="A14056" s="4" t="str">
        <f>CONCATENATE(B14056,"-",C14056,"-",D14056)</f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>TEXT(B14056,"yyyy-mm")</f>
        <v>2026-08</v>
      </c>
      <c r="J14056" s="7" t="str">
        <f>VLOOKUP(C14056,'[1]T. Apoyo Sistema'!$B$1:$C$89,2,0)</f>
        <v>SI</v>
      </c>
    </row>
    <row r="14057" spans="1:10" x14ac:dyDescent="0.25">
      <c r="A14057" s="4" t="str">
        <f>CONCATENATE(B14057,"-",C14057,"-",D14057)</f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>TEXT(B14057,"yyyy-mm")</f>
        <v>2026-08</v>
      </c>
      <c r="J14057" s="7" t="str">
        <f>VLOOKUP(C14057,'[1]T. Apoyo Sistema'!$B$1:$C$89,2,0)</f>
        <v>SI</v>
      </c>
    </row>
    <row r="14058" spans="1:10" x14ac:dyDescent="0.25">
      <c r="A14058" s="4" t="str">
        <f>CONCATENATE(B14058,"-",C14058,"-",D14058)</f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>TEXT(B14058,"yyyy-mm")</f>
        <v>2026-08</v>
      </c>
      <c r="J14058" s="7" t="str">
        <f>VLOOKUP(C14058,'[1]T. Apoyo Sistema'!$B$1:$C$89,2,0)</f>
        <v>SI</v>
      </c>
    </row>
    <row r="14059" spans="1:10" x14ac:dyDescent="0.25">
      <c r="A14059" s="4" t="str">
        <f>CONCATENATE(B14059,"-",C14059,"-",D14059)</f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>TEXT(B14059,"yyyy-mm")</f>
        <v>2026-08</v>
      </c>
      <c r="J14059" s="7" t="str">
        <f>VLOOKUP(C14059,'[1]T. Apoyo Sistema'!$B$1:$C$89,2,0)</f>
        <v>SI</v>
      </c>
    </row>
    <row r="14060" spans="1:10" x14ac:dyDescent="0.25">
      <c r="A14060" s="4" t="str">
        <f>CONCATENATE(B14060,"-",C14060,"-",D14060)</f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>TEXT(B14060,"yyyy-mm")</f>
        <v>2026-08</v>
      </c>
      <c r="J14060" s="7" t="str">
        <f>VLOOKUP(C14060,'[1]T. Apoyo Sistema'!$B$1:$C$89,2,0)</f>
        <v>SI</v>
      </c>
    </row>
    <row r="14061" spans="1:10" x14ac:dyDescent="0.25">
      <c r="A14061" s="4" t="str">
        <f>CONCATENATE(B14061,"-",C14061,"-",D14061)</f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>TEXT(B14061,"yyyy-mm")</f>
        <v>2026-08</v>
      </c>
      <c r="J14061" s="7" t="str">
        <f>VLOOKUP(C14061,'[1]T. Apoyo Sistema'!$B$1:$C$89,2,0)</f>
        <v>SI</v>
      </c>
    </row>
    <row r="14062" spans="1:10" x14ac:dyDescent="0.25">
      <c r="A14062" s="4" t="str">
        <f>CONCATENATE(B14062,"-",C14062,"-",D14062)</f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>TEXT(B14062,"yyyy-mm")</f>
        <v>2026-08</v>
      </c>
      <c r="J14062" s="7" t="str">
        <f>VLOOKUP(C14062,'[1]T. Apoyo Sistema'!$B$1:$C$89,2,0)</f>
        <v>SI</v>
      </c>
    </row>
    <row r="14063" spans="1:10" x14ac:dyDescent="0.25">
      <c r="A14063" s="4" t="str">
        <f>CONCATENATE(B14063,"-",C14063,"-",D14063)</f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>TEXT(B14063,"yyyy-mm")</f>
        <v>2026-08</v>
      </c>
      <c r="J14063" s="7" t="str">
        <f>VLOOKUP(C14063,'[1]T. Apoyo Sistema'!$B$1:$C$89,2,0)</f>
        <v>SI</v>
      </c>
    </row>
    <row r="14064" spans="1:10" x14ac:dyDescent="0.25">
      <c r="A14064" s="4" t="str">
        <f>CONCATENATE(B14064,"-",C14064,"-",D14064)</f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>TEXT(B14064,"yyyy-mm")</f>
        <v>2026-08</v>
      </c>
      <c r="J14064" s="7" t="str">
        <f>VLOOKUP(C14064,'[1]T. Apoyo Sistema'!$B$1:$C$89,2,0)</f>
        <v>SI</v>
      </c>
    </row>
    <row r="14065" spans="1:10" x14ac:dyDescent="0.25">
      <c r="A14065" s="4" t="str">
        <f>CONCATENATE(B14065,"-",C14065,"-",D14065)</f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>TEXT(B14065,"yyyy-mm")</f>
        <v>2026-08</v>
      </c>
      <c r="J14065" s="7" t="str">
        <f>VLOOKUP(C14065,'[1]T. Apoyo Sistema'!$B$1:$C$89,2,0)</f>
        <v>SI</v>
      </c>
    </row>
    <row r="14066" spans="1:10" x14ac:dyDescent="0.25">
      <c r="A14066" s="4" t="str">
        <f>CONCATENATE(B14066,"-",C14066,"-",D14066)</f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>TEXT(B14066,"yyyy-mm")</f>
        <v>2026-08</v>
      </c>
      <c r="J14066" s="7" t="str">
        <f>VLOOKUP(C14066,'[1]T. Apoyo Sistema'!$B$1:$C$89,2,0)</f>
        <v>SI</v>
      </c>
    </row>
    <row r="14067" spans="1:10" x14ac:dyDescent="0.25">
      <c r="A14067" s="4" t="str">
        <f>CONCATENATE(B14067,"-",C14067,"-",D14067)</f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>TEXT(B14067,"yyyy-mm")</f>
        <v>2026-08</v>
      </c>
      <c r="J14067" s="7" t="str">
        <f>VLOOKUP(C14067,'[1]T. Apoyo Sistema'!$B$1:$C$89,2,0)</f>
        <v>SI</v>
      </c>
    </row>
    <row r="14068" spans="1:10" x14ac:dyDescent="0.25">
      <c r="A14068" s="4" t="str">
        <f>CONCATENATE(B14068,"-",C14068,"-",D14068)</f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>TEXT(B14068,"yyyy-mm")</f>
        <v>2026-08</v>
      </c>
      <c r="J14068" s="7" t="str">
        <f>VLOOKUP(C14068,'[1]T. Apoyo Sistema'!$B$1:$C$89,2,0)</f>
        <v>SI</v>
      </c>
    </row>
    <row r="14069" spans="1:10" x14ac:dyDescent="0.25">
      <c r="A14069" s="4" t="str">
        <f>CONCATENATE(B14069,"-",C14069,"-",D14069)</f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>TEXT(B14069,"yyyy-mm")</f>
        <v>2026-08</v>
      </c>
      <c r="J14069" s="7" t="str">
        <f>VLOOKUP(C14069,'[1]T. Apoyo Sistema'!$B$1:$C$89,2,0)</f>
        <v>SI</v>
      </c>
    </row>
    <row r="14070" spans="1:10" x14ac:dyDescent="0.25">
      <c r="A14070" s="4" t="str">
        <f>CONCATENATE(B14070,"-",C14070,"-",D14070)</f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>TEXT(B14070,"yyyy-mm")</f>
        <v>2026-08</v>
      </c>
      <c r="J14070" s="7" t="str">
        <f>VLOOKUP(C14070,'[1]T. Apoyo Sistema'!$B$1:$C$89,2,0)</f>
        <v>SI</v>
      </c>
    </row>
    <row r="14071" spans="1:10" x14ac:dyDescent="0.25">
      <c r="A14071" s="4" t="str">
        <f>CONCATENATE(B14071,"-",C14071,"-",D14071)</f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>TEXT(B14071,"yyyy-mm")</f>
        <v>2026-08</v>
      </c>
      <c r="J14071" s="7" t="str">
        <f>VLOOKUP(C14071,'[1]T. Apoyo Sistema'!$B$1:$C$89,2,0)</f>
        <v>SI</v>
      </c>
    </row>
    <row r="14072" spans="1:10" x14ac:dyDescent="0.25">
      <c r="A14072" s="4" t="str">
        <f>CONCATENATE(B14072,"-",C14072,"-",D14072)</f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>TEXT(B14072,"yyyy-mm")</f>
        <v>2026-08</v>
      </c>
      <c r="J14072" s="7" t="str">
        <f>VLOOKUP(C14072,'[1]T. Apoyo Sistema'!$B$1:$C$89,2,0)</f>
        <v>SI</v>
      </c>
    </row>
    <row r="14073" spans="1:10" x14ac:dyDescent="0.25">
      <c r="A14073" s="4" t="str">
        <f>CONCATENATE(B14073,"-",C14073,"-",D14073)</f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>TEXT(B14073,"yyyy-mm")</f>
        <v>2026-08</v>
      </c>
      <c r="J14073" s="7" t="str">
        <f>VLOOKUP(C14073,'[1]T. Apoyo Sistema'!$B$1:$C$89,2,0)</f>
        <v>SI</v>
      </c>
    </row>
    <row r="14074" spans="1:10" x14ac:dyDescent="0.25">
      <c r="A14074" s="4" t="str">
        <f>CONCATENATE(B14074,"-",C14074,"-",D14074)</f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>TEXT(B14074,"yyyy-mm")</f>
        <v>2026-08</v>
      </c>
      <c r="J14074" s="7" t="str">
        <f>VLOOKUP(C14074,'[1]T. Apoyo Sistema'!$B$1:$C$89,2,0)</f>
        <v>SI</v>
      </c>
    </row>
    <row r="14075" spans="1:10" x14ac:dyDescent="0.25">
      <c r="A14075" s="4" t="str">
        <f>CONCATENATE(B14075,"-",C14075,"-",D14075)</f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>TEXT(B14075,"yyyy-mm")</f>
        <v>2026-08</v>
      </c>
      <c r="J14075" s="7" t="str">
        <f>VLOOKUP(C14075,'[1]T. Apoyo Sistema'!$B$1:$C$89,2,0)</f>
        <v>SI</v>
      </c>
    </row>
    <row r="14076" spans="1:10" x14ac:dyDescent="0.25">
      <c r="A14076" s="4" t="str">
        <f>CONCATENATE(B14076,"-",C14076,"-",D14076)</f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>TEXT(B14076,"yyyy-mm")</f>
        <v>2026-08</v>
      </c>
      <c r="J14076" s="7" t="str">
        <f>VLOOKUP(C14076,'[1]T. Apoyo Sistema'!$B$1:$C$89,2,0)</f>
        <v>SI</v>
      </c>
    </row>
    <row r="14077" spans="1:10" x14ac:dyDescent="0.25">
      <c r="A14077" s="4" t="str">
        <f>CONCATENATE(B14077,"-",C14077,"-",D14077)</f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>TEXT(B14077,"yyyy-mm")</f>
        <v>2026-08</v>
      </c>
      <c r="J14077" s="7" t="str">
        <f>VLOOKUP(C14077,'[1]T. Apoyo Sistema'!$B$1:$C$89,2,0)</f>
        <v>SI</v>
      </c>
    </row>
    <row r="14078" spans="1:10" x14ac:dyDescent="0.25">
      <c r="A14078" s="4" t="str">
        <f>CONCATENATE(B14078,"-",C14078,"-",D14078)</f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>TEXT(B14078,"yyyy-mm")</f>
        <v>2026-08</v>
      </c>
      <c r="J14078" s="7" t="str">
        <f>VLOOKUP(C14078,'[1]T. Apoyo Sistema'!$B$1:$C$89,2,0)</f>
        <v>SI</v>
      </c>
    </row>
    <row r="14079" spans="1:10" x14ac:dyDescent="0.25">
      <c r="A14079" s="4" t="str">
        <f>CONCATENATE(B14079,"-",C14079,"-",D14079)</f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>TEXT(B14079,"yyyy-mm")</f>
        <v>2026-08</v>
      </c>
      <c r="J14079" s="7" t="str">
        <f>VLOOKUP(C14079,'[1]T. Apoyo Sistema'!$B$1:$C$89,2,0)</f>
        <v>SI</v>
      </c>
    </row>
    <row r="14080" spans="1:10" x14ac:dyDescent="0.25">
      <c r="A14080" s="4" t="str">
        <f>CONCATENATE(B14080,"-",C14080,"-",D14080)</f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>TEXT(B14080,"yyyy-mm")</f>
        <v>2026-08</v>
      </c>
      <c r="J14080" s="7" t="str">
        <f>VLOOKUP(C14080,'[1]T. Apoyo Sistema'!$B$1:$C$89,2,0)</f>
        <v>SI</v>
      </c>
    </row>
    <row r="14081" spans="1:10" x14ac:dyDescent="0.25">
      <c r="A14081" s="4" t="str">
        <f>CONCATENATE(B14081,"-",C14081,"-",D14081)</f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>TEXT(B14081,"yyyy-mm")</f>
        <v>2026-08</v>
      </c>
      <c r="J14081" s="7" t="str">
        <f>VLOOKUP(C14081,'[1]T. Apoyo Sistema'!$B$1:$C$89,2,0)</f>
        <v>SI</v>
      </c>
    </row>
    <row r="14082" spans="1:10" x14ac:dyDescent="0.25">
      <c r="A14082" s="4" t="str">
        <f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>TEXT(B14082,"yyyy-mm")</f>
        <v>2026-08</v>
      </c>
      <c r="J14082" s="7" t="str">
        <f>VLOOKUP(C14082,'[1]T. Apoyo Sistema'!$B$1:$C$89,2,0)</f>
        <v>SI</v>
      </c>
    </row>
    <row r="14083" spans="1:10" x14ac:dyDescent="0.25">
      <c r="A14083" s="4" t="str">
        <f>CONCATENATE(B14083,"-",C14083,"-",D14083)</f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>TEXT(B14083,"yyyy-mm")</f>
        <v>2026-08</v>
      </c>
      <c r="J14083" s="7" t="str">
        <f>VLOOKUP(C14083,'[1]T. Apoyo Sistema'!$B$1:$C$89,2,0)</f>
        <v>SI</v>
      </c>
    </row>
    <row r="14084" spans="1:10" x14ac:dyDescent="0.25">
      <c r="A14084" s="4" t="str">
        <f>CONCATENATE(B14084,"-",C14084,"-",D14084)</f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>TEXT(B14084,"yyyy-mm")</f>
        <v>2026-08</v>
      </c>
      <c r="J14084" s="7" t="str">
        <f>VLOOKUP(C14084,'[1]T. Apoyo Sistema'!$B$1:$C$89,2,0)</f>
        <v>SI</v>
      </c>
    </row>
    <row r="14085" spans="1:10" x14ac:dyDescent="0.25">
      <c r="A14085" s="4" t="str">
        <f>CONCATENATE(B14085,"-",C14085,"-",D14085)</f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>TEXT(B14085,"yyyy-mm")</f>
        <v>2026-08</v>
      </c>
      <c r="J14085" s="7" t="str">
        <f>VLOOKUP(C14085,'[1]T. Apoyo Sistema'!$B$1:$C$89,2,0)</f>
        <v>SI</v>
      </c>
    </row>
    <row r="14086" spans="1:10" x14ac:dyDescent="0.25">
      <c r="A14086" s="4" t="str">
        <f>CONCATENATE(B14086,"-",C14086,"-",D14086)</f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>TEXT(B14086,"yyyy-mm")</f>
        <v>2026-08</v>
      </c>
      <c r="J14086" s="7" t="str">
        <f>VLOOKUP(C14086,'[1]T. Apoyo Sistema'!$B$1:$C$89,2,0)</f>
        <v>SI</v>
      </c>
    </row>
    <row r="14087" spans="1:10" x14ac:dyDescent="0.25">
      <c r="A14087" s="4" t="str">
        <f>CONCATENATE(B14087,"-",C14087,"-",D14087)</f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>TEXT(B14087,"yyyy-mm")</f>
        <v>2026-08</v>
      </c>
      <c r="J14087" s="7" t="str">
        <f>VLOOKUP(C14087,'[1]T. Apoyo Sistema'!$B$1:$C$89,2,0)</f>
        <v>SI</v>
      </c>
    </row>
    <row r="14088" spans="1:10" x14ac:dyDescent="0.25">
      <c r="A14088" s="4" t="str">
        <f>CONCATENATE(B14088,"-",C14088,"-",D14088)</f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>TEXT(B14088,"yyyy-mm")</f>
        <v>2026-08</v>
      </c>
      <c r="J14088" s="7" t="str">
        <f>VLOOKUP(C14088,'[1]T. Apoyo Sistema'!$B$1:$C$89,2,0)</f>
        <v>SI</v>
      </c>
    </row>
    <row r="14089" spans="1:10" x14ac:dyDescent="0.25">
      <c r="A14089" s="4" t="str">
        <f>CONCATENATE(B14089,"-",C14089,"-",D14089)</f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>TEXT(B14089,"yyyy-mm")</f>
        <v>2026-08</v>
      </c>
      <c r="J14089" s="7" t="str">
        <f>VLOOKUP(C14089,'[1]T. Apoyo Sistema'!$B$1:$C$89,2,0)</f>
        <v>SI</v>
      </c>
    </row>
    <row r="14090" spans="1:10" x14ac:dyDescent="0.25">
      <c r="A14090" s="4" t="str">
        <f>CONCATENATE(B14090,"-",C14090,"-",D14090)</f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>TEXT(B14090,"yyyy-mm")</f>
        <v>2026-08</v>
      </c>
      <c r="J14090" s="7" t="str">
        <f>VLOOKUP(C14090,'[1]T. Apoyo Sistema'!$B$1:$C$89,2,0)</f>
        <v>SI</v>
      </c>
    </row>
    <row r="14091" spans="1:10" x14ac:dyDescent="0.25">
      <c r="A14091" s="4" t="str">
        <f>CONCATENATE(B14091,"-",C14091,"-",D14091)</f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>TEXT(B14091,"yyyy-mm")</f>
        <v>2026-08</v>
      </c>
      <c r="J14091" s="7" t="str">
        <f>VLOOKUP(C14091,'[1]T. Apoyo Sistema'!$B$1:$C$89,2,0)</f>
        <v>SI</v>
      </c>
    </row>
    <row r="14092" spans="1:10" x14ac:dyDescent="0.25">
      <c r="A14092" s="4" t="str">
        <f>CONCATENATE(B14092,"-",C14092,"-",D14092)</f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>TEXT(B14092,"yyyy-mm")</f>
        <v>2026-08</v>
      </c>
      <c r="J14092" s="7" t="str">
        <f>VLOOKUP(C14092,'[1]T. Apoyo Sistema'!$B$1:$C$89,2,0)</f>
        <v>SI</v>
      </c>
    </row>
    <row r="14093" spans="1:10" x14ac:dyDescent="0.25">
      <c r="A14093" s="4" t="str">
        <f>CONCATENATE(B14093,"-",C14093,"-",D14093)</f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>TEXT(B14093,"yyyy-mm")</f>
        <v>2026-08</v>
      </c>
      <c r="J14093" s="7" t="str">
        <f>VLOOKUP(C14093,'[1]T. Apoyo Sistema'!$B$1:$C$89,2,0)</f>
        <v>SI</v>
      </c>
    </row>
    <row r="14094" spans="1:10" x14ac:dyDescent="0.25">
      <c r="A14094" s="4" t="str">
        <f>CONCATENATE(B14094,"-",C14094,"-",D14094)</f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>TEXT(B14094,"yyyy-mm")</f>
        <v>2026-08</v>
      </c>
      <c r="J14094" s="7" t="str">
        <f>VLOOKUP(C14094,'[1]T. Apoyo Sistema'!$B$1:$C$89,2,0)</f>
        <v>SI</v>
      </c>
    </row>
    <row r="14095" spans="1:10" x14ac:dyDescent="0.25">
      <c r="A14095" s="4" t="str">
        <f>CONCATENATE(B14095,"-",C14095,"-",D14095)</f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>TEXT(B14095,"yyyy-mm")</f>
        <v>2026-08</v>
      </c>
      <c r="J14095" s="7" t="str">
        <f>VLOOKUP(C14095,'[1]T. Apoyo Sistema'!$B$1:$C$89,2,0)</f>
        <v>SI</v>
      </c>
    </row>
    <row r="14096" spans="1:10" x14ac:dyDescent="0.25">
      <c r="A14096" s="4" t="str">
        <f>CONCATENATE(B14096,"-",C14096,"-",D14096)</f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>TEXT(B14096,"yyyy-mm")</f>
        <v>2026-08</v>
      </c>
      <c r="J14096" s="7" t="str">
        <f>VLOOKUP(C14096,'[1]T. Apoyo Sistema'!$B$1:$C$89,2,0)</f>
        <v>SI</v>
      </c>
    </row>
    <row r="14097" spans="1:10" x14ac:dyDescent="0.25">
      <c r="A14097" s="4" t="str">
        <f>CONCATENATE(B14097,"-",C14097,"-",D14097)</f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>TEXT(B14097,"yyyy-mm")</f>
        <v>2026-08</v>
      </c>
      <c r="J14097" s="7" t="str">
        <f>VLOOKUP(C14097,'[1]T. Apoyo Sistema'!$B$1:$C$89,2,0)</f>
        <v>SI</v>
      </c>
    </row>
    <row r="14098" spans="1:10" x14ac:dyDescent="0.25">
      <c r="A14098" s="4" t="str">
        <f>CONCATENATE(B14098,"-",C14098,"-",D14098)</f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>TEXT(B14098,"yyyy-mm")</f>
        <v>2026-08</v>
      </c>
      <c r="J14098" s="7" t="str">
        <f>VLOOKUP(C14098,'[1]T. Apoyo Sistema'!$B$1:$C$89,2,0)</f>
        <v>SI</v>
      </c>
    </row>
    <row r="14099" spans="1:10" x14ac:dyDescent="0.25">
      <c r="A14099" s="4" t="str">
        <f>CONCATENATE(B14099,"-",C14099,"-",D14099)</f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>TEXT(B14099,"yyyy-mm")</f>
        <v>2026-08</v>
      </c>
      <c r="J14099" s="7" t="str">
        <f>VLOOKUP(C14099,'[1]T. Apoyo Sistema'!$B$1:$C$89,2,0)</f>
        <v>SI</v>
      </c>
    </row>
    <row r="14100" spans="1:10" x14ac:dyDescent="0.25">
      <c r="A14100" s="4" t="str">
        <f>CONCATENATE(B14100,"-",C14100,"-",D14100)</f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>TEXT(B14100,"yyyy-mm")</f>
        <v>2026-08</v>
      </c>
      <c r="J14100" s="7" t="str">
        <f>VLOOKUP(C14100,'[1]T. Apoyo Sistema'!$B$1:$C$89,2,0)</f>
        <v>SI</v>
      </c>
    </row>
    <row r="14101" spans="1:10" x14ac:dyDescent="0.25">
      <c r="A14101" s="4" t="str">
        <f>CONCATENATE(B14101,"-",C14101,"-",D14101)</f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>TEXT(B14101,"yyyy-mm")</f>
        <v>2026-08</v>
      </c>
      <c r="J14101" s="7" t="str">
        <f>VLOOKUP(C14101,'[1]T. Apoyo Sistema'!$B$1:$C$89,2,0)</f>
        <v>SI</v>
      </c>
    </row>
    <row r="14102" spans="1:10" x14ac:dyDescent="0.25">
      <c r="A14102" s="4" t="str">
        <f>CONCATENATE(B14102,"-",C14102,"-",D14102)</f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>TEXT(B14102,"yyyy-mm")</f>
        <v>2026-08</v>
      </c>
      <c r="J14102" s="7" t="str">
        <f>VLOOKUP(C14102,'[1]T. Apoyo Sistema'!$B$1:$C$89,2,0)</f>
        <v>SI</v>
      </c>
    </row>
    <row r="14103" spans="1:10" x14ac:dyDescent="0.25">
      <c r="A14103" s="4" t="str">
        <f>CONCATENATE(B14103,"-",C14103,"-",D14103)</f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>TEXT(B14103,"yyyy-mm")</f>
        <v>2026-08</v>
      </c>
      <c r="J14103" s="7" t="str">
        <f>VLOOKUP(C14103,'[1]T. Apoyo Sistema'!$B$1:$C$89,2,0)</f>
        <v>SI</v>
      </c>
    </row>
    <row r="14104" spans="1:10" x14ac:dyDescent="0.25">
      <c r="A14104" s="4" t="str">
        <f>CONCATENATE(B14104,"-",C14104,"-",D14104)</f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>TEXT(B14104,"yyyy-mm")</f>
        <v>2026-08</v>
      </c>
      <c r="J14104" s="7" t="str">
        <f>VLOOKUP(C14104,'[1]T. Apoyo Sistema'!$B$1:$C$89,2,0)</f>
        <v>SI</v>
      </c>
    </row>
    <row r="14105" spans="1:10" x14ac:dyDescent="0.25">
      <c r="A14105" s="4" t="str">
        <f>CONCATENATE(B14105,"-",C14105,"-",D14105)</f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>TEXT(B14105,"yyyy-mm")</f>
        <v>2026-08</v>
      </c>
      <c r="J14105" s="7" t="str">
        <f>VLOOKUP(C14105,'[1]T. Apoyo Sistema'!$B$1:$C$89,2,0)</f>
        <v>SI</v>
      </c>
    </row>
    <row r="14106" spans="1:10" x14ac:dyDescent="0.25">
      <c r="A14106" s="4" t="str">
        <f>CONCATENATE(B14106,"-",C14106,"-",D14106)</f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>TEXT(B14106,"yyyy-mm")</f>
        <v>2026-08</v>
      </c>
      <c r="J14106" s="7" t="str">
        <f>VLOOKUP(C14106,'[1]T. Apoyo Sistema'!$B$1:$C$89,2,0)</f>
        <v>SI</v>
      </c>
    </row>
    <row r="14107" spans="1:10" x14ac:dyDescent="0.25">
      <c r="A14107" s="4" t="str">
        <f>CONCATENATE(B14107,"-",C14107,"-",D14107)</f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>TEXT(B14107,"yyyy-mm")</f>
        <v>2026-08</v>
      </c>
      <c r="J14107" s="7" t="str">
        <f>VLOOKUP(C14107,'[1]T. Apoyo Sistema'!$B$1:$C$89,2,0)</f>
        <v>SI</v>
      </c>
    </row>
    <row r="14108" spans="1:10" x14ac:dyDescent="0.25">
      <c r="A14108" s="4" t="str">
        <f>CONCATENATE(B14108,"-",C14108,"-",D14108)</f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>TEXT(B14108,"yyyy-mm")</f>
        <v>2026-08</v>
      </c>
      <c r="J14108" s="7" t="str">
        <f>VLOOKUP(C14108,'[1]T. Apoyo Sistema'!$B$1:$C$89,2,0)</f>
        <v>SI</v>
      </c>
    </row>
    <row r="14109" spans="1:10" x14ac:dyDescent="0.25">
      <c r="A14109" s="4" t="str">
        <f>CONCATENATE(B14109,"-",C14109,"-",D14109)</f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>TEXT(B14109,"yyyy-mm")</f>
        <v>2026-08</v>
      </c>
      <c r="J14109" s="7" t="str">
        <f>VLOOKUP(C14109,'[1]T. Apoyo Sistema'!$B$1:$C$89,2,0)</f>
        <v>SI</v>
      </c>
    </row>
    <row r="14110" spans="1:10" x14ac:dyDescent="0.25">
      <c r="A14110" s="4" t="str">
        <f>CONCATENATE(B14110,"-",C14110,"-",D14110)</f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>TEXT(B14110,"yyyy-mm")</f>
        <v>2026-08</v>
      </c>
      <c r="J14110" s="7" t="str">
        <f>VLOOKUP(C14110,'[1]T. Apoyo Sistema'!$B$1:$C$89,2,0)</f>
        <v>SI</v>
      </c>
    </row>
    <row r="14111" spans="1:10" x14ac:dyDescent="0.25">
      <c r="A14111" s="4" t="str">
        <f>CONCATENATE(B14111,"-",C14111,"-",D14111)</f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>TEXT(B14111,"yyyy-mm")</f>
        <v>2026-08</v>
      </c>
      <c r="J14111" s="7" t="str">
        <f>VLOOKUP(C14111,'[1]T. Apoyo Sistema'!$B$1:$C$89,2,0)</f>
        <v>SI</v>
      </c>
    </row>
    <row r="14112" spans="1:10" x14ac:dyDescent="0.25">
      <c r="A14112" s="4" t="str">
        <f>CONCATENATE(B14112,"-",C14112,"-",D14112)</f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>TEXT(B14112,"yyyy-mm")</f>
        <v>2026-08</v>
      </c>
      <c r="J14112" s="7" t="str">
        <f>VLOOKUP(C14112,'[1]T. Apoyo Sistema'!$B$1:$C$89,2,0)</f>
        <v>SI</v>
      </c>
    </row>
    <row r="14113" spans="1:10" x14ac:dyDescent="0.25">
      <c r="A14113" s="4" t="str">
        <f>CONCATENATE(B14113,"-",C14113,"-",D14113)</f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>TEXT(B14113,"yyyy-mm")</f>
        <v>2026-08</v>
      </c>
      <c r="J14113" s="7" t="str">
        <f>VLOOKUP(C14113,'[1]T. Apoyo Sistema'!$B$1:$C$89,2,0)</f>
        <v>SI</v>
      </c>
    </row>
    <row r="14114" spans="1:10" x14ac:dyDescent="0.25">
      <c r="A14114" s="4" t="str">
        <f>CONCATENATE(B14114,"-",C14114,"-",D14114)</f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>TEXT(B14114,"yyyy-mm")</f>
        <v>2026-08</v>
      </c>
      <c r="J14114" s="7" t="str">
        <f>VLOOKUP(C14114,'[1]T. Apoyo Sistema'!$B$1:$C$89,2,0)</f>
        <v>SI</v>
      </c>
    </row>
    <row r="14115" spans="1:10" x14ac:dyDescent="0.25">
      <c r="A14115" s="4" t="str">
        <f>CONCATENATE(B14115,"-",C14115,"-",D14115)</f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>TEXT(B14115,"yyyy-mm")</f>
        <v>2026-08</v>
      </c>
      <c r="J14115" s="7" t="str">
        <f>VLOOKUP(C14115,'[1]T. Apoyo Sistema'!$B$1:$C$89,2,0)</f>
        <v>SI</v>
      </c>
    </row>
    <row r="14116" spans="1:10" x14ac:dyDescent="0.25">
      <c r="A14116" s="4" t="str">
        <f>CONCATENATE(B14116,"-",C14116,"-",D14116)</f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>TEXT(B14116,"yyyy-mm")</f>
        <v>2026-08</v>
      </c>
      <c r="J14116" s="7" t="str">
        <f>VLOOKUP(C14116,'[1]T. Apoyo Sistema'!$B$1:$C$89,2,0)</f>
        <v>SI</v>
      </c>
    </row>
    <row r="14117" spans="1:10" x14ac:dyDescent="0.25">
      <c r="A14117" s="4" t="str">
        <f>CONCATENATE(B14117,"-",C14117,"-",D14117)</f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>TEXT(B14117,"yyyy-mm")</f>
        <v>2026-08</v>
      </c>
      <c r="J14117" s="7" t="str">
        <f>VLOOKUP(C14117,'[1]T. Apoyo Sistema'!$B$1:$C$89,2,0)</f>
        <v>SI</v>
      </c>
    </row>
    <row r="14118" spans="1:10" x14ac:dyDescent="0.25">
      <c r="A14118" s="4" t="str">
        <f>CONCATENATE(B14118,"-",C14118,"-",D14118)</f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>TEXT(B14118,"yyyy-mm")</f>
        <v>2026-08</v>
      </c>
      <c r="J14118" s="7" t="str">
        <f>VLOOKUP(C14118,'[1]T. Apoyo Sistema'!$B$1:$C$89,2,0)</f>
        <v>SI</v>
      </c>
    </row>
    <row r="14119" spans="1:10" x14ac:dyDescent="0.25">
      <c r="A14119" s="4" t="str">
        <f>CONCATENATE(B14119,"-",C14119,"-",D14119)</f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>TEXT(B14119,"yyyy-mm")</f>
        <v>2026-08</v>
      </c>
      <c r="J14119" s="7" t="str">
        <f>VLOOKUP(C14119,'[1]T. Apoyo Sistema'!$B$1:$C$89,2,0)</f>
        <v>SI</v>
      </c>
    </row>
    <row r="14120" spans="1:10" x14ac:dyDescent="0.25">
      <c r="A14120" s="4" t="str">
        <f>CONCATENATE(B14120,"-",C14120,"-",D14120)</f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>TEXT(B14120,"yyyy-mm")</f>
        <v>2026-08</v>
      </c>
      <c r="J14120" s="7" t="str">
        <f>VLOOKUP(C14120,'[1]T. Apoyo Sistema'!$B$1:$C$89,2,0)</f>
        <v>SI</v>
      </c>
    </row>
    <row r="14121" spans="1:10" x14ac:dyDescent="0.25">
      <c r="A14121" s="4" t="str">
        <f>CONCATENATE(B14121,"-",C14121,"-",D14121)</f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>TEXT(B14121,"yyyy-mm")</f>
        <v>2026-08</v>
      </c>
      <c r="J14121" s="7" t="str">
        <f>VLOOKUP(C14121,'[1]T. Apoyo Sistema'!$B$1:$C$89,2,0)</f>
        <v>SI</v>
      </c>
    </row>
    <row r="14122" spans="1:10" x14ac:dyDescent="0.25">
      <c r="A14122" s="4" t="str">
        <f>CONCATENATE(B14122,"-",C14122,"-",D14122)</f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>TEXT(B14122,"yyyy-mm")</f>
        <v>2026-08</v>
      </c>
      <c r="J14122" s="7" t="str">
        <f>VLOOKUP(C14122,'[1]T. Apoyo Sistema'!$B$1:$C$89,2,0)</f>
        <v>SI</v>
      </c>
    </row>
    <row r="14123" spans="1:10" x14ac:dyDescent="0.25">
      <c r="A14123" s="4" t="str">
        <f>CONCATENATE(B14123,"-",C14123,"-",D14123)</f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>TEXT(B14123,"yyyy-mm")</f>
        <v>2026-08</v>
      </c>
      <c r="J14123" s="7" t="str">
        <f>VLOOKUP(C14123,'[1]T. Apoyo Sistema'!$B$1:$C$89,2,0)</f>
        <v>SI</v>
      </c>
    </row>
    <row r="14124" spans="1:10" x14ac:dyDescent="0.25">
      <c r="A14124" s="4" t="str">
        <f>CONCATENATE(B14124,"-",C14124,"-",D14124)</f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>TEXT(B14124,"yyyy-mm")</f>
        <v>2026-08</v>
      </c>
      <c r="J14124" s="7" t="str">
        <f>VLOOKUP(C14124,'[1]T. Apoyo Sistema'!$B$1:$C$89,2,0)</f>
        <v>SI</v>
      </c>
    </row>
    <row r="14125" spans="1:10" x14ac:dyDescent="0.25">
      <c r="A14125" s="4" t="str">
        <f>CONCATENATE(B14125,"-",C14125,"-",D14125)</f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>TEXT(B14125,"yyyy-mm")</f>
        <v>2026-08</v>
      </c>
      <c r="J14125" s="7" t="str">
        <f>VLOOKUP(C14125,'[1]T. Apoyo Sistema'!$B$1:$C$89,2,0)</f>
        <v>SI</v>
      </c>
    </row>
    <row r="14126" spans="1:10" x14ac:dyDescent="0.25">
      <c r="A14126" s="4" t="str">
        <f>CONCATENATE(B14126,"-",C14126,"-",D14126)</f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>TEXT(B14126,"yyyy-mm")</f>
        <v>2026-08</v>
      </c>
      <c r="J14126" s="7" t="str">
        <f>VLOOKUP(C14126,'[1]T. Apoyo Sistema'!$B$1:$C$89,2,0)</f>
        <v>SI</v>
      </c>
    </row>
    <row r="14127" spans="1:10" x14ac:dyDescent="0.25">
      <c r="A14127" s="4" t="str">
        <f>CONCATENATE(B14127,"-",C14127,"-",D14127)</f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>TEXT(B14127,"yyyy-mm")</f>
        <v>2026-08</v>
      </c>
      <c r="J14127" s="7" t="str">
        <f>VLOOKUP(C14127,'[1]T. Apoyo Sistema'!$B$1:$C$89,2,0)</f>
        <v>SI</v>
      </c>
    </row>
    <row r="14128" spans="1:10" x14ac:dyDescent="0.25">
      <c r="A14128" s="4" t="str">
        <f>CONCATENATE(B14128,"-",C14128,"-",D14128)</f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>TEXT(B14128,"yyyy-mm")</f>
        <v>2026-08</v>
      </c>
      <c r="J14128" s="7" t="str">
        <f>VLOOKUP(C14128,'[1]T. Apoyo Sistema'!$B$1:$C$89,2,0)</f>
        <v>SI</v>
      </c>
    </row>
    <row r="14129" spans="1:10" x14ac:dyDescent="0.25">
      <c r="A14129" s="4" t="str">
        <f>CONCATENATE(B14129,"-",C14129,"-",D14129)</f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>TEXT(B14129,"yyyy-mm")</f>
        <v>2026-08</v>
      </c>
      <c r="J14129" s="7" t="str">
        <f>VLOOKUP(C14129,'[1]T. Apoyo Sistema'!$B$1:$C$89,2,0)</f>
        <v>SI</v>
      </c>
    </row>
    <row r="14130" spans="1:10" x14ac:dyDescent="0.25">
      <c r="A14130" s="4" t="str">
        <f>CONCATENATE(B14130,"-",C14130,"-",D14130)</f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>TEXT(B14130,"yyyy-mm")</f>
        <v>2026-08</v>
      </c>
      <c r="J14130" s="7" t="str">
        <f>VLOOKUP(C14130,'[1]T. Apoyo Sistema'!$B$1:$C$89,2,0)</f>
        <v>SI</v>
      </c>
    </row>
    <row r="14131" spans="1:10" x14ac:dyDescent="0.25">
      <c r="A14131" s="4" t="str">
        <f>CONCATENATE(B14131,"-",C14131,"-",D14131)</f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>TEXT(B14131,"yyyy-mm")</f>
        <v>2026-08</v>
      </c>
      <c r="J14131" s="7" t="str">
        <f>VLOOKUP(C14131,'[1]T. Apoyo Sistema'!$B$1:$C$89,2,0)</f>
        <v>SI</v>
      </c>
    </row>
    <row r="14132" spans="1:10" x14ac:dyDescent="0.25">
      <c r="A14132" s="4" t="str">
        <f>CONCATENATE(B14132,"-",C14132,"-",D14132)</f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>TEXT(B14132,"yyyy-mm")</f>
        <v>2026-08</v>
      </c>
      <c r="J14132" s="7" t="str">
        <f>VLOOKUP(C14132,'[1]T. Apoyo Sistema'!$B$1:$C$89,2,0)</f>
        <v>SI</v>
      </c>
    </row>
    <row r="14133" spans="1:10" x14ac:dyDescent="0.25">
      <c r="A14133" s="4" t="str">
        <f>CONCATENATE(B14133,"-",C14133,"-",D14133)</f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>TEXT(B14133,"yyyy-mm")</f>
        <v>2026-08</v>
      </c>
      <c r="J14133" s="7" t="str">
        <f>VLOOKUP(C14133,'[1]T. Apoyo Sistema'!$B$1:$C$89,2,0)</f>
        <v>SI</v>
      </c>
    </row>
    <row r="14134" spans="1:10" x14ac:dyDescent="0.25">
      <c r="A14134" s="4" t="str">
        <f>CONCATENATE(B14134,"-",C14134,"-",D14134)</f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>TEXT(B14134,"yyyy-mm")</f>
        <v>2026-08</v>
      </c>
      <c r="J14134" s="7" t="str">
        <f>VLOOKUP(C14134,'[1]T. Apoyo Sistema'!$B$1:$C$89,2,0)</f>
        <v>SI</v>
      </c>
    </row>
    <row r="14135" spans="1:10" x14ac:dyDescent="0.25">
      <c r="A14135" s="4" t="str">
        <f>CONCATENATE(B14135,"-",C14135,"-",D14135)</f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>TEXT(B14135,"yyyy-mm")</f>
        <v>2026-08</v>
      </c>
      <c r="J14135" s="7" t="str">
        <f>VLOOKUP(C14135,'[1]T. Apoyo Sistema'!$B$1:$C$89,2,0)</f>
        <v>SI</v>
      </c>
    </row>
    <row r="14136" spans="1:10" x14ac:dyDescent="0.25">
      <c r="A14136" s="4" t="str">
        <f>CONCATENATE(B14136,"-",C14136,"-",D14136)</f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>TEXT(B14136,"yyyy-mm")</f>
        <v>2026-08</v>
      </c>
      <c r="J14136" s="7" t="str">
        <f>VLOOKUP(C14136,'[1]T. Apoyo Sistema'!$B$1:$C$89,2,0)</f>
        <v>SI</v>
      </c>
    </row>
    <row r="14137" spans="1:10" x14ac:dyDescent="0.25">
      <c r="A14137" s="4" t="str">
        <f>CONCATENATE(B14137,"-",C14137,"-",D14137)</f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>TEXT(B14137,"yyyy-mm")</f>
        <v>2026-08</v>
      </c>
      <c r="J14137" s="7" t="str">
        <f>VLOOKUP(C14137,'[1]T. Apoyo Sistema'!$B$1:$C$89,2,0)</f>
        <v>SI</v>
      </c>
    </row>
    <row r="14138" spans="1:10" x14ac:dyDescent="0.25">
      <c r="A14138" s="4" t="str">
        <f>CONCATENATE(B14138,"-",C14138,"-",D14138)</f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>TEXT(B14138,"yyyy-mm")</f>
        <v>2026-08</v>
      </c>
      <c r="J14138" s="7" t="str">
        <f>VLOOKUP(C14138,'[1]T. Apoyo Sistema'!$B$1:$C$89,2,0)</f>
        <v>SI</v>
      </c>
    </row>
    <row r="14139" spans="1:10" x14ac:dyDescent="0.25">
      <c r="A14139" s="4" t="str">
        <f>CONCATENATE(B14139,"-",C14139,"-",D14139)</f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>TEXT(B14139,"yyyy-mm")</f>
        <v>2026-08</v>
      </c>
      <c r="J14139" s="7" t="str">
        <f>VLOOKUP(C14139,'[1]T. Apoyo Sistema'!$B$1:$C$89,2,0)</f>
        <v>SI</v>
      </c>
    </row>
    <row r="14140" spans="1:10" x14ac:dyDescent="0.25">
      <c r="A14140" s="4" t="str">
        <f>CONCATENATE(B14140,"-",C14140,"-",D14140)</f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>TEXT(B14140,"yyyy-mm")</f>
        <v>2026-08</v>
      </c>
      <c r="J14140" s="7" t="str">
        <f>VLOOKUP(C14140,'[1]T. Apoyo Sistema'!$B$1:$C$89,2,0)</f>
        <v>SI</v>
      </c>
    </row>
    <row r="14141" spans="1:10" x14ac:dyDescent="0.25">
      <c r="A14141" s="4" t="str">
        <f>CONCATENATE(B14141,"-",C14141,"-",D14141)</f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>TEXT(B14141,"yyyy-mm")</f>
        <v>2026-08</v>
      </c>
      <c r="J14141" s="7" t="str">
        <f>VLOOKUP(C14141,'[1]T. Apoyo Sistema'!$B$1:$C$89,2,0)</f>
        <v>SI</v>
      </c>
    </row>
    <row r="14142" spans="1:10" x14ac:dyDescent="0.25">
      <c r="A14142" s="4" t="str">
        <f>CONCATENATE(B14142,"-",C14142,"-",D14142)</f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>TEXT(B14142,"yyyy-mm")</f>
        <v>2026-08</v>
      </c>
      <c r="J14142" s="7" t="str">
        <f>VLOOKUP(C14142,'[1]T. Apoyo Sistema'!$B$1:$C$89,2,0)</f>
        <v>SI</v>
      </c>
    </row>
    <row r="14143" spans="1:10" x14ac:dyDescent="0.25">
      <c r="A14143" s="4" t="str">
        <f>CONCATENATE(B14143,"-",C14143,"-",D14143)</f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>TEXT(B14143,"yyyy-mm")</f>
        <v>2026-08</v>
      </c>
      <c r="J14143" s="7" t="str">
        <f>VLOOKUP(C14143,'[1]T. Apoyo Sistema'!$B$1:$C$89,2,0)</f>
        <v>SI</v>
      </c>
    </row>
    <row r="14144" spans="1:10" x14ac:dyDescent="0.25">
      <c r="A14144" s="4" t="str">
        <f>CONCATENATE(B14144,"-",C14144,"-",D14144)</f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>TEXT(B14144,"yyyy-mm")</f>
        <v>2026-08</v>
      </c>
      <c r="J14144" s="7" t="str">
        <f>VLOOKUP(C14144,'[1]T. Apoyo Sistema'!$B$1:$C$89,2,0)</f>
        <v>SI</v>
      </c>
    </row>
    <row r="14145" spans="1:10" x14ac:dyDescent="0.25">
      <c r="A14145" s="4" t="str">
        <f>CONCATENATE(B14145,"-",C14145,"-",D14145)</f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>TEXT(B14145,"yyyy-mm")</f>
        <v>2026-08</v>
      </c>
      <c r="J14145" s="7" t="str">
        <f>VLOOKUP(C14145,'[1]T. Apoyo Sistema'!$B$1:$C$89,2,0)</f>
        <v>SI</v>
      </c>
    </row>
    <row r="14146" spans="1:10" x14ac:dyDescent="0.25">
      <c r="A14146" s="4" t="str">
        <f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>TEXT(B14146,"yyyy-mm")</f>
        <v>2026-08</v>
      </c>
      <c r="J14146" s="7" t="str">
        <f>VLOOKUP(C14146,'[1]T. Apoyo Sistema'!$B$1:$C$89,2,0)</f>
        <v>SI</v>
      </c>
    </row>
    <row r="14147" spans="1:10" x14ac:dyDescent="0.25">
      <c r="A14147" s="4" t="str">
        <f>CONCATENATE(B14147,"-",C14147,"-",D14147)</f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>TEXT(B14147,"yyyy-mm")</f>
        <v>2026-08</v>
      </c>
      <c r="J14147" s="7" t="str">
        <f>VLOOKUP(C14147,'[1]T. Apoyo Sistema'!$B$1:$C$89,2,0)</f>
        <v>SI</v>
      </c>
    </row>
    <row r="14148" spans="1:10" x14ac:dyDescent="0.25">
      <c r="A14148" s="4" t="str">
        <f>CONCATENATE(B14148,"-",C14148,"-",D14148)</f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>TEXT(B14148,"yyyy-mm")</f>
        <v>2026-08</v>
      </c>
      <c r="J14148" s="7" t="str">
        <f>VLOOKUP(C14148,'[1]T. Apoyo Sistema'!$B$1:$C$89,2,0)</f>
        <v>SI</v>
      </c>
    </row>
    <row r="14149" spans="1:10" x14ac:dyDescent="0.25">
      <c r="A14149" s="4" t="str">
        <f>CONCATENATE(B14149,"-",C14149,"-",D14149)</f>
        <v>46241-POX58-bbd2</v>
      </c>
      <c r="B14149" s="14">
        <v>46241</v>
      </c>
      <c r="C14149" s="4" t="s">
        <v>103</v>
      </c>
      <c r="D14149" s="4" t="s">
        <v>70</v>
      </c>
      <c r="E14149" s="4">
        <v>0</v>
      </c>
      <c r="F14149" s="6">
        <v>0</v>
      </c>
      <c r="G14149" s="6">
        <v>15.5</v>
      </c>
      <c r="H14149" s="6">
        <v>0</v>
      </c>
      <c r="I14149" s="4" t="str">
        <f>TEXT(B14149,"yyyy-mm")</f>
        <v>2026-08</v>
      </c>
      <c r="J14149" s="7" t="str">
        <f>VLOOKUP(C14149,'[1]T. Apoyo Sistema'!$B$1:$C$89,2,0)</f>
        <v>SI</v>
      </c>
    </row>
    <row r="14150" spans="1:10" x14ac:dyDescent="0.25">
      <c r="A14150" s="4" t="str">
        <f>CONCATENATE(B14150,"-",C14150,"-",D14150)</f>
        <v>46241-POX58-com1</v>
      </c>
      <c r="B14150" s="14">
        <v>46241</v>
      </c>
      <c r="C14150" s="4" t="s">
        <v>103</v>
      </c>
      <c r="D14150" s="4" t="s">
        <v>71</v>
      </c>
      <c r="E14150" s="4">
        <v>0</v>
      </c>
      <c r="F14150" s="6">
        <v>5.8666666666666663</v>
      </c>
      <c r="G14150" s="6">
        <v>9.6333333333333329</v>
      </c>
      <c r="H14150" s="6">
        <v>0</v>
      </c>
      <c r="I14150" s="4" t="str">
        <f>TEXT(B14150,"yyyy-mm")</f>
        <v>2026-08</v>
      </c>
      <c r="J14150" s="7" t="str">
        <f>VLOOKUP(C14150,'[1]T. Apoyo Sistema'!$B$1:$C$89,2,0)</f>
        <v>SI</v>
      </c>
    </row>
    <row r="14151" spans="1:10" x14ac:dyDescent="0.25">
      <c r="A14151" s="4" t="str">
        <f>CONCATENATE(B14151,"-",C14151,"-",D14151)</f>
        <v>46241-POX58-com2</v>
      </c>
      <c r="B14151" s="14">
        <v>46241</v>
      </c>
      <c r="C14151" s="4" t="s">
        <v>103</v>
      </c>
      <c r="D14151" s="4" t="s">
        <v>72</v>
      </c>
      <c r="E14151" s="4">
        <v>0</v>
      </c>
      <c r="F14151" s="6">
        <v>5.9333333333333336</v>
      </c>
      <c r="G14151" s="6">
        <v>9.5666666666666664</v>
      </c>
      <c r="H14151" s="6">
        <v>0</v>
      </c>
      <c r="I14151" s="4" t="str">
        <f>TEXT(B14151,"yyyy-mm")</f>
        <v>2026-08</v>
      </c>
      <c r="J14151" s="7" t="str">
        <f>VLOOKUP(C14151,'[1]T. Apoyo Sistema'!$B$1:$C$89,2,0)</f>
        <v>SI</v>
      </c>
    </row>
    <row r="14152" spans="1:10" x14ac:dyDescent="0.25">
      <c r="A14152" s="4" t="str">
        <f>CONCATENATE(B14152,"-",C14152,"-",D14152)</f>
        <v>46241-POX58-com3</v>
      </c>
      <c r="B14152" s="14">
        <v>46241</v>
      </c>
      <c r="C14152" s="4" t="s">
        <v>103</v>
      </c>
      <c r="D14152" s="4" t="s">
        <v>77</v>
      </c>
      <c r="E14152" s="4">
        <v>0</v>
      </c>
      <c r="F14152" s="6">
        <v>5.9</v>
      </c>
      <c r="G14152" s="6">
        <v>9.6</v>
      </c>
      <c r="H14152" s="6">
        <v>0</v>
      </c>
      <c r="I14152" s="4" t="str">
        <f>TEXT(B14152,"yyyy-mm")</f>
        <v>2026-08</v>
      </c>
      <c r="J14152" s="7" t="str">
        <f>VLOOKUP(C14152,'[1]T. Apoyo Sistema'!$B$1:$C$89,2,0)</f>
        <v>SI</v>
      </c>
    </row>
    <row r="14153" spans="1:10" x14ac:dyDescent="0.25">
      <c r="A14153" s="4" t="str">
        <f>CONCATENATE(B14153,"-",C14153,"-",D14153)</f>
        <v>46241-POX58-com4</v>
      </c>
      <c r="B14153" s="14">
        <v>46241</v>
      </c>
      <c r="C14153" s="4" t="s">
        <v>103</v>
      </c>
      <c r="D14153" s="4" t="s">
        <v>78</v>
      </c>
      <c r="E14153" s="4">
        <v>0</v>
      </c>
      <c r="F14153" s="6">
        <v>5.916666666666667</v>
      </c>
      <c r="G14153" s="6">
        <v>9.5833333333333321</v>
      </c>
      <c r="H14153" s="6">
        <v>0</v>
      </c>
      <c r="I14153" s="4" t="str">
        <f>TEXT(B14153,"yyyy-mm")</f>
        <v>2026-08</v>
      </c>
      <c r="J14153" s="7" t="str">
        <f>VLOOKUP(C14153,'[1]T. Apoyo Sistema'!$B$1:$C$89,2,0)</f>
        <v>SI</v>
      </c>
    </row>
    <row r="14154" spans="1:10" x14ac:dyDescent="0.25">
      <c r="A14154" s="4" t="str">
        <f>CONCATENATE(B14154,"-",C14154,"-",D14154)</f>
        <v>46241-POX58-gen1</v>
      </c>
      <c r="B14154" s="14">
        <v>46241</v>
      </c>
      <c r="C14154" s="4" t="s">
        <v>103</v>
      </c>
      <c r="D14154" s="4" t="s">
        <v>59</v>
      </c>
      <c r="E14154" s="4">
        <v>0</v>
      </c>
      <c r="F14154" s="6">
        <v>0</v>
      </c>
      <c r="G14154" s="6">
        <v>15.5</v>
      </c>
      <c r="H14154" s="6">
        <v>0</v>
      </c>
      <c r="I14154" s="4" t="str">
        <f>TEXT(B14154,"yyyy-mm")</f>
        <v>2026-08</v>
      </c>
      <c r="J14154" s="7" t="str">
        <f>VLOOKUP(C14154,'[1]T. Apoyo Sistema'!$B$1:$C$89,2,0)</f>
        <v>SI</v>
      </c>
    </row>
    <row r="14155" spans="1:10" x14ac:dyDescent="0.25">
      <c r="A14155" s="4" t="str">
        <f>CONCATENATE(B14155,"-",C14155,"-",D14155)</f>
        <v>46241-POX58-gen2</v>
      </c>
      <c r="B14155" s="14">
        <v>46241</v>
      </c>
      <c r="C14155" s="4" t="s">
        <v>103</v>
      </c>
      <c r="D14155" s="4" t="s">
        <v>73</v>
      </c>
      <c r="E14155" s="4">
        <v>0</v>
      </c>
      <c r="F14155" s="6">
        <v>6.083333333333333</v>
      </c>
      <c r="G14155" s="6">
        <v>9.4166666666666679</v>
      </c>
      <c r="H14155" s="6">
        <v>0</v>
      </c>
      <c r="I14155" s="4" t="str">
        <f>TEXT(B14155,"yyyy-mm")</f>
        <v>2026-08</v>
      </c>
      <c r="J14155" s="7" t="str">
        <f>VLOOKUP(C14155,'[1]T. Apoyo Sistema'!$B$1:$C$89,2,0)</f>
        <v>SI</v>
      </c>
    </row>
    <row r="14156" spans="1:10" x14ac:dyDescent="0.25">
      <c r="A14156" s="4" t="str">
        <f>CONCATENATE(B14156,"-",C14156,"-",D14156)</f>
        <v>46241-POX58-motocom1</v>
      </c>
      <c r="B14156" s="14">
        <v>46241</v>
      </c>
      <c r="C14156" s="4" t="s">
        <v>103</v>
      </c>
      <c r="D14156" s="4" t="s">
        <v>104</v>
      </c>
      <c r="E14156" s="4">
        <v>0</v>
      </c>
      <c r="F14156" s="6">
        <v>0</v>
      </c>
      <c r="G14156" s="6">
        <v>15.5</v>
      </c>
      <c r="H14156" s="6">
        <v>0</v>
      </c>
      <c r="I14156" s="4" t="str">
        <f>TEXT(B14156,"yyyy-mm")</f>
        <v>2026-08</v>
      </c>
      <c r="J14156" s="7" t="str">
        <f>VLOOKUP(C14156,'[1]T. Apoyo Sistema'!$B$1:$C$89,2,0)</f>
        <v>SI</v>
      </c>
    </row>
    <row r="14157" spans="1:10" x14ac:dyDescent="0.25">
      <c r="A14157" s="4" t="str">
        <f>CONCATENATE(B14157,"-",C14157,"-",D14157)</f>
        <v>46241-POX58-motocom2</v>
      </c>
      <c r="B14157" s="14">
        <v>46241</v>
      </c>
      <c r="C14157" s="4" t="s">
        <v>103</v>
      </c>
      <c r="D14157" s="4" t="s">
        <v>105</v>
      </c>
      <c r="E14157" s="4">
        <v>0</v>
      </c>
      <c r="F14157" s="6">
        <v>0</v>
      </c>
      <c r="G14157" s="6">
        <v>15.5</v>
      </c>
      <c r="H14157" s="6">
        <v>0</v>
      </c>
      <c r="I14157" s="4" t="str">
        <f>TEXT(B14157,"yyyy-mm")</f>
        <v>2026-08</v>
      </c>
      <c r="J14157" s="7" t="str">
        <f>VLOOKUP(C14157,'[1]T. Apoyo Sistema'!$B$1:$C$89,2,0)</f>
        <v>SI</v>
      </c>
    </row>
    <row r="14158" spans="1:10" x14ac:dyDescent="0.25">
      <c r="A14158" s="4" t="str">
        <f>CONCATENATE(B14158,"-",C14158,"-",D14158)</f>
        <v>46241-POX58-psa1</v>
      </c>
      <c r="B14158" s="14">
        <v>46241</v>
      </c>
      <c r="C14158" s="4" t="s">
        <v>103</v>
      </c>
      <c r="D14158" s="4" t="s">
        <v>60</v>
      </c>
      <c r="E14158" s="4">
        <v>0</v>
      </c>
      <c r="F14158" s="6">
        <v>0.1</v>
      </c>
      <c r="G14158" s="6">
        <v>15.4</v>
      </c>
      <c r="H14158" s="6">
        <v>0</v>
      </c>
      <c r="I14158" s="4" t="str">
        <f>TEXT(B14158,"yyyy-mm")</f>
        <v>2026-08</v>
      </c>
      <c r="J14158" s="7" t="str">
        <f>VLOOKUP(C14158,'[1]T. Apoyo Sistema'!$B$1:$C$89,2,0)</f>
        <v>SI</v>
      </c>
    </row>
    <row r="14159" spans="1:10" x14ac:dyDescent="0.25">
      <c r="A14159" s="4" t="str">
        <f>CONCATENATE(B14159,"-",C14159,"-",D14159)</f>
        <v>46241-POX58-psa2</v>
      </c>
      <c r="B14159" s="14">
        <v>46241</v>
      </c>
      <c r="C14159" s="4" t="s">
        <v>103</v>
      </c>
      <c r="D14159" s="4" t="s">
        <v>74</v>
      </c>
      <c r="E14159" s="4">
        <v>0</v>
      </c>
      <c r="F14159" s="6">
        <v>0.13333333333333333</v>
      </c>
      <c r="G14159" s="6">
        <v>15.366666666666667</v>
      </c>
      <c r="H14159" s="6">
        <v>0</v>
      </c>
      <c r="I14159" s="4" t="str">
        <f>TEXT(B14159,"yyyy-mm")</f>
        <v>2026-08</v>
      </c>
      <c r="J14159" s="7" t="str">
        <f>VLOOKUP(C14159,'[1]T. Apoyo Sistema'!$B$1:$C$89,2,0)</f>
        <v>SI</v>
      </c>
    </row>
    <row r="14160" spans="1:10" x14ac:dyDescent="0.25">
      <c r="A14160" s="4" t="str">
        <f>CONCATENATE(B14160,"-",C14160,"-",D14160)</f>
        <v>46241-POX58-psa3</v>
      </c>
      <c r="B14160" s="14">
        <v>46241</v>
      </c>
      <c r="C14160" s="4" t="s">
        <v>103</v>
      </c>
      <c r="D14160" s="4" t="s">
        <v>79</v>
      </c>
      <c r="E14160" s="4">
        <v>0</v>
      </c>
      <c r="F14160" s="6">
        <v>0.11666666666666667</v>
      </c>
      <c r="G14160" s="6">
        <v>15.383333333333333</v>
      </c>
      <c r="H14160" s="6">
        <v>0</v>
      </c>
      <c r="I14160" s="4" t="str">
        <f>TEXT(B14160,"yyyy-mm")</f>
        <v>2026-08</v>
      </c>
      <c r="J14160" s="7" t="str">
        <f>VLOOKUP(C14160,'[1]T. Apoyo Sistema'!$B$1:$C$89,2,0)</f>
        <v>SI</v>
      </c>
    </row>
    <row r="14161" spans="1:10" x14ac:dyDescent="0.25">
      <c r="A14161" s="4" t="str">
        <f>CONCATENATE(B14161,"-",C14161,"-",D14161)</f>
        <v>46241-POX58-psa4</v>
      </c>
      <c r="B14161" s="14">
        <v>46241</v>
      </c>
      <c r="C14161" s="4" t="s">
        <v>103</v>
      </c>
      <c r="D14161" s="4" t="s">
        <v>80</v>
      </c>
      <c r="E14161" s="4">
        <v>0</v>
      </c>
      <c r="F14161" s="6">
        <v>0.1</v>
      </c>
      <c r="G14161" s="6">
        <v>15.4</v>
      </c>
      <c r="H14161" s="6">
        <v>0</v>
      </c>
      <c r="I14161" s="4" t="str">
        <f>TEXT(B14161,"yyyy-mm")</f>
        <v>2026-08</v>
      </c>
      <c r="J14161" s="7" t="str">
        <f>VLOOKUP(C14161,'[1]T. Apoyo Sistema'!$B$1:$C$89,2,0)</f>
        <v>SI</v>
      </c>
    </row>
    <row r="14162" spans="1:10" x14ac:dyDescent="0.25">
      <c r="A14162" s="4" t="str">
        <f>CONCATENATE(B14162,"-",C14162,"-",D14162)</f>
        <v>46241-POX58-sec1</v>
      </c>
      <c r="B14162" s="14">
        <v>46241</v>
      </c>
      <c r="C14162" s="4" t="s">
        <v>103</v>
      </c>
      <c r="D14162" s="4" t="s">
        <v>75</v>
      </c>
      <c r="E14162" s="4">
        <v>0</v>
      </c>
      <c r="F14162" s="6">
        <v>6.0166666666666666</v>
      </c>
      <c r="G14162" s="6">
        <v>9.4833333333333343</v>
      </c>
      <c r="H14162" s="6">
        <v>0</v>
      </c>
      <c r="I14162" s="4" t="str">
        <f>TEXT(B14162,"yyyy-mm")</f>
        <v>2026-08</v>
      </c>
      <c r="J14162" s="7" t="str">
        <f>VLOOKUP(C14162,'[1]T. Apoyo Sistema'!$B$1:$C$89,2,0)</f>
        <v>SI</v>
      </c>
    </row>
    <row r="14163" spans="1:10" x14ac:dyDescent="0.25">
      <c r="A14163" s="4" t="str">
        <f>CONCATENATE(B14163,"-",C14163,"-",D14163)</f>
        <v>46241-POX58-sec2</v>
      </c>
      <c r="B14163" s="14">
        <v>46241</v>
      </c>
      <c r="C14163" s="4" t="s">
        <v>103</v>
      </c>
      <c r="D14163" s="4" t="s">
        <v>76</v>
      </c>
      <c r="E14163" s="4">
        <v>0</v>
      </c>
      <c r="F14163" s="6">
        <v>6.0166666666666666</v>
      </c>
      <c r="G14163" s="6">
        <v>9.4833333333333343</v>
      </c>
      <c r="H14163" s="6">
        <v>0</v>
      </c>
      <c r="I14163" s="4" t="str">
        <f>TEXT(B14163,"yyyy-mm")</f>
        <v>2026-08</v>
      </c>
      <c r="J14163" s="7" t="str">
        <f>VLOOKUP(C14163,'[1]T. Apoyo Sistema'!$B$1:$C$89,2,0)</f>
        <v>SI</v>
      </c>
    </row>
    <row r="14164" spans="1:10" x14ac:dyDescent="0.25">
      <c r="A14164" s="4" t="str">
        <f>CONCATENATE(B14164,"-",C14164,"-",D14164)</f>
        <v>46259-POX22-bbd1</v>
      </c>
      <c r="B14164" s="16">
        <v>46259</v>
      </c>
      <c r="C14164" s="10" t="s">
        <v>85</v>
      </c>
      <c r="D14164" s="10" t="s">
        <v>69</v>
      </c>
      <c r="E14164" s="10">
        <v>0</v>
      </c>
      <c r="F14164" s="10">
        <v>0</v>
      </c>
      <c r="G14164" s="10">
        <v>15.5</v>
      </c>
      <c r="H14164" s="10">
        <v>0</v>
      </c>
      <c r="I14164" s="4" t="s">
        <v>13</v>
      </c>
      <c r="J14164" s="7" t="str">
        <f>VLOOKUP(C14164,'[1]T. Apoyo Sistema'!$B$1:$C$89,2,0)</f>
        <v>SI</v>
      </c>
    </row>
    <row r="14165" spans="1:10" x14ac:dyDescent="0.25">
      <c r="A14165" s="4" t="str">
        <f>CONCATENATE(B14165,"-",C14165,"-",D14165)</f>
        <v>46259-POX22-bbd2</v>
      </c>
      <c r="B14165" s="16">
        <v>46259</v>
      </c>
      <c r="C14165" s="10" t="s">
        <v>85</v>
      </c>
      <c r="D14165" s="10" t="s">
        <v>70</v>
      </c>
      <c r="E14165" s="10">
        <v>0</v>
      </c>
      <c r="F14165" s="10">
        <v>0</v>
      </c>
      <c r="G14165" s="10">
        <v>15.5</v>
      </c>
      <c r="H14165" s="10">
        <v>0</v>
      </c>
      <c r="I14165" s="4" t="s">
        <v>13</v>
      </c>
      <c r="J14165" s="7" t="str">
        <f>VLOOKUP(C14165,'[1]T. Apoyo Sistema'!$B$1:$C$89,2,0)</f>
        <v>SI</v>
      </c>
    </row>
    <row r="14166" spans="1:10" x14ac:dyDescent="0.25">
      <c r="A14166" s="4" t="str">
        <f>CONCATENATE(B14166,"-",C14166,"-",D14166)</f>
        <v>46259-POX22-com1</v>
      </c>
      <c r="B14166" s="16">
        <v>46259</v>
      </c>
      <c r="C14166" s="10" t="s">
        <v>85</v>
      </c>
      <c r="D14166" s="10" t="s">
        <v>71</v>
      </c>
      <c r="E14166" s="10">
        <v>0</v>
      </c>
      <c r="F14166" s="10">
        <v>6.166666666666667</v>
      </c>
      <c r="G14166" s="10">
        <v>9.3333333333333321</v>
      </c>
      <c r="H14166" s="10">
        <v>0</v>
      </c>
      <c r="I14166" s="4" t="s">
        <v>13</v>
      </c>
      <c r="J14166" s="7" t="str">
        <f>VLOOKUP(C14166,'[1]T. Apoyo Sistema'!$B$1:$C$89,2,0)</f>
        <v>SI</v>
      </c>
    </row>
    <row r="14167" spans="1:10" x14ac:dyDescent="0.25">
      <c r="A14167" s="4" t="str">
        <f>CONCATENATE(B14167,"-",C14167,"-",D14167)</f>
        <v>46259-POX22-com2</v>
      </c>
      <c r="B14167" s="16">
        <v>46259</v>
      </c>
      <c r="C14167" s="10" t="s">
        <v>85</v>
      </c>
      <c r="D14167" s="10" t="s">
        <v>72</v>
      </c>
      <c r="E14167" s="10">
        <v>0</v>
      </c>
      <c r="F14167" s="10">
        <v>6.15</v>
      </c>
      <c r="G14167" s="10">
        <v>9.35</v>
      </c>
      <c r="H14167" s="10">
        <v>0</v>
      </c>
      <c r="I14167" s="4" t="s">
        <v>13</v>
      </c>
      <c r="J14167" s="7" t="str">
        <f>VLOOKUP(C14167,'[1]T. Apoyo Sistema'!$B$1:$C$89,2,0)</f>
        <v>SI</v>
      </c>
    </row>
    <row r="14168" spans="1:10" x14ac:dyDescent="0.25">
      <c r="A14168" s="4" t="str">
        <f>CONCATENATE(B14168,"-",C14168,"-",D14168)</f>
        <v>46259-POX22-com3</v>
      </c>
      <c r="B14168" s="16">
        <v>46259</v>
      </c>
      <c r="C14168" s="10" t="s">
        <v>85</v>
      </c>
      <c r="D14168" s="10" t="s">
        <v>77</v>
      </c>
      <c r="E14168" s="10">
        <v>0</v>
      </c>
      <c r="F14168" s="10">
        <v>6.15</v>
      </c>
      <c r="G14168" s="10">
        <v>9.35</v>
      </c>
      <c r="H14168" s="10">
        <v>0</v>
      </c>
      <c r="I14168" s="4" t="s">
        <v>13</v>
      </c>
      <c r="J14168" s="7" t="str">
        <f>VLOOKUP(C14168,'[1]T. Apoyo Sistema'!$B$1:$C$89,2,0)</f>
        <v>SI</v>
      </c>
    </row>
    <row r="14169" spans="1:10" x14ac:dyDescent="0.25">
      <c r="A14169" s="4" t="str">
        <f>CONCATENATE(B14169,"-",C14169,"-",D14169)</f>
        <v>46259-POX22-com4</v>
      </c>
      <c r="B14169" s="16">
        <v>46259</v>
      </c>
      <c r="C14169" s="10" t="s">
        <v>85</v>
      </c>
      <c r="D14169" s="10" t="s">
        <v>78</v>
      </c>
      <c r="E14169" s="10">
        <v>0</v>
      </c>
      <c r="F14169" s="10">
        <v>6.166666666666667</v>
      </c>
      <c r="G14169" s="10">
        <v>9.3333333333333321</v>
      </c>
      <c r="H14169" s="10">
        <v>0</v>
      </c>
      <c r="I14169" s="4" t="s">
        <v>13</v>
      </c>
      <c r="J14169" s="7" t="str">
        <f>VLOOKUP(C14169,'[1]T. Apoyo Sistema'!$B$1:$C$89,2,0)</f>
        <v>SI</v>
      </c>
    </row>
    <row r="14170" spans="1:10" x14ac:dyDescent="0.25">
      <c r="A14170" s="4" t="str">
        <f>CONCATENATE(B14170,"-",C14170,"-",D14170)</f>
        <v>46259-POX22-gen1</v>
      </c>
      <c r="B14170" s="16">
        <v>46259</v>
      </c>
      <c r="C14170" s="10" t="s">
        <v>85</v>
      </c>
      <c r="D14170" s="10" t="s">
        <v>59</v>
      </c>
      <c r="E14170" s="10">
        <v>0</v>
      </c>
      <c r="F14170" s="10">
        <v>6.2166666666666668</v>
      </c>
      <c r="G14170" s="10">
        <v>9.2833333333333332</v>
      </c>
      <c r="H14170" s="10">
        <v>0</v>
      </c>
      <c r="I14170" s="4" t="s">
        <v>13</v>
      </c>
      <c r="J14170" s="7" t="str">
        <f>VLOOKUP(C14170,'[1]T. Apoyo Sistema'!$B$1:$C$89,2,0)</f>
        <v>SI</v>
      </c>
    </row>
    <row r="14171" spans="1:10" x14ac:dyDescent="0.25">
      <c r="A14171" s="4" t="str">
        <f>CONCATENATE(B14171,"-",C14171,"-",D14171)</f>
        <v>46259-POX22-gen2</v>
      </c>
      <c r="B14171" s="16">
        <v>46259</v>
      </c>
      <c r="C14171" s="10" t="s">
        <v>85</v>
      </c>
      <c r="D14171" s="10" t="s">
        <v>73</v>
      </c>
      <c r="E14171" s="10">
        <v>0</v>
      </c>
      <c r="F14171" s="10">
        <v>0</v>
      </c>
      <c r="G14171" s="10">
        <v>15.5</v>
      </c>
      <c r="H14171" s="10">
        <v>0</v>
      </c>
      <c r="I14171" s="4" t="s">
        <v>13</v>
      </c>
      <c r="J14171" s="7" t="str">
        <f>VLOOKUP(C14171,'[1]T. Apoyo Sistema'!$B$1:$C$89,2,0)</f>
        <v>SI</v>
      </c>
    </row>
    <row r="14172" spans="1:10" x14ac:dyDescent="0.25">
      <c r="A14172" s="4" t="str">
        <f>CONCATENATE(B14172,"-",C14172,"-",D14172)</f>
        <v>46259-POX22-psa1</v>
      </c>
      <c r="B14172" s="16">
        <v>46259</v>
      </c>
      <c r="C14172" s="10" t="s">
        <v>85</v>
      </c>
      <c r="D14172" s="10" t="s">
        <v>60</v>
      </c>
      <c r="E14172" s="10">
        <v>0</v>
      </c>
      <c r="F14172" s="10">
        <v>6.1333333333333337</v>
      </c>
      <c r="G14172" s="10">
        <v>9.3666666666666671</v>
      </c>
      <c r="H14172" s="10">
        <v>0</v>
      </c>
      <c r="I14172" s="4" t="s">
        <v>13</v>
      </c>
      <c r="J14172" s="7" t="str">
        <f>VLOOKUP(C14172,'[1]T. Apoyo Sistema'!$B$1:$C$89,2,0)</f>
        <v>SI</v>
      </c>
    </row>
    <row r="14173" spans="1:10" x14ac:dyDescent="0.25">
      <c r="A14173" s="4" t="str">
        <f>CONCATENATE(B14173,"-",C14173,"-",D14173)</f>
        <v>46259-POX22-psa2</v>
      </c>
      <c r="B14173" s="16">
        <v>46259</v>
      </c>
      <c r="C14173" s="10" t="s">
        <v>85</v>
      </c>
      <c r="D14173" s="10" t="s">
        <v>74</v>
      </c>
      <c r="E14173" s="10">
        <v>0</v>
      </c>
      <c r="F14173" s="10">
        <v>6.15</v>
      </c>
      <c r="G14173" s="10">
        <v>9.35</v>
      </c>
      <c r="H14173" s="10">
        <v>0</v>
      </c>
      <c r="I14173" s="4" t="s">
        <v>13</v>
      </c>
      <c r="J14173" s="7" t="str">
        <f>VLOOKUP(C14173,'[1]T. Apoyo Sistema'!$B$1:$C$89,2,0)</f>
        <v>SI</v>
      </c>
    </row>
    <row r="14174" spans="1:10" x14ac:dyDescent="0.25">
      <c r="A14174" s="4" t="str">
        <f>CONCATENATE(B14174,"-",C14174,"-",D14174)</f>
        <v>46259-POX22-psa3</v>
      </c>
      <c r="B14174" s="16">
        <v>46259</v>
      </c>
      <c r="C14174" s="10" t="s">
        <v>85</v>
      </c>
      <c r="D14174" s="10" t="s">
        <v>79</v>
      </c>
      <c r="E14174" s="10">
        <v>0</v>
      </c>
      <c r="F14174" s="10">
        <v>6.1333333333333337</v>
      </c>
      <c r="G14174" s="10">
        <v>9.3666666666666671</v>
      </c>
      <c r="H14174" s="10">
        <v>0</v>
      </c>
      <c r="I14174" s="4" t="s">
        <v>13</v>
      </c>
      <c r="J14174" s="7" t="str">
        <f>VLOOKUP(C14174,'[1]T. Apoyo Sistema'!$B$1:$C$89,2,0)</f>
        <v>SI</v>
      </c>
    </row>
    <row r="14175" spans="1:10" x14ac:dyDescent="0.25">
      <c r="A14175" s="4" t="str">
        <f>CONCATENATE(B14175,"-",C14175,"-",D14175)</f>
        <v>46259-POX22-psa4</v>
      </c>
      <c r="B14175" s="16">
        <v>46259</v>
      </c>
      <c r="C14175" s="10" t="s">
        <v>85</v>
      </c>
      <c r="D14175" s="10" t="s">
        <v>80</v>
      </c>
      <c r="E14175" s="10">
        <v>0</v>
      </c>
      <c r="F14175" s="10">
        <v>6.1333333333333337</v>
      </c>
      <c r="G14175" s="10">
        <v>9.3666666666666671</v>
      </c>
      <c r="H14175" s="10">
        <v>0</v>
      </c>
      <c r="I14175" s="4" t="s">
        <v>13</v>
      </c>
      <c r="J14175" s="7" t="str">
        <f>VLOOKUP(C14175,'[1]T. Apoyo Sistema'!$B$1:$C$89,2,0)</f>
        <v>SI</v>
      </c>
    </row>
    <row r="14176" spans="1:10" x14ac:dyDescent="0.25">
      <c r="A14176" s="4" t="str">
        <f>CONCATENATE(B14176,"-",C14176,"-",D14176)</f>
        <v>46259-POX22-sec1</v>
      </c>
      <c r="B14176" s="16">
        <v>46259</v>
      </c>
      <c r="C14176" s="10" t="s">
        <v>85</v>
      </c>
      <c r="D14176" s="10" t="s">
        <v>75</v>
      </c>
      <c r="E14176" s="10">
        <v>0</v>
      </c>
      <c r="F14176" s="10">
        <v>6.2166666666666668</v>
      </c>
      <c r="G14176" s="10">
        <v>9.2833333333333332</v>
      </c>
      <c r="H14176" s="10">
        <v>0</v>
      </c>
      <c r="I14176" s="4" t="s">
        <v>13</v>
      </c>
      <c r="J14176" s="7" t="str">
        <f>VLOOKUP(C14176,'[1]T. Apoyo Sistema'!$B$1:$C$89,2,0)</f>
        <v>SI</v>
      </c>
    </row>
    <row r="14177" spans="1:10" x14ac:dyDescent="0.25">
      <c r="A14177" s="4" t="str">
        <f>CONCATENATE(B14177,"-",C14177,"-",D14177)</f>
        <v>46259-POX22-sec2</v>
      </c>
      <c r="B14177" s="16">
        <v>46259</v>
      </c>
      <c r="C14177" s="10" t="s">
        <v>85</v>
      </c>
      <c r="D14177" s="10" t="s">
        <v>76</v>
      </c>
      <c r="E14177" s="10">
        <v>0</v>
      </c>
      <c r="F14177" s="10">
        <v>6.2166666666666668</v>
      </c>
      <c r="G14177" s="10">
        <v>9.2833333333333332</v>
      </c>
      <c r="H14177" s="10">
        <v>0</v>
      </c>
      <c r="I14177" s="4" t="s">
        <v>13</v>
      </c>
      <c r="J14177" s="7" t="str">
        <f>VLOOKUP(C14177,'[1]T. Apoyo Sistema'!$B$1:$C$89,2,0)</f>
        <v>SI</v>
      </c>
    </row>
    <row r="14178" spans="1:10" x14ac:dyDescent="0.25">
      <c r="A14178" s="4" t="str">
        <f>CONCATENATE(B14178,"-",C14178,"-",D14178)</f>
        <v>46267-POX3-bbd1</v>
      </c>
      <c r="B14178" s="15">
        <v>46267</v>
      </c>
      <c r="C14178" s="10" t="s">
        <v>90</v>
      </c>
      <c r="D14178" s="10" t="s">
        <v>69</v>
      </c>
      <c r="E14178" s="10">
        <v>0</v>
      </c>
      <c r="F14178" s="12">
        <v>0</v>
      </c>
      <c r="G14178" s="12">
        <v>15.516666666666667</v>
      </c>
      <c r="H14178" s="12">
        <v>0</v>
      </c>
      <c r="I14178" s="4" t="s">
        <v>828</v>
      </c>
      <c r="J14178" s="7" t="str">
        <f>VLOOKUP(C14178,'[1]T. Apoyo Sistema'!$B$1:$C$89,2,0)</f>
        <v>SI</v>
      </c>
    </row>
    <row r="14179" spans="1:10" x14ac:dyDescent="0.25">
      <c r="A14179" s="4" t="str">
        <f>CONCATENATE(B14179,"-",C14179,"-",D14179)</f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>TEXT(B14179,"yyyy-mm")</f>
        <v>2026-08</v>
      </c>
      <c r="J14179" s="7" t="str">
        <f>VLOOKUP(C14179,'[1]T. Apoyo Sistema'!$B$1:$C$89,2,0)</f>
        <v>SI</v>
      </c>
    </row>
    <row r="14180" spans="1:10" x14ac:dyDescent="0.25">
      <c r="A14180" s="4" t="str">
        <f>CONCATENATE(B14180,"-",C14180,"-",D14180)</f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>TEXT(B14180,"yyyy-mm")</f>
        <v>2026-08</v>
      </c>
      <c r="J14180" s="7" t="str">
        <f>VLOOKUP(C14180,'[1]T. Apoyo Sistema'!$B$1:$C$89,2,0)</f>
        <v>SI</v>
      </c>
    </row>
    <row r="14181" spans="1:10" x14ac:dyDescent="0.25">
      <c r="A14181" s="4" t="str">
        <f>CONCATENATE(B14181,"-",C14181,"-",D14181)</f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>TEXT(B14181,"yyyy-mm")</f>
        <v>2026-08</v>
      </c>
      <c r="J14181" s="7" t="str">
        <f>VLOOKUP(C14181,'[1]T. Apoyo Sistema'!$B$1:$C$89,2,0)</f>
        <v>SI</v>
      </c>
    </row>
    <row r="14182" spans="1:10" x14ac:dyDescent="0.25">
      <c r="A14182" s="4" t="str">
        <f>CONCATENATE(B14182,"-",C14182,"-",D14182)</f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>TEXT(B14182,"yyyy-mm")</f>
        <v>2026-08</v>
      </c>
      <c r="J14182" s="7" t="str">
        <f>VLOOKUP(C14182,'[1]T. Apoyo Sistema'!$B$1:$C$89,2,0)</f>
        <v>SI</v>
      </c>
    </row>
    <row r="14183" spans="1:10" x14ac:dyDescent="0.25">
      <c r="A14183" s="4" t="str">
        <f>CONCATENATE(B14183,"-",C14183,"-",D14183)</f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>TEXT(B14183,"yyyy-mm")</f>
        <v>2026-08</v>
      </c>
      <c r="J14183" s="7" t="str">
        <f>VLOOKUP(C14183,'[1]T. Apoyo Sistema'!$B$1:$C$89,2,0)</f>
        <v>SI</v>
      </c>
    </row>
    <row r="14184" spans="1:10" x14ac:dyDescent="0.25">
      <c r="A14184" s="4" t="str">
        <f>CONCATENATE(B14184,"-",C14184,"-",D14184)</f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>TEXT(B14184,"yyyy-mm")</f>
        <v>2026-08</v>
      </c>
      <c r="J14184" s="7" t="str">
        <f>VLOOKUP(C14184,'[1]T. Apoyo Sistema'!$B$1:$C$89,2,0)</f>
        <v>SI</v>
      </c>
    </row>
    <row r="14185" spans="1:10" x14ac:dyDescent="0.25">
      <c r="A14185" s="4" t="str">
        <f>CONCATENATE(B14185,"-",C14185,"-",D14185)</f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>TEXT(B14185,"yyyy-mm")</f>
        <v>2026-08</v>
      </c>
      <c r="J14185" s="7" t="str">
        <f>VLOOKUP(C14185,'[1]T. Apoyo Sistema'!$B$1:$C$89,2,0)</f>
        <v>SI</v>
      </c>
    </row>
    <row r="14186" spans="1:10" x14ac:dyDescent="0.25">
      <c r="A14186" s="4" t="str">
        <f>CONCATENATE(B14186,"-",C14186,"-",D14186)</f>
        <v>46267-POX3-bbd2</v>
      </c>
      <c r="B14186" s="15">
        <v>46267</v>
      </c>
      <c r="C14186" s="10" t="s">
        <v>90</v>
      </c>
      <c r="D14186" s="10" t="s">
        <v>70</v>
      </c>
      <c r="E14186" s="10">
        <v>0</v>
      </c>
      <c r="F14186" s="12">
        <v>0</v>
      </c>
      <c r="G14186" s="12">
        <v>15.516666666666667</v>
      </c>
      <c r="H14186" s="12">
        <v>0</v>
      </c>
      <c r="I14186" s="4" t="s">
        <v>828</v>
      </c>
      <c r="J14186" s="7" t="str">
        <f>VLOOKUP(C14186,'[1]T. Apoyo Sistema'!$B$1:$C$89,2,0)</f>
        <v>SI</v>
      </c>
    </row>
    <row r="14187" spans="1:10" x14ac:dyDescent="0.25">
      <c r="A14187" s="4" t="str">
        <f>CONCATENATE(B14187,"-",C14187,"-",D14187)</f>
        <v>46267-POX3-com1</v>
      </c>
      <c r="B14187" s="15">
        <v>46267</v>
      </c>
      <c r="C14187" s="10" t="s">
        <v>90</v>
      </c>
      <c r="D14187" s="10" t="s">
        <v>71</v>
      </c>
      <c r="E14187" s="10">
        <v>0</v>
      </c>
      <c r="F14187" s="12">
        <v>0</v>
      </c>
      <c r="G14187" s="12">
        <v>0</v>
      </c>
      <c r="H14187" s="12">
        <v>15.516666666666667</v>
      </c>
      <c r="I14187" s="4" t="s">
        <v>828</v>
      </c>
      <c r="J14187" s="7" t="str">
        <f>VLOOKUP(C14187,'[1]T. Apoyo Sistema'!$B$1:$C$89,2,0)</f>
        <v>SI</v>
      </c>
    </row>
    <row r="14188" spans="1:10" x14ac:dyDescent="0.25">
      <c r="A14188" s="4" t="str">
        <f>CONCATENATE(B14188,"-",C14188,"-",D14188)</f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>TEXT(B14188,"yyyy-mm")</f>
        <v>2026-08</v>
      </c>
      <c r="J14188" s="7" t="str">
        <f>VLOOKUP(C14188,'[1]T. Apoyo Sistema'!$B$1:$C$89,2,0)</f>
        <v>SI</v>
      </c>
    </row>
    <row r="14189" spans="1:10" x14ac:dyDescent="0.25">
      <c r="A14189" s="4" t="str">
        <f>CONCATENATE(B14189,"-",C14189,"-",D14189)</f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>TEXT(B14189,"yyyy-mm")</f>
        <v>2026-08</v>
      </c>
      <c r="J14189" s="7" t="str">
        <f>VLOOKUP(C14189,'[1]T. Apoyo Sistema'!$B$1:$C$89,2,0)</f>
        <v>SI</v>
      </c>
    </row>
    <row r="14190" spans="1:10" x14ac:dyDescent="0.25">
      <c r="A14190" s="4" t="str">
        <f>CONCATENATE(B14190,"-",C14190,"-",D14190)</f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>TEXT(B14190,"yyyy-mm")</f>
        <v>2026-08</v>
      </c>
      <c r="J14190" s="7" t="str">
        <f>VLOOKUP(C14190,'[1]T. Apoyo Sistema'!$B$1:$C$89,2,0)</f>
        <v>SI</v>
      </c>
    </row>
    <row r="14191" spans="1:10" x14ac:dyDescent="0.25">
      <c r="A14191" s="4" t="str">
        <f>CONCATENATE(B14191,"-",C14191,"-",D14191)</f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>TEXT(B14191,"yyyy-mm")</f>
        <v>2026-08</v>
      </c>
      <c r="J14191" s="7" t="str">
        <f>VLOOKUP(C14191,'[1]T. Apoyo Sistema'!$B$1:$C$89,2,0)</f>
        <v>SI</v>
      </c>
    </row>
    <row r="14192" spans="1:10" x14ac:dyDescent="0.25">
      <c r="A14192" s="4" t="str">
        <f>CONCATENATE(B14192,"-",C14192,"-",D14192)</f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>TEXT(B14192,"yyyy-mm")</f>
        <v>2026-08</v>
      </c>
      <c r="J14192" s="7" t="str">
        <f>VLOOKUP(C14192,'[1]T. Apoyo Sistema'!$B$1:$C$89,2,0)</f>
        <v>SI</v>
      </c>
    </row>
    <row r="14193" spans="1:10" x14ac:dyDescent="0.25">
      <c r="A14193" s="4" t="str">
        <f>CONCATENATE(B14193,"-",C14193,"-",D14193)</f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>TEXT(B14193,"yyyy-mm")</f>
        <v>2026-08</v>
      </c>
      <c r="J14193" s="7" t="str">
        <f>VLOOKUP(C14193,'[1]T. Apoyo Sistema'!$B$1:$C$89,2,0)</f>
        <v>SI</v>
      </c>
    </row>
    <row r="14194" spans="1:10" x14ac:dyDescent="0.25">
      <c r="A14194" s="4" t="str">
        <f>CONCATENATE(B14194,"-",C14194,"-",D14194)</f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>TEXT(B14194,"yyyy-mm")</f>
        <v>2026-08</v>
      </c>
      <c r="J14194" s="7" t="str">
        <f>VLOOKUP(C14194,'[1]T. Apoyo Sistema'!$B$1:$C$89,2,0)</f>
        <v>SI</v>
      </c>
    </row>
    <row r="14195" spans="1:10" x14ac:dyDescent="0.25">
      <c r="A14195" s="4" t="str">
        <f>CONCATENATE(B14195,"-",C14195,"-",D14195)</f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>TEXT(B14195,"yyyy-mm")</f>
        <v>2026-08</v>
      </c>
      <c r="J14195" s="7" t="str">
        <f>VLOOKUP(C14195,'[1]T. Apoyo Sistema'!$B$1:$C$89,2,0)</f>
        <v>SI</v>
      </c>
    </row>
    <row r="14196" spans="1:10" x14ac:dyDescent="0.25">
      <c r="A14196" s="4" t="str">
        <f>CONCATENATE(B14196,"-",C14196,"-",D14196)</f>
        <v>46267-POX3-com2</v>
      </c>
      <c r="B14196" s="15">
        <v>46267</v>
      </c>
      <c r="C14196" s="10" t="s">
        <v>90</v>
      </c>
      <c r="D14196" s="10" t="s">
        <v>72</v>
      </c>
      <c r="E14196" s="10">
        <v>0</v>
      </c>
      <c r="F14196" s="12">
        <v>0</v>
      </c>
      <c r="G14196" s="12">
        <v>15.516666666666667</v>
      </c>
      <c r="H14196" s="12">
        <v>0</v>
      </c>
      <c r="I14196" s="4" t="s">
        <v>828</v>
      </c>
      <c r="J14196" s="7" t="str">
        <f>VLOOKUP(C14196,'[1]T. Apoyo Sistema'!$B$1:$C$89,2,0)</f>
        <v>SI</v>
      </c>
    </row>
    <row r="14197" spans="1:10" x14ac:dyDescent="0.25">
      <c r="A14197" s="4" t="str">
        <f>CONCATENATE(B14197,"-",C14197,"-",D14197)</f>
        <v>46267-POX3-com3</v>
      </c>
      <c r="B14197" s="15">
        <v>46267</v>
      </c>
      <c r="C14197" s="10" t="s">
        <v>90</v>
      </c>
      <c r="D14197" s="10" t="s">
        <v>77</v>
      </c>
      <c r="E14197" s="10">
        <v>0</v>
      </c>
      <c r="F14197" s="12">
        <v>0</v>
      </c>
      <c r="G14197" s="12">
        <v>0</v>
      </c>
      <c r="H14197" s="12">
        <v>15.516666666666667</v>
      </c>
      <c r="I14197" s="4" t="s">
        <v>828</v>
      </c>
      <c r="J14197" s="7" t="str">
        <f>VLOOKUP(C14197,'[1]T. Apoyo Sistema'!$B$1:$C$89,2,0)</f>
        <v>SI</v>
      </c>
    </row>
    <row r="14198" spans="1:10" x14ac:dyDescent="0.25">
      <c r="A14198" s="4" t="str">
        <f>CONCATENATE(B14198,"-",C14198,"-",D14198)</f>
        <v>46267-POX3-com4</v>
      </c>
      <c r="B14198" s="15">
        <v>46267</v>
      </c>
      <c r="C14198" s="10" t="s">
        <v>90</v>
      </c>
      <c r="D14198" s="10" t="s">
        <v>78</v>
      </c>
      <c r="E14198" s="10">
        <v>0</v>
      </c>
      <c r="F14198" s="12">
        <v>0</v>
      </c>
      <c r="G14198" s="12">
        <v>0</v>
      </c>
      <c r="H14198" s="12">
        <v>15.516666666666667</v>
      </c>
      <c r="I14198" s="4" t="s">
        <v>828</v>
      </c>
      <c r="J14198" s="7" t="str">
        <f>VLOOKUP(C14198,'[1]T. Apoyo Sistema'!$B$1:$C$89,2,0)</f>
        <v>SI</v>
      </c>
    </row>
    <row r="14199" spans="1:10" x14ac:dyDescent="0.25">
      <c r="A14199" s="4" t="str">
        <f>CONCATENATE(B14199,"-",C14199,"-",D14199)</f>
        <v>46267-POX3-gen1</v>
      </c>
      <c r="B14199" s="15">
        <v>46267</v>
      </c>
      <c r="C14199" s="10" t="s">
        <v>90</v>
      </c>
      <c r="D14199" s="10" t="s">
        <v>59</v>
      </c>
      <c r="E14199" s="10">
        <v>0</v>
      </c>
      <c r="F14199" s="12">
        <v>0</v>
      </c>
      <c r="G14199" s="12">
        <v>0</v>
      </c>
      <c r="H14199" s="12">
        <v>15.516666666666667</v>
      </c>
      <c r="I14199" s="4" t="s">
        <v>828</v>
      </c>
      <c r="J14199" s="7" t="str">
        <f>VLOOKUP(C14199,'[1]T. Apoyo Sistema'!$B$1:$C$89,2,0)</f>
        <v>SI</v>
      </c>
    </row>
    <row r="14200" spans="1:10" x14ac:dyDescent="0.25">
      <c r="A14200" s="4" t="str">
        <f>CONCATENATE(B14200,"-",C14200,"-",D14200)</f>
        <v>46267-POX3-gen2</v>
      </c>
      <c r="B14200" s="15">
        <v>46267</v>
      </c>
      <c r="C14200" s="10" t="s">
        <v>90</v>
      </c>
      <c r="D14200" s="10" t="s">
        <v>73</v>
      </c>
      <c r="E14200" s="10">
        <v>0</v>
      </c>
      <c r="F14200" s="12">
        <v>0</v>
      </c>
      <c r="G14200" s="12">
        <v>15.516666666666667</v>
      </c>
      <c r="H14200" s="12">
        <v>0</v>
      </c>
      <c r="I14200" s="4" t="s">
        <v>828</v>
      </c>
      <c r="J14200" s="7" t="str">
        <f>VLOOKUP(C14200,'[1]T. Apoyo Sistema'!$B$1:$C$89,2,0)</f>
        <v>SI</v>
      </c>
    </row>
    <row r="14201" spans="1:10" x14ac:dyDescent="0.25">
      <c r="A14201" s="4" t="str">
        <f>CONCATENATE(B14201,"-",C14201,"-",D14201)</f>
        <v>46267-POX3-psa1</v>
      </c>
      <c r="B14201" s="15">
        <v>46267</v>
      </c>
      <c r="C14201" s="10" t="s">
        <v>90</v>
      </c>
      <c r="D14201" s="10" t="s">
        <v>60</v>
      </c>
      <c r="E14201" s="10">
        <v>0</v>
      </c>
      <c r="F14201" s="12">
        <v>0</v>
      </c>
      <c r="G14201" s="12">
        <v>15.516666666666667</v>
      </c>
      <c r="H14201" s="12">
        <v>0</v>
      </c>
      <c r="I14201" s="4" t="s">
        <v>828</v>
      </c>
      <c r="J14201" s="7" t="str">
        <f>VLOOKUP(C14201,'[1]T. Apoyo Sistema'!$B$1:$C$89,2,0)</f>
        <v>SI</v>
      </c>
    </row>
    <row r="14202" spans="1:10" x14ac:dyDescent="0.25">
      <c r="A14202" s="4" t="str">
        <f>CONCATENATE(B14202,"-",C14202,"-",D14202)</f>
        <v>46267-POX3-psa2</v>
      </c>
      <c r="B14202" s="15">
        <v>46267</v>
      </c>
      <c r="C14202" s="10" t="s">
        <v>90</v>
      </c>
      <c r="D14202" s="10" t="s">
        <v>74</v>
      </c>
      <c r="E14202" s="10">
        <v>0</v>
      </c>
      <c r="F14202" s="12">
        <v>0</v>
      </c>
      <c r="G14202" s="12">
        <v>0</v>
      </c>
      <c r="H14202" s="12">
        <v>15.516666666666667</v>
      </c>
      <c r="I14202" s="4" t="s">
        <v>828</v>
      </c>
      <c r="J14202" s="7" t="str">
        <f>VLOOKUP(C14202,'[1]T. Apoyo Sistema'!$B$1:$C$89,2,0)</f>
        <v>SI</v>
      </c>
    </row>
    <row r="14203" spans="1:10" x14ac:dyDescent="0.25">
      <c r="A14203" s="4" t="str">
        <f>CONCATENATE(B14203,"-",C14203,"-",D14203)</f>
        <v>46267-POX3-psa3</v>
      </c>
      <c r="B14203" s="15">
        <v>46267</v>
      </c>
      <c r="C14203" s="10" t="s">
        <v>90</v>
      </c>
      <c r="D14203" s="10" t="s">
        <v>79</v>
      </c>
      <c r="E14203" s="10">
        <v>0</v>
      </c>
      <c r="F14203" s="12">
        <v>0</v>
      </c>
      <c r="G14203" s="12">
        <v>0</v>
      </c>
      <c r="H14203" s="12">
        <v>15.516666666666667</v>
      </c>
      <c r="I14203" s="4" t="s">
        <v>828</v>
      </c>
      <c r="J14203" s="7" t="str">
        <f>VLOOKUP(C14203,'[1]T. Apoyo Sistema'!$B$1:$C$89,2,0)</f>
        <v>SI</v>
      </c>
    </row>
    <row r="14204" spans="1:10" x14ac:dyDescent="0.25">
      <c r="A14204" s="4" t="str">
        <f>CONCATENATE(B14204,"-",C14204,"-",D14204)</f>
        <v>46267-POX3-psa4</v>
      </c>
      <c r="B14204" s="15">
        <v>46267</v>
      </c>
      <c r="C14204" s="10" t="s">
        <v>90</v>
      </c>
      <c r="D14204" s="10" t="s">
        <v>80</v>
      </c>
      <c r="E14204" s="10">
        <v>0</v>
      </c>
      <c r="F14204" s="12">
        <v>0</v>
      </c>
      <c r="G14204" s="12">
        <v>0</v>
      </c>
      <c r="H14204" s="12">
        <v>15.516666666666667</v>
      </c>
      <c r="I14204" s="4" t="s">
        <v>828</v>
      </c>
      <c r="J14204" s="7" t="str">
        <f>VLOOKUP(C14204,'[1]T. Apoyo Sistema'!$B$1:$C$89,2,0)</f>
        <v>SI</v>
      </c>
    </row>
    <row r="14205" spans="1:10" x14ac:dyDescent="0.25">
      <c r="A14205" s="4" t="str">
        <f>CONCATENATE(B14205,"-",C14205,"-",D14205)</f>
        <v>46267-POX3-sec1</v>
      </c>
      <c r="B14205" s="15">
        <v>46267</v>
      </c>
      <c r="C14205" s="10" t="s">
        <v>90</v>
      </c>
      <c r="D14205" s="10" t="s">
        <v>75</v>
      </c>
      <c r="E14205" s="10">
        <v>0</v>
      </c>
      <c r="F14205" s="12">
        <v>0</v>
      </c>
      <c r="G14205" s="12">
        <v>15.516666666666667</v>
      </c>
      <c r="H14205" s="12">
        <v>0</v>
      </c>
      <c r="I14205" s="4" t="s">
        <v>828</v>
      </c>
      <c r="J14205" s="7" t="str">
        <f>VLOOKUP(C14205,'[1]T. Apoyo Sistema'!$B$1:$C$89,2,0)</f>
        <v>SI</v>
      </c>
    </row>
    <row r="14206" spans="1:10" x14ac:dyDescent="0.25">
      <c r="A14206" s="4" t="str">
        <f>CONCATENATE(B14206,"-",C14206,"-",D14206)</f>
        <v>46267-POX3-sec2</v>
      </c>
      <c r="B14206" s="15">
        <v>46267</v>
      </c>
      <c r="C14206" s="10" t="s">
        <v>90</v>
      </c>
      <c r="D14206" s="10" t="s">
        <v>76</v>
      </c>
      <c r="E14206" s="10">
        <v>0</v>
      </c>
      <c r="F14206" s="12">
        <v>0</v>
      </c>
      <c r="G14206" s="12">
        <v>15.516666666666667</v>
      </c>
      <c r="H14206" s="12">
        <v>0</v>
      </c>
      <c r="I14206" s="4" t="s">
        <v>828</v>
      </c>
      <c r="J14206" s="7" t="str">
        <f>VLOOKUP(C14206,'[1]T. Apoyo Sistema'!$B$1:$C$89,2,0)</f>
        <v>SI</v>
      </c>
    </row>
    <row r="14207" spans="1:10" x14ac:dyDescent="0.25">
      <c r="A14207" s="4" t="str">
        <f>CONCATENATE(B14207,"-",C14207,"-",D14207)</f>
        <v>46260-POXC1-com1</v>
      </c>
      <c r="B14207" s="16">
        <v>46260</v>
      </c>
      <c r="C14207" s="10" t="s">
        <v>119</v>
      </c>
      <c r="D14207" s="10" t="s">
        <v>71</v>
      </c>
      <c r="E14207" s="10">
        <v>0</v>
      </c>
      <c r="F14207" s="10">
        <v>0</v>
      </c>
      <c r="G14207" s="10">
        <v>15.533333333333333</v>
      </c>
      <c r="H14207" s="10">
        <v>0</v>
      </c>
      <c r="I14207" s="4" t="s">
        <v>13</v>
      </c>
      <c r="J14207" s="7" t="str">
        <f>VLOOKUP(C14207,'[1]T. Apoyo Sistema'!$B$1:$C$89,2,0)</f>
        <v>SI</v>
      </c>
    </row>
    <row r="14208" spans="1:10" x14ac:dyDescent="0.25">
      <c r="A14208" s="4" t="str">
        <f>CONCATENATE(B14208,"-",C14208,"-",D14208)</f>
        <v>46260-POXC1-com2</v>
      </c>
      <c r="B14208" s="16">
        <v>46260</v>
      </c>
      <c r="C14208" s="10" t="s">
        <v>119</v>
      </c>
      <c r="D14208" s="10" t="s">
        <v>72</v>
      </c>
      <c r="E14208" s="10">
        <v>0</v>
      </c>
      <c r="F14208" s="10">
        <v>0</v>
      </c>
      <c r="G14208" s="10">
        <v>15.533333333333333</v>
      </c>
      <c r="H14208" s="10">
        <v>0</v>
      </c>
      <c r="I14208" s="4" t="s">
        <v>13</v>
      </c>
      <c r="J14208" s="7" t="str">
        <f>VLOOKUP(C14208,'[1]T. Apoyo Sistema'!$B$1:$C$89,2,0)</f>
        <v>SI</v>
      </c>
    </row>
    <row r="14209" spans="1:10" x14ac:dyDescent="0.25">
      <c r="A14209" s="4" t="str">
        <f>CONCATENATE(B14209,"-",C14209,"-",D14209)</f>
        <v>46260-POXC1-com3</v>
      </c>
      <c r="B14209" s="16">
        <v>46260</v>
      </c>
      <c r="C14209" s="10" t="s">
        <v>119</v>
      </c>
      <c r="D14209" s="10" t="s">
        <v>77</v>
      </c>
      <c r="E14209" s="10">
        <v>0</v>
      </c>
      <c r="F14209" s="10">
        <v>0</v>
      </c>
      <c r="G14209" s="10">
        <v>15.533333333333333</v>
      </c>
      <c r="H14209" s="10">
        <v>0</v>
      </c>
      <c r="I14209" s="4" t="s">
        <v>13</v>
      </c>
      <c r="J14209" s="7" t="str">
        <f>VLOOKUP(C14209,'[1]T. Apoyo Sistema'!$B$1:$C$89,2,0)</f>
        <v>SI</v>
      </c>
    </row>
    <row r="14210" spans="1:10" x14ac:dyDescent="0.25">
      <c r="A14210" s="4" t="str">
        <f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>TEXT(B14210,"yyyy-mm")</f>
        <v>2026-08</v>
      </c>
      <c r="J14210" s="7" t="str">
        <f>VLOOKUP(C14210,'[1]T. Apoyo Sistema'!$B$1:$C$89,2,0)</f>
        <v>SI</v>
      </c>
    </row>
    <row r="14211" spans="1:10" x14ac:dyDescent="0.25">
      <c r="A14211" s="4" t="str">
        <f>CONCATENATE(B14211,"-",C14211,"-",D14211)</f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>TEXT(B14211,"yyyy-mm")</f>
        <v>2026-08</v>
      </c>
      <c r="J14211" s="7" t="str">
        <f>VLOOKUP(C14211,'[1]T. Apoyo Sistema'!$B$1:$C$89,2,0)</f>
        <v>SI</v>
      </c>
    </row>
    <row r="14212" spans="1:10" x14ac:dyDescent="0.25">
      <c r="A14212" s="4" t="str">
        <f>CONCATENATE(B14212,"-",C14212,"-",D14212)</f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>TEXT(B14212,"yyyy-mm")</f>
        <v>2026-08</v>
      </c>
      <c r="J14212" s="7" t="str">
        <f>VLOOKUP(C14212,'[1]T. Apoyo Sistema'!$B$1:$C$89,2,0)</f>
        <v>SI</v>
      </c>
    </row>
    <row r="14213" spans="1:10" x14ac:dyDescent="0.25">
      <c r="A14213" s="4" t="str">
        <f>CONCATENATE(B14213,"-",C14213,"-",D14213)</f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>TEXT(B14213,"yyyy-mm")</f>
        <v>2026-08</v>
      </c>
      <c r="J14213" s="7" t="str">
        <f>VLOOKUP(C14213,'[1]T. Apoyo Sistema'!$B$1:$C$89,2,0)</f>
        <v>SI</v>
      </c>
    </row>
    <row r="14214" spans="1:10" x14ac:dyDescent="0.25">
      <c r="A14214" s="4" t="str">
        <f>CONCATENATE(B14214,"-",C14214,"-",D14214)</f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>TEXT(B14214,"yyyy-mm")</f>
        <v>2026-08</v>
      </c>
      <c r="J14214" s="7" t="str">
        <f>VLOOKUP(C14214,'[1]T. Apoyo Sistema'!$B$1:$C$89,2,0)</f>
        <v>SI</v>
      </c>
    </row>
    <row r="14215" spans="1:10" x14ac:dyDescent="0.25">
      <c r="A14215" s="4" t="str">
        <f>CONCATENATE(B14215,"-",C14215,"-",D14215)</f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>TEXT(B14215,"yyyy-mm")</f>
        <v>2026-08</v>
      </c>
      <c r="J14215" s="7" t="str">
        <f>VLOOKUP(C14215,'[1]T. Apoyo Sistema'!$B$1:$C$89,2,0)</f>
        <v>SI</v>
      </c>
    </row>
    <row r="14216" spans="1:10" x14ac:dyDescent="0.25">
      <c r="A14216" s="4" t="str">
        <f>CONCATENATE(B14216,"-",C14216,"-",D14216)</f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>TEXT(B14216,"yyyy-mm")</f>
        <v>2026-08</v>
      </c>
      <c r="J14216" s="7" t="str">
        <f>VLOOKUP(C14216,'[1]T. Apoyo Sistema'!$B$1:$C$89,2,0)</f>
        <v>SI</v>
      </c>
    </row>
    <row r="14217" spans="1:10" x14ac:dyDescent="0.25">
      <c r="A14217" s="4" t="str">
        <f>CONCATENATE(B14217,"-",C14217,"-",D14217)</f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>TEXT(B14217,"yyyy-mm")</f>
        <v>2026-08</v>
      </c>
      <c r="J14217" s="7" t="str">
        <f>VLOOKUP(C14217,'[1]T. Apoyo Sistema'!$B$1:$C$89,2,0)</f>
        <v>SI</v>
      </c>
    </row>
    <row r="14218" spans="1:10" x14ac:dyDescent="0.25">
      <c r="A14218" s="4" t="str">
        <f>CONCATENATE(B14218,"-",C14218,"-",D14218)</f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>TEXT(B14218,"yyyy-mm")</f>
        <v>2026-08</v>
      </c>
      <c r="J14218" s="7" t="str">
        <f>VLOOKUP(C14218,'[1]T. Apoyo Sistema'!$B$1:$C$89,2,0)</f>
        <v>SI</v>
      </c>
    </row>
    <row r="14219" spans="1:10" x14ac:dyDescent="0.25">
      <c r="A14219" s="4" t="str">
        <f>CONCATENATE(B14219,"-",C14219,"-",D14219)</f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>TEXT(B14219,"yyyy-mm")</f>
        <v>2026-08</v>
      </c>
      <c r="J14219" s="7" t="str">
        <f>VLOOKUP(C14219,'[1]T. Apoyo Sistema'!$B$1:$C$89,2,0)</f>
        <v>SI</v>
      </c>
    </row>
    <row r="14220" spans="1:10" x14ac:dyDescent="0.25">
      <c r="A14220" s="4" t="str">
        <f>CONCATENATE(B14220,"-",C14220,"-",D14220)</f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>TEXT(B14220,"yyyy-mm")</f>
        <v>2026-08</v>
      </c>
      <c r="J14220" s="7" t="str">
        <f>VLOOKUP(C14220,'[1]T. Apoyo Sistema'!$B$1:$C$89,2,0)</f>
        <v>SI</v>
      </c>
    </row>
    <row r="14221" spans="1:10" x14ac:dyDescent="0.25">
      <c r="A14221" s="4" t="str">
        <f>CONCATENATE(B14221,"-",C14221,"-",D14221)</f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>TEXT(B14221,"yyyy-mm")</f>
        <v>2026-08</v>
      </c>
      <c r="J14221" s="7" t="str">
        <f>VLOOKUP(C14221,'[1]T. Apoyo Sistema'!$B$1:$C$89,2,0)</f>
        <v>SI</v>
      </c>
    </row>
    <row r="14222" spans="1:10" x14ac:dyDescent="0.25">
      <c r="A14222" s="4" t="str">
        <f>CONCATENATE(B14222,"-",C14222,"-",D14222)</f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>TEXT(B14222,"yyyy-mm")</f>
        <v>2026-08</v>
      </c>
      <c r="J14222" s="7" t="str">
        <f>VLOOKUP(C14222,'[1]T. Apoyo Sistema'!$B$1:$C$89,2,0)</f>
        <v>SI</v>
      </c>
    </row>
    <row r="14223" spans="1:10" x14ac:dyDescent="0.25">
      <c r="A14223" s="4" t="str">
        <f>CONCATENATE(B14223,"-",C14223,"-",D14223)</f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>TEXT(B14223,"yyyy-mm")</f>
        <v>2026-08</v>
      </c>
      <c r="J14223" s="7" t="str">
        <f>VLOOKUP(C14223,'[1]T. Apoyo Sistema'!$B$1:$C$89,2,0)</f>
        <v>SI</v>
      </c>
    </row>
    <row r="14224" spans="1:10" x14ac:dyDescent="0.25">
      <c r="A14224" s="4" t="str">
        <f>CONCATENATE(B14224,"-",C14224,"-",D14224)</f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>TEXT(B14224,"yyyy-mm")</f>
        <v>2026-08</v>
      </c>
      <c r="J14224" s="7" t="str">
        <f>VLOOKUP(C14224,'[1]T. Apoyo Sistema'!$B$1:$C$89,2,0)</f>
        <v>SI</v>
      </c>
    </row>
    <row r="14225" spans="1:10" x14ac:dyDescent="0.25">
      <c r="A14225" s="4" t="str">
        <f>CONCATENATE(B14225,"-",C14225,"-",D14225)</f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>TEXT(B14225,"yyyy-mm")</f>
        <v>2026-08</v>
      </c>
      <c r="J14225" s="7" t="str">
        <f>VLOOKUP(C14225,'[1]T. Apoyo Sistema'!$B$1:$C$89,2,0)</f>
        <v>SI</v>
      </c>
    </row>
    <row r="14226" spans="1:10" x14ac:dyDescent="0.25">
      <c r="A14226" s="4" t="str">
        <f>CONCATENATE(B14226,"-",C14226,"-",D14226)</f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>TEXT(B14226,"yyyy-mm")</f>
        <v>2026-08</v>
      </c>
      <c r="J14226" s="7" t="str">
        <f>VLOOKUP(C14226,'[1]T. Apoyo Sistema'!$B$1:$C$89,2,0)</f>
        <v>SI</v>
      </c>
    </row>
    <row r="14227" spans="1:10" x14ac:dyDescent="0.25">
      <c r="A14227" s="4" t="str">
        <f>CONCATENATE(B14227,"-",C14227,"-",D14227)</f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>TEXT(B14227,"yyyy-mm")</f>
        <v>2026-08</v>
      </c>
      <c r="J14227" s="7" t="str">
        <f>VLOOKUP(C14227,'[1]T. Apoyo Sistema'!$B$1:$C$89,2,0)</f>
        <v>SI</v>
      </c>
    </row>
    <row r="14228" spans="1:10" x14ac:dyDescent="0.25">
      <c r="A14228" s="4" t="str">
        <f>CONCATENATE(B14228,"-",C14228,"-",D14228)</f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>TEXT(B14228,"yyyy-mm")</f>
        <v>2026-08</v>
      </c>
      <c r="J14228" s="7" t="str">
        <f>VLOOKUP(C14228,'[1]T. Apoyo Sistema'!$B$1:$C$89,2,0)</f>
        <v>SI</v>
      </c>
    </row>
    <row r="14229" spans="1:10" x14ac:dyDescent="0.25">
      <c r="A14229" s="4" t="str">
        <f>CONCATENATE(B14229,"-",C14229,"-",D14229)</f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>TEXT(B14229,"yyyy-mm")</f>
        <v>2026-08</v>
      </c>
      <c r="J14229" s="7" t="str">
        <f>VLOOKUP(C14229,'[1]T. Apoyo Sistema'!$B$1:$C$89,2,0)</f>
        <v>SI</v>
      </c>
    </row>
    <row r="14230" spans="1:10" x14ac:dyDescent="0.25">
      <c r="A14230" s="4" t="str">
        <f>CONCATENATE(B14230,"-",C14230,"-",D14230)</f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>TEXT(B14230,"yyyy-mm")</f>
        <v>2026-08</v>
      </c>
      <c r="J14230" s="7" t="str">
        <f>VLOOKUP(C14230,'[1]T. Apoyo Sistema'!$B$1:$C$89,2,0)</f>
        <v>SI</v>
      </c>
    </row>
    <row r="14231" spans="1:10" x14ac:dyDescent="0.25">
      <c r="A14231" s="4" t="str">
        <f>CONCATENATE(B14231,"-",C14231,"-",D14231)</f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>TEXT(B14231,"yyyy-mm")</f>
        <v>2026-08</v>
      </c>
      <c r="J14231" s="7" t="str">
        <f>VLOOKUP(C14231,'[1]T. Apoyo Sistema'!$B$1:$C$89,2,0)</f>
        <v>SI</v>
      </c>
    </row>
    <row r="14232" spans="1:10" x14ac:dyDescent="0.25">
      <c r="A14232" s="4" t="str">
        <f>CONCATENATE(B14232,"-",C14232,"-",D14232)</f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>TEXT(B14232,"yyyy-mm")</f>
        <v>2026-08</v>
      </c>
      <c r="J14232" s="7" t="str">
        <f>VLOOKUP(C14232,'[1]T. Apoyo Sistema'!$B$1:$C$89,2,0)</f>
        <v>SI</v>
      </c>
    </row>
    <row r="14233" spans="1:10" x14ac:dyDescent="0.25">
      <c r="A14233" s="4" t="str">
        <f>CONCATENATE(B14233,"-",C14233,"-",D14233)</f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>TEXT(B14233,"yyyy-mm")</f>
        <v>2026-08</v>
      </c>
      <c r="J14233" s="7" t="str">
        <f>VLOOKUP(C14233,'[1]T. Apoyo Sistema'!$B$1:$C$89,2,0)</f>
        <v>SI</v>
      </c>
    </row>
    <row r="14234" spans="1:10" x14ac:dyDescent="0.25">
      <c r="A14234" s="4" t="str">
        <f>CONCATENATE(B14234,"-",C14234,"-",D14234)</f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>TEXT(B14234,"yyyy-mm")</f>
        <v>2026-08</v>
      </c>
      <c r="J14234" s="7" t="str">
        <f>VLOOKUP(C14234,'[1]T. Apoyo Sistema'!$B$1:$C$89,2,0)</f>
        <v>SI</v>
      </c>
    </row>
    <row r="14235" spans="1:10" x14ac:dyDescent="0.25">
      <c r="A14235" s="4" t="str">
        <f>CONCATENATE(B14235,"-",C14235,"-",D14235)</f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>TEXT(B14235,"yyyy-mm")</f>
        <v>2026-08</v>
      </c>
      <c r="J14235" s="7" t="str">
        <f>VLOOKUP(C14235,'[1]T. Apoyo Sistema'!$B$1:$C$89,2,0)</f>
        <v>SI</v>
      </c>
    </row>
    <row r="14236" spans="1:10" x14ac:dyDescent="0.25">
      <c r="A14236" s="4" t="str">
        <f>CONCATENATE(B14236,"-",C14236,"-",D14236)</f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>TEXT(B14236,"yyyy-mm")</f>
        <v>2026-08</v>
      </c>
      <c r="J14236" s="7" t="str">
        <f>VLOOKUP(C14236,'[1]T. Apoyo Sistema'!$B$1:$C$89,2,0)</f>
        <v>SI</v>
      </c>
    </row>
    <row r="14237" spans="1:10" x14ac:dyDescent="0.25">
      <c r="A14237" s="4" t="str">
        <f>CONCATENATE(B14237,"-",C14237,"-",D14237)</f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>TEXT(B14237,"yyyy-mm")</f>
        <v>2026-08</v>
      </c>
      <c r="J14237" s="7" t="str">
        <f>VLOOKUP(C14237,'[1]T. Apoyo Sistema'!$B$1:$C$89,2,0)</f>
        <v>SI</v>
      </c>
    </row>
    <row r="14238" spans="1:10" x14ac:dyDescent="0.25">
      <c r="A14238" s="4" t="str">
        <f>CONCATENATE(B14238,"-",C14238,"-",D14238)</f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>TEXT(B14238,"yyyy-mm")</f>
        <v>2026-08</v>
      </c>
      <c r="J14238" s="7" t="str">
        <f>VLOOKUP(C14238,'[1]T. Apoyo Sistema'!$B$1:$C$89,2,0)</f>
        <v>SI</v>
      </c>
    </row>
    <row r="14239" spans="1:10" x14ac:dyDescent="0.25">
      <c r="A14239" s="4" t="str">
        <f>CONCATENATE(B14239,"-",C14239,"-",D14239)</f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>TEXT(B14239,"yyyy-mm")</f>
        <v>2026-08</v>
      </c>
      <c r="J14239" s="7" t="str">
        <f>VLOOKUP(C14239,'[1]T. Apoyo Sistema'!$B$1:$C$89,2,0)</f>
        <v>SI</v>
      </c>
    </row>
    <row r="14240" spans="1:10" x14ac:dyDescent="0.25">
      <c r="A14240" s="4" t="str">
        <f>CONCATENATE(B14240,"-",C14240,"-",D14240)</f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>TEXT(B14240,"yyyy-mm")</f>
        <v>2026-08</v>
      </c>
      <c r="J14240" s="7" t="str">
        <f>VLOOKUP(C14240,'[1]T. Apoyo Sistema'!$B$1:$C$89,2,0)</f>
        <v>SI</v>
      </c>
    </row>
    <row r="14241" spans="1:10" x14ac:dyDescent="0.25">
      <c r="A14241" s="4" t="str">
        <f>CONCATENATE(B14241,"-",C14241,"-",D14241)</f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>TEXT(B14241,"yyyy-mm")</f>
        <v>2026-08</v>
      </c>
      <c r="J14241" s="7" t="str">
        <f>VLOOKUP(C14241,'[1]T. Apoyo Sistema'!$B$1:$C$89,2,0)</f>
        <v>SI</v>
      </c>
    </row>
    <row r="14242" spans="1:10" x14ac:dyDescent="0.25">
      <c r="A14242" s="4" t="str">
        <f>CONCATENATE(B14242,"-",C14242,"-",D14242)</f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>TEXT(B14242,"yyyy-mm")</f>
        <v>2026-08</v>
      </c>
      <c r="J14242" s="7" t="str">
        <f>VLOOKUP(C14242,'[1]T. Apoyo Sistema'!$B$1:$C$89,2,0)</f>
        <v>SI</v>
      </c>
    </row>
    <row r="14243" spans="1:10" x14ac:dyDescent="0.25">
      <c r="A14243" s="4" t="str">
        <f>CONCATENATE(B14243,"-",C14243,"-",D14243)</f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>TEXT(B14243,"yyyy-mm")</f>
        <v>2026-08</v>
      </c>
      <c r="J14243" s="7" t="str">
        <f>VLOOKUP(C14243,'[1]T. Apoyo Sistema'!$B$1:$C$89,2,0)</f>
        <v>SI</v>
      </c>
    </row>
    <row r="14244" spans="1:10" x14ac:dyDescent="0.25">
      <c r="A14244" s="4" t="str">
        <f>CONCATENATE(B14244,"-",C14244,"-",D14244)</f>
        <v>46260-POXC1-com4</v>
      </c>
      <c r="B14244" s="16">
        <v>46260</v>
      </c>
      <c r="C14244" s="10" t="s">
        <v>119</v>
      </c>
      <c r="D14244" s="10" t="s">
        <v>78</v>
      </c>
      <c r="E14244" s="10">
        <v>0</v>
      </c>
      <c r="F14244" s="10">
        <v>0</v>
      </c>
      <c r="G14244" s="10">
        <v>15.533333333333333</v>
      </c>
      <c r="H14244" s="10">
        <v>0</v>
      </c>
      <c r="I14244" s="4" t="s">
        <v>13</v>
      </c>
      <c r="J14244" s="7" t="str">
        <f>VLOOKUP(C14244,'[1]T. Apoyo Sistema'!$B$1:$C$89,2,0)</f>
        <v>SI</v>
      </c>
    </row>
    <row r="14245" spans="1:10" x14ac:dyDescent="0.25">
      <c r="A14245" s="4" t="str">
        <f>CONCATENATE(B14245,"-",C14245,"-",D14245)</f>
        <v>46260-POXC1-gen1</v>
      </c>
      <c r="B14245" s="16">
        <v>46260</v>
      </c>
      <c r="C14245" s="10" t="s">
        <v>119</v>
      </c>
      <c r="D14245" s="10" t="s">
        <v>59</v>
      </c>
      <c r="E14245" s="10">
        <v>0</v>
      </c>
      <c r="F14245" s="10">
        <v>0</v>
      </c>
      <c r="G14245" s="10">
        <v>15.533333333333333</v>
      </c>
      <c r="H14245" s="10">
        <v>0</v>
      </c>
      <c r="I14245" s="4" t="s">
        <v>13</v>
      </c>
      <c r="J14245" s="7" t="str">
        <f>VLOOKUP(C14245,'[1]T. Apoyo Sistema'!$B$1:$C$89,2,0)</f>
        <v>SI</v>
      </c>
    </row>
    <row r="14246" spans="1:10" x14ac:dyDescent="0.25">
      <c r="A14246" s="4" t="str">
        <f>CONCATENATE(B14246,"-",C14246,"-",D14246)</f>
        <v>46260-POXC1-gen2</v>
      </c>
      <c r="B14246" s="16">
        <v>46260</v>
      </c>
      <c r="C14246" s="10" t="s">
        <v>119</v>
      </c>
      <c r="D14246" s="10" t="s">
        <v>73</v>
      </c>
      <c r="E14246" s="10">
        <v>0</v>
      </c>
      <c r="F14246" s="10">
        <v>0</v>
      </c>
      <c r="G14246" s="10">
        <v>15.533333333333333</v>
      </c>
      <c r="H14246" s="10">
        <v>0</v>
      </c>
      <c r="I14246" s="4" t="s">
        <v>13</v>
      </c>
      <c r="J14246" s="7" t="str">
        <f>VLOOKUP(C14246,'[1]T. Apoyo Sistema'!$B$1:$C$89,2,0)</f>
        <v>SI</v>
      </c>
    </row>
    <row r="14247" spans="1:10" x14ac:dyDescent="0.25">
      <c r="A14247" s="4" t="str">
        <f>CONCATENATE(B14247,"-",C14247,"-",D14247)</f>
        <v>46260-POXC1-motocom1</v>
      </c>
      <c r="B14247" s="16">
        <v>46260</v>
      </c>
      <c r="C14247" s="10" t="s">
        <v>119</v>
      </c>
      <c r="D14247" s="10" t="s">
        <v>104</v>
      </c>
      <c r="E14247" s="10">
        <v>0</v>
      </c>
      <c r="F14247" s="10">
        <v>0</v>
      </c>
      <c r="G14247" s="10">
        <v>15.533333333333333</v>
      </c>
      <c r="H14247" s="10">
        <v>0</v>
      </c>
      <c r="I14247" s="4" t="s">
        <v>13</v>
      </c>
      <c r="J14247" s="7" t="str">
        <f>VLOOKUP(C14247,'[1]T. Apoyo Sistema'!$B$1:$C$89,2,0)</f>
        <v>SI</v>
      </c>
    </row>
    <row r="14248" spans="1:10" x14ac:dyDescent="0.25">
      <c r="A14248" s="4" t="str">
        <f>CONCATENATE(B14248,"-",C14248,"-",D14248)</f>
        <v>46260-POXC1-motocom2</v>
      </c>
      <c r="B14248" s="16">
        <v>46260</v>
      </c>
      <c r="C14248" s="10" t="s">
        <v>119</v>
      </c>
      <c r="D14248" s="10" t="s">
        <v>105</v>
      </c>
      <c r="E14248" s="10">
        <v>0</v>
      </c>
      <c r="F14248" s="10">
        <v>0</v>
      </c>
      <c r="G14248" s="10">
        <v>15.533333333333333</v>
      </c>
      <c r="H14248" s="10">
        <v>0</v>
      </c>
      <c r="I14248" s="4" t="s">
        <v>13</v>
      </c>
      <c r="J14248" s="7" t="str">
        <f>VLOOKUP(C14248,'[1]T. Apoyo Sistema'!$B$1:$C$89,2,0)</f>
        <v>SI</v>
      </c>
    </row>
    <row r="14249" spans="1:10" x14ac:dyDescent="0.25">
      <c r="A14249" s="4" t="str">
        <f>CONCATENATE(B14249,"-",C14249,"-",D14249)</f>
        <v>46260-POXC1-psa1</v>
      </c>
      <c r="B14249" s="16">
        <v>46260</v>
      </c>
      <c r="C14249" s="10" t="s">
        <v>119</v>
      </c>
      <c r="D14249" s="10" t="s">
        <v>60</v>
      </c>
      <c r="E14249" s="10">
        <v>0</v>
      </c>
      <c r="F14249" s="10">
        <v>0</v>
      </c>
      <c r="G14249" s="10">
        <v>15.533333333333333</v>
      </c>
      <c r="H14249" s="10">
        <v>0</v>
      </c>
      <c r="I14249" s="4" t="s">
        <v>13</v>
      </c>
      <c r="J14249" s="7" t="str">
        <f>VLOOKUP(C14249,'[1]T. Apoyo Sistema'!$B$1:$C$89,2,0)</f>
        <v>SI</v>
      </c>
    </row>
    <row r="14250" spans="1:10" x14ac:dyDescent="0.25">
      <c r="A14250" s="4" t="str">
        <f>CONCATENATE(B14250,"-",C14250,"-",D14250)</f>
        <v>46260-POXC1-psa2</v>
      </c>
      <c r="B14250" s="16">
        <v>46260</v>
      </c>
      <c r="C14250" s="10" t="s">
        <v>119</v>
      </c>
      <c r="D14250" s="10" t="s">
        <v>74</v>
      </c>
      <c r="E14250" s="10">
        <v>0</v>
      </c>
      <c r="F14250" s="10">
        <v>0</v>
      </c>
      <c r="G14250" s="10">
        <v>15.533333333333333</v>
      </c>
      <c r="H14250" s="10">
        <v>0</v>
      </c>
      <c r="I14250" s="4" t="s">
        <v>13</v>
      </c>
      <c r="J14250" s="7" t="str">
        <f>VLOOKUP(C14250,'[1]T. Apoyo Sistema'!$B$1:$C$89,2,0)</f>
        <v>SI</v>
      </c>
    </row>
    <row r="14251" spans="1:10" x14ac:dyDescent="0.25">
      <c r="A14251" s="4" t="str">
        <f>CONCATENATE(B14251,"-",C14251,"-",D14251)</f>
        <v>46260-POXC1-psa3</v>
      </c>
      <c r="B14251" s="16">
        <v>46260</v>
      </c>
      <c r="C14251" s="10" t="s">
        <v>119</v>
      </c>
      <c r="D14251" s="10" t="s">
        <v>79</v>
      </c>
      <c r="E14251" s="10">
        <v>0</v>
      </c>
      <c r="F14251" s="10">
        <v>0</v>
      </c>
      <c r="G14251" s="10">
        <v>15.533333333333333</v>
      </c>
      <c r="H14251" s="10">
        <v>0</v>
      </c>
      <c r="I14251" s="4" t="s">
        <v>13</v>
      </c>
      <c r="J14251" s="7" t="str">
        <f>VLOOKUP(C14251,'[1]T. Apoyo Sistema'!$B$1:$C$89,2,0)</f>
        <v>SI</v>
      </c>
    </row>
    <row r="14252" spans="1:10" x14ac:dyDescent="0.25">
      <c r="A14252" s="4" t="str">
        <f>CONCATENATE(B14252,"-",C14252,"-",D14252)</f>
        <v>46260-POXC1-psa4</v>
      </c>
      <c r="B14252" s="16">
        <v>46260</v>
      </c>
      <c r="C14252" s="10" t="s">
        <v>119</v>
      </c>
      <c r="D14252" s="10" t="s">
        <v>80</v>
      </c>
      <c r="E14252" s="10">
        <v>0</v>
      </c>
      <c r="F14252" s="10">
        <v>0</v>
      </c>
      <c r="G14252" s="10">
        <v>15.533333333333333</v>
      </c>
      <c r="H14252" s="10">
        <v>0</v>
      </c>
      <c r="I14252" s="4" t="s">
        <v>13</v>
      </c>
      <c r="J14252" s="7" t="str">
        <f>VLOOKUP(C14252,'[1]T. Apoyo Sistema'!$B$1:$C$89,2,0)</f>
        <v>SI</v>
      </c>
    </row>
    <row r="14253" spans="1:10" x14ac:dyDescent="0.25">
      <c r="A14253" s="4" t="str">
        <f>CONCATENATE(B14253,"-",C14253,"-",D14253)</f>
        <v>46260-POXC1-sec1</v>
      </c>
      <c r="B14253" s="16">
        <v>46260</v>
      </c>
      <c r="C14253" s="10" t="s">
        <v>119</v>
      </c>
      <c r="D14253" s="10" t="s">
        <v>75</v>
      </c>
      <c r="E14253" s="10">
        <v>0</v>
      </c>
      <c r="F14253" s="10">
        <v>0</v>
      </c>
      <c r="G14253" s="10">
        <v>15.533333333333333</v>
      </c>
      <c r="H14253" s="10">
        <v>0</v>
      </c>
      <c r="I14253" s="4" t="s">
        <v>13</v>
      </c>
      <c r="J14253" s="7" t="str">
        <f>VLOOKUP(C14253,'[1]T. Apoyo Sistema'!$B$1:$C$89,2,0)</f>
        <v>SI</v>
      </c>
    </row>
    <row r="14254" spans="1:10" x14ac:dyDescent="0.25">
      <c r="A14254" s="4" t="str">
        <f>CONCATENATE(B14254,"-",C14254,"-",D14254)</f>
        <v>46260-POXC1-sec2</v>
      </c>
      <c r="B14254" s="16">
        <v>46260</v>
      </c>
      <c r="C14254" s="10" t="s">
        <v>119</v>
      </c>
      <c r="D14254" s="10" t="s">
        <v>76</v>
      </c>
      <c r="E14254" s="10">
        <v>0</v>
      </c>
      <c r="F14254" s="10">
        <v>0</v>
      </c>
      <c r="G14254" s="10">
        <v>15.533333333333333</v>
      </c>
      <c r="H14254" s="10">
        <v>0</v>
      </c>
      <c r="I14254" s="4" t="s">
        <v>13</v>
      </c>
      <c r="J14254" s="7" t="str">
        <f>VLOOKUP(C14254,'[1]T. Apoyo Sistema'!$B$1:$C$89,2,0)</f>
        <v>SI</v>
      </c>
    </row>
    <row r="14255" spans="1:10" x14ac:dyDescent="0.25">
      <c r="A14255" s="4" t="str">
        <f>CONCATENATE(B14255,"-",C14255,"-",D14255)</f>
        <v>46268-POX47-bbd1</v>
      </c>
      <c r="B14255" s="16">
        <v>46268</v>
      </c>
      <c r="C14255" s="10" t="s">
        <v>97</v>
      </c>
      <c r="D14255" s="10" t="s">
        <v>69</v>
      </c>
      <c r="E14255" s="10">
        <v>0</v>
      </c>
      <c r="F14255" s="10">
        <v>0</v>
      </c>
      <c r="G14255" s="10">
        <v>15.55</v>
      </c>
      <c r="H14255" s="10">
        <v>0</v>
      </c>
      <c r="I14255" s="4" t="s">
        <v>828</v>
      </c>
      <c r="J14255" s="7" t="str">
        <f>VLOOKUP(C14255,'[1]T. Apoyo Sistema'!$B$1:$C$89,2,0)</f>
        <v>SI</v>
      </c>
    </row>
    <row r="14256" spans="1:10" x14ac:dyDescent="0.25">
      <c r="A14256" s="4" t="str">
        <f>CONCATENATE(B14256,"-",C14256,"-",D14256)</f>
        <v>46268-POX47-bbd2</v>
      </c>
      <c r="B14256" s="16">
        <v>46268</v>
      </c>
      <c r="C14256" s="10" t="s">
        <v>97</v>
      </c>
      <c r="D14256" s="10" t="s">
        <v>70</v>
      </c>
      <c r="E14256" s="10">
        <v>0</v>
      </c>
      <c r="F14256" s="10">
        <v>0.31666666666666665</v>
      </c>
      <c r="G14256" s="10">
        <v>15.233333333333334</v>
      </c>
      <c r="H14256" s="10">
        <v>0</v>
      </c>
      <c r="I14256" s="4" t="s">
        <v>828</v>
      </c>
      <c r="J14256" s="7" t="str">
        <f>VLOOKUP(C14256,'[1]T. Apoyo Sistema'!$B$1:$C$89,2,0)</f>
        <v>SI</v>
      </c>
    </row>
    <row r="14257" spans="1:10" x14ac:dyDescent="0.25">
      <c r="A14257" s="4" t="str">
        <f>CONCATENATE(B14257,"-",C14257,"-",D14257)</f>
        <v>46268-POX47-com1</v>
      </c>
      <c r="B14257" s="16">
        <v>46268</v>
      </c>
      <c r="C14257" s="10" t="s">
        <v>97</v>
      </c>
      <c r="D14257" s="10" t="s">
        <v>71</v>
      </c>
      <c r="E14257" s="10">
        <v>0</v>
      </c>
      <c r="F14257" s="10">
        <v>14.7</v>
      </c>
      <c r="G14257" s="10">
        <v>0.85000000000000142</v>
      </c>
      <c r="H14257" s="10">
        <v>0</v>
      </c>
      <c r="I14257" s="4" t="s">
        <v>828</v>
      </c>
      <c r="J14257" s="7" t="str">
        <f>VLOOKUP(C14257,'[1]T. Apoyo Sistema'!$B$1:$C$89,2,0)</f>
        <v>SI</v>
      </c>
    </row>
    <row r="14258" spans="1:10" x14ac:dyDescent="0.25">
      <c r="A14258" s="4" t="str">
        <f>CONCATENATE(B14258,"-",C14258,"-",D14258)</f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>TEXT(B14258,"yyyy-mm")</f>
        <v>2026-08</v>
      </c>
      <c r="J14258" s="7" t="str">
        <f>VLOOKUP(C14258,'[1]T. Apoyo Sistema'!$B$1:$C$89,2,0)</f>
        <v>SI</v>
      </c>
    </row>
    <row r="14259" spans="1:10" x14ac:dyDescent="0.25">
      <c r="A14259" s="4" t="str">
        <f>CONCATENATE(B14259,"-",C14259,"-",D14259)</f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>TEXT(B14259,"yyyy-mm")</f>
        <v>2026-08</v>
      </c>
      <c r="J14259" s="7" t="str">
        <f>VLOOKUP(C14259,'[1]T. Apoyo Sistema'!$B$1:$C$89,2,0)</f>
        <v>SI</v>
      </c>
    </row>
    <row r="14260" spans="1:10" x14ac:dyDescent="0.25">
      <c r="A14260" s="4" t="str">
        <f>CONCATENATE(B14260,"-",C14260,"-",D14260)</f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>TEXT(B14260,"yyyy-mm")</f>
        <v>2026-08</v>
      </c>
      <c r="J14260" s="7" t="str">
        <f>VLOOKUP(C14260,'[1]T. Apoyo Sistema'!$B$1:$C$89,2,0)</f>
        <v>SI</v>
      </c>
    </row>
    <row r="14261" spans="1:10" x14ac:dyDescent="0.25">
      <c r="A14261" s="4" t="str">
        <f>CONCATENATE(B14261,"-",C14261,"-",D14261)</f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>TEXT(B14261,"yyyy-mm")</f>
        <v>2026-08</v>
      </c>
      <c r="J14261" s="7" t="str">
        <f>VLOOKUP(C14261,'[1]T. Apoyo Sistema'!$B$1:$C$89,2,0)</f>
        <v>SI</v>
      </c>
    </row>
    <row r="14262" spans="1:10" x14ac:dyDescent="0.25">
      <c r="A14262" s="4" t="str">
        <f>CONCATENATE(B14262,"-",C14262,"-",D14262)</f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>TEXT(B14262,"yyyy-mm")</f>
        <v>2026-08</v>
      </c>
      <c r="J14262" s="7" t="str">
        <f>VLOOKUP(C14262,'[1]T. Apoyo Sistema'!$B$1:$C$89,2,0)</f>
        <v>SI</v>
      </c>
    </row>
    <row r="14263" spans="1:10" x14ac:dyDescent="0.25">
      <c r="A14263" s="4" t="str">
        <f>CONCATENATE(B14263,"-",C14263,"-",D14263)</f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>TEXT(B14263,"yyyy-mm")</f>
        <v>2026-08</v>
      </c>
      <c r="J14263" s="7" t="str">
        <f>VLOOKUP(C14263,'[1]T. Apoyo Sistema'!$B$1:$C$89,2,0)</f>
        <v>SI</v>
      </c>
    </row>
    <row r="14264" spans="1:10" x14ac:dyDescent="0.25">
      <c r="A14264" s="4" t="str">
        <f>CONCATENATE(B14264,"-",C14264,"-",D14264)</f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>TEXT(B14264,"yyyy-mm")</f>
        <v>2026-08</v>
      </c>
      <c r="J14264" s="7" t="str">
        <f>VLOOKUP(C14264,'[1]T. Apoyo Sistema'!$B$1:$C$89,2,0)</f>
        <v>SI</v>
      </c>
    </row>
    <row r="14265" spans="1:10" x14ac:dyDescent="0.25">
      <c r="A14265" s="4" t="str">
        <f>CONCATENATE(B14265,"-",C14265,"-",D14265)</f>
        <v>46268-POX47-com2</v>
      </c>
      <c r="B14265" s="16">
        <v>46268</v>
      </c>
      <c r="C14265" s="10" t="s">
        <v>97</v>
      </c>
      <c r="D14265" s="10" t="s">
        <v>72</v>
      </c>
      <c r="E14265" s="10">
        <v>0</v>
      </c>
      <c r="F14265" s="10">
        <v>13.866666666666667</v>
      </c>
      <c r="G14265" s="10">
        <v>1.6833333333333336</v>
      </c>
      <c r="H14265" s="10">
        <v>0</v>
      </c>
      <c r="I14265" s="4" t="s">
        <v>828</v>
      </c>
      <c r="J14265" s="7" t="str">
        <f>VLOOKUP(C14265,'[1]T. Apoyo Sistema'!$B$1:$C$89,2,0)</f>
        <v>SI</v>
      </c>
    </row>
    <row r="14266" spans="1:10" x14ac:dyDescent="0.25">
      <c r="A14266" s="4" t="str">
        <f>CONCATENATE(B14266,"-",C14266,"-",D14266)</f>
        <v>46268-POX47-com3</v>
      </c>
      <c r="B14266" s="16">
        <v>46268</v>
      </c>
      <c r="C14266" s="10" t="s">
        <v>97</v>
      </c>
      <c r="D14266" s="10" t="s">
        <v>77</v>
      </c>
      <c r="E14266" s="10">
        <v>0</v>
      </c>
      <c r="F14266" s="10">
        <v>13.85</v>
      </c>
      <c r="G14266" s="10">
        <v>1.7000000000000011</v>
      </c>
      <c r="H14266" s="10">
        <v>0</v>
      </c>
      <c r="I14266" s="4" t="s">
        <v>828</v>
      </c>
      <c r="J14266" s="7" t="str">
        <f>VLOOKUP(C14266,'[1]T. Apoyo Sistema'!$B$1:$C$89,2,0)</f>
        <v>SI</v>
      </c>
    </row>
    <row r="14267" spans="1:10" x14ac:dyDescent="0.25">
      <c r="A14267" s="4" t="str">
        <f>CONCATENATE(B14267,"-",C14267,"-",D14267)</f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>TEXT(B14267,"yyyy-mm")</f>
        <v>2026-08</v>
      </c>
      <c r="J14267" s="7" t="str">
        <f>VLOOKUP(C14267,'[1]T. Apoyo Sistema'!$B$1:$C$89,2,0)</f>
        <v>SI</v>
      </c>
    </row>
    <row r="14268" spans="1:10" x14ac:dyDescent="0.25">
      <c r="A14268" s="4" t="str">
        <f>CONCATENATE(B14268,"-",C14268,"-",D14268)</f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>TEXT(B14268,"yyyy-mm")</f>
        <v>2026-08</v>
      </c>
      <c r="J14268" s="7" t="str">
        <f>VLOOKUP(C14268,'[1]T. Apoyo Sistema'!$B$1:$C$89,2,0)</f>
        <v>SI</v>
      </c>
    </row>
    <row r="14269" spans="1:10" x14ac:dyDescent="0.25">
      <c r="A14269" s="4" t="str">
        <f>CONCATENATE(B14269,"-",C14269,"-",D14269)</f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>TEXT(B14269,"yyyy-mm")</f>
        <v>2026-08</v>
      </c>
      <c r="J14269" s="7" t="str">
        <f>VLOOKUP(C14269,'[1]T. Apoyo Sistema'!$B$1:$C$89,2,0)</f>
        <v>SI</v>
      </c>
    </row>
    <row r="14270" spans="1:10" x14ac:dyDescent="0.25">
      <c r="A14270" s="4" t="str">
        <f>CONCATENATE(B14270,"-",C14270,"-",D14270)</f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>TEXT(B14270,"yyyy-mm")</f>
        <v>2026-08</v>
      </c>
      <c r="J14270" s="7" t="str">
        <f>VLOOKUP(C14270,'[1]T. Apoyo Sistema'!$B$1:$C$89,2,0)</f>
        <v>SI</v>
      </c>
    </row>
    <row r="14271" spans="1:10" x14ac:dyDescent="0.25">
      <c r="A14271" s="4" t="str">
        <f>CONCATENATE(B14271,"-",C14271,"-",D14271)</f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>TEXT(B14271,"yyyy-mm")</f>
        <v>2026-08</v>
      </c>
      <c r="J14271" s="7" t="str">
        <f>VLOOKUP(C14271,'[1]T. Apoyo Sistema'!$B$1:$C$89,2,0)</f>
        <v>SI</v>
      </c>
    </row>
    <row r="14272" spans="1:10" x14ac:dyDescent="0.25">
      <c r="A14272" s="4" t="str">
        <f>CONCATENATE(B14272,"-",C14272,"-",D14272)</f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>TEXT(B14272,"yyyy-mm")</f>
        <v>2026-08</v>
      </c>
      <c r="J14272" s="7" t="str">
        <f>VLOOKUP(C14272,'[1]T. Apoyo Sistema'!$B$1:$C$89,2,0)</f>
        <v>SI</v>
      </c>
    </row>
    <row r="14273" spans="1:10" x14ac:dyDescent="0.25">
      <c r="A14273" s="4" t="str">
        <f>CONCATENATE(B14273,"-",C14273,"-",D14273)</f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>TEXT(B14273,"yyyy-mm")</f>
        <v>2026-08</v>
      </c>
      <c r="J14273" s="7" t="str">
        <f>VLOOKUP(C14273,'[1]T. Apoyo Sistema'!$B$1:$C$89,2,0)</f>
        <v>SI</v>
      </c>
    </row>
    <row r="14274" spans="1:10" x14ac:dyDescent="0.25">
      <c r="A14274" s="4" t="str">
        <f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>TEXT(B14274,"yyyy-mm")</f>
        <v>2026-08</v>
      </c>
      <c r="J14274" s="7" t="str">
        <f>VLOOKUP(C14274,'[1]T. Apoyo Sistema'!$B$1:$C$89,2,0)</f>
        <v>SI</v>
      </c>
    </row>
    <row r="14275" spans="1:10" x14ac:dyDescent="0.25">
      <c r="A14275" s="4" t="str">
        <f>CONCATENATE(B14275,"-",C14275,"-",D14275)</f>
        <v>46268-POX47-com4</v>
      </c>
      <c r="B14275" s="16">
        <v>46268</v>
      </c>
      <c r="C14275" s="10" t="s">
        <v>97</v>
      </c>
      <c r="D14275" s="10" t="s">
        <v>78</v>
      </c>
      <c r="E14275" s="10">
        <v>0</v>
      </c>
      <c r="F14275" s="10">
        <v>14.766666666666667</v>
      </c>
      <c r="G14275" s="10">
        <v>0.78333333333333321</v>
      </c>
      <c r="H14275" s="10">
        <v>0</v>
      </c>
      <c r="I14275" s="4" t="s">
        <v>828</v>
      </c>
      <c r="J14275" s="7" t="str">
        <f>VLOOKUP(C14275,'[1]T. Apoyo Sistema'!$B$1:$C$89,2,0)</f>
        <v>SI</v>
      </c>
    </row>
    <row r="14276" spans="1:10" x14ac:dyDescent="0.25">
      <c r="A14276" s="4" t="str">
        <f>CONCATENATE(B14276,"-",C14276,"-",D14276)</f>
        <v>46268-POX47-gen1</v>
      </c>
      <c r="B14276" s="16">
        <v>46268</v>
      </c>
      <c r="C14276" s="10" t="s">
        <v>97</v>
      </c>
      <c r="D14276" s="10" t="s">
        <v>59</v>
      </c>
      <c r="E14276" s="10">
        <v>0</v>
      </c>
      <c r="F14276" s="10">
        <v>15.05</v>
      </c>
      <c r="G14276" s="10">
        <v>0.5</v>
      </c>
      <c r="H14276" s="10">
        <v>0</v>
      </c>
      <c r="I14276" s="4" t="s">
        <v>828</v>
      </c>
      <c r="J14276" s="7" t="str">
        <f>VLOOKUP(C14276,'[1]T. Apoyo Sistema'!$B$1:$C$89,2,0)</f>
        <v>SI</v>
      </c>
    </row>
    <row r="14277" spans="1:10" x14ac:dyDescent="0.25">
      <c r="A14277" s="4" t="str">
        <f>CONCATENATE(B14277,"-",C14277,"-",D14277)</f>
        <v>46268-POX47-gen2</v>
      </c>
      <c r="B14277" s="16">
        <v>46268</v>
      </c>
      <c r="C14277" s="10" t="s">
        <v>97</v>
      </c>
      <c r="D14277" s="10" t="s">
        <v>73</v>
      </c>
      <c r="E14277" s="10">
        <v>1</v>
      </c>
      <c r="F14277" s="10">
        <v>8.3333333333333329E-2</v>
      </c>
      <c r="G14277" s="10">
        <v>15.4</v>
      </c>
      <c r="H14277" s="10">
        <v>6.6666666666666666E-2</v>
      </c>
      <c r="I14277" s="4" t="s">
        <v>828</v>
      </c>
      <c r="J14277" s="7" t="str">
        <f>VLOOKUP(C14277,'[1]T. Apoyo Sistema'!$B$1:$C$89,2,0)</f>
        <v>SI</v>
      </c>
    </row>
    <row r="14278" spans="1:10" x14ac:dyDescent="0.25">
      <c r="A14278" s="4" t="str">
        <f>CONCATENATE(B14278,"-",C14278,"-",D14278)</f>
        <v>46268-POX47-psa1</v>
      </c>
      <c r="B14278" s="16">
        <v>46268</v>
      </c>
      <c r="C14278" s="10" t="s">
        <v>97</v>
      </c>
      <c r="D14278" s="10" t="s">
        <v>60</v>
      </c>
      <c r="E14278" s="10">
        <v>0</v>
      </c>
      <c r="F14278" s="10">
        <v>14.533333333333333</v>
      </c>
      <c r="G14278" s="10">
        <v>1.0166666666666675</v>
      </c>
      <c r="H14278" s="10">
        <v>0</v>
      </c>
      <c r="I14278" s="4" t="s">
        <v>828</v>
      </c>
      <c r="J14278" s="7" t="str">
        <f>VLOOKUP(C14278,'[1]T. Apoyo Sistema'!$B$1:$C$89,2,0)</f>
        <v>SI</v>
      </c>
    </row>
    <row r="14279" spans="1:10" x14ac:dyDescent="0.25">
      <c r="A14279" s="4" t="str">
        <f>CONCATENATE(B14279,"-",C14279,"-",D14279)</f>
        <v>46268-POX47-psa2</v>
      </c>
      <c r="B14279" s="16">
        <v>46268</v>
      </c>
      <c r="C14279" s="10" t="s">
        <v>97</v>
      </c>
      <c r="D14279" s="10" t="s">
        <v>74</v>
      </c>
      <c r="E14279" s="10">
        <v>0</v>
      </c>
      <c r="F14279" s="10">
        <v>13.7</v>
      </c>
      <c r="G14279" s="10">
        <v>1.8500000000000014</v>
      </c>
      <c r="H14279" s="10">
        <v>0</v>
      </c>
      <c r="I14279" s="4" t="s">
        <v>828</v>
      </c>
      <c r="J14279" s="7" t="str">
        <f>VLOOKUP(C14279,'[1]T. Apoyo Sistema'!$B$1:$C$89,2,0)</f>
        <v>SI</v>
      </c>
    </row>
    <row r="14280" spans="1:10" x14ac:dyDescent="0.25">
      <c r="A14280" s="4" t="str">
        <f>CONCATENATE(B14280,"-",C14280,"-",D14280)</f>
        <v>46268-POX47-psa3</v>
      </c>
      <c r="B14280" s="16">
        <v>46268</v>
      </c>
      <c r="C14280" s="10" t="s">
        <v>97</v>
      </c>
      <c r="D14280" s="10" t="s">
        <v>79</v>
      </c>
      <c r="E14280" s="10">
        <v>0</v>
      </c>
      <c r="F14280" s="10">
        <v>13.683333333333334</v>
      </c>
      <c r="G14280" s="10">
        <v>1.8666666666666671</v>
      </c>
      <c r="H14280" s="10">
        <v>0</v>
      </c>
      <c r="I14280" s="4" t="s">
        <v>828</v>
      </c>
      <c r="J14280" s="7" t="str">
        <f>VLOOKUP(C14280,'[1]T. Apoyo Sistema'!$B$1:$C$89,2,0)</f>
        <v>SI</v>
      </c>
    </row>
    <row r="14281" spans="1:10" x14ac:dyDescent="0.25">
      <c r="A14281" s="4" t="str">
        <f>CONCATENATE(B14281,"-",C14281,"-",D14281)</f>
        <v>46268-POX47-psa4</v>
      </c>
      <c r="B14281" s="16">
        <v>46268</v>
      </c>
      <c r="C14281" s="10" t="s">
        <v>97</v>
      </c>
      <c r="D14281" s="10" t="s">
        <v>80</v>
      </c>
      <c r="E14281" s="10">
        <v>0</v>
      </c>
      <c r="F14281" s="10">
        <v>14.533333333333333</v>
      </c>
      <c r="G14281" s="10">
        <v>1.0166666666666675</v>
      </c>
      <c r="H14281" s="10">
        <v>0</v>
      </c>
      <c r="I14281" s="4" t="s">
        <v>828</v>
      </c>
      <c r="J14281" s="7" t="str">
        <f>VLOOKUP(C14281,'[1]T. Apoyo Sistema'!$B$1:$C$89,2,0)</f>
        <v>SI</v>
      </c>
    </row>
    <row r="14282" spans="1:10" x14ac:dyDescent="0.25">
      <c r="A14282" s="4" t="str">
        <f>CONCATENATE(B14282,"-",C14282,"-",D14282)</f>
        <v>46268-POX47-sec1</v>
      </c>
      <c r="B14282" s="16">
        <v>46268</v>
      </c>
      <c r="C14282" s="10" t="s">
        <v>97</v>
      </c>
      <c r="D14282" s="10" t="s">
        <v>75</v>
      </c>
      <c r="E14282" s="10">
        <v>0</v>
      </c>
      <c r="F14282" s="10">
        <v>14.983333333333333</v>
      </c>
      <c r="G14282" s="10">
        <v>0.56666666666666821</v>
      </c>
      <c r="H14282" s="10">
        <v>0</v>
      </c>
      <c r="I14282" s="4" t="s">
        <v>828</v>
      </c>
      <c r="J14282" s="7" t="str">
        <f>VLOOKUP(C14282,'[1]T. Apoyo Sistema'!$B$1:$C$89,2,0)</f>
        <v>SI</v>
      </c>
    </row>
    <row r="14283" spans="1:10" x14ac:dyDescent="0.25">
      <c r="A14283" s="4" t="str">
        <f>CONCATENATE(B14283,"-",C14283,"-",D14283)</f>
        <v>46268-POX47-sec2</v>
      </c>
      <c r="B14283" s="16">
        <v>46268</v>
      </c>
      <c r="C14283" s="10" t="s">
        <v>97</v>
      </c>
      <c r="D14283" s="10" t="s">
        <v>76</v>
      </c>
      <c r="E14283" s="10">
        <v>0</v>
      </c>
      <c r="F14283" s="10">
        <v>14.983333333333333</v>
      </c>
      <c r="G14283" s="10">
        <v>0.56666666666666821</v>
      </c>
      <c r="H14283" s="10">
        <v>0</v>
      </c>
      <c r="I14283" s="4" t="s">
        <v>828</v>
      </c>
      <c r="J14283" s="7" t="str">
        <f>VLOOKUP(C14283,'[1]T. Apoyo Sistema'!$B$1:$C$89,2,0)</f>
        <v>SI</v>
      </c>
    </row>
    <row r="14284" spans="1:10" x14ac:dyDescent="0.25">
      <c r="A14284" s="4" t="str">
        <f>CONCATENATE(B14284,"-",C14284,"-",D14284)</f>
        <v>46253-POX24-com3</v>
      </c>
      <c r="B14284" s="16">
        <v>46253</v>
      </c>
      <c r="C14284" s="10" t="s">
        <v>87</v>
      </c>
      <c r="D14284" s="10" t="s">
        <v>77</v>
      </c>
      <c r="E14284" s="10">
        <v>0</v>
      </c>
      <c r="F14284" s="12">
        <v>7.0166666666666666</v>
      </c>
      <c r="G14284" s="12">
        <v>8.5833333333333321</v>
      </c>
      <c r="H14284" s="12">
        <v>0</v>
      </c>
      <c r="I14284" s="4" t="str">
        <f>TEXT(B14284,"yyyy-mm")</f>
        <v>2026-08</v>
      </c>
      <c r="J14284" s="7" t="str">
        <f>VLOOKUP(C14284,'[1]T. Apoyo Sistema'!$B$1:$C$89,2,0)</f>
        <v>SI</v>
      </c>
    </row>
    <row r="14285" spans="1:10" x14ac:dyDescent="0.25">
      <c r="A14285" s="4" t="str">
        <f>CONCATENATE(B14285,"-",C14285,"-",D14285)</f>
        <v>46253-POX24-sec1</v>
      </c>
      <c r="B14285" s="16">
        <v>46253</v>
      </c>
      <c r="C14285" s="10" t="s">
        <v>87</v>
      </c>
      <c r="D14285" s="10" t="s">
        <v>75</v>
      </c>
      <c r="E14285" s="10">
        <v>0</v>
      </c>
      <c r="F14285" s="12">
        <v>7.3833333333333337</v>
      </c>
      <c r="G14285" s="12">
        <v>8.216666666666665</v>
      </c>
      <c r="H14285" s="12">
        <v>0</v>
      </c>
      <c r="I14285" s="4" t="str">
        <f>TEXT(B14285,"yyyy-mm")</f>
        <v>2026-08</v>
      </c>
      <c r="J14285" s="7" t="str">
        <f>VLOOKUP(C14285,'[1]T. Apoyo Sistema'!$B$1:$C$89,2,0)</f>
        <v>SI</v>
      </c>
    </row>
    <row r="14286" spans="1:10" x14ac:dyDescent="0.25">
      <c r="A14286" s="4" t="str">
        <f>CONCATENATE(B14286,"-",C14286,"-",D14286)</f>
        <v>46253-POX24-bbd1</v>
      </c>
      <c r="B14286" s="16">
        <v>46253</v>
      </c>
      <c r="C14286" s="10" t="s">
        <v>87</v>
      </c>
      <c r="D14286" s="10" t="s">
        <v>69</v>
      </c>
      <c r="E14286" s="10">
        <v>0</v>
      </c>
      <c r="F14286" s="12">
        <v>0</v>
      </c>
      <c r="G14286" s="12">
        <v>15.6</v>
      </c>
      <c r="H14286" s="12">
        <v>0</v>
      </c>
      <c r="I14286" s="4" t="str">
        <f>TEXT(B14286,"yyyy-mm")</f>
        <v>2026-08</v>
      </c>
      <c r="J14286" s="7" t="str">
        <f>VLOOKUP(C14286,'[1]T. Apoyo Sistema'!$B$1:$C$89,2,0)</f>
        <v>SI</v>
      </c>
    </row>
    <row r="14287" spans="1:10" x14ac:dyDescent="0.25">
      <c r="A14287" s="4" t="str">
        <f>CONCATENATE(B14287,"-",C14287,"-",D14287)</f>
        <v>46253-POX24-bbd2</v>
      </c>
      <c r="B14287" s="16">
        <v>46253</v>
      </c>
      <c r="C14287" s="10" t="s">
        <v>87</v>
      </c>
      <c r="D14287" s="10" t="s">
        <v>70</v>
      </c>
      <c r="E14287" s="10">
        <v>0</v>
      </c>
      <c r="F14287" s="12">
        <v>0</v>
      </c>
      <c r="G14287" s="12">
        <v>15.6</v>
      </c>
      <c r="H14287" s="12">
        <v>0</v>
      </c>
      <c r="I14287" s="4" t="str">
        <f>TEXT(B14287,"yyyy-mm")</f>
        <v>2026-08</v>
      </c>
      <c r="J14287" s="7" t="str">
        <f>VLOOKUP(C14287,'[1]T. Apoyo Sistema'!$B$1:$C$89,2,0)</f>
        <v>SI</v>
      </c>
    </row>
    <row r="14288" spans="1:10" x14ac:dyDescent="0.25">
      <c r="A14288" s="4" t="str">
        <f>CONCATENATE(B14288,"-",C14288,"-",D14288)</f>
        <v>46253-POX24-com1</v>
      </c>
      <c r="B14288" s="16">
        <v>46253</v>
      </c>
      <c r="C14288" s="10" t="s">
        <v>87</v>
      </c>
      <c r="D14288" s="10" t="s">
        <v>71</v>
      </c>
      <c r="E14288" s="10">
        <v>0</v>
      </c>
      <c r="F14288" s="12">
        <v>0</v>
      </c>
      <c r="G14288" s="12">
        <v>0</v>
      </c>
      <c r="H14288" s="12">
        <v>15.6</v>
      </c>
      <c r="I14288" s="4" t="str">
        <f>TEXT(B14288,"yyyy-mm")</f>
        <v>2026-08</v>
      </c>
      <c r="J14288" s="7" t="str">
        <f>VLOOKUP(C14288,'[1]T. Apoyo Sistema'!$B$1:$C$89,2,0)</f>
        <v>SI</v>
      </c>
    </row>
    <row r="14289" spans="1:10" x14ac:dyDescent="0.25">
      <c r="A14289" s="4" t="str">
        <f>CONCATENATE(B14289,"-",C14289,"-",D14289)</f>
        <v>46253-POX24-com2</v>
      </c>
      <c r="B14289" s="16">
        <v>46253</v>
      </c>
      <c r="C14289" s="10" t="s">
        <v>87</v>
      </c>
      <c r="D14289" s="10" t="s">
        <v>72</v>
      </c>
      <c r="E14289" s="10">
        <v>0</v>
      </c>
      <c r="F14289" s="12">
        <v>6.9333333333333336</v>
      </c>
      <c r="G14289" s="12">
        <v>8.6666666666666661</v>
      </c>
      <c r="H14289" s="12">
        <v>0</v>
      </c>
      <c r="I14289" s="4" t="str">
        <f>TEXT(B14289,"yyyy-mm")</f>
        <v>2026-08</v>
      </c>
      <c r="J14289" s="7" t="str">
        <f>VLOOKUP(C14289,'[1]T. Apoyo Sistema'!$B$1:$C$89,2,0)</f>
        <v>SI</v>
      </c>
    </row>
    <row r="14290" spans="1:10" x14ac:dyDescent="0.25">
      <c r="A14290" s="4" t="str">
        <f>CONCATENATE(B14290,"-",C14290,"-",D14290)</f>
        <v>46253-POX24-com4</v>
      </c>
      <c r="B14290" s="16">
        <v>46253</v>
      </c>
      <c r="C14290" s="10" t="s">
        <v>87</v>
      </c>
      <c r="D14290" s="10" t="s">
        <v>78</v>
      </c>
      <c r="E14290" s="10">
        <v>0</v>
      </c>
      <c r="F14290" s="12">
        <v>7.0666666666666664</v>
      </c>
      <c r="G14290" s="12">
        <v>8.5333333333333332</v>
      </c>
      <c r="H14290" s="12">
        <v>0</v>
      </c>
      <c r="I14290" s="4" t="str">
        <f>TEXT(B14290,"yyyy-mm")</f>
        <v>2026-08</v>
      </c>
      <c r="J14290" s="7" t="str">
        <f>VLOOKUP(C14290,'[1]T. Apoyo Sistema'!$B$1:$C$89,2,0)</f>
        <v>SI</v>
      </c>
    </row>
    <row r="14291" spans="1:10" x14ac:dyDescent="0.25">
      <c r="A14291" s="4" t="str">
        <f>CONCATENATE(B14291,"-",C14291,"-",D14291)</f>
        <v>46253-POX24-gen1</v>
      </c>
      <c r="B14291" s="16">
        <v>46253</v>
      </c>
      <c r="C14291" s="10" t="s">
        <v>87</v>
      </c>
      <c r="D14291" s="10" t="s">
        <v>59</v>
      </c>
      <c r="E14291" s="10">
        <v>0</v>
      </c>
      <c r="F14291" s="12">
        <v>0</v>
      </c>
      <c r="G14291" s="12">
        <v>0</v>
      </c>
      <c r="H14291" s="12">
        <v>15.6</v>
      </c>
      <c r="I14291" s="4" t="str">
        <f>TEXT(B14291,"yyyy-mm")</f>
        <v>2026-08</v>
      </c>
      <c r="J14291" s="7" t="str">
        <f>VLOOKUP(C14291,'[1]T. Apoyo Sistema'!$B$1:$C$89,2,0)</f>
        <v>SI</v>
      </c>
    </row>
    <row r="14292" spans="1:10" x14ac:dyDescent="0.25">
      <c r="A14292" s="4" t="str">
        <f>CONCATENATE(B14292,"-",C14292,"-",D14292)</f>
        <v>46253-POX24-gen2</v>
      </c>
      <c r="B14292" s="16">
        <v>46253</v>
      </c>
      <c r="C14292" s="10" t="s">
        <v>87</v>
      </c>
      <c r="D14292" s="10" t="s">
        <v>73</v>
      </c>
      <c r="E14292" s="10">
        <v>0</v>
      </c>
      <c r="F14292" s="12">
        <v>7.6333333333333337</v>
      </c>
      <c r="G14292" s="12">
        <v>7.9666666666666659</v>
      </c>
      <c r="H14292" s="12">
        <v>0</v>
      </c>
      <c r="I14292" s="4" t="str">
        <f>TEXT(B14292,"yyyy-mm")</f>
        <v>2026-08</v>
      </c>
      <c r="J14292" s="7" t="str">
        <f>VLOOKUP(C14292,'[1]T. Apoyo Sistema'!$B$1:$C$89,2,0)</f>
        <v>SI</v>
      </c>
    </row>
    <row r="14293" spans="1:10" x14ac:dyDescent="0.25">
      <c r="A14293" s="4" t="str">
        <f>CONCATENATE(B14293,"-",C14293,"-",D14293)</f>
        <v>46253-POX24-psa1</v>
      </c>
      <c r="B14293" s="16">
        <v>46253</v>
      </c>
      <c r="C14293" s="10" t="s">
        <v>87</v>
      </c>
      <c r="D14293" s="10" t="s">
        <v>60</v>
      </c>
      <c r="E14293" s="10">
        <v>0</v>
      </c>
      <c r="F14293" s="12">
        <v>6.7166666666666668</v>
      </c>
      <c r="G14293" s="12">
        <v>8.8833333333333329</v>
      </c>
      <c r="H14293" s="12">
        <v>0</v>
      </c>
      <c r="I14293" s="4" t="str">
        <f>TEXT(B14293,"yyyy-mm")</f>
        <v>2026-08</v>
      </c>
      <c r="J14293" s="7" t="str">
        <f>VLOOKUP(C14293,'[1]T. Apoyo Sistema'!$B$1:$C$89,2,0)</f>
        <v>SI</v>
      </c>
    </row>
    <row r="14294" spans="1:10" x14ac:dyDescent="0.25">
      <c r="A14294" s="4" t="str">
        <f>CONCATENATE(B14294,"-",C14294,"-",D14294)</f>
        <v>46253-POX24-psa2</v>
      </c>
      <c r="B14294" s="16">
        <v>46253</v>
      </c>
      <c r="C14294" s="10" t="s">
        <v>87</v>
      </c>
      <c r="D14294" s="10" t="s">
        <v>74</v>
      </c>
      <c r="E14294" s="10">
        <v>0</v>
      </c>
      <c r="F14294" s="12">
        <v>0</v>
      </c>
      <c r="G14294" s="12">
        <v>15.6</v>
      </c>
      <c r="H14294" s="12">
        <v>0</v>
      </c>
      <c r="I14294" s="4" t="str">
        <f>TEXT(B14294,"yyyy-mm")</f>
        <v>2026-08</v>
      </c>
      <c r="J14294" s="7" t="str">
        <f>VLOOKUP(C14294,'[1]T. Apoyo Sistema'!$B$1:$C$89,2,0)</f>
        <v>SI</v>
      </c>
    </row>
    <row r="14295" spans="1:10" x14ac:dyDescent="0.25">
      <c r="A14295" s="4" t="str">
        <f>CONCATENATE(B14295,"-",C14295,"-",D14295)</f>
        <v>46253-POX24-psa4</v>
      </c>
      <c r="B14295" s="16">
        <v>46253</v>
      </c>
      <c r="C14295" s="10" t="s">
        <v>87</v>
      </c>
      <c r="D14295" s="10" t="s">
        <v>80</v>
      </c>
      <c r="E14295" s="10">
        <v>0</v>
      </c>
      <c r="F14295" s="12">
        <v>6.8166666666666664</v>
      </c>
      <c r="G14295" s="12">
        <v>8.7833333333333332</v>
      </c>
      <c r="H14295" s="12">
        <v>0</v>
      </c>
      <c r="I14295" s="4" t="str">
        <f>TEXT(B14295,"yyyy-mm")</f>
        <v>2026-08</v>
      </c>
      <c r="J14295" s="7" t="str">
        <f>VLOOKUP(C14295,'[1]T. Apoyo Sistema'!$B$1:$C$89,2,0)</f>
        <v>SI</v>
      </c>
    </row>
    <row r="14296" spans="1:10" x14ac:dyDescent="0.25">
      <c r="A14296" s="4" t="str">
        <f>CONCATENATE(B14296,"-",C14296,"-",D14296)</f>
        <v>46253-POX24-sec2</v>
      </c>
      <c r="B14296" s="16">
        <v>46253</v>
      </c>
      <c r="C14296" s="10" t="s">
        <v>87</v>
      </c>
      <c r="D14296" s="10" t="s">
        <v>76</v>
      </c>
      <c r="E14296" s="10">
        <v>0</v>
      </c>
      <c r="F14296" s="12">
        <v>7.2833333333333332</v>
      </c>
      <c r="G14296" s="12">
        <v>8.3166666666666664</v>
      </c>
      <c r="H14296" s="12">
        <v>0</v>
      </c>
      <c r="I14296" s="4" t="str">
        <f>TEXT(B14296,"yyyy-mm")</f>
        <v>2026-08</v>
      </c>
      <c r="J14296" s="7" t="str">
        <f>VLOOKUP(C14296,'[1]T. Apoyo Sistema'!$B$1:$C$89,2,0)</f>
        <v>SI</v>
      </c>
    </row>
    <row r="14297" spans="1:10" x14ac:dyDescent="0.25">
      <c r="A14297" s="4" t="str">
        <f>CONCATENATE(B14297,"-",C14297,"-",D14297)</f>
        <v>46253-POX24-psa3</v>
      </c>
      <c r="B14297" s="16">
        <v>46253</v>
      </c>
      <c r="C14297" s="10" t="s">
        <v>87</v>
      </c>
      <c r="D14297" s="10" t="s">
        <v>79</v>
      </c>
      <c r="E14297" s="10">
        <v>0</v>
      </c>
      <c r="F14297" s="12">
        <v>6.7333333333333334</v>
      </c>
      <c r="G14297" s="12">
        <v>8.8666666666666671</v>
      </c>
      <c r="H14297" s="12">
        <v>0</v>
      </c>
      <c r="I14297" s="4" t="str">
        <f>TEXT(B14297,"yyyy-mm")</f>
        <v>2026-08</v>
      </c>
      <c r="J14297" s="7" t="str">
        <f>VLOOKUP(C14297,'[1]T. Apoyo Sistema'!$B$1:$C$89,2,0)</f>
        <v>SI</v>
      </c>
    </row>
    <row r="14298" spans="1:10" x14ac:dyDescent="0.25">
      <c r="A14298" s="4" t="str">
        <f>CONCATENATE(B14298,"-",C14298,"-",D14298)</f>
        <v>46253-POX9-bbd1</v>
      </c>
      <c r="B14298" s="16">
        <v>46253</v>
      </c>
      <c r="C14298" s="10" t="s">
        <v>49</v>
      </c>
      <c r="D14298" s="10" t="s">
        <v>69</v>
      </c>
      <c r="E14298" s="10">
        <v>0</v>
      </c>
      <c r="F14298" s="12">
        <v>0.23333333333333334</v>
      </c>
      <c r="G14298" s="12">
        <v>15.5</v>
      </c>
      <c r="H14298" s="12">
        <v>0</v>
      </c>
      <c r="I14298" s="4" t="str">
        <f>TEXT(B14298,"yyyy-mm")</f>
        <v>2026-08</v>
      </c>
      <c r="J14298" s="7" t="str">
        <f>VLOOKUP(C14298,'[1]T. Apoyo Sistema'!$B$1:$C$89,2,0)</f>
        <v>SI</v>
      </c>
    </row>
    <row r="14299" spans="1:10" x14ac:dyDescent="0.25">
      <c r="A14299" s="4" t="str">
        <f>CONCATENATE(B14299,"-",C14299,"-",D14299)</f>
        <v>46253-POX9-bbd2</v>
      </c>
      <c r="B14299" s="16">
        <v>46253</v>
      </c>
      <c r="C14299" s="10" t="s">
        <v>49</v>
      </c>
      <c r="D14299" s="10" t="s">
        <v>70</v>
      </c>
      <c r="E14299" s="10">
        <v>0</v>
      </c>
      <c r="F14299" s="12">
        <v>0</v>
      </c>
      <c r="G14299" s="12">
        <v>0</v>
      </c>
      <c r="H14299" s="12">
        <v>15.733333333333333</v>
      </c>
      <c r="I14299" s="4" t="str">
        <f>TEXT(B14299,"yyyy-mm")</f>
        <v>2026-08</v>
      </c>
      <c r="J14299" s="7" t="str">
        <f>VLOOKUP(C14299,'[1]T. Apoyo Sistema'!$B$1:$C$89,2,0)</f>
        <v>SI</v>
      </c>
    </row>
    <row r="14300" spans="1:10" x14ac:dyDescent="0.25">
      <c r="A14300" s="4" t="str">
        <f>CONCATENATE(B14300,"-",C14300,"-",D14300)</f>
        <v>46253-POX9-com1</v>
      </c>
      <c r="B14300" s="16">
        <v>46253</v>
      </c>
      <c r="C14300" s="10" t="s">
        <v>49</v>
      </c>
      <c r="D14300" s="10" t="s">
        <v>71</v>
      </c>
      <c r="E14300" s="10">
        <v>0</v>
      </c>
      <c r="F14300" s="12">
        <v>0</v>
      </c>
      <c r="G14300" s="12">
        <v>0</v>
      </c>
      <c r="H14300" s="12">
        <v>15.733333333333333</v>
      </c>
      <c r="I14300" s="4" t="str">
        <f>TEXT(B14300,"yyyy-mm")</f>
        <v>2026-08</v>
      </c>
      <c r="J14300" s="7" t="str">
        <f>VLOOKUP(C14300,'[1]T. Apoyo Sistema'!$B$1:$C$89,2,0)</f>
        <v>SI</v>
      </c>
    </row>
    <row r="14301" spans="1:10" x14ac:dyDescent="0.25">
      <c r="A14301" s="4" t="str">
        <f>CONCATENATE(B14301,"-",C14301,"-",D14301)</f>
        <v>46253-POX9-com2</v>
      </c>
      <c r="B14301" s="16">
        <v>46253</v>
      </c>
      <c r="C14301" s="10" t="s">
        <v>49</v>
      </c>
      <c r="D14301" s="10" t="s">
        <v>72</v>
      </c>
      <c r="E14301" s="10">
        <v>0</v>
      </c>
      <c r="F14301" s="12">
        <v>15.616666666666667</v>
      </c>
      <c r="G14301" s="12">
        <v>0.11666666666666536</v>
      </c>
      <c r="H14301" s="12">
        <v>0</v>
      </c>
      <c r="I14301" s="4" t="str">
        <f>TEXT(B14301,"yyyy-mm")</f>
        <v>2026-08</v>
      </c>
      <c r="J14301" s="7" t="str">
        <f>VLOOKUP(C14301,'[1]T. Apoyo Sistema'!$B$1:$C$89,2,0)</f>
        <v>SI</v>
      </c>
    </row>
    <row r="14302" spans="1:10" x14ac:dyDescent="0.25">
      <c r="A14302" s="4" t="str">
        <f>CONCATENATE(B14302,"-",C14302,"-",D14302)</f>
        <v>46253-POX9-com3</v>
      </c>
      <c r="B14302" s="16">
        <v>46253</v>
      </c>
      <c r="C14302" s="10" t="s">
        <v>49</v>
      </c>
      <c r="D14302" s="10" t="s">
        <v>77</v>
      </c>
      <c r="E14302" s="10">
        <v>0</v>
      </c>
      <c r="F14302" s="12">
        <v>14.633333333333333</v>
      </c>
      <c r="G14302" s="12">
        <v>1.0999999999999996</v>
      </c>
      <c r="H14302" s="12">
        <v>0</v>
      </c>
      <c r="I14302" s="4" t="str">
        <f>TEXT(B14302,"yyyy-mm")</f>
        <v>2026-08</v>
      </c>
      <c r="J14302" s="7" t="str">
        <f>VLOOKUP(C14302,'[1]T. Apoyo Sistema'!$B$1:$C$89,2,0)</f>
        <v>SI</v>
      </c>
    </row>
    <row r="14303" spans="1:10" x14ac:dyDescent="0.25">
      <c r="A14303" s="4" t="str">
        <f>CONCATENATE(B14303,"-",C14303,"-",D14303)</f>
        <v>46253-POX9-com4</v>
      </c>
      <c r="B14303" s="16">
        <v>46253</v>
      </c>
      <c r="C14303" s="10" t="s">
        <v>49</v>
      </c>
      <c r="D14303" s="10" t="s">
        <v>78</v>
      </c>
      <c r="E14303" s="10">
        <v>0</v>
      </c>
      <c r="F14303" s="12">
        <v>15.616666666666667</v>
      </c>
      <c r="G14303" s="12">
        <v>0.11666666666666536</v>
      </c>
      <c r="H14303" s="12">
        <v>0</v>
      </c>
      <c r="I14303" s="4" t="str">
        <f>TEXT(B14303,"yyyy-mm")</f>
        <v>2026-08</v>
      </c>
      <c r="J14303" s="7" t="str">
        <f>VLOOKUP(C14303,'[1]T. Apoyo Sistema'!$B$1:$C$89,2,0)</f>
        <v>SI</v>
      </c>
    </row>
    <row r="14304" spans="1:10" x14ac:dyDescent="0.25">
      <c r="A14304" s="4" t="str">
        <f>CONCATENATE(B14304,"-",C14304,"-",D14304)</f>
        <v>46253-POX9-gen1</v>
      </c>
      <c r="B14304" s="16">
        <v>46253</v>
      </c>
      <c r="C14304" s="10" t="s">
        <v>49</v>
      </c>
      <c r="D14304" s="10" t="s">
        <v>59</v>
      </c>
      <c r="E14304" s="10">
        <v>0</v>
      </c>
      <c r="F14304" s="12">
        <v>0</v>
      </c>
      <c r="G14304" s="12">
        <v>0</v>
      </c>
      <c r="H14304" s="12">
        <v>15.733333333333333</v>
      </c>
      <c r="I14304" s="4" t="str">
        <f>TEXT(B14304,"yyyy-mm")</f>
        <v>2026-08</v>
      </c>
      <c r="J14304" s="7" t="str">
        <f>VLOOKUP(C14304,'[1]T. Apoyo Sistema'!$B$1:$C$89,2,0)</f>
        <v>SI</v>
      </c>
    </row>
    <row r="14305" spans="1:10" x14ac:dyDescent="0.25">
      <c r="A14305" s="4" t="str">
        <f>CONCATENATE(B14305,"-",C14305,"-",D14305)</f>
        <v>46253-POX9-gen2</v>
      </c>
      <c r="B14305" s="16">
        <v>46253</v>
      </c>
      <c r="C14305" s="10" t="s">
        <v>49</v>
      </c>
      <c r="D14305" s="10" t="s">
        <v>73</v>
      </c>
      <c r="E14305" s="10">
        <v>0</v>
      </c>
      <c r="F14305" s="12">
        <v>15.7</v>
      </c>
      <c r="G14305" s="12">
        <v>3.3333333333333215E-2</v>
      </c>
      <c r="H14305" s="12">
        <v>0</v>
      </c>
      <c r="I14305" s="4" t="str">
        <f>TEXT(B14305,"yyyy-mm")</f>
        <v>2026-08</v>
      </c>
      <c r="J14305" s="7" t="str">
        <f>VLOOKUP(C14305,'[1]T. Apoyo Sistema'!$B$1:$C$89,2,0)</f>
        <v>SI</v>
      </c>
    </row>
    <row r="14306" spans="1:10" x14ac:dyDescent="0.25">
      <c r="A14306" s="4" t="str">
        <f>CONCATENATE(B14306,"-",C14306,"-",D14306)</f>
        <v>46253-POX9-psa1</v>
      </c>
      <c r="B14306" s="16">
        <v>46253</v>
      </c>
      <c r="C14306" s="10" t="s">
        <v>49</v>
      </c>
      <c r="D14306" s="10" t="s">
        <v>60</v>
      </c>
      <c r="E14306" s="10">
        <v>0</v>
      </c>
      <c r="F14306" s="12">
        <v>15.566666666666666</v>
      </c>
      <c r="G14306" s="12">
        <v>0.16666666666666607</v>
      </c>
      <c r="H14306" s="12">
        <v>0</v>
      </c>
      <c r="I14306" s="4" t="str">
        <f>TEXT(B14306,"yyyy-mm")</f>
        <v>2026-08</v>
      </c>
      <c r="J14306" s="7" t="str">
        <f>VLOOKUP(C14306,'[1]T. Apoyo Sistema'!$B$1:$C$89,2,0)</f>
        <v>SI</v>
      </c>
    </row>
    <row r="14307" spans="1:10" x14ac:dyDescent="0.25">
      <c r="A14307" s="4" t="str">
        <f>CONCATENATE(B14307,"-",C14307,"-",D14307)</f>
        <v>46253-POX9-psa2</v>
      </c>
      <c r="B14307" s="16">
        <v>46253</v>
      </c>
      <c r="C14307" s="10" t="s">
        <v>49</v>
      </c>
      <c r="D14307" s="10" t="s">
        <v>74</v>
      </c>
      <c r="E14307" s="10">
        <v>0</v>
      </c>
      <c r="F14307" s="12">
        <v>14.616666666666667</v>
      </c>
      <c r="G14307" s="12">
        <v>1.1166666666666654</v>
      </c>
      <c r="H14307" s="12">
        <v>0</v>
      </c>
      <c r="I14307" s="4" t="str">
        <f>TEXT(B14307,"yyyy-mm")</f>
        <v>2026-08</v>
      </c>
      <c r="J14307" s="7" t="str">
        <f>VLOOKUP(C14307,'[1]T. Apoyo Sistema'!$B$1:$C$89,2,0)</f>
        <v>SI</v>
      </c>
    </row>
    <row r="14308" spans="1:10" x14ac:dyDescent="0.25">
      <c r="A14308" s="4" t="str">
        <f>CONCATENATE(B14308,"-",C14308,"-",D14308)</f>
        <v>46253-POX9-psa3</v>
      </c>
      <c r="B14308" s="16">
        <v>46253</v>
      </c>
      <c r="C14308" s="10" t="s">
        <v>49</v>
      </c>
      <c r="D14308" s="10" t="s">
        <v>79</v>
      </c>
      <c r="E14308" s="10">
        <v>0</v>
      </c>
      <c r="F14308" s="12">
        <v>0</v>
      </c>
      <c r="G14308" s="12">
        <v>15.733333333333333</v>
      </c>
      <c r="H14308" s="12">
        <v>0</v>
      </c>
      <c r="I14308" s="4" t="str">
        <f>TEXT(B14308,"yyyy-mm")</f>
        <v>2026-08</v>
      </c>
      <c r="J14308" s="7" t="str">
        <f>VLOOKUP(C14308,'[1]T. Apoyo Sistema'!$B$1:$C$89,2,0)</f>
        <v>SI</v>
      </c>
    </row>
    <row r="14309" spans="1:10" x14ac:dyDescent="0.25">
      <c r="A14309" s="4" t="str">
        <f>CONCATENATE(B14309,"-",C14309,"-",D14309)</f>
        <v>46253-POX9-psa4</v>
      </c>
      <c r="B14309" s="16">
        <v>46253</v>
      </c>
      <c r="C14309" s="10" t="s">
        <v>49</v>
      </c>
      <c r="D14309" s="10" t="s">
        <v>80</v>
      </c>
      <c r="E14309" s="10">
        <v>0</v>
      </c>
      <c r="F14309" s="12">
        <v>15.583333333333334</v>
      </c>
      <c r="G14309" s="12">
        <v>0.14999999999999858</v>
      </c>
      <c r="H14309" s="12">
        <v>0</v>
      </c>
      <c r="I14309" s="4" t="str">
        <f>TEXT(B14309,"yyyy-mm")</f>
        <v>2026-08</v>
      </c>
      <c r="J14309" s="7" t="str">
        <f>VLOOKUP(C14309,'[1]T. Apoyo Sistema'!$B$1:$C$89,2,0)</f>
        <v>SI</v>
      </c>
    </row>
    <row r="14310" spans="1:10" x14ac:dyDescent="0.25">
      <c r="A14310" s="4" t="str">
        <f>CONCATENATE(B14310,"-",C14310,"-",D14310)</f>
        <v>46253-POX9-sec1</v>
      </c>
      <c r="B14310" s="16">
        <v>46253</v>
      </c>
      <c r="C14310" s="10" t="s">
        <v>49</v>
      </c>
      <c r="D14310" s="10" t="s">
        <v>75</v>
      </c>
      <c r="E14310" s="10">
        <v>0</v>
      </c>
      <c r="F14310" s="12">
        <v>0</v>
      </c>
      <c r="G14310" s="12">
        <v>0</v>
      </c>
      <c r="H14310" s="12">
        <v>15.733333333333333</v>
      </c>
      <c r="I14310" s="4" t="str">
        <f>TEXT(B14310,"yyyy-mm")</f>
        <v>2026-08</v>
      </c>
      <c r="J14310" s="7" t="str">
        <f>VLOOKUP(C14310,'[1]T. Apoyo Sistema'!$B$1:$C$89,2,0)</f>
        <v>SI</v>
      </c>
    </row>
    <row r="14311" spans="1:10" x14ac:dyDescent="0.25">
      <c r="A14311" s="4" t="str">
        <f>CONCATENATE(B14311,"-",C14311,"-",D14311)</f>
        <v>46253-POX9-sec2</v>
      </c>
      <c r="B14311" s="16">
        <v>46253</v>
      </c>
      <c r="C14311" s="10" t="s">
        <v>49</v>
      </c>
      <c r="D14311" s="10" t="s">
        <v>76</v>
      </c>
      <c r="E14311" s="10">
        <v>0</v>
      </c>
      <c r="F14311" s="12">
        <v>15.666666666666666</v>
      </c>
      <c r="G14311" s="12">
        <v>6.666666666666643E-2</v>
      </c>
      <c r="H14311" s="12">
        <v>0</v>
      </c>
      <c r="I14311" s="4" t="str">
        <f>TEXT(B14311,"yyyy-mm")</f>
        <v>2026-08</v>
      </c>
      <c r="J14311" s="7" t="str">
        <f>VLOOKUP(C14311,'[1]T. Apoyo Sistema'!$B$1:$C$89,2,0)</f>
        <v>SI</v>
      </c>
    </row>
    <row r="14312" spans="1:10" x14ac:dyDescent="0.25">
      <c r="A14312" s="4" t="str">
        <f>CONCATENATE(B14312,"-",C14312,"-",D14312)</f>
        <v>46253-POX26-bbd1</v>
      </c>
      <c r="B14312" s="16">
        <v>46253</v>
      </c>
      <c r="C14312" s="10" t="s">
        <v>42</v>
      </c>
      <c r="D14312" s="10" t="s">
        <v>69</v>
      </c>
      <c r="E14312" s="10">
        <v>0</v>
      </c>
      <c r="F14312" s="12">
        <v>0</v>
      </c>
      <c r="G14312" s="12">
        <v>15.8</v>
      </c>
      <c r="H14312" s="12">
        <v>0</v>
      </c>
      <c r="I14312" s="4" t="str">
        <f>TEXT(B14312,"yyyy-mm")</f>
        <v>2026-08</v>
      </c>
      <c r="J14312" s="7" t="str">
        <f>VLOOKUP(C14312,'[1]T. Apoyo Sistema'!$B$1:$C$89,2,0)</f>
        <v>SI</v>
      </c>
    </row>
    <row r="14313" spans="1:10" x14ac:dyDescent="0.25">
      <c r="A14313" s="4" t="str">
        <f>CONCATENATE(B14313,"-",C14313,"-",D14313)</f>
        <v>46253-POX26-bbd2</v>
      </c>
      <c r="B14313" s="16">
        <v>46253</v>
      </c>
      <c r="C14313" s="10" t="s">
        <v>42</v>
      </c>
      <c r="D14313" s="10" t="s">
        <v>70</v>
      </c>
      <c r="E14313" s="10">
        <v>0</v>
      </c>
      <c r="F14313" s="12">
        <v>0</v>
      </c>
      <c r="G14313" s="12">
        <v>15.8</v>
      </c>
      <c r="H14313" s="12">
        <v>0</v>
      </c>
      <c r="I14313" s="4" t="str">
        <f>TEXT(B14313,"yyyy-mm")</f>
        <v>2026-08</v>
      </c>
      <c r="J14313" s="7" t="str">
        <f>VLOOKUP(C14313,'[1]T. Apoyo Sistema'!$B$1:$C$89,2,0)</f>
        <v>SI</v>
      </c>
    </row>
    <row r="14314" spans="1:10" x14ac:dyDescent="0.25">
      <c r="A14314" s="4" t="str">
        <f>CONCATENATE(B14314,"-",C14314,"-",D14314)</f>
        <v>46253-POX26-com1</v>
      </c>
      <c r="B14314" s="16">
        <v>46253</v>
      </c>
      <c r="C14314" s="10" t="s">
        <v>42</v>
      </c>
      <c r="D14314" s="10" t="s">
        <v>71</v>
      </c>
      <c r="E14314" s="10">
        <v>0</v>
      </c>
      <c r="F14314" s="12">
        <v>0</v>
      </c>
      <c r="G14314" s="12">
        <v>15.8</v>
      </c>
      <c r="H14314" s="12">
        <v>0</v>
      </c>
      <c r="I14314" s="4" t="str">
        <f>TEXT(B14314,"yyyy-mm")</f>
        <v>2026-08</v>
      </c>
      <c r="J14314" s="7" t="str">
        <f>VLOOKUP(C14314,'[1]T. Apoyo Sistema'!$B$1:$C$89,2,0)</f>
        <v>SI</v>
      </c>
    </row>
    <row r="14315" spans="1:10" x14ac:dyDescent="0.25">
      <c r="A14315" s="4" t="str">
        <f>CONCATENATE(B14315,"-",C14315,"-",D14315)</f>
        <v>46253-POX26-com2</v>
      </c>
      <c r="B14315" s="16">
        <v>46253</v>
      </c>
      <c r="C14315" s="10" t="s">
        <v>42</v>
      </c>
      <c r="D14315" s="10" t="s">
        <v>72</v>
      </c>
      <c r="E14315" s="10">
        <v>0</v>
      </c>
      <c r="F14315" s="12">
        <v>0</v>
      </c>
      <c r="G14315" s="12">
        <v>15.8</v>
      </c>
      <c r="H14315" s="12">
        <v>0</v>
      </c>
      <c r="I14315" s="4" t="str">
        <f>TEXT(B14315,"yyyy-mm")</f>
        <v>2026-08</v>
      </c>
      <c r="J14315" s="7" t="str">
        <f>VLOOKUP(C14315,'[1]T. Apoyo Sistema'!$B$1:$C$89,2,0)</f>
        <v>SI</v>
      </c>
    </row>
    <row r="14316" spans="1:10" x14ac:dyDescent="0.25">
      <c r="A14316" s="4" t="str">
        <f>CONCATENATE(B14316,"-",C14316,"-",D14316)</f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>TEXT(B14316,"yyyy-mm")</f>
        <v>2026-08</v>
      </c>
      <c r="J14316" s="7" t="str">
        <f>VLOOKUP(C14316,'[1]T. Apoyo Sistema'!$B$1:$C$89,2,0)</f>
        <v>SI</v>
      </c>
    </row>
    <row r="14317" spans="1:10" x14ac:dyDescent="0.25">
      <c r="A14317" s="4" t="str">
        <f>CONCATENATE(B14317,"-",C14317,"-",D14317)</f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>TEXT(B14317,"yyyy-mm")</f>
        <v>2026-08</v>
      </c>
      <c r="J14317" s="7" t="str">
        <f>VLOOKUP(C14317,'[1]T. Apoyo Sistema'!$B$1:$C$89,2,0)</f>
        <v>SI</v>
      </c>
    </row>
    <row r="14318" spans="1:10" x14ac:dyDescent="0.25">
      <c r="A14318" s="4" t="str">
        <f>CONCATENATE(B14318,"-",C14318,"-",D14318)</f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>TEXT(B14318,"yyyy-mm")</f>
        <v>2026-08</v>
      </c>
      <c r="J14318" s="7" t="str">
        <f>VLOOKUP(C14318,'[1]T. Apoyo Sistema'!$B$1:$C$89,2,0)</f>
        <v>SI</v>
      </c>
    </row>
    <row r="14319" spans="1:10" x14ac:dyDescent="0.25">
      <c r="A14319" s="4" t="str">
        <f>CONCATENATE(B14319,"-",C14319,"-",D14319)</f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>TEXT(B14319,"yyyy-mm")</f>
        <v>2026-08</v>
      </c>
      <c r="J14319" s="7" t="str">
        <f>VLOOKUP(C14319,'[1]T. Apoyo Sistema'!$B$1:$C$89,2,0)</f>
        <v>SI</v>
      </c>
    </row>
    <row r="14320" spans="1:10" x14ac:dyDescent="0.25">
      <c r="A14320" s="4" t="str">
        <f>CONCATENATE(B14320,"-",C14320,"-",D14320)</f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>TEXT(B14320,"yyyy-mm")</f>
        <v>2026-08</v>
      </c>
      <c r="J14320" s="7" t="str">
        <f>VLOOKUP(C14320,'[1]T. Apoyo Sistema'!$B$1:$C$89,2,0)</f>
        <v>SI</v>
      </c>
    </row>
    <row r="14321" spans="1:10" x14ac:dyDescent="0.25">
      <c r="A14321" s="4" t="str">
        <f>CONCATENATE(B14321,"-",C14321,"-",D14321)</f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>TEXT(B14321,"yyyy-mm")</f>
        <v>2026-08</v>
      </c>
      <c r="J14321" s="7" t="str">
        <f>VLOOKUP(C14321,'[1]T. Apoyo Sistema'!$B$1:$C$89,2,0)</f>
        <v>SI</v>
      </c>
    </row>
    <row r="14322" spans="1:10" x14ac:dyDescent="0.25">
      <c r="A14322" s="4" t="str">
        <f>CONCATENATE(B14322,"-",C14322,"-",D14322)</f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>TEXT(B14322,"yyyy-mm")</f>
        <v>2026-08</v>
      </c>
      <c r="J14322" s="7" t="str">
        <f>VLOOKUP(C14322,'[1]T. Apoyo Sistema'!$B$1:$C$89,2,0)</f>
        <v>SI</v>
      </c>
    </row>
    <row r="14323" spans="1:10" x14ac:dyDescent="0.25">
      <c r="A14323" s="4" t="str">
        <f>CONCATENATE(B14323,"-",C14323,"-",D14323)</f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>TEXT(B14323,"yyyy-mm")</f>
        <v>2026-08</v>
      </c>
      <c r="J14323" s="7" t="str">
        <f>VLOOKUP(C14323,'[1]T. Apoyo Sistema'!$B$1:$C$89,2,0)</f>
        <v>SI</v>
      </c>
    </row>
    <row r="14324" spans="1:10" x14ac:dyDescent="0.25">
      <c r="A14324" s="4" t="str">
        <f>CONCATENATE(B14324,"-",C14324,"-",D14324)</f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>TEXT(B14324,"yyyy-mm")</f>
        <v>2026-08</v>
      </c>
      <c r="J14324" s="7" t="str">
        <f>VLOOKUP(C14324,'[1]T. Apoyo Sistema'!$B$1:$C$89,2,0)</f>
        <v>SI</v>
      </c>
    </row>
    <row r="14325" spans="1:10" x14ac:dyDescent="0.25">
      <c r="A14325" s="4" t="str">
        <f>CONCATENATE(B14325,"-",C14325,"-",D14325)</f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>TEXT(B14325,"yyyy-mm")</f>
        <v>2026-08</v>
      </c>
      <c r="J14325" s="7" t="str">
        <f>VLOOKUP(C14325,'[1]T. Apoyo Sistema'!$B$1:$C$89,2,0)</f>
        <v>SI</v>
      </c>
    </row>
    <row r="14326" spans="1:10" x14ac:dyDescent="0.25">
      <c r="A14326" s="4" t="str">
        <f>CONCATENATE(B14326,"-",C14326,"-",D14326)</f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>TEXT(B14326,"yyyy-mm")</f>
        <v>2026-08</v>
      </c>
      <c r="J14326" s="7" t="str">
        <f>VLOOKUP(C14326,'[1]T. Apoyo Sistema'!$B$1:$C$89,2,0)</f>
        <v>SI</v>
      </c>
    </row>
    <row r="14327" spans="1:10" x14ac:dyDescent="0.25">
      <c r="A14327" s="4" t="str">
        <f>CONCATENATE(B14327,"-",C14327,"-",D14327)</f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>TEXT(B14327,"yyyy-mm")</f>
        <v>2026-08</v>
      </c>
      <c r="J14327" s="7" t="str">
        <f>VLOOKUP(C14327,'[1]T. Apoyo Sistema'!$B$1:$C$89,2,0)</f>
        <v>SI</v>
      </c>
    </row>
    <row r="14328" spans="1:10" x14ac:dyDescent="0.25">
      <c r="A14328" s="4" t="str">
        <f>CONCATENATE(B14328,"-",C14328,"-",D14328)</f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>TEXT(B14328,"yyyy-mm")</f>
        <v>2026-08</v>
      </c>
      <c r="J14328" s="7" t="str">
        <f>VLOOKUP(C14328,'[1]T. Apoyo Sistema'!$B$1:$C$89,2,0)</f>
        <v>SI</v>
      </c>
    </row>
    <row r="14329" spans="1:10" x14ac:dyDescent="0.25">
      <c r="A14329" s="4" t="str">
        <f>CONCATENATE(B14329,"-",C14329,"-",D14329)</f>
        <v>46253-POX26-com3</v>
      </c>
      <c r="B14329" s="16">
        <v>46253</v>
      </c>
      <c r="C14329" s="10" t="s">
        <v>42</v>
      </c>
      <c r="D14329" s="10" t="s">
        <v>77</v>
      </c>
      <c r="E14329" s="10">
        <v>0</v>
      </c>
      <c r="F14329" s="12">
        <v>0</v>
      </c>
      <c r="G14329" s="12">
        <v>15.8</v>
      </c>
      <c r="H14329" s="12">
        <v>0</v>
      </c>
      <c r="I14329" s="4" t="str">
        <f>TEXT(B14329,"yyyy-mm")</f>
        <v>2026-08</v>
      </c>
      <c r="J14329" s="7" t="str">
        <f>VLOOKUP(C14329,'[1]T. Apoyo Sistema'!$B$1:$C$89,2,0)</f>
        <v>SI</v>
      </c>
    </row>
    <row r="14330" spans="1:10" x14ac:dyDescent="0.25">
      <c r="A14330" s="4" t="str">
        <f>CONCATENATE(B14330,"-",C14330,"-",D14330)</f>
        <v>46253-POX26-com4</v>
      </c>
      <c r="B14330" s="16">
        <v>46253</v>
      </c>
      <c r="C14330" s="10" t="s">
        <v>42</v>
      </c>
      <c r="D14330" s="10" t="s">
        <v>78</v>
      </c>
      <c r="E14330" s="10">
        <v>0</v>
      </c>
      <c r="F14330" s="12">
        <v>0</v>
      </c>
      <c r="G14330" s="12">
        <v>15.8</v>
      </c>
      <c r="H14330" s="12">
        <v>0</v>
      </c>
      <c r="I14330" s="4" t="str">
        <f>TEXT(B14330,"yyyy-mm")</f>
        <v>2026-08</v>
      </c>
      <c r="J14330" s="7" t="str">
        <f>VLOOKUP(C14330,'[1]T. Apoyo Sistema'!$B$1:$C$89,2,0)</f>
        <v>SI</v>
      </c>
    </row>
    <row r="14331" spans="1:10" x14ac:dyDescent="0.25">
      <c r="A14331" s="4" t="str">
        <f>CONCATENATE(B14331,"-",C14331,"-",D14331)</f>
        <v>46253-POX26-gen1</v>
      </c>
      <c r="B14331" s="16">
        <v>46253</v>
      </c>
      <c r="C14331" s="10" t="s">
        <v>42</v>
      </c>
      <c r="D14331" s="10" t="s">
        <v>59</v>
      </c>
      <c r="E14331" s="10">
        <v>0</v>
      </c>
      <c r="F14331" s="12">
        <v>0</v>
      </c>
      <c r="G14331" s="12">
        <v>15.8</v>
      </c>
      <c r="H14331" s="12">
        <v>0</v>
      </c>
      <c r="I14331" s="4" t="str">
        <f>TEXT(B14331,"yyyy-mm")</f>
        <v>2026-08</v>
      </c>
      <c r="J14331" s="7" t="str">
        <f>VLOOKUP(C14331,'[1]T. Apoyo Sistema'!$B$1:$C$89,2,0)</f>
        <v>SI</v>
      </c>
    </row>
    <row r="14332" spans="1:10" x14ac:dyDescent="0.25">
      <c r="A14332" s="4" t="str">
        <f>CONCATENATE(B14332,"-",C14332,"-",D14332)</f>
        <v>46253-POX26-gen2</v>
      </c>
      <c r="B14332" s="16">
        <v>46253</v>
      </c>
      <c r="C14332" s="10" t="s">
        <v>42</v>
      </c>
      <c r="D14332" s="10" t="s">
        <v>73</v>
      </c>
      <c r="E14332" s="10">
        <v>0</v>
      </c>
      <c r="F14332" s="12">
        <v>0</v>
      </c>
      <c r="G14332" s="12">
        <v>15.8</v>
      </c>
      <c r="H14332" s="12">
        <v>0</v>
      </c>
      <c r="I14332" s="4" t="str">
        <f>TEXT(B14332,"yyyy-mm")</f>
        <v>2026-08</v>
      </c>
      <c r="J14332" s="7" t="str">
        <f>VLOOKUP(C14332,'[1]T. Apoyo Sistema'!$B$1:$C$89,2,0)</f>
        <v>SI</v>
      </c>
    </row>
    <row r="14333" spans="1:10" x14ac:dyDescent="0.25">
      <c r="A14333" s="4" t="str">
        <f>CONCATENATE(B14333,"-",C14333,"-",D14333)</f>
        <v>46253-POX26-psa1</v>
      </c>
      <c r="B14333" s="16">
        <v>46253</v>
      </c>
      <c r="C14333" s="10" t="s">
        <v>42</v>
      </c>
      <c r="D14333" s="10" t="s">
        <v>60</v>
      </c>
      <c r="E14333" s="10">
        <v>0</v>
      </c>
      <c r="F14333" s="12">
        <v>0</v>
      </c>
      <c r="G14333" s="12">
        <v>15.8</v>
      </c>
      <c r="H14333" s="12">
        <v>0</v>
      </c>
      <c r="I14333" s="4" t="str">
        <f>TEXT(B14333,"yyyy-mm")</f>
        <v>2026-08</v>
      </c>
      <c r="J14333" s="7" t="str">
        <f>VLOOKUP(C14333,'[1]T. Apoyo Sistema'!$B$1:$C$89,2,0)</f>
        <v>SI</v>
      </c>
    </row>
    <row r="14334" spans="1:10" x14ac:dyDescent="0.25">
      <c r="A14334" s="4" t="str">
        <f>CONCATENATE(B14334,"-",C14334,"-",D14334)</f>
        <v>46253-POX26-psa2</v>
      </c>
      <c r="B14334" s="16">
        <v>46253</v>
      </c>
      <c r="C14334" s="10" t="s">
        <v>42</v>
      </c>
      <c r="D14334" s="10" t="s">
        <v>74</v>
      </c>
      <c r="E14334" s="10">
        <v>0</v>
      </c>
      <c r="F14334" s="12">
        <v>0</v>
      </c>
      <c r="G14334" s="12">
        <v>15.8</v>
      </c>
      <c r="H14334" s="12">
        <v>0</v>
      </c>
      <c r="I14334" s="4" t="str">
        <f>TEXT(B14334,"yyyy-mm")</f>
        <v>2026-08</v>
      </c>
      <c r="J14334" s="7" t="str">
        <f>VLOOKUP(C14334,'[1]T. Apoyo Sistema'!$B$1:$C$89,2,0)</f>
        <v>SI</v>
      </c>
    </row>
    <row r="14335" spans="1:10" x14ac:dyDescent="0.25">
      <c r="A14335" s="4" t="str">
        <f>CONCATENATE(B14335,"-",C14335,"-",D14335)</f>
        <v>46253-POX26-psa3</v>
      </c>
      <c r="B14335" s="16">
        <v>46253</v>
      </c>
      <c r="C14335" s="10" t="s">
        <v>42</v>
      </c>
      <c r="D14335" s="10" t="s">
        <v>79</v>
      </c>
      <c r="E14335" s="10">
        <v>0</v>
      </c>
      <c r="F14335" s="12">
        <v>0</v>
      </c>
      <c r="G14335" s="12">
        <v>15.8</v>
      </c>
      <c r="H14335" s="12">
        <v>0</v>
      </c>
      <c r="I14335" s="4" t="str">
        <f>TEXT(B14335,"yyyy-mm")</f>
        <v>2026-08</v>
      </c>
      <c r="J14335" s="7" t="str">
        <f>VLOOKUP(C14335,'[1]T. Apoyo Sistema'!$B$1:$C$89,2,0)</f>
        <v>SI</v>
      </c>
    </row>
    <row r="14336" spans="1:10" x14ac:dyDescent="0.25">
      <c r="A14336" s="4" t="str">
        <f>CONCATENATE(B14336,"-",C14336,"-",D14336)</f>
        <v>46253-POX26-psa4</v>
      </c>
      <c r="B14336" s="16">
        <v>46253</v>
      </c>
      <c r="C14336" s="10" t="s">
        <v>42</v>
      </c>
      <c r="D14336" s="10" t="s">
        <v>80</v>
      </c>
      <c r="E14336" s="10">
        <v>0</v>
      </c>
      <c r="F14336" s="12">
        <v>0</v>
      </c>
      <c r="G14336" s="12">
        <v>15.8</v>
      </c>
      <c r="H14336" s="12">
        <v>0</v>
      </c>
      <c r="I14336" s="4" t="str">
        <f>TEXT(B14336,"yyyy-mm")</f>
        <v>2026-08</v>
      </c>
      <c r="J14336" s="7" t="str">
        <f>VLOOKUP(C14336,'[1]T. Apoyo Sistema'!$B$1:$C$89,2,0)</f>
        <v>SI</v>
      </c>
    </row>
    <row r="14337" spans="1:10" x14ac:dyDescent="0.25">
      <c r="A14337" s="4" t="str">
        <f>CONCATENATE(B14337,"-",C14337,"-",D14337)</f>
        <v>46253-POX26-sec1</v>
      </c>
      <c r="B14337" s="16">
        <v>46253</v>
      </c>
      <c r="C14337" s="10" t="s">
        <v>42</v>
      </c>
      <c r="D14337" s="10" t="s">
        <v>75</v>
      </c>
      <c r="E14337" s="10">
        <v>0</v>
      </c>
      <c r="F14337" s="12">
        <v>0</v>
      </c>
      <c r="G14337" s="12">
        <v>15.8</v>
      </c>
      <c r="H14337" s="12">
        <v>0</v>
      </c>
      <c r="I14337" s="4" t="str">
        <f>TEXT(B14337,"yyyy-mm")</f>
        <v>2026-08</v>
      </c>
      <c r="J14337" s="7" t="str">
        <f>VLOOKUP(C14337,'[1]T. Apoyo Sistema'!$B$1:$C$89,2,0)</f>
        <v>SI</v>
      </c>
    </row>
    <row r="14338" spans="1:10" x14ac:dyDescent="0.25">
      <c r="A14338" s="4" t="str">
        <f>CONCATENATE(B14338,"-",C14338,"-",D14338)</f>
        <v>46253-POX26-sec2</v>
      </c>
      <c r="B14338" s="16">
        <v>46253</v>
      </c>
      <c r="C14338" s="10" t="s">
        <v>42</v>
      </c>
      <c r="D14338" s="10" t="s">
        <v>76</v>
      </c>
      <c r="E14338" s="10">
        <v>0</v>
      </c>
      <c r="F14338" s="12">
        <v>0</v>
      </c>
      <c r="G14338" s="12">
        <v>15.8</v>
      </c>
      <c r="H14338" s="12">
        <v>0</v>
      </c>
      <c r="I14338" s="4" t="str">
        <f>TEXT(B14338,"yyyy-mm")</f>
        <v>2026-08</v>
      </c>
      <c r="J14338" s="7" t="str">
        <f>VLOOKUP(C14338,'[1]T. Apoyo Sistema'!$B$1:$C$89,2,0)</f>
        <v>SI</v>
      </c>
    </row>
    <row r="14339" spans="1:10" x14ac:dyDescent="0.25">
      <c r="A14339" s="4" t="str">
        <f>CONCATENATE(B14339,"-",C14339,"-",D14339)</f>
        <v>46261-POX34-bbd1</v>
      </c>
      <c r="B14339" s="16">
        <v>46261</v>
      </c>
      <c r="C14339" s="10" t="s">
        <v>50</v>
      </c>
      <c r="D14339" s="10" t="s">
        <v>69</v>
      </c>
      <c r="E14339" s="10">
        <v>0</v>
      </c>
      <c r="F14339" s="10">
        <v>0</v>
      </c>
      <c r="G14339" s="10">
        <v>15.833333333333334</v>
      </c>
      <c r="H14339" s="10">
        <v>0</v>
      </c>
      <c r="I14339" s="4" t="s">
        <v>13</v>
      </c>
      <c r="J14339" s="7" t="str">
        <f>VLOOKUP(C14339,'[1]T. Apoyo Sistema'!$B$1:$C$89,2,0)</f>
        <v>SI</v>
      </c>
    </row>
    <row r="14340" spans="1:10" x14ac:dyDescent="0.25">
      <c r="A14340" s="4" t="str">
        <f>CONCATENATE(B14340,"-",C14340,"-",D14340)</f>
        <v>46261-POX34-bbd2</v>
      </c>
      <c r="B14340" s="16">
        <v>46261</v>
      </c>
      <c r="C14340" s="10" t="s">
        <v>50</v>
      </c>
      <c r="D14340" s="10" t="s">
        <v>70</v>
      </c>
      <c r="E14340" s="10">
        <v>0</v>
      </c>
      <c r="F14340" s="10">
        <v>0</v>
      </c>
      <c r="G14340" s="10">
        <v>15.833333333333334</v>
      </c>
      <c r="H14340" s="10">
        <v>0</v>
      </c>
      <c r="I14340" s="4" t="s">
        <v>13</v>
      </c>
      <c r="J14340" s="7" t="str">
        <f>VLOOKUP(C14340,'[1]T. Apoyo Sistema'!$B$1:$C$89,2,0)</f>
        <v>SI</v>
      </c>
    </row>
    <row r="14341" spans="1:10" x14ac:dyDescent="0.25">
      <c r="A14341" s="4" t="str">
        <f>CONCATENATE(B14341,"-",C14341,"-",D14341)</f>
        <v>46261-POX34-com1</v>
      </c>
      <c r="B14341" s="16">
        <v>46261</v>
      </c>
      <c r="C14341" s="10" t="s">
        <v>50</v>
      </c>
      <c r="D14341" s="10" t="s">
        <v>71</v>
      </c>
      <c r="E14341" s="10">
        <v>0</v>
      </c>
      <c r="F14341" s="10">
        <v>0.4</v>
      </c>
      <c r="G14341" s="10">
        <v>15.433333333333334</v>
      </c>
      <c r="H14341" s="10">
        <v>0</v>
      </c>
      <c r="I14341" s="4" t="s">
        <v>13</v>
      </c>
      <c r="J14341" s="7" t="str">
        <f>VLOOKUP(C14341,'[1]T. Apoyo Sistema'!$B$1:$C$89,2,0)</f>
        <v>SI</v>
      </c>
    </row>
    <row r="14342" spans="1:10" x14ac:dyDescent="0.25">
      <c r="A14342" s="4" t="str">
        <f>CONCATENATE(B14342,"-",C14342,"-",D14342)</f>
        <v>46261-POX34-com2</v>
      </c>
      <c r="B14342" s="16">
        <v>46261</v>
      </c>
      <c r="C14342" s="10" t="s">
        <v>50</v>
      </c>
      <c r="D14342" s="10" t="s">
        <v>72</v>
      </c>
      <c r="E14342" s="10">
        <v>0</v>
      </c>
      <c r="F14342" s="10">
        <v>0.41666666666666669</v>
      </c>
      <c r="G14342" s="10">
        <v>15.416666666666668</v>
      </c>
      <c r="H14342" s="10">
        <v>0</v>
      </c>
      <c r="I14342" s="4" t="s">
        <v>13</v>
      </c>
      <c r="J14342" s="7" t="str">
        <f>VLOOKUP(C14342,'[1]T. Apoyo Sistema'!$B$1:$C$89,2,0)</f>
        <v>SI</v>
      </c>
    </row>
    <row r="14343" spans="1:10" x14ac:dyDescent="0.25">
      <c r="A14343" s="4" t="str">
        <f>CONCATENATE(B14343,"-",C14343,"-",D14343)</f>
        <v>46261-POX34-com3</v>
      </c>
      <c r="B14343" s="16">
        <v>46261</v>
      </c>
      <c r="C14343" s="10" t="s">
        <v>50</v>
      </c>
      <c r="D14343" s="10" t="s">
        <v>77</v>
      </c>
      <c r="E14343" s="10">
        <v>0</v>
      </c>
      <c r="F14343" s="10">
        <v>0.41666666666666669</v>
      </c>
      <c r="G14343" s="10">
        <v>15.416666666666668</v>
      </c>
      <c r="H14343" s="10">
        <v>0</v>
      </c>
      <c r="I14343" s="4" t="s">
        <v>13</v>
      </c>
      <c r="J14343" s="7" t="str">
        <f>VLOOKUP(C14343,'[1]T. Apoyo Sistema'!$B$1:$C$89,2,0)</f>
        <v>SI</v>
      </c>
    </row>
    <row r="14344" spans="1:10" x14ac:dyDescent="0.25">
      <c r="A14344" s="4" t="str">
        <f>CONCATENATE(B14344,"-",C14344,"-",D14344)</f>
        <v>46261-POX34-com4</v>
      </c>
      <c r="B14344" s="16">
        <v>46261</v>
      </c>
      <c r="C14344" s="10" t="s">
        <v>50</v>
      </c>
      <c r="D14344" s="10" t="s">
        <v>78</v>
      </c>
      <c r="E14344" s="10">
        <v>0</v>
      </c>
      <c r="F14344" s="10">
        <v>0.48333333333333334</v>
      </c>
      <c r="G14344" s="10">
        <v>15.350000000000001</v>
      </c>
      <c r="H14344" s="10">
        <v>0</v>
      </c>
      <c r="I14344" s="4" t="s">
        <v>13</v>
      </c>
      <c r="J14344" s="7" t="str">
        <f>VLOOKUP(C14344,'[1]T. Apoyo Sistema'!$B$1:$C$89,2,0)</f>
        <v>SI</v>
      </c>
    </row>
    <row r="14345" spans="1:10" x14ac:dyDescent="0.25">
      <c r="A14345" s="4" t="str">
        <f>CONCATENATE(B14345,"-",C14345,"-",D14345)</f>
        <v>46261-POX34-gen1</v>
      </c>
      <c r="B14345" s="16">
        <v>46261</v>
      </c>
      <c r="C14345" s="10" t="s">
        <v>50</v>
      </c>
      <c r="D14345" s="10" t="s">
        <v>59</v>
      </c>
      <c r="E14345" s="10">
        <v>0</v>
      </c>
      <c r="F14345" s="10">
        <v>0</v>
      </c>
      <c r="G14345" s="10">
        <v>15.833333333333334</v>
      </c>
      <c r="H14345" s="10">
        <v>0</v>
      </c>
      <c r="I14345" s="4" t="s">
        <v>13</v>
      </c>
      <c r="J14345" s="7" t="str">
        <f>VLOOKUP(C14345,'[1]T. Apoyo Sistema'!$B$1:$C$89,2,0)</f>
        <v>SI</v>
      </c>
    </row>
    <row r="14346" spans="1:10" x14ac:dyDescent="0.25">
      <c r="A14346" s="4" t="str">
        <f>CONCATENATE(B14346,"-",C14346,"-",D14346)</f>
        <v>46261-POX34-gen2</v>
      </c>
      <c r="B14346" s="16">
        <v>46261</v>
      </c>
      <c r="C14346" s="10" t="s">
        <v>50</v>
      </c>
      <c r="D14346" s="10" t="s">
        <v>73</v>
      </c>
      <c r="E14346" s="10">
        <v>0</v>
      </c>
      <c r="F14346" s="10">
        <v>0.56666666666666665</v>
      </c>
      <c r="G14346" s="10">
        <v>15.266666666666667</v>
      </c>
      <c r="H14346" s="10">
        <v>0</v>
      </c>
      <c r="I14346" s="4" t="s">
        <v>13</v>
      </c>
      <c r="J14346" s="7" t="str">
        <f>VLOOKUP(C14346,'[1]T. Apoyo Sistema'!$B$1:$C$89,2,0)</f>
        <v>SI</v>
      </c>
    </row>
    <row r="14347" spans="1:10" x14ac:dyDescent="0.25">
      <c r="A14347" s="4" t="str">
        <f>CONCATENATE(B14347,"-",C14347,"-",D14347)</f>
        <v>46261-POX34-psa1</v>
      </c>
      <c r="B14347" s="16">
        <v>46261</v>
      </c>
      <c r="C14347" s="10" t="s">
        <v>50</v>
      </c>
      <c r="D14347" s="10" t="s">
        <v>60</v>
      </c>
      <c r="E14347" s="10">
        <v>0</v>
      </c>
      <c r="F14347" s="10">
        <v>0.38333333333333336</v>
      </c>
      <c r="G14347" s="10">
        <v>15.450000000000001</v>
      </c>
      <c r="H14347" s="10">
        <v>0</v>
      </c>
      <c r="I14347" s="4" t="s">
        <v>13</v>
      </c>
      <c r="J14347" s="7" t="str">
        <f>VLOOKUP(C14347,'[1]T. Apoyo Sistema'!$B$1:$C$89,2,0)</f>
        <v>SI</v>
      </c>
    </row>
    <row r="14348" spans="1:10" x14ac:dyDescent="0.25">
      <c r="A14348" s="4" t="str">
        <f>CONCATENATE(B14348,"-",C14348,"-",D14348)</f>
        <v>46261-POX34-psa2</v>
      </c>
      <c r="B14348" s="16">
        <v>46261</v>
      </c>
      <c r="C14348" s="10" t="s">
        <v>50</v>
      </c>
      <c r="D14348" s="10" t="s">
        <v>74</v>
      </c>
      <c r="E14348" s="10">
        <v>0</v>
      </c>
      <c r="F14348" s="10">
        <v>0.36666666666666664</v>
      </c>
      <c r="G14348" s="10">
        <v>15.466666666666667</v>
      </c>
      <c r="H14348" s="10">
        <v>0</v>
      </c>
      <c r="I14348" s="4" t="s">
        <v>13</v>
      </c>
      <c r="J14348" s="7" t="str">
        <f>VLOOKUP(C14348,'[1]T. Apoyo Sistema'!$B$1:$C$89,2,0)</f>
        <v>SI</v>
      </c>
    </row>
    <row r="14349" spans="1:10" x14ac:dyDescent="0.25">
      <c r="A14349" s="4" t="str">
        <f>CONCATENATE(B14349,"-",C14349,"-",D14349)</f>
        <v>46261-POX34-psa3</v>
      </c>
      <c r="B14349" s="16">
        <v>46261</v>
      </c>
      <c r="C14349" s="10" t="s">
        <v>50</v>
      </c>
      <c r="D14349" s="10" t="s">
        <v>79</v>
      </c>
      <c r="E14349" s="10">
        <v>0</v>
      </c>
      <c r="F14349" s="10">
        <v>0.38333333333333336</v>
      </c>
      <c r="G14349" s="10">
        <v>15.450000000000001</v>
      </c>
      <c r="H14349" s="10">
        <v>0</v>
      </c>
      <c r="I14349" s="4" t="s">
        <v>13</v>
      </c>
      <c r="J14349" s="7" t="str">
        <f>VLOOKUP(C14349,'[1]T. Apoyo Sistema'!$B$1:$C$89,2,0)</f>
        <v>SI</v>
      </c>
    </row>
    <row r="14350" spans="1:10" x14ac:dyDescent="0.25">
      <c r="A14350" s="4" t="str">
        <f>CONCATENATE(B14350,"-",C14350,"-",D14350)</f>
        <v>46261-POX34-psa4</v>
      </c>
      <c r="B14350" s="16">
        <v>46261</v>
      </c>
      <c r="C14350" s="10" t="s">
        <v>50</v>
      </c>
      <c r="D14350" s="10" t="s">
        <v>80</v>
      </c>
      <c r="E14350" s="10">
        <v>0</v>
      </c>
      <c r="F14350" s="10">
        <v>0.38333333333333336</v>
      </c>
      <c r="G14350" s="10">
        <v>15.450000000000001</v>
      </c>
      <c r="H14350" s="10">
        <v>0</v>
      </c>
      <c r="I14350" s="4" t="s">
        <v>13</v>
      </c>
      <c r="J14350" s="7" t="str">
        <f>VLOOKUP(C14350,'[1]T. Apoyo Sistema'!$B$1:$C$89,2,0)</f>
        <v>SI</v>
      </c>
    </row>
    <row r="14351" spans="1:10" x14ac:dyDescent="0.25">
      <c r="A14351" s="4" t="str">
        <f>CONCATENATE(B14351,"-",C14351,"-",D14351)</f>
        <v>46261-POX34-sec1</v>
      </c>
      <c r="B14351" s="16">
        <v>46261</v>
      </c>
      <c r="C14351" s="10" t="s">
        <v>50</v>
      </c>
      <c r="D14351" s="10" t="s">
        <v>75</v>
      </c>
      <c r="E14351" s="10">
        <v>0</v>
      </c>
      <c r="F14351" s="10">
        <v>0.53333333333333333</v>
      </c>
      <c r="G14351" s="10">
        <v>15.3</v>
      </c>
      <c r="H14351" s="10">
        <v>0</v>
      </c>
      <c r="I14351" s="4" t="s">
        <v>13</v>
      </c>
      <c r="J14351" s="7" t="str">
        <f>VLOOKUP(C14351,'[1]T. Apoyo Sistema'!$B$1:$C$89,2,0)</f>
        <v>SI</v>
      </c>
    </row>
    <row r="14352" spans="1:10" x14ac:dyDescent="0.25">
      <c r="A14352" s="4" t="str">
        <f>CONCATENATE(B14352,"-",C14352,"-",D14352)</f>
        <v>46261-POX34-sec2</v>
      </c>
      <c r="B14352" s="16">
        <v>46261</v>
      </c>
      <c r="C14352" s="10" t="s">
        <v>50</v>
      </c>
      <c r="D14352" s="10" t="s">
        <v>76</v>
      </c>
      <c r="E14352" s="10">
        <v>0</v>
      </c>
      <c r="F14352" s="10">
        <v>0.53333333333333333</v>
      </c>
      <c r="G14352" s="10">
        <v>15.3</v>
      </c>
      <c r="H14352" s="10">
        <v>0</v>
      </c>
      <c r="I14352" s="4" t="s">
        <v>13</v>
      </c>
      <c r="J14352" s="7" t="str">
        <f>VLOOKUP(C14352,'[1]T. Apoyo Sistema'!$B$1:$C$89,2,0)</f>
        <v>SI</v>
      </c>
    </row>
    <row r="14353" spans="1:10" x14ac:dyDescent="0.25">
      <c r="A14353" s="4" t="str">
        <f>CONCATENATE(B14353,"-",C14353,"-",D14353)</f>
        <v>46266-POX23-bbd1</v>
      </c>
      <c r="B14353" s="16">
        <v>46266</v>
      </c>
      <c r="C14353" s="10" t="s">
        <v>86</v>
      </c>
      <c r="D14353" s="10" t="s">
        <v>69</v>
      </c>
      <c r="E14353" s="10">
        <v>0</v>
      </c>
      <c r="F14353" s="12">
        <v>0</v>
      </c>
      <c r="G14353" s="12">
        <v>15.9</v>
      </c>
      <c r="H14353" s="12">
        <v>0</v>
      </c>
      <c r="I14353" s="4" t="s">
        <v>828</v>
      </c>
      <c r="J14353" s="7" t="str">
        <f>VLOOKUP(C14353,'[1]T. Apoyo Sistema'!$B$1:$C$89,2,0)</f>
        <v>SI</v>
      </c>
    </row>
    <row r="14354" spans="1:10" x14ac:dyDescent="0.25">
      <c r="A14354" s="4" t="str">
        <f>CONCATENATE(B14354,"-",C14354,"-",D14354)</f>
        <v>46266-POX23-bbd2</v>
      </c>
      <c r="B14354" s="16">
        <v>46266</v>
      </c>
      <c r="C14354" s="10" t="s">
        <v>86</v>
      </c>
      <c r="D14354" s="10" t="s">
        <v>70</v>
      </c>
      <c r="E14354" s="10">
        <v>0</v>
      </c>
      <c r="F14354" s="12">
        <v>0</v>
      </c>
      <c r="G14354" s="12">
        <v>15.9</v>
      </c>
      <c r="H14354" s="12">
        <v>0</v>
      </c>
      <c r="I14354" s="4" t="s">
        <v>828</v>
      </c>
      <c r="J14354" s="7" t="str">
        <f>VLOOKUP(C14354,'[1]T. Apoyo Sistema'!$B$1:$C$89,2,0)</f>
        <v>SI</v>
      </c>
    </row>
    <row r="14355" spans="1:10" x14ac:dyDescent="0.25">
      <c r="A14355" s="4" t="str">
        <f>CONCATENATE(B14355,"-",C14355,"-",D14355)</f>
        <v>46266-POX23-com1</v>
      </c>
      <c r="B14355" s="16">
        <v>46266</v>
      </c>
      <c r="C14355" s="10" t="s">
        <v>86</v>
      </c>
      <c r="D14355" s="10" t="s">
        <v>71</v>
      </c>
      <c r="E14355" s="10">
        <v>0</v>
      </c>
      <c r="F14355" s="12">
        <v>0</v>
      </c>
      <c r="G14355" s="12">
        <v>15.9</v>
      </c>
      <c r="H14355" s="12">
        <v>0</v>
      </c>
      <c r="I14355" s="4" t="s">
        <v>828</v>
      </c>
      <c r="J14355" s="7" t="str">
        <f>VLOOKUP(C14355,'[1]T. Apoyo Sistema'!$B$1:$C$89,2,0)</f>
        <v>SI</v>
      </c>
    </row>
    <row r="14356" spans="1:10" x14ac:dyDescent="0.25">
      <c r="A14356" s="4" t="str">
        <f>CONCATENATE(B14356,"-",C14356,"-",D14356)</f>
        <v>46266-POX23-com2</v>
      </c>
      <c r="B14356" s="16">
        <v>46266</v>
      </c>
      <c r="C14356" s="10" t="s">
        <v>86</v>
      </c>
      <c r="D14356" s="10" t="s">
        <v>72</v>
      </c>
      <c r="E14356" s="10">
        <v>0</v>
      </c>
      <c r="F14356" s="12">
        <v>0</v>
      </c>
      <c r="G14356" s="12">
        <v>15.9</v>
      </c>
      <c r="H14356" s="12">
        <v>0</v>
      </c>
      <c r="I14356" s="4" t="s">
        <v>828</v>
      </c>
      <c r="J14356" s="7" t="str">
        <f>VLOOKUP(C14356,'[1]T. Apoyo Sistema'!$B$1:$C$89,2,0)</f>
        <v>SI</v>
      </c>
    </row>
    <row r="14357" spans="1:10" x14ac:dyDescent="0.25">
      <c r="A14357" s="4" t="str">
        <f>CONCATENATE(B14357,"-",C14357,"-",D14357)</f>
        <v>46266-POX23-com3</v>
      </c>
      <c r="B14357" s="16">
        <v>46266</v>
      </c>
      <c r="C14357" s="10" t="s">
        <v>86</v>
      </c>
      <c r="D14357" s="10" t="s">
        <v>77</v>
      </c>
      <c r="E14357" s="10">
        <v>0</v>
      </c>
      <c r="F14357" s="12">
        <v>0</v>
      </c>
      <c r="G14357" s="12">
        <v>15.9</v>
      </c>
      <c r="H14357" s="12">
        <v>0</v>
      </c>
      <c r="I14357" s="4" t="s">
        <v>828</v>
      </c>
      <c r="J14357" s="7" t="str">
        <f>VLOOKUP(C14357,'[1]T. Apoyo Sistema'!$B$1:$C$89,2,0)</f>
        <v>SI</v>
      </c>
    </row>
    <row r="14358" spans="1:10" x14ac:dyDescent="0.25">
      <c r="A14358" s="4" t="str">
        <f>CONCATENATE(B14358,"-",C14358,"-",D14358)</f>
        <v>46266-POX23-com4</v>
      </c>
      <c r="B14358" s="16">
        <v>46266</v>
      </c>
      <c r="C14358" s="10" t="s">
        <v>86</v>
      </c>
      <c r="D14358" s="10" t="s">
        <v>78</v>
      </c>
      <c r="E14358" s="10">
        <v>0</v>
      </c>
      <c r="F14358" s="12">
        <v>0</v>
      </c>
      <c r="G14358" s="12">
        <v>15.9</v>
      </c>
      <c r="H14358" s="12">
        <v>0</v>
      </c>
      <c r="I14358" s="4" t="s">
        <v>828</v>
      </c>
      <c r="J14358" s="7" t="str">
        <f>VLOOKUP(C14358,'[1]T. Apoyo Sistema'!$B$1:$C$89,2,0)</f>
        <v>SI</v>
      </c>
    </row>
    <row r="14359" spans="1:10" x14ac:dyDescent="0.25">
      <c r="A14359" s="4" t="str">
        <f>CONCATENATE(B14359,"-",C14359,"-",D14359)</f>
        <v>46266-POX23-gen1</v>
      </c>
      <c r="B14359" s="16">
        <v>46266</v>
      </c>
      <c r="C14359" s="10" t="s">
        <v>86</v>
      </c>
      <c r="D14359" s="10" t="s">
        <v>59</v>
      </c>
      <c r="E14359" s="10">
        <v>0</v>
      </c>
      <c r="F14359" s="12">
        <v>0</v>
      </c>
      <c r="G14359" s="12">
        <v>15.9</v>
      </c>
      <c r="H14359" s="12">
        <v>0</v>
      </c>
      <c r="I14359" s="4" t="s">
        <v>828</v>
      </c>
      <c r="J14359" s="7" t="str">
        <f>VLOOKUP(C14359,'[1]T. Apoyo Sistema'!$B$1:$C$89,2,0)</f>
        <v>SI</v>
      </c>
    </row>
    <row r="14360" spans="1:10" x14ac:dyDescent="0.25">
      <c r="A14360" s="4" t="str">
        <f>CONCATENATE(B14360,"-",C14360,"-",D14360)</f>
        <v>46266-POX23-gen2</v>
      </c>
      <c r="B14360" s="16">
        <v>46266</v>
      </c>
      <c r="C14360" s="10" t="s">
        <v>86</v>
      </c>
      <c r="D14360" s="10" t="s">
        <v>73</v>
      </c>
      <c r="E14360" s="10">
        <v>0</v>
      </c>
      <c r="F14360" s="12">
        <v>0</v>
      </c>
      <c r="G14360" s="12">
        <v>15.9</v>
      </c>
      <c r="H14360" s="12">
        <v>0</v>
      </c>
      <c r="I14360" s="4" t="s">
        <v>828</v>
      </c>
      <c r="J14360" s="7" t="str">
        <f>VLOOKUP(C14360,'[1]T. Apoyo Sistema'!$B$1:$C$89,2,0)</f>
        <v>SI</v>
      </c>
    </row>
    <row r="14361" spans="1:10" x14ac:dyDescent="0.25">
      <c r="A14361" s="4" t="str">
        <f>CONCATENATE(B14361,"-",C14361,"-",D14361)</f>
        <v>46266-POX23-psa1</v>
      </c>
      <c r="B14361" s="16">
        <v>46266</v>
      </c>
      <c r="C14361" s="10" t="s">
        <v>86</v>
      </c>
      <c r="D14361" s="10" t="s">
        <v>60</v>
      </c>
      <c r="E14361" s="10">
        <v>0</v>
      </c>
      <c r="F14361" s="12">
        <v>0</v>
      </c>
      <c r="G14361" s="12">
        <v>15.9</v>
      </c>
      <c r="H14361" s="12">
        <v>0</v>
      </c>
      <c r="I14361" s="4" t="s">
        <v>828</v>
      </c>
      <c r="J14361" s="7" t="str">
        <f>VLOOKUP(C14361,'[1]T. Apoyo Sistema'!$B$1:$C$89,2,0)</f>
        <v>SI</v>
      </c>
    </row>
    <row r="14362" spans="1:10" x14ac:dyDescent="0.25">
      <c r="A14362" s="4" t="str">
        <f>CONCATENATE(B14362,"-",C14362,"-",D14362)</f>
        <v>46266-POX23-psa2</v>
      </c>
      <c r="B14362" s="16">
        <v>46266</v>
      </c>
      <c r="C14362" s="10" t="s">
        <v>86</v>
      </c>
      <c r="D14362" s="10" t="s">
        <v>74</v>
      </c>
      <c r="E14362" s="10">
        <v>0</v>
      </c>
      <c r="F14362" s="12">
        <v>0</v>
      </c>
      <c r="G14362" s="12">
        <v>15.9</v>
      </c>
      <c r="H14362" s="12">
        <v>0</v>
      </c>
      <c r="I14362" s="4" t="s">
        <v>828</v>
      </c>
      <c r="J14362" s="7" t="str">
        <f>VLOOKUP(C14362,'[1]T. Apoyo Sistema'!$B$1:$C$89,2,0)</f>
        <v>SI</v>
      </c>
    </row>
    <row r="14363" spans="1:10" x14ac:dyDescent="0.25">
      <c r="A14363" s="4" t="str">
        <f>CONCATENATE(B14363,"-",C14363,"-",D14363)</f>
        <v>46266-POX23-psa3</v>
      </c>
      <c r="B14363" s="16">
        <v>46266</v>
      </c>
      <c r="C14363" s="10" t="s">
        <v>86</v>
      </c>
      <c r="D14363" s="10" t="s">
        <v>79</v>
      </c>
      <c r="E14363" s="10">
        <v>0</v>
      </c>
      <c r="F14363" s="12">
        <v>0</v>
      </c>
      <c r="G14363" s="12">
        <v>15.9</v>
      </c>
      <c r="H14363" s="12">
        <v>0</v>
      </c>
      <c r="I14363" s="4" t="s">
        <v>828</v>
      </c>
      <c r="J14363" s="7" t="str">
        <f>VLOOKUP(C14363,'[1]T. Apoyo Sistema'!$B$1:$C$89,2,0)</f>
        <v>SI</v>
      </c>
    </row>
    <row r="14364" spans="1:10" x14ac:dyDescent="0.25">
      <c r="A14364" s="4" t="str">
        <f>CONCATENATE(B14364,"-",C14364,"-",D14364)</f>
        <v>46266-POX23-psa4</v>
      </c>
      <c r="B14364" s="16">
        <v>46266</v>
      </c>
      <c r="C14364" s="10" t="s">
        <v>86</v>
      </c>
      <c r="D14364" s="10" t="s">
        <v>80</v>
      </c>
      <c r="E14364" s="10">
        <v>0</v>
      </c>
      <c r="F14364" s="12">
        <v>0</v>
      </c>
      <c r="G14364" s="12">
        <v>15.9</v>
      </c>
      <c r="H14364" s="12">
        <v>0</v>
      </c>
      <c r="I14364" s="4" t="s">
        <v>828</v>
      </c>
      <c r="J14364" s="7" t="str">
        <f>VLOOKUP(C14364,'[1]T. Apoyo Sistema'!$B$1:$C$89,2,0)</f>
        <v>SI</v>
      </c>
    </row>
    <row r="14365" spans="1:10" x14ac:dyDescent="0.25">
      <c r="A14365" s="4" t="str">
        <f>CONCATENATE(B14365,"-",C14365,"-",D14365)</f>
        <v>46266-POX23-sec1</v>
      </c>
      <c r="B14365" s="16">
        <v>46266</v>
      </c>
      <c r="C14365" s="10" t="s">
        <v>86</v>
      </c>
      <c r="D14365" s="10" t="s">
        <v>75</v>
      </c>
      <c r="E14365" s="10">
        <v>0</v>
      </c>
      <c r="F14365" s="12">
        <v>0</v>
      </c>
      <c r="G14365" s="12">
        <v>15.9</v>
      </c>
      <c r="H14365" s="12">
        <v>0</v>
      </c>
      <c r="I14365" s="4" t="s">
        <v>828</v>
      </c>
      <c r="J14365" s="7" t="str">
        <f>VLOOKUP(C14365,'[1]T. Apoyo Sistema'!$B$1:$C$89,2,0)</f>
        <v>SI</v>
      </c>
    </row>
    <row r="14366" spans="1:10" x14ac:dyDescent="0.25">
      <c r="A14366" s="4" t="str">
        <f>CONCATENATE(B14366,"-",C14366,"-",D14366)</f>
        <v>46266-POX23-sec2</v>
      </c>
      <c r="B14366" s="16">
        <v>46266</v>
      </c>
      <c r="C14366" s="10" t="s">
        <v>86</v>
      </c>
      <c r="D14366" s="10" t="s">
        <v>76</v>
      </c>
      <c r="E14366" s="10">
        <v>0</v>
      </c>
      <c r="F14366" s="12">
        <v>0</v>
      </c>
      <c r="G14366" s="12">
        <v>15.9</v>
      </c>
      <c r="H14366" s="12">
        <v>0</v>
      </c>
      <c r="I14366" s="4" t="s">
        <v>828</v>
      </c>
      <c r="J14366" s="7" t="str">
        <f>VLOOKUP(C14366,'[1]T. Apoyo Sistema'!$B$1:$C$89,2,0)</f>
        <v>SI</v>
      </c>
    </row>
    <row r="14367" spans="1:10" x14ac:dyDescent="0.25">
      <c r="A14367" s="4" t="str">
        <f>CONCATENATE(B14367,"-",C14367,"-",D14367)</f>
        <v>46253-POX47-bbd1</v>
      </c>
      <c r="B14367" s="16">
        <v>46253</v>
      </c>
      <c r="C14367" s="10" t="s">
        <v>97</v>
      </c>
      <c r="D14367" s="10" t="s">
        <v>69</v>
      </c>
      <c r="E14367" s="10">
        <v>0</v>
      </c>
      <c r="F14367" s="12">
        <v>6.6666666666666666E-2</v>
      </c>
      <c r="G14367" s="12">
        <v>15.883333333333333</v>
      </c>
      <c r="H14367" s="12">
        <v>0</v>
      </c>
      <c r="I14367" s="4" t="str">
        <f>TEXT(B14367,"yyyy-mm")</f>
        <v>2026-08</v>
      </c>
      <c r="J14367" s="7" t="str">
        <f>VLOOKUP(C14367,'[1]T. Apoyo Sistema'!$B$1:$C$89,2,0)</f>
        <v>SI</v>
      </c>
    </row>
    <row r="14368" spans="1:10" x14ac:dyDescent="0.25">
      <c r="A14368" s="4" t="str">
        <f>CONCATENATE(B14368,"-",C14368,"-",D14368)</f>
        <v>46253-POX47-bbd2</v>
      </c>
      <c r="B14368" s="16">
        <v>46253</v>
      </c>
      <c r="C14368" s="10" t="s">
        <v>97</v>
      </c>
      <c r="D14368" s="10" t="s">
        <v>70</v>
      </c>
      <c r="E14368" s="10">
        <v>0</v>
      </c>
      <c r="F14368" s="12">
        <v>6.6666666666666666E-2</v>
      </c>
      <c r="G14368" s="12">
        <v>15.883333333333333</v>
      </c>
      <c r="H14368" s="12">
        <v>0</v>
      </c>
      <c r="I14368" s="4" t="str">
        <f>TEXT(B14368,"yyyy-mm")</f>
        <v>2026-08</v>
      </c>
      <c r="J14368" s="7" t="str">
        <f>VLOOKUP(C14368,'[1]T. Apoyo Sistema'!$B$1:$C$89,2,0)</f>
        <v>SI</v>
      </c>
    </row>
    <row r="14369" spans="1:10" x14ac:dyDescent="0.25">
      <c r="A14369" s="4" t="str">
        <f>CONCATENATE(B14369,"-",C14369,"-",D14369)</f>
        <v>46253-POX47-com1</v>
      </c>
      <c r="B14369" s="16">
        <v>46253</v>
      </c>
      <c r="C14369" s="10" t="s">
        <v>97</v>
      </c>
      <c r="D14369" s="10" t="s">
        <v>71</v>
      </c>
      <c r="E14369" s="10">
        <v>0</v>
      </c>
      <c r="F14369" s="12">
        <v>9.1</v>
      </c>
      <c r="G14369" s="12">
        <v>6.85</v>
      </c>
      <c r="H14369" s="12">
        <v>0</v>
      </c>
      <c r="I14369" s="4" t="str">
        <f>TEXT(B14369,"yyyy-mm")</f>
        <v>2026-08</v>
      </c>
      <c r="J14369" s="7" t="str">
        <f>VLOOKUP(C14369,'[1]T. Apoyo Sistema'!$B$1:$C$89,2,0)</f>
        <v>SI</v>
      </c>
    </row>
    <row r="14370" spans="1:10" x14ac:dyDescent="0.25">
      <c r="A14370" s="4" t="str">
        <f>CONCATENATE(B14370,"-",C14370,"-",D14370)</f>
        <v>46253-POX47-com2</v>
      </c>
      <c r="B14370" s="16">
        <v>46253</v>
      </c>
      <c r="C14370" s="10" t="s">
        <v>97</v>
      </c>
      <c r="D14370" s="10" t="s">
        <v>72</v>
      </c>
      <c r="E14370" s="10">
        <v>0</v>
      </c>
      <c r="F14370" s="12">
        <v>9.0833333333333339</v>
      </c>
      <c r="G14370" s="12">
        <v>6.8666666666666654</v>
      </c>
      <c r="H14370" s="12">
        <v>0</v>
      </c>
      <c r="I14370" s="4" t="str">
        <f>TEXT(B14370,"yyyy-mm")</f>
        <v>2026-08</v>
      </c>
      <c r="J14370" s="7" t="str">
        <f>VLOOKUP(C14370,'[1]T. Apoyo Sistema'!$B$1:$C$89,2,0)</f>
        <v>SI</v>
      </c>
    </row>
    <row r="14371" spans="1:10" x14ac:dyDescent="0.25">
      <c r="A14371" s="4" t="str">
        <f>CONCATENATE(B14371,"-",C14371,"-",D14371)</f>
        <v>46253-POX47-com3</v>
      </c>
      <c r="B14371" s="16">
        <v>46253</v>
      </c>
      <c r="C14371" s="10" t="s">
        <v>97</v>
      </c>
      <c r="D14371" s="10" t="s">
        <v>77</v>
      </c>
      <c r="E14371" s="10">
        <v>0</v>
      </c>
      <c r="F14371" s="12">
        <v>8.9166666666666661</v>
      </c>
      <c r="G14371" s="12">
        <v>7.0333333333333332</v>
      </c>
      <c r="H14371" s="12">
        <v>0</v>
      </c>
      <c r="I14371" s="4" t="str">
        <f>TEXT(B14371,"yyyy-mm")</f>
        <v>2026-08</v>
      </c>
      <c r="J14371" s="7" t="str">
        <f>VLOOKUP(C14371,'[1]T. Apoyo Sistema'!$B$1:$C$89,2,0)</f>
        <v>SI</v>
      </c>
    </row>
    <row r="14372" spans="1:10" x14ac:dyDescent="0.25">
      <c r="A14372" s="4" t="str">
        <f>CONCATENATE(B14372,"-",C14372,"-",D14372)</f>
        <v>46253-POX47-com4</v>
      </c>
      <c r="B14372" s="16">
        <v>46253</v>
      </c>
      <c r="C14372" s="10" t="s">
        <v>97</v>
      </c>
      <c r="D14372" s="10" t="s">
        <v>78</v>
      </c>
      <c r="E14372" s="10">
        <v>0</v>
      </c>
      <c r="F14372" s="12">
        <v>9.4</v>
      </c>
      <c r="G14372" s="12">
        <v>6.5499999999999989</v>
      </c>
      <c r="H14372" s="12">
        <v>0</v>
      </c>
      <c r="I14372" s="4" t="str">
        <f>TEXT(B14372,"yyyy-mm")</f>
        <v>2026-08</v>
      </c>
      <c r="J14372" s="7" t="str">
        <f>VLOOKUP(C14372,'[1]T. Apoyo Sistema'!$B$1:$C$89,2,0)</f>
        <v>SI</v>
      </c>
    </row>
    <row r="14373" spans="1:10" x14ac:dyDescent="0.25">
      <c r="A14373" s="4" t="str">
        <f>CONCATENATE(B14373,"-",C14373,"-",D14373)</f>
        <v>46253-POX47-gen1</v>
      </c>
      <c r="B14373" s="16">
        <v>46253</v>
      </c>
      <c r="C14373" s="10" t="s">
        <v>97</v>
      </c>
      <c r="D14373" s="10" t="s">
        <v>59</v>
      </c>
      <c r="E14373" s="10">
        <v>0</v>
      </c>
      <c r="F14373" s="12">
        <v>10.366666666666667</v>
      </c>
      <c r="G14373" s="12">
        <v>5.5833333333333321</v>
      </c>
      <c r="H14373" s="12">
        <v>0</v>
      </c>
      <c r="I14373" s="4" t="str">
        <f>TEXT(B14373,"yyyy-mm")</f>
        <v>2026-08</v>
      </c>
      <c r="J14373" s="7" t="str">
        <f>VLOOKUP(C14373,'[1]T. Apoyo Sistema'!$B$1:$C$89,2,0)</f>
        <v>SI</v>
      </c>
    </row>
    <row r="14374" spans="1:10" x14ac:dyDescent="0.25">
      <c r="A14374" s="4" t="str">
        <f>CONCATENATE(B14374,"-",C14374,"-",D14374)</f>
        <v>46253-POX47-gen2</v>
      </c>
      <c r="B14374" s="16">
        <v>46253</v>
      </c>
      <c r="C14374" s="10" t="s">
        <v>97</v>
      </c>
      <c r="D14374" s="10" t="s">
        <v>73</v>
      </c>
      <c r="E14374" s="10">
        <v>0</v>
      </c>
      <c r="F14374" s="12">
        <v>0</v>
      </c>
      <c r="G14374" s="12">
        <v>15.95</v>
      </c>
      <c r="H14374" s="12">
        <v>0</v>
      </c>
      <c r="I14374" s="4" t="str">
        <f>TEXT(B14374,"yyyy-mm")</f>
        <v>2026-08</v>
      </c>
      <c r="J14374" s="7" t="str">
        <f>VLOOKUP(C14374,'[1]T. Apoyo Sistema'!$B$1:$C$89,2,0)</f>
        <v>SI</v>
      </c>
    </row>
    <row r="14375" spans="1:10" x14ac:dyDescent="0.25">
      <c r="A14375" s="4" t="str">
        <f>CONCATENATE(B14375,"-",C14375,"-",D14375)</f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>TEXT(B14375,"yyyy-mm")</f>
        <v>2026-08</v>
      </c>
      <c r="J14375" s="7" t="str">
        <f>VLOOKUP(C14375,'[1]T. Apoyo Sistema'!$B$1:$C$89,2,0)</f>
        <v>NO</v>
      </c>
    </row>
    <row r="14376" spans="1:10" x14ac:dyDescent="0.25">
      <c r="A14376" s="4" t="str">
        <f>CONCATENATE(B14376,"-",C14376,"-",D14376)</f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>TEXT(B14376,"yyyy-mm")</f>
        <v>2026-08</v>
      </c>
      <c r="J14376" s="7" t="str">
        <f>VLOOKUP(C14376,'[1]T. Apoyo Sistema'!$B$1:$C$89,2,0)</f>
        <v>NO</v>
      </c>
    </row>
    <row r="14377" spans="1:10" x14ac:dyDescent="0.25">
      <c r="A14377" s="4" t="str">
        <f>CONCATENATE(B14377,"-",C14377,"-",D14377)</f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>TEXT(B14377,"yyyy-mm")</f>
        <v>2026-08</v>
      </c>
      <c r="J14377" s="7" t="str">
        <f>VLOOKUP(C14377,'[1]T. Apoyo Sistema'!$B$1:$C$89,2,0)</f>
        <v>NO</v>
      </c>
    </row>
    <row r="14378" spans="1:10" x14ac:dyDescent="0.25">
      <c r="A14378" s="4" t="str">
        <f>CONCATENATE(B14378,"-",C14378,"-",D14378)</f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>TEXT(B14378,"yyyy-mm")</f>
        <v>2026-08</v>
      </c>
      <c r="J14378" s="7" t="str">
        <f>VLOOKUP(C14378,'[1]T. Apoyo Sistema'!$B$1:$C$89,2,0)</f>
        <v>NO</v>
      </c>
    </row>
    <row r="14379" spans="1:10" x14ac:dyDescent="0.25">
      <c r="A14379" s="4" t="str">
        <f>CONCATENATE(B14379,"-",C14379,"-",D14379)</f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>TEXT(B14379,"yyyy-mm")</f>
        <v>2026-08</v>
      </c>
      <c r="J14379" s="7" t="str">
        <f>VLOOKUP(C14379,'[1]T. Apoyo Sistema'!$B$1:$C$89,2,0)</f>
        <v>NO</v>
      </c>
    </row>
    <row r="14380" spans="1:10" x14ac:dyDescent="0.25">
      <c r="A14380" s="4" t="str">
        <f>CONCATENATE(B14380,"-",C14380,"-",D14380)</f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>TEXT(B14380,"yyyy-mm")</f>
        <v>2026-08</v>
      </c>
      <c r="J14380" s="7" t="str">
        <f>VLOOKUP(C14380,'[1]T. Apoyo Sistema'!$B$1:$C$89,2,0)</f>
        <v>NO</v>
      </c>
    </row>
    <row r="14381" spans="1:10" x14ac:dyDescent="0.25">
      <c r="A14381" s="4" t="str">
        <f>CONCATENATE(B14381,"-",C14381,"-",D14381)</f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>TEXT(B14381,"yyyy-mm")</f>
        <v>2026-08</v>
      </c>
      <c r="J14381" s="7" t="str">
        <f>VLOOKUP(C14381,'[1]T. Apoyo Sistema'!$B$1:$C$89,2,0)</f>
        <v>NO</v>
      </c>
    </row>
    <row r="14382" spans="1:10" x14ac:dyDescent="0.25">
      <c r="A14382" s="4" t="str">
        <f>CONCATENATE(B14382,"-",C14382,"-",D14382)</f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>TEXT(B14382,"yyyy-mm")</f>
        <v>2026-08</v>
      </c>
      <c r="J14382" s="7" t="str">
        <f>VLOOKUP(C14382,'[1]T. Apoyo Sistema'!$B$1:$C$89,2,0)</f>
        <v>NO</v>
      </c>
    </row>
    <row r="14383" spans="1:10" x14ac:dyDescent="0.25">
      <c r="A14383" s="4" t="str">
        <f>CONCATENATE(B14383,"-",C14383,"-",D14383)</f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>TEXT(B14383,"yyyy-mm")</f>
        <v>2026-08</v>
      </c>
      <c r="J14383" s="7" t="str">
        <f>VLOOKUP(C14383,'[1]T. Apoyo Sistema'!$B$1:$C$89,2,0)</f>
        <v>NO</v>
      </c>
    </row>
    <row r="14384" spans="1:10" x14ac:dyDescent="0.25">
      <c r="A14384" s="4" t="str">
        <f>CONCATENATE(B14384,"-",C14384,"-",D14384)</f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>TEXT(B14384,"yyyy-mm")</f>
        <v>2026-08</v>
      </c>
      <c r="J14384" s="7" t="str">
        <f>VLOOKUP(C14384,'[1]T. Apoyo Sistema'!$B$1:$C$89,2,0)</f>
        <v>NO</v>
      </c>
    </row>
    <row r="14385" spans="1:10" x14ac:dyDescent="0.25">
      <c r="A14385" s="4" t="str">
        <f>CONCATENATE(B14385,"-",C14385,"-",D14385)</f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>TEXT(B14385,"yyyy-mm")</f>
        <v>2026-08</v>
      </c>
      <c r="J14385" s="7" t="str">
        <f>VLOOKUP(C14385,'[1]T. Apoyo Sistema'!$B$1:$C$89,2,0)</f>
        <v>NO</v>
      </c>
    </row>
    <row r="14386" spans="1:10" x14ac:dyDescent="0.25">
      <c r="A14386" s="4" t="str">
        <f>CONCATENATE(B14386,"-",C14386,"-",D14386)</f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>TEXT(B14386,"yyyy-mm")</f>
        <v>2026-08</v>
      </c>
      <c r="J14386" s="7" t="str">
        <f>VLOOKUP(C14386,'[1]T. Apoyo Sistema'!$B$1:$C$89,2,0)</f>
        <v>NO</v>
      </c>
    </row>
    <row r="14387" spans="1:10" x14ac:dyDescent="0.25">
      <c r="A14387" s="4" t="str">
        <f>CONCATENATE(B14387,"-",C14387,"-",D14387)</f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>TEXT(B14387,"yyyy-mm")</f>
        <v>2026-08</v>
      </c>
      <c r="J14387" s="7" t="str">
        <f>VLOOKUP(C14387,'[1]T. Apoyo Sistema'!$B$1:$C$89,2,0)</f>
        <v>NO</v>
      </c>
    </row>
    <row r="14388" spans="1:10" x14ac:dyDescent="0.25">
      <c r="A14388" s="4" t="str">
        <f>CONCATENATE(B14388,"-",C14388,"-",D14388)</f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>TEXT(B14388,"yyyy-mm")</f>
        <v>2026-08</v>
      </c>
      <c r="J14388" s="7" t="str">
        <f>VLOOKUP(C14388,'[1]T. Apoyo Sistema'!$B$1:$C$89,2,0)</f>
        <v>NO</v>
      </c>
    </row>
    <row r="14389" spans="1:10" x14ac:dyDescent="0.25">
      <c r="A14389" s="4" t="str">
        <f>CONCATENATE(B14389,"-",C14389,"-",D14389)</f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>TEXT(B14389,"yyyy-mm")</f>
        <v>2026-08</v>
      </c>
      <c r="J14389" s="7" t="str">
        <f>VLOOKUP(C14389,'[1]T. Apoyo Sistema'!$B$1:$C$89,2,0)</f>
        <v>NO</v>
      </c>
    </row>
    <row r="14390" spans="1:10" x14ac:dyDescent="0.25">
      <c r="A14390" s="4" t="str">
        <f>CONCATENATE(B14390,"-",C14390,"-",D14390)</f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>TEXT(B14390,"yyyy-mm")</f>
        <v>2026-08</v>
      </c>
      <c r="J14390" s="7" t="str">
        <f>VLOOKUP(C14390,'[1]T. Apoyo Sistema'!$B$1:$C$89,2,0)</f>
        <v>NO</v>
      </c>
    </row>
    <row r="14391" spans="1:10" x14ac:dyDescent="0.25">
      <c r="A14391" s="4" t="str">
        <f>CONCATENATE(B14391,"-",C14391,"-",D14391)</f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>TEXT(B14391,"yyyy-mm")</f>
        <v>2026-08</v>
      </c>
      <c r="J14391" s="7" t="str">
        <f>VLOOKUP(C14391,'[1]T. Apoyo Sistema'!$B$1:$C$89,2,0)</f>
        <v>NO</v>
      </c>
    </row>
    <row r="14392" spans="1:10" x14ac:dyDescent="0.25">
      <c r="A14392" s="4" t="str">
        <f>CONCATENATE(B14392,"-",C14392,"-",D14392)</f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>TEXT(B14392,"yyyy-mm")</f>
        <v>2026-08</v>
      </c>
      <c r="J14392" s="7" t="str">
        <f>VLOOKUP(C14392,'[1]T. Apoyo Sistema'!$B$1:$C$89,2,0)</f>
        <v>NO</v>
      </c>
    </row>
    <row r="14393" spans="1:10" x14ac:dyDescent="0.25">
      <c r="A14393" s="4" t="str">
        <f>CONCATENATE(B14393,"-",C14393,"-",D14393)</f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>TEXT(B14393,"yyyy-mm")</f>
        <v>2026-08</v>
      </c>
      <c r="J14393" s="7" t="str">
        <f>VLOOKUP(C14393,'[1]T. Apoyo Sistema'!$B$1:$C$89,2,0)</f>
        <v>NO</v>
      </c>
    </row>
    <row r="14394" spans="1:10" x14ac:dyDescent="0.25">
      <c r="A14394" s="4" t="str">
        <f>CONCATENATE(B14394,"-",C14394,"-",D14394)</f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>TEXT(B14394,"yyyy-mm")</f>
        <v>2026-08</v>
      </c>
      <c r="J14394" s="7" t="str">
        <f>VLOOKUP(C14394,'[1]T. Apoyo Sistema'!$B$1:$C$89,2,0)</f>
        <v>NO</v>
      </c>
    </row>
    <row r="14395" spans="1:10" x14ac:dyDescent="0.25">
      <c r="A14395" s="4" t="str">
        <f>CONCATENATE(B14395,"-",C14395,"-",D14395)</f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>TEXT(B14395,"yyyy-mm")</f>
        <v>2026-08</v>
      </c>
      <c r="J14395" s="7" t="str">
        <f>VLOOKUP(C14395,'[1]T. Apoyo Sistema'!$B$1:$C$89,2,0)</f>
        <v>NO</v>
      </c>
    </row>
    <row r="14396" spans="1:10" x14ac:dyDescent="0.25">
      <c r="A14396" s="4" t="str">
        <f>CONCATENATE(B14396,"-",C14396,"-",D14396)</f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>TEXT(B14396,"yyyy-mm")</f>
        <v>2026-08</v>
      </c>
      <c r="J14396" s="7" t="str">
        <f>VLOOKUP(C14396,'[1]T. Apoyo Sistema'!$B$1:$C$89,2,0)</f>
        <v>NO</v>
      </c>
    </row>
    <row r="14397" spans="1:10" x14ac:dyDescent="0.25">
      <c r="A14397" s="4" t="str">
        <f>CONCATENATE(B14397,"-",C14397,"-",D14397)</f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>TEXT(B14397,"yyyy-mm")</f>
        <v>2026-08</v>
      </c>
      <c r="J14397" s="7" t="str">
        <f>VLOOKUP(C14397,'[1]T. Apoyo Sistema'!$B$1:$C$89,2,0)</f>
        <v>NO</v>
      </c>
    </row>
    <row r="14398" spans="1:10" x14ac:dyDescent="0.25">
      <c r="A14398" s="4" t="str">
        <f>CONCATENATE(B14398,"-",C14398,"-",D14398)</f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>TEXT(B14398,"yyyy-mm")</f>
        <v>2026-08</v>
      </c>
      <c r="J14398" s="7" t="str">
        <f>VLOOKUP(C14398,'[1]T. Apoyo Sistema'!$B$1:$C$89,2,0)</f>
        <v>NO</v>
      </c>
    </row>
    <row r="14399" spans="1:10" x14ac:dyDescent="0.25">
      <c r="A14399" s="4" t="str">
        <f>CONCATENATE(B14399,"-",C14399,"-",D14399)</f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>TEXT(B14399,"yyyy-mm")</f>
        <v>2026-08</v>
      </c>
      <c r="J14399" s="7" t="str">
        <f>VLOOKUP(C14399,'[1]T. Apoyo Sistema'!$B$1:$C$89,2,0)</f>
        <v>SI</v>
      </c>
    </row>
    <row r="14400" spans="1:10" x14ac:dyDescent="0.25">
      <c r="A14400" s="4" t="str">
        <f>CONCATENATE(B14400,"-",C14400,"-",D14400)</f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>TEXT(B14400,"yyyy-mm")</f>
        <v>2026-08</v>
      </c>
      <c r="J14400" s="7" t="str">
        <f>VLOOKUP(C14400,'[1]T. Apoyo Sistema'!$B$1:$C$89,2,0)</f>
        <v>SI</v>
      </c>
    </row>
    <row r="14401" spans="1:10" x14ac:dyDescent="0.25">
      <c r="A14401" s="4" t="str">
        <f>CONCATENATE(B14401,"-",C14401,"-",D14401)</f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>TEXT(B14401,"yyyy-mm")</f>
        <v>2026-08</v>
      </c>
      <c r="J14401" s="7" t="str">
        <f>VLOOKUP(C14401,'[1]T. Apoyo Sistema'!$B$1:$C$89,2,0)</f>
        <v>SI</v>
      </c>
    </row>
    <row r="14402" spans="1:10" x14ac:dyDescent="0.25">
      <c r="A14402" s="4" t="str">
        <f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>TEXT(B14402,"yyyy-mm")</f>
        <v>2026-08</v>
      </c>
      <c r="J14402" s="7" t="str">
        <f>VLOOKUP(C14402,'[1]T. Apoyo Sistema'!$B$1:$C$89,2,0)</f>
        <v>SI</v>
      </c>
    </row>
    <row r="14403" spans="1:10" x14ac:dyDescent="0.25">
      <c r="A14403" s="4" t="str">
        <f>CONCATENATE(B14403,"-",C14403,"-",D14403)</f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>TEXT(B14403,"yyyy-mm")</f>
        <v>2026-08</v>
      </c>
      <c r="J14403" s="7" t="str">
        <f>VLOOKUP(C14403,'[1]T. Apoyo Sistema'!$B$1:$C$89,2,0)</f>
        <v>SI</v>
      </c>
    </row>
    <row r="14404" spans="1:10" x14ac:dyDescent="0.25">
      <c r="A14404" s="4" t="str">
        <f>CONCATENATE(B14404,"-",C14404,"-",D14404)</f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>TEXT(B14404,"yyyy-mm")</f>
        <v>2026-08</v>
      </c>
      <c r="J14404" s="7" t="str">
        <f>VLOOKUP(C14404,'[1]T. Apoyo Sistema'!$B$1:$C$89,2,0)</f>
        <v>SI</v>
      </c>
    </row>
    <row r="14405" spans="1:10" x14ac:dyDescent="0.25">
      <c r="A14405" s="4" t="str">
        <f>CONCATENATE(B14405,"-",C14405,"-",D14405)</f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>TEXT(B14405,"yyyy-mm")</f>
        <v>2026-08</v>
      </c>
      <c r="J14405" s="7" t="str">
        <f>VLOOKUP(C14405,'[1]T. Apoyo Sistema'!$B$1:$C$89,2,0)</f>
        <v>SI</v>
      </c>
    </row>
    <row r="14406" spans="1:10" x14ac:dyDescent="0.25">
      <c r="A14406" s="4" t="str">
        <f>CONCATENATE(B14406,"-",C14406,"-",D14406)</f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>TEXT(B14406,"yyyy-mm")</f>
        <v>2026-08</v>
      </c>
      <c r="J14406" s="7" t="str">
        <f>VLOOKUP(C14406,'[1]T. Apoyo Sistema'!$B$1:$C$89,2,0)</f>
        <v>SI</v>
      </c>
    </row>
    <row r="14407" spans="1:10" x14ac:dyDescent="0.25">
      <c r="A14407" s="4" t="str">
        <f>CONCATENATE(B14407,"-",C14407,"-",D14407)</f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>TEXT(B14407,"yyyy-mm")</f>
        <v>2026-08</v>
      </c>
      <c r="J14407" s="7" t="str">
        <f>VLOOKUP(C14407,'[1]T. Apoyo Sistema'!$B$1:$C$89,2,0)</f>
        <v>SI</v>
      </c>
    </row>
    <row r="14408" spans="1:10" x14ac:dyDescent="0.25">
      <c r="A14408" s="4" t="str">
        <f>CONCATENATE(B14408,"-",C14408,"-",D14408)</f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>TEXT(B14408,"yyyy-mm")</f>
        <v>2026-08</v>
      </c>
      <c r="J14408" s="7" t="str">
        <f>VLOOKUP(C14408,'[1]T. Apoyo Sistema'!$B$1:$C$89,2,0)</f>
        <v>SI</v>
      </c>
    </row>
    <row r="14409" spans="1:10" x14ac:dyDescent="0.25">
      <c r="A14409" s="4" t="str">
        <f>CONCATENATE(B14409,"-",C14409,"-",D14409)</f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>TEXT(B14409,"yyyy-mm")</f>
        <v>2026-08</v>
      </c>
      <c r="J14409" s="7" t="str">
        <f>VLOOKUP(C14409,'[1]T. Apoyo Sistema'!$B$1:$C$89,2,0)</f>
        <v>SI</v>
      </c>
    </row>
    <row r="14410" spans="1:10" x14ac:dyDescent="0.25">
      <c r="A14410" s="4" t="str">
        <f>CONCATENATE(B14410,"-",C14410,"-",D14410)</f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>TEXT(B14410,"yyyy-mm")</f>
        <v>2026-08</v>
      </c>
      <c r="J14410" s="7" t="str">
        <f>VLOOKUP(C14410,'[1]T. Apoyo Sistema'!$B$1:$C$89,2,0)</f>
        <v>SI</v>
      </c>
    </row>
    <row r="14411" spans="1:10" x14ac:dyDescent="0.25">
      <c r="A14411" s="4" t="str">
        <f>CONCATENATE(B14411,"-",C14411,"-",D14411)</f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>TEXT(B14411,"yyyy-mm")</f>
        <v>2026-08</v>
      </c>
      <c r="J14411" s="7" t="str">
        <f>VLOOKUP(C14411,'[1]T. Apoyo Sistema'!$B$1:$C$89,2,0)</f>
        <v>SI</v>
      </c>
    </row>
    <row r="14412" spans="1:10" x14ac:dyDescent="0.25">
      <c r="A14412" s="4" t="str">
        <f>CONCATENATE(B14412,"-",C14412,"-",D14412)</f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>TEXT(B14412,"yyyy-mm")</f>
        <v>2026-08</v>
      </c>
      <c r="J14412" s="7" t="str">
        <f>VLOOKUP(C14412,'[1]T. Apoyo Sistema'!$B$1:$C$89,2,0)</f>
        <v>SI</v>
      </c>
    </row>
    <row r="14413" spans="1:10" x14ac:dyDescent="0.25">
      <c r="A14413" s="4" t="str">
        <f>CONCATENATE(B14413,"-",C14413,"-",D14413)</f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>TEXT(B14413,"yyyy-mm")</f>
        <v>2026-08</v>
      </c>
      <c r="J14413" s="7" t="str">
        <f>VLOOKUP(C14413,'[1]T. Apoyo Sistema'!$B$1:$C$89,2,0)</f>
        <v>SI</v>
      </c>
    </row>
    <row r="14414" spans="1:10" x14ac:dyDescent="0.25">
      <c r="A14414" s="4" t="str">
        <f>CONCATENATE(B14414,"-",C14414,"-",D14414)</f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>TEXT(B14414,"yyyy-mm")</f>
        <v>2026-08</v>
      </c>
      <c r="J14414" s="7" t="str">
        <f>VLOOKUP(C14414,'[1]T. Apoyo Sistema'!$B$1:$C$89,2,0)</f>
        <v>SI</v>
      </c>
    </row>
    <row r="14415" spans="1:10" x14ac:dyDescent="0.25">
      <c r="A14415" s="4" t="str">
        <f>CONCATENATE(B14415,"-",C14415,"-",D14415)</f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>TEXT(B14415,"yyyy-mm")</f>
        <v>2026-08</v>
      </c>
      <c r="J14415" s="7" t="str">
        <f>VLOOKUP(C14415,'[1]T. Apoyo Sistema'!$B$1:$C$89,2,0)</f>
        <v>SI</v>
      </c>
    </row>
    <row r="14416" spans="1:10" x14ac:dyDescent="0.25">
      <c r="A14416" s="4" t="str">
        <f>CONCATENATE(B14416,"-",C14416,"-",D14416)</f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>TEXT(B14416,"yyyy-mm")</f>
        <v>2026-08</v>
      </c>
      <c r="J14416" s="7" t="str">
        <f>VLOOKUP(C14416,'[1]T. Apoyo Sistema'!$B$1:$C$89,2,0)</f>
        <v>SI</v>
      </c>
    </row>
    <row r="14417" spans="1:10" x14ac:dyDescent="0.25">
      <c r="A14417" s="4" t="str">
        <f>CONCATENATE(B14417,"-",C14417,"-",D14417)</f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>TEXT(B14417,"yyyy-mm")</f>
        <v>2026-08</v>
      </c>
      <c r="J14417" s="7" t="str">
        <f>VLOOKUP(C14417,'[1]T. Apoyo Sistema'!$B$1:$C$89,2,0)</f>
        <v>SI</v>
      </c>
    </row>
    <row r="14418" spans="1:10" x14ac:dyDescent="0.25">
      <c r="A14418" s="4" t="str">
        <f>CONCATENATE(B14418,"-",C14418,"-",D14418)</f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>TEXT(B14418,"yyyy-mm")</f>
        <v>2026-08</v>
      </c>
      <c r="J14418" s="7" t="str">
        <f>VLOOKUP(C14418,'[1]T. Apoyo Sistema'!$B$1:$C$89,2,0)</f>
        <v>SI</v>
      </c>
    </row>
    <row r="14419" spans="1:10" x14ac:dyDescent="0.25">
      <c r="A14419" s="4" t="str">
        <f>CONCATENATE(B14419,"-",C14419,"-",D14419)</f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>TEXT(B14419,"yyyy-mm")</f>
        <v>2026-08</v>
      </c>
      <c r="J14419" s="7" t="str">
        <f>VLOOKUP(C14419,'[1]T. Apoyo Sistema'!$B$1:$C$89,2,0)</f>
        <v>SI</v>
      </c>
    </row>
    <row r="14420" spans="1:10" x14ac:dyDescent="0.25">
      <c r="A14420" s="4" t="str">
        <f>CONCATENATE(B14420,"-",C14420,"-",D14420)</f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>TEXT(B14420,"yyyy-mm")</f>
        <v>2026-08</v>
      </c>
      <c r="J14420" s="7" t="str">
        <f>VLOOKUP(C14420,'[1]T. Apoyo Sistema'!$B$1:$C$89,2,0)</f>
        <v>SI</v>
      </c>
    </row>
    <row r="14421" spans="1:10" x14ac:dyDescent="0.25">
      <c r="A14421" s="4" t="str">
        <f>CONCATENATE(B14421,"-",C14421,"-",D14421)</f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>TEXT(B14421,"yyyy-mm")</f>
        <v>2026-08</v>
      </c>
      <c r="J14421" s="7" t="str">
        <f>VLOOKUP(C14421,'[1]T. Apoyo Sistema'!$B$1:$C$89,2,0)</f>
        <v>SI</v>
      </c>
    </row>
    <row r="14422" spans="1:10" x14ac:dyDescent="0.25">
      <c r="A14422" s="4" t="str">
        <f>CONCATENATE(B14422,"-",C14422,"-",D14422)</f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>TEXT(B14422,"yyyy-mm")</f>
        <v>2026-08</v>
      </c>
      <c r="J14422" s="7" t="str">
        <f>VLOOKUP(C14422,'[1]T. Apoyo Sistema'!$B$1:$C$89,2,0)</f>
        <v>SI</v>
      </c>
    </row>
    <row r="14423" spans="1:10" x14ac:dyDescent="0.25">
      <c r="A14423" s="4" t="str">
        <f>CONCATENATE(B14423,"-",C14423,"-",D14423)</f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>TEXT(B14423,"yyyy-mm")</f>
        <v>2026-08</v>
      </c>
      <c r="J14423" s="7" t="str">
        <f>VLOOKUP(C14423,'[1]T. Apoyo Sistema'!$B$1:$C$89,2,0)</f>
        <v>SI</v>
      </c>
    </row>
    <row r="14424" spans="1:10" x14ac:dyDescent="0.25">
      <c r="A14424" s="4" t="str">
        <f>CONCATENATE(B14424,"-",C14424,"-",D14424)</f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>TEXT(B14424,"yyyy-mm")</f>
        <v>2026-08</v>
      </c>
      <c r="J14424" s="7" t="str">
        <f>VLOOKUP(C14424,'[1]T. Apoyo Sistema'!$B$1:$C$89,2,0)</f>
        <v>SI</v>
      </c>
    </row>
    <row r="14425" spans="1:10" x14ac:dyDescent="0.25">
      <c r="A14425" s="4" t="str">
        <f>CONCATENATE(B14425,"-",C14425,"-",D14425)</f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>TEXT(B14425,"yyyy-mm")</f>
        <v>2026-08</v>
      </c>
      <c r="J14425" s="7" t="str">
        <f>VLOOKUP(C14425,'[1]T. Apoyo Sistema'!$B$1:$C$89,2,0)</f>
        <v>SI</v>
      </c>
    </row>
    <row r="14426" spans="1:10" x14ac:dyDescent="0.25">
      <c r="A14426" s="4" t="str">
        <f>CONCATENATE(B14426,"-",C14426,"-",D14426)</f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>TEXT(B14426,"yyyy-mm")</f>
        <v>2026-08</v>
      </c>
      <c r="J14426" s="7" t="str">
        <f>VLOOKUP(C14426,'[1]T. Apoyo Sistema'!$B$1:$C$89,2,0)</f>
        <v>SI</v>
      </c>
    </row>
    <row r="14427" spans="1:10" x14ac:dyDescent="0.25">
      <c r="A14427" s="4" t="str">
        <f>CONCATENATE(B14427,"-",C14427,"-",D14427)</f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>TEXT(B14427,"yyyy-mm")</f>
        <v>2026-08</v>
      </c>
      <c r="J14427" s="7" t="str">
        <f>VLOOKUP(C14427,'[1]T. Apoyo Sistema'!$B$1:$C$89,2,0)</f>
        <v>SI</v>
      </c>
    </row>
    <row r="14428" spans="1:10" x14ac:dyDescent="0.25">
      <c r="A14428" s="4" t="str">
        <f>CONCATENATE(B14428,"-",C14428,"-",D14428)</f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>TEXT(B14428,"yyyy-mm")</f>
        <v>2026-08</v>
      </c>
      <c r="J14428" s="7" t="str">
        <f>VLOOKUP(C14428,'[1]T. Apoyo Sistema'!$B$1:$C$89,2,0)</f>
        <v>SI</v>
      </c>
    </row>
    <row r="14429" spans="1:10" x14ac:dyDescent="0.25">
      <c r="A14429" s="4" t="str">
        <f>CONCATENATE(B14429,"-",C14429,"-",D14429)</f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>TEXT(B14429,"yyyy-mm")</f>
        <v>2026-08</v>
      </c>
      <c r="J14429" s="7" t="str">
        <f>VLOOKUP(C14429,'[1]T. Apoyo Sistema'!$B$1:$C$89,2,0)</f>
        <v>SI</v>
      </c>
    </row>
    <row r="14430" spans="1:10" x14ac:dyDescent="0.25">
      <c r="A14430" s="4" t="str">
        <f>CONCATENATE(B14430,"-",C14430,"-",D14430)</f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>TEXT(B14430,"yyyy-mm")</f>
        <v>2026-08</v>
      </c>
      <c r="J14430" s="7" t="str">
        <f>VLOOKUP(C14430,'[1]T. Apoyo Sistema'!$B$1:$C$89,2,0)</f>
        <v>SI</v>
      </c>
    </row>
    <row r="14431" spans="1:10" x14ac:dyDescent="0.25">
      <c r="A14431" s="4" t="str">
        <f>CONCATENATE(B14431,"-",C14431,"-",D14431)</f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>TEXT(B14431,"yyyy-mm")</f>
        <v>2026-08</v>
      </c>
      <c r="J14431" s="7" t="str">
        <f>VLOOKUP(C14431,'[1]T. Apoyo Sistema'!$B$1:$C$89,2,0)</f>
        <v>SI</v>
      </c>
    </row>
    <row r="14432" spans="1:10" x14ac:dyDescent="0.25">
      <c r="A14432" s="4" t="str">
        <f>CONCATENATE(B14432,"-",C14432,"-",D14432)</f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>TEXT(B14432,"yyyy-mm")</f>
        <v>2026-08</v>
      </c>
      <c r="J14432" s="7" t="str">
        <f>VLOOKUP(C14432,'[1]T. Apoyo Sistema'!$B$1:$C$89,2,0)</f>
        <v>SI</v>
      </c>
    </row>
    <row r="14433" spans="1:10" x14ac:dyDescent="0.25">
      <c r="A14433" s="4" t="str">
        <f>CONCATENATE(B14433,"-",C14433,"-",D14433)</f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>TEXT(B14433,"yyyy-mm")</f>
        <v>2026-08</v>
      </c>
      <c r="J14433" s="7" t="str">
        <f>VLOOKUP(C14433,'[1]T. Apoyo Sistema'!$B$1:$C$89,2,0)</f>
        <v>SI</v>
      </c>
    </row>
    <row r="14434" spans="1:10" x14ac:dyDescent="0.25">
      <c r="A14434" s="4" t="str">
        <f>CONCATENATE(B14434,"-",C14434,"-",D14434)</f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>TEXT(B14434,"yyyy-mm")</f>
        <v>2026-08</v>
      </c>
      <c r="J14434" s="7" t="str">
        <f>VLOOKUP(C14434,'[1]T. Apoyo Sistema'!$B$1:$C$89,2,0)</f>
        <v>SI</v>
      </c>
    </row>
    <row r="14435" spans="1:10" x14ac:dyDescent="0.25">
      <c r="A14435" s="4" t="str">
        <f>CONCATENATE(B14435,"-",C14435,"-",D14435)</f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>TEXT(B14435,"yyyy-mm")</f>
        <v>2026-08</v>
      </c>
      <c r="J14435" s="7" t="str">
        <f>VLOOKUP(C14435,'[1]T. Apoyo Sistema'!$B$1:$C$89,2,0)</f>
        <v>SI</v>
      </c>
    </row>
    <row r="14436" spans="1:10" x14ac:dyDescent="0.25">
      <c r="A14436" s="4" t="str">
        <f>CONCATENATE(B14436,"-",C14436,"-",D14436)</f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>TEXT(B14436,"yyyy-mm")</f>
        <v>2026-08</v>
      </c>
      <c r="J14436" s="7" t="str">
        <f>VLOOKUP(C14436,'[1]T. Apoyo Sistema'!$B$1:$C$89,2,0)</f>
        <v>SI</v>
      </c>
    </row>
    <row r="14437" spans="1:10" x14ac:dyDescent="0.25">
      <c r="A14437" s="4" t="str">
        <f>CONCATENATE(B14437,"-",C14437,"-",D14437)</f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>TEXT(B14437,"yyyy-mm")</f>
        <v>2026-08</v>
      </c>
      <c r="J14437" s="7" t="str">
        <f>VLOOKUP(C14437,'[1]T. Apoyo Sistema'!$B$1:$C$89,2,0)</f>
        <v>SI</v>
      </c>
    </row>
    <row r="14438" spans="1:10" x14ac:dyDescent="0.25">
      <c r="A14438" s="4" t="str">
        <f>CONCATENATE(B14438,"-",C14438,"-",D14438)</f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>TEXT(B14438,"yyyy-mm")</f>
        <v>2026-08</v>
      </c>
      <c r="J14438" s="7" t="str">
        <f>VLOOKUP(C14438,'[1]T. Apoyo Sistema'!$B$1:$C$89,2,0)</f>
        <v>SI</v>
      </c>
    </row>
    <row r="14439" spans="1:10" x14ac:dyDescent="0.25">
      <c r="A14439" s="4" t="str">
        <f>CONCATENATE(B14439,"-",C14439,"-",D14439)</f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>TEXT(B14439,"yyyy-mm")</f>
        <v>2026-08</v>
      </c>
      <c r="J14439" s="7" t="str">
        <f>VLOOKUP(C14439,'[1]T. Apoyo Sistema'!$B$1:$C$89,2,0)</f>
        <v>SI</v>
      </c>
    </row>
    <row r="14440" spans="1:10" x14ac:dyDescent="0.25">
      <c r="A14440" s="4" t="str">
        <f>CONCATENATE(B14440,"-",C14440,"-",D14440)</f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>TEXT(B14440,"yyyy-mm")</f>
        <v>2026-08</v>
      </c>
      <c r="J14440" s="7" t="str">
        <f>VLOOKUP(C14440,'[1]T. Apoyo Sistema'!$B$1:$C$89,2,0)</f>
        <v>SI</v>
      </c>
    </row>
    <row r="14441" spans="1:10" x14ac:dyDescent="0.25">
      <c r="A14441" s="4" t="str">
        <f>CONCATENATE(B14441,"-",C14441,"-",D14441)</f>
        <v>46253-POX47-psa1</v>
      </c>
      <c r="B14441" s="16">
        <v>46253</v>
      </c>
      <c r="C14441" s="10" t="s">
        <v>97</v>
      </c>
      <c r="D14441" s="10" t="s">
        <v>60</v>
      </c>
      <c r="E14441" s="10">
        <v>0</v>
      </c>
      <c r="F14441" s="12">
        <v>8.5166666666666675</v>
      </c>
      <c r="G14441" s="12">
        <v>7.4333333333333318</v>
      </c>
      <c r="H14441" s="12">
        <v>0</v>
      </c>
      <c r="I14441" s="4" t="str">
        <f>TEXT(B14441,"yyyy-mm")</f>
        <v>2026-08</v>
      </c>
      <c r="J14441" s="7" t="str">
        <f>VLOOKUP(C14441,'[1]T. Apoyo Sistema'!$B$1:$C$89,2,0)</f>
        <v>SI</v>
      </c>
    </row>
    <row r="14442" spans="1:10" x14ac:dyDescent="0.25">
      <c r="A14442" s="4" t="str">
        <f>CONCATENATE(B14442,"-",C14442,"-",D14442)</f>
        <v>46253-POX47-psa2</v>
      </c>
      <c r="B14442" s="16">
        <v>46253</v>
      </c>
      <c r="C14442" s="10" t="s">
        <v>97</v>
      </c>
      <c r="D14442" s="10" t="s">
        <v>74</v>
      </c>
      <c r="E14442" s="10">
        <v>0</v>
      </c>
      <c r="F14442" s="12">
        <v>8.3666666666666671</v>
      </c>
      <c r="G14442" s="12">
        <v>7.5833333333333321</v>
      </c>
      <c r="H14442" s="12">
        <v>0</v>
      </c>
      <c r="I14442" s="4" t="str">
        <f>TEXT(B14442,"yyyy-mm")</f>
        <v>2026-08</v>
      </c>
      <c r="J14442" s="7" t="str">
        <f>VLOOKUP(C14442,'[1]T. Apoyo Sistema'!$B$1:$C$89,2,0)</f>
        <v>SI</v>
      </c>
    </row>
    <row r="14443" spans="1:10" x14ac:dyDescent="0.25">
      <c r="A14443" s="4" t="str">
        <f>CONCATENATE(B14443,"-",C14443,"-",D14443)</f>
        <v>46253-POX47-psa3</v>
      </c>
      <c r="B14443" s="16">
        <v>46253</v>
      </c>
      <c r="C14443" s="10" t="s">
        <v>97</v>
      </c>
      <c r="D14443" s="10" t="s">
        <v>79</v>
      </c>
      <c r="E14443" s="10">
        <v>0</v>
      </c>
      <c r="F14443" s="12">
        <v>8.3333333333333339</v>
      </c>
      <c r="G14443" s="12">
        <v>7.6166666666666654</v>
      </c>
      <c r="H14443" s="12">
        <v>0</v>
      </c>
      <c r="I14443" s="4" t="str">
        <f>TEXT(B14443,"yyyy-mm")</f>
        <v>2026-08</v>
      </c>
      <c r="J14443" s="7" t="str">
        <f>VLOOKUP(C14443,'[1]T. Apoyo Sistema'!$B$1:$C$89,2,0)</f>
        <v>SI</v>
      </c>
    </row>
    <row r="14444" spans="1:10" x14ac:dyDescent="0.25">
      <c r="A14444" s="4" t="str">
        <f>CONCATENATE(B14444,"-",C14444,"-",D14444)</f>
        <v>46253-POX47-psa4</v>
      </c>
      <c r="B14444" s="16">
        <v>46253</v>
      </c>
      <c r="C14444" s="10" t="s">
        <v>97</v>
      </c>
      <c r="D14444" s="10" t="s">
        <v>80</v>
      </c>
      <c r="E14444" s="10">
        <v>0</v>
      </c>
      <c r="F14444" s="12">
        <v>8.5333333333333332</v>
      </c>
      <c r="G14444" s="12">
        <v>7.4166666666666661</v>
      </c>
      <c r="H14444" s="12">
        <v>0</v>
      </c>
      <c r="I14444" s="4" t="str">
        <f>TEXT(B14444,"yyyy-mm")</f>
        <v>2026-08</v>
      </c>
      <c r="J14444" s="7" t="str">
        <f>VLOOKUP(C14444,'[1]T. Apoyo Sistema'!$B$1:$C$89,2,0)</f>
        <v>SI</v>
      </c>
    </row>
    <row r="14445" spans="1:10" x14ac:dyDescent="0.25">
      <c r="A14445" s="4" t="str">
        <f>CONCATENATE(B14445,"-",C14445,"-",D14445)</f>
        <v>46253-POX47-sec1</v>
      </c>
      <c r="B14445" s="16">
        <v>46253</v>
      </c>
      <c r="C14445" s="10" t="s">
        <v>97</v>
      </c>
      <c r="D14445" s="10" t="s">
        <v>75</v>
      </c>
      <c r="E14445" s="10">
        <v>0</v>
      </c>
      <c r="F14445" s="12">
        <v>9.8333333333333339</v>
      </c>
      <c r="G14445" s="12">
        <v>6.1166666666666654</v>
      </c>
      <c r="H14445" s="12">
        <v>0</v>
      </c>
      <c r="I14445" s="4" t="str">
        <f>TEXT(B14445,"yyyy-mm")</f>
        <v>2026-08</v>
      </c>
      <c r="J14445" s="7" t="str">
        <f>VLOOKUP(C14445,'[1]T. Apoyo Sistema'!$B$1:$C$89,2,0)</f>
        <v>SI</v>
      </c>
    </row>
    <row r="14446" spans="1:10" x14ac:dyDescent="0.25">
      <c r="A14446" s="4" t="str">
        <f>CONCATENATE(B14446,"-",C14446,"-",D14446)</f>
        <v>46253-POX47-sec2</v>
      </c>
      <c r="B14446" s="16">
        <v>46253</v>
      </c>
      <c r="C14446" s="10" t="s">
        <v>97</v>
      </c>
      <c r="D14446" s="10" t="s">
        <v>76</v>
      </c>
      <c r="E14446" s="10">
        <v>0</v>
      </c>
      <c r="F14446" s="12">
        <v>9.8333333333333339</v>
      </c>
      <c r="G14446" s="12">
        <v>6.1166666666666654</v>
      </c>
      <c r="H14446" s="12">
        <v>0</v>
      </c>
      <c r="I14446" s="4" t="str">
        <f>TEXT(B14446,"yyyy-mm")</f>
        <v>2026-08</v>
      </c>
      <c r="J14446" s="7" t="str">
        <f>VLOOKUP(C14446,'[1]T. Apoyo Sistema'!$B$1:$C$89,2,0)</f>
        <v>SI</v>
      </c>
    </row>
    <row r="14447" spans="1:10" x14ac:dyDescent="0.25">
      <c r="A14447" s="4" t="str">
        <f>CONCATENATE(B14447,"-",C14447,"-",D14447)</f>
        <v>46249-POX17-sec1</v>
      </c>
      <c r="B14447" s="14">
        <v>46249</v>
      </c>
      <c r="C14447" s="4" t="s">
        <v>35</v>
      </c>
      <c r="D14447" s="4" t="s">
        <v>75</v>
      </c>
      <c r="E14447" s="4">
        <v>0</v>
      </c>
      <c r="F14447" s="6">
        <v>1.2666666666666666</v>
      </c>
      <c r="G14447" s="6">
        <v>14.716666666666665</v>
      </c>
      <c r="H14447" s="6">
        <v>0</v>
      </c>
      <c r="I14447" s="4" t="str">
        <f>TEXT(B14447,"yyyy-mm")</f>
        <v>2026-08</v>
      </c>
      <c r="J14447" s="7" t="str">
        <f>VLOOKUP(C14447,'[1]T. Apoyo Sistema'!$B$1:$C$89,2,0)</f>
        <v>SI</v>
      </c>
    </row>
    <row r="14448" spans="1:10" x14ac:dyDescent="0.25">
      <c r="A14448" s="4" t="str">
        <f>CONCATENATE(B14448,"-",C14448,"-",D14448)</f>
        <v>46249-POX17-sec2</v>
      </c>
      <c r="B14448" s="14">
        <v>46249</v>
      </c>
      <c r="C14448" s="4" t="s">
        <v>35</v>
      </c>
      <c r="D14448" s="4" t="s">
        <v>76</v>
      </c>
      <c r="E14448" s="4">
        <v>0</v>
      </c>
      <c r="F14448" s="6">
        <v>1.2666666666666666</v>
      </c>
      <c r="G14448" s="6">
        <v>14.716666666666665</v>
      </c>
      <c r="H14448" s="6">
        <v>0</v>
      </c>
      <c r="I14448" s="4" t="str">
        <f>TEXT(B14448,"yyyy-mm")</f>
        <v>2026-08</v>
      </c>
      <c r="J14448" s="7" t="str">
        <f>VLOOKUP(C14448,'[1]T. Apoyo Sistema'!$B$1:$C$89,2,0)</f>
        <v>SI</v>
      </c>
    </row>
    <row r="14449" spans="1:10" x14ac:dyDescent="0.25">
      <c r="A14449" s="4" t="str">
        <f>CONCATENATE(B14449,"-",C14449,"-",D14449)</f>
        <v>46249-POX17-bbd1</v>
      </c>
      <c r="B14449" s="14">
        <v>46249</v>
      </c>
      <c r="C14449" s="4" t="s">
        <v>35</v>
      </c>
      <c r="D14449" s="4" t="s">
        <v>69</v>
      </c>
      <c r="E14449" s="4">
        <v>0</v>
      </c>
      <c r="F14449" s="6">
        <v>0</v>
      </c>
      <c r="G14449" s="6">
        <v>15.983333333333333</v>
      </c>
      <c r="H14449" s="6">
        <v>0</v>
      </c>
      <c r="I14449" s="4" t="str">
        <f>TEXT(B14449,"yyyy-mm")</f>
        <v>2026-08</v>
      </c>
      <c r="J14449" s="7" t="str">
        <f>VLOOKUP(C14449,'[1]T. Apoyo Sistema'!$B$1:$C$89,2,0)</f>
        <v>SI</v>
      </c>
    </row>
    <row r="14450" spans="1:10" x14ac:dyDescent="0.25">
      <c r="A14450" s="4" t="str">
        <f>CONCATENATE(B14450,"-",C14450,"-",D14450)</f>
        <v>46249-POX17-bbd2</v>
      </c>
      <c r="B14450" s="14">
        <v>46249</v>
      </c>
      <c r="C14450" s="4" t="s">
        <v>35</v>
      </c>
      <c r="D14450" s="4" t="s">
        <v>70</v>
      </c>
      <c r="E14450" s="4">
        <v>0</v>
      </c>
      <c r="F14450" s="6">
        <v>0</v>
      </c>
      <c r="G14450" s="6">
        <v>15.983333333333333</v>
      </c>
      <c r="H14450" s="6">
        <v>0</v>
      </c>
      <c r="I14450" s="4" t="str">
        <f>TEXT(B14450,"yyyy-mm")</f>
        <v>2026-08</v>
      </c>
      <c r="J14450" s="7" t="str">
        <f>VLOOKUP(C14450,'[1]T. Apoyo Sistema'!$B$1:$C$89,2,0)</f>
        <v>SI</v>
      </c>
    </row>
    <row r="14451" spans="1:10" x14ac:dyDescent="0.25">
      <c r="A14451" s="4" t="str">
        <f>CONCATENATE(B14451,"-",C14451,"-",D14451)</f>
        <v>46249-POX17-com1</v>
      </c>
      <c r="B14451" s="14">
        <v>46249</v>
      </c>
      <c r="C14451" s="4" t="s">
        <v>35</v>
      </c>
      <c r="D14451" s="4" t="s">
        <v>71</v>
      </c>
      <c r="E14451" s="4">
        <v>0</v>
      </c>
      <c r="F14451" s="6">
        <v>0.98333333333333328</v>
      </c>
      <c r="G14451" s="6">
        <v>15</v>
      </c>
      <c r="H14451" s="6">
        <v>0</v>
      </c>
      <c r="I14451" s="4" t="str">
        <f>TEXT(B14451,"yyyy-mm")</f>
        <v>2026-08</v>
      </c>
      <c r="J14451" s="7" t="str">
        <f>VLOOKUP(C14451,'[1]T. Apoyo Sistema'!$B$1:$C$89,2,0)</f>
        <v>SI</v>
      </c>
    </row>
    <row r="14452" spans="1:10" x14ac:dyDescent="0.25">
      <c r="A14452" s="4" t="str">
        <f>CONCATENATE(B14452,"-",C14452,"-",D14452)</f>
        <v>46249-POX17-com3</v>
      </c>
      <c r="B14452" s="14">
        <v>46249</v>
      </c>
      <c r="C14452" s="4" t="s">
        <v>35</v>
      </c>
      <c r="D14452" s="4" t="s">
        <v>77</v>
      </c>
      <c r="E14452" s="4">
        <v>0</v>
      </c>
      <c r="F14452" s="6">
        <v>0.41666666666666669</v>
      </c>
      <c r="G14452" s="6">
        <v>15.566666666666666</v>
      </c>
      <c r="H14452" s="6">
        <v>0</v>
      </c>
      <c r="I14452" s="4" t="str">
        <f>TEXT(B14452,"yyyy-mm")</f>
        <v>2026-08</v>
      </c>
      <c r="J14452" s="7" t="str">
        <f>VLOOKUP(C14452,'[1]T. Apoyo Sistema'!$B$1:$C$89,2,0)</f>
        <v>SI</v>
      </c>
    </row>
    <row r="14453" spans="1:10" x14ac:dyDescent="0.25">
      <c r="A14453" s="4" t="str">
        <f>CONCATENATE(B14453,"-",C14453,"-",D14453)</f>
        <v>46249-POX17-com4</v>
      </c>
      <c r="B14453" s="14">
        <v>46249</v>
      </c>
      <c r="C14453" s="4" t="s">
        <v>35</v>
      </c>
      <c r="D14453" s="4" t="s">
        <v>78</v>
      </c>
      <c r="E14453" s="4">
        <v>0</v>
      </c>
      <c r="F14453" s="6">
        <v>1.1333333333333333</v>
      </c>
      <c r="G14453" s="6">
        <v>14.85</v>
      </c>
      <c r="H14453" s="6">
        <v>0</v>
      </c>
      <c r="I14453" s="4" t="str">
        <f>TEXT(B14453,"yyyy-mm")</f>
        <v>2026-08</v>
      </c>
      <c r="J14453" s="7" t="str">
        <f>VLOOKUP(C14453,'[1]T. Apoyo Sistema'!$B$1:$C$89,2,0)</f>
        <v>SI</v>
      </c>
    </row>
    <row r="14454" spans="1:10" x14ac:dyDescent="0.25">
      <c r="A14454" s="4" t="str">
        <f>CONCATENATE(B14454,"-",C14454,"-",D14454)</f>
        <v>46249-POX17-gen1</v>
      </c>
      <c r="B14454" s="14">
        <v>46249</v>
      </c>
      <c r="C14454" s="4" t="s">
        <v>35</v>
      </c>
      <c r="D14454" s="4" t="s">
        <v>59</v>
      </c>
      <c r="E14454" s="4">
        <v>0</v>
      </c>
      <c r="F14454" s="6">
        <v>1.3833333333333333</v>
      </c>
      <c r="G14454" s="6">
        <v>14.6</v>
      </c>
      <c r="H14454" s="6">
        <v>0</v>
      </c>
      <c r="I14454" s="4" t="str">
        <f>TEXT(B14454,"yyyy-mm")</f>
        <v>2026-08</v>
      </c>
      <c r="J14454" s="7" t="str">
        <f>VLOOKUP(C14454,'[1]T. Apoyo Sistema'!$B$1:$C$89,2,0)</f>
        <v>SI</v>
      </c>
    </row>
    <row r="14455" spans="1:10" x14ac:dyDescent="0.25">
      <c r="A14455" s="4" t="str">
        <f>CONCATENATE(B14455,"-",C14455,"-",D14455)</f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>TEXT(B14455,"yyyy-mm")</f>
        <v>2026-08</v>
      </c>
      <c r="J14455" s="7" t="str">
        <f>VLOOKUP(C14455,'[1]T. Apoyo Sistema'!$B$1:$C$89,2,0)</f>
        <v>SI</v>
      </c>
    </row>
    <row r="14456" spans="1:10" x14ac:dyDescent="0.25">
      <c r="A14456" s="4" t="str">
        <f>CONCATENATE(B14456,"-",C14456,"-",D14456)</f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>TEXT(B14456,"yyyy-mm")</f>
        <v>2026-08</v>
      </c>
      <c r="J14456" s="7" t="str">
        <f>VLOOKUP(C14456,'[1]T. Apoyo Sistema'!$B$1:$C$89,2,0)</f>
        <v>SI</v>
      </c>
    </row>
    <row r="14457" spans="1:10" x14ac:dyDescent="0.25">
      <c r="A14457" s="4" t="str">
        <f>CONCATENATE(B14457,"-",C14457,"-",D14457)</f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>TEXT(B14457,"yyyy-mm")</f>
        <v>2026-08</v>
      </c>
      <c r="J14457" s="7" t="str">
        <f>VLOOKUP(C14457,'[1]T. Apoyo Sistema'!$B$1:$C$89,2,0)</f>
        <v>SI</v>
      </c>
    </row>
    <row r="14458" spans="1:10" x14ac:dyDescent="0.25">
      <c r="A14458" s="4" t="str">
        <f>CONCATENATE(B14458,"-",C14458,"-",D14458)</f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>TEXT(B14458,"yyyy-mm")</f>
        <v>2026-08</v>
      </c>
      <c r="J14458" s="7" t="str">
        <f>VLOOKUP(C14458,'[1]T. Apoyo Sistema'!$B$1:$C$89,2,0)</f>
        <v>SI</v>
      </c>
    </row>
    <row r="14459" spans="1:10" x14ac:dyDescent="0.25">
      <c r="A14459" s="4" t="str">
        <f>CONCATENATE(B14459,"-",C14459,"-",D14459)</f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>TEXT(B14459,"yyyy-mm")</f>
        <v>2026-08</v>
      </c>
      <c r="J14459" s="7" t="str">
        <f>VLOOKUP(C14459,'[1]T. Apoyo Sistema'!$B$1:$C$89,2,0)</f>
        <v>SI</v>
      </c>
    </row>
    <row r="14460" spans="1:10" x14ac:dyDescent="0.25">
      <c r="A14460" s="4" t="str">
        <f>CONCATENATE(B14460,"-",C14460,"-",D14460)</f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>TEXT(B14460,"yyyy-mm")</f>
        <v>2026-08</v>
      </c>
      <c r="J14460" s="7" t="str">
        <f>VLOOKUP(C14460,'[1]T. Apoyo Sistema'!$B$1:$C$89,2,0)</f>
        <v>SI</v>
      </c>
    </row>
    <row r="14461" spans="1:10" x14ac:dyDescent="0.25">
      <c r="A14461" s="4" t="str">
        <f>CONCATENATE(B14461,"-",C14461,"-",D14461)</f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>TEXT(B14461,"yyyy-mm")</f>
        <v>2026-08</v>
      </c>
      <c r="J14461" s="7" t="str">
        <f>VLOOKUP(C14461,'[1]T. Apoyo Sistema'!$B$1:$C$89,2,0)</f>
        <v>SI</v>
      </c>
    </row>
    <row r="14462" spans="1:10" x14ac:dyDescent="0.25">
      <c r="A14462" s="4" t="str">
        <f>CONCATENATE(B14462,"-",C14462,"-",D14462)</f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>TEXT(B14462,"yyyy-mm")</f>
        <v>2026-08</v>
      </c>
      <c r="J14462" s="7" t="str">
        <f>VLOOKUP(C14462,'[1]T. Apoyo Sistema'!$B$1:$C$89,2,0)</f>
        <v>SI</v>
      </c>
    </row>
    <row r="14463" spans="1:10" x14ac:dyDescent="0.25">
      <c r="A14463" s="4" t="str">
        <f>CONCATENATE(B14463,"-",C14463,"-",D14463)</f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>TEXT(B14463,"yyyy-mm")</f>
        <v>2026-08</v>
      </c>
      <c r="J14463" s="7" t="str">
        <f>VLOOKUP(C14463,'[1]T. Apoyo Sistema'!$B$1:$C$89,2,0)</f>
        <v>SI</v>
      </c>
    </row>
    <row r="14464" spans="1:10" x14ac:dyDescent="0.25">
      <c r="A14464" s="4" t="str">
        <f>CONCATENATE(B14464,"-",C14464,"-",D14464)</f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>TEXT(B14464,"yyyy-mm")</f>
        <v>2026-08</v>
      </c>
      <c r="J14464" s="7" t="str">
        <f>VLOOKUP(C14464,'[1]T. Apoyo Sistema'!$B$1:$C$89,2,0)</f>
        <v>SI</v>
      </c>
    </row>
    <row r="14465" spans="1:10" x14ac:dyDescent="0.25">
      <c r="A14465" s="4" t="str">
        <f>CONCATENATE(B14465,"-",C14465,"-",D14465)</f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>TEXT(B14465,"yyyy-mm")</f>
        <v>2026-08</v>
      </c>
      <c r="J14465" s="7" t="str">
        <f>VLOOKUP(C14465,'[1]T. Apoyo Sistema'!$B$1:$C$89,2,0)</f>
        <v>SI</v>
      </c>
    </row>
    <row r="14466" spans="1:10" x14ac:dyDescent="0.25">
      <c r="A14466" s="4" t="str">
        <f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>TEXT(B14466,"yyyy-mm")</f>
        <v>2026-08</v>
      </c>
      <c r="J14466" s="7" t="str">
        <f>VLOOKUP(C14466,'[1]T. Apoyo Sistema'!$B$1:$C$89,2,0)</f>
        <v>SI</v>
      </c>
    </row>
    <row r="14467" spans="1:10" x14ac:dyDescent="0.25">
      <c r="A14467" s="4" t="str">
        <f>CONCATENATE(B14467,"-",C14467,"-",D14467)</f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>TEXT(B14467,"yyyy-mm")</f>
        <v>2026-08</v>
      </c>
      <c r="J14467" s="7" t="str">
        <f>VLOOKUP(C14467,'[1]T. Apoyo Sistema'!$B$1:$C$89,2,0)</f>
        <v>SI</v>
      </c>
    </row>
    <row r="14468" spans="1:10" x14ac:dyDescent="0.25">
      <c r="A14468" s="4" t="str">
        <f>CONCATENATE(B14468,"-",C14468,"-",D14468)</f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>TEXT(B14468,"yyyy-mm")</f>
        <v>2026-08</v>
      </c>
      <c r="J14468" s="7" t="str">
        <f>VLOOKUP(C14468,'[1]T. Apoyo Sistema'!$B$1:$C$89,2,0)</f>
        <v>SI</v>
      </c>
    </row>
    <row r="14469" spans="1:10" x14ac:dyDescent="0.25">
      <c r="A14469" s="4" t="str">
        <f>CONCATENATE(B14469,"-",C14469,"-",D14469)</f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>TEXT(B14469,"yyyy-mm")</f>
        <v>2026-08</v>
      </c>
      <c r="J14469" s="7" t="str">
        <f>VLOOKUP(C14469,'[1]T. Apoyo Sistema'!$B$1:$C$89,2,0)</f>
        <v>SI</v>
      </c>
    </row>
    <row r="14470" spans="1:10" x14ac:dyDescent="0.25">
      <c r="A14470" s="4" t="str">
        <f>CONCATENATE(B14470,"-",C14470,"-",D14470)</f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>TEXT(B14470,"yyyy-mm")</f>
        <v>2026-08</v>
      </c>
      <c r="J14470" s="7" t="str">
        <f>VLOOKUP(C14470,'[1]T. Apoyo Sistema'!$B$1:$C$89,2,0)</f>
        <v>SI</v>
      </c>
    </row>
    <row r="14471" spans="1:10" x14ac:dyDescent="0.25">
      <c r="A14471" s="4" t="str">
        <f>CONCATENATE(B14471,"-",C14471,"-",D14471)</f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>TEXT(B14471,"yyyy-mm")</f>
        <v>2026-08</v>
      </c>
      <c r="J14471" s="7" t="str">
        <f>VLOOKUP(C14471,'[1]T. Apoyo Sistema'!$B$1:$C$89,2,0)</f>
        <v>SI</v>
      </c>
    </row>
    <row r="14472" spans="1:10" x14ac:dyDescent="0.25">
      <c r="A14472" s="4" t="str">
        <f>CONCATENATE(B14472,"-",C14472,"-",D14472)</f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>TEXT(B14472,"yyyy-mm")</f>
        <v>2026-08</v>
      </c>
      <c r="J14472" s="7" t="str">
        <f>VLOOKUP(C14472,'[1]T. Apoyo Sistema'!$B$1:$C$89,2,0)</f>
        <v>SI</v>
      </c>
    </row>
    <row r="14473" spans="1:10" x14ac:dyDescent="0.25">
      <c r="A14473" s="4" t="str">
        <f>CONCATENATE(B14473,"-",C14473,"-",D14473)</f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>TEXT(B14473,"yyyy-mm")</f>
        <v>2026-08</v>
      </c>
      <c r="J14473" s="7" t="str">
        <f>VLOOKUP(C14473,'[1]T. Apoyo Sistema'!$B$1:$C$89,2,0)</f>
        <v>SI</v>
      </c>
    </row>
    <row r="14474" spans="1:10" x14ac:dyDescent="0.25">
      <c r="A14474" s="4" t="str">
        <f>CONCATENATE(B14474,"-",C14474,"-",D14474)</f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>TEXT(B14474,"yyyy-mm")</f>
        <v>2026-08</v>
      </c>
      <c r="J14474" s="7" t="str">
        <f>VLOOKUP(C14474,'[1]T. Apoyo Sistema'!$B$1:$C$89,2,0)</f>
        <v>SI</v>
      </c>
    </row>
    <row r="14475" spans="1:10" x14ac:dyDescent="0.25">
      <c r="A14475" s="4" t="str">
        <f>CONCATENATE(B14475,"-",C14475,"-",D14475)</f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>TEXT(B14475,"yyyy-mm")</f>
        <v>2026-08</v>
      </c>
      <c r="J14475" s="7" t="str">
        <f>VLOOKUP(C14475,'[1]T. Apoyo Sistema'!$B$1:$C$89,2,0)</f>
        <v>SI</v>
      </c>
    </row>
    <row r="14476" spans="1:10" x14ac:dyDescent="0.25">
      <c r="A14476" s="4" t="str">
        <f>CONCATENATE(B14476,"-",C14476,"-",D14476)</f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>TEXT(B14476,"yyyy-mm")</f>
        <v>2026-08</v>
      </c>
      <c r="J14476" s="7" t="str">
        <f>VLOOKUP(C14476,'[1]T. Apoyo Sistema'!$B$1:$C$89,2,0)</f>
        <v>SI</v>
      </c>
    </row>
    <row r="14477" spans="1:10" x14ac:dyDescent="0.25">
      <c r="A14477" s="4" t="str">
        <f>CONCATENATE(B14477,"-",C14477,"-",D14477)</f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>TEXT(B14477,"yyyy-mm")</f>
        <v>2026-08</v>
      </c>
      <c r="J14477" s="7" t="str">
        <f>VLOOKUP(C14477,'[1]T. Apoyo Sistema'!$B$1:$C$89,2,0)</f>
        <v>SI</v>
      </c>
    </row>
    <row r="14478" spans="1:10" x14ac:dyDescent="0.25">
      <c r="A14478" s="4" t="str">
        <f>CONCATENATE(B14478,"-",C14478,"-",D14478)</f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>TEXT(B14478,"yyyy-mm")</f>
        <v>2026-08</v>
      </c>
      <c r="J14478" s="7" t="str">
        <f>VLOOKUP(C14478,'[1]T. Apoyo Sistema'!$B$1:$C$89,2,0)</f>
        <v>SI</v>
      </c>
    </row>
    <row r="14479" spans="1:10" x14ac:dyDescent="0.25">
      <c r="A14479" s="4" t="str">
        <f>CONCATENATE(B14479,"-",C14479,"-",D14479)</f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>TEXT(B14479,"yyyy-mm")</f>
        <v>2026-08</v>
      </c>
      <c r="J14479" s="7" t="str">
        <f>VLOOKUP(C14479,'[1]T. Apoyo Sistema'!$B$1:$C$89,2,0)</f>
        <v>SI</v>
      </c>
    </row>
    <row r="14480" spans="1:10" x14ac:dyDescent="0.25">
      <c r="A14480" s="4" t="str">
        <f>CONCATENATE(B14480,"-",C14480,"-",D14480)</f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>TEXT(B14480,"yyyy-mm")</f>
        <v>2026-08</v>
      </c>
      <c r="J14480" s="7" t="str">
        <f>VLOOKUP(C14480,'[1]T. Apoyo Sistema'!$B$1:$C$89,2,0)</f>
        <v>SI</v>
      </c>
    </row>
    <row r="14481" spans="1:10" x14ac:dyDescent="0.25">
      <c r="A14481" s="4" t="str">
        <f>CONCATENATE(B14481,"-",C14481,"-",D14481)</f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>TEXT(B14481,"yyyy-mm")</f>
        <v>2026-08</v>
      </c>
      <c r="J14481" s="7" t="str">
        <f>VLOOKUP(C14481,'[1]T. Apoyo Sistema'!$B$1:$C$89,2,0)</f>
        <v>SI</v>
      </c>
    </row>
    <row r="14482" spans="1:10" x14ac:dyDescent="0.25">
      <c r="A14482" s="4" t="str">
        <f>CONCATENATE(B14482,"-",C14482,"-",D14482)</f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>TEXT(B14482,"yyyy-mm")</f>
        <v>2026-08</v>
      </c>
      <c r="J14482" s="7" t="str">
        <f>VLOOKUP(C14482,'[1]T. Apoyo Sistema'!$B$1:$C$89,2,0)</f>
        <v>SI</v>
      </c>
    </row>
    <row r="14483" spans="1:10" x14ac:dyDescent="0.25">
      <c r="A14483" s="4" t="str">
        <f>CONCATENATE(B14483,"-",C14483,"-",D14483)</f>
        <v>46249-POX17-gen2</v>
      </c>
      <c r="B14483" s="14">
        <v>46249</v>
      </c>
      <c r="C14483" s="4" t="s">
        <v>35</v>
      </c>
      <c r="D14483" s="4" t="s">
        <v>73</v>
      </c>
      <c r="E14483" s="4">
        <v>0</v>
      </c>
      <c r="F14483" s="6">
        <v>0</v>
      </c>
      <c r="G14483" s="6">
        <v>15.983333333333333</v>
      </c>
      <c r="H14483" s="6">
        <v>0</v>
      </c>
      <c r="I14483" s="4" t="str">
        <f>TEXT(B14483,"yyyy-mm")</f>
        <v>2026-08</v>
      </c>
      <c r="J14483" s="7" t="str">
        <f>VLOOKUP(C14483,'[1]T. Apoyo Sistema'!$B$1:$C$89,2,0)</f>
        <v>SI</v>
      </c>
    </row>
    <row r="14484" spans="1:10" x14ac:dyDescent="0.25">
      <c r="A14484" s="4" t="str">
        <f>CONCATENATE(B14484,"-",C14484,"-",D14484)</f>
        <v>46249-POX17-psa1</v>
      </c>
      <c r="B14484" s="14">
        <v>46249</v>
      </c>
      <c r="C14484" s="4" t="s">
        <v>35</v>
      </c>
      <c r="D14484" s="4" t="s">
        <v>60</v>
      </c>
      <c r="E14484" s="4">
        <v>0</v>
      </c>
      <c r="F14484" s="6">
        <v>0</v>
      </c>
      <c r="G14484" s="6">
        <v>15.983333333333333</v>
      </c>
      <c r="H14484" s="6">
        <v>0</v>
      </c>
      <c r="I14484" s="4" t="str">
        <f>TEXT(B14484,"yyyy-mm")</f>
        <v>2026-08</v>
      </c>
      <c r="J14484" s="7" t="str">
        <f>VLOOKUP(C14484,'[1]T. Apoyo Sistema'!$B$1:$C$89,2,0)</f>
        <v>SI</v>
      </c>
    </row>
    <row r="14485" spans="1:10" x14ac:dyDescent="0.25">
      <c r="A14485" s="4" t="str">
        <f>CONCATENATE(B14485,"-",C14485,"-",D14485)</f>
        <v>46249-POX17-psa2</v>
      </c>
      <c r="B14485" s="14">
        <v>46249</v>
      </c>
      <c r="C14485" s="4" t="s">
        <v>35</v>
      </c>
      <c r="D14485" s="4" t="s">
        <v>74</v>
      </c>
      <c r="E14485" s="4">
        <v>0</v>
      </c>
      <c r="F14485" s="6">
        <v>0.48333333333333334</v>
      </c>
      <c r="G14485" s="6">
        <v>15.5</v>
      </c>
      <c r="H14485" s="6">
        <v>0</v>
      </c>
      <c r="I14485" s="4" t="str">
        <f>TEXT(B14485,"yyyy-mm")</f>
        <v>2026-08</v>
      </c>
      <c r="J14485" s="7" t="str">
        <f>VLOOKUP(C14485,'[1]T. Apoyo Sistema'!$B$1:$C$89,2,0)</f>
        <v>SI</v>
      </c>
    </row>
    <row r="14486" spans="1:10" x14ac:dyDescent="0.25">
      <c r="A14486" s="4" t="str">
        <f>CONCATENATE(B14486,"-",C14486,"-",D14486)</f>
        <v>46249-POX17-psa3</v>
      </c>
      <c r="B14486" s="14">
        <v>46249</v>
      </c>
      <c r="C14486" s="4" t="s">
        <v>35</v>
      </c>
      <c r="D14486" s="4" t="s">
        <v>79</v>
      </c>
      <c r="E14486" s="4">
        <v>0</v>
      </c>
      <c r="F14486" s="6">
        <v>0.45</v>
      </c>
      <c r="G14486" s="6">
        <v>15.533333333333333</v>
      </c>
      <c r="H14486" s="6">
        <v>0</v>
      </c>
      <c r="I14486" s="4" t="str">
        <f>TEXT(B14486,"yyyy-mm")</f>
        <v>2026-08</v>
      </c>
      <c r="J14486" s="7" t="str">
        <f>VLOOKUP(C14486,'[1]T. Apoyo Sistema'!$B$1:$C$89,2,0)</f>
        <v>SI</v>
      </c>
    </row>
    <row r="14487" spans="1:10" x14ac:dyDescent="0.25">
      <c r="A14487" s="4" t="str">
        <f>CONCATENATE(B14487,"-",C14487,"-",D14487)</f>
        <v>46249-POX17-psa4</v>
      </c>
      <c r="B14487" s="14">
        <v>46249</v>
      </c>
      <c r="C14487" s="4" t="s">
        <v>35</v>
      </c>
      <c r="D14487" s="4" t="s">
        <v>80</v>
      </c>
      <c r="E14487" s="4">
        <v>0</v>
      </c>
      <c r="F14487" s="6">
        <v>0</v>
      </c>
      <c r="G14487" s="6">
        <v>15.983333333333333</v>
      </c>
      <c r="H14487" s="6">
        <v>0</v>
      </c>
      <c r="I14487" s="4" t="str">
        <f>TEXT(B14487,"yyyy-mm")</f>
        <v>2026-08</v>
      </c>
      <c r="J14487" s="7" t="str">
        <f>VLOOKUP(C14487,'[1]T. Apoyo Sistema'!$B$1:$C$89,2,0)</f>
        <v>SI</v>
      </c>
    </row>
    <row r="14488" spans="1:10" x14ac:dyDescent="0.25">
      <c r="A14488" s="4" t="str">
        <f>CONCATENATE(B14488,"-",C14488,"-",D14488)</f>
        <v>46249-POX17-com2</v>
      </c>
      <c r="B14488" s="14">
        <v>46249</v>
      </c>
      <c r="C14488" s="4" t="s">
        <v>35</v>
      </c>
      <c r="D14488" s="4" t="s">
        <v>72</v>
      </c>
      <c r="E14488" s="4">
        <v>0</v>
      </c>
      <c r="F14488" s="6">
        <v>1.2333333333333334</v>
      </c>
      <c r="G14488" s="6">
        <v>14.75</v>
      </c>
      <c r="H14488" s="6">
        <v>0</v>
      </c>
      <c r="I14488" s="4" t="str">
        <f>TEXT(B14488,"yyyy-mm")</f>
        <v>2026-08</v>
      </c>
      <c r="J14488" s="7" t="str">
        <f>VLOOKUP(C14488,'[1]T. Apoyo Sistema'!$B$1:$C$89,2,0)</f>
        <v>SI</v>
      </c>
    </row>
    <row r="14489" spans="1:10" x14ac:dyDescent="0.25">
      <c r="A14489" s="4" t="str">
        <f>CONCATENATE(B14489,"-",C14489,"-",D14489)</f>
        <v>46261-POX65-bbd1</v>
      </c>
      <c r="B14489" s="16">
        <v>46261</v>
      </c>
      <c r="C14489" s="10" t="s">
        <v>46</v>
      </c>
      <c r="D14489" s="10" t="s">
        <v>69</v>
      </c>
      <c r="E14489" s="10">
        <v>0</v>
      </c>
      <c r="F14489" s="10">
        <v>0</v>
      </c>
      <c r="G14489" s="10">
        <v>16.083333333333332</v>
      </c>
      <c r="H14489" s="10">
        <v>0</v>
      </c>
      <c r="I14489" s="4" t="s">
        <v>13</v>
      </c>
      <c r="J14489" s="7" t="str">
        <f>VLOOKUP(C14489,'[1]T. Apoyo Sistema'!$B$1:$C$89,2,0)</f>
        <v>SI</v>
      </c>
    </row>
    <row r="14490" spans="1:10" x14ac:dyDescent="0.25">
      <c r="A14490" s="4" t="str">
        <f>CONCATENATE(B14490,"-",C14490,"-",D14490)</f>
        <v>46261-POX65-bbd2</v>
      </c>
      <c r="B14490" s="16">
        <v>46261</v>
      </c>
      <c r="C14490" s="10" t="s">
        <v>46</v>
      </c>
      <c r="D14490" s="10" t="s">
        <v>70</v>
      </c>
      <c r="E14490" s="10">
        <v>0</v>
      </c>
      <c r="F14490" s="10">
        <v>0.4</v>
      </c>
      <c r="G14490" s="10">
        <v>15.683333333333332</v>
      </c>
      <c r="H14490" s="10">
        <v>0</v>
      </c>
      <c r="I14490" s="4" t="s">
        <v>13</v>
      </c>
      <c r="J14490" s="7" t="str">
        <f>VLOOKUP(C14490,'[1]T. Apoyo Sistema'!$B$1:$C$89,2,0)</f>
        <v>SI</v>
      </c>
    </row>
    <row r="14491" spans="1:10" x14ac:dyDescent="0.25">
      <c r="A14491" s="4" t="str">
        <f>CONCATENATE(B14491,"-",C14491,"-",D14491)</f>
        <v>46261-POX65-com1</v>
      </c>
      <c r="B14491" s="16">
        <v>46261</v>
      </c>
      <c r="C14491" s="10" t="s">
        <v>46</v>
      </c>
      <c r="D14491" s="10" t="s">
        <v>71</v>
      </c>
      <c r="E14491" s="10">
        <v>0</v>
      </c>
      <c r="F14491" s="10">
        <v>4.0666666666666664</v>
      </c>
      <c r="G14491" s="10">
        <v>12.016666666666666</v>
      </c>
      <c r="H14491" s="10">
        <v>0</v>
      </c>
      <c r="I14491" s="4" t="s">
        <v>13</v>
      </c>
      <c r="J14491" s="7" t="str">
        <f>VLOOKUP(C14491,'[1]T. Apoyo Sistema'!$B$1:$C$89,2,0)</f>
        <v>SI</v>
      </c>
    </row>
    <row r="14492" spans="1:10" x14ac:dyDescent="0.25">
      <c r="A14492" s="4" t="str">
        <f>CONCATENATE(B14492,"-",C14492,"-",D14492)</f>
        <v>46261-POX65-com2</v>
      </c>
      <c r="B14492" s="16">
        <v>46261</v>
      </c>
      <c r="C14492" s="10" t="s">
        <v>46</v>
      </c>
      <c r="D14492" s="10" t="s">
        <v>72</v>
      </c>
      <c r="E14492" s="10">
        <v>0</v>
      </c>
      <c r="F14492" s="10">
        <v>4.3833333333333337</v>
      </c>
      <c r="G14492" s="10">
        <v>11.7</v>
      </c>
      <c r="H14492" s="10">
        <v>0</v>
      </c>
      <c r="I14492" s="4" t="s">
        <v>13</v>
      </c>
      <c r="J14492" s="7" t="str">
        <f>VLOOKUP(C14492,'[1]T. Apoyo Sistema'!$B$1:$C$89,2,0)</f>
        <v>SI</v>
      </c>
    </row>
    <row r="14493" spans="1:10" x14ac:dyDescent="0.25">
      <c r="A14493" s="4" t="str">
        <f>CONCATENATE(B14493,"-",C14493,"-",D14493)</f>
        <v>46261-POX65-com3</v>
      </c>
      <c r="B14493" s="16">
        <v>46261</v>
      </c>
      <c r="C14493" s="10" t="s">
        <v>46</v>
      </c>
      <c r="D14493" s="10" t="s">
        <v>77</v>
      </c>
      <c r="E14493" s="10">
        <v>0</v>
      </c>
      <c r="F14493" s="10">
        <v>0</v>
      </c>
      <c r="G14493" s="10">
        <v>1.6666666666666661</v>
      </c>
      <c r="H14493" s="10">
        <v>14.416666666666666</v>
      </c>
      <c r="I14493" s="4" t="s">
        <v>13</v>
      </c>
      <c r="J14493" s="7" t="str">
        <f>VLOOKUP(C14493,'[1]T. Apoyo Sistema'!$B$1:$C$89,2,0)</f>
        <v>SI</v>
      </c>
    </row>
    <row r="14494" spans="1:10" x14ac:dyDescent="0.25">
      <c r="A14494" s="4" t="str">
        <f>CONCATENATE(B14494,"-",C14494,"-",D14494)</f>
        <v>46261-POX65-gen1</v>
      </c>
      <c r="B14494" s="16">
        <v>46261</v>
      </c>
      <c r="C14494" s="10" t="s">
        <v>46</v>
      </c>
      <c r="D14494" s="10" t="s">
        <v>59</v>
      </c>
      <c r="E14494" s="10">
        <v>0</v>
      </c>
      <c r="F14494" s="10">
        <v>5.4666666666666668</v>
      </c>
      <c r="G14494" s="10">
        <v>10.616666666666665</v>
      </c>
      <c r="H14494" s="10">
        <v>0</v>
      </c>
      <c r="I14494" s="4" t="s">
        <v>13</v>
      </c>
      <c r="J14494" s="7" t="str">
        <f>VLOOKUP(C14494,'[1]T. Apoyo Sistema'!$B$1:$C$89,2,0)</f>
        <v>SI</v>
      </c>
    </row>
    <row r="14495" spans="1:10" x14ac:dyDescent="0.25">
      <c r="A14495" s="4" t="str">
        <f>CONCATENATE(B14495,"-",C14495,"-",D14495)</f>
        <v>46261-POX65-gen2</v>
      </c>
      <c r="B14495" s="16">
        <v>46261</v>
      </c>
      <c r="C14495" s="10" t="s">
        <v>46</v>
      </c>
      <c r="D14495" s="10" t="s">
        <v>73</v>
      </c>
      <c r="E14495" s="10">
        <v>0</v>
      </c>
      <c r="F14495" s="10">
        <v>0</v>
      </c>
      <c r="G14495" s="10">
        <v>1.6666666666666661</v>
      </c>
      <c r="H14495" s="10">
        <v>14.416666666666666</v>
      </c>
      <c r="I14495" s="4" t="s">
        <v>13</v>
      </c>
      <c r="J14495" s="7" t="str">
        <f>VLOOKUP(C14495,'[1]T. Apoyo Sistema'!$B$1:$C$89,2,0)</f>
        <v>SI</v>
      </c>
    </row>
    <row r="14496" spans="1:10" x14ac:dyDescent="0.25">
      <c r="A14496" s="4" t="str">
        <f>CONCATENATE(B14496,"-",C14496,"-",D14496)</f>
        <v>46261-POX65-psa1</v>
      </c>
      <c r="B14496" s="16">
        <v>46261</v>
      </c>
      <c r="C14496" s="10" t="s">
        <v>46</v>
      </c>
      <c r="D14496" s="10" t="s">
        <v>60</v>
      </c>
      <c r="E14496" s="10">
        <v>0</v>
      </c>
      <c r="F14496" s="10">
        <v>3.6666666666666665</v>
      </c>
      <c r="G14496" s="10">
        <v>12.416666666666666</v>
      </c>
      <c r="H14496" s="10">
        <v>0</v>
      </c>
      <c r="I14496" s="4" t="s">
        <v>13</v>
      </c>
      <c r="J14496" s="7" t="str">
        <f>VLOOKUP(C14496,'[1]T. Apoyo Sistema'!$B$1:$C$89,2,0)</f>
        <v>SI</v>
      </c>
    </row>
    <row r="14497" spans="1:10" x14ac:dyDescent="0.25">
      <c r="A14497" s="4" t="str">
        <f>CONCATENATE(B14497,"-",C14497,"-",D14497)</f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>TEXT(B14497,"yyyy-mm")</f>
        <v>2026-08</v>
      </c>
      <c r="J14497" s="7" t="str">
        <f>VLOOKUP(C14497,'[1]T. Apoyo Sistema'!$B$1:$C$89,2,0)</f>
        <v>SI</v>
      </c>
    </row>
    <row r="14498" spans="1:10" x14ac:dyDescent="0.25">
      <c r="A14498" s="4" t="str">
        <f>CONCATENATE(B14498,"-",C14498,"-",D14498)</f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>TEXT(B14498,"yyyy-mm")</f>
        <v>2026-08</v>
      </c>
      <c r="J14498" s="7" t="str">
        <f>VLOOKUP(C14498,'[1]T. Apoyo Sistema'!$B$1:$C$89,2,0)</f>
        <v>SI</v>
      </c>
    </row>
    <row r="14499" spans="1:10" x14ac:dyDescent="0.25">
      <c r="A14499" s="4" t="str">
        <f>CONCATENATE(B14499,"-",C14499,"-",D14499)</f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>TEXT(B14499,"yyyy-mm")</f>
        <v>2026-08</v>
      </c>
      <c r="J14499" s="7" t="str">
        <f>VLOOKUP(C14499,'[1]T. Apoyo Sistema'!$B$1:$C$89,2,0)</f>
        <v>SI</v>
      </c>
    </row>
    <row r="14500" spans="1:10" x14ac:dyDescent="0.25">
      <c r="A14500" s="4" t="str">
        <f>CONCATENATE(B14500,"-",C14500,"-",D14500)</f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>TEXT(B14500,"yyyy-mm")</f>
        <v>2026-08</v>
      </c>
      <c r="J14500" s="7" t="str">
        <f>VLOOKUP(C14500,'[1]T. Apoyo Sistema'!$B$1:$C$89,2,0)</f>
        <v>SI</v>
      </c>
    </row>
    <row r="14501" spans="1:10" x14ac:dyDescent="0.25">
      <c r="A14501" s="4" t="str">
        <f>CONCATENATE(B14501,"-",C14501,"-",D14501)</f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>TEXT(B14501,"yyyy-mm")</f>
        <v>2026-08</v>
      </c>
      <c r="J14501" s="7" t="str">
        <f>VLOOKUP(C14501,'[1]T. Apoyo Sistema'!$B$1:$C$89,2,0)</f>
        <v>SI</v>
      </c>
    </row>
    <row r="14502" spans="1:10" x14ac:dyDescent="0.25">
      <c r="A14502" s="4" t="str">
        <f>CONCATENATE(B14502,"-",C14502,"-",D14502)</f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>TEXT(B14502,"yyyy-mm")</f>
        <v>2026-08</v>
      </c>
      <c r="J14502" s="7" t="str">
        <f>VLOOKUP(C14502,'[1]T. Apoyo Sistema'!$B$1:$C$89,2,0)</f>
        <v>SI</v>
      </c>
    </row>
    <row r="14503" spans="1:10" x14ac:dyDescent="0.25">
      <c r="A14503" s="4" t="str">
        <f>CONCATENATE(B14503,"-",C14503,"-",D14503)</f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>TEXT(B14503,"yyyy-mm")</f>
        <v>2026-08</v>
      </c>
      <c r="J14503" s="7" t="str">
        <f>VLOOKUP(C14503,'[1]T. Apoyo Sistema'!$B$1:$C$89,2,0)</f>
        <v>SI</v>
      </c>
    </row>
    <row r="14504" spans="1:10" x14ac:dyDescent="0.25">
      <c r="A14504" s="4" t="str">
        <f>CONCATENATE(B14504,"-",C14504,"-",D14504)</f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>TEXT(B14504,"yyyy-mm")</f>
        <v>2026-08</v>
      </c>
      <c r="J14504" s="7" t="str">
        <f>VLOOKUP(C14504,'[1]T. Apoyo Sistema'!$B$1:$C$89,2,0)</f>
        <v>SI</v>
      </c>
    </row>
    <row r="14505" spans="1:10" x14ac:dyDescent="0.25">
      <c r="A14505" s="4" t="str">
        <f>CONCATENATE(B14505,"-",C14505,"-",D14505)</f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>TEXT(B14505,"yyyy-mm")</f>
        <v>2026-08</v>
      </c>
      <c r="J14505" s="7" t="str">
        <f>VLOOKUP(C14505,'[1]T. Apoyo Sistema'!$B$1:$C$89,2,0)</f>
        <v>SI</v>
      </c>
    </row>
    <row r="14506" spans="1:10" x14ac:dyDescent="0.25">
      <c r="A14506" s="4" t="str">
        <f>CONCATENATE(B14506,"-",C14506,"-",D14506)</f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>TEXT(B14506,"yyyy-mm")</f>
        <v>2026-08</v>
      </c>
      <c r="J14506" s="7" t="str">
        <f>VLOOKUP(C14506,'[1]T. Apoyo Sistema'!$B$1:$C$89,2,0)</f>
        <v>SI</v>
      </c>
    </row>
    <row r="14507" spans="1:10" x14ac:dyDescent="0.25">
      <c r="A14507" s="4" t="str">
        <f>CONCATENATE(B14507,"-",C14507,"-",D14507)</f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>TEXT(B14507,"yyyy-mm")</f>
        <v>2026-08</v>
      </c>
      <c r="J14507" s="7" t="str">
        <f>VLOOKUP(C14507,'[1]T. Apoyo Sistema'!$B$1:$C$89,2,0)</f>
        <v>SI</v>
      </c>
    </row>
    <row r="14508" spans="1:10" x14ac:dyDescent="0.25">
      <c r="A14508" s="4" t="str">
        <f>CONCATENATE(B14508,"-",C14508,"-",D14508)</f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>TEXT(B14508,"yyyy-mm")</f>
        <v>2026-08</v>
      </c>
      <c r="J14508" s="7" t="str">
        <f>VLOOKUP(C14508,'[1]T. Apoyo Sistema'!$B$1:$C$89,2,0)</f>
        <v>SI</v>
      </c>
    </row>
    <row r="14509" spans="1:10" x14ac:dyDescent="0.25">
      <c r="A14509" s="4" t="str">
        <f>CONCATENATE(B14509,"-",C14509,"-",D14509)</f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>TEXT(B14509,"yyyy-mm")</f>
        <v>2026-08</v>
      </c>
      <c r="J14509" s="7" t="str">
        <f>VLOOKUP(C14509,'[1]T. Apoyo Sistema'!$B$1:$C$89,2,0)</f>
        <v>SI</v>
      </c>
    </row>
    <row r="14510" spans="1:10" x14ac:dyDescent="0.25">
      <c r="A14510" s="4" t="str">
        <f>CONCATENATE(B14510,"-",C14510,"-",D14510)</f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>TEXT(B14510,"yyyy-mm")</f>
        <v>2026-08</v>
      </c>
      <c r="J14510" s="7" t="str">
        <f>VLOOKUP(C14510,'[1]T. Apoyo Sistema'!$B$1:$C$89,2,0)</f>
        <v>SI</v>
      </c>
    </row>
    <row r="14511" spans="1:10" x14ac:dyDescent="0.25">
      <c r="A14511" s="4" t="str">
        <f>CONCATENATE(B14511,"-",C14511,"-",D14511)</f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>TEXT(B14511,"yyyy-mm")</f>
        <v>2026-08</v>
      </c>
      <c r="J14511" s="7" t="str">
        <f>VLOOKUP(C14511,'[1]T. Apoyo Sistema'!$B$1:$C$89,2,0)</f>
        <v>SI</v>
      </c>
    </row>
    <row r="14512" spans="1:10" x14ac:dyDescent="0.25">
      <c r="A14512" s="4" t="str">
        <f>CONCATENATE(B14512,"-",C14512,"-",D14512)</f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>TEXT(B14512,"yyyy-mm")</f>
        <v>2026-08</v>
      </c>
      <c r="J14512" s="7" t="str">
        <f>VLOOKUP(C14512,'[1]T. Apoyo Sistema'!$B$1:$C$89,2,0)</f>
        <v>SI</v>
      </c>
    </row>
    <row r="14513" spans="1:10" x14ac:dyDescent="0.25">
      <c r="A14513" s="4" t="str">
        <f>CONCATENATE(B14513,"-",C14513,"-",D14513)</f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>TEXT(B14513,"yyyy-mm")</f>
        <v>2026-08</v>
      </c>
      <c r="J14513" s="7" t="str">
        <f>VLOOKUP(C14513,'[1]T. Apoyo Sistema'!$B$1:$C$89,2,0)</f>
        <v>SI</v>
      </c>
    </row>
    <row r="14514" spans="1:10" x14ac:dyDescent="0.25">
      <c r="A14514" s="4" t="str">
        <f>CONCATENATE(B14514,"-",C14514,"-",D14514)</f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>TEXT(B14514,"yyyy-mm")</f>
        <v>2026-08</v>
      </c>
      <c r="J14514" s="7" t="str">
        <f>VLOOKUP(C14514,'[1]T. Apoyo Sistema'!$B$1:$C$89,2,0)</f>
        <v>SI</v>
      </c>
    </row>
    <row r="14515" spans="1:10" x14ac:dyDescent="0.25">
      <c r="A14515" s="4" t="str">
        <f>CONCATENATE(B14515,"-",C14515,"-",D14515)</f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>TEXT(B14515,"yyyy-mm")</f>
        <v>2026-08</v>
      </c>
      <c r="J14515" s="7" t="str">
        <f>VLOOKUP(C14515,'[1]T. Apoyo Sistema'!$B$1:$C$89,2,0)</f>
        <v>SI</v>
      </c>
    </row>
    <row r="14516" spans="1:10" x14ac:dyDescent="0.25">
      <c r="A14516" s="4" t="str">
        <f>CONCATENATE(B14516,"-",C14516,"-",D14516)</f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>TEXT(B14516,"yyyy-mm")</f>
        <v>2026-08</v>
      </c>
      <c r="J14516" s="7" t="str">
        <f>VLOOKUP(C14516,'[1]T. Apoyo Sistema'!$B$1:$C$89,2,0)</f>
        <v>SI</v>
      </c>
    </row>
    <row r="14517" spans="1:10" x14ac:dyDescent="0.25">
      <c r="A14517" s="4" t="str">
        <f>CONCATENATE(B14517,"-",C14517,"-",D14517)</f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>TEXT(B14517,"yyyy-mm")</f>
        <v>2026-08</v>
      </c>
      <c r="J14517" s="7" t="str">
        <f>VLOOKUP(C14517,'[1]T. Apoyo Sistema'!$B$1:$C$89,2,0)</f>
        <v>SI</v>
      </c>
    </row>
    <row r="14518" spans="1:10" x14ac:dyDescent="0.25">
      <c r="A14518" s="4" t="str">
        <f>CONCATENATE(B14518,"-",C14518,"-",D14518)</f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>TEXT(B14518,"yyyy-mm")</f>
        <v>2026-08</v>
      </c>
      <c r="J14518" s="7" t="str">
        <f>VLOOKUP(C14518,'[1]T. Apoyo Sistema'!$B$1:$C$89,2,0)</f>
        <v>SI</v>
      </c>
    </row>
    <row r="14519" spans="1:10" x14ac:dyDescent="0.25">
      <c r="A14519" s="4" t="str">
        <f>CONCATENATE(B14519,"-",C14519,"-",D14519)</f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>TEXT(B14519,"yyyy-mm")</f>
        <v>2026-08</v>
      </c>
      <c r="J14519" s="7" t="str">
        <f>VLOOKUP(C14519,'[1]T. Apoyo Sistema'!$B$1:$C$89,2,0)</f>
        <v>SI</v>
      </c>
    </row>
    <row r="14520" spans="1:10" x14ac:dyDescent="0.25">
      <c r="A14520" s="4" t="str">
        <f>CONCATENATE(B14520,"-",C14520,"-",D14520)</f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>TEXT(B14520,"yyyy-mm")</f>
        <v>2026-08</v>
      </c>
      <c r="J14520" s="7" t="str">
        <f>VLOOKUP(C14520,'[1]T. Apoyo Sistema'!$B$1:$C$89,2,0)</f>
        <v>SI</v>
      </c>
    </row>
    <row r="14521" spans="1:10" x14ac:dyDescent="0.25">
      <c r="A14521" s="4" t="str">
        <f>CONCATENATE(B14521,"-",C14521,"-",D14521)</f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>TEXT(B14521,"yyyy-mm")</f>
        <v>2026-08</v>
      </c>
      <c r="J14521" s="7" t="str">
        <f>VLOOKUP(C14521,'[1]T. Apoyo Sistema'!$B$1:$C$89,2,0)</f>
        <v>SI</v>
      </c>
    </row>
    <row r="14522" spans="1:10" x14ac:dyDescent="0.25">
      <c r="A14522" s="4" t="str">
        <f>CONCATENATE(B14522,"-",C14522,"-",D14522)</f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>TEXT(B14522,"yyyy-mm")</f>
        <v>2026-08</v>
      </c>
      <c r="J14522" s="7" t="str">
        <f>VLOOKUP(C14522,'[1]T. Apoyo Sistema'!$B$1:$C$89,2,0)</f>
        <v>SI</v>
      </c>
    </row>
    <row r="14523" spans="1:10" x14ac:dyDescent="0.25">
      <c r="A14523" s="4" t="str">
        <f>CONCATENATE(B14523,"-",C14523,"-",D14523)</f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>TEXT(B14523,"yyyy-mm")</f>
        <v>2026-08</v>
      </c>
      <c r="J14523" s="7" t="str">
        <f>VLOOKUP(C14523,'[1]T. Apoyo Sistema'!$B$1:$C$89,2,0)</f>
        <v>SI</v>
      </c>
    </row>
    <row r="14524" spans="1:10" x14ac:dyDescent="0.25">
      <c r="A14524" s="4" t="str">
        <f>CONCATENATE(B14524,"-",C14524,"-",D14524)</f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>TEXT(B14524,"yyyy-mm")</f>
        <v>2026-08</v>
      </c>
      <c r="J14524" s="7" t="str">
        <f>VLOOKUP(C14524,'[1]T. Apoyo Sistema'!$B$1:$C$89,2,0)</f>
        <v>SI</v>
      </c>
    </row>
    <row r="14525" spans="1:10" x14ac:dyDescent="0.25">
      <c r="A14525" s="4" t="str">
        <f>CONCATENATE(B14525,"-",C14525,"-",D14525)</f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>TEXT(B14525,"yyyy-mm")</f>
        <v>2026-08</v>
      </c>
      <c r="J14525" s="7" t="str">
        <f>VLOOKUP(C14525,'[1]T. Apoyo Sistema'!$B$1:$C$89,2,0)</f>
        <v>SI</v>
      </c>
    </row>
    <row r="14526" spans="1:10" x14ac:dyDescent="0.25">
      <c r="A14526" s="4" t="str">
        <f>CONCATENATE(B14526,"-",C14526,"-",D14526)</f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>TEXT(B14526,"yyyy-mm")</f>
        <v>2026-08</v>
      </c>
      <c r="J14526" s="7" t="str">
        <f>VLOOKUP(C14526,'[1]T. Apoyo Sistema'!$B$1:$C$89,2,0)</f>
        <v>SI</v>
      </c>
    </row>
    <row r="14527" spans="1:10" x14ac:dyDescent="0.25">
      <c r="A14527" s="4" t="str">
        <f>CONCATENATE(B14527,"-",C14527,"-",D14527)</f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>TEXT(B14527,"yyyy-mm")</f>
        <v>2026-08</v>
      </c>
      <c r="J14527" s="7" t="str">
        <f>VLOOKUP(C14527,'[1]T. Apoyo Sistema'!$B$1:$C$89,2,0)</f>
        <v>SI</v>
      </c>
    </row>
    <row r="14528" spans="1:10" x14ac:dyDescent="0.25">
      <c r="A14528" s="4" t="str">
        <f>CONCATENATE(B14528,"-",C14528,"-",D14528)</f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>TEXT(B14528,"yyyy-mm")</f>
        <v>2026-08</v>
      </c>
      <c r="J14528" s="7" t="str">
        <f>VLOOKUP(C14528,'[1]T. Apoyo Sistema'!$B$1:$C$89,2,0)</f>
        <v>SI</v>
      </c>
    </row>
    <row r="14529" spans="1:10" x14ac:dyDescent="0.25">
      <c r="A14529" s="4" t="str">
        <f>CONCATENATE(B14529,"-",C14529,"-",D14529)</f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>TEXT(B14529,"yyyy-mm")</f>
        <v>2026-08</v>
      </c>
      <c r="J14529" s="7" t="str">
        <f>VLOOKUP(C14529,'[1]T. Apoyo Sistema'!$B$1:$C$89,2,0)</f>
        <v>SI</v>
      </c>
    </row>
    <row r="14530" spans="1:10" x14ac:dyDescent="0.25">
      <c r="A14530" s="4" t="str">
        <f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>TEXT(B14530,"yyyy-mm")</f>
        <v>2026-08</v>
      </c>
      <c r="J14530" s="7" t="str">
        <f>VLOOKUP(C14530,'[1]T. Apoyo Sistema'!$B$1:$C$89,2,0)</f>
        <v>SI</v>
      </c>
    </row>
    <row r="14531" spans="1:10" x14ac:dyDescent="0.25">
      <c r="A14531" s="4" t="str">
        <f>CONCATENATE(B14531,"-",C14531,"-",D14531)</f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>TEXT(B14531,"yyyy-mm")</f>
        <v>2026-08</v>
      </c>
      <c r="J14531" s="7" t="str">
        <f>VLOOKUP(C14531,'[1]T. Apoyo Sistema'!$B$1:$C$89,2,0)</f>
        <v>SI</v>
      </c>
    </row>
    <row r="14532" spans="1:10" x14ac:dyDescent="0.25">
      <c r="A14532" s="4" t="str">
        <f>CONCATENATE(B14532,"-",C14532,"-",D14532)</f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>TEXT(B14532,"yyyy-mm")</f>
        <v>2026-08</v>
      </c>
      <c r="J14532" s="7" t="str">
        <f>VLOOKUP(C14532,'[1]T. Apoyo Sistema'!$B$1:$C$89,2,0)</f>
        <v>SI</v>
      </c>
    </row>
    <row r="14533" spans="1:10" x14ac:dyDescent="0.25">
      <c r="A14533" s="4" t="str">
        <f>CONCATENATE(B14533,"-",C14533,"-",D14533)</f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>TEXT(B14533,"yyyy-mm")</f>
        <v>2026-08</v>
      </c>
      <c r="J14533" s="7" t="str">
        <f>VLOOKUP(C14533,'[1]T. Apoyo Sistema'!$B$1:$C$89,2,0)</f>
        <v>SI</v>
      </c>
    </row>
    <row r="14534" spans="1:10" x14ac:dyDescent="0.25">
      <c r="A14534" s="4" t="str">
        <f>CONCATENATE(B14534,"-",C14534,"-",D14534)</f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>TEXT(B14534,"yyyy-mm")</f>
        <v>2026-08</v>
      </c>
      <c r="J14534" s="7" t="str">
        <f>VLOOKUP(C14534,'[1]T. Apoyo Sistema'!$B$1:$C$89,2,0)</f>
        <v>SI</v>
      </c>
    </row>
    <row r="14535" spans="1:10" x14ac:dyDescent="0.25">
      <c r="A14535" s="4" t="str">
        <f>CONCATENATE(B14535,"-",C14535,"-",D14535)</f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>TEXT(B14535,"yyyy-mm")</f>
        <v>2026-08</v>
      </c>
      <c r="J14535" s="7" t="str">
        <f>VLOOKUP(C14535,'[1]T. Apoyo Sistema'!$B$1:$C$89,2,0)</f>
        <v>SI</v>
      </c>
    </row>
    <row r="14536" spans="1:10" x14ac:dyDescent="0.25">
      <c r="A14536" s="4" t="str">
        <f>CONCATENATE(B14536,"-",C14536,"-",D14536)</f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>TEXT(B14536,"yyyy-mm")</f>
        <v>2026-08</v>
      </c>
      <c r="J14536" s="7" t="str">
        <f>VLOOKUP(C14536,'[1]T. Apoyo Sistema'!$B$1:$C$89,2,0)</f>
        <v>SI</v>
      </c>
    </row>
    <row r="14537" spans="1:10" x14ac:dyDescent="0.25">
      <c r="A14537" s="4" t="str">
        <f>CONCATENATE(B14537,"-",C14537,"-",D14537)</f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>TEXT(B14537,"yyyy-mm")</f>
        <v>2026-08</v>
      </c>
      <c r="J14537" s="7" t="str">
        <f>VLOOKUP(C14537,'[1]T. Apoyo Sistema'!$B$1:$C$89,2,0)</f>
        <v>SI</v>
      </c>
    </row>
    <row r="14538" spans="1:10" x14ac:dyDescent="0.25">
      <c r="A14538" s="4" t="str">
        <f>CONCATENATE(B14538,"-",C14538,"-",D14538)</f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>TEXT(B14538,"yyyy-mm")</f>
        <v>2026-08</v>
      </c>
      <c r="J14538" s="7" t="str">
        <f>VLOOKUP(C14538,'[1]T. Apoyo Sistema'!$B$1:$C$89,2,0)</f>
        <v>SI</v>
      </c>
    </row>
    <row r="14539" spans="1:10" x14ac:dyDescent="0.25">
      <c r="A14539" s="4" t="str">
        <f>CONCATENATE(B14539,"-",C14539,"-",D14539)</f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>TEXT(B14539,"yyyy-mm")</f>
        <v>2026-08</v>
      </c>
      <c r="J14539" s="7" t="str">
        <f>VLOOKUP(C14539,'[1]T. Apoyo Sistema'!$B$1:$C$89,2,0)</f>
        <v>NO</v>
      </c>
    </row>
    <row r="14540" spans="1:10" x14ac:dyDescent="0.25">
      <c r="A14540" s="4" t="str">
        <f>CONCATENATE(B14540,"-",C14540,"-",D14540)</f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>TEXT(B14540,"yyyy-mm")</f>
        <v>2026-08</v>
      </c>
      <c r="J14540" s="7" t="str">
        <f>VLOOKUP(C14540,'[1]T. Apoyo Sistema'!$B$1:$C$89,2,0)</f>
        <v>NO</v>
      </c>
    </row>
    <row r="14541" spans="1:10" x14ac:dyDescent="0.25">
      <c r="A14541" s="4" t="str">
        <f>CONCATENATE(B14541,"-",C14541,"-",D14541)</f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>TEXT(B14541,"yyyy-mm")</f>
        <v>2026-08</v>
      </c>
      <c r="J14541" s="7" t="str">
        <f>VLOOKUP(C14541,'[1]T. Apoyo Sistema'!$B$1:$C$89,2,0)</f>
        <v>NO</v>
      </c>
    </row>
    <row r="14542" spans="1:10" x14ac:dyDescent="0.25">
      <c r="A14542" s="4" t="str">
        <f>CONCATENATE(B14542,"-",C14542,"-",D14542)</f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>TEXT(B14542,"yyyy-mm")</f>
        <v>2026-08</v>
      </c>
      <c r="J14542" s="7" t="str">
        <f>VLOOKUP(C14542,'[1]T. Apoyo Sistema'!$B$1:$C$89,2,0)</f>
        <v>NO</v>
      </c>
    </row>
    <row r="14543" spans="1:10" x14ac:dyDescent="0.25">
      <c r="A14543" s="4" t="str">
        <f>CONCATENATE(B14543,"-",C14543,"-",D14543)</f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>TEXT(B14543,"yyyy-mm")</f>
        <v>2026-08</v>
      </c>
      <c r="J14543" s="7" t="str">
        <f>VLOOKUP(C14543,'[1]T. Apoyo Sistema'!$B$1:$C$89,2,0)</f>
        <v>NO</v>
      </c>
    </row>
    <row r="14544" spans="1:10" x14ac:dyDescent="0.25">
      <c r="A14544" s="4" t="str">
        <f>CONCATENATE(B14544,"-",C14544,"-",D14544)</f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>TEXT(B14544,"yyyy-mm")</f>
        <v>2026-08</v>
      </c>
      <c r="J14544" s="7" t="str">
        <f>VLOOKUP(C14544,'[1]T. Apoyo Sistema'!$B$1:$C$89,2,0)</f>
        <v>NO</v>
      </c>
    </row>
    <row r="14545" spans="1:10" x14ac:dyDescent="0.25">
      <c r="A14545" s="4" t="str">
        <f>CONCATENATE(B14545,"-",C14545,"-",D14545)</f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>TEXT(B14545,"yyyy-mm")</f>
        <v>2026-08</v>
      </c>
      <c r="J14545" s="7" t="str">
        <f>VLOOKUP(C14545,'[1]T. Apoyo Sistema'!$B$1:$C$89,2,0)</f>
        <v>NO</v>
      </c>
    </row>
    <row r="14546" spans="1:10" x14ac:dyDescent="0.25">
      <c r="A14546" s="4" t="str">
        <f>CONCATENATE(B14546,"-",C14546,"-",D14546)</f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>TEXT(B14546,"yyyy-mm")</f>
        <v>2026-08</v>
      </c>
      <c r="J14546" s="7" t="str">
        <f>VLOOKUP(C14546,'[1]T. Apoyo Sistema'!$B$1:$C$89,2,0)</f>
        <v>NO</v>
      </c>
    </row>
    <row r="14547" spans="1:10" x14ac:dyDescent="0.25">
      <c r="A14547" s="4" t="str">
        <f>CONCATENATE(B14547,"-",C14547,"-",D14547)</f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>TEXT(B14547,"yyyy-mm")</f>
        <v>2026-08</v>
      </c>
      <c r="J14547" s="7" t="str">
        <f>VLOOKUP(C14547,'[1]T. Apoyo Sistema'!$B$1:$C$89,2,0)</f>
        <v>NO</v>
      </c>
    </row>
    <row r="14548" spans="1:10" x14ac:dyDescent="0.25">
      <c r="A14548" s="4" t="str">
        <f>CONCATENATE(B14548,"-",C14548,"-",D14548)</f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>TEXT(B14548,"yyyy-mm")</f>
        <v>2026-08</v>
      </c>
      <c r="J14548" s="7" t="str">
        <f>VLOOKUP(C14548,'[1]T. Apoyo Sistema'!$B$1:$C$89,2,0)</f>
        <v>NO</v>
      </c>
    </row>
    <row r="14549" spans="1:10" x14ac:dyDescent="0.25">
      <c r="A14549" s="4" t="str">
        <f>CONCATENATE(B14549,"-",C14549,"-",D14549)</f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>TEXT(B14549,"yyyy-mm")</f>
        <v>2026-08</v>
      </c>
      <c r="J14549" s="7" t="str">
        <f>VLOOKUP(C14549,'[1]T. Apoyo Sistema'!$B$1:$C$89,2,0)</f>
        <v>NO</v>
      </c>
    </row>
    <row r="14550" spans="1:10" x14ac:dyDescent="0.25">
      <c r="A14550" s="4" t="str">
        <f>CONCATENATE(B14550,"-",C14550,"-",D14550)</f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>TEXT(B14550,"yyyy-mm")</f>
        <v>2026-08</v>
      </c>
      <c r="J14550" s="7" t="str">
        <f>VLOOKUP(C14550,'[1]T. Apoyo Sistema'!$B$1:$C$89,2,0)</f>
        <v>NO</v>
      </c>
    </row>
    <row r="14551" spans="1:10" x14ac:dyDescent="0.25">
      <c r="A14551" s="4" t="str">
        <f>CONCATENATE(B14551,"-",C14551,"-",D14551)</f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>TEXT(B14551,"yyyy-mm")</f>
        <v>2026-08</v>
      </c>
      <c r="J14551" s="7" t="str">
        <f>VLOOKUP(C14551,'[1]T. Apoyo Sistema'!$B$1:$C$89,2,0)</f>
        <v>NO</v>
      </c>
    </row>
    <row r="14552" spans="1:10" x14ac:dyDescent="0.25">
      <c r="A14552" s="4" t="str">
        <f>CONCATENATE(B14552,"-",C14552,"-",D14552)</f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>TEXT(B14552,"yyyy-mm")</f>
        <v>2026-08</v>
      </c>
      <c r="J14552" s="7" t="str">
        <f>VLOOKUP(C14552,'[1]T. Apoyo Sistema'!$B$1:$C$89,2,0)</f>
        <v>NO</v>
      </c>
    </row>
    <row r="14553" spans="1:10" x14ac:dyDescent="0.25">
      <c r="A14553" s="4" t="str">
        <f>CONCATENATE(B14553,"-",C14553,"-",D14553)</f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>TEXT(B14553,"yyyy-mm")</f>
        <v>2026-08</v>
      </c>
      <c r="J14553" s="7" t="str">
        <f>VLOOKUP(C14553,'[1]T. Apoyo Sistema'!$B$1:$C$89,2,0)</f>
        <v>SI</v>
      </c>
    </row>
    <row r="14554" spans="1:10" x14ac:dyDescent="0.25">
      <c r="A14554" s="4" t="str">
        <f>CONCATENATE(B14554,"-",C14554,"-",D14554)</f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>TEXT(B14554,"yyyy-mm")</f>
        <v>2026-08</v>
      </c>
      <c r="J14554" s="7" t="str">
        <f>VLOOKUP(C14554,'[1]T. Apoyo Sistema'!$B$1:$C$89,2,0)</f>
        <v>SI</v>
      </c>
    </row>
    <row r="14555" spans="1:10" x14ac:dyDescent="0.25">
      <c r="A14555" s="4" t="str">
        <f>CONCATENATE(B14555,"-",C14555,"-",D14555)</f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>TEXT(B14555,"yyyy-mm")</f>
        <v>2026-08</v>
      </c>
      <c r="J14555" s="7" t="str">
        <f>VLOOKUP(C14555,'[1]T. Apoyo Sistema'!$B$1:$C$89,2,0)</f>
        <v>SI</v>
      </c>
    </row>
    <row r="14556" spans="1:10" x14ac:dyDescent="0.25">
      <c r="A14556" s="4" t="str">
        <f>CONCATENATE(B14556,"-",C14556,"-",D14556)</f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>TEXT(B14556,"yyyy-mm")</f>
        <v>2026-08</v>
      </c>
      <c r="J14556" s="7" t="str">
        <f>VLOOKUP(C14556,'[1]T. Apoyo Sistema'!$B$1:$C$89,2,0)</f>
        <v>SI</v>
      </c>
    </row>
    <row r="14557" spans="1:10" x14ac:dyDescent="0.25">
      <c r="A14557" s="4" t="str">
        <f>CONCATENATE(B14557,"-",C14557,"-",D14557)</f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>TEXT(B14557,"yyyy-mm")</f>
        <v>2026-08</v>
      </c>
      <c r="J14557" s="7" t="str">
        <f>VLOOKUP(C14557,'[1]T. Apoyo Sistema'!$B$1:$C$89,2,0)</f>
        <v>SI</v>
      </c>
    </row>
    <row r="14558" spans="1:10" x14ac:dyDescent="0.25">
      <c r="A14558" s="4" t="str">
        <f>CONCATENATE(B14558,"-",C14558,"-",D14558)</f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>TEXT(B14558,"yyyy-mm")</f>
        <v>2026-08</v>
      </c>
      <c r="J14558" s="7" t="str">
        <f>VLOOKUP(C14558,'[1]T. Apoyo Sistema'!$B$1:$C$89,2,0)</f>
        <v>SI</v>
      </c>
    </row>
    <row r="14559" spans="1:10" x14ac:dyDescent="0.25">
      <c r="A14559" s="4" t="str">
        <f>CONCATENATE(B14559,"-",C14559,"-",D14559)</f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>TEXT(B14559,"yyyy-mm")</f>
        <v>2026-08</v>
      </c>
      <c r="J14559" s="7" t="str">
        <f>VLOOKUP(C14559,'[1]T. Apoyo Sistema'!$B$1:$C$89,2,0)</f>
        <v>SI</v>
      </c>
    </row>
    <row r="14560" spans="1:10" x14ac:dyDescent="0.25">
      <c r="A14560" s="4" t="str">
        <f>CONCATENATE(B14560,"-",C14560,"-",D14560)</f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>TEXT(B14560,"yyyy-mm")</f>
        <v>2026-08</v>
      </c>
      <c r="J14560" s="7" t="str">
        <f>VLOOKUP(C14560,'[1]T. Apoyo Sistema'!$B$1:$C$89,2,0)</f>
        <v>SI</v>
      </c>
    </row>
    <row r="14561" spans="1:10" x14ac:dyDescent="0.25">
      <c r="A14561" s="4" t="str">
        <f>CONCATENATE(B14561,"-",C14561,"-",D14561)</f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>TEXT(B14561,"yyyy-mm")</f>
        <v>2026-08</v>
      </c>
      <c r="J14561" s="7" t="str">
        <f>VLOOKUP(C14561,'[1]T. Apoyo Sistema'!$B$1:$C$89,2,0)</f>
        <v>SI</v>
      </c>
    </row>
    <row r="14562" spans="1:10" x14ac:dyDescent="0.25">
      <c r="A14562" s="4" t="str">
        <f>CONCATENATE(B14562,"-",C14562,"-",D14562)</f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>TEXT(B14562,"yyyy-mm")</f>
        <v>2026-08</v>
      </c>
      <c r="J14562" s="7" t="str">
        <f>VLOOKUP(C14562,'[1]T. Apoyo Sistema'!$B$1:$C$89,2,0)</f>
        <v>SI</v>
      </c>
    </row>
    <row r="14563" spans="1:10" x14ac:dyDescent="0.25">
      <c r="A14563" s="4" t="str">
        <f>CONCATENATE(B14563,"-",C14563,"-",D14563)</f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>TEXT(B14563,"yyyy-mm")</f>
        <v>2026-08</v>
      </c>
      <c r="J14563" s="7" t="str">
        <f>VLOOKUP(C14563,'[1]T. Apoyo Sistema'!$B$1:$C$89,2,0)</f>
        <v>SI</v>
      </c>
    </row>
    <row r="14564" spans="1:10" x14ac:dyDescent="0.25">
      <c r="A14564" s="4" t="str">
        <f>CONCATENATE(B14564,"-",C14564,"-",D14564)</f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>TEXT(B14564,"yyyy-mm")</f>
        <v>2026-08</v>
      </c>
      <c r="J14564" s="7" t="str">
        <f>VLOOKUP(C14564,'[1]T. Apoyo Sistema'!$B$1:$C$89,2,0)</f>
        <v>SI</v>
      </c>
    </row>
    <row r="14565" spans="1:10" x14ac:dyDescent="0.25">
      <c r="A14565" s="4" t="str">
        <f>CONCATENATE(B14565,"-",C14565,"-",D14565)</f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>TEXT(B14565,"yyyy-mm")</f>
        <v>2026-08</v>
      </c>
      <c r="J14565" s="7" t="str">
        <f>VLOOKUP(C14565,'[1]T. Apoyo Sistema'!$B$1:$C$89,2,0)</f>
        <v>SI</v>
      </c>
    </row>
    <row r="14566" spans="1:10" x14ac:dyDescent="0.25">
      <c r="A14566" s="4" t="str">
        <f>CONCATENATE(B14566,"-",C14566,"-",D14566)</f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>TEXT(B14566,"yyyy-mm")</f>
        <v>2026-08</v>
      </c>
      <c r="J14566" s="7" t="str">
        <f>VLOOKUP(C14566,'[1]T. Apoyo Sistema'!$B$1:$C$89,2,0)</f>
        <v>SI</v>
      </c>
    </row>
    <row r="14567" spans="1:10" x14ac:dyDescent="0.25">
      <c r="A14567" s="4" t="str">
        <f>CONCATENATE(B14567,"-",C14567,"-",D14567)</f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>TEXT(B14567,"yyyy-mm")</f>
        <v>2026-08</v>
      </c>
      <c r="J14567" s="7" t="str">
        <f>VLOOKUP(C14567,'[1]T. Apoyo Sistema'!$B$1:$C$89,2,0)</f>
        <v>NO</v>
      </c>
    </row>
    <row r="14568" spans="1:10" x14ac:dyDescent="0.25">
      <c r="A14568" s="4" t="str">
        <f>CONCATENATE(B14568,"-",C14568,"-",D14568)</f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>TEXT(B14568,"yyyy-mm")</f>
        <v>2026-08</v>
      </c>
      <c r="J14568" s="7" t="str">
        <f>VLOOKUP(C14568,'[1]T. Apoyo Sistema'!$B$1:$C$89,2,0)</f>
        <v>NO</v>
      </c>
    </row>
    <row r="14569" spans="1:10" x14ac:dyDescent="0.25">
      <c r="A14569" s="4" t="str">
        <f>CONCATENATE(B14569,"-",C14569,"-",D14569)</f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>TEXT(B14569,"yyyy-mm")</f>
        <v>2026-08</v>
      </c>
      <c r="J14569" s="7" t="str">
        <f>VLOOKUP(C14569,'[1]T. Apoyo Sistema'!$B$1:$C$89,2,0)</f>
        <v>NO</v>
      </c>
    </row>
    <row r="14570" spans="1:10" x14ac:dyDescent="0.25">
      <c r="A14570" s="4" t="str">
        <f>CONCATENATE(B14570,"-",C14570,"-",D14570)</f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>TEXT(B14570,"yyyy-mm")</f>
        <v>2026-08</v>
      </c>
      <c r="J14570" s="7" t="str">
        <f>VLOOKUP(C14570,'[1]T. Apoyo Sistema'!$B$1:$C$89,2,0)</f>
        <v>NO</v>
      </c>
    </row>
    <row r="14571" spans="1:10" x14ac:dyDescent="0.25">
      <c r="A14571" s="4" t="str">
        <f>CONCATENATE(B14571,"-",C14571,"-",D14571)</f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>TEXT(B14571,"yyyy-mm")</f>
        <v>2026-08</v>
      </c>
      <c r="J14571" s="7" t="str">
        <f>VLOOKUP(C14571,'[1]T. Apoyo Sistema'!$B$1:$C$89,2,0)</f>
        <v>NO</v>
      </c>
    </row>
    <row r="14572" spans="1:10" x14ac:dyDescent="0.25">
      <c r="A14572" s="4" t="str">
        <f>CONCATENATE(B14572,"-",C14572,"-",D14572)</f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>TEXT(B14572,"yyyy-mm")</f>
        <v>2026-08</v>
      </c>
      <c r="J14572" s="7" t="str">
        <f>VLOOKUP(C14572,'[1]T. Apoyo Sistema'!$B$1:$C$89,2,0)</f>
        <v>NO</v>
      </c>
    </row>
    <row r="14573" spans="1:10" x14ac:dyDescent="0.25">
      <c r="A14573" s="4" t="str">
        <f>CONCATENATE(B14573,"-",C14573,"-",D14573)</f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>TEXT(B14573,"yyyy-mm")</f>
        <v>2026-08</v>
      </c>
      <c r="J14573" s="7" t="str">
        <f>VLOOKUP(C14573,'[1]T. Apoyo Sistema'!$B$1:$C$89,2,0)</f>
        <v>NO</v>
      </c>
    </row>
    <row r="14574" spans="1:10" x14ac:dyDescent="0.25">
      <c r="A14574" s="4" t="str">
        <f>CONCATENATE(B14574,"-",C14574,"-",D14574)</f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>TEXT(B14574,"yyyy-mm")</f>
        <v>2026-08</v>
      </c>
      <c r="J14574" s="7" t="str">
        <f>VLOOKUP(C14574,'[1]T. Apoyo Sistema'!$B$1:$C$89,2,0)</f>
        <v>NO</v>
      </c>
    </row>
    <row r="14575" spans="1:10" x14ac:dyDescent="0.25">
      <c r="A14575" s="4" t="str">
        <f>CONCATENATE(B14575,"-",C14575,"-",D14575)</f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>TEXT(B14575,"yyyy-mm")</f>
        <v>2026-08</v>
      </c>
      <c r="J14575" s="7" t="str">
        <f>VLOOKUP(C14575,'[1]T. Apoyo Sistema'!$B$1:$C$89,2,0)</f>
        <v>NO</v>
      </c>
    </row>
    <row r="14576" spans="1:10" x14ac:dyDescent="0.25">
      <c r="A14576" s="4" t="str">
        <f>CONCATENATE(B14576,"-",C14576,"-",D14576)</f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>TEXT(B14576,"yyyy-mm")</f>
        <v>2026-08</v>
      </c>
      <c r="J14576" s="7" t="str">
        <f>VLOOKUP(C14576,'[1]T. Apoyo Sistema'!$B$1:$C$89,2,0)</f>
        <v>NO</v>
      </c>
    </row>
    <row r="14577" spans="1:10" x14ac:dyDescent="0.25">
      <c r="A14577" s="4" t="str">
        <f>CONCATENATE(B14577,"-",C14577,"-",D14577)</f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>TEXT(B14577,"yyyy-mm")</f>
        <v>2026-08</v>
      </c>
      <c r="J14577" s="7" t="str">
        <f>VLOOKUP(C14577,'[1]T. Apoyo Sistema'!$B$1:$C$89,2,0)</f>
        <v>NO</v>
      </c>
    </row>
    <row r="14578" spans="1:10" x14ac:dyDescent="0.25">
      <c r="A14578" s="4" t="str">
        <f>CONCATENATE(B14578,"-",C14578,"-",D14578)</f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>TEXT(B14578,"yyyy-mm")</f>
        <v>2026-08</v>
      </c>
      <c r="J14578" s="7" t="str">
        <f>VLOOKUP(C14578,'[1]T. Apoyo Sistema'!$B$1:$C$89,2,0)</f>
        <v>NO</v>
      </c>
    </row>
    <row r="14579" spans="1:10" x14ac:dyDescent="0.25">
      <c r="A14579" s="4" t="str">
        <f>CONCATENATE(B14579,"-",C14579,"-",D14579)</f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>TEXT(B14579,"yyyy-mm")</f>
        <v>2026-08</v>
      </c>
      <c r="J14579" s="7" t="str">
        <f>VLOOKUP(C14579,'[1]T. Apoyo Sistema'!$B$1:$C$89,2,0)</f>
        <v>NO</v>
      </c>
    </row>
    <row r="14580" spans="1:10" x14ac:dyDescent="0.25">
      <c r="A14580" s="4" t="str">
        <f>CONCATENATE(B14580,"-",C14580,"-",D14580)</f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>TEXT(B14580,"yyyy-mm")</f>
        <v>2026-08</v>
      </c>
      <c r="J14580" s="7" t="str">
        <f>VLOOKUP(C14580,'[1]T. Apoyo Sistema'!$B$1:$C$89,2,0)</f>
        <v>NO</v>
      </c>
    </row>
    <row r="14581" spans="1:10" x14ac:dyDescent="0.25">
      <c r="A14581" s="4" t="str">
        <f>CONCATENATE(B14581,"-",C14581,"-",D14581)</f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>TEXT(B14581,"yyyy-mm")</f>
        <v>2026-08</v>
      </c>
      <c r="J14581" s="7" t="str">
        <f>VLOOKUP(C14581,'[1]T. Apoyo Sistema'!$B$1:$C$89,2,0)</f>
        <v>SI</v>
      </c>
    </row>
    <row r="14582" spans="1:10" x14ac:dyDescent="0.25">
      <c r="A14582" s="4" t="str">
        <f>CONCATENATE(B14582,"-",C14582,"-",D14582)</f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>TEXT(B14582,"yyyy-mm")</f>
        <v>2026-08</v>
      </c>
      <c r="J14582" s="7" t="str">
        <f>VLOOKUP(C14582,'[1]T. Apoyo Sistema'!$B$1:$C$89,2,0)</f>
        <v>SI</v>
      </c>
    </row>
    <row r="14583" spans="1:10" x14ac:dyDescent="0.25">
      <c r="A14583" s="4" t="str">
        <f>CONCATENATE(B14583,"-",C14583,"-",D14583)</f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>TEXT(B14583,"yyyy-mm")</f>
        <v>2026-08</v>
      </c>
      <c r="J14583" s="7" t="str">
        <f>VLOOKUP(C14583,'[1]T. Apoyo Sistema'!$B$1:$C$89,2,0)</f>
        <v>SI</v>
      </c>
    </row>
    <row r="14584" spans="1:10" x14ac:dyDescent="0.25">
      <c r="A14584" s="4" t="str">
        <f>CONCATENATE(B14584,"-",C14584,"-",D14584)</f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>TEXT(B14584,"yyyy-mm")</f>
        <v>2026-08</v>
      </c>
      <c r="J14584" s="7" t="str">
        <f>VLOOKUP(C14584,'[1]T. Apoyo Sistema'!$B$1:$C$89,2,0)</f>
        <v>SI</v>
      </c>
    </row>
    <row r="14585" spans="1:10" x14ac:dyDescent="0.25">
      <c r="A14585" s="4" t="str">
        <f>CONCATENATE(B14585,"-",C14585,"-",D14585)</f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>TEXT(B14585,"yyyy-mm")</f>
        <v>2026-08</v>
      </c>
      <c r="J14585" s="7" t="str">
        <f>VLOOKUP(C14585,'[1]T. Apoyo Sistema'!$B$1:$C$89,2,0)</f>
        <v>SI</v>
      </c>
    </row>
    <row r="14586" spans="1:10" x14ac:dyDescent="0.25">
      <c r="A14586" s="4" t="str">
        <f>CONCATENATE(B14586,"-",C14586,"-",D14586)</f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>TEXT(B14586,"yyyy-mm")</f>
        <v>2026-08</v>
      </c>
      <c r="J14586" s="7" t="str">
        <f>VLOOKUP(C14586,'[1]T. Apoyo Sistema'!$B$1:$C$89,2,0)</f>
        <v>SI</v>
      </c>
    </row>
    <row r="14587" spans="1:10" x14ac:dyDescent="0.25">
      <c r="A14587" s="4" t="str">
        <f>CONCATENATE(B14587,"-",C14587,"-",D14587)</f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>TEXT(B14587,"yyyy-mm")</f>
        <v>2026-08</v>
      </c>
      <c r="J14587" s="7" t="str">
        <f>VLOOKUP(C14587,'[1]T. Apoyo Sistema'!$B$1:$C$89,2,0)</f>
        <v>SI</v>
      </c>
    </row>
    <row r="14588" spans="1:10" x14ac:dyDescent="0.25">
      <c r="A14588" s="4" t="str">
        <f>CONCATENATE(B14588,"-",C14588,"-",D14588)</f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>TEXT(B14588,"yyyy-mm")</f>
        <v>2026-08</v>
      </c>
      <c r="J14588" s="7" t="str">
        <f>VLOOKUP(C14588,'[1]T. Apoyo Sistema'!$B$1:$C$89,2,0)</f>
        <v>SI</v>
      </c>
    </row>
    <row r="14589" spans="1:10" x14ac:dyDescent="0.25">
      <c r="A14589" s="4" t="str">
        <f>CONCATENATE(B14589,"-",C14589,"-",D14589)</f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>TEXT(B14589,"yyyy-mm")</f>
        <v>2026-08</v>
      </c>
      <c r="J14589" s="7" t="str">
        <f>VLOOKUP(C14589,'[1]T. Apoyo Sistema'!$B$1:$C$89,2,0)</f>
        <v>SI</v>
      </c>
    </row>
    <row r="14590" spans="1:10" x14ac:dyDescent="0.25">
      <c r="A14590" s="4" t="str">
        <f>CONCATENATE(B14590,"-",C14590,"-",D14590)</f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>TEXT(B14590,"yyyy-mm")</f>
        <v>2026-08</v>
      </c>
      <c r="J14590" s="7" t="str">
        <f>VLOOKUP(C14590,'[1]T. Apoyo Sistema'!$B$1:$C$89,2,0)</f>
        <v>SI</v>
      </c>
    </row>
    <row r="14591" spans="1:10" x14ac:dyDescent="0.25">
      <c r="A14591" s="4" t="str">
        <f>CONCATENATE(B14591,"-",C14591,"-",D14591)</f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>TEXT(B14591,"yyyy-mm")</f>
        <v>2026-08</v>
      </c>
      <c r="J14591" s="7" t="str">
        <f>VLOOKUP(C14591,'[1]T. Apoyo Sistema'!$B$1:$C$89,2,0)</f>
        <v>SI</v>
      </c>
    </row>
    <row r="14592" spans="1:10" x14ac:dyDescent="0.25">
      <c r="A14592" s="4" t="str">
        <f>CONCATENATE(B14592,"-",C14592,"-",D14592)</f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>TEXT(B14592,"yyyy-mm")</f>
        <v>2026-08</v>
      </c>
      <c r="J14592" s="7" t="str">
        <f>VLOOKUP(C14592,'[1]T. Apoyo Sistema'!$B$1:$C$89,2,0)</f>
        <v>SI</v>
      </c>
    </row>
    <row r="14593" spans="1:10" x14ac:dyDescent="0.25">
      <c r="A14593" s="4" t="str">
        <f>CONCATENATE(B14593,"-",C14593,"-",D14593)</f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>TEXT(B14593,"yyyy-mm")</f>
        <v>2026-08</v>
      </c>
      <c r="J14593" s="7" t="str">
        <f>VLOOKUP(C14593,'[1]T. Apoyo Sistema'!$B$1:$C$89,2,0)</f>
        <v>SI</v>
      </c>
    </row>
    <row r="14594" spans="1:10" x14ac:dyDescent="0.25">
      <c r="A14594" s="4" t="str">
        <f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>TEXT(B14594,"yyyy-mm")</f>
        <v>2026-08</v>
      </c>
      <c r="J14594" s="7" t="str">
        <f>VLOOKUP(C14594,'[1]T. Apoyo Sistema'!$B$1:$C$89,2,0)</f>
        <v>SI</v>
      </c>
    </row>
    <row r="14595" spans="1:10" x14ac:dyDescent="0.25">
      <c r="A14595" s="4" t="str">
        <f>CONCATENATE(B14595,"-",C14595,"-",D14595)</f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>TEXT(B14595,"yyyy-mm")</f>
        <v>2026-08</v>
      </c>
      <c r="J14595" s="7" t="str">
        <f>VLOOKUP(C14595,'[1]T. Apoyo Sistema'!$B$1:$C$89,2,0)</f>
        <v>SI</v>
      </c>
    </row>
    <row r="14596" spans="1:10" x14ac:dyDescent="0.25">
      <c r="A14596" s="4" t="str">
        <f>CONCATENATE(B14596,"-",C14596,"-",D14596)</f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>TEXT(B14596,"yyyy-mm")</f>
        <v>2026-08</v>
      </c>
      <c r="J14596" s="7" t="str">
        <f>VLOOKUP(C14596,'[1]T. Apoyo Sistema'!$B$1:$C$89,2,0)</f>
        <v>SI</v>
      </c>
    </row>
    <row r="14597" spans="1:10" x14ac:dyDescent="0.25">
      <c r="A14597" s="4" t="str">
        <f>CONCATENATE(B14597,"-",C14597,"-",D14597)</f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>TEXT(B14597,"yyyy-mm")</f>
        <v>2026-08</v>
      </c>
      <c r="J14597" s="7" t="str">
        <f>VLOOKUP(C14597,'[1]T. Apoyo Sistema'!$B$1:$C$89,2,0)</f>
        <v>SI</v>
      </c>
    </row>
    <row r="14598" spans="1:10" x14ac:dyDescent="0.25">
      <c r="A14598" s="4" t="str">
        <f>CONCATENATE(B14598,"-",C14598,"-",D14598)</f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>TEXT(B14598,"yyyy-mm")</f>
        <v>2026-08</v>
      </c>
      <c r="J14598" s="7" t="str">
        <f>VLOOKUP(C14598,'[1]T. Apoyo Sistema'!$B$1:$C$89,2,0)</f>
        <v>SI</v>
      </c>
    </row>
    <row r="14599" spans="1:10" x14ac:dyDescent="0.25">
      <c r="A14599" s="4" t="str">
        <f>CONCATENATE(B14599,"-",C14599,"-",D14599)</f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>TEXT(B14599,"yyyy-mm")</f>
        <v>2026-08</v>
      </c>
      <c r="J14599" s="7" t="str">
        <f>VLOOKUP(C14599,'[1]T. Apoyo Sistema'!$B$1:$C$89,2,0)</f>
        <v>SI</v>
      </c>
    </row>
    <row r="14600" spans="1:10" x14ac:dyDescent="0.25">
      <c r="A14600" s="4" t="str">
        <f>CONCATENATE(B14600,"-",C14600,"-",D14600)</f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>TEXT(B14600,"yyyy-mm")</f>
        <v>2026-08</v>
      </c>
      <c r="J14600" s="7" t="str">
        <f>VLOOKUP(C14600,'[1]T. Apoyo Sistema'!$B$1:$C$89,2,0)</f>
        <v>SI</v>
      </c>
    </row>
    <row r="14601" spans="1:10" x14ac:dyDescent="0.25">
      <c r="A14601" s="4" t="str">
        <f>CONCATENATE(B14601,"-",C14601,"-",D14601)</f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>TEXT(B14601,"yyyy-mm")</f>
        <v>2026-08</v>
      </c>
      <c r="J14601" s="7" t="str">
        <f>VLOOKUP(C14601,'[1]T. Apoyo Sistema'!$B$1:$C$89,2,0)</f>
        <v>SI</v>
      </c>
    </row>
    <row r="14602" spans="1:10" x14ac:dyDescent="0.25">
      <c r="A14602" s="4" t="str">
        <f>CONCATENATE(B14602,"-",C14602,"-",D14602)</f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>TEXT(B14602,"yyyy-mm")</f>
        <v>2026-08</v>
      </c>
      <c r="J14602" s="7" t="str">
        <f>VLOOKUP(C14602,'[1]T. Apoyo Sistema'!$B$1:$C$89,2,0)</f>
        <v>SI</v>
      </c>
    </row>
    <row r="14603" spans="1:10" x14ac:dyDescent="0.25">
      <c r="A14603" s="4" t="str">
        <f>CONCATENATE(B14603,"-",C14603,"-",D14603)</f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>TEXT(B14603,"yyyy-mm")</f>
        <v>2026-08</v>
      </c>
      <c r="J14603" s="7" t="str">
        <f>VLOOKUP(C14603,'[1]T. Apoyo Sistema'!$B$1:$C$89,2,0)</f>
        <v>SI</v>
      </c>
    </row>
    <row r="14604" spans="1:10" x14ac:dyDescent="0.25">
      <c r="A14604" s="4" t="str">
        <f>CONCATENATE(B14604,"-",C14604,"-",D14604)</f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>TEXT(B14604,"yyyy-mm")</f>
        <v>2026-08</v>
      </c>
      <c r="J14604" s="7" t="str">
        <f>VLOOKUP(C14604,'[1]T. Apoyo Sistema'!$B$1:$C$89,2,0)</f>
        <v>SI</v>
      </c>
    </row>
    <row r="14605" spans="1:10" x14ac:dyDescent="0.25">
      <c r="A14605" s="4" t="str">
        <f>CONCATENATE(B14605,"-",C14605,"-",D14605)</f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>TEXT(B14605,"yyyy-mm")</f>
        <v>2026-08</v>
      </c>
      <c r="J14605" s="7" t="str">
        <f>VLOOKUP(C14605,'[1]T. Apoyo Sistema'!$B$1:$C$89,2,0)</f>
        <v>SI</v>
      </c>
    </row>
    <row r="14606" spans="1:10" x14ac:dyDescent="0.25">
      <c r="A14606" s="4" t="str">
        <f>CONCATENATE(B14606,"-",C14606,"-",D14606)</f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>TEXT(B14606,"yyyy-mm")</f>
        <v>2026-08</v>
      </c>
      <c r="J14606" s="7" t="str">
        <f>VLOOKUP(C14606,'[1]T. Apoyo Sistema'!$B$1:$C$89,2,0)</f>
        <v>SI</v>
      </c>
    </row>
    <row r="14607" spans="1:10" x14ac:dyDescent="0.25">
      <c r="A14607" s="4" t="str">
        <f>CONCATENATE(B14607,"-",C14607,"-",D14607)</f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>TEXT(B14607,"yyyy-mm")</f>
        <v>2026-08</v>
      </c>
      <c r="J14607" s="7" t="str">
        <f>VLOOKUP(C14607,'[1]T. Apoyo Sistema'!$B$1:$C$89,2,0)</f>
        <v>SI</v>
      </c>
    </row>
    <row r="14608" spans="1:10" x14ac:dyDescent="0.25">
      <c r="A14608" s="4" t="str">
        <f>CONCATENATE(B14608,"-",C14608,"-",D14608)</f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>TEXT(B14608,"yyyy-mm")</f>
        <v>2026-08</v>
      </c>
      <c r="J14608" s="7" t="str">
        <f>VLOOKUP(C14608,'[1]T. Apoyo Sistema'!$B$1:$C$89,2,0)</f>
        <v>SI</v>
      </c>
    </row>
    <row r="14609" spans="1:10" x14ac:dyDescent="0.25">
      <c r="A14609" s="4" t="str">
        <f>CONCATENATE(B14609,"-",C14609,"-",D14609)</f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>TEXT(B14609,"yyyy-mm")</f>
        <v>2026-08</v>
      </c>
      <c r="J14609" s="7" t="str">
        <f>VLOOKUP(C14609,'[1]T. Apoyo Sistema'!$B$1:$C$89,2,0)</f>
        <v>SI</v>
      </c>
    </row>
    <row r="14610" spans="1:10" x14ac:dyDescent="0.25">
      <c r="A14610" s="4" t="str">
        <f>CONCATENATE(B14610,"-",C14610,"-",D14610)</f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>TEXT(B14610,"yyyy-mm")</f>
        <v>2026-08</v>
      </c>
      <c r="J14610" s="7" t="str">
        <f>VLOOKUP(C14610,'[1]T. Apoyo Sistema'!$B$1:$C$89,2,0)</f>
        <v>SI</v>
      </c>
    </row>
    <row r="14611" spans="1:10" x14ac:dyDescent="0.25">
      <c r="A14611" s="4" t="str">
        <f>CONCATENATE(B14611,"-",C14611,"-",D14611)</f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>TEXT(B14611,"yyyy-mm")</f>
        <v>2026-08</v>
      </c>
      <c r="J14611" s="7" t="str">
        <f>VLOOKUP(C14611,'[1]T. Apoyo Sistema'!$B$1:$C$89,2,0)</f>
        <v>SI</v>
      </c>
    </row>
    <row r="14612" spans="1:10" x14ac:dyDescent="0.25">
      <c r="A14612" s="4" t="str">
        <f>CONCATENATE(B14612,"-",C14612,"-",D14612)</f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>TEXT(B14612,"yyyy-mm")</f>
        <v>2026-08</v>
      </c>
      <c r="J14612" s="7" t="str">
        <f>VLOOKUP(C14612,'[1]T. Apoyo Sistema'!$B$1:$C$89,2,0)</f>
        <v>SI</v>
      </c>
    </row>
    <row r="14613" spans="1:10" x14ac:dyDescent="0.25">
      <c r="A14613" s="4" t="str">
        <f>CONCATENATE(B14613,"-",C14613,"-",D14613)</f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>TEXT(B14613,"yyyy-mm")</f>
        <v>2026-08</v>
      </c>
      <c r="J14613" s="7" t="str">
        <f>VLOOKUP(C14613,'[1]T. Apoyo Sistema'!$B$1:$C$89,2,0)</f>
        <v>SI</v>
      </c>
    </row>
    <row r="14614" spans="1:10" x14ac:dyDescent="0.25">
      <c r="A14614" s="4" t="str">
        <f>CONCATENATE(B14614,"-",C14614,"-",D14614)</f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>TEXT(B14614,"yyyy-mm")</f>
        <v>2026-08</v>
      </c>
      <c r="J14614" s="7" t="str">
        <f>VLOOKUP(C14614,'[1]T. Apoyo Sistema'!$B$1:$C$89,2,0)</f>
        <v>SI</v>
      </c>
    </row>
    <row r="14615" spans="1:10" x14ac:dyDescent="0.25">
      <c r="A14615" s="4" t="str">
        <f>CONCATENATE(B14615,"-",C14615,"-",D14615)</f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>TEXT(B14615,"yyyy-mm")</f>
        <v>2026-08</v>
      </c>
      <c r="J14615" s="7" t="str">
        <f>VLOOKUP(C14615,'[1]T. Apoyo Sistema'!$B$1:$C$89,2,0)</f>
        <v>SI</v>
      </c>
    </row>
    <row r="14616" spans="1:10" x14ac:dyDescent="0.25">
      <c r="A14616" s="4" t="str">
        <f>CONCATENATE(B14616,"-",C14616,"-",D14616)</f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>TEXT(B14616,"yyyy-mm")</f>
        <v>2026-08</v>
      </c>
      <c r="J14616" s="7" t="str">
        <f>VLOOKUP(C14616,'[1]T. Apoyo Sistema'!$B$1:$C$89,2,0)</f>
        <v>SI</v>
      </c>
    </row>
    <row r="14617" spans="1:10" x14ac:dyDescent="0.25">
      <c r="A14617" s="4" t="str">
        <f>CONCATENATE(B14617,"-",C14617,"-",D14617)</f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>TEXT(B14617,"yyyy-mm")</f>
        <v>2026-08</v>
      </c>
      <c r="J14617" s="7" t="str">
        <f>VLOOKUP(C14617,'[1]T. Apoyo Sistema'!$B$1:$C$89,2,0)</f>
        <v>SI</v>
      </c>
    </row>
    <row r="14618" spans="1:10" x14ac:dyDescent="0.25">
      <c r="A14618" s="4" t="str">
        <f>CONCATENATE(B14618,"-",C14618,"-",D14618)</f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>TEXT(B14618,"yyyy-mm")</f>
        <v>2026-08</v>
      </c>
      <c r="J14618" s="7" t="str">
        <f>VLOOKUP(C14618,'[1]T. Apoyo Sistema'!$B$1:$C$89,2,0)</f>
        <v>SI</v>
      </c>
    </row>
    <row r="14619" spans="1:10" x14ac:dyDescent="0.25">
      <c r="A14619" s="4" t="str">
        <f>CONCATENATE(B14619,"-",C14619,"-",D14619)</f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>TEXT(B14619,"yyyy-mm")</f>
        <v>2026-08</v>
      </c>
      <c r="J14619" s="7" t="str">
        <f>VLOOKUP(C14619,'[1]T. Apoyo Sistema'!$B$1:$C$89,2,0)</f>
        <v>SI</v>
      </c>
    </row>
    <row r="14620" spans="1:10" x14ac:dyDescent="0.25">
      <c r="A14620" s="4" t="str">
        <f>CONCATENATE(B14620,"-",C14620,"-",D14620)</f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>TEXT(B14620,"yyyy-mm")</f>
        <v>2026-08</v>
      </c>
      <c r="J14620" s="7" t="str">
        <f>VLOOKUP(C14620,'[1]T. Apoyo Sistema'!$B$1:$C$89,2,0)</f>
        <v>SI</v>
      </c>
    </row>
    <row r="14621" spans="1:10" x14ac:dyDescent="0.25">
      <c r="A14621" s="4" t="str">
        <f>CONCATENATE(B14621,"-",C14621,"-",D14621)</f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>TEXT(B14621,"yyyy-mm")</f>
        <v>2026-08</v>
      </c>
      <c r="J14621" s="7" t="str">
        <f>VLOOKUP(C14621,'[1]T. Apoyo Sistema'!$B$1:$C$89,2,0)</f>
        <v>SI</v>
      </c>
    </row>
    <row r="14622" spans="1:10" x14ac:dyDescent="0.25">
      <c r="A14622" s="4" t="str">
        <f>CONCATENATE(B14622,"-",C14622,"-",D14622)</f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>TEXT(B14622,"yyyy-mm")</f>
        <v>2026-08</v>
      </c>
      <c r="J14622" s="7" t="str">
        <f>VLOOKUP(C14622,'[1]T. Apoyo Sistema'!$B$1:$C$89,2,0)</f>
        <v>SI</v>
      </c>
    </row>
    <row r="14623" spans="1:10" x14ac:dyDescent="0.25">
      <c r="A14623" s="4" t="str">
        <f>CONCATENATE(B14623,"-",C14623,"-",D14623)</f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>TEXT(B14623,"yyyy-mm")</f>
        <v>2026-08</v>
      </c>
      <c r="J14623" s="7" t="str">
        <f>VLOOKUP(C14623,'[1]T. Apoyo Sistema'!$B$1:$C$89,2,0)</f>
        <v>SI</v>
      </c>
    </row>
    <row r="14624" spans="1:10" x14ac:dyDescent="0.25">
      <c r="A14624" s="4" t="str">
        <f>CONCATENATE(B14624,"-",C14624,"-",D14624)</f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>TEXT(B14624,"yyyy-mm")</f>
        <v>2026-08</v>
      </c>
      <c r="J14624" s="7" t="str">
        <f>VLOOKUP(C14624,'[1]T. Apoyo Sistema'!$B$1:$C$89,2,0)</f>
        <v>SI</v>
      </c>
    </row>
    <row r="14625" spans="1:10" x14ac:dyDescent="0.25">
      <c r="A14625" s="4" t="str">
        <f>CONCATENATE(B14625,"-",C14625,"-",D14625)</f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>TEXT(B14625,"yyyy-mm")</f>
        <v>2026-08</v>
      </c>
      <c r="J14625" s="7" t="str">
        <f>VLOOKUP(C14625,'[1]T. Apoyo Sistema'!$B$1:$C$89,2,0)</f>
        <v>SI</v>
      </c>
    </row>
    <row r="14626" spans="1:10" x14ac:dyDescent="0.25">
      <c r="A14626" s="4" t="str">
        <f>CONCATENATE(B14626,"-",C14626,"-",D14626)</f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>TEXT(B14626,"yyyy-mm")</f>
        <v>2026-08</v>
      </c>
      <c r="J14626" s="7" t="str">
        <f>VLOOKUP(C14626,'[1]T. Apoyo Sistema'!$B$1:$C$89,2,0)</f>
        <v>SI</v>
      </c>
    </row>
    <row r="14627" spans="1:10" x14ac:dyDescent="0.25">
      <c r="A14627" s="4" t="str">
        <f>CONCATENATE(B14627,"-",C14627,"-",D14627)</f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>TEXT(B14627,"yyyy-mm")</f>
        <v>2026-08</v>
      </c>
      <c r="J14627" s="7" t="str">
        <f>VLOOKUP(C14627,'[1]T. Apoyo Sistema'!$B$1:$C$89,2,0)</f>
        <v>SI</v>
      </c>
    </row>
    <row r="14628" spans="1:10" x14ac:dyDescent="0.25">
      <c r="A14628" s="4" t="str">
        <f>CONCATENATE(B14628,"-",C14628,"-",D14628)</f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>TEXT(B14628,"yyyy-mm")</f>
        <v>2026-08</v>
      </c>
      <c r="J14628" s="7" t="str">
        <f>VLOOKUP(C14628,'[1]T. Apoyo Sistema'!$B$1:$C$89,2,0)</f>
        <v>SI</v>
      </c>
    </row>
    <row r="14629" spans="1:10" x14ac:dyDescent="0.25">
      <c r="A14629" s="4" t="str">
        <f>CONCATENATE(B14629,"-",C14629,"-",D14629)</f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>TEXT(B14629,"yyyy-mm")</f>
        <v>2026-08</v>
      </c>
      <c r="J14629" s="7" t="str">
        <f>VLOOKUP(C14629,'[1]T. Apoyo Sistema'!$B$1:$C$89,2,0)</f>
        <v>SI</v>
      </c>
    </row>
    <row r="14630" spans="1:10" x14ac:dyDescent="0.25">
      <c r="A14630" s="4" t="str">
        <f>CONCATENATE(B14630,"-",C14630,"-",D14630)</f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>TEXT(B14630,"yyyy-mm")</f>
        <v>2026-08</v>
      </c>
      <c r="J14630" s="7" t="str">
        <f>VLOOKUP(C14630,'[1]T. Apoyo Sistema'!$B$1:$C$89,2,0)</f>
        <v>SI</v>
      </c>
    </row>
    <row r="14631" spans="1:10" x14ac:dyDescent="0.25">
      <c r="A14631" s="4" t="str">
        <f>CONCATENATE(B14631,"-",C14631,"-",D14631)</f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>TEXT(B14631,"yyyy-mm")</f>
        <v>2026-08</v>
      </c>
      <c r="J14631" s="7" t="str">
        <f>VLOOKUP(C14631,'[1]T. Apoyo Sistema'!$B$1:$C$89,2,0)</f>
        <v>SI</v>
      </c>
    </row>
    <row r="14632" spans="1:10" x14ac:dyDescent="0.25">
      <c r="A14632" s="4" t="str">
        <f>CONCATENATE(B14632,"-",C14632,"-",D14632)</f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>TEXT(B14632,"yyyy-mm")</f>
        <v>2026-08</v>
      </c>
      <c r="J14632" s="7" t="str">
        <f>VLOOKUP(C14632,'[1]T. Apoyo Sistema'!$B$1:$C$89,2,0)</f>
        <v>SI</v>
      </c>
    </row>
    <row r="14633" spans="1:10" x14ac:dyDescent="0.25">
      <c r="A14633" s="4" t="str">
        <f>CONCATENATE(B14633,"-",C14633,"-",D14633)</f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>TEXT(B14633,"yyyy-mm")</f>
        <v>2026-08</v>
      </c>
      <c r="J14633" s="7" t="str">
        <f>VLOOKUP(C14633,'[1]T. Apoyo Sistema'!$B$1:$C$89,2,0)</f>
        <v>SI</v>
      </c>
    </row>
    <row r="14634" spans="1:10" x14ac:dyDescent="0.25">
      <c r="A14634" s="4" t="str">
        <f>CONCATENATE(B14634,"-",C14634,"-",D14634)</f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>TEXT(B14634,"yyyy-mm")</f>
        <v>2026-08</v>
      </c>
      <c r="J14634" s="7" t="str">
        <f>VLOOKUP(C14634,'[1]T. Apoyo Sistema'!$B$1:$C$89,2,0)</f>
        <v>SI</v>
      </c>
    </row>
    <row r="14635" spans="1:10" x14ac:dyDescent="0.25">
      <c r="A14635" s="4" t="str">
        <f>CONCATENATE(B14635,"-",C14635,"-",D14635)</f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>TEXT(B14635,"yyyy-mm")</f>
        <v>2026-08</v>
      </c>
      <c r="J14635" s="7" t="str">
        <f>VLOOKUP(C14635,'[1]T. Apoyo Sistema'!$B$1:$C$89,2,0)</f>
        <v>SI</v>
      </c>
    </row>
    <row r="14636" spans="1:10" x14ac:dyDescent="0.25">
      <c r="A14636" s="4" t="str">
        <f>CONCATENATE(B14636,"-",C14636,"-",D14636)</f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>TEXT(B14636,"yyyy-mm")</f>
        <v>2026-08</v>
      </c>
      <c r="J14636" s="7" t="str">
        <f>VLOOKUP(C14636,'[1]T. Apoyo Sistema'!$B$1:$C$89,2,0)</f>
        <v>SI</v>
      </c>
    </row>
    <row r="14637" spans="1:10" x14ac:dyDescent="0.25">
      <c r="A14637" s="4" t="str">
        <f>CONCATENATE(B14637,"-",C14637,"-",D14637)</f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>TEXT(B14637,"yyyy-mm")</f>
        <v>2026-08</v>
      </c>
      <c r="J14637" s="7" t="str">
        <f>VLOOKUP(C14637,'[1]T. Apoyo Sistema'!$B$1:$C$89,2,0)</f>
        <v>SI</v>
      </c>
    </row>
    <row r="14638" spans="1:10" x14ac:dyDescent="0.25">
      <c r="A14638" s="4" t="str">
        <f>CONCATENATE(B14638,"-",C14638,"-",D14638)</f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>TEXT(B14638,"yyyy-mm")</f>
        <v>2026-08</v>
      </c>
      <c r="J14638" s="7" t="str">
        <f>VLOOKUP(C14638,'[1]T. Apoyo Sistema'!$B$1:$C$89,2,0)</f>
        <v>SI</v>
      </c>
    </row>
    <row r="14639" spans="1:10" x14ac:dyDescent="0.25">
      <c r="A14639" s="4" t="str">
        <f>CONCATENATE(B14639,"-",C14639,"-",D14639)</f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>TEXT(B14639,"yyyy-mm")</f>
        <v>2026-08</v>
      </c>
      <c r="J14639" s="7" t="str">
        <f>VLOOKUP(C14639,'[1]T. Apoyo Sistema'!$B$1:$C$89,2,0)</f>
        <v>SI</v>
      </c>
    </row>
    <row r="14640" spans="1:10" x14ac:dyDescent="0.25">
      <c r="A14640" s="4" t="str">
        <f>CONCATENATE(B14640,"-",C14640,"-",D14640)</f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>TEXT(B14640,"yyyy-mm")</f>
        <v>2026-08</v>
      </c>
      <c r="J14640" s="7" t="str">
        <f>VLOOKUP(C14640,'[1]T. Apoyo Sistema'!$B$1:$C$89,2,0)</f>
        <v>SI</v>
      </c>
    </row>
    <row r="14641" spans="1:10" x14ac:dyDescent="0.25">
      <c r="A14641" s="4" t="str">
        <f>CONCATENATE(B14641,"-",C14641,"-",D14641)</f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>TEXT(B14641,"yyyy-mm")</f>
        <v>2026-08</v>
      </c>
      <c r="J14641" s="7" t="str">
        <f>VLOOKUP(C14641,'[1]T. Apoyo Sistema'!$B$1:$C$89,2,0)</f>
        <v>SI</v>
      </c>
    </row>
    <row r="14642" spans="1:10" x14ac:dyDescent="0.25">
      <c r="A14642" s="4" t="str">
        <f>CONCATENATE(B14642,"-",C14642,"-",D14642)</f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>TEXT(B14642,"yyyy-mm")</f>
        <v>2026-08</v>
      </c>
      <c r="J14642" s="7" t="str">
        <f>VLOOKUP(C14642,'[1]T. Apoyo Sistema'!$B$1:$C$89,2,0)</f>
        <v>SI</v>
      </c>
    </row>
    <row r="14643" spans="1:10" x14ac:dyDescent="0.25">
      <c r="A14643" s="4" t="str">
        <f>CONCATENATE(B14643,"-",C14643,"-",D14643)</f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>TEXT(B14643,"yyyy-mm")</f>
        <v>2026-08</v>
      </c>
      <c r="J14643" s="7" t="str">
        <f>VLOOKUP(C14643,'[1]T. Apoyo Sistema'!$B$1:$C$89,2,0)</f>
        <v>SI</v>
      </c>
    </row>
    <row r="14644" spans="1:10" x14ac:dyDescent="0.25">
      <c r="A14644" s="4" t="str">
        <f>CONCATENATE(B14644,"-",C14644,"-",D14644)</f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>TEXT(B14644,"yyyy-mm")</f>
        <v>2026-08</v>
      </c>
      <c r="J14644" s="7" t="str">
        <f>VLOOKUP(C14644,'[1]T. Apoyo Sistema'!$B$1:$C$89,2,0)</f>
        <v>SI</v>
      </c>
    </row>
    <row r="14645" spans="1:10" x14ac:dyDescent="0.25">
      <c r="A14645" s="4" t="str">
        <f>CONCATENATE(B14645,"-",C14645,"-",D14645)</f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>TEXT(B14645,"yyyy-mm")</f>
        <v>2026-08</v>
      </c>
      <c r="J14645" s="7" t="str">
        <f>VLOOKUP(C14645,'[1]T. Apoyo Sistema'!$B$1:$C$89,2,0)</f>
        <v>SI</v>
      </c>
    </row>
    <row r="14646" spans="1:10" x14ac:dyDescent="0.25">
      <c r="A14646" s="4" t="str">
        <f>CONCATENATE(B14646,"-",C14646,"-",D14646)</f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>TEXT(B14646,"yyyy-mm")</f>
        <v>2026-08</v>
      </c>
      <c r="J14646" s="7" t="str">
        <f>VLOOKUP(C14646,'[1]T. Apoyo Sistema'!$B$1:$C$89,2,0)</f>
        <v>SI</v>
      </c>
    </row>
    <row r="14647" spans="1:10" x14ac:dyDescent="0.25">
      <c r="A14647" s="4" t="str">
        <f>CONCATENATE(B14647,"-",C14647,"-",D14647)</f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>TEXT(B14647,"yyyy-mm")</f>
        <v>2026-08</v>
      </c>
      <c r="J14647" s="7" t="str">
        <f>VLOOKUP(C14647,'[1]T. Apoyo Sistema'!$B$1:$C$89,2,0)</f>
        <v>SI</v>
      </c>
    </row>
    <row r="14648" spans="1:10" x14ac:dyDescent="0.25">
      <c r="A14648" s="4" t="str">
        <f>CONCATENATE(B14648,"-",C14648,"-",D14648)</f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>TEXT(B14648,"yyyy-mm")</f>
        <v>2026-08</v>
      </c>
      <c r="J14648" s="7" t="str">
        <f>VLOOKUP(C14648,'[1]T. Apoyo Sistema'!$B$1:$C$89,2,0)</f>
        <v>SI</v>
      </c>
    </row>
    <row r="14649" spans="1:10" x14ac:dyDescent="0.25">
      <c r="A14649" s="4" t="str">
        <f>CONCATENATE(B14649,"-",C14649,"-",D14649)</f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>TEXT(B14649,"yyyy-mm")</f>
        <v>2026-08</v>
      </c>
      <c r="J14649" s="7" t="str">
        <f>VLOOKUP(C14649,'[1]T. Apoyo Sistema'!$B$1:$C$89,2,0)</f>
        <v>SI</v>
      </c>
    </row>
    <row r="14650" spans="1:10" x14ac:dyDescent="0.25">
      <c r="A14650" s="4" t="str">
        <f>CONCATENATE(B14650,"-",C14650,"-",D14650)</f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>TEXT(B14650,"yyyy-mm")</f>
        <v>2026-08</v>
      </c>
      <c r="J14650" s="7" t="str">
        <f>VLOOKUP(C14650,'[1]T. Apoyo Sistema'!$B$1:$C$89,2,0)</f>
        <v>SI</v>
      </c>
    </row>
    <row r="14651" spans="1:10" x14ac:dyDescent="0.25">
      <c r="A14651" s="4" t="str">
        <f>CONCATENATE(B14651,"-",C14651,"-",D14651)</f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>TEXT(B14651,"yyyy-mm")</f>
        <v>2026-08</v>
      </c>
      <c r="J14651" s="7" t="str">
        <f>VLOOKUP(C14651,'[1]T. Apoyo Sistema'!$B$1:$C$89,2,0)</f>
        <v>SI</v>
      </c>
    </row>
    <row r="14652" spans="1:10" x14ac:dyDescent="0.25">
      <c r="A14652" s="4" t="str">
        <f>CONCATENATE(B14652,"-",C14652,"-",D14652)</f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>TEXT(B14652,"yyyy-mm")</f>
        <v>2026-08</v>
      </c>
      <c r="J14652" s="7" t="str">
        <f>VLOOKUP(C14652,'[1]T. Apoyo Sistema'!$B$1:$C$89,2,0)</f>
        <v>SI</v>
      </c>
    </row>
    <row r="14653" spans="1:10" x14ac:dyDescent="0.25">
      <c r="A14653" s="4" t="str">
        <f>CONCATENATE(B14653,"-",C14653,"-",D14653)</f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>TEXT(B14653,"yyyy-mm")</f>
        <v>2026-08</v>
      </c>
      <c r="J14653" s="7" t="str">
        <f>VLOOKUP(C14653,'[1]T. Apoyo Sistema'!$B$1:$C$89,2,0)</f>
        <v>SI</v>
      </c>
    </row>
    <row r="14654" spans="1:10" x14ac:dyDescent="0.25">
      <c r="A14654" s="4" t="str">
        <f>CONCATENATE(B14654,"-",C14654,"-",D14654)</f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>TEXT(B14654,"yyyy-mm")</f>
        <v>2026-08</v>
      </c>
      <c r="J14654" s="7" t="str">
        <f>VLOOKUP(C14654,'[1]T. Apoyo Sistema'!$B$1:$C$89,2,0)</f>
        <v>SI</v>
      </c>
    </row>
    <row r="14655" spans="1:10" x14ac:dyDescent="0.25">
      <c r="A14655" s="4" t="str">
        <f>CONCATENATE(B14655,"-",C14655,"-",D14655)</f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>TEXT(B14655,"yyyy-mm")</f>
        <v>2026-08</v>
      </c>
      <c r="J14655" s="7" t="str">
        <f>VLOOKUP(C14655,'[1]T. Apoyo Sistema'!$B$1:$C$89,2,0)</f>
        <v>SI</v>
      </c>
    </row>
    <row r="14656" spans="1:10" x14ac:dyDescent="0.25">
      <c r="A14656" s="4" t="str">
        <f>CONCATENATE(B14656,"-",C14656,"-",D14656)</f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>TEXT(B14656,"yyyy-mm")</f>
        <v>2026-08</v>
      </c>
      <c r="J14656" s="7" t="str">
        <f>VLOOKUP(C14656,'[1]T. Apoyo Sistema'!$B$1:$C$89,2,0)</f>
        <v>SI</v>
      </c>
    </row>
    <row r="14657" spans="1:10" x14ac:dyDescent="0.25">
      <c r="A14657" s="4" t="str">
        <f>CONCATENATE(B14657,"-",C14657,"-",D14657)</f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>TEXT(B14657,"yyyy-mm")</f>
        <v>2026-08</v>
      </c>
      <c r="J14657" s="7" t="str">
        <f>VLOOKUP(C14657,'[1]T. Apoyo Sistema'!$B$1:$C$89,2,0)</f>
        <v>SI</v>
      </c>
    </row>
    <row r="14658" spans="1:10" x14ac:dyDescent="0.25">
      <c r="A14658" s="4" t="str">
        <f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>TEXT(B14658,"yyyy-mm")</f>
        <v>2026-08</v>
      </c>
      <c r="J14658" s="7" t="str">
        <f>VLOOKUP(C14658,'[1]T. Apoyo Sistema'!$B$1:$C$89,2,0)</f>
        <v>SI</v>
      </c>
    </row>
    <row r="14659" spans="1:10" x14ac:dyDescent="0.25">
      <c r="A14659" s="4" t="str">
        <f>CONCATENATE(B14659,"-",C14659,"-",D14659)</f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>TEXT(B14659,"yyyy-mm")</f>
        <v>2026-08</v>
      </c>
      <c r="J14659" s="7" t="str">
        <f>VLOOKUP(C14659,'[1]T. Apoyo Sistema'!$B$1:$C$89,2,0)</f>
        <v>SI</v>
      </c>
    </row>
    <row r="14660" spans="1:10" x14ac:dyDescent="0.25">
      <c r="A14660" s="4" t="str">
        <f>CONCATENATE(B14660,"-",C14660,"-",D14660)</f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>TEXT(B14660,"yyyy-mm")</f>
        <v>2026-08</v>
      </c>
      <c r="J14660" s="7" t="str">
        <f>VLOOKUP(C14660,'[1]T. Apoyo Sistema'!$B$1:$C$89,2,0)</f>
        <v>SI</v>
      </c>
    </row>
    <row r="14661" spans="1:10" x14ac:dyDescent="0.25">
      <c r="A14661" s="4" t="str">
        <f>CONCATENATE(B14661,"-",C14661,"-",D14661)</f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>TEXT(B14661,"yyyy-mm")</f>
        <v>2026-08</v>
      </c>
      <c r="J14661" s="7" t="str">
        <f>VLOOKUP(C14661,'[1]T. Apoyo Sistema'!$B$1:$C$89,2,0)</f>
        <v>SI</v>
      </c>
    </row>
    <row r="14662" spans="1:10" x14ac:dyDescent="0.25">
      <c r="A14662" s="4" t="str">
        <f>CONCATENATE(B14662,"-",C14662,"-",D14662)</f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>TEXT(B14662,"yyyy-mm")</f>
        <v>2026-08</v>
      </c>
      <c r="J14662" s="7" t="str">
        <f>VLOOKUP(C14662,'[1]T. Apoyo Sistema'!$B$1:$C$89,2,0)</f>
        <v>SI</v>
      </c>
    </row>
    <row r="14663" spans="1:10" x14ac:dyDescent="0.25">
      <c r="A14663" s="4" t="str">
        <f>CONCATENATE(B14663,"-",C14663,"-",D14663)</f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>TEXT(B14663,"yyyy-mm")</f>
        <v>2026-08</v>
      </c>
      <c r="J14663" s="7" t="str">
        <f>VLOOKUP(C14663,'[1]T. Apoyo Sistema'!$B$1:$C$89,2,0)</f>
        <v>SI</v>
      </c>
    </row>
    <row r="14664" spans="1:10" x14ac:dyDescent="0.25">
      <c r="A14664" s="4" t="str">
        <f>CONCATENATE(B14664,"-",C14664,"-",D14664)</f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>TEXT(B14664,"yyyy-mm")</f>
        <v>2026-08</v>
      </c>
      <c r="J14664" s="7" t="str">
        <f>VLOOKUP(C14664,'[1]T. Apoyo Sistema'!$B$1:$C$89,2,0)</f>
        <v>SI</v>
      </c>
    </row>
    <row r="14665" spans="1:10" x14ac:dyDescent="0.25">
      <c r="A14665" s="4" t="str">
        <f>CONCATENATE(B14665,"-",C14665,"-",D14665)</f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>TEXT(B14665,"yyyy-mm")</f>
        <v>2026-08</v>
      </c>
      <c r="J14665" s="7" t="str">
        <f>VLOOKUP(C14665,'[1]T. Apoyo Sistema'!$B$1:$C$89,2,0)</f>
        <v>SI</v>
      </c>
    </row>
    <row r="14666" spans="1:10" x14ac:dyDescent="0.25">
      <c r="A14666" s="4" t="str">
        <f>CONCATENATE(B14666,"-",C14666,"-",D14666)</f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>TEXT(B14666,"yyyy-mm")</f>
        <v>2026-08</v>
      </c>
      <c r="J14666" s="7" t="str">
        <f>VLOOKUP(C14666,'[1]T. Apoyo Sistema'!$B$1:$C$89,2,0)</f>
        <v>SI</v>
      </c>
    </row>
    <row r="14667" spans="1:10" x14ac:dyDescent="0.25">
      <c r="A14667" s="4" t="str">
        <f>CONCATENATE(B14667,"-",C14667,"-",D14667)</f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>TEXT(B14667,"yyyy-mm")</f>
        <v>2026-08</v>
      </c>
      <c r="J14667" s="7" t="str">
        <f>VLOOKUP(C14667,'[1]T. Apoyo Sistema'!$B$1:$C$89,2,0)</f>
        <v>SI</v>
      </c>
    </row>
    <row r="14668" spans="1:10" x14ac:dyDescent="0.25">
      <c r="A14668" s="4" t="str">
        <f>CONCATENATE(B14668,"-",C14668,"-",D14668)</f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>TEXT(B14668,"yyyy-mm")</f>
        <v>2026-08</v>
      </c>
      <c r="J14668" s="7" t="str">
        <f>VLOOKUP(C14668,'[1]T. Apoyo Sistema'!$B$1:$C$89,2,0)</f>
        <v>SI</v>
      </c>
    </row>
    <row r="14669" spans="1:10" x14ac:dyDescent="0.25">
      <c r="A14669" s="4" t="str">
        <f>CONCATENATE(B14669,"-",C14669,"-",D14669)</f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>TEXT(B14669,"yyyy-mm")</f>
        <v>2026-08</v>
      </c>
      <c r="J14669" s="7" t="str">
        <f>VLOOKUP(C14669,'[1]T. Apoyo Sistema'!$B$1:$C$89,2,0)</f>
        <v>SI</v>
      </c>
    </row>
    <row r="14670" spans="1:10" x14ac:dyDescent="0.25">
      <c r="A14670" s="4" t="str">
        <f>CONCATENATE(B14670,"-",C14670,"-",D14670)</f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>TEXT(B14670,"yyyy-mm")</f>
        <v>2026-08</v>
      </c>
      <c r="J14670" s="7" t="str">
        <f>VLOOKUP(C14670,'[1]T. Apoyo Sistema'!$B$1:$C$89,2,0)</f>
        <v>SI</v>
      </c>
    </row>
    <row r="14671" spans="1:10" x14ac:dyDescent="0.25">
      <c r="A14671" s="4" t="str">
        <f>CONCATENATE(B14671,"-",C14671,"-",D14671)</f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>TEXT(B14671,"yyyy-mm")</f>
        <v>2026-08</v>
      </c>
      <c r="J14671" s="7" t="str">
        <f>VLOOKUP(C14671,'[1]T. Apoyo Sistema'!$B$1:$C$89,2,0)</f>
        <v>SI</v>
      </c>
    </row>
    <row r="14672" spans="1:10" x14ac:dyDescent="0.25">
      <c r="A14672" s="4" t="str">
        <f>CONCATENATE(B14672,"-",C14672,"-",D14672)</f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>TEXT(B14672,"yyyy-mm")</f>
        <v>2026-08</v>
      </c>
      <c r="J14672" s="7" t="str">
        <f>VLOOKUP(C14672,'[1]T. Apoyo Sistema'!$B$1:$C$89,2,0)</f>
        <v>SI</v>
      </c>
    </row>
    <row r="14673" spans="1:10" x14ac:dyDescent="0.25">
      <c r="A14673" s="4" t="str">
        <f>CONCATENATE(B14673,"-",C14673,"-",D14673)</f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>TEXT(B14673,"yyyy-mm")</f>
        <v>2026-08</v>
      </c>
      <c r="J14673" s="7" t="str">
        <f>VLOOKUP(C14673,'[1]T. Apoyo Sistema'!$B$1:$C$89,2,0)</f>
        <v>SI</v>
      </c>
    </row>
    <row r="14674" spans="1:10" x14ac:dyDescent="0.25">
      <c r="A14674" s="4" t="str">
        <f>CONCATENATE(B14674,"-",C14674,"-",D14674)</f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>TEXT(B14674,"yyyy-mm")</f>
        <v>2026-08</v>
      </c>
      <c r="J14674" s="7" t="str">
        <f>VLOOKUP(C14674,'[1]T. Apoyo Sistema'!$B$1:$C$89,2,0)</f>
        <v>SI</v>
      </c>
    </row>
    <row r="14675" spans="1:10" x14ac:dyDescent="0.25">
      <c r="A14675" s="4" t="str">
        <f>CONCATENATE(B14675,"-",C14675,"-",D14675)</f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>TEXT(B14675,"yyyy-mm")</f>
        <v>2026-08</v>
      </c>
      <c r="J14675" s="7" t="str">
        <f>VLOOKUP(C14675,'[1]T. Apoyo Sistema'!$B$1:$C$89,2,0)</f>
        <v>SI</v>
      </c>
    </row>
    <row r="14676" spans="1:10" x14ac:dyDescent="0.25">
      <c r="A14676" s="4" t="str">
        <f>CONCATENATE(B14676,"-",C14676,"-",D14676)</f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>TEXT(B14676,"yyyy-mm")</f>
        <v>2026-08</v>
      </c>
      <c r="J14676" s="7" t="str">
        <f>VLOOKUP(C14676,'[1]T. Apoyo Sistema'!$B$1:$C$89,2,0)</f>
        <v>SI</v>
      </c>
    </row>
    <row r="14677" spans="1:10" x14ac:dyDescent="0.25">
      <c r="A14677" s="4" t="str">
        <f>CONCATENATE(B14677,"-",C14677,"-",D14677)</f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>TEXT(B14677,"yyyy-mm")</f>
        <v>2026-08</v>
      </c>
      <c r="J14677" s="7" t="str">
        <f>VLOOKUP(C14677,'[1]T. Apoyo Sistema'!$B$1:$C$89,2,0)</f>
        <v>SI</v>
      </c>
    </row>
    <row r="14678" spans="1:10" x14ac:dyDescent="0.25">
      <c r="A14678" s="4" t="str">
        <f>CONCATENATE(B14678,"-",C14678,"-",D14678)</f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>TEXT(B14678,"yyyy-mm")</f>
        <v>2026-08</v>
      </c>
      <c r="J14678" s="7" t="str">
        <f>VLOOKUP(C14678,'[1]T. Apoyo Sistema'!$B$1:$C$89,2,0)</f>
        <v>SI</v>
      </c>
    </row>
    <row r="14679" spans="1:10" x14ac:dyDescent="0.25">
      <c r="A14679" s="4" t="str">
        <f>CONCATENATE(B14679,"-",C14679,"-",D14679)</f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>TEXT(B14679,"yyyy-mm")</f>
        <v>2026-08</v>
      </c>
      <c r="J14679" s="7" t="str">
        <f>VLOOKUP(C14679,'[1]T. Apoyo Sistema'!$B$1:$C$89,2,0)</f>
        <v>SI</v>
      </c>
    </row>
    <row r="14680" spans="1:10" x14ac:dyDescent="0.25">
      <c r="A14680" s="4" t="str">
        <f>CONCATENATE(B14680,"-",C14680,"-",D14680)</f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>TEXT(B14680,"yyyy-mm")</f>
        <v>2026-08</v>
      </c>
      <c r="J14680" s="7" t="str">
        <f>VLOOKUP(C14680,'[1]T. Apoyo Sistema'!$B$1:$C$89,2,0)</f>
        <v>SI</v>
      </c>
    </row>
    <row r="14681" spans="1:10" x14ac:dyDescent="0.25">
      <c r="A14681" s="4" t="str">
        <f>CONCATENATE(B14681,"-",C14681,"-",D14681)</f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>TEXT(B14681,"yyyy-mm")</f>
        <v>2026-08</v>
      </c>
      <c r="J14681" s="7" t="str">
        <f>VLOOKUP(C14681,'[1]T. Apoyo Sistema'!$B$1:$C$89,2,0)</f>
        <v>SI</v>
      </c>
    </row>
    <row r="14682" spans="1:10" x14ac:dyDescent="0.25">
      <c r="A14682" s="4" t="str">
        <f>CONCATENATE(B14682,"-",C14682,"-",D14682)</f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>TEXT(B14682,"yyyy-mm")</f>
        <v>2026-08</v>
      </c>
      <c r="J14682" s="7" t="str">
        <f>VLOOKUP(C14682,'[1]T. Apoyo Sistema'!$B$1:$C$89,2,0)</f>
        <v>SI</v>
      </c>
    </row>
    <row r="14683" spans="1:10" x14ac:dyDescent="0.25">
      <c r="A14683" s="4" t="str">
        <f>CONCATENATE(B14683,"-",C14683,"-",D14683)</f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>TEXT(B14683,"yyyy-mm")</f>
        <v>2026-08</v>
      </c>
      <c r="J14683" s="7" t="str">
        <f>VLOOKUP(C14683,'[1]T. Apoyo Sistema'!$B$1:$C$89,2,0)</f>
        <v>SI</v>
      </c>
    </row>
    <row r="14684" spans="1:10" x14ac:dyDescent="0.25">
      <c r="A14684" s="4" t="str">
        <f>CONCATENATE(B14684,"-",C14684,"-",D14684)</f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>TEXT(B14684,"yyyy-mm")</f>
        <v>2026-08</v>
      </c>
      <c r="J14684" s="7" t="str">
        <f>VLOOKUP(C14684,'[1]T. Apoyo Sistema'!$B$1:$C$89,2,0)</f>
        <v>SI</v>
      </c>
    </row>
    <row r="14685" spans="1:10" x14ac:dyDescent="0.25">
      <c r="A14685" s="4" t="str">
        <f>CONCATENATE(B14685,"-",C14685,"-",D14685)</f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>TEXT(B14685,"yyyy-mm")</f>
        <v>2026-08</v>
      </c>
      <c r="J14685" s="7" t="str">
        <f>VLOOKUP(C14685,'[1]T. Apoyo Sistema'!$B$1:$C$89,2,0)</f>
        <v>SI</v>
      </c>
    </row>
    <row r="14686" spans="1:10" x14ac:dyDescent="0.25">
      <c r="A14686" s="4" t="str">
        <f>CONCATENATE(B14686,"-",C14686,"-",D14686)</f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>TEXT(B14686,"yyyy-mm")</f>
        <v>2026-08</v>
      </c>
      <c r="J14686" s="7" t="str">
        <f>VLOOKUP(C14686,'[1]T. Apoyo Sistema'!$B$1:$C$89,2,0)</f>
        <v>SI</v>
      </c>
    </row>
    <row r="14687" spans="1:10" x14ac:dyDescent="0.25">
      <c r="A14687" s="4" t="str">
        <f>CONCATENATE(B14687,"-",C14687,"-",D14687)</f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>TEXT(B14687,"yyyy-mm")</f>
        <v>2026-08</v>
      </c>
      <c r="J14687" s="7" t="str">
        <f>VLOOKUP(C14687,'[1]T. Apoyo Sistema'!$B$1:$C$89,2,0)</f>
        <v>SI</v>
      </c>
    </row>
    <row r="14688" spans="1:10" x14ac:dyDescent="0.25">
      <c r="A14688" s="4" t="str">
        <f>CONCATENATE(B14688,"-",C14688,"-",D14688)</f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>TEXT(B14688,"yyyy-mm")</f>
        <v>2026-08</v>
      </c>
      <c r="J14688" s="7" t="str">
        <f>VLOOKUP(C14688,'[1]T. Apoyo Sistema'!$B$1:$C$89,2,0)</f>
        <v>SI</v>
      </c>
    </row>
    <row r="14689" spans="1:10" x14ac:dyDescent="0.25">
      <c r="A14689" s="4" t="str">
        <f>CONCATENATE(B14689,"-",C14689,"-",D14689)</f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>TEXT(B14689,"yyyy-mm")</f>
        <v>2026-08</v>
      </c>
      <c r="J14689" s="7" t="str">
        <f>VLOOKUP(C14689,'[1]T. Apoyo Sistema'!$B$1:$C$89,2,0)</f>
        <v>SI</v>
      </c>
    </row>
    <row r="14690" spans="1:10" x14ac:dyDescent="0.25">
      <c r="A14690" s="4" t="str">
        <f>CONCATENATE(B14690,"-",C14690,"-",D14690)</f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>TEXT(B14690,"yyyy-mm")</f>
        <v>2026-08</v>
      </c>
      <c r="J14690" s="7" t="str">
        <f>VLOOKUP(C14690,'[1]T. Apoyo Sistema'!$B$1:$C$89,2,0)</f>
        <v>SI</v>
      </c>
    </row>
    <row r="14691" spans="1:10" x14ac:dyDescent="0.25">
      <c r="A14691" s="4" t="str">
        <f>CONCATENATE(B14691,"-",C14691,"-",D14691)</f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>TEXT(B14691,"yyyy-mm")</f>
        <v>2026-08</v>
      </c>
      <c r="J14691" s="7" t="str">
        <f>VLOOKUP(C14691,'[1]T. Apoyo Sistema'!$B$1:$C$89,2,0)</f>
        <v>SI</v>
      </c>
    </row>
    <row r="14692" spans="1:10" x14ac:dyDescent="0.25">
      <c r="A14692" s="4" t="str">
        <f>CONCATENATE(B14692,"-",C14692,"-",D14692)</f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>TEXT(B14692,"yyyy-mm")</f>
        <v>2026-08</v>
      </c>
      <c r="J14692" s="7" t="str">
        <f>VLOOKUP(C14692,'[1]T. Apoyo Sistema'!$B$1:$C$89,2,0)</f>
        <v>SI</v>
      </c>
    </row>
    <row r="14693" spans="1:10" x14ac:dyDescent="0.25">
      <c r="A14693" s="4" t="str">
        <f>CONCATENATE(B14693,"-",C14693,"-",D14693)</f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>TEXT(B14693,"yyyy-mm")</f>
        <v>2026-08</v>
      </c>
      <c r="J14693" s="7" t="str">
        <f>VLOOKUP(C14693,'[1]T. Apoyo Sistema'!$B$1:$C$89,2,0)</f>
        <v>SI</v>
      </c>
    </row>
    <row r="14694" spans="1:10" x14ac:dyDescent="0.25">
      <c r="A14694" s="4" t="str">
        <f>CONCATENATE(B14694,"-",C14694,"-",D14694)</f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>TEXT(B14694,"yyyy-mm")</f>
        <v>2026-08</v>
      </c>
      <c r="J14694" s="7" t="str">
        <f>VLOOKUP(C14694,'[1]T. Apoyo Sistema'!$B$1:$C$89,2,0)</f>
        <v>SI</v>
      </c>
    </row>
    <row r="14695" spans="1:10" x14ac:dyDescent="0.25">
      <c r="A14695" s="4" t="str">
        <f>CONCATENATE(B14695,"-",C14695,"-",D14695)</f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>TEXT(B14695,"yyyy-mm")</f>
        <v>2026-08</v>
      </c>
      <c r="J14695" s="7" t="str">
        <f>VLOOKUP(C14695,'[1]T. Apoyo Sistema'!$B$1:$C$89,2,0)</f>
        <v>SI</v>
      </c>
    </row>
    <row r="14696" spans="1:10" x14ac:dyDescent="0.25">
      <c r="A14696" s="4" t="str">
        <f>CONCATENATE(B14696,"-",C14696,"-",D14696)</f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>TEXT(B14696,"yyyy-mm")</f>
        <v>2026-08</v>
      </c>
      <c r="J14696" s="7" t="str">
        <f>VLOOKUP(C14696,'[1]T. Apoyo Sistema'!$B$1:$C$89,2,0)</f>
        <v>SI</v>
      </c>
    </row>
    <row r="14697" spans="1:10" x14ac:dyDescent="0.25">
      <c r="A14697" s="4" t="str">
        <f>CONCATENATE(B14697,"-",C14697,"-",D14697)</f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>TEXT(B14697,"yyyy-mm")</f>
        <v>2026-08</v>
      </c>
      <c r="J14697" s="7" t="str">
        <f>VLOOKUP(C14697,'[1]T. Apoyo Sistema'!$B$1:$C$89,2,0)</f>
        <v>SI</v>
      </c>
    </row>
    <row r="14698" spans="1:10" x14ac:dyDescent="0.25">
      <c r="A14698" s="4" t="str">
        <f>CONCATENATE(B14698,"-",C14698,"-",D14698)</f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>TEXT(B14698,"yyyy-mm")</f>
        <v>2026-08</v>
      </c>
      <c r="J14698" s="7" t="str">
        <f>VLOOKUP(C14698,'[1]T. Apoyo Sistema'!$B$1:$C$89,2,0)</f>
        <v>SI</v>
      </c>
    </row>
    <row r="14699" spans="1:10" x14ac:dyDescent="0.25">
      <c r="A14699" s="4" t="str">
        <f>CONCATENATE(B14699,"-",C14699,"-",D14699)</f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>TEXT(B14699,"yyyy-mm")</f>
        <v>2026-08</v>
      </c>
      <c r="J14699" s="7" t="str">
        <f>VLOOKUP(C14699,'[1]T. Apoyo Sistema'!$B$1:$C$89,2,0)</f>
        <v>SI</v>
      </c>
    </row>
    <row r="14700" spans="1:10" x14ac:dyDescent="0.25">
      <c r="A14700" s="4" t="str">
        <f>CONCATENATE(B14700,"-",C14700,"-",D14700)</f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>TEXT(B14700,"yyyy-mm")</f>
        <v>2026-08</v>
      </c>
      <c r="J14700" s="7" t="str">
        <f>VLOOKUP(C14700,'[1]T. Apoyo Sistema'!$B$1:$C$89,2,0)</f>
        <v>SI</v>
      </c>
    </row>
    <row r="14701" spans="1:10" x14ac:dyDescent="0.25">
      <c r="A14701" s="4" t="str">
        <f>CONCATENATE(B14701,"-",C14701,"-",D14701)</f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>TEXT(B14701,"yyyy-mm")</f>
        <v>2026-08</v>
      </c>
      <c r="J14701" s="7" t="str">
        <f>VLOOKUP(C14701,'[1]T. Apoyo Sistema'!$B$1:$C$89,2,0)</f>
        <v>SI</v>
      </c>
    </row>
    <row r="14702" spans="1:10" x14ac:dyDescent="0.25">
      <c r="A14702" s="4" t="str">
        <f>CONCATENATE(B14702,"-",C14702,"-",D14702)</f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>TEXT(B14702,"yyyy-mm")</f>
        <v>2026-08</v>
      </c>
      <c r="J14702" s="7" t="str">
        <f>VLOOKUP(C14702,'[1]T. Apoyo Sistema'!$B$1:$C$89,2,0)</f>
        <v>SI</v>
      </c>
    </row>
    <row r="14703" spans="1:10" x14ac:dyDescent="0.25">
      <c r="A14703" s="4" t="str">
        <f>CONCATENATE(B14703,"-",C14703,"-",D14703)</f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>TEXT(B14703,"yyyy-mm")</f>
        <v>2026-08</v>
      </c>
      <c r="J14703" s="7" t="str">
        <f>VLOOKUP(C14703,'[1]T. Apoyo Sistema'!$B$1:$C$89,2,0)</f>
        <v>SI</v>
      </c>
    </row>
    <row r="14704" spans="1:10" x14ac:dyDescent="0.25">
      <c r="A14704" s="4" t="str">
        <f>CONCATENATE(B14704,"-",C14704,"-",D14704)</f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>TEXT(B14704,"yyyy-mm")</f>
        <v>2026-08</v>
      </c>
      <c r="J14704" s="7" t="str">
        <f>VLOOKUP(C14704,'[1]T. Apoyo Sistema'!$B$1:$C$89,2,0)</f>
        <v>SI</v>
      </c>
    </row>
    <row r="14705" spans="1:10" x14ac:dyDescent="0.25">
      <c r="A14705" s="4" t="str">
        <f>CONCATENATE(B14705,"-",C14705,"-",D14705)</f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>TEXT(B14705,"yyyy-mm")</f>
        <v>2026-08</v>
      </c>
      <c r="J14705" s="7" t="str">
        <f>VLOOKUP(C14705,'[1]T. Apoyo Sistema'!$B$1:$C$89,2,0)</f>
        <v>SI</v>
      </c>
    </row>
    <row r="14706" spans="1:10" x14ac:dyDescent="0.25">
      <c r="A14706" s="4" t="str">
        <f>CONCATENATE(B14706,"-",C14706,"-",D14706)</f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>TEXT(B14706,"yyyy-mm")</f>
        <v>2026-08</v>
      </c>
      <c r="J14706" s="7" t="str">
        <f>VLOOKUP(C14706,'[1]T. Apoyo Sistema'!$B$1:$C$89,2,0)</f>
        <v>SI</v>
      </c>
    </row>
    <row r="14707" spans="1:10" x14ac:dyDescent="0.25">
      <c r="A14707" s="4" t="str">
        <f>CONCATENATE(B14707,"-",C14707,"-",D14707)</f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>TEXT(B14707,"yyyy-mm")</f>
        <v>2026-08</v>
      </c>
      <c r="J14707" s="7" t="str">
        <f>VLOOKUP(C14707,'[1]T. Apoyo Sistema'!$B$1:$C$89,2,0)</f>
        <v>SI</v>
      </c>
    </row>
    <row r="14708" spans="1:10" x14ac:dyDescent="0.25">
      <c r="A14708" s="4" t="str">
        <f>CONCATENATE(B14708,"-",C14708,"-",D14708)</f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>TEXT(B14708,"yyyy-mm")</f>
        <v>2026-08</v>
      </c>
      <c r="J14708" s="7" t="str">
        <f>VLOOKUP(C14708,'[1]T. Apoyo Sistema'!$B$1:$C$89,2,0)</f>
        <v>SI</v>
      </c>
    </row>
    <row r="14709" spans="1:10" x14ac:dyDescent="0.25">
      <c r="A14709" s="4" t="str">
        <f>CONCATENATE(B14709,"-",C14709,"-",D14709)</f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>TEXT(B14709,"yyyy-mm")</f>
        <v>2026-08</v>
      </c>
      <c r="J14709" s="7" t="str">
        <f>VLOOKUP(C14709,'[1]T. Apoyo Sistema'!$B$1:$C$89,2,0)</f>
        <v>SI</v>
      </c>
    </row>
    <row r="14710" spans="1:10" x14ac:dyDescent="0.25">
      <c r="A14710" s="4" t="str">
        <f>CONCATENATE(B14710,"-",C14710,"-",D14710)</f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>TEXT(B14710,"yyyy-mm")</f>
        <v>2026-08</v>
      </c>
      <c r="J14710" s="7" t="str">
        <f>VLOOKUP(C14710,'[1]T. Apoyo Sistema'!$B$1:$C$89,2,0)</f>
        <v>SI</v>
      </c>
    </row>
    <row r="14711" spans="1:10" x14ac:dyDescent="0.25">
      <c r="A14711" s="4" t="str">
        <f>CONCATENATE(B14711,"-",C14711,"-",D14711)</f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>TEXT(B14711,"yyyy-mm")</f>
        <v>2026-08</v>
      </c>
      <c r="J14711" s="7" t="str">
        <f>VLOOKUP(C14711,'[1]T. Apoyo Sistema'!$B$1:$C$89,2,0)</f>
        <v>SI</v>
      </c>
    </row>
    <row r="14712" spans="1:10" x14ac:dyDescent="0.25">
      <c r="A14712" s="4" t="str">
        <f>CONCATENATE(B14712,"-",C14712,"-",D14712)</f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>TEXT(B14712,"yyyy-mm")</f>
        <v>2026-08</v>
      </c>
      <c r="J14712" s="7" t="str">
        <f>VLOOKUP(C14712,'[1]T. Apoyo Sistema'!$B$1:$C$89,2,0)</f>
        <v>SI</v>
      </c>
    </row>
    <row r="14713" spans="1:10" x14ac:dyDescent="0.25">
      <c r="A14713" s="4" t="str">
        <f>CONCATENATE(B14713,"-",C14713,"-",D14713)</f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>TEXT(B14713,"yyyy-mm")</f>
        <v>2026-08</v>
      </c>
      <c r="J14713" s="7" t="str">
        <f>VLOOKUP(C14713,'[1]T. Apoyo Sistema'!$B$1:$C$89,2,0)</f>
        <v>SI</v>
      </c>
    </row>
    <row r="14714" spans="1:10" x14ac:dyDescent="0.25">
      <c r="A14714" s="4" t="str">
        <f>CONCATENATE(B14714,"-",C14714,"-",D14714)</f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>TEXT(B14714,"yyyy-mm")</f>
        <v>2026-08</v>
      </c>
      <c r="J14714" s="7" t="str">
        <f>VLOOKUP(C14714,'[1]T. Apoyo Sistema'!$B$1:$C$89,2,0)</f>
        <v>SI</v>
      </c>
    </row>
    <row r="14715" spans="1:10" x14ac:dyDescent="0.25">
      <c r="A14715" s="4" t="str">
        <f>CONCATENATE(B14715,"-",C14715,"-",D14715)</f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>TEXT(B14715,"yyyy-mm")</f>
        <v>2026-08</v>
      </c>
      <c r="J14715" s="7" t="str">
        <f>VLOOKUP(C14715,'[1]T. Apoyo Sistema'!$B$1:$C$89,2,0)</f>
        <v>SI</v>
      </c>
    </row>
    <row r="14716" spans="1:10" x14ac:dyDescent="0.25">
      <c r="A14716" s="4" t="str">
        <f>CONCATENATE(B14716,"-",C14716,"-",D14716)</f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>TEXT(B14716,"yyyy-mm")</f>
        <v>2026-08</v>
      </c>
      <c r="J14716" s="7" t="str">
        <f>VLOOKUP(C14716,'[1]T. Apoyo Sistema'!$B$1:$C$89,2,0)</f>
        <v>SI</v>
      </c>
    </row>
    <row r="14717" spans="1:10" x14ac:dyDescent="0.25">
      <c r="A14717" s="4" t="str">
        <f>CONCATENATE(B14717,"-",C14717,"-",D14717)</f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>TEXT(B14717,"yyyy-mm")</f>
        <v>2026-08</v>
      </c>
      <c r="J14717" s="7" t="str">
        <f>VLOOKUP(C14717,'[1]T. Apoyo Sistema'!$B$1:$C$89,2,0)</f>
        <v>SI</v>
      </c>
    </row>
    <row r="14718" spans="1:10" x14ac:dyDescent="0.25">
      <c r="A14718" s="4" t="str">
        <f>CONCATENATE(B14718,"-",C14718,"-",D14718)</f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>TEXT(B14718,"yyyy-mm")</f>
        <v>2026-08</v>
      </c>
      <c r="J14718" s="7" t="str">
        <f>VLOOKUP(C14718,'[1]T. Apoyo Sistema'!$B$1:$C$89,2,0)</f>
        <v>SI</v>
      </c>
    </row>
    <row r="14719" spans="1:10" x14ac:dyDescent="0.25">
      <c r="A14719" s="4" t="str">
        <f>CONCATENATE(B14719,"-",C14719,"-",D14719)</f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>TEXT(B14719,"yyyy-mm")</f>
        <v>2026-08</v>
      </c>
      <c r="J14719" s="7" t="str">
        <f>VLOOKUP(C14719,'[1]T. Apoyo Sistema'!$B$1:$C$89,2,0)</f>
        <v>SI</v>
      </c>
    </row>
    <row r="14720" spans="1:10" x14ac:dyDescent="0.25">
      <c r="A14720" s="4" t="str">
        <f>CONCATENATE(B14720,"-",C14720,"-",D14720)</f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>TEXT(B14720,"yyyy-mm")</f>
        <v>2026-08</v>
      </c>
      <c r="J14720" s="7" t="str">
        <f>VLOOKUP(C14720,'[1]T. Apoyo Sistema'!$B$1:$C$89,2,0)</f>
        <v>SI</v>
      </c>
    </row>
    <row r="14721" spans="1:10" x14ac:dyDescent="0.25">
      <c r="A14721" s="4" t="str">
        <f>CONCATENATE(B14721,"-",C14721,"-",D14721)</f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>TEXT(B14721,"yyyy-mm")</f>
        <v>2026-08</v>
      </c>
      <c r="J14721" s="7" t="str">
        <f>VLOOKUP(C14721,'[1]T. Apoyo Sistema'!$B$1:$C$89,2,0)</f>
        <v>SI</v>
      </c>
    </row>
    <row r="14722" spans="1:10" x14ac:dyDescent="0.25">
      <c r="A14722" s="4" t="str">
        <f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>TEXT(B14722,"yyyy-mm")</f>
        <v>2026-08</v>
      </c>
      <c r="J14722" s="7" t="str">
        <f>VLOOKUP(C14722,'[1]T. Apoyo Sistema'!$B$1:$C$89,2,0)</f>
        <v>SI</v>
      </c>
    </row>
    <row r="14723" spans="1:10" x14ac:dyDescent="0.25">
      <c r="A14723" s="4" t="str">
        <f>CONCATENATE(B14723,"-",C14723,"-",D14723)</f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>TEXT(B14723,"yyyy-mm")</f>
        <v>2026-08</v>
      </c>
      <c r="J14723" s="7" t="str">
        <f>VLOOKUP(C14723,'[1]T. Apoyo Sistema'!$B$1:$C$89,2,0)</f>
        <v>SI</v>
      </c>
    </row>
    <row r="14724" spans="1:10" x14ac:dyDescent="0.25">
      <c r="A14724" s="4" t="str">
        <f>CONCATENATE(B14724,"-",C14724,"-",D14724)</f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>TEXT(B14724,"yyyy-mm")</f>
        <v>2026-08</v>
      </c>
      <c r="J14724" s="7" t="str">
        <f>VLOOKUP(C14724,'[1]T. Apoyo Sistema'!$B$1:$C$89,2,0)</f>
        <v>SI</v>
      </c>
    </row>
    <row r="14725" spans="1:10" x14ac:dyDescent="0.25">
      <c r="A14725" s="4" t="str">
        <f>CONCATENATE(B14725,"-",C14725,"-",D14725)</f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>TEXT(B14725,"yyyy-mm")</f>
        <v>2026-08</v>
      </c>
      <c r="J14725" s="7" t="str">
        <f>VLOOKUP(C14725,'[1]T. Apoyo Sistema'!$B$1:$C$89,2,0)</f>
        <v>SI</v>
      </c>
    </row>
    <row r="14726" spans="1:10" x14ac:dyDescent="0.25">
      <c r="A14726" s="4" t="str">
        <f>CONCATENATE(B14726,"-",C14726,"-",D14726)</f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>TEXT(B14726,"yyyy-mm")</f>
        <v>2026-08</v>
      </c>
      <c r="J14726" s="7" t="str">
        <f>VLOOKUP(C14726,'[1]T. Apoyo Sistema'!$B$1:$C$89,2,0)</f>
        <v>SI</v>
      </c>
    </row>
    <row r="14727" spans="1:10" x14ac:dyDescent="0.25">
      <c r="A14727" s="4" t="str">
        <f>CONCATENATE(B14727,"-",C14727,"-",D14727)</f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>TEXT(B14727,"yyyy-mm")</f>
        <v>2026-08</v>
      </c>
      <c r="J14727" s="7" t="str">
        <f>VLOOKUP(C14727,'[1]T. Apoyo Sistema'!$B$1:$C$89,2,0)</f>
        <v>SI</v>
      </c>
    </row>
    <row r="14728" spans="1:10" x14ac:dyDescent="0.25">
      <c r="A14728" s="4" t="str">
        <f>CONCATENATE(B14728,"-",C14728,"-",D14728)</f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>TEXT(B14728,"yyyy-mm")</f>
        <v>2026-08</v>
      </c>
      <c r="J14728" s="7" t="str">
        <f>VLOOKUP(C14728,'[1]T. Apoyo Sistema'!$B$1:$C$89,2,0)</f>
        <v>SI</v>
      </c>
    </row>
    <row r="14729" spans="1:10" x14ac:dyDescent="0.25">
      <c r="A14729" s="4" t="str">
        <f>CONCATENATE(B14729,"-",C14729,"-",D14729)</f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>TEXT(B14729,"yyyy-mm")</f>
        <v>2026-08</v>
      </c>
      <c r="J14729" s="7" t="str">
        <f>VLOOKUP(C14729,'[1]T. Apoyo Sistema'!$B$1:$C$89,2,0)</f>
        <v>SI</v>
      </c>
    </row>
    <row r="14730" spans="1:10" x14ac:dyDescent="0.25">
      <c r="A14730" s="4" t="str">
        <f>CONCATENATE(B14730,"-",C14730,"-",D14730)</f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>TEXT(B14730,"yyyy-mm")</f>
        <v>2026-08</v>
      </c>
      <c r="J14730" s="7" t="str">
        <f>VLOOKUP(C14730,'[1]T. Apoyo Sistema'!$B$1:$C$89,2,0)</f>
        <v>SI</v>
      </c>
    </row>
    <row r="14731" spans="1:10" x14ac:dyDescent="0.25">
      <c r="A14731" s="4" t="str">
        <f>CONCATENATE(B14731,"-",C14731,"-",D14731)</f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>TEXT(B14731,"yyyy-mm")</f>
        <v>2026-08</v>
      </c>
      <c r="J14731" s="7" t="str">
        <f>VLOOKUP(C14731,'[1]T. Apoyo Sistema'!$B$1:$C$89,2,0)</f>
        <v>SI</v>
      </c>
    </row>
    <row r="14732" spans="1:10" x14ac:dyDescent="0.25">
      <c r="A14732" s="4" t="str">
        <f>CONCATENATE(B14732,"-",C14732,"-",D14732)</f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>TEXT(B14732,"yyyy-mm")</f>
        <v>2026-08</v>
      </c>
      <c r="J14732" s="7" t="str">
        <f>VLOOKUP(C14732,'[1]T. Apoyo Sistema'!$B$1:$C$89,2,0)</f>
        <v>SI</v>
      </c>
    </row>
    <row r="14733" spans="1:10" x14ac:dyDescent="0.25">
      <c r="A14733" s="4" t="str">
        <f>CONCATENATE(B14733,"-",C14733,"-",D14733)</f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>TEXT(B14733,"yyyy-mm")</f>
        <v>2026-08</v>
      </c>
      <c r="J14733" s="7" t="str">
        <f>VLOOKUP(C14733,'[1]T. Apoyo Sistema'!$B$1:$C$89,2,0)</f>
        <v>SI</v>
      </c>
    </row>
    <row r="14734" spans="1:10" x14ac:dyDescent="0.25">
      <c r="A14734" s="4" t="str">
        <f>CONCATENATE(B14734,"-",C14734,"-",D14734)</f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>TEXT(B14734,"yyyy-mm")</f>
        <v>2026-08</v>
      </c>
      <c r="J14734" s="7" t="str">
        <f>VLOOKUP(C14734,'[1]T. Apoyo Sistema'!$B$1:$C$89,2,0)</f>
        <v>SI</v>
      </c>
    </row>
    <row r="14735" spans="1:10" x14ac:dyDescent="0.25">
      <c r="A14735" s="4" t="str">
        <f>CONCATENATE(B14735,"-",C14735,"-",D14735)</f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>TEXT(B14735,"yyyy-mm")</f>
        <v>2026-08</v>
      </c>
      <c r="J14735" s="7" t="str">
        <f>VLOOKUP(C14735,'[1]T. Apoyo Sistema'!$B$1:$C$89,2,0)</f>
        <v>SI</v>
      </c>
    </row>
    <row r="14736" spans="1:10" x14ac:dyDescent="0.25">
      <c r="A14736" s="4" t="str">
        <f>CONCATENATE(B14736,"-",C14736,"-",D14736)</f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>TEXT(B14736,"yyyy-mm")</f>
        <v>2026-08</v>
      </c>
      <c r="J14736" s="7" t="str">
        <f>VLOOKUP(C14736,'[1]T. Apoyo Sistema'!$B$1:$C$89,2,0)</f>
        <v>SI</v>
      </c>
    </row>
    <row r="14737" spans="1:10" x14ac:dyDescent="0.25">
      <c r="A14737" s="4" t="str">
        <f>CONCATENATE(B14737,"-",C14737,"-",D14737)</f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>TEXT(B14737,"yyyy-mm")</f>
        <v>2026-08</v>
      </c>
      <c r="J14737" s="7" t="str">
        <f>VLOOKUP(C14737,'[1]T. Apoyo Sistema'!$B$1:$C$89,2,0)</f>
        <v>SI</v>
      </c>
    </row>
    <row r="14738" spans="1:10" x14ac:dyDescent="0.25">
      <c r="A14738" s="4" t="str">
        <f>CONCATENATE(B14738,"-",C14738,"-",D14738)</f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>TEXT(B14738,"yyyy-mm")</f>
        <v>2026-08</v>
      </c>
      <c r="J14738" s="7" t="str">
        <f>VLOOKUP(C14738,'[1]T. Apoyo Sistema'!$B$1:$C$89,2,0)</f>
        <v>SI</v>
      </c>
    </row>
    <row r="14739" spans="1:10" x14ac:dyDescent="0.25">
      <c r="A14739" s="4" t="str">
        <f>CONCATENATE(B14739,"-",C14739,"-",D14739)</f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>TEXT(B14739,"yyyy-mm")</f>
        <v>2026-08</v>
      </c>
      <c r="J14739" s="7" t="str">
        <f>VLOOKUP(C14739,'[1]T. Apoyo Sistema'!$B$1:$C$89,2,0)</f>
        <v>SI</v>
      </c>
    </row>
    <row r="14740" spans="1:10" x14ac:dyDescent="0.25">
      <c r="A14740" s="4" t="str">
        <f>CONCATENATE(B14740,"-",C14740,"-",D14740)</f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>TEXT(B14740,"yyyy-mm")</f>
        <v>2026-08</v>
      </c>
      <c r="J14740" s="7" t="str">
        <f>VLOOKUP(C14740,'[1]T. Apoyo Sistema'!$B$1:$C$89,2,0)</f>
        <v>SI</v>
      </c>
    </row>
    <row r="14741" spans="1:10" x14ac:dyDescent="0.25">
      <c r="A14741" s="4" t="str">
        <f>CONCATENATE(B14741,"-",C14741,"-",D14741)</f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>TEXT(B14741,"yyyy-mm")</f>
        <v>2026-08</v>
      </c>
      <c r="J14741" s="7" t="str">
        <f>VLOOKUP(C14741,'[1]T. Apoyo Sistema'!$B$1:$C$89,2,0)</f>
        <v>SI</v>
      </c>
    </row>
    <row r="14742" spans="1:10" x14ac:dyDescent="0.25">
      <c r="A14742" s="4" t="str">
        <f>CONCATENATE(B14742,"-",C14742,"-",D14742)</f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>TEXT(B14742,"yyyy-mm")</f>
        <v>2026-08</v>
      </c>
      <c r="J14742" s="7" t="str">
        <f>VLOOKUP(C14742,'[1]T. Apoyo Sistema'!$B$1:$C$89,2,0)</f>
        <v>SI</v>
      </c>
    </row>
    <row r="14743" spans="1:10" x14ac:dyDescent="0.25">
      <c r="A14743" s="4" t="str">
        <f>CONCATENATE(B14743,"-",C14743,"-",D14743)</f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>TEXT(B14743,"yyyy-mm")</f>
        <v>2026-08</v>
      </c>
      <c r="J14743" s="7" t="str">
        <f>VLOOKUP(C14743,'[1]T. Apoyo Sistema'!$B$1:$C$89,2,0)</f>
        <v>SI</v>
      </c>
    </row>
    <row r="14744" spans="1:10" x14ac:dyDescent="0.25">
      <c r="A14744" s="4" t="str">
        <f>CONCATENATE(B14744,"-",C14744,"-",D14744)</f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>TEXT(B14744,"yyyy-mm")</f>
        <v>2026-08</v>
      </c>
      <c r="J14744" s="7" t="str">
        <f>VLOOKUP(C14744,'[1]T. Apoyo Sistema'!$B$1:$C$89,2,0)</f>
        <v>SI</v>
      </c>
    </row>
    <row r="14745" spans="1:10" x14ac:dyDescent="0.25">
      <c r="A14745" s="4" t="str">
        <f>CONCATENATE(B14745,"-",C14745,"-",D14745)</f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>TEXT(B14745,"yyyy-mm")</f>
        <v>2026-08</v>
      </c>
      <c r="J14745" s="7" t="str">
        <f>VLOOKUP(C14745,'[1]T. Apoyo Sistema'!$B$1:$C$89,2,0)</f>
        <v>SI</v>
      </c>
    </row>
    <row r="14746" spans="1:10" x14ac:dyDescent="0.25">
      <c r="A14746" s="4" t="str">
        <f>CONCATENATE(B14746,"-",C14746,"-",D14746)</f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>TEXT(B14746,"yyyy-mm")</f>
        <v>2026-08</v>
      </c>
      <c r="J14746" s="7" t="str">
        <f>VLOOKUP(C14746,'[1]T. Apoyo Sistema'!$B$1:$C$89,2,0)</f>
        <v>SI</v>
      </c>
    </row>
    <row r="14747" spans="1:10" x14ac:dyDescent="0.25">
      <c r="A14747" s="4" t="str">
        <f>CONCATENATE(B14747,"-",C14747,"-",D14747)</f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>TEXT(B14747,"yyyy-mm")</f>
        <v>2026-08</v>
      </c>
      <c r="J14747" s="7" t="str">
        <f>VLOOKUP(C14747,'[1]T. Apoyo Sistema'!$B$1:$C$89,2,0)</f>
        <v>SI</v>
      </c>
    </row>
    <row r="14748" spans="1:10" x14ac:dyDescent="0.25">
      <c r="A14748" s="4" t="str">
        <f>CONCATENATE(B14748,"-",C14748,"-",D14748)</f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>TEXT(B14748,"yyyy-mm")</f>
        <v>2026-08</v>
      </c>
      <c r="J14748" s="7" t="str">
        <f>VLOOKUP(C14748,'[1]T. Apoyo Sistema'!$B$1:$C$89,2,0)</f>
        <v>SI</v>
      </c>
    </row>
    <row r="14749" spans="1:10" x14ac:dyDescent="0.25">
      <c r="A14749" s="4" t="str">
        <f>CONCATENATE(B14749,"-",C14749,"-",D14749)</f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>TEXT(B14749,"yyyy-mm")</f>
        <v>2026-08</v>
      </c>
      <c r="J14749" s="7" t="str">
        <f>VLOOKUP(C14749,'[1]T. Apoyo Sistema'!$B$1:$C$89,2,0)</f>
        <v>SI</v>
      </c>
    </row>
    <row r="14750" spans="1:10" x14ac:dyDescent="0.25">
      <c r="A14750" s="4" t="str">
        <f>CONCATENATE(B14750,"-",C14750,"-",D14750)</f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>TEXT(B14750,"yyyy-mm")</f>
        <v>2026-08</v>
      </c>
      <c r="J14750" s="7" t="str">
        <f>VLOOKUP(C14750,'[1]T. Apoyo Sistema'!$B$1:$C$89,2,0)</f>
        <v>SI</v>
      </c>
    </row>
    <row r="14751" spans="1:10" x14ac:dyDescent="0.25">
      <c r="A14751" s="4" t="str">
        <f>CONCATENATE(B14751,"-",C14751,"-",D14751)</f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>TEXT(B14751,"yyyy-mm")</f>
        <v>2026-08</v>
      </c>
      <c r="J14751" s="7" t="str">
        <f>VLOOKUP(C14751,'[1]T. Apoyo Sistema'!$B$1:$C$89,2,0)</f>
        <v>SI</v>
      </c>
    </row>
    <row r="14752" spans="1:10" x14ac:dyDescent="0.25">
      <c r="A14752" s="4" t="str">
        <f>CONCATENATE(B14752,"-",C14752,"-",D14752)</f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>TEXT(B14752,"yyyy-mm")</f>
        <v>2026-08</v>
      </c>
      <c r="J14752" s="7" t="str">
        <f>VLOOKUP(C14752,'[1]T. Apoyo Sistema'!$B$1:$C$89,2,0)</f>
        <v>SI</v>
      </c>
    </row>
    <row r="14753" spans="1:10" x14ac:dyDescent="0.25">
      <c r="A14753" s="4" t="str">
        <f>CONCATENATE(B14753,"-",C14753,"-",D14753)</f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>TEXT(B14753,"yyyy-mm")</f>
        <v>2026-08</v>
      </c>
      <c r="J14753" s="7" t="str">
        <f>VLOOKUP(C14753,'[1]T. Apoyo Sistema'!$B$1:$C$89,2,0)</f>
        <v>SI</v>
      </c>
    </row>
    <row r="14754" spans="1:10" x14ac:dyDescent="0.25">
      <c r="A14754" s="4" t="str">
        <f>CONCATENATE(B14754,"-",C14754,"-",D14754)</f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>TEXT(B14754,"yyyy-mm")</f>
        <v>2026-08</v>
      </c>
      <c r="J14754" s="7" t="str">
        <f>VLOOKUP(C14754,'[1]T. Apoyo Sistema'!$B$1:$C$89,2,0)</f>
        <v>SI</v>
      </c>
    </row>
    <row r="14755" spans="1:10" x14ac:dyDescent="0.25">
      <c r="A14755" s="4" t="str">
        <f>CONCATENATE(B14755,"-",C14755,"-",D14755)</f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>TEXT(B14755,"yyyy-mm")</f>
        <v>2026-08</v>
      </c>
      <c r="J14755" s="7" t="str">
        <f>VLOOKUP(C14755,'[1]T. Apoyo Sistema'!$B$1:$C$89,2,0)</f>
        <v>SI</v>
      </c>
    </row>
    <row r="14756" spans="1:10" x14ac:dyDescent="0.25">
      <c r="A14756" s="4" t="str">
        <f>CONCATENATE(B14756,"-",C14756,"-",D14756)</f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>TEXT(B14756,"yyyy-mm")</f>
        <v>2026-08</v>
      </c>
      <c r="J14756" s="7" t="str">
        <f>VLOOKUP(C14756,'[1]T. Apoyo Sistema'!$B$1:$C$89,2,0)</f>
        <v>SI</v>
      </c>
    </row>
    <row r="14757" spans="1:10" x14ac:dyDescent="0.25">
      <c r="A14757" s="4" t="str">
        <f>CONCATENATE(B14757,"-",C14757,"-",D14757)</f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>TEXT(B14757,"yyyy-mm")</f>
        <v>2026-08</v>
      </c>
      <c r="J14757" s="7" t="str">
        <f>VLOOKUP(C14757,'[1]T. Apoyo Sistema'!$B$1:$C$89,2,0)</f>
        <v>SI</v>
      </c>
    </row>
    <row r="14758" spans="1:10" x14ac:dyDescent="0.25">
      <c r="A14758" s="4" t="str">
        <f>CONCATENATE(B14758,"-",C14758,"-",D14758)</f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>TEXT(B14758,"yyyy-mm")</f>
        <v>2026-08</v>
      </c>
      <c r="J14758" s="7" t="str">
        <f>VLOOKUP(C14758,'[1]T. Apoyo Sistema'!$B$1:$C$89,2,0)</f>
        <v>SI</v>
      </c>
    </row>
    <row r="14759" spans="1:10" x14ac:dyDescent="0.25">
      <c r="A14759" s="4" t="str">
        <f>CONCATENATE(B14759,"-",C14759,"-",D14759)</f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>TEXT(B14759,"yyyy-mm")</f>
        <v>2026-08</v>
      </c>
      <c r="J14759" s="7" t="str">
        <f>VLOOKUP(C14759,'[1]T. Apoyo Sistema'!$B$1:$C$89,2,0)</f>
        <v>SI</v>
      </c>
    </row>
    <row r="14760" spans="1:10" x14ac:dyDescent="0.25">
      <c r="A14760" s="4" t="str">
        <f>CONCATENATE(B14760,"-",C14760,"-",D14760)</f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>TEXT(B14760,"yyyy-mm")</f>
        <v>2026-08</v>
      </c>
      <c r="J14760" s="7" t="str">
        <f>VLOOKUP(C14760,'[1]T. Apoyo Sistema'!$B$1:$C$89,2,0)</f>
        <v>SI</v>
      </c>
    </row>
    <row r="14761" spans="1:10" x14ac:dyDescent="0.25">
      <c r="A14761" s="4" t="str">
        <f>CONCATENATE(B14761,"-",C14761,"-",D14761)</f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>TEXT(B14761,"yyyy-mm")</f>
        <v>2026-08</v>
      </c>
      <c r="J14761" s="7" t="str">
        <f>VLOOKUP(C14761,'[1]T. Apoyo Sistema'!$B$1:$C$89,2,0)</f>
        <v>SI</v>
      </c>
    </row>
    <row r="14762" spans="1:10" x14ac:dyDescent="0.25">
      <c r="A14762" s="4" t="str">
        <f>CONCATENATE(B14762,"-",C14762,"-",D14762)</f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>TEXT(B14762,"yyyy-mm")</f>
        <v>2026-08</v>
      </c>
      <c r="J14762" s="7" t="str">
        <f>VLOOKUP(C14762,'[1]T. Apoyo Sistema'!$B$1:$C$89,2,0)</f>
        <v>SI</v>
      </c>
    </row>
    <row r="14763" spans="1:10" x14ac:dyDescent="0.25">
      <c r="A14763" s="4" t="str">
        <f>CONCATENATE(B14763,"-",C14763,"-",D14763)</f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>TEXT(B14763,"yyyy-mm")</f>
        <v>2026-08</v>
      </c>
      <c r="J14763" s="7" t="str">
        <f>VLOOKUP(C14763,'[1]T. Apoyo Sistema'!$B$1:$C$89,2,0)</f>
        <v>SI</v>
      </c>
    </row>
    <row r="14764" spans="1:10" x14ac:dyDescent="0.25">
      <c r="A14764" s="4" t="str">
        <f>CONCATENATE(B14764,"-",C14764,"-",D14764)</f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>TEXT(B14764,"yyyy-mm")</f>
        <v>2026-08</v>
      </c>
      <c r="J14764" s="7" t="str">
        <f>VLOOKUP(C14764,'[1]T. Apoyo Sistema'!$B$1:$C$89,2,0)</f>
        <v>SI</v>
      </c>
    </row>
    <row r="14765" spans="1:10" x14ac:dyDescent="0.25">
      <c r="A14765" s="4" t="str">
        <f>CONCATENATE(B14765,"-",C14765,"-",D14765)</f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>TEXT(B14765,"yyyy-mm")</f>
        <v>2026-08</v>
      </c>
      <c r="J14765" s="7" t="str">
        <f>VLOOKUP(C14765,'[1]T. Apoyo Sistema'!$B$1:$C$89,2,0)</f>
        <v>SI</v>
      </c>
    </row>
    <row r="14766" spans="1:10" x14ac:dyDescent="0.25">
      <c r="A14766" s="4" t="str">
        <f>CONCATENATE(B14766,"-",C14766,"-",D14766)</f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>TEXT(B14766,"yyyy-mm")</f>
        <v>2026-08</v>
      </c>
      <c r="J14766" s="7" t="str">
        <f>VLOOKUP(C14766,'[1]T. Apoyo Sistema'!$B$1:$C$89,2,0)</f>
        <v>SI</v>
      </c>
    </row>
    <row r="14767" spans="1:10" x14ac:dyDescent="0.25">
      <c r="A14767" s="4" t="str">
        <f>CONCATENATE(B14767,"-",C14767,"-",D14767)</f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>TEXT(B14767,"yyyy-mm")</f>
        <v>2026-08</v>
      </c>
      <c r="J14767" s="7" t="str">
        <f>VLOOKUP(C14767,'[1]T. Apoyo Sistema'!$B$1:$C$89,2,0)</f>
        <v>SI</v>
      </c>
    </row>
    <row r="14768" spans="1:10" x14ac:dyDescent="0.25">
      <c r="A14768" s="4" t="str">
        <f>CONCATENATE(B14768,"-",C14768,"-",D14768)</f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>TEXT(B14768,"yyyy-mm")</f>
        <v>2026-08</v>
      </c>
      <c r="J14768" s="7" t="str">
        <f>VLOOKUP(C14768,'[1]T. Apoyo Sistema'!$B$1:$C$89,2,0)</f>
        <v>SI</v>
      </c>
    </row>
    <row r="14769" spans="1:10" x14ac:dyDescent="0.25">
      <c r="A14769" s="4" t="str">
        <f>CONCATENATE(B14769,"-",C14769,"-",D14769)</f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>TEXT(B14769,"yyyy-mm")</f>
        <v>2026-08</v>
      </c>
      <c r="J14769" s="7" t="str">
        <f>VLOOKUP(C14769,'[1]T. Apoyo Sistema'!$B$1:$C$89,2,0)</f>
        <v>SI</v>
      </c>
    </row>
    <row r="14770" spans="1:10" x14ac:dyDescent="0.25">
      <c r="A14770" s="4" t="str">
        <f>CONCATENATE(B14770,"-",C14770,"-",D14770)</f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>TEXT(B14770,"yyyy-mm")</f>
        <v>2026-08</v>
      </c>
      <c r="J14770" s="7" t="str">
        <f>VLOOKUP(C14770,'[1]T. Apoyo Sistema'!$B$1:$C$89,2,0)</f>
        <v>SI</v>
      </c>
    </row>
    <row r="14771" spans="1:10" x14ac:dyDescent="0.25">
      <c r="A14771" s="4" t="str">
        <f>CONCATENATE(B14771,"-",C14771,"-",D14771)</f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>TEXT(B14771,"yyyy-mm")</f>
        <v>2026-08</v>
      </c>
      <c r="J14771" s="7" t="str">
        <f>VLOOKUP(C14771,'[1]T. Apoyo Sistema'!$B$1:$C$89,2,0)</f>
        <v>SI</v>
      </c>
    </row>
    <row r="14772" spans="1:10" x14ac:dyDescent="0.25">
      <c r="A14772" s="4" t="str">
        <f>CONCATENATE(B14772,"-",C14772,"-",D14772)</f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>TEXT(B14772,"yyyy-mm")</f>
        <v>2026-08</v>
      </c>
      <c r="J14772" s="7" t="str">
        <f>VLOOKUP(C14772,'[1]T. Apoyo Sistema'!$B$1:$C$89,2,0)</f>
        <v>SI</v>
      </c>
    </row>
    <row r="14773" spans="1:10" x14ac:dyDescent="0.25">
      <c r="A14773" s="4" t="str">
        <f>CONCATENATE(B14773,"-",C14773,"-",D14773)</f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>TEXT(B14773,"yyyy-mm")</f>
        <v>2026-08</v>
      </c>
      <c r="J14773" s="7" t="str">
        <f>VLOOKUP(C14773,'[1]T. Apoyo Sistema'!$B$1:$C$89,2,0)</f>
        <v>SI</v>
      </c>
    </row>
    <row r="14774" spans="1:10" x14ac:dyDescent="0.25">
      <c r="A14774" s="4" t="str">
        <f>CONCATENATE(B14774,"-",C14774,"-",D14774)</f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>TEXT(B14774,"yyyy-mm")</f>
        <v>2026-08</v>
      </c>
      <c r="J14774" s="7" t="str">
        <f>VLOOKUP(C14774,'[1]T. Apoyo Sistema'!$B$1:$C$89,2,0)</f>
        <v>SI</v>
      </c>
    </row>
    <row r="14775" spans="1:10" x14ac:dyDescent="0.25">
      <c r="A14775" s="4" t="str">
        <f>CONCATENATE(B14775,"-",C14775,"-",D14775)</f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>TEXT(B14775,"yyyy-mm")</f>
        <v>2026-08</v>
      </c>
      <c r="J14775" s="7" t="str">
        <f>VLOOKUP(C14775,'[1]T. Apoyo Sistema'!$B$1:$C$89,2,0)</f>
        <v>SI</v>
      </c>
    </row>
    <row r="14776" spans="1:10" x14ac:dyDescent="0.25">
      <c r="A14776" s="4" t="str">
        <f>CONCATENATE(B14776,"-",C14776,"-",D14776)</f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>TEXT(B14776,"yyyy-mm")</f>
        <v>2026-08</v>
      </c>
      <c r="J14776" s="7" t="str">
        <f>VLOOKUP(C14776,'[1]T. Apoyo Sistema'!$B$1:$C$89,2,0)</f>
        <v>SI</v>
      </c>
    </row>
    <row r="14777" spans="1:10" x14ac:dyDescent="0.25">
      <c r="A14777" s="4" t="str">
        <f>CONCATENATE(B14777,"-",C14777,"-",D14777)</f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>TEXT(B14777,"yyyy-mm")</f>
        <v>2026-08</v>
      </c>
      <c r="J14777" s="7" t="str">
        <f>VLOOKUP(C14777,'[1]T. Apoyo Sistema'!$B$1:$C$89,2,0)</f>
        <v>SI</v>
      </c>
    </row>
    <row r="14778" spans="1:10" x14ac:dyDescent="0.25">
      <c r="A14778" s="4" t="str">
        <f>CONCATENATE(B14778,"-",C14778,"-",D14778)</f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>TEXT(B14778,"yyyy-mm")</f>
        <v>2026-08</v>
      </c>
      <c r="J14778" s="7" t="str">
        <f>VLOOKUP(C14778,'[1]T. Apoyo Sistema'!$B$1:$C$89,2,0)</f>
        <v>SI</v>
      </c>
    </row>
    <row r="14779" spans="1:10" x14ac:dyDescent="0.25">
      <c r="A14779" s="4" t="str">
        <f>CONCATENATE(B14779,"-",C14779,"-",D14779)</f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>TEXT(B14779,"yyyy-mm")</f>
        <v>2026-08</v>
      </c>
      <c r="J14779" s="7" t="str">
        <f>VLOOKUP(C14779,'[1]T. Apoyo Sistema'!$B$1:$C$89,2,0)</f>
        <v>SI</v>
      </c>
    </row>
    <row r="14780" spans="1:10" x14ac:dyDescent="0.25">
      <c r="A14780" s="4" t="str">
        <f>CONCATENATE(B14780,"-",C14780,"-",D14780)</f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>TEXT(B14780,"yyyy-mm")</f>
        <v>2026-08</v>
      </c>
      <c r="J14780" s="7" t="str">
        <f>VLOOKUP(C14780,'[1]T. Apoyo Sistema'!$B$1:$C$89,2,0)</f>
        <v>SI</v>
      </c>
    </row>
    <row r="14781" spans="1:10" x14ac:dyDescent="0.25">
      <c r="A14781" s="4" t="str">
        <f>CONCATENATE(B14781,"-",C14781,"-",D14781)</f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>TEXT(B14781,"yyyy-mm")</f>
        <v>2026-08</v>
      </c>
      <c r="J14781" s="7" t="str">
        <f>VLOOKUP(C14781,'[1]T. Apoyo Sistema'!$B$1:$C$89,2,0)</f>
        <v>SI</v>
      </c>
    </row>
    <row r="14782" spans="1:10" x14ac:dyDescent="0.25">
      <c r="A14782" s="4" t="str">
        <f>CONCATENATE(B14782,"-",C14782,"-",D14782)</f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>TEXT(B14782,"yyyy-mm")</f>
        <v>2026-08</v>
      </c>
      <c r="J14782" s="7" t="str">
        <f>VLOOKUP(C14782,'[1]T. Apoyo Sistema'!$B$1:$C$89,2,0)</f>
        <v>SI</v>
      </c>
    </row>
    <row r="14783" spans="1:10" x14ac:dyDescent="0.25">
      <c r="A14783" s="4" t="str">
        <f>CONCATENATE(B14783,"-",C14783,"-",D14783)</f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>TEXT(B14783,"yyyy-mm")</f>
        <v>2026-08</v>
      </c>
      <c r="J14783" s="7" t="str">
        <f>VLOOKUP(C14783,'[1]T. Apoyo Sistema'!$B$1:$C$89,2,0)</f>
        <v>SI</v>
      </c>
    </row>
    <row r="14784" spans="1:10" x14ac:dyDescent="0.25">
      <c r="A14784" s="4" t="str">
        <f>CONCATENATE(B14784,"-",C14784,"-",D14784)</f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>TEXT(B14784,"yyyy-mm")</f>
        <v>2026-08</v>
      </c>
      <c r="J14784" s="7" t="str">
        <f>VLOOKUP(C14784,'[1]T. Apoyo Sistema'!$B$1:$C$89,2,0)</f>
        <v>SI</v>
      </c>
    </row>
    <row r="14785" spans="1:10" x14ac:dyDescent="0.25">
      <c r="A14785" s="4" t="str">
        <f>CONCATENATE(B14785,"-",C14785,"-",D14785)</f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>TEXT(B14785,"yyyy-mm")</f>
        <v>2026-08</v>
      </c>
      <c r="J14785" s="7" t="str">
        <f>VLOOKUP(C14785,'[1]T. Apoyo Sistema'!$B$1:$C$89,2,0)</f>
        <v>SI</v>
      </c>
    </row>
    <row r="14786" spans="1:10" x14ac:dyDescent="0.25">
      <c r="A14786" s="4" t="str">
        <f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>TEXT(B14786,"yyyy-mm")</f>
        <v>2026-08</v>
      </c>
      <c r="J14786" s="7" t="str">
        <f>VLOOKUP(C14786,'[1]T. Apoyo Sistema'!$B$1:$C$89,2,0)</f>
        <v>SI</v>
      </c>
    </row>
    <row r="14787" spans="1:10" x14ac:dyDescent="0.25">
      <c r="A14787" s="4" t="str">
        <f>CONCATENATE(B14787,"-",C14787,"-",D14787)</f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>TEXT(B14787,"yyyy-mm")</f>
        <v>2026-08</v>
      </c>
      <c r="J14787" s="7" t="str">
        <f>VLOOKUP(C14787,'[1]T. Apoyo Sistema'!$B$1:$C$89,2,0)</f>
        <v>SI</v>
      </c>
    </row>
    <row r="14788" spans="1:10" x14ac:dyDescent="0.25">
      <c r="A14788" s="4" t="str">
        <f>CONCATENATE(B14788,"-",C14788,"-",D14788)</f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>TEXT(B14788,"yyyy-mm")</f>
        <v>2026-08</v>
      </c>
      <c r="J14788" s="7" t="str">
        <f>VLOOKUP(C14788,'[1]T. Apoyo Sistema'!$B$1:$C$89,2,0)</f>
        <v>SI</v>
      </c>
    </row>
    <row r="14789" spans="1:10" x14ac:dyDescent="0.25">
      <c r="A14789" s="4" t="str">
        <f>CONCATENATE(B14789,"-",C14789,"-",D14789)</f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>TEXT(B14789,"yyyy-mm")</f>
        <v>2026-08</v>
      </c>
      <c r="J14789" s="7" t="str">
        <f>VLOOKUP(C14789,'[1]T. Apoyo Sistema'!$B$1:$C$89,2,0)</f>
        <v>SI</v>
      </c>
    </row>
    <row r="14790" spans="1:10" x14ac:dyDescent="0.25">
      <c r="A14790" s="4" t="str">
        <f>CONCATENATE(B14790,"-",C14790,"-",D14790)</f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>TEXT(B14790,"yyyy-mm")</f>
        <v>2026-08</v>
      </c>
      <c r="J14790" s="7" t="str">
        <f>VLOOKUP(C14790,'[1]T. Apoyo Sistema'!$B$1:$C$89,2,0)</f>
        <v>SI</v>
      </c>
    </row>
    <row r="14791" spans="1:10" x14ac:dyDescent="0.25">
      <c r="A14791" s="4" t="str">
        <f>CONCATENATE(B14791,"-",C14791,"-",D14791)</f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>TEXT(B14791,"yyyy-mm")</f>
        <v>2026-08</v>
      </c>
      <c r="J14791" s="7" t="str">
        <f>VLOOKUP(C14791,'[1]T. Apoyo Sistema'!$B$1:$C$89,2,0)</f>
        <v>SI</v>
      </c>
    </row>
    <row r="14792" spans="1:10" x14ac:dyDescent="0.25">
      <c r="A14792" s="4" t="str">
        <f>CONCATENATE(B14792,"-",C14792,"-",D14792)</f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>TEXT(B14792,"yyyy-mm")</f>
        <v>2026-08</v>
      </c>
      <c r="J14792" s="7" t="str">
        <f>VLOOKUP(C14792,'[1]T. Apoyo Sistema'!$B$1:$C$89,2,0)</f>
        <v>SI</v>
      </c>
    </row>
    <row r="14793" spans="1:10" x14ac:dyDescent="0.25">
      <c r="A14793" s="4" t="str">
        <f>CONCATENATE(B14793,"-",C14793,"-",D14793)</f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>TEXT(B14793,"yyyy-mm")</f>
        <v>2026-08</v>
      </c>
      <c r="J14793" s="7" t="str">
        <f>VLOOKUP(C14793,'[1]T. Apoyo Sistema'!$B$1:$C$89,2,0)</f>
        <v>SI</v>
      </c>
    </row>
    <row r="14794" spans="1:10" x14ac:dyDescent="0.25">
      <c r="A14794" s="4" t="str">
        <f>CONCATENATE(B14794,"-",C14794,"-",D14794)</f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>TEXT(B14794,"yyyy-mm")</f>
        <v>2026-08</v>
      </c>
      <c r="J14794" s="7" t="str">
        <f>VLOOKUP(C14794,'[1]T. Apoyo Sistema'!$B$1:$C$89,2,0)</f>
        <v>SI</v>
      </c>
    </row>
    <row r="14795" spans="1:10" x14ac:dyDescent="0.25">
      <c r="A14795" s="4" t="str">
        <f>CONCATENATE(B14795,"-",C14795,"-",D14795)</f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>TEXT(B14795,"yyyy-mm")</f>
        <v>2026-08</v>
      </c>
      <c r="J14795" s="7" t="str">
        <f>VLOOKUP(C14795,'[1]T. Apoyo Sistema'!$B$1:$C$89,2,0)</f>
        <v>SI</v>
      </c>
    </row>
    <row r="14796" spans="1:10" x14ac:dyDescent="0.25">
      <c r="A14796" s="4" t="str">
        <f>CONCATENATE(B14796,"-",C14796,"-",D14796)</f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>TEXT(B14796,"yyyy-mm")</f>
        <v>2026-08</v>
      </c>
      <c r="J14796" s="7" t="str">
        <f>VLOOKUP(C14796,'[1]T. Apoyo Sistema'!$B$1:$C$89,2,0)</f>
        <v>SI</v>
      </c>
    </row>
    <row r="14797" spans="1:10" x14ac:dyDescent="0.25">
      <c r="A14797" s="4" t="str">
        <f>CONCATENATE(B14797,"-",C14797,"-",D14797)</f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>TEXT(B14797,"yyyy-mm")</f>
        <v>2026-08</v>
      </c>
      <c r="J14797" s="7" t="str">
        <f>VLOOKUP(C14797,'[1]T. Apoyo Sistema'!$B$1:$C$89,2,0)</f>
        <v>SI</v>
      </c>
    </row>
    <row r="14798" spans="1:10" x14ac:dyDescent="0.25">
      <c r="A14798" s="4" t="str">
        <f>CONCATENATE(B14798,"-",C14798,"-",D14798)</f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>TEXT(B14798,"yyyy-mm")</f>
        <v>2026-08</v>
      </c>
      <c r="J14798" s="7" t="str">
        <f>VLOOKUP(C14798,'[1]T. Apoyo Sistema'!$B$1:$C$89,2,0)</f>
        <v>SI</v>
      </c>
    </row>
    <row r="14799" spans="1:10" x14ac:dyDescent="0.25">
      <c r="A14799" s="4" t="str">
        <f>CONCATENATE(B14799,"-",C14799,"-",D14799)</f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>TEXT(B14799,"yyyy-mm")</f>
        <v>2026-08</v>
      </c>
      <c r="J14799" s="7" t="str">
        <f>VLOOKUP(C14799,'[1]T. Apoyo Sistema'!$B$1:$C$89,2,0)</f>
        <v>SI</v>
      </c>
    </row>
    <row r="14800" spans="1:10" x14ac:dyDescent="0.25">
      <c r="A14800" s="4" t="str">
        <f>CONCATENATE(B14800,"-",C14800,"-",D14800)</f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>TEXT(B14800,"yyyy-mm")</f>
        <v>2026-08</v>
      </c>
      <c r="J14800" s="7" t="str">
        <f>VLOOKUP(C14800,'[1]T. Apoyo Sistema'!$B$1:$C$89,2,0)</f>
        <v>SI</v>
      </c>
    </row>
    <row r="14801" spans="1:10" x14ac:dyDescent="0.25">
      <c r="A14801" s="4" t="str">
        <f>CONCATENATE(B14801,"-",C14801,"-",D14801)</f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>TEXT(B14801,"yyyy-mm")</f>
        <v>2026-08</v>
      </c>
      <c r="J14801" s="7" t="str">
        <f>VLOOKUP(C14801,'[1]T. Apoyo Sistema'!$B$1:$C$89,2,0)</f>
        <v>SI</v>
      </c>
    </row>
    <row r="14802" spans="1:10" x14ac:dyDescent="0.25">
      <c r="A14802" s="4" t="str">
        <f>CONCATENATE(B14802,"-",C14802,"-",D14802)</f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>TEXT(B14802,"yyyy-mm")</f>
        <v>2026-08</v>
      </c>
      <c r="J14802" s="7" t="str">
        <f>VLOOKUP(C14802,'[1]T. Apoyo Sistema'!$B$1:$C$89,2,0)</f>
        <v>SI</v>
      </c>
    </row>
    <row r="14803" spans="1:10" x14ac:dyDescent="0.25">
      <c r="A14803" s="4" t="str">
        <f>CONCATENATE(B14803,"-",C14803,"-",D14803)</f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>TEXT(B14803,"yyyy-mm")</f>
        <v>2026-08</v>
      </c>
      <c r="J14803" s="7" t="str">
        <f>VLOOKUP(C14803,'[1]T. Apoyo Sistema'!$B$1:$C$89,2,0)</f>
        <v>SI</v>
      </c>
    </row>
    <row r="14804" spans="1:10" x14ac:dyDescent="0.25">
      <c r="A14804" s="4" t="str">
        <f>CONCATENATE(B14804,"-",C14804,"-",D14804)</f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>TEXT(B14804,"yyyy-mm")</f>
        <v>2026-08</v>
      </c>
      <c r="J14804" s="7" t="str">
        <f>VLOOKUP(C14804,'[1]T. Apoyo Sistema'!$B$1:$C$89,2,0)</f>
        <v>SI</v>
      </c>
    </row>
    <row r="14805" spans="1:10" x14ac:dyDescent="0.25">
      <c r="A14805" s="4" t="str">
        <f>CONCATENATE(B14805,"-",C14805,"-",D14805)</f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>TEXT(B14805,"yyyy-mm")</f>
        <v>2026-08</v>
      </c>
      <c r="J14805" s="7" t="str">
        <f>VLOOKUP(C14805,'[1]T. Apoyo Sistema'!$B$1:$C$89,2,0)</f>
        <v>SI</v>
      </c>
    </row>
    <row r="14806" spans="1:10" x14ac:dyDescent="0.25">
      <c r="A14806" s="4" t="str">
        <f>CONCATENATE(B14806,"-",C14806,"-",D14806)</f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>TEXT(B14806,"yyyy-mm")</f>
        <v>2026-08</v>
      </c>
      <c r="J14806" s="7" t="str">
        <f>VLOOKUP(C14806,'[1]T. Apoyo Sistema'!$B$1:$C$89,2,0)</f>
        <v>SI</v>
      </c>
    </row>
    <row r="14807" spans="1:10" x14ac:dyDescent="0.25">
      <c r="A14807" s="4" t="str">
        <f>CONCATENATE(B14807,"-",C14807,"-",D14807)</f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>TEXT(B14807,"yyyy-mm")</f>
        <v>2026-08</v>
      </c>
      <c r="J14807" s="7" t="str">
        <f>VLOOKUP(C14807,'[1]T. Apoyo Sistema'!$B$1:$C$89,2,0)</f>
        <v>SI</v>
      </c>
    </row>
    <row r="14808" spans="1:10" x14ac:dyDescent="0.25">
      <c r="A14808" s="4" t="str">
        <f>CONCATENATE(B14808,"-",C14808,"-",D14808)</f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>TEXT(B14808,"yyyy-mm")</f>
        <v>2026-08</v>
      </c>
      <c r="J14808" s="7" t="str">
        <f>VLOOKUP(C14808,'[1]T. Apoyo Sistema'!$B$1:$C$89,2,0)</f>
        <v>SI</v>
      </c>
    </row>
    <row r="14809" spans="1:10" x14ac:dyDescent="0.25">
      <c r="A14809" s="4" t="str">
        <f>CONCATENATE(B14809,"-",C14809,"-",D14809)</f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>TEXT(B14809,"yyyy-mm")</f>
        <v>2026-08</v>
      </c>
      <c r="J14809" s="7" t="str">
        <f>VLOOKUP(C14809,'[1]T. Apoyo Sistema'!$B$1:$C$89,2,0)</f>
        <v>SI</v>
      </c>
    </row>
    <row r="14810" spans="1:10" x14ac:dyDescent="0.25">
      <c r="A14810" s="4" t="str">
        <f>CONCATENATE(B14810,"-",C14810,"-",D14810)</f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>TEXT(B14810,"yyyy-mm")</f>
        <v>2026-08</v>
      </c>
      <c r="J14810" s="7" t="str">
        <f>VLOOKUP(C14810,'[1]T. Apoyo Sistema'!$B$1:$C$89,2,0)</f>
        <v>SI</v>
      </c>
    </row>
    <row r="14811" spans="1:10" x14ac:dyDescent="0.25">
      <c r="A14811" s="4" t="str">
        <f>CONCATENATE(B14811,"-",C14811,"-",D14811)</f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>TEXT(B14811,"yyyy-mm")</f>
        <v>2026-08</v>
      </c>
      <c r="J14811" s="7" t="str">
        <f>VLOOKUP(C14811,'[1]T. Apoyo Sistema'!$B$1:$C$89,2,0)</f>
        <v>SI</v>
      </c>
    </row>
    <row r="14812" spans="1:10" x14ac:dyDescent="0.25">
      <c r="A14812" s="4" t="str">
        <f>CONCATENATE(B14812,"-",C14812,"-",D14812)</f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>TEXT(B14812,"yyyy-mm")</f>
        <v>2026-08</v>
      </c>
      <c r="J14812" s="7" t="str">
        <f>VLOOKUP(C14812,'[1]T. Apoyo Sistema'!$B$1:$C$89,2,0)</f>
        <v>SI</v>
      </c>
    </row>
    <row r="14813" spans="1:10" x14ac:dyDescent="0.25">
      <c r="A14813" s="4" t="str">
        <f>CONCATENATE(B14813,"-",C14813,"-",D14813)</f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>TEXT(B14813,"yyyy-mm")</f>
        <v>2026-08</v>
      </c>
      <c r="J14813" s="7" t="str">
        <f>VLOOKUP(C14813,'[1]T. Apoyo Sistema'!$B$1:$C$89,2,0)</f>
        <v>SI</v>
      </c>
    </row>
    <row r="14814" spans="1:10" x14ac:dyDescent="0.25">
      <c r="A14814" s="4" t="str">
        <f>CONCATENATE(B14814,"-",C14814,"-",D14814)</f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>TEXT(B14814,"yyyy-mm")</f>
        <v>2026-08</v>
      </c>
      <c r="J14814" s="7" t="str">
        <f>VLOOKUP(C14814,'[1]T. Apoyo Sistema'!$B$1:$C$89,2,0)</f>
        <v>SI</v>
      </c>
    </row>
    <row r="14815" spans="1:10" x14ac:dyDescent="0.25">
      <c r="A14815" s="4" t="str">
        <f>CONCATENATE(B14815,"-",C14815,"-",D14815)</f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>TEXT(B14815,"yyyy-mm")</f>
        <v>2026-08</v>
      </c>
      <c r="J14815" s="7" t="str">
        <f>VLOOKUP(C14815,'[1]T. Apoyo Sistema'!$B$1:$C$89,2,0)</f>
        <v>SI</v>
      </c>
    </row>
    <row r="14816" spans="1:10" x14ac:dyDescent="0.25">
      <c r="A14816" s="4" t="str">
        <f>CONCATENATE(B14816,"-",C14816,"-",D14816)</f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>TEXT(B14816,"yyyy-mm")</f>
        <v>2026-08</v>
      </c>
      <c r="J14816" s="7" t="str">
        <f>VLOOKUP(C14816,'[1]T. Apoyo Sistema'!$B$1:$C$89,2,0)</f>
        <v>SI</v>
      </c>
    </row>
    <row r="14817" spans="1:10" x14ac:dyDescent="0.25">
      <c r="A14817" s="4" t="str">
        <f>CONCATENATE(B14817,"-",C14817,"-",D14817)</f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>TEXT(B14817,"yyyy-mm")</f>
        <v>2026-08</v>
      </c>
      <c r="J14817" s="7" t="str">
        <f>VLOOKUP(C14817,'[1]T. Apoyo Sistema'!$B$1:$C$89,2,0)</f>
        <v>SI</v>
      </c>
    </row>
    <row r="14818" spans="1:10" x14ac:dyDescent="0.25">
      <c r="A14818" s="4" t="str">
        <f>CONCATENATE(B14818,"-",C14818,"-",D14818)</f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>TEXT(B14818,"yyyy-mm")</f>
        <v>2026-08</v>
      </c>
      <c r="J14818" s="7" t="str">
        <f>VLOOKUP(C14818,'[1]T. Apoyo Sistema'!$B$1:$C$89,2,0)</f>
        <v>SI</v>
      </c>
    </row>
    <row r="14819" spans="1:10" x14ac:dyDescent="0.25">
      <c r="A14819" s="4" t="str">
        <f>CONCATENATE(B14819,"-",C14819,"-",D14819)</f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>TEXT(B14819,"yyyy-mm")</f>
        <v>2026-08</v>
      </c>
      <c r="J14819" s="7" t="str">
        <f>VLOOKUP(C14819,'[1]T. Apoyo Sistema'!$B$1:$C$89,2,0)</f>
        <v>SI</v>
      </c>
    </row>
    <row r="14820" spans="1:10" x14ac:dyDescent="0.25">
      <c r="A14820" s="4" t="str">
        <f>CONCATENATE(B14820,"-",C14820,"-",D14820)</f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>TEXT(B14820,"yyyy-mm")</f>
        <v>2026-08</v>
      </c>
      <c r="J14820" s="7" t="str">
        <f>VLOOKUP(C14820,'[1]T. Apoyo Sistema'!$B$1:$C$89,2,0)</f>
        <v>SI</v>
      </c>
    </row>
    <row r="14821" spans="1:10" x14ac:dyDescent="0.25">
      <c r="A14821" s="4" t="str">
        <f>CONCATENATE(B14821,"-",C14821,"-",D14821)</f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>TEXT(B14821,"yyyy-mm")</f>
        <v>2026-08</v>
      </c>
      <c r="J14821" s="7" t="str">
        <f>VLOOKUP(C14821,'[1]T. Apoyo Sistema'!$B$1:$C$89,2,0)</f>
        <v>SI</v>
      </c>
    </row>
    <row r="14822" spans="1:10" x14ac:dyDescent="0.25">
      <c r="A14822" s="4" t="str">
        <f>CONCATENATE(B14822,"-",C14822,"-",D14822)</f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>TEXT(B14822,"yyyy-mm")</f>
        <v>2026-08</v>
      </c>
      <c r="J14822" s="7" t="str">
        <f>VLOOKUP(C14822,'[1]T. Apoyo Sistema'!$B$1:$C$89,2,0)</f>
        <v>SI</v>
      </c>
    </row>
    <row r="14823" spans="1:10" x14ac:dyDescent="0.25">
      <c r="A14823" s="4" t="str">
        <f>CONCATENATE(B14823,"-",C14823,"-",D14823)</f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>TEXT(B14823,"yyyy-mm")</f>
        <v>2026-08</v>
      </c>
      <c r="J14823" s="7" t="str">
        <f>VLOOKUP(C14823,'[1]T. Apoyo Sistema'!$B$1:$C$89,2,0)</f>
        <v>SI</v>
      </c>
    </row>
    <row r="14824" spans="1:10" x14ac:dyDescent="0.25">
      <c r="A14824" s="4" t="str">
        <f>CONCATENATE(B14824,"-",C14824,"-",D14824)</f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>TEXT(B14824,"yyyy-mm")</f>
        <v>2026-08</v>
      </c>
      <c r="J14824" s="7" t="str">
        <f>VLOOKUP(C14824,'[1]T. Apoyo Sistema'!$B$1:$C$89,2,0)</f>
        <v>SI</v>
      </c>
    </row>
    <row r="14825" spans="1:10" x14ac:dyDescent="0.25">
      <c r="A14825" s="4" t="str">
        <f>CONCATENATE(B14825,"-",C14825,"-",D14825)</f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>TEXT(B14825,"yyyy-mm")</f>
        <v>2026-08</v>
      </c>
      <c r="J14825" s="7" t="str">
        <f>VLOOKUP(C14825,'[1]T. Apoyo Sistema'!$B$1:$C$89,2,0)</f>
        <v>SI</v>
      </c>
    </row>
    <row r="14826" spans="1:10" x14ac:dyDescent="0.25">
      <c r="A14826" s="4" t="str">
        <f>CONCATENATE(B14826,"-",C14826,"-",D14826)</f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>TEXT(B14826,"yyyy-mm")</f>
        <v>2026-08</v>
      </c>
      <c r="J14826" s="7" t="str">
        <f>VLOOKUP(C14826,'[1]T. Apoyo Sistema'!$B$1:$C$89,2,0)</f>
        <v>SI</v>
      </c>
    </row>
    <row r="14827" spans="1:10" x14ac:dyDescent="0.25">
      <c r="A14827" s="4" t="str">
        <f>CONCATENATE(B14827,"-",C14827,"-",D14827)</f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>TEXT(B14827,"yyyy-mm")</f>
        <v>2026-08</v>
      </c>
      <c r="J14827" s="7" t="str">
        <f>VLOOKUP(C14827,'[1]T. Apoyo Sistema'!$B$1:$C$89,2,0)</f>
        <v>SI</v>
      </c>
    </row>
    <row r="14828" spans="1:10" x14ac:dyDescent="0.25">
      <c r="A14828" s="4" t="str">
        <f>CONCATENATE(B14828,"-",C14828,"-",D14828)</f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>TEXT(B14828,"yyyy-mm")</f>
        <v>2026-08</v>
      </c>
      <c r="J14828" s="7" t="str">
        <f>VLOOKUP(C14828,'[1]T. Apoyo Sistema'!$B$1:$C$89,2,0)</f>
        <v>SI</v>
      </c>
    </row>
    <row r="14829" spans="1:10" x14ac:dyDescent="0.25">
      <c r="A14829" s="4" t="str">
        <f>CONCATENATE(B14829,"-",C14829,"-",D14829)</f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>TEXT(B14829,"yyyy-mm")</f>
        <v>2026-08</v>
      </c>
      <c r="J14829" s="7" t="str">
        <f>VLOOKUP(C14829,'[1]T. Apoyo Sistema'!$B$1:$C$89,2,0)</f>
        <v>SI</v>
      </c>
    </row>
    <row r="14830" spans="1:10" x14ac:dyDescent="0.25">
      <c r="A14830" s="4" t="str">
        <f>CONCATENATE(B14830,"-",C14830,"-",D14830)</f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>TEXT(B14830,"yyyy-mm")</f>
        <v>2026-08</v>
      </c>
      <c r="J14830" s="7" t="str">
        <f>VLOOKUP(C14830,'[1]T. Apoyo Sistema'!$B$1:$C$89,2,0)</f>
        <v>SI</v>
      </c>
    </row>
    <row r="14831" spans="1:10" x14ac:dyDescent="0.25">
      <c r="A14831" s="4" t="str">
        <f>CONCATENATE(B14831,"-",C14831,"-",D14831)</f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>TEXT(B14831,"yyyy-mm")</f>
        <v>2026-08</v>
      </c>
      <c r="J14831" s="7" t="str">
        <f>VLOOKUP(C14831,'[1]T. Apoyo Sistema'!$B$1:$C$89,2,0)</f>
        <v>SI</v>
      </c>
    </row>
    <row r="14832" spans="1:10" x14ac:dyDescent="0.25">
      <c r="A14832" s="4" t="str">
        <f>CONCATENATE(B14832,"-",C14832,"-",D14832)</f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>TEXT(B14832,"yyyy-mm")</f>
        <v>2026-08</v>
      </c>
      <c r="J14832" s="7" t="str">
        <f>VLOOKUP(C14832,'[1]T. Apoyo Sistema'!$B$1:$C$89,2,0)</f>
        <v>SI</v>
      </c>
    </row>
    <row r="14833" spans="1:10" x14ac:dyDescent="0.25">
      <c r="A14833" s="4" t="str">
        <f>CONCATENATE(B14833,"-",C14833,"-",D14833)</f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>TEXT(B14833,"yyyy-mm")</f>
        <v>2026-08</v>
      </c>
      <c r="J14833" s="7" t="str">
        <f>VLOOKUP(C14833,'[1]T. Apoyo Sistema'!$B$1:$C$89,2,0)</f>
        <v>SI</v>
      </c>
    </row>
    <row r="14834" spans="1:10" x14ac:dyDescent="0.25">
      <c r="A14834" s="4" t="str">
        <f>CONCATENATE(B14834,"-",C14834,"-",D14834)</f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>TEXT(B14834,"yyyy-mm")</f>
        <v>2026-08</v>
      </c>
      <c r="J14834" s="7" t="str">
        <f>VLOOKUP(C14834,'[1]T. Apoyo Sistema'!$B$1:$C$89,2,0)</f>
        <v>SI</v>
      </c>
    </row>
    <row r="14835" spans="1:10" x14ac:dyDescent="0.25">
      <c r="A14835" s="4" t="str">
        <f>CONCATENATE(B14835,"-",C14835,"-",D14835)</f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>TEXT(B14835,"yyyy-mm")</f>
        <v>2026-08</v>
      </c>
      <c r="J14835" s="7" t="str">
        <f>VLOOKUP(C14835,'[1]T. Apoyo Sistema'!$B$1:$C$89,2,0)</f>
        <v>SI</v>
      </c>
    </row>
    <row r="14836" spans="1:10" x14ac:dyDescent="0.25">
      <c r="A14836" s="4" t="str">
        <f>CONCATENATE(B14836,"-",C14836,"-",D14836)</f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>TEXT(B14836,"yyyy-mm")</f>
        <v>2026-08</v>
      </c>
      <c r="J14836" s="7" t="str">
        <f>VLOOKUP(C14836,'[1]T. Apoyo Sistema'!$B$1:$C$89,2,0)</f>
        <v>SI</v>
      </c>
    </row>
    <row r="14837" spans="1:10" x14ac:dyDescent="0.25">
      <c r="A14837" s="4" t="str">
        <f>CONCATENATE(B14837,"-",C14837,"-",D14837)</f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>TEXT(B14837,"yyyy-mm")</f>
        <v>2026-08</v>
      </c>
      <c r="J14837" s="7" t="str">
        <f>VLOOKUP(C14837,'[1]T. Apoyo Sistema'!$B$1:$C$89,2,0)</f>
        <v>SI</v>
      </c>
    </row>
    <row r="14838" spans="1:10" x14ac:dyDescent="0.25">
      <c r="A14838" s="4" t="str">
        <f>CONCATENATE(B14838,"-",C14838,"-",D14838)</f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>TEXT(B14838,"yyyy-mm")</f>
        <v>2026-08</v>
      </c>
      <c r="J14838" s="7" t="str">
        <f>VLOOKUP(C14838,'[1]T. Apoyo Sistema'!$B$1:$C$89,2,0)</f>
        <v>SI</v>
      </c>
    </row>
    <row r="14839" spans="1:10" x14ac:dyDescent="0.25">
      <c r="A14839" s="4" t="str">
        <f>CONCATENATE(B14839,"-",C14839,"-",D14839)</f>
        <v>46261-POX65-psa2</v>
      </c>
      <c r="B14839" s="16">
        <v>46261</v>
      </c>
      <c r="C14839" s="10" t="s">
        <v>46</v>
      </c>
      <c r="D14839" s="10" t="s">
        <v>74</v>
      </c>
      <c r="E14839" s="10">
        <v>0</v>
      </c>
      <c r="F14839" s="10">
        <v>3.6666666666666665</v>
      </c>
      <c r="G14839" s="10">
        <v>12.416666666666666</v>
      </c>
      <c r="H14839" s="10">
        <v>0</v>
      </c>
      <c r="I14839" s="4" t="s">
        <v>13</v>
      </c>
      <c r="J14839" s="7" t="str">
        <f>VLOOKUP(C14839,'[1]T. Apoyo Sistema'!$B$1:$C$89,2,0)</f>
        <v>SI</v>
      </c>
    </row>
    <row r="14840" spans="1:10" x14ac:dyDescent="0.25">
      <c r="A14840" s="4" t="str">
        <f>CONCATENATE(B14840,"-",C14840,"-",D14840)</f>
        <v>46261-POX65-psa3</v>
      </c>
      <c r="B14840" s="16">
        <v>46261</v>
      </c>
      <c r="C14840" s="10" t="s">
        <v>46</v>
      </c>
      <c r="D14840" s="10" t="s">
        <v>79</v>
      </c>
      <c r="E14840" s="10">
        <v>0</v>
      </c>
      <c r="F14840" s="10">
        <v>3.6666666666666665</v>
      </c>
      <c r="G14840" s="10">
        <v>12.416666666666666</v>
      </c>
      <c r="H14840" s="10">
        <v>0</v>
      </c>
      <c r="I14840" s="4" t="s">
        <v>13</v>
      </c>
      <c r="J14840" s="7" t="str">
        <f>VLOOKUP(C14840,'[1]T. Apoyo Sistema'!$B$1:$C$89,2,0)</f>
        <v>SI</v>
      </c>
    </row>
    <row r="14841" spans="1:10" x14ac:dyDescent="0.25">
      <c r="A14841" s="4" t="str">
        <f>CONCATENATE(B14841,"-",C14841,"-",D14841)</f>
        <v>46261-POX65-psa4</v>
      </c>
      <c r="B14841" s="16">
        <v>46261</v>
      </c>
      <c r="C14841" s="10" t="s">
        <v>46</v>
      </c>
      <c r="D14841" s="10" t="s">
        <v>80</v>
      </c>
      <c r="E14841" s="10">
        <v>0</v>
      </c>
      <c r="F14841" s="10">
        <v>3.6</v>
      </c>
      <c r="G14841" s="10">
        <v>12.483333333333333</v>
      </c>
      <c r="H14841" s="10">
        <v>0</v>
      </c>
      <c r="I14841" s="4" t="s">
        <v>13</v>
      </c>
      <c r="J14841" s="7" t="str">
        <f>VLOOKUP(C14841,'[1]T. Apoyo Sistema'!$B$1:$C$89,2,0)</f>
        <v>SI</v>
      </c>
    </row>
    <row r="14842" spans="1:10" x14ac:dyDescent="0.25">
      <c r="A14842" s="4" t="str">
        <f>CONCATENATE(B14842,"-",C14842,"-",D14842)</f>
        <v>46261-POX65-psa5</v>
      </c>
      <c r="B14842" s="16">
        <v>46261</v>
      </c>
      <c r="C14842" s="10" t="s">
        <v>46</v>
      </c>
      <c r="D14842" s="10" t="s">
        <v>92</v>
      </c>
      <c r="E14842" s="10">
        <v>0</v>
      </c>
      <c r="F14842" s="10">
        <v>0</v>
      </c>
      <c r="G14842" s="10">
        <v>16.083333333333332</v>
      </c>
      <c r="H14842" s="10">
        <v>0</v>
      </c>
      <c r="I14842" s="4" t="s">
        <v>13</v>
      </c>
      <c r="J14842" s="7" t="str">
        <f>VLOOKUP(C14842,'[1]T. Apoyo Sistema'!$B$1:$C$89,2,0)</f>
        <v>SI</v>
      </c>
    </row>
    <row r="14843" spans="1:10" x14ac:dyDescent="0.25">
      <c r="A14843" s="4" t="str">
        <f>CONCATENATE(B14843,"-",C14843,"-",D14843)</f>
        <v>46261-POX65-psa6</v>
      </c>
      <c r="B14843" s="16">
        <v>46261</v>
      </c>
      <c r="C14843" s="10" t="s">
        <v>46</v>
      </c>
      <c r="D14843" s="10" t="s">
        <v>93</v>
      </c>
      <c r="E14843" s="10">
        <v>0</v>
      </c>
      <c r="F14843" s="10">
        <v>0</v>
      </c>
      <c r="G14843" s="10">
        <v>16.083333333333332</v>
      </c>
      <c r="H14843" s="10">
        <v>0</v>
      </c>
      <c r="I14843" s="4" t="s">
        <v>13</v>
      </c>
      <c r="J14843" s="7" t="str">
        <f>VLOOKUP(C14843,'[1]T. Apoyo Sistema'!$B$1:$C$89,2,0)</f>
        <v>SI</v>
      </c>
    </row>
    <row r="14844" spans="1:10" x14ac:dyDescent="0.25">
      <c r="A14844" s="4" t="str">
        <f>CONCATENATE(B14844,"-",C14844,"-",D14844)</f>
        <v>46261-POX65-sec1</v>
      </c>
      <c r="B14844" s="16">
        <v>46261</v>
      </c>
      <c r="C14844" s="10" t="s">
        <v>46</v>
      </c>
      <c r="D14844" s="10" t="s">
        <v>75</v>
      </c>
      <c r="E14844" s="10">
        <v>0</v>
      </c>
      <c r="F14844" s="10">
        <v>5.0666666666666664</v>
      </c>
      <c r="G14844" s="10">
        <v>11.016666666666666</v>
      </c>
      <c r="H14844" s="10">
        <v>0</v>
      </c>
      <c r="I14844" s="4" t="s">
        <v>13</v>
      </c>
      <c r="J14844" s="7" t="str">
        <f>VLOOKUP(C14844,'[1]T. Apoyo Sistema'!$B$1:$C$89,2,0)</f>
        <v>SI</v>
      </c>
    </row>
    <row r="14845" spans="1:10" x14ac:dyDescent="0.25">
      <c r="A14845" s="4" t="str">
        <f>CONCATENATE(B14845,"-",C14845,"-",D14845)</f>
        <v>46261-POX65-sec2</v>
      </c>
      <c r="B14845" s="16">
        <v>46261</v>
      </c>
      <c r="C14845" s="10" t="s">
        <v>46</v>
      </c>
      <c r="D14845" s="10" t="s">
        <v>76</v>
      </c>
      <c r="E14845" s="10">
        <v>0</v>
      </c>
      <c r="F14845" s="10">
        <v>5.0666666666666664</v>
      </c>
      <c r="G14845" s="10">
        <v>11.016666666666666</v>
      </c>
      <c r="H14845" s="10">
        <v>0</v>
      </c>
      <c r="I14845" s="4" t="s">
        <v>13</v>
      </c>
      <c r="J14845" s="7" t="str">
        <f>VLOOKUP(C14845,'[1]T. Apoyo Sistema'!$B$1:$C$89,2,0)</f>
        <v>SI</v>
      </c>
    </row>
    <row r="14846" spans="1:10" x14ac:dyDescent="0.25">
      <c r="A14846" s="4" t="str">
        <f>CONCATENATE(B14846,"-",C14846,"-",D14846)</f>
        <v>46269-POX23-bbd1</v>
      </c>
      <c r="B14846" s="16">
        <v>46269</v>
      </c>
      <c r="C14846" s="10" t="s">
        <v>86</v>
      </c>
      <c r="D14846" s="10" t="s">
        <v>69</v>
      </c>
      <c r="E14846" s="10">
        <v>0</v>
      </c>
      <c r="F14846" s="10">
        <v>0</v>
      </c>
      <c r="G14846" s="10">
        <v>16.183333333333334</v>
      </c>
      <c r="H14846" s="10">
        <v>0</v>
      </c>
      <c r="I14846" s="4" t="s">
        <v>828</v>
      </c>
      <c r="J14846" s="7" t="str">
        <f>VLOOKUP(C14846,'[1]T. Apoyo Sistema'!$B$1:$C$89,2,0)</f>
        <v>SI</v>
      </c>
    </row>
    <row r="14847" spans="1:10" x14ac:dyDescent="0.25">
      <c r="A14847" s="4" t="str">
        <f>CONCATENATE(B14847,"-",C14847,"-",D14847)</f>
        <v>46269-POX23-bbd2</v>
      </c>
      <c r="B14847" s="16">
        <v>46269</v>
      </c>
      <c r="C14847" s="10" t="s">
        <v>86</v>
      </c>
      <c r="D14847" s="10" t="s">
        <v>70</v>
      </c>
      <c r="E14847" s="10">
        <v>0</v>
      </c>
      <c r="F14847" s="10">
        <v>0</v>
      </c>
      <c r="G14847" s="10">
        <v>16.183333333333334</v>
      </c>
      <c r="H14847" s="10">
        <v>0</v>
      </c>
      <c r="I14847" s="4" t="s">
        <v>828</v>
      </c>
      <c r="J14847" s="7" t="str">
        <f>VLOOKUP(C14847,'[1]T. Apoyo Sistema'!$B$1:$C$89,2,0)</f>
        <v>SI</v>
      </c>
    </row>
    <row r="14848" spans="1:10" x14ac:dyDescent="0.25">
      <c r="A14848" s="4" t="str">
        <f>CONCATENATE(B14848,"-",C14848,"-",D14848)</f>
        <v>46269-POX23-com1</v>
      </c>
      <c r="B14848" s="16">
        <v>46269</v>
      </c>
      <c r="C14848" s="10" t="s">
        <v>86</v>
      </c>
      <c r="D14848" s="10" t="s">
        <v>71</v>
      </c>
      <c r="E14848" s="10">
        <v>0</v>
      </c>
      <c r="F14848" s="10">
        <v>0</v>
      </c>
      <c r="G14848" s="10">
        <v>16.183333333333334</v>
      </c>
      <c r="H14848" s="10">
        <v>0</v>
      </c>
      <c r="I14848" s="4" t="s">
        <v>828</v>
      </c>
      <c r="J14848" s="7" t="str">
        <f>VLOOKUP(C14848,'[1]T. Apoyo Sistema'!$B$1:$C$89,2,0)</f>
        <v>SI</v>
      </c>
    </row>
    <row r="14849" spans="1:10" x14ac:dyDescent="0.25">
      <c r="A14849" s="4" t="str">
        <f>CONCATENATE(B14849,"-",C14849,"-",D14849)</f>
        <v>46269-POX23-com2</v>
      </c>
      <c r="B14849" s="16">
        <v>46269</v>
      </c>
      <c r="C14849" s="10" t="s">
        <v>86</v>
      </c>
      <c r="D14849" s="10" t="s">
        <v>72</v>
      </c>
      <c r="E14849" s="10">
        <v>0</v>
      </c>
      <c r="F14849" s="10">
        <v>0</v>
      </c>
      <c r="G14849" s="10">
        <v>16.183333333333334</v>
      </c>
      <c r="H14849" s="10">
        <v>0</v>
      </c>
      <c r="I14849" s="4" t="s">
        <v>828</v>
      </c>
      <c r="J14849" s="7" t="str">
        <f>VLOOKUP(C14849,'[1]T. Apoyo Sistema'!$B$1:$C$89,2,0)</f>
        <v>SI</v>
      </c>
    </row>
    <row r="14850" spans="1:10" x14ac:dyDescent="0.25">
      <c r="A14850" s="4" t="str">
        <f>CONCATENATE(B14850,"-",C14850,"-",D14850)</f>
        <v>46269-POX23-com3</v>
      </c>
      <c r="B14850" s="16">
        <v>46269</v>
      </c>
      <c r="C14850" s="10" t="s">
        <v>86</v>
      </c>
      <c r="D14850" s="10" t="s">
        <v>77</v>
      </c>
      <c r="E14850" s="10">
        <v>0</v>
      </c>
      <c r="F14850" s="10">
        <v>0</v>
      </c>
      <c r="G14850" s="10">
        <v>16.183333333333334</v>
      </c>
      <c r="H14850" s="10">
        <v>0</v>
      </c>
      <c r="I14850" s="4" t="s">
        <v>828</v>
      </c>
      <c r="J14850" s="7" t="str">
        <f>VLOOKUP(C14850,'[1]T. Apoyo Sistema'!$B$1:$C$89,2,0)</f>
        <v>SI</v>
      </c>
    </row>
    <row r="14851" spans="1:10" x14ac:dyDescent="0.25">
      <c r="A14851" s="4" t="str">
        <f>CONCATENATE(B14851,"-",C14851,"-",D14851)</f>
        <v>46269-POX23-com4</v>
      </c>
      <c r="B14851" s="16">
        <v>46269</v>
      </c>
      <c r="C14851" s="10" t="s">
        <v>86</v>
      </c>
      <c r="D14851" s="10" t="s">
        <v>78</v>
      </c>
      <c r="E14851" s="10">
        <v>0</v>
      </c>
      <c r="F14851" s="10">
        <v>0</v>
      </c>
      <c r="G14851" s="10">
        <v>16.183333333333334</v>
      </c>
      <c r="H14851" s="10">
        <v>0</v>
      </c>
      <c r="I14851" s="4" t="s">
        <v>828</v>
      </c>
      <c r="J14851" s="7" t="str">
        <f>VLOOKUP(C14851,'[1]T. Apoyo Sistema'!$B$1:$C$89,2,0)</f>
        <v>SI</v>
      </c>
    </row>
    <row r="14852" spans="1:10" x14ac:dyDescent="0.25">
      <c r="A14852" s="4" t="str">
        <f>CONCATENATE(B14852,"-",C14852,"-",D14852)</f>
        <v>46269-POX23-gen1</v>
      </c>
      <c r="B14852" s="16">
        <v>46269</v>
      </c>
      <c r="C14852" s="10" t="s">
        <v>86</v>
      </c>
      <c r="D14852" s="10" t="s">
        <v>59</v>
      </c>
      <c r="E14852" s="10">
        <v>0</v>
      </c>
      <c r="F14852" s="10">
        <v>0</v>
      </c>
      <c r="G14852" s="10">
        <v>16.183333333333334</v>
      </c>
      <c r="H14852" s="10">
        <v>0</v>
      </c>
      <c r="I14852" s="4" t="s">
        <v>828</v>
      </c>
      <c r="J14852" s="7" t="str">
        <f>VLOOKUP(C14852,'[1]T. Apoyo Sistema'!$B$1:$C$89,2,0)</f>
        <v>SI</v>
      </c>
    </row>
    <row r="14853" spans="1:10" x14ac:dyDescent="0.25">
      <c r="A14853" s="4" t="str">
        <f>CONCATENATE(B14853,"-",C14853,"-",D14853)</f>
        <v>46269-POX23-gen2</v>
      </c>
      <c r="B14853" s="16">
        <v>46269</v>
      </c>
      <c r="C14853" s="10" t="s">
        <v>86</v>
      </c>
      <c r="D14853" s="10" t="s">
        <v>73</v>
      </c>
      <c r="E14853" s="10">
        <v>0</v>
      </c>
      <c r="F14853" s="10">
        <v>0</v>
      </c>
      <c r="G14853" s="10">
        <v>16.183333333333334</v>
      </c>
      <c r="H14853" s="10">
        <v>0</v>
      </c>
      <c r="I14853" s="4" t="s">
        <v>828</v>
      </c>
      <c r="J14853" s="7" t="str">
        <f>VLOOKUP(C14853,'[1]T. Apoyo Sistema'!$B$1:$C$89,2,0)</f>
        <v>SI</v>
      </c>
    </row>
    <row r="14854" spans="1:10" x14ac:dyDescent="0.25">
      <c r="A14854" s="4" t="str">
        <f>CONCATENATE(B14854,"-",C14854,"-",D14854)</f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>TEXT(B14854,"yyyy-mm")</f>
        <v>2026-08</v>
      </c>
      <c r="J14854" s="7" t="str">
        <f>VLOOKUP(C14854,'[1]T. Apoyo Sistema'!$B$1:$C$89,2,0)</f>
        <v>SI</v>
      </c>
    </row>
    <row r="14855" spans="1:10" x14ac:dyDescent="0.25">
      <c r="A14855" s="4" t="str">
        <f>CONCATENATE(B14855,"-",C14855,"-",D14855)</f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>TEXT(B14855,"yyyy-mm")</f>
        <v>2026-08</v>
      </c>
      <c r="J14855" s="7" t="str">
        <f>VLOOKUP(C14855,'[1]T. Apoyo Sistema'!$B$1:$C$89,2,0)</f>
        <v>SI</v>
      </c>
    </row>
    <row r="14856" spans="1:10" x14ac:dyDescent="0.25">
      <c r="A14856" s="4" t="str">
        <f>CONCATENATE(B14856,"-",C14856,"-",D14856)</f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>TEXT(B14856,"yyyy-mm")</f>
        <v>2026-08</v>
      </c>
      <c r="J14856" s="7" t="str">
        <f>VLOOKUP(C14856,'[1]T. Apoyo Sistema'!$B$1:$C$89,2,0)</f>
        <v>SI</v>
      </c>
    </row>
    <row r="14857" spans="1:10" x14ac:dyDescent="0.25">
      <c r="A14857" s="4" t="str">
        <f>CONCATENATE(B14857,"-",C14857,"-",D14857)</f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>TEXT(B14857,"yyyy-mm")</f>
        <v>2026-08</v>
      </c>
      <c r="J14857" s="7" t="str">
        <f>VLOOKUP(C14857,'[1]T. Apoyo Sistema'!$B$1:$C$89,2,0)</f>
        <v>SI</v>
      </c>
    </row>
    <row r="14858" spans="1:10" x14ac:dyDescent="0.25">
      <c r="A14858" s="4" t="str">
        <f>CONCATENATE(B14858,"-",C14858,"-",D14858)</f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>TEXT(B14858,"yyyy-mm")</f>
        <v>2026-08</v>
      </c>
      <c r="J14858" s="7" t="str">
        <f>VLOOKUP(C14858,'[1]T. Apoyo Sistema'!$B$1:$C$89,2,0)</f>
        <v>SI</v>
      </c>
    </row>
    <row r="14859" spans="1:10" x14ac:dyDescent="0.25">
      <c r="A14859" s="4" t="str">
        <f>CONCATENATE(B14859,"-",C14859,"-",D14859)</f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>TEXT(B14859,"yyyy-mm")</f>
        <v>2026-08</v>
      </c>
      <c r="J14859" s="7" t="str">
        <f>VLOOKUP(C14859,'[1]T. Apoyo Sistema'!$B$1:$C$89,2,0)</f>
        <v>SI</v>
      </c>
    </row>
    <row r="14860" spans="1:10" x14ac:dyDescent="0.25">
      <c r="A14860" s="4" t="str">
        <f>CONCATENATE(B14860,"-",C14860,"-",D14860)</f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>TEXT(B14860,"yyyy-mm")</f>
        <v>2026-08</v>
      </c>
      <c r="J14860" s="7" t="str">
        <f>VLOOKUP(C14860,'[1]T. Apoyo Sistema'!$B$1:$C$89,2,0)</f>
        <v>SI</v>
      </c>
    </row>
    <row r="14861" spans="1:10" x14ac:dyDescent="0.25">
      <c r="A14861" s="4" t="str">
        <f>CONCATENATE(B14861,"-",C14861,"-",D14861)</f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>TEXT(B14861,"yyyy-mm")</f>
        <v>2026-08</v>
      </c>
      <c r="J14861" s="7" t="str">
        <f>VLOOKUP(C14861,'[1]T. Apoyo Sistema'!$B$1:$C$89,2,0)</f>
        <v>SI</v>
      </c>
    </row>
    <row r="14862" spans="1:10" x14ac:dyDescent="0.25">
      <c r="A14862" s="4" t="str">
        <f>CONCATENATE(B14862,"-",C14862,"-",D14862)</f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>TEXT(B14862,"yyyy-mm")</f>
        <v>2026-08</v>
      </c>
      <c r="J14862" s="7" t="str">
        <f>VLOOKUP(C14862,'[1]T. Apoyo Sistema'!$B$1:$C$89,2,0)</f>
        <v>SI</v>
      </c>
    </row>
    <row r="14863" spans="1:10" x14ac:dyDescent="0.25">
      <c r="A14863" s="4" t="str">
        <f>CONCATENATE(B14863,"-",C14863,"-",D14863)</f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>TEXT(B14863,"yyyy-mm")</f>
        <v>2026-08</v>
      </c>
      <c r="J14863" s="7" t="str">
        <f>VLOOKUP(C14863,'[1]T. Apoyo Sistema'!$B$1:$C$89,2,0)</f>
        <v>SI</v>
      </c>
    </row>
    <row r="14864" spans="1:10" x14ac:dyDescent="0.25">
      <c r="A14864" s="4" t="str">
        <f>CONCATENATE(B14864,"-",C14864,"-",D14864)</f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>TEXT(B14864,"yyyy-mm")</f>
        <v>2026-08</v>
      </c>
      <c r="J14864" s="7" t="str">
        <f>VLOOKUP(C14864,'[1]T. Apoyo Sistema'!$B$1:$C$89,2,0)</f>
        <v>SI</v>
      </c>
    </row>
    <row r="14865" spans="1:10" x14ac:dyDescent="0.25">
      <c r="A14865" s="4" t="str">
        <f>CONCATENATE(B14865,"-",C14865,"-",D14865)</f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>TEXT(B14865,"yyyy-mm")</f>
        <v>2026-08</v>
      </c>
      <c r="J14865" s="7" t="str">
        <f>VLOOKUP(C14865,'[1]T. Apoyo Sistema'!$B$1:$C$89,2,0)</f>
        <v>SI</v>
      </c>
    </row>
    <row r="14866" spans="1:10" x14ac:dyDescent="0.25">
      <c r="A14866" s="4" t="str">
        <f>CONCATENATE(B14866,"-",C14866,"-",D14866)</f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>TEXT(B14866,"yyyy-mm")</f>
        <v>2026-08</v>
      </c>
      <c r="J14866" s="7" t="str">
        <f>VLOOKUP(C14866,'[1]T. Apoyo Sistema'!$B$1:$C$89,2,0)</f>
        <v>SI</v>
      </c>
    </row>
    <row r="14867" spans="1:10" x14ac:dyDescent="0.25">
      <c r="A14867" s="4" t="str">
        <f>CONCATENATE(B14867,"-",C14867,"-",D14867)</f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>TEXT(B14867,"yyyy-mm")</f>
        <v>2026-08</v>
      </c>
      <c r="J14867" s="7" t="str">
        <f>VLOOKUP(C14867,'[1]T. Apoyo Sistema'!$B$1:$C$89,2,0)</f>
        <v>SI</v>
      </c>
    </row>
    <row r="14868" spans="1:10" x14ac:dyDescent="0.25">
      <c r="A14868" s="4" t="str">
        <f>CONCATENATE(B14868,"-",C14868,"-",D14868)</f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>TEXT(B14868,"yyyy-mm")</f>
        <v>2026-08</v>
      </c>
      <c r="J14868" s="7" t="str">
        <f>VLOOKUP(C14868,'[1]T. Apoyo Sistema'!$B$1:$C$89,2,0)</f>
        <v>SI</v>
      </c>
    </row>
    <row r="14869" spans="1:10" x14ac:dyDescent="0.25">
      <c r="A14869" s="4" t="str">
        <f>CONCATENATE(B14869,"-",C14869,"-",D14869)</f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>TEXT(B14869,"yyyy-mm")</f>
        <v>2026-08</v>
      </c>
      <c r="J14869" s="7" t="str">
        <f>VLOOKUP(C14869,'[1]T. Apoyo Sistema'!$B$1:$C$89,2,0)</f>
        <v>SI</v>
      </c>
    </row>
    <row r="14870" spans="1:10" x14ac:dyDescent="0.25">
      <c r="A14870" s="4" t="str">
        <f>CONCATENATE(B14870,"-",C14870,"-",D14870)</f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>TEXT(B14870,"yyyy-mm")</f>
        <v>2026-08</v>
      </c>
      <c r="J14870" s="7" t="str">
        <f>VLOOKUP(C14870,'[1]T. Apoyo Sistema'!$B$1:$C$89,2,0)</f>
        <v>SI</v>
      </c>
    </row>
    <row r="14871" spans="1:10" x14ac:dyDescent="0.25">
      <c r="A14871" s="4" t="str">
        <f>CONCATENATE(B14871,"-",C14871,"-",D14871)</f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>TEXT(B14871,"yyyy-mm")</f>
        <v>2026-08</v>
      </c>
      <c r="J14871" s="7" t="str">
        <f>VLOOKUP(C14871,'[1]T. Apoyo Sistema'!$B$1:$C$89,2,0)</f>
        <v>SI</v>
      </c>
    </row>
    <row r="14872" spans="1:10" x14ac:dyDescent="0.25">
      <c r="A14872" s="4" t="str">
        <f>CONCATENATE(B14872,"-",C14872,"-",D14872)</f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>TEXT(B14872,"yyyy-mm")</f>
        <v>2026-08</v>
      </c>
      <c r="J14872" s="7" t="str">
        <f>VLOOKUP(C14872,'[1]T. Apoyo Sistema'!$B$1:$C$89,2,0)</f>
        <v>SI</v>
      </c>
    </row>
    <row r="14873" spans="1:10" x14ac:dyDescent="0.25">
      <c r="A14873" s="4" t="str">
        <f>CONCATENATE(B14873,"-",C14873,"-",D14873)</f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>TEXT(B14873,"yyyy-mm")</f>
        <v>2026-08</v>
      </c>
      <c r="J14873" s="7" t="str">
        <f>VLOOKUP(C14873,'[1]T. Apoyo Sistema'!$B$1:$C$89,2,0)</f>
        <v>SI</v>
      </c>
    </row>
    <row r="14874" spans="1:10" x14ac:dyDescent="0.25">
      <c r="A14874" s="4" t="str">
        <f>CONCATENATE(B14874,"-",C14874,"-",D14874)</f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>TEXT(B14874,"yyyy-mm")</f>
        <v>2026-08</v>
      </c>
      <c r="J14874" s="7" t="str">
        <f>VLOOKUP(C14874,'[1]T. Apoyo Sistema'!$B$1:$C$89,2,0)</f>
        <v>SI</v>
      </c>
    </row>
    <row r="14875" spans="1:10" x14ac:dyDescent="0.25">
      <c r="A14875" s="4" t="str">
        <f>CONCATENATE(B14875,"-",C14875,"-",D14875)</f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>TEXT(B14875,"yyyy-mm")</f>
        <v>2026-08</v>
      </c>
      <c r="J14875" s="7" t="str">
        <f>VLOOKUP(C14875,'[1]T. Apoyo Sistema'!$B$1:$C$89,2,0)</f>
        <v>SI</v>
      </c>
    </row>
    <row r="14876" spans="1:10" x14ac:dyDescent="0.25">
      <c r="A14876" s="4" t="str">
        <f>CONCATENATE(B14876,"-",C14876,"-",D14876)</f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>TEXT(B14876,"yyyy-mm")</f>
        <v>2026-08</v>
      </c>
      <c r="J14876" s="7" t="str">
        <f>VLOOKUP(C14876,'[1]T. Apoyo Sistema'!$B$1:$C$89,2,0)</f>
        <v>SI</v>
      </c>
    </row>
    <row r="14877" spans="1:10" x14ac:dyDescent="0.25">
      <c r="A14877" s="4" t="str">
        <f>CONCATENATE(B14877,"-",C14877,"-",D14877)</f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>TEXT(B14877,"yyyy-mm")</f>
        <v>2026-08</v>
      </c>
      <c r="J14877" s="7" t="str">
        <f>VLOOKUP(C14877,'[1]T. Apoyo Sistema'!$B$1:$C$89,2,0)</f>
        <v>SI</v>
      </c>
    </row>
    <row r="14878" spans="1:10" x14ac:dyDescent="0.25">
      <c r="A14878" s="4" t="str">
        <f>CONCATENATE(B14878,"-",C14878,"-",D14878)</f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>TEXT(B14878,"yyyy-mm")</f>
        <v>2026-08</v>
      </c>
      <c r="J14878" s="7" t="str">
        <f>VLOOKUP(C14878,'[1]T. Apoyo Sistema'!$B$1:$C$89,2,0)</f>
        <v>SI</v>
      </c>
    </row>
    <row r="14879" spans="1:10" x14ac:dyDescent="0.25">
      <c r="A14879" s="4" t="str">
        <f>CONCATENATE(B14879,"-",C14879,"-",D14879)</f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>TEXT(B14879,"yyyy-mm")</f>
        <v>2026-08</v>
      </c>
      <c r="J14879" s="7" t="str">
        <f>VLOOKUP(C14879,'[1]T. Apoyo Sistema'!$B$1:$C$89,2,0)</f>
        <v>SI</v>
      </c>
    </row>
    <row r="14880" spans="1:10" x14ac:dyDescent="0.25">
      <c r="A14880" s="4" t="str">
        <f>CONCATENATE(B14880,"-",C14880,"-",D14880)</f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>TEXT(B14880,"yyyy-mm")</f>
        <v>2026-08</v>
      </c>
      <c r="J14880" s="7" t="str">
        <f>VLOOKUP(C14880,'[1]T. Apoyo Sistema'!$B$1:$C$89,2,0)</f>
        <v>SI</v>
      </c>
    </row>
    <row r="14881" spans="1:10" x14ac:dyDescent="0.25">
      <c r="A14881" s="4" t="str">
        <f>CONCATENATE(B14881,"-",C14881,"-",D14881)</f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>TEXT(B14881,"yyyy-mm")</f>
        <v>2026-08</v>
      </c>
      <c r="J14881" s="7" t="str">
        <f>VLOOKUP(C14881,'[1]T. Apoyo Sistema'!$B$1:$C$89,2,0)</f>
        <v>SI</v>
      </c>
    </row>
    <row r="14882" spans="1:10" x14ac:dyDescent="0.25">
      <c r="A14882" s="4" t="str">
        <f>CONCATENATE(B14882,"-",C14882,"-",D14882)</f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>TEXT(B14882,"yyyy-mm")</f>
        <v>2026-08</v>
      </c>
      <c r="J14882" s="7" t="str">
        <f>VLOOKUP(C14882,'[1]T. Apoyo Sistema'!$B$1:$C$89,2,0)</f>
        <v>SI</v>
      </c>
    </row>
    <row r="14883" spans="1:10" x14ac:dyDescent="0.25">
      <c r="A14883" s="4" t="str">
        <f>CONCATENATE(B14883,"-",C14883,"-",D14883)</f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>TEXT(B14883,"yyyy-mm")</f>
        <v>2026-08</v>
      </c>
      <c r="J14883" s="7" t="str">
        <f>VLOOKUP(C14883,'[1]T. Apoyo Sistema'!$B$1:$C$89,2,0)</f>
        <v>SI</v>
      </c>
    </row>
    <row r="14884" spans="1:10" x14ac:dyDescent="0.25">
      <c r="A14884" s="4" t="str">
        <f>CONCATENATE(B14884,"-",C14884,"-",D14884)</f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>TEXT(B14884,"yyyy-mm")</f>
        <v>2026-08</v>
      </c>
      <c r="J14884" s="7" t="str">
        <f>VLOOKUP(C14884,'[1]T. Apoyo Sistema'!$B$1:$C$89,2,0)</f>
        <v>SI</v>
      </c>
    </row>
    <row r="14885" spans="1:10" x14ac:dyDescent="0.25">
      <c r="A14885" s="4" t="str">
        <f>CONCATENATE(B14885,"-",C14885,"-",D14885)</f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>TEXT(B14885,"yyyy-mm")</f>
        <v>2026-08</v>
      </c>
      <c r="J14885" s="7" t="str">
        <f>VLOOKUP(C14885,'[1]T. Apoyo Sistema'!$B$1:$C$89,2,0)</f>
        <v>SI</v>
      </c>
    </row>
    <row r="14886" spans="1:10" x14ac:dyDescent="0.25">
      <c r="A14886" s="4" t="str">
        <f>CONCATENATE(B14886,"-",C14886,"-",D14886)</f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>TEXT(B14886,"yyyy-mm")</f>
        <v>2026-08</v>
      </c>
      <c r="J14886" s="7" t="str">
        <f>VLOOKUP(C14886,'[1]T. Apoyo Sistema'!$B$1:$C$89,2,0)</f>
        <v>SI</v>
      </c>
    </row>
    <row r="14887" spans="1:10" x14ac:dyDescent="0.25">
      <c r="A14887" s="4" t="str">
        <f>CONCATENATE(B14887,"-",C14887,"-",D14887)</f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>TEXT(B14887,"yyyy-mm")</f>
        <v>2026-08</v>
      </c>
      <c r="J14887" s="7" t="str">
        <f>VLOOKUP(C14887,'[1]T. Apoyo Sistema'!$B$1:$C$89,2,0)</f>
        <v>SI</v>
      </c>
    </row>
    <row r="14888" spans="1:10" x14ac:dyDescent="0.25">
      <c r="A14888" s="4" t="str">
        <f>CONCATENATE(B14888,"-",C14888,"-",D14888)</f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>TEXT(B14888,"yyyy-mm")</f>
        <v>2026-08</v>
      </c>
      <c r="J14888" s="7" t="str">
        <f>VLOOKUP(C14888,'[1]T. Apoyo Sistema'!$B$1:$C$89,2,0)</f>
        <v>SI</v>
      </c>
    </row>
    <row r="14889" spans="1:10" x14ac:dyDescent="0.25">
      <c r="A14889" s="4" t="str">
        <f>CONCATENATE(B14889,"-",C14889,"-",D14889)</f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>TEXT(B14889,"yyyy-mm")</f>
        <v>2026-08</v>
      </c>
      <c r="J14889" s="7" t="str">
        <f>VLOOKUP(C14889,'[1]T. Apoyo Sistema'!$B$1:$C$89,2,0)</f>
        <v>SI</v>
      </c>
    </row>
    <row r="14890" spans="1:10" x14ac:dyDescent="0.25">
      <c r="A14890" s="4" t="str">
        <f>CONCATENATE(B14890,"-",C14890,"-",D14890)</f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>TEXT(B14890,"yyyy-mm")</f>
        <v>2026-08</v>
      </c>
      <c r="J14890" s="7" t="str">
        <f>VLOOKUP(C14890,'[1]T. Apoyo Sistema'!$B$1:$C$89,2,0)</f>
        <v>SI</v>
      </c>
    </row>
    <row r="14891" spans="1:10" x14ac:dyDescent="0.25">
      <c r="A14891" s="4" t="str">
        <f>CONCATENATE(B14891,"-",C14891,"-",D14891)</f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>TEXT(B14891,"yyyy-mm")</f>
        <v>2026-08</v>
      </c>
      <c r="J14891" s="7" t="str">
        <f>VLOOKUP(C14891,'[1]T. Apoyo Sistema'!$B$1:$C$89,2,0)</f>
        <v>SI</v>
      </c>
    </row>
    <row r="14892" spans="1:10" x14ac:dyDescent="0.25">
      <c r="A14892" s="4" t="str">
        <f>CONCATENATE(B14892,"-",C14892,"-",D14892)</f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>TEXT(B14892,"yyyy-mm")</f>
        <v>2026-08</v>
      </c>
      <c r="J14892" s="7" t="str">
        <f>VLOOKUP(C14892,'[1]T. Apoyo Sistema'!$B$1:$C$89,2,0)</f>
        <v>SI</v>
      </c>
    </row>
    <row r="14893" spans="1:10" x14ac:dyDescent="0.25">
      <c r="A14893" s="4" t="str">
        <f>CONCATENATE(B14893,"-",C14893,"-",D14893)</f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>TEXT(B14893,"yyyy-mm")</f>
        <v>2026-08</v>
      </c>
      <c r="J14893" s="7" t="str">
        <f>VLOOKUP(C14893,'[1]T. Apoyo Sistema'!$B$1:$C$89,2,0)</f>
        <v>SI</v>
      </c>
    </row>
    <row r="14894" spans="1:10" x14ac:dyDescent="0.25">
      <c r="A14894" s="4" t="str">
        <f>CONCATENATE(B14894,"-",C14894,"-",D14894)</f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>TEXT(B14894,"yyyy-mm")</f>
        <v>2026-08</v>
      </c>
      <c r="J14894" s="7" t="str">
        <f>VLOOKUP(C14894,'[1]T. Apoyo Sistema'!$B$1:$C$89,2,0)</f>
        <v>SI</v>
      </c>
    </row>
    <row r="14895" spans="1:10" x14ac:dyDescent="0.25">
      <c r="A14895" s="4" t="str">
        <f>CONCATENATE(B14895,"-",C14895,"-",D14895)</f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>TEXT(B14895,"yyyy-mm")</f>
        <v>2026-08</v>
      </c>
      <c r="J14895" s="7" t="str">
        <f>VLOOKUP(C14895,'[1]T. Apoyo Sistema'!$B$1:$C$89,2,0)</f>
        <v>SI</v>
      </c>
    </row>
    <row r="14896" spans="1:10" x14ac:dyDescent="0.25">
      <c r="A14896" s="4" t="str">
        <f>CONCATENATE(B14896,"-",C14896,"-",D14896)</f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>TEXT(B14896,"yyyy-mm")</f>
        <v>2026-08</v>
      </c>
      <c r="J14896" s="7" t="str">
        <f>VLOOKUP(C14896,'[1]T. Apoyo Sistema'!$B$1:$C$89,2,0)</f>
        <v>SI</v>
      </c>
    </row>
    <row r="14897" spans="1:10" x14ac:dyDescent="0.25">
      <c r="A14897" s="4" t="str">
        <f>CONCATENATE(B14897,"-",C14897,"-",D14897)</f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>TEXT(B14897,"yyyy-mm")</f>
        <v>2026-08</v>
      </c>
      <c r="J14897" s="7" t="str">
        <f>VLOOKUP(C14897,'[1]T. Apoyo Sistema'!$B$1:$C$89,2,0)</f>
        <v>SI</v>
      </c>
    </row>
    <row r="14898" spans="1:10" x14ac:dyDescent="0.25">
      <c r="A14898" s="4" t="str">
        <f>CONCATENATE(B14898,"-",C14898,"-",D14898)</f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>TEXT(B14898,"yyyy-mm")</f>
        <v>2026-08</v>
      </c>
      <c r="J14898" s="7" t="str">
        <f>VLOOKUP(C14898,'[1]T. Apoyo Sistema'!$B$1:$C$89,2,0)</f>
        <v>SI</v>
      </c>
    </row>
    <row r="14899" spans="1:10" x14ac:dyDescent="0.25">
      <c r="A14899" s="4" t="str">
        <f>CONCATENATE(B14899,"-",C14899,"-",D14899)</f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>TEXT(B14899,"yyyy-mm")</f>
        <v>2026-08</v>
      </c>
      <c r="J14899" s="7" t="str">
        <f>VLOOKUP(C14899,'[1]T. Apoyo Sistema'!$B$1:$C$89,2,0)</f>
        <v>SI</v>
      </c>
    </row>
    <row r="14900" spans="1:10" x14ac:dyDescent="0.25">
      <c r="A14900" s="4" t="str">
        <f>CONCATENATE(B14900,"-",C14900,"-",D14900)</f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>TEXT(B14900,"yyyy-mm")</f>
        <v>2026-08</v>
      </c>
      <c r="J14900" s="7" t="str">
        <f>VLOOKUP(C14900,'[1]T. Apoyo Sistema'!$B$1:$C$89,2,0)</f>
        <v>SI</v>
      </c>
    </row>
    <row r="14901" spans="1:10" x14ac:dyDescent="0.25">
      <c r="A14901" s="4" t="str">
        <f>CONCATENATE(B14901,"-",C14901,"-",D14901)</f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>TEXT(B14901,"yyyy-mm")</f>
        <v>2026-08</v>
      </c>
      <c r="J14901" s="7" t="str">
        <f>VLOOKUP(C14901,'[1]T. Apoyo Sistema'!$B$1:$C$89,2,0)</f>
        <v>SI</v>
      </c>
    </row>
    <row r="14902" spans="1:10" x14ac:dyDescent="0.25">
      <c r="A14902" s="4" t="str">
        <f>CONCATENATE(B14902,"-",C14902,"-",D14902)</f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>TEXT(B14902,"yyyy-mm")</f>
        <v>2026-08</v>
      </c>
      <c r="J14902" s="7" t="str">
        <f>VLOOKUP(C14902,'[1]T. Apoyo Sistema'!$B$1:$C$89,2,0)</f>
        <v>SI</v>
      </c>
    </row>
    <row r="14903" spans="1:10" x14ac:dyDescent="0.25">
      <c r="A14903" s="4" t="str">
        <f>CONCATENATE(B14903,"-",C14903,"-",D14903)</f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>TEXT(B14903,"yyyy-mm")</f>
        <v>2026-08</v>
      </c>
      <c r="J14903" s="7" t="str">
        <f>VLOOKUP(C14903,'[1]T. Apoyo Sistema'!$B$1:$C$89,2,0)</f>
        <v>SI</v>
      </c>
    </row>
    <row r="14904" spans="1:10" x14ac:dyDescent="0.25">
      <c r="A14904" s="4" t="str">
        <f>CONCATENATE(B14904,"-",C14904,"-",D14904)</f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>TEXT(B14904,"yyyy-mm")</f>
        <v>2026-08</v>
      </c>
      <c r="J14904" s="7" t="str">
        <f>VLOOKUP(C14904,'[1]T. Apoyo Sistema'!$B$1:$C$89,2,0)</f>
        <v>SI</v>
      </c>
    </row>
    <row r="14905" spans="1:10" x14ac:dyDescent="0.25">
      <c r="A14905" s="4" t="str">
        <f>CONCATENATE(B14905,"-",C14905,"-",D14905)</f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>TEXT(B14905,"yyyy-mm")</f>
        <v>2026-08</v>
      </c>
      <c r="J14905" s="7" t="str">
        <f>VLOOKUP(C14905,'[1]T. Apoyo Sistema'!$B$1:$C$89,2,0)</f>
        <v>SI</v>
      </c>
    </row>
    <row r="14906" spans="1:10" x14ac:dyDescent="0.25">
      <c r="A14906" s="4" t="str">
        <f>CONCATENATE(B14906,"-",C14906,"-",D14906)</f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>TEXT(B14906,"yyyy-mm")</f>
        <v>2026-08</v>
      </c>
      <c r="J14906" s="7" t="str">
        <f>VLOOKUP(C14906,'[1]T. Apoyo Sistema'!$B$1:$C$89,2,0)</f>
        <v>SI</v>
      </c>
    </row>
    <row r="14907" spans="1:10" x14ac:dyDescent="0.25">
      <c r="A14907" s="4" t="str">
        <f>CONCATENATE(B14907,"-",C14907,"-",D14907)</f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>TEXT(B14907,"yyyy-mm")</f>
        <v>2026-08</v>
      </c>
      <c r="J14907" s="7" t="str">
        <f>VLOOKUP(C14907,'[1]T. Apoyo Sistema'!$B$1:$C$89,2,0)</f>
        <v>SI</v>
      </c>
    </row>
    <row r="14908" spans="1:10" x14ac:dyDescent="0.25">
      <c r="A14908" s="4" t="str">
        <f>CONCATENATE(B14908,"-",C14908,"-",D14908)</f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>TEXT(B14908,"yyyy-mm")</f>
        <v>2026-08</v>
      </c>
      <c r="J14908" s="7" t="str">
        <f>VLOOKUP(C14908,'[1]T. Apoyo Sistema'!$B$1:$C$89,2,0)</f>
        <v>SI</v>
      </c>
    </row>
    <row r="14909" spans="1:10" x14ac:dyDescent="0.25">
      <c r="A14909" s="4" t="str">
        <f>CONCATENATE(B14909,"-",C14909,"-",D14909)</f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>TEXT(B14909,"yyyy-mm")</f>
        <v>2026-08</v>
      </c>
      <c r="J14909" s="7" t="str">
        <f>VLOOKUP(C14909,'[1]T. Apoyo Sistema'!$B$1:$C$89,2,0)</f>
        <v>SI</v>
      </c>
    </row>
    <row r="14910" spans="1:10" x14ac:dyDescent="0.25">
      <c r="A14910" s="4" t="str">
        <f>CONCATENATE(B14910,"-",C14910,"-",D14910)</f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>TEXT(B14910,"yyyy-mm")</f>
        <v>2026-08</v>
      </c>
      <c r="J14910" s="7" t="str">
        <f>VLOOKUP(C14910,'[1]T. Apoyo Sistema'!$B$1:$C$89,2,0)</f>
        <v>SI</v>
      </c>
    </row>
    <row r="14911" spans="1:10" x14ac:dyDescent="0.25">
      <c r="A14911" s="4" t="str">
        <f>CONCATENATE(B14911,"-",C14911,"-",D14911)</f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>TEXT(B14911,"yyyy-mm")</f>
        <v>2026-08</v>
      </c>
      <c r="J14911" s="7" t="str">
        <f>VLOOKUP(C14911,'[1]T. Apoyo Sistema'!$B$1:$C$89,2,0)</f>
        <v>SI</v>
      </c>
    </row>
    <row r="14912" spans="1:10" x14ac:dyDescent="0.25">
      <c r="A14912" s="4" t="str">
        <f>CONCATENATE(B14912,"-",C14912,"-",D14912)</f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>TEXT(B14912,"yyyy-mm")</f>
        <v>2026-08</v>
      </c>
      <c r="J14912" s="7" t="str">
        <f>VLOOKUP(C14912,'[1]T. Apoyo Sistema'!$B$1:$C$89,2,0)</f>
        <v>SI</v>
      </c>
    </row>
    <row r="14913" spans="1:10" x14ac:dyDescent="0.25">
      <c r="A14913" s="4" t="str">
        <f>CONCATENATE(B14913,"-",C14913,"-",D14913)</f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>TEXT(B14913,"yyyy-mm")</f>
        <v>2026-08</v>
      </c>
      <c r="J14913" s="7" t="str">
        <f>VLOOKUP(C14913,'[1]T. Apoyo Sistema'!$B$1:$C$89,2,0)</f>
        <v>SI</v>
      </c>
    </row>
    <row r="14914" spans="1:10" x14ac:dyDescent="0.25">
      <c r="A14914" s="4" t="str">
        <f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>TEXT(B14914,"yyyy-mm")</f>
        <v>2026-08</v>
      </c>
      <c r="J14914" s="7" t="str">
        <f>VLOOKUP(C14914,'[1]T. Apoyo Sistema'!$B$1:$C$89,2,0)</f>
        <v>SI</v>
      </c>
    </row>
    <row r="14915" spans="1:10" x14ac:dyDescent="0.25">
      <c r="A14915" s="4" t="str">
        <f>CONCATENATE(B14915,"-",C14915,"-",D14915)</f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>TEXT(B14915,"yyyy-mm")</f>
        <v>2026-08</v>
      </c>
      <c r="J14915" s="7" t="str">
        <f>VLOOKUP(C14915,'[1]T. Apoyo Sistema'!$B$1:$C$89,2,0)</f>
        <v>SI</v>
      </c>
    </row>
    <row r="14916" spans="1:10" x14ac:dyDescent="0.25">
      <c r="A14916" s="4" t="str">
        <f>CONCATENATE(B14916,"-",C14916,"-",D14916)</f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>TEXT(B14916,"yyyy-mm")</f>
        <v>2026-08</v>
      </c>
      <c r="J14916" s="7" t="str">
        <f>VLOOKUP(C14916,'[1]T. Apoyo Sistema'!$B$1:$C$89,2,0)</f>
        <v>SI</v>
      </c>
    </row>
    <row r="14917" spans="1:10" x14ac:dyDescent="0.25">
      <c r="A14917" s="4" t="str">
        <f>CONCATENATE(B14917,"-",C14917,"-",D14917)</f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>TEXT(B14917,"yyyy-mm")</f>
        <v>2026-08</v>
      </c>
      <c r="J14917" s="7" t="str">
        <f>VLOOKUP(C14917,'[1]T. Apoyo Sistema'!$B$1:$C$89,2,0)</f>
        <v>SI</v>
      </c>
    </row>
    <row r="14918" spans="1:10" x14ac:dyDescent="0.25">
      <c r="A14918" s="4" t="str">
        <f>CONCATENATE(B14918,"-",C14918,"-",D14918)</f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>TEXT(B14918,"yyyy-mm")</f>
        <v>2026-08</v>
      </c>
      <c r="J14918" s="7" t="str">
        <f>VLOOKUP(C14918,'[1]T. Apoyo Sistema'!$B$1:$C$89,2,0)</f>
        <v>SI</v>
      </c>
    </row>
    <row r="14919" spans="1:10" x14ac:dyDescent="0.25">
      <c r="A14919" s="4" t="str">
        <f>CONCATENATE(B14919,"-",C14919,"-",D14919)</f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>TEXT(B14919,"yyyy-mm")</f>
        <v>2026-08</v>
      </c>
      <c r="J14919" s="7" t="str">
        <f>VLOOKUP(C14919,'[1]T. Apoyo Sistema'!$B$1:$C$89,2,0)</f>
        <v>SI</v>
      </c>
    </row>
    <row r="14920" spans="1:10" x14ac:dyDescent="0.25">
      <c r="A14920" s="4" t="str">
        <f>CONCATENATE(B14920,"-",C14920,"-",D14920)</f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>TEXT(B14920,"yyyy-mm")</f>
        <v>2026-08</v>
      </c>
      <c r="J14920" s="7" t="str">
        <f>VLOOKUP(C14920,'[1]T. Apoyo Sistema'!$B$1:$C$89,2,0)</f>
        <v>SI</v>
      </c>
    </row>
    <row r="14921" spans="1:10" x14ac:dyDescent="0.25">
      <c r="A14921" s="4" t="str">
        <f>CONCATENATE(B14921,"-",C14921,"-",D14921)</f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>TEXT(B14921,"yyyy-mm")</f>
        <v>2026-08</v>
      </c>
      <c r="J14921" s="7" t="str">
        <f>VLOOKUP(C14921,'[1]T. Apoyo Sistema'!$B$1:$C$89,2,0)</f>
        <v>SI</v>
      </c>
    </row>
    <row r="14922" spans="1:10" x14ac:dyDescent="0.25">
      <c r="A14922" s="4" t="str">
        <f>CONCATENATE(B14922,"-",C14922,"-",D14922)</f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>TEXT(B14922,"yyyy-mm")</f>
        <v>2026-08</v>
      </c>
      <c r="J14922" s="7" t="str">
        <f>VLOOKUP(C14922,'[1]T. Apoyo Sistema'!$B$1:$C$89,2,0)</f>
        <v>SI</v>
      </c>
    </row>
    <row r="14923" spans="1:10" x14ac:dyDescent="0.25">
      <c r="A14923" s="4" t="str">
        <f>CONCATENATE(B14923,"-",C14923,"-",D14923)</f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>TEXT(B14923,"yyyy-mm")</f>
        <v>2026-08</v>
      </c>
      <c r="J14923" s="7" t="str">
        <f>VLOOKUP(C14923,'[1]T. Apoyo Sistema'!$B$1:$C$89,2,0)</f>
        <v>SI</v>
      </c>
    </row>
    <row r="14924" spans="1:10" x14ac:dyDescent="0.25">
      <c r="A14924" s="4" t="str">
        <f>CONCATENATE(B14924,"-",C14924,"-",D14924)</f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>TEXT(B14924,"yyyy-mm")</f>
        <v>2026-08</v>
      </c>
      <c r="J14924" s="7" t="str">
        <f>VLOOKUP(C14924,'[1]T. Apoyo Sistema'!$B$1:$C$89,2,0)</f>
        <v>SI</v>
      </c>
    </row>
    <row r="14925" spans="1:10" x14ac:dyDescent="0.25">
      <c r="A14925" s="4" t="str">
        <f>CONCATENATE(B14925,"-",C14925,"-",D14925)</f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>TEXT(B14925,"yyyy-mm")</f>
        <v>2026-08</v>
      </c>
      <c r="J14925" s="7" t="str">
        <f>VLOOKUP(C14925,'[1]T. Apoyo Sistema'!$B$1:$C$89,2,0)</f>
        <v>SI</v>
      </c>
    </row>
    <row r="14926" spans="1:10" x14ac:dyDescent="0.25">
      <c r="A14926" s="4" t="str">
        <f>CONCATENATE(B14926,"-",C14926,"-",D14926)</f>
        <v>46269-POX23-psa1</v>
      </c>
      <c r="B14926" s="16">
        <v>46269</v>
      </c>
      <c r="C14926" s="10" t="s">
        <v>86</v>
      </c>
      <c r="D14926" s="10" t="s">
        <v>60</v>
      </c>
      <c r="E14926" s="10">
        <v>0</v>
      </c>
      <c r="F14926" s="10">
        <v>0</v>
      </c>
      <c r="G14926" s="10">
        <v>16.183333333333334</v>
      </c>
      <c r="H14926" s="10">
        <v>0</v>
      </c>
      <c r="I14926" s="4" t="s">
        <v>828</v>
      </c>
      <c r="J14926" s="7" t="str">
        <f>VLOOKUP(C14926,'[1]T. Apoyo Sistema'!$B$1:$C$89,2,0)</f>
        <v>SI</v>
      </c>
    </row>
    <row r="14927" spans="1:10" x14ac:dyDescent="0.25">
      <c r="A14927" s="4" t="str">
        <f>CONCATENATE(B14927,"-",C14927,"-",D14927)</f>
        <v>46269-POX23-psa2</v>
      </c>
      <c r="B14927" s="16">
        <v>46269</v>
      </c>
      <c r="C14927" s="10" t="s">
        <v>86</v>
      </c>
      <c r="D14927" s="10" t="s">
        <v>74</v>
      </c>
      <c r="E14927" s="10">
        <v>0</v>
      </c>
      <c r="F14927" s="10">
        <v>0</v>
      </c>
      <c r="G14927" s="10">
        <v>16.183333333333334</v>
      </c>
      <c r="H14927" s="10">
        <v>0</v>
      </c>
      <c r="I14927" s="4" t="s">
        <v>828</v>
      </c>
      <c r="J14927" s="7" t="str">
        <f>VLOOKUP(C14927,'[1]T. Apoyo Sistema'!$B$1:$C$89,2,0)</f>
        <v>SI</v>
      </c>
    </row>
    <row r="14928" spans="1:10" x14ac:dyDescent="0.25">
      <c r="A14928" s="4" t="str">
        <f>CONCATENATE(B14928,"-",C14928,"-",D14928)</f>
        <v>46269-POX23-psa3</v>
      </c>
      <c r="B14928" s="16">
        <v>46269</v>
      </c>
      <c r="C14928" s="10" t="s">
        <v>86</v>
      </c>
      <c r="D14928" s="10" t="s">
        <v>79</v>
      </c>
      <c r="E14928" s="10">
        <v>0</v>
      </c>
      <c r="F14928" s="10">
        <v>0</v>
      </c>
      <c r="G14928" s="10">
        <v>16.183333333333334</v>
      </c>
      <c r="H14928" s="10">
        <v>0</v>
      </c>
      <c r="I14928" s="4" t="s">
        <v>828</v>
      </c>
      <c r="J14928" s="7" t="str">
        <f>VLOOKUP(C14928,'[1]T. Apoyo Sistema'!$B$1:$C$89,2,0)</f>
        <v>SI</v>
      </c>
    </row>
    <row r="14929" spans="1:10" x14ac:dyDescent="0.25">
      <c r="A14929" s="4" t="str">
        <f>CONCATENATE(B14929,"-",C14929,"-",D14929)</f>
        <v>46269-POX23-psa4</v>
      </c>
      <c r="B14929" s="16">
        <v>46269</v>
      </c>
      <c r="C14929" s="10" t="s">
        <v>86</v>
      </c>
      <c r="D14929" s="10" t="s">
        <v>80</v>
      </c>
      <c r="E14929" s="10">
        <v>0</v>
      </c>
      <c r="F14929" s="10">
        <v>0</v>
      </c>
      <c r="G14929" s="10">
        <v>16.183333333333334</v>
      </c>
      <c r="H14929" s="10">
        <v>0</v>
      </c>
      <c r="I14929" s="4" t="s">
        <v>828</v>
      </c>
      <c r="J14929" s="7" t="str">
        <f>VLOOKUP(C14929,'[1]T. Apoyo Sistema'!$B$1:$C$89,2,0)</f>
        <v>SI</v>
      </c>
    </row>
    <row r="14930" spans="1:10" x14ac:dyDescent="0.25">
      <c r="A14930" s="4" t="str">
        <f>CONCATENATE(B14930,"-",C14930,"-",D14930)</f>
        <v>46269-POX23-sec1</v>
      </c>
      <c r="B14930" s="16">
        <v>46269</v>
      </c>
      <c r="C14930" s="10" t="s">
        <v>86</v>
      </c>
      <c r="D14930" s="10" t="s">
        <v>75</v>
      </c>
      <c r="E14930" s="10">
        <v>0</v>
      </c>
      <c r="F14930" s="10">
        <v>0</v>
      </c>
      <c r="G14930" s="10">
        <v>16.183333333333334</v>
      </c>
      <c r="H14930" s="10">
        <v>0</v>
      </c>
      <c r="I14930" s="4" t="s">
        <v>828</v>
      </c>
      <c r="J14930" s="7" t="str">
        <f>VLOOKUP(C14930,'[1]T. Apoyo Sistema'!$B$1:$C$89,2,0)</f>
        <v>SI</v>
      </c>
    </row>
    <row r="14931" spans="1:10" x14ac:dyDescent="0.25">
      <c r="A14931" s="4" t="str">
        <f>CONCATENATE(B14931,"-",C14931,"-",D14931)</f>
        <v>46269-POX23-sec2</v>
      </c>
      <c r="B14931" s="16">
        <v>46269</v>
      </c>
      <c r="C14931" s="10" t="s">
        <v>86</v>
      </c>
      <c r="D14931" s="10" t="s">
        <v>76</v>
      </c>
      <c r="E14931" s="10">
        <v>0</v>
      </c>
      <c r="F14931" s="10">
        <v>0</v>
      </c>
      <c r="G14931" s="10">
        <v>16.183333333333334</v>
      </c>
      <c r="H14931" s="10">
        <v>0</v>
      </c>
      <c r="I14931" s="4" t="s">
        <v>828</v>
      </c>
      <c r="J14931" s="7" t="str">
        <f>VLOOKUP(C14931,'[1]T. Apoyo Sistema'!$B$1:$C$89,2,0)</f>
        <v>SI</v>
      </c>
    </row>
    <row r="14932" spans="1:10" x14ac:dyDescent="0.25">
      <c r="A14932" s="4" t="str">
        <f>CONCATENATE(B14932,"-",C14932,"-",D14932)</f>
        <v>46268-OXMP14-gen1</v>
      </c>
      <c r="B14932" s="16">
        <v>46268</v>
      </c>
      <c r="C14932" s="10" t="s">
        <v>61</v>
      </c>
      <c r="D14932" s="10" t="s">
        <v>59</v>
      </c>
      <c r="E14932" s="10">
        <v>0</v>
      </c>
      <c r="F14932" s="10">
        <v>16.2</v>
      </c>
      <c r="G14932" s="10">
        <v>0</v>
      </c>
      <c r="H14932" s="10">
        <v>0</v>
      </c>
      <c r="I14932" s="4" t="s">
        <v>828</v>
      </c>
      <c r="J14932" s="7" t="str">
        <f>VLOOKUP(C14932,'[1]T. Apoyo Sistema'!$B$1:$C$89,2,0)</f>
        <v>NO</v>
      </c>
    </row>
    <row r="14933" spans="1:10" x14ac:dyDescent="0.25">
      <c r="A14933" s="4" t="str">
        <f>CONCATENATE(B14933,"-",C14933,"-",D14933)</f>
        <v>46268-OXMP14-psa1</v>
      </c>
      <c r="B14933" s="16">
        <v>46268</v>
      </c>
      <c r="C14933" s="10" t="s">
        <v>61</v>
      </c>
      <c r="D14933" s="10" t="s">
        <v>60</v>
      </c>
      <c r="E14933" s="10">
        <v>0</v>
      </c>
      <c r="F14933" s="10">
        <v>16.2</v>
      </c>
      <c r="G14933" s="10">
        <v>0</v>
      </c>
      <c r="H14933" s="10">
        <v>0</v>
      </c>
      <c r="I14933" s="4" t="s">
        <v>828</v>
      </c>
      <c r="J14933" s="7" t="str">
        <f>VLOOKUP(C14933,'[1]T. Apoyo Sistema'!$B$1:$C$89,2,0)</f>
        <v>NO</v>
      </c>
    </row>
    <row r="14934" spans="1:10" x14ac:dyDescent="0.25">
      <c r="A14934" s="4" t="str">
        <f>CONCATENATE(B14934,"-",C14934,"-",D14934)</f>
        <v>46235-POX53-bbd1</v>
      </c>
      <c r="B14934" s="14">
        <v>46235</v>
      </c>
      <c r="C14934" s="4" t="s">
        <v>100</v>
      </c>
      <c r="D14934" s="4" t="s">
        <v>69</v>
      </c>
      <c r="E14934" s="4">
        <v>0</v>
      </c>
      <c r="F14934" s="6">
        <v>0</v>
      </c>
      <c r="G14934" s="6">
        <v>16.25</v>
      </c>
      <c r="H14934" s="6">
        <v>0</v>
      </c>
      <c r="I14934" s="4" t="str">
        <f>TEXT(B14934,"yyyy-mm")</f>
        <v>2026-08</v>
      </c>
      <c r="J14934" s="7" t="str">
        <f>VLOOKUP(C14934,'[1]T. Apoyo Sistema'!$B$1:$C$89,2,0)</f>
        <v>SI</v>
      </c>
    </row>
    <row r="14935" spans="1:10" x14ac:dyDescent="0.25">
      <c r="A14935" s="4" t="str">
        <f>CONCATENATE(B14935,"-",C14935,"-",D14935)</f>
        <v>46235-POX53-bbd2</v>
      </c>
      <c r="B14935" s="14">
        <v>46235</v>
      </c>
      <c r="C14935" s="4" t="s">
        <v>100</v>
      </c>
      <c r="D14935" s="4" t="s">
        <v>70</v>
      </c>
      <c r="E14935" s="4">
        <v>0</v>
      </c>
      <c r="F14935" s="6">
        <v>0</v>
      </c>
      <c r="G14935" s="6">
        <v>16.25</v>
      </c>
      <c r="H14935" s="6">
        <v>0</v>
      </c>
      <c r="I14935" s="4" t="str">
        <f>TEXT(B14935,"yyyy-mm")</f>
        <v>2026-08</v>
      </c>
      <c r="J14935" s="7" t="str">
        <f>VLOOKUP(C14935,'[1]T. Apoyo Sistema'!$B$1:$C$89,2,0)</f>
        <v>SI</v>
      </c>
    </row>
    <row r="14936" spans="1:10" x14ac:dyDescent="0.25">
      <c r="A14936" s="4" t="str">
        <f>CONCATENATE(B14936,"-",C14936,"-",D14936)</f>
        <v>46235-POX53-com1</v>
      </c>
      <c r="B14936" s="14">
        <v>46235</v>
      </c>
      <c r="C14936" s="4" t="s">
        <v>100</v>
      </c>
      <c r="D14936" s="4" t="s">
        <v>71</v>
      </c>
      <c r="E14936" s="4">
        <v>0</v>
      </c>
      <c r="F14936" s="6">
        <v>0</v>
      </c>
      <c r="G14936" s="6">
        <v>16.25</v>
      </c>
      <c r="H14936" s="6">
        <v>0</v>
      </c>
      <c r="I14936" s="4" t="str">
        <f>TEXT(B14936,"yyyy-mm")</f>
        <v>2026-08</v>
      </c>
      <c r="J14936" s="7" t="str">
        <f>VLOOKUP(C14936,'[1]T. Apoyo Sistema'!$B$1:$C$89,2,0)</f>
        <v>SI</v>
      </c>
    </row>
    <row r="14937" spans="1:10" x14ac:dyDescent="0.25">
      <c r="A14937" s="4" t="str">
        <f>CONCATENATE(B14937,"-",C14937,"-",D14937)</f>
        <v>46235-POX53-com2</v>
      </c>
      <c r="B14937" s="14">
        <v>46235</v>
      </c>
      <c r="C14937" s="4" t="s">
        <v>100</v>
      </c>
      <c r="D14937" s="4" t="s">
        <v>72</v>
      </c>
      <c r="E14937" s="4">
        <v>0</v>
      </c>
      <c r="F14937" s="6">
        <v>0</v>
      </c>
      <c r="G14937" s="6">
        <v>16.25</v>
      </c>
      <c r="H14937" s="6">
        <v>0</v>
      </c>
      <c r="I14937" s="4" t="str">
        <f>TEXT(B14937,"yyyy-mm")</f>
        <v>2026-08</v>
      </c>
      <c r="J14937" s="7" t="str">
        <f>VLOOKUP(C14937,'[1]T. Apoyo Sistema'!$B$1:$C$89,2,0)</f>
        <v>SI</v>
      </c>
    </row>
    <row r="14938" spans="1:10" x14ac:dyDescent="0.25">
      <c r="A14938" s="4" t="str">
        <f>CONCATENATE(B14938,"-",C14938,"-",D14938)</f>
        <v>46235-POX53-com3</v>
      </c>
      <c r="B14938" s="14">
        <v>46235</v>
      </c>
      <c r="C14938" s="4" t="s">
        <v>100</v>
      </c>
      <c r="D14938" s="4" t="s">
        <v>77</v>
      </c>
      <c r="E14938" s="4">
        <v>0</v>
      </c>
      <c r="F14938" s="6">
        <v>0</v>
      </c>
      <c r="G14938" s="6">
        <v>16.25</v>
      </c>
      <c r="H14938" s="6">
        <v>0</v>
      </c>
      <c r="I14938" s="4" t="str">
        <f>TEXT(B14938,"yyyy-mm")</f>
        <v>2026-08</v>
      </c>
      <c r="J14938" s="7" t="str">
        <f>VLOOKUP(C14938,'[1]T. Apoyo Sistema'!$B$1:$C$89,2,0)</f>
        <v>SI</v>
      </c>
    </row>
    <row r="14939" spans="1:10" x14ac:dyDescent="0.25">
      <c r="A14939" s="4" t="str">
        <f>CONCATENATE(B14939,"-",C14939,"-",D14939)</f>
        <v>46235-POX53-com4</v>
      </c>
      <c r="B14939" s="14">
        <v>46235</v>
      </c>
      <c r="C14939" s="4" t="s">
        <v>100</v>
      </c>
      <c r="D14939" s="4" t="s">
        <v>78</v>
      </c>
      <c r="E14939" s="4">
        <v>0</v>
      </c>
      <c r="F14939" s="6">
        <v>0</v>
      </c>
      <c r="G14939" s="6">
        <v>16.25</v>
      </c>
      <c r="H14939" s="6">
        <v>0</v>
      </c>
      <c r="I14939" s="4" t="str">
        <f>TEXT(B14939,"yyyy-mm")</f>
        <v>2026-08</v>
      </c>
      <c r="J14939" s="7" t="str">
        <f>VLOOKUP(C14939,'[1]T. Apoyo Sistema'!$B$1:$C$89,2,0)</f>
        <v>SI</v>
      </c>
    </row>
    <row r="14940" spans="1:10" x14ac:dyDescent="0.25">
      <c r="A14940" s="4" t="str">
        <f>CONCATENATE(B14940,"-",C14940,"-",D14940)</f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>TEXT(B14940,"yyyy-mm")</f>
        <v>2026-08</v>
      </c>
      <c r="J14940" s="7" t="str">
        <f>VLOOKUP(C14940,'[1]T. Apoyo Sistema'!$B$1:$C$89,2,0)</f>
        <v>SI</v>
      </c>
    </row>
    <row r="14941" spans="1:10" x14ac:dyDescent="0.25">
      <c r="A14941" s="4" t="str">
        <f>CONCATENATE(B14941,"-",C14941,"-",D14941)</f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>TEXT(B14941,"yyyy-mm")</f>
        <v>2026-08</v>
      </c>
      <c r="J14941" s="7" t="str">
        <f>VLOOKUP(C14941,'[1]T. Apoyo Sistema'!$B$1:$C$89,2,0)</f>
        <v>SI</v>
      </c>
    </row>
    <row r="14942" spans="1:10" x14ac:dyDescent="0.25">
      <c r="A14942" s="4" t="str">
        <f>CONCATENATE(B14942,"-",C14942,"-",D14942)</f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>TEXT(B14942,"yyyy-mm")</f>
        <v>2026-08</v>
      </c>
      <c r="J14942" s="7" t="str">
        <f>VLOOKUP(C14942,'[1]T. Apoyo Sistema'!$B$1:$C$89,2,0)</f>
        <v>SI</v>
      </c>
    </row>
    <row r="14943" spans="1:10" x14ac:dyDescent="0.25">
      <c r="A14943" s="4" t="str">
        <f>CONCATENATE(B14943,"-",C14943,"-",D14943)</f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>TEXT(B14943,"yyyy-mm")</f>
        <v>2026-08</v>
      </c>
      <c r="J14943" s="7" t="str">
        <f>VLOOKUP(C14943,'[1]T. Apoyo Sistema'!$B$1:$C$89,2,0)</f>
        <v>SI</v>
      </c>
    </row>
    <row r="14944" spans="1:10" x14ac:dyDescent="0.25">
      <c r="A14944" s="4" t="str">
        <f>CONCATENATE(B14944,"-",C14944,"-",D14944)</f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>TEXT(B14944,"yyyy-mm")</f>
        <v>2026-08</v>
      </c>
      <c r="J14944" s="7" t="str">
        <f>VLOOKUP(C14944,'[1]T. Apoyo Sistema'!$B$1:$C$89,2,0)</f>
        <v>SI</v>
      </c>
    </row>
    <row r="14945" spans="1:10" x14ac:dyDescent="0.25">
      <c r="A14945" s="4" t="str">
        <f>CONCATENATE(B14945,"-",C14945,"-",D14945)</f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>TEXT(B14945,"yyyy-mm")</f>
        <v>2026-08</v>
      </c>
      <c r="J14945" s="7" t="str">
        <f>VLOOKUP(C14945,'[1]T. Apoyo Sistema'!$B$1:$C$89,2,0)</f>
        <v>SI</v>
      </c>
    </row>
    <row r="14946" spans="1:10" x14ac:dyDescent="0.25">
      <c r="A14946" s="4" t="str">
        <f>CONCATENATE(B14946,"-",C14946,"-",D14946)</f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>TEXT(B14946,"yyyy-mm")</f>
        <v>2026-08</v>
      </c>
      <c r="J14946" s="7" t="str">
        <f>VLOOKUP(C14946,'[1]T. Apoyo Sistema'!$B$1:$C$89,2,0)</f>
        <v>SI</v>
      </c>
    </row>
    <row r="14947" spans="1:10" x14ac:dyDescent="0.25">
      <c r="A14947" s="4" t="str">
        <f>CONCATENATE(B14947,"-",C14947,"-",D14947)</f>
        <v>46235-POX53-gen1</v>
      </c>
      <c r="B14947" s="14">
        <v>46235</v>
      </c>
      <c r="C14947" s="4" t="s">
        <v>100</v>
      </c>
      <c r="D14947" s="4" t="s">
        <v>59</v>
      </c>
      <c r="E14947" s="4">
        <v>0</v>
      </c>
      <c r="F14947" s="6">
        <v>0</v>
      </c>
      <c r="G14947" s="6">
        <v>16.25</v>
      </c>
      <c r="H14947" s="6">
        <v>0</v>
      </c>
      <c r="I14947" s="4" t="str">
        <f>TEXT(B14947,"yyyy-mm")</f>
        <v>2026-08</v>
      </c>
      <c r="J14947" s="7" t="str">
        <f>VLOOKUP(C14947,'[1]T. Apoyo Sistema'!$B$1:$C$89,2,0)</f>
        <v>SI</v>
      </c>
    </row>
    <row r="14948" spans="1:10" x14ac:dyDescent="0.25">
      <c r="A14948" s="4" t="str">
        <f>CONCATENATE(B14948,"-",C14948,"-",D14948)</f>
        <v>46235-POX53-gen2</v>
      </c>
      <c r="B14948" s="14">
        <v>46235</v>
      </c>
      <c r="C14948" s="4" t="s">
        <v>100</v>
      </c>
      <c r="D14948" s="4" t="s">
        <v>73</v>
      </c>
      <c r="E14948" s="4">
        <v>0</v>
      </c>
      <c r="F14948" s="6">
        <v>0</v>
      </c>
      <c r="G14948" s="6">
        <v>16.25</v>
      </c>
      <c r="H14948" s="6">
        <v>0</v>
      </c>
      <c r="I14948" s="4" t="str">
        <f>TEXT(B14948,"yyyy-mm")</f>
        <v>2026-08</v>
      </c>
      <c r="J14948" s="7" t="str">
        <f>VLOOKUP(C14948,'[1]T. Apoyo Sistema'!$B$1:$C$89,2,0)</f>
        <v>SI</v>
      </c>
    </row>
    <row r="14949" spans="1:10" x14ac:dyDescent="0.25">
      <c r="A14949" s="4" t="str">
        <f>CONCATENATE(B14949,"-",C14949,"-",D14949)</f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>TEXT(B14949,"yyyy-mm")</f>
        <v>2026-08</v>
      </c>
      <c r="J14949" s="7" t="str">
        <f>VLOOKUP(C14949,'[1]T. Apoyo Sistema'!$B$1:$C$89,2,0)</f>
        <v>SI</v>
      </c>
    </row>
    <row r="14950" spans="1:10" x14ac:dyDescent="0.25">
      <c r="A14950" s="4" t="str">
        <f>CONCATENATE(B14950,"-",C14950,"-",D14950)</f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>TEXT(B14950,"yyyy-mm")</f>
        <v>2026-08</v>
      </c>
      <c r="J14950" s="7" t="str">
        <f>VLOOKUP(C14950,'[1]T. Apoyo Sistema'!$B$1:$C$89,2,0)</f>
        <v>SI</v>
      </c>
    </row>
    <row r="14951" spans="1:10" x14ac:dyDescent="0.25">
      <c r="A14951" s="4" t="str">
        <f>CONCATENATE(B14951,"-",C14951,"-",D14951)</f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>TEXT(B14951,"yyyy-mm")</f>
        <v>2026-08</v>
      </c>
      <c r="J14951" s="7" t="str">
        <f>VLOOKUP(C14951,'[1]T. Apoyo Sistema'!$B$1:$C$89,2,0)</f>
        <v>SI</v>
      </c>
    </row>
    <row r="14952" spans="1:10" x14ac:dyDescent="0.25">
      <c r="A14952" s="4" t="str">
        <f>CONCATENATE(B14952,"-",C14952,"-",D14952)</f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>TEXT(B14952,"yyyy-mm")</f>
        <v>2026-08</v>
      </c>
      <c r="J14952" s="7" t="str">
        <f>VLOOKUP(C14952,'[1]T. Apoyo Sistema'!$B$1:$C$89,2,0)</f>
        <v>SI</v>
      </c>
    </row>
    <row r="14953" spans="1:10" x14ac:dyDescent="0.25">
      <c r="A14953" s="4" t="str">
        <f>CONCATENATE(B14953,"-",C14953,"-",D14953)</f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>TEXT(B14953,"yyyy-mm")</f>
        <v>2026-08</v>
      </c>
      <c r="J14953" s="7" t="str">
        <f>VLOOKUP(C14953,'[1]T. Apoyo Sistema'!$B$1:$C$89,2,0)</f>
        <v>SI</v>
      </c>
    </row>
    <row r="14954" spans="1:10" x14ac:dyDescent="0.25">
      <c r="A14954" s="4" t="str">
        <f>CONCATENATE(B14954,"-",C14954,"-",D14954)</f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>TEXT(B14954,"yyyy-mm")</f>
        <v>2026-08</v>
      </c>
      <c r="J14954" s="7" t="str">
        <f>VLOOKUP(C14954,'[1]T. Apoyo Sistema'!$B$1:$C$89,2,0)</f>
        <v>SI</v>
      </c>
    </row>
    <row r="14955" spans="1:10" x14ac:dyDescent="0.25">
      <c r="A14955" s="4" t="str">
        <f>CONCATENATE(B14955,"-",C14955,"-",D14955)</f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>TEXT(B14955,"yyyy-mm")</f>
        <v>2026-08</v>
      </c>
      <c r="J14955" s="7" t="str">
        <f>VLOOKUP(C14955,'[1]T. Apoyo Sistema'!$B$1:$C$89,2,0)</f>
        <v>SI</v>
      </c>
    </row>
    <row r="14956" spans="1:10" x14ac:dyDescent="0.25">
      <c r="A14956" s="4" t="str">
        <f>CONCATENATE(B14956,"-",C14956,"-",D14956)</f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>TEXT(B14956,"yyyy-mm")</f>
        <v>2026-08</v>
      </c>
      <c r="J14956" s="7" t="str">
        <f>VLOOKUP(C14956,'[1]T. Apoyo Sistema'!$B$1:$C$89,2,0)</f>
        <v>SI</v>
      </c>
    </row>
    <row r="14957" spans="1:10" x14ac:dyDescent="0.25">
      <c r="A14957" s="4" t="str">
        <f>CONCATENATE(B14957,"-",C14957,"-",D14957)</f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>TEXT(B14957,"yyyy-mm")</f>
        <v>2026-08</v>
      </c>
      <c r="J14957" s="7" t="str">
        <f>VLOOKUP(C14957,'[1]T. Apoyo Sistema'!$B$1:$C$89,2,0)</f>
        <v>SI</v>
      </c>
    </row>
    <row r="14958" spans="1:10" x14ac:dyDescent="0.25">
      <c r="A14958" s="4" t="str">
        <f>CONCATENATE(B14958,"-",C14958,"-",D14958)</f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>TEXT(B14958,"yyyy-mm")</f>
        <v>2026-08</v>
      </c>
      <c r="J14958" s="7" t="str">
        <f>VLOOKUP(C14958,'[1]T. Apoyo Sistema'!$B$1:$C$89,2,0)</f>
        <v>SI</v>
      </c>
    </row>
    <row r="14959" spans="1:10" x14ac:dyDescent="0.25">
      <c r="A14959" s="4" t="str">
        <f>CONCATENATE(B14959,"-",C14959,"-",D14959)</f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>TEXT(B14959,"yyyy-mm")</f>
        <v>2026-08</v>
      </c>
      <c r="J14959" s="7" t="str">
        <f>VLOOKUP(C14959,'[1]T. Apoyo Sistema'!$B$1:$C$89,2,0)</f>
        <v>SI</v>
      </c>
    </row>
    <row r="14960" spans="1:10" x14ac:dyDescent="0.25">
      <c r="A14960" s="4" t="str">
        <f>CONCATENATE(B14960,"-",C14960,"-",D14960)</f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>TEXT(B14960,"yyyy-mm")</f>
        <v>2026-08</v>
      </c>
      <c r="J14960" s="7" t="str">
        <f>VLOOKUP(C14960,'[1]T. Apoyo Sistema'!$B$1:$C$89,2,0)</f>
        <v>SI</v>
      </c>
    </row>
    <row r="14961" spans="1:10" x14ac:dyDescent="0.25">
      <c r="A14961" s="4" t="str">
        <f>CONCATENATE(B14961,"-",C14961,"-",D14961)</f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>TEXT(B14961,"yyyy-mm")</f>
        <v>2026-08</v>
      </c>
      <c r="J14961" s="7" t="str">
        <f>VLOOKUP(C14961,'[1]T. Apoyo Sistema'!$B$1:$C$89,2,0)</f>
        <v>SI</v>
      </c>
    </row>
    <row r="14962" spans="1:10" x14ac:dyDescent="0.25">
      <c r="A14962" s="4" t="str">
        <f>CONCATENATE(B14962,"-",C14962,"-",D14962)</f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>TEXT(B14962,"yyyy-mm")</f>
        <v>2026-08</v>
      </c>
      <c r="J14962" s="7" t="str">
        <f>VLOOKUP(C14962,'[1]T. Apoyo Sistema'!$B$1:$C$89,2,0)</f>
        <v>SI</v>
      </c>
    </row>
    <row r="14963" spans="1:10" x14ac:dyDescent="0.25">
      <c r="A14963" s="4" t="str">
        <f>CONCATENATE(B14963,"-",C14963,"-",D14963)</f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>TEXT(B14963,"yyyy-mm")</f>
        <v>2026-08</v>
      </c>
      <c r="J14963" s="7" t="str">
        <f>VLOOKUP(C14963,'[1]T. Apoyo Sistema'!$B$1:$C$89,2,0)</f>
        <v>SI</v>
      </c>
    </row>
    <row r="14964" spans="1:10" x14ac:dyDescent="0.25">
      <c r="A14964" s="4" t="str">
        <f>CONCATENATE(B14964,"-",C14964,"-",D14964)</f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>TEXT(B14964,"yyyy-mm")</f>
        <v>2026-08</v>
      </c>
      <c r="J14964" s="7" t="str">
        <f>VLOOKUP(C14964,'[1]T. Apoyo Sistema'!$B$1:$C$89,2,0)</f>
        <v>SI</v>
      </c>
    </row>
    <row r="14965" spans="1:10" x14ac:dyDescent="0.25">
      <c r="A14965" s="4" t="str">
        <f>CONCATENATE(B14965,"-",C14965,"-",D14965)</f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>TEXT(B14965,"yyyy-mm")</f>
        <v>2026-08</v>
      </c>
      <c r="J14965" s="7" t="str">
        <f>VLOOKUP(C14965,'[1]T. Apoyo Sistema'!$B$1:$C$89,2,0)</f>
        <v>SI</v>
      </c>
    </row>
    <row r="14966" spans="1:10" x14ac:dyDescent="0.25">
      <c r="A14966" s="4" t="str">
        <f>CONCATENATE(B14966,"-",C14966,"-",D14966)</f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>TEXT(B14966,"yyyy-mm")</f>
        <v>2026-08</v>
      </c>
      <c r="J14966" s="7" t="str">
        <f>VLOOKUP(C14966,'[1]T. Apoyo Sistema'!$B$1:$C$89,2,0)</f>
        <v>SI</v>
      </c>
    </row>
    <row r="14967" spans="1:10" x14ac:dyDescent="0.25">
      <c r="A14967" s="4" t="str">
        <f>CONCATENATE(B14967,"-",C14967,"-",D14967)</f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>TEXT(B14967,"yyyy-mm")</f>
        <v>2026-08</v>
      </c>
      <c r="J14967" s="7" t="str">
        <f>VLOOKUP(C14967,'[1]T. Apoyo Sistema'!$B$1:$C$89,2,0)</f>
        <v>SI</v>
      </c>
    </row>
    <row r="14968" spans="1:10" x14ac:dyDescent="0.25">
      <c r="A14968" s="4" t="str">
        <f>CONCATENATE(B14968,"-",C14968,"-",D14968)</f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>TEXT(B14968,"yyyy-mm")</f>
        <v>2026-08</v>
      </c>
      <c r="J14968" s="7" t="str">
        <f>VLOOKUP(C14968,'[1]T. Apoyo Sistema'!$B$1:$C$89,2,0)</f>
        <v>SI</v>
      </c>
    </row>
    <row r="14969" spans="1:10" x14ac:dyDescent="0.25">
      <c r="A14969" s="4" t="str">
        <f>CONCATENATE(B14969,"-",C14969,"-",D14969)</f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>TEXT(B14969,"yyyy-mm")</f>
        <v>2026-08</v>
      </c>
      <c r="J14969" s="7" t="str">
        <f>VLOOKUP(C14969,'[1]T. Apoyo Sistema'!$B$1:$C$89,2,0)</f>
        <v>SI</v>
      </c>
    </row>
    <row r="14970" spans="1:10" x14ac:dyDescent="0.25">
      <c r="A14970" s="4" t="str">
        <f>CONCATENATE(B14970,"-",C14970,"-",D14970)</f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>TEXT(B14970,"yyyy-mm")</f>
        <v>2026-08</v>
      </c>
      <c r="J14970" s="7" t="str">
        <f>VLOOKUP(C14970,'[1]T. Apoyo Sistema'!$B$1:$C$89,2,0)</f>
        <v>SI</v>
      </c>
    </row>
    <row r="14971" spans="1:10" x14ac:dyDescent="0.25">
      <c r="A14971" s="4" t="str">
        <f>CONCATENATE(B14971,"-",C14971,"-",D14971)</f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>TEXT(B14971,"yyyy-mm")</f>
        <v>2026-08</v>
      </c>
      <c r="J14971" s="7" t="str">
        <f>VLOOKUP(C14971,'[1]T. Apoyo Sistema'!$B$1:$C$89,2,0)</f>
        <v>SI</v>
      </c>
    </row>
    <row r="14972" spans="1:10" x14ac:dyDescent="0.25">
      <c r="A14972" s="4" t="str">
        <f>CONCATENATE(B14972,"-",C14972,"-",D14972)</f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>TEXT(B14972,"yyyy-mm")</f>
        <v>2026-08</v>
      </c>
      <c r="J14972" s="7" t="str">
        <f>VLOOKUP(C14972,'[1]T. Apoyo Sistema'!$B$1:$C$89,2,0)</f>
        <v>SI</v>
      </c>
    </row>
    <row r="14973" spans="1:10" x14ac:dyDescent="0.25">
      <c r="A14973" s="4" t="str">
        <f>CONCATENATE(B14973,"-",C14973,"-",D14973)</f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>TEXT(B14973,"yyyy-mm")</f>
        <v>2026-08</v>
      </c>
      <c r="J14973" s="7" t="str">
        <f>VLOOKUP(C14973,'[1]T. Apoyo Sistema'!$B$1:$C$89,2,0)</f>
        <v>SI</v>
      </c>
    </row>
    <row r="14974" spans="1:10" x14ac:dyDescent="0.25">
      <c r="A14974" s="4" t="str">
        <f>CONCATENATE(B14974,"-",C14974,"-",D14974)</f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>TEXT(B14974,"yyyy-mm")</f>
        <v>2026-08</v>
      </c>
      <c r="J14974" s="7" t="str">
        <f>VLOOKUP(C14974,'[1]T. Apoyo Sistema'!$B$1:$C$89,2,0)</f>
        <v>SI</v>
      </c>
    </row>
    <row r="14975" spans="1:10" x14ac:dyDescent="0.25">
      <c r="A14975" s="4" t="str">
        <f>CONCATENATE(B14975,"-",C14975,"-",D14975)</f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>TEXT(B14975,"yyyy-mm")</f>
        <v>2026-08</v>
      </c>
      <c r="J14975" s="7" t="str">
        <f>VLOOKUP(C14975,'[1]T. Apoyo Sistema'!$B$1:$C$89,2,0)</f>
        <v>SI</v>
      </c>
    </row>
    <row r="14976" spans="1:10" x14ac:dyDescent="0.25">
      <c r="A14976" s="4" t="str">
        <f>CONCATENATE(B14976,"-",C14976,"-",D14976)</f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>TEXT(B14976,"yyyy-mm")</f>
        <v>2026-08</v>
      </c>
      <c r="J14976" s="7" t="str">
        <f>VLOOKUP(C14976,'[1]T. Apoyo Sistema'!$B$1:$C$89,2,0)</f>
        <v>SI</v>
      </c>
    </row>
    <row r="14977" spans="1:10" x14ac:dyDescent="0.25">
      <c r="A14977" s="4" t="str">
        <f>CONCATENATE(B14977,"-",C14977,"-",D14977)</f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>TEXT(B14977,"yyyy-mm")</f>
        <v>2026-08</v>
      </c>
      <c r="J14977" s="7" t="str">
        <f>VLOOKUP(C14977,'[1]T. Apoyo Sistema'!$B$1:$C$89,2,0)</f>
        <v>SI</v>
      </c>
    </row>
    <row r="14978" spans="1:10" x14ac:dyDescent="0.25">
      <c r="A14978" s="4" t="str">
        <f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>TEXT(B14978,"yyyy-mm")</f>
        <v>2026-08</v>
      </c>
      <c r="J14978" s="7" t="str">
        <f>VLOOKUP(C14978,'[1]T. Apoyo Sistema'!$B$1:$C$89,2,0)</f>
        <v>SI</v>
      </c>
    </row>
    <row r="14979" spans="1:10" x14ac:dyDescent="0.25">
      <c r="A14979" s="4" t="str">
        <f>CONCATENATE(B14979,"-",C14979,"-",D14979)</f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>TEXT(B14979,"yyyy-mm")</f>
        <v>2026-08</v>
      </c>
      <c r="J14979" s="7" t="str">
        <f>VLOOKUP(C14979,'[1]T. Apoyo Sistema'!$B$1:$C$89,2,0)</f>
        <v>SI</v>
      </c>
    </row>
    <row r="14980" spans="1:10" x14ac:dyDescent="0.25">
      <c r="A14980" s="4" t="str">
        <f>CONCATENATE(B14980,"-",C14980,"-",D14980)</f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>TEXT(B14980,"yyyy-mm")</f>
        <v>2026-08</v>
      </c>
      <c r="J14980" s="7" t="str">
        <f>VLOOKUP(C14980,'[1]T. Apoyo Sistema'!$B$1:$C$89,2,0)</f>
        <v>SI</v>
      </c>
    </row>
    <row r="14981" spans="1:10" x14ac:dyDescent="0.25">
      <c r="A14981" s="4" t="str">
        <f>CONCATENATE(B14981,"-",C14981,"-",D14981)</f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>TEXT(B14981,"yyyy-mm")</f>
        <v>2026-08</v>
      </c>
      <c r="J14981" s="7" t="str">
        <f>VLOOKUP(C14981,'[1]T. Apoyo Sistema'!$B$1:$C$89,2,0)</f>
        <v>SI</v>
      </c>
    </row>
    <row r="14982" spans="1:10" x14ac:dyDescent="0.25">
      <c r="A14982" s="4" t="str">
        <f>CONCATENATE(B14982,"-",C14982,"-",D14982)</f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>TEXT(B14982,"yyyy-mm")</f>
        <v>2026-08</v>
      </c>
      <c r="J14982" s="7" t="str">
        <f>VLOOKUP(C14982,'[1]T. Apoyo Sistema'!$B$1:$C$89,2,0)</f>
        <v>SI</v>
      </c>
    </row>
    <row r="14983" spans="1:10" x14ac:dyDescent="0.25">
      <c r="A14983" s="4" t="str">
        <f>CONCATENATE(B14983,"-",C14983,"-",D14983)</f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>TEXT(B14983,"yyyy-mm")</f>
        <v>2026-08</v>
      </c>
      <c r="J14983" s="7" t="str">
        <f>VLOOKUP(C14983,'[1]T. Apoyo Sistema'!$B$1:$C$89,2,0)</f>
        <v>SI</v>
      </c>
    </row>
    <row r="14984" spans="1:10" x14ac:dyDescent="0.25">
      <c r="A14984" s="4" t="str">
        <f>CONCATENATE(B14984,"-",C14984,"-",D14984)</f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>TEXT(B14984,"yyyy-mm")</f>
        <v>2026-08</v>
      </c>
      <c r="J14984" s="7" t="str">
        <f>VLOOKUP(C14984,'[1]T. Apoyo Sistema'!$B$1:$C$89,2,0)</f>
        <v>SI</v>
      </c>
    </row>
    <row r="14985" spans="1:10" x14ac:dyDescent="0.25">
      <c r="A14985" s="4" t="str">
        <f>CONCATENATE(B14985,"-",C14985,"-",D14985)</f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>TEXT(B14985,"yyyy-mm")</f>
        <v>2026-08</v>
      </c>
      <c r="J14985" s="7" t="str">
        <f>VLOOKUP(C14985,'[1]T. Apoyo Sistema'!$B$1:$C$89,2,0)</f>
        <v>SI</v>
      </c>
    </row>
    <row r="14986" spans="1:10" x14ac:dyDescent="0.25">
      <c r="A14986" s="4" t="str">
        <f>CONCATENATE(B14986,"-",C14986,"-",D14986)</f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>TEXT(B14986,"yyyy-mm")</f>
        <v>2026-08</v>
      </c>
      <c r="J14986" s="7" t="str">
        <f>VLOOKUP(C14986,'[1]T. Apoyo Sistema'!$B$1:$C$89,2,0)</f>
        <v>SI</v>
      </c>
    </row>
    <row r="14987" spans="1:10" x14ac:dyDescent="0.25">
      <c r="A14987" s="4" t="str">
        <f>CONCATENATE(B14987,"-",C14987,"-",D14987)</f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>TEXT(B14987,"yyyy-mm")</f>
        <v>2026-08</v>
      </c>
      <c r="J14987" s="7" t="str">
        <f>VLOOKUP(C14987,'[1]T. Apoyo Sistema'!$B$1:$C$89,2,0)</f>
        <v>SI</v>
      </c>
    </row>
    <row r="14988" spans="1:10" x14ac:dyDescent="0.25">
      <c r="A14988" s="4" t="str">
        <f>CONCATENATE(B14988,"-",C14988,"-",D14988)</f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>TEXT(B14988,"yyyy-mm")</f>
        <v>2026-08</v>
      </c>
      <c r="J14988" s="7" t="str">
        <f>VLOOKUP(C14988,'[1]T. Apoyo Sistema'!$B$1:$C$89,2,0)</f>
        <v>SI</v>
      </c>
    </row>
    <row r="14989" spans="1:10" x14ac:dyDescent="0.25">
      <c r="A14989" s="4" t="str">
        <f>CONCATENATE(B14989,"-",C14989,"-",D14989)</f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>TEXT(B14989,"yyyy-mm")</f>
        <v>2026-08</v>
      </c>
      <c r="J14989" s="7" t="str">
        <f>VLOOKUP(C14989,'[1]T. Apoyo Sistema'!$B$1:$C$89,2,0)</f>
        <v>SI</v>
      </c>
    </row>
    <row r="14990" spans="1:10" x14ac:dyDescent="0.25">
      <c r="A14990" s="4" t="str">
        <f>CONCATENATE(B14990,"-",C14990,"-",D14990)</f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>TEXT(B14990,"yyyy-mm")</f>
        <v>2026-08</v>
      </c>
      <c r="J14990" s="7" t="str">
        <f>VLOOKUP(C14990,'[1]T. Apoyo Sistema'!$B$1:$C$89,2,0)</f>
        <v>SI</v>
      </c>
    </row>
    <row r="14991" spans="1:10" x14ac:dyDescent="0.25">
      <c r="A14991" s="4" t="str">
        <f>CONCATENATE(B14991,"-",C14991,"-",D14991)</f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>TEXT(B14991,"yyyy-mm")</f>
        <v>2026-08</v>
      </c>
      <c r="J14991" s="7" t="str">
        <f>VLOOKUP(C14991,'[1]T. Apoyo Sistema'!$B$1:$C$89,2,0)</f>
        <v>SI</v>
      </c>
    </row>
    <row r="14992" spans="1:10" x14ac:dyDescent="0.25">
      <c r="A14992" s="4" t="str">
        <f>CONCATENATE(B14992,"-",C14992,"-",D14992)</f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>TEXT(B14992,"yyyy-mm")</f>
        <v>2026-08</v>
      </c>
      <c r="J14992" s="7" t="str">
        <f>VLOOKUP(C14992,'[1]T. Apoyo Sistema'!$B$1:$C$89,2,0)</f>
        <v>SI</v>
      </c>
    </row>
    <row r="14993" spans="1:10" x14ac:dyDescent="0.25">
      <c r="A14993" s="4" t="str">
        <f>CONCATENATE(B14993,"-",C14993,"-",D14993)</f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>TEXT(B14993,"yyyy-mm")</f>
        <v>2026-08</v>
      </c>
      <c r="J14993" s="7" t="str">
        <f>VLOOKUP(C14993,'[1]T. Apoyo Sistema'!$B$1:$C$89,2,0)</f>
        <v>SI</v>
      </c>
    </row>
    <row r="14994" spans="1:10" x14ac:dyDescent="0.25">
      <c r="A14994" s="4" t="str">
        <f>CONCATENATE(B14994,"-",C14994,"-",D14994)</f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>TEXT(B14994,"yyyy-mm")</f>
        <v>2026-08</v>
      </c>
      <c r="J14994" s="7" t="str">
        <f>VLOOKUP(C14994,'[1]T. Apoyo Sistema'!$B$1:$C$89,2,0)</f>
        <v>SI</v>
      </c>
    </row>
    <row r="14995" spans="1:10" x14ac:dyDescent="0.25">
      <c r="A14995" s="4" t="str">
        <f>CONCATENATE(B14995,"-",C14995,"-",D14995)</f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>TEXT(B14995,"yyyy-mm")</f>
        <v>2026-08</v>
      </c>
      <c r="J14995" s="7" t="str">
        <f>VLOOKUP(C14995,'[1]T. Apoyo Sistema'!$B$1:$C$89,2,0)</f>
        <v>SI</v>
      </c>
    </row>
    <row r="14996" spans="1:10" x14ac:dyDescent="0.25">
      <c r="A14996" s="4" t="str">
        <f>CONCATENATE(B14996,"-",C14996,"-",D14996)</f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>TEXT(B14996,"yyyy-mm")</f>
        <v>2026-08</v>
      </c>
      <c r="J14996" s="7" t="str">
        <f>VLOOKUP(C14996,'[1]T. Apoyo Sistema'!$B$1:$C$89,2,0)</f>
        <v>SI</v>
      </c>
    </row>
    <row r="14997" spans="1:10" x14ac:dyDescent="0.25">
      <c r="A14997" s="4" t="str">
        <f>CONCATENATE(B14997,"-",C14997,"-",D14997)</f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>TEXT(B14997,"yyyy-mm")</f>
        <v>2026-08</v>
      </c>
      <c r="J14997" s="7" t="str">
        <f>VLOOKUP(C14997,'[1]T. Apoyo Sistema'!$B$1:$C$89,2,0)</f>
        <v>SI</v>
      </c>
    </row>
    <row r="14998" spans="1:10" x14ac:dyDescent="0.25">
      <c r="A14998" s="4" t="str">
        <f>CONCATENATE(B14998,"-",C14998,"-",D14998)</f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>TEXT(B14998,"yyyy-mm")</f>
        <v>2026-08</v>
      </c>
      <c r="J14998" s="7" t="str">
        <f>VLOOKUP(C14998,'[1]T. Apoyo Sistema'!$B$1:$C$89,2,0)</f>
        <v>SI</v>
      </c>
    </row>
    <row r="14999" spans="1:10" x14ac:dyDescent="0.25">
      <c r="A14999" s="4" t="str">
        <f>CONCATENATE(B14999,"-",C14999,"-",D14999)</f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>TEXT(B14999,"yyyy-mm")</f>
        <v>2026-08</v>
      </c>
      <c r="J14999" s="7" t="str">
        <f>VLOOKUP(C14999,'[1]T. Apoyo Sistema'!$B$1:$C$89,2,0)</f>
        <v>SI</v>
      </c>
    </row>
    <row r="15000" spans="1:10" x14ac:dyDescent="0.25">
      <c r="A15000" s="4" t="str">
        <f>CONCATENATE(B15000,"-",C15000,"-",D15000)</f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>TEXT(B15000,"yyyy-mm")</f>
        <v>2026-08</v>
      </c>
      <c r="J15000" s="7" t="str">
        <f>VLOOKUP(C15000,'[1]T. Apoyo Sistema'!$B$1:$C$89,2,0)</f>
        <v>SI</v>
      </c>
    </row>
    <row r="15001" spans="1:10" x14ac:dyDescent="0.25">
      <c r="A15001" s="4" t="str">
        <f>CONCATENATE(B15001,"-",C15001,"-",D15001)</f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>TEXT(B15001,"yyyy-mm")</f>
        <v>2026-08</v>
      </c>
      <c r="J15001" s="7" t="str">
        <f>VLOOKUP(C15001,'[1]T. Apoyo Sistema'!$B$1:$C$89,2,0)</f>
        <v>SI</v>
      </c>
    </row>
    <row r="15002" spans="1:10" x14ac:dyDescent="0.25">
      <c r="A15002" s="4" t="str">
        <f>CONCATENATE(B15002,"-",C15002,"-",D15002)</f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>TEXT(B15002,"yyyy-mm")</f>
        <v>2026-08</v>
      </c>
      <c r="J15002" s="7" t="str">
        <f>VLOOKUP(C15002,'[1]T. Apoyo Sistema'!$B$1:$C$89,2,0)</f>
        <v>SI</v>
      </c>
    </row>
    <row r="15003" spans="1:10" x14ac:dyDescent="0.25">
      <c r="A15003" s="4" t="str">
        <f>CONCATENATE(B15003,"-",C15003,"-",D15003)</f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>TEXT(B15003,"yyyy-mm")</f>
        <v>2026-08</v>
      </c>
      <c r="J15003" s="7" t="str">
        <f>VLOOKUP(C15003,'[1]T. Apoyo Sistema'!$B$1:$C$89,2,0)</f>
        <v>SI</v>
      </c>
    </row>
    <row r="15004" spans="1:10" x14ac:dyDescent="0.25">
      <c r="A15004" s="4" t="str">
        <f>CONCATENATE(B15004,"-",C15004,"-",D15004)</f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>TEXT(B15004,"yyyy-mm")</f>
        <v>2026-08</v>
      </c>
      <c r="J15004" s="7" t="str">
        <f>VLOOKUP(C15004,'[1]T. Apoyo Sistema'!$B$1:$C$89,2,0)</f>
        <v>SI</v>
      </c>
    </row>
    <row r="15005" spans="1:10" x14ac:dyDescent="0.25">
      <c r="A15005" s="4" t="str">
        <f>CONCATENATE(B15005,"-",C15005,"-",D15005)</f>
        <v>46235-POX53-psa1</v>
      </c>
      <c r="B15005" s="14">
        <v>46235</v>
      </c>
      <c r="C15005" s="4" t="s">
        <v>100</v>
      </c>
      <c r="D15005" s="4" t="s">
        <v>60</v>
      </c>
      <c r="E15005" s="4">
        <v>0</v>
      </c>
      <c r="F15005" s="6">
        <v>0</v>
      </c>
      <c r="G15005" s="6">
        <v>16.25</v>
      </c>
      <c r="H15005" s="6">
        <v>0</v>
      </c>
      <c r="I15005" s="4" t="str">
        <f>TEXT(B15005,"yyyy-mm")</f>
        <v>2026-08</v>
      </c>
      <c r="J15005" s="7" t="str">
        <f>VLOOKUP(C15005,'[1]T. Apoyo Sistema'!$B$1:$C$89,2,0)</f>
        <v>SI</v>
      </c>
    </row>
    <row r="15006" spans="1:10" x14ac:dyDescent="0.25">
      <c r="A15006" s="4" t="str">
        <f>CONCATENATE(B15006,"-",C15006,"-",D15006)</f>
        <v>46235-POX53-psa2</v>
      </c>
      <c r="B15006" s="14">
        <v>46235</v>
      </c>
      <c r="C15006" s="4" t="s">
        <v>100</v>
      </c>
      <c r="D15006" s="4" t="s">
        <v>74</v>
      </c>
      <c r="E15006" s="4">
        <v>0</v>
      </c>
      <c r="F15006" s="6">
        <v>0</v>
      </c>
      <c r="G15006" s="6">
        <v>16.25</v>
      </c>
      <c r="H15006" s="6">
        <v>0</v>
      </c>
      <c r="I15006" s="4" t="str">
        <f>TEXT(B15006,"yyyy-mm")</f>
        <v>2026-08</v>
      </c>
      <c r="J15006" s="7" t="str">
        <f>VLOOKUP(C15006,'[1]T. Apoyo Sistema'!$B$1:$C$89,2,0)</f>
        <v>SI</v>
      </c>
    </row>
    <row r="15007" spans="1:10" x14ac:dyDescent="0.25">
      <c r="A15007" s="4" t="str">
        <f>CONCATENATE(B15007,"-",C15007,"-",D15007)</f>
        <v>46235-POX53-psa3</v>
      </c>
      <c r="B15007" s="14">
        <v>46235</v>
      </c>
      <c r="C15007" s="4" t="s">
        <v>100</v>
      </c>
      <c r="D15007" s="4" t="s">
        <v>79</v>
      </c>
      <c r="E15007" s="4">
        <v>0</v>
      </c>
      <c r="F15007" s="6">
        <v>0</v>
      </c>
      <c r="G15007" s="6">
        <v>16.25</v>
      </c>
      <c r="H15007" s="6">
        <v>0</v>
      </c>
      <c r="I15007" s="4" t="str">
        <f>TEXT(B15007,"yyyy-mm")</f>
        <v>2026-08</v>
      </c>
      <c r="J15007" s="7" t="str">
        <f>VLOOKUP(C15007,'[1]T. Apoyo Sistema'!$B$1:$C$89,2,0)</f>
        <v>SI</v>
      </c>
    </row>
    <row r="15008" spans="1:10" x14ac:dyDescent="0.25">
      <c r="A15008" s="4" t="str">
        <f>CONCATENATE(B15008,"-",C15008,"-",D15008)</f>
        <v>46235-POX53-psa4</v>
      </c>
      <c r="B15008" s="14">
        <v>46235</v>
      </c>
      <c r="C15008" s="4" t="s">
        <v>100</v>
      </c>
      <c r="D15008" s="4" t="s">
        <v>80</v>
      </c>
      <c r="E15008" s="4">
        <v>0</v>
      </c>
      <c r="F15008" s="6">
        <v>0</v>
      </c>
      <c r="G15008" s="6">
        <v>16.25</v>
      </c>
      <c r="H15008" s="6">
        <v>0</v>
      </c>
      <c r="I15008" s="4" t="str">
        <f>TEXT(B15008,"yyyy-mm")</f>
        <v>2026-08</v>
      </c>
      <c r="J15008" s="7" t="str">
        <f>VLOOKUP(C15008,'[1]T. Apoyo Sistema'!$B$1:$C$89,2,0)</f>
        <v>SI</v>
      </c>
    </row>
    <row r="15009" spans="1:10" x14ac:dyDescent="0.25">
      <c r="A15009" s="4" t="str">
        <f>CONCATENATE(B15009,"-",C15009,"-",D15009)</f>
        <v>46235-POX53-sec1</v>
      </c>
      <c r="B15009" s="14">
        <v>46235</v>
      </c>
      <c r="C15009" s="4" t="s">
        <v>100</v>
      </c>
      <c r="D15009" s="4" t="s">
        <v>75</v>
      </c>
      <c r="E15009" s="4">
        <v>0</v>
      </c>
      <c r="F15009" s="6">
        <v>0</v>
      </c>
      <c r="G15009" s="6">
        <v>16.25</v>
      </c>
      <c r="H15009" s="6">
        <v>0</v>
      </c>
      <c r="I15009" s="4" t="str">
        <f>TEXT(B15009,"yyyy-mm")</f>
        <v>2026-08</v>
      </c>
      <c r="J15009" s="7" t="str">
        <f>VLOOKUP(C15009,'[1]T. Apoyo Sistema'!$B$1:$C$89,2,0)</f>
        <v>SI</v>
      </c>
    </row>
    <row r="15010" spans="1:10" x14ac:dyDescent="0.25">
      <c r="A15010" s="4" t="str">
        <f>CONCATENATE(B15010,"-",C15010,"-",D15010)</f>
        <v>46235-POX53-sec2</v>
      </c>
      <c r="B15010" s="14">
        <v>46235</v>
      </c>
      <c r="C15010" s="4" t="s">
        <v>100</v>
      </c>
      <c r="D15010" s="4" t="s">
        <v>76</v>
      </c>
      <c r="E15010" s="4">
        <v>0</v>
      </c>
      <c r="F15010" s="6">
        <v>0</v>
      </c>
      <c r="G15010" s="6">
        <v>16.25</v>
      </c>
      <c r="H15010" s="6">
        <v>0</v>
      </c>
      <c r="I15010" s="4" t="str">
        <f>TEXT(B15010,"yyyy-mm")</f>
        <v>2026-08</v>
      </c>
      <c r="J15010" s="7" t="str">
        <f>VLOOKUP(C15010,'[1]T. Apoyo Sistema'!$B$1:$C$89,2,0)</f>
        <v>SI</v>
      </c>
    </row>
    <row r="15011" spans="1:10" x14ac:dyDescent="0.25">
      <c r="A15011" s="4" t="str">
        <f>CONCATENATE(B15011,"-",C15011,"-",D15011)</f>
        <v>46267-POX23-bbd1</v>
      </c>
      <c r="B15011" s="15">
        <v>46267</v>
      </c>
      <c r="C15011" s="10" t="s">
        <v>86</v>
      </c>
      <c r="D15011" s="10" t="s">
        <v>69</v>
      </c>
      <c r="E15011" s="10">
        <v>0</v>
      </c>
      <c r="F15011" s="12">
        <v>0</v>
      </c>
      <c r="G15011" s="12">
        <v>16.25</v>
      </c>
      <c r="H15011" s="12">
        <v>0</v>
      </c>
      <c r="I15011" s="4" t="s">
        <v>828</v>
      </c>
      <c r="J15011" s="7" t="str">
        <f>VLOOKUP(C15011,'[1]T. Apoyo Sistema'!$B$1:$C$89,2,0)</f>
        <v>SI</v>
      </c>
    </row>
    <row r="15012" spans="1:10" x14ac:dyDescent="0.25">
      <c r="A15012" s="4" t="str">
        <f>CONCATENATE(B15012,"-",C15012,"-",D15012)</f>
        <v>46267-POX23-bbd2</v>
      </c>
      <c r="B15012" s="15">
        <v>46267</v>
      </c>
      <c r="C15012" s="10" t="s">
        <v>86</v>
      </c>
      <c r="D15012" s="10" t="s">
        <v>70</v>
      </c>
      <c r="E15012" s="10">
        <v>0</v>
      </c>
      <c r="F15012" s="12">
        <v>0</v>
      </c>
      <c r="G15012" s="12">
        <v>16.25</v>
      </c>
      <c r="H15012" s="12">
        <v>0</v>
      </c>
      <c r="I15012" s="4" t="s">
        <v>828</v>
      </c>
      <c r="J15012" s="7" t="str">
        <f>VLOOKUP(C15012,'[1]T. Apoyo Sistema'!$B$1:$C$89,2,0)</f>
        <v>SI</v>
      </c>
    </row>
    <row r="15013" spans="1:10" x14ac:dyDescent="0.25">
      <c r="A15013" s="4" t="str">
        <f>CONCATENATE(B15013,"-",C15013,"-",D15013)</f>
        <v>46267-POX23-com1</v>
      </c>
      <c r="B15013" s="15">
        <v>46267</v>
      </c>
      <c r="C15013" s="10" t="s">
        <v>86</v>
      </c>
      <c r="D15013" s="10" t="s">
        <v>71</v>
      </c>
      <c r="E15013" s="10">
        <v>0</v>
      </c>
      <c r="F15013" s="12">
        <v>0</v>
      </c>
      <c r="G15013" s="12">
        <v>16.25</v>
      </c>
      <c r="H15013" s="12">
        <v>0</v>
      </c>
      <c r="I15013" s="4" t="s">
        <v>828</v>
      </c>
      <c r="J15013" s="7" t="str">
        <f>VLOOKUP(C15013,'[1]T. Apoyo Sistema'!$B$1:$C$89,2,0)</f>
        <v>SI</v>
      </c>
    </row>
    <row r="15014" spans="1:10" x14ac:dyDescent="0.25">
      <c r="A15014" s="4" t="str">
        <f>CONCATENATE(B15014,"-",C15014,"-",D15014)</f>
        <v>46267-POX23-com2</v>
      </c>
      <c r="B15014" s="15">
        <v>46267</v>
      </c>
      <c r="C15014" s="10" t="s">
        <v>86</v>
      </c>
      <c r="D15014" s="10" t="s">
        <v>72</v>
      </c>
      <c r="E15014" s="10">
        <v>0</v>
      </c>
      <c r="F15014" s="12">
        <v>0</v>
      </c>
      <c r="G15014" s="12">
        <v>16.25</v>
      </c>
      <c r="H15014" s="12">
        <v>0</v>
      </c>
      <c r="I15014" s="4" t="s">
        <v>828</v>
      </c>
      <c r="J15014" s="7" t="str">
        <f>VLOOKUP(C15014,'[1]T. Apoyo Sistema'!$B$1:$C$89,2,0)</f>
        <v>SI</v>
      </c>
    </row>
    <row r="15015" spans="1:10" x14ac:dyDescent="0.25">
      <c r="A15015" s="4" t="str">
        <f>CONCATENATE(B15015,"-",C15015,"-",D15015)</f>
        <v>46267-POX23-com3</v>
      </c>
      <c r="B15015" s="15">
        <v>46267</v>
      </c>
      <c r="C15015" s="10" t="s">
        <v>86</v>
      </c>
      <c r="D15015" s="10" t="s">
        <v>77</v>
      </c>
      <c r="E15015" s="10">
        <v>0</v>
      </c>
      <c r="F15015" s="12">
        <v>0</v>
      </c>
      <c r="G15015" s="12">
        <v>16.25</v>
      </c>
      <c r="H15015" s="12">
        <v>0</v>
      </c>
      <c r="I15015" s="4" t="s">
        <v>828</v>
      </c>
      <c r="J15015" s="7" t="str">
        <f>VLOOKUP(C15015,'[1]T. Apoyo Sistema'!$B$1:$C$89,2,0)</f>
        <v>SI</v>
      </c>
    </row>
    <row r="15016" spans="1:10" x14ac:dyDescent="0.25">
      <c r="A15016" s="4" t="str">
        <f>CONCATENATE(B15016,"-",C15016,"-",D15016)</f>
        <v>46267-POX23-com4</v>
      </c>
      <c r="B15016" s="15">
        <v>46267</v>
      </c>
      <c r="C15016" s="10" t="s">
        <v>86</v>
      </c>
      <c r="D15016" s="10" t="s">
        <v>78</v>
      </c>
      <c r="E15016" s="10">
        <v>0</v>
      </c>
      <c r="F15016" s="12">
        <v>0</v>
      </c>
      <c r="G15016" s="12">
        <v>16.25</v>
      </c>
      <c r="H15016" s="12">
        <v>0</v>
      </c>
      <c r="I15016" s="4" t="s">
        <v>828</v>
      </c>
      <c r="J15016" s="7" t="str">
        <f>VLOOKUP(C15016,'[1]T. Apoyo Sistema'!$B$1:$C$89,2,0)</f>
        <v>SI</v>
      </c>
    </row>
    <row r="15017" spans="1:10" x14ac:dyDescent="0.25">
      <c r="A15017" s="4" t="str">
        <f>CONCATENATE(B15017,"-",C15017,"-",D15017)</f>
        <v>46267-POX23-gen1</v>
      </c>
      <c r="B15017" s="15">
        <v>46267</v>
      </c>
      <c r="C15017" s="10" t="s">
        <v>86</v>
      </c>
      <c r="D15017" s="10" t="s">
        <v>59</v>
      </c>
      <c r="E15017" s="10">
        <v>0</v>
      </c>
      <c r="F15017" s="12">
        <v>0</v>
      </c>
      <c r="G15017" s="12">
        <v>16.25</v>
      </c>
      <c r="H15017" s="12">
        <v>0</v>
      </c>
      <c r="I15017" s="4" t="s">
        <v>828</v>
      </c>
      <c r="J15017" s="7" t="str">
        <f>VLOOKUP(C15017,'[1]T. Apoyo Sistema'!$B$1:$C$89,2,0)</f>
        <v>SI</v>
      </c>
    </row>
    <row r="15018" spans="1:10" x14ac:dyDescent="0.25">
      <c r="A15018" s="4" t="str">
        <f>CONCATENATE(B15018,"-",C15018,"-",D15018)</f>
        <v>46267-POX23-gen2</v>
      </c>
      <c r="B15018" s="15">
        <v>46267</v>
      </c>
      <c r="C15018" s="10" t="s">
        <v>86</v>
      </c>
      <c r="D15018" s="10" t="s">
        <v>73</v>
      </c>
      <c r="E15018" s="10">
        <v>0</v>
      </c>
      <c r="F15018" s="12">
        <v>0</v>
      </c>
      <c r="G15018" s="12">
        <v>16.25</v>
      </c>
      <c r="H15018" s="12">
        <v>0</v>
      </c>
      <c r="I15018" s="4" t="s">
        <v>828</v>
      </c>
      <c r="J15018" s="7" t="str">
        <f>VLOOKUP(C15018,'[1]T. Apoyo Sistema'!$B$1:$C$89,2,0)</f>
        <v>SI</v>
      </c>
    </row>
    <row r="15019" spans="1:10" x14ac:dyDescent="0.25">
      <c r="A15019" s="4" t="str">
        <f>CONCATENATE(B15019,"-",C15019,"-",D15019)</f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>TEXT(B15019,"yyyy-mm")</f>
        <v>2026-08</v>
      </c>
      <c r="J15019" s="7" t="str">
        <f>VLOOKUP(C15019,'[1]T. Apoyo Sistema'!$B$1:$C$89,2,0)</f>
        <v>SI</v>
      </c>
    </row>
    <row r="15020" spans="1:10" x14ac:dyDescent="0.25">
      <c r="A15020" s="4" t="str">
        <f>CONCATENATE(B15020,"-",C15020,"-",D15020)</f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>TEXT(B15020,"yyyy-mm")</f>
        <v>2026-08</v>
      </c>
      <c r="J15020" s="7" t="str">
        <f>VLOOKUP(C15020,'[1]T. Apoyo Sistema'!$B$1:$C$89,2,0)</f>
        <v>SI</v>
      </c>
    </row>
    <row r="15021" spans="1:10" x14ac:dyDescent="0.25">
      <c r="A15021" s="4" t="str">
        <f>CONCATENATE(B15021,"-",C15021,"-",D15021)</f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>TEXT(B15021,"yyyy-mm")</f>
        <v>2026-08</v>
      </c>
      <c r="J15021" s="7" t="str">
        <f>VLOOKUP(C15021,'[1]T. Apoyo Sistema'!$B$1:$C$89,2,0)</f>
        <v>SI</v>
      </c>
    </row>
    <row r="15022" spans="1:10" x14ac:dyDescent="0.25">
      <c r="A15022" s="4" t="str">
        <f>CONCATENATE(B15022,"-",C15022,"-",D15022)</f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>TEXT(B15022,"yyyy-mm")</f>
        <v>2026-08</v>
      </c>
      <c r="J15022" s="7" t="str">
        <f>VLOOKUP(C15022,'[1]T. Apoyo Sistema'!$B$1:$C$89,2,0)</f>
        <v>SI</v>
      </c>
    </row>
    <row r="15023" spans="1:10" x14ac:dyDescent="0.25">
      <c r="A15023" s="4" t="str">
        <f>CONCATENATE(B15023,"-",C15023,"-",D15023)</f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>TEXT(B15023,"yyyy-mm")</f>
        <v>2026-08</v>
      </c>
      <c r="J15023" s="7" t="str">
        <f>VLOOKUP(C15023,'[1]T. Apoyo Sistema'!$B$1:$C$89,2,0)</f>
        <v>SI</v>
      </c>
    </row>
    <row r="15024" spans="1:10" x14ac:dyDescent="0.25">
      <c r="A15024" s="4" t="str">
        <f>CONCATENATE(B15024,"-",C15024,"-",D15024)</f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>TEXT(B15024,"yyyy-mm")</f>
        <v>2026-08</v>
      </c>
      <c r="J15024" s="7" t="str">
        <f>VLOOKUP(C15024,'[1]T. Apoyo Sistema'!$B$1:$C$89,2,0)</f>
        <v>SI</v>
      </c>
    </row>
    <row r="15025" spans="1:10" x14ac:dyDescent="0.25">
      <c r="A15025" s="4" t="str">
        <f>CONCATENATE(B15025,"-",C15025,"-",D15025)</f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>TEXT(B15025,"yyyy-mm")</f>
        <v>2026-08</v>
      </c>
      <c r="J15025" s="7" t="str">
        <f>VLOOKUP(C15025,'[1]T. Apoyo Sistema'!$B$1:$C$89,2,0)</f>
        <v>SI</v>
      </c>
    </row>
    <row r="15026" spans="1:10" x14ac:dyDescent="0.25">
      <c r="A15026" s="4" t="str">
        <f>CONCATENATE(B15026,"-",C15026,"-",D15026)</f>
        <v>46267-POX23-psa1</v>
      </c>
      <c r="B15026" s="15">
        <v>46267</v>
      </c>
      <c r="C15026" s="10" t="s">
        <v>86</v>
      </c>
      <c r="D15026" s="10" t="s">
        <v>60</v>
      </c>
      <c r="E15026" s="10">
        <v>0</v>
      </c>
      <c r="F15026" s="12">
        <v>0</v>
      </c>
      <c r="G15026" s="12">
        <v>16.25</v>
      </c>
      <c r="H15026" s="12">
        <v>0</v>
      </c>
      <c r="I15026" s="4" t="s">
        <v>828</v>
      </c>
      <c r="J15026" s="7" t="str">
        <f>VLOOKUP(C15026,'[1]T. Apoyo Sistema'!$B$1:$C$89,2,0)</f>
        <v>SI</v>
      </c>
    </row>
    <row r="15027" spans="1:10" x14ac:dyDescent="0.25">
      <c r="A15027" s="4" t="str">
        <f>CONCATENATE(B15027,"-",C15027,"-",D15027)</f>
        <v>46267-POX23-psa2</v>
      </c>
      <c r="B15027" s="15">
        <v>46267</v>
      </c>
      <c r="C15027" s="10" t="s">
        <v>86</v>
      </c>
      <c r="D15027" s="10" t="s">
        <v>74</v>
      </c>
      <c r="E15027" s="10">
        <v>0</v>
      </c>
      <c r="F15027" s="12">
        <v>0</v>
      </c>
      <c r="G15027" s="12">
        <v>16.25</v>
      </c>
      <c r="H15027" s="12">
        <v>0</v>
      </c>
      <c r="I15027" s="4" t="s">
        <v>828</v>
      </c>
      <c r="J15027" s="7" t="str">
        <f>VLOOKUP(C15027,'[1]T. Apoyo Sistema'!$B$1:$C$89,2,0)</f>
        <v>SI</v>
      </c>
    </row>
    <row r="15028" spans="1:10" x14ac:dyDescent="0.25">
      <c r="A15028" s="4" t="str">
        <f>CONCATENATE(B15028,"-",C15028,"-",D15028)</f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>TEXT(B15028,"yyyy-mm")</f>
        <v>2026-08</v>
      </c>
      <c r="J15028" s="7" t="str">
        <f>VLOOKUP(C15028,'[1]T. Apoyo Sistema'!$B$1:$C$89,2,0)</f>
        <v>SI</v>
      </c>
    </row>
    <row r="15029" spans="1:10" x14ac:dyDescent="0.25">
      <c r="A15029" s="4" t="str">
        <f>CONCATENATE(B15029,"-",C15029,"-",D15029)</f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>TEXT(B15029,"yyyy-mm")</f>
        <v>2026-08</v>
      </c>
      <c r="J15029" s="7" t="str">
        <f>VLOOKUP(C15029,'[1]T. Apoyo Sistema'!$B$1:$C$89,2,0)</f>
        <v>SI</v>
      </c>
    </row>
    <row r="15030" spans="1:10" x14ac:dyDescent="0.25">
      <c r="A15030" s="4" t="str">
        <f>CONCATENATE(B15030,"-",C15030,"-",D15030)</f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>TEXT(B15030,"yyyy-mm")</f>
        <v>2026-08</v>
      </c>
      <c r="J15030" s="7" t="str">
        <f>VLOOKUP(C15030,'[1]T. Apoyo Sistema'!$B$1:$C$89,2,0)</f>
        <v>SI</v>
      </c>
    </row>
    <row r="15031" spans="1:10" x14ac:dyDescent="0.25">
      <c r="A15031" s="4" t="str">
        <f>CONCATENATE(B15031,"-",C15031,"-",D15031)</f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>TEXT(B15031,"yyyy-mm")</f>
        <v>2026-08</v>
      </c>
      <c r="J15031" s="7" t="str">
        <f>VLOOKUP(C15031,'[1]T. Apoyo Sistema'!$B$1:$C$89,2,0)</f>
        <v>SI</v>
      </c>
    </row>
    <row r="15032" spans="1:10" x14ac:dyDescent="0.25">
      <c r="A15032" s="4" t="str">
        <f>CONCATENATE(B15032,"-",C15032,"-",D15032)</f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>TEXT(B15032,"yyyy-mm")</f>
        <v>2026-08</v>
      </c>
      <c r="J15032" s="7" t="str">
        <f>VLOOKUP(C15032,'[1]T. Apoyo Sistema'!$B$1:$C$89,2,0)</f>
        <v>SI</v>
      </c>
    </row>
    <row r="15033" spans="1:10" x14ac:dyDescent="0.25">
      <c r="A15033" s="4" t="str">
        <f>CONCATENATE(B15033,"-",C15033,"-",D15033)</f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>TEXT(B15033,"yyyy-mm")</f>
        <v>2026-08</v>
      </c>
      <c r="J15033" s="7" t="str">
        <f>VLOOKUP(C15033,'[1]T. Apoyo Sistema'!$B$1:$C$89,2,0)</f>
        <v>SI</v>
      </c>
    </row>
    <row r="15034" spans="1:10" x14ac:dyDescent="0.25">
      <c r="A15034" s="4" t="str">
        <f>CONCATENATE(B15034,"-",C15034,"-",D15034)</f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>TEXT(B15034,"yyyy-mm")</f>
        <v>2026-08</v>
      </c>
      <c r="J15034" s="7" t="str">
        <f>VLOOKUP(C15034,'[1]T. Apoyo Sistema'!$B$1:$C$89,2,0)</f>
        <v>SI</v>
      </c>
    </row>
    <row r="15035" spans="1:10" x14ac:dyDescent="0.25">
      <c r="A15035" s="4" t="str">
        <f>CONCATENATE(B15035,"-",C15035,"-",D15035)</f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>TEXT(B15035,"yyyy-mm")</f>
        <v>2026-08</v>
      </c>
      <c r="J15035" s="7" t="str">
        <f>VLOOKUP(C15035,'[1]T. Apoyo Sistema'!$B$1:$C$89,2,0)</f>
        <v>SI</v>
      </c>
    </row>
    <row r="15036" spans="1:10" x14ac:dyDescent="0.25">
      <c r="A15036" s="4" t="str">
        <f>CONCATENATE(B15036,"-",C15036,"-",D15036)</f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>TEXT(B15036,"yyyy-mm")</f>
        <v>2026-08</v>
      </c>
      <c r="J15036" s="7" t="str">
        <f>VLOOKUP(C15036,'[1]T. Apoyo Sistema'!$B$1:$C$89,2,0)</f>
        <v>SI</v>
      </c>
    </row>
    <row r="15037" spans="1:10" x14ac:dyDescent="0.25">
      <c r="A15037" s="4" t="str">
        <f>CONCATENATE(B15037,"-",C15037,"-",D15037)</f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>TEXT(B15037,"yyyy-mm")</f>
        <v>2026-08</v>
      </c>
      <c r="J15037" s="7" t="str">
        <f>VLOOKUP(C15037,'[1]T. Apoyo Sistema'!$B$1:$C$89,2,0)</f>
        <v>SI</v>
      </c>
    </row>
    <row r="15038" spans="1:10" x14ac:dyDescent="0.25">
      <c r="A15038" s="4" t="str">
        <f>CONCATENATE(B15038,"-",C15038,"-",D15038)</f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>TEXT(B15038,"yyyy-mm")</f>
        <v>2026-08</v>
      </c>
      <c r="J15038" s="7" t="str">
        <f>VLOOKUP(C15038,'[1]T. Apoyo Sistema'!$B$1:$C$89,2,0)</f>
        <v>SI</v>
      </c>
    </row>
    <row r="15039" spans="1:10" x14ac:dyDescent="0.25">
      <c r="A15039" s="4" t="str">
        <f>CONCATENATE(B15039,"-",C15039,"-",D15039)</f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>TEXT(B15039,"yyyy-mm")</f>
        <v>2026-08</v>
      </c>
      <c r="J15039" s="7" t="str">
        <f>VLOOKUP(C15039,'[1]T. Apoyo Sistema'!$B$1:$C$89,2,0)</f>
        <v>SI</v>
      </c>
    </row>
    <row r="15040" spans="1:10" x14ac:dyDescent="0.25">
      <c r="A15040" s="4" t="str">
        <f>CONCATENATE(B15040,"-",C15040,"-",D15040)</f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>TEXT(B15040,"yyyy-mm")</f>
        <v>2026-08</v>
      </c>
      <c r="J15040" s="7" t="str">
        <f>VLOOKUP(C15040,'[1]T. Apoyo Sistema'!$B$1:$C$89,2,0)</f>
        <v>SI</v>
      </c>
    </row>
    <row r="15041" spans="1:10" x14ac:dyDescent="0.25">
      <c r="A15041" s="4" t="str">
        <f>CONCATENATE(B15041,"-",C15041,"-",D15041)</f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>TEXT(B15041,"yyyy-mm")</f>
        <v>2026-08</v>
      </c>
      <c r="J15041" s="7" t="str">
        <f>VLOOKUP(C15041,'[1]T. Apoyo Sistema'!$B$1:$C$89,2,0)</f>
        <v>SI</v>
      </c>
    </row>
    <row r="15042" spans="1:10" x14ac:dyDescent="0.25">
      <c r="A15042" s="4" t="str">
        <f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>TEXT(B15042,"yyyy-mm")</f>
        <v>2026-08</v>
      </c>
      <c r="J15042" s="7" t="str">
        <f>VLOOKUP(C15042,'[1]T. Apoyo Sistema'!$B$1:$C$89,2,0)</f>
        <v>SI</v>
      </c>
    </row>
    <row r="15043" spans="1:10" x14ac:dyDescent="0.25">
      <c r="A15043" s="4" t="str">
        <f>CONCATENATE(B15043,"-",C15043,"-",D15043)</f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>TEXT(B15043,"yyyy-mm")</f>
        <v>2026-08</v>
      </c>
      <c r="J15043" s="7" t="str">
        <f>VLOOKUP(C15043,'[1]T. Apoyo Sistema'!$B$1:$C$89,2,0)</f>
        <v>SI</v>
      </c>
    </row>
    <row r="15044" spans="1:10" x14ac:dyDescent="0.25">
      <c r="A15044" s="4" t="str">
        <f>CONCATENATE(B15044,"-",C15044,"-",D15044)</f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>TEXT(B15044,"yyyy-mm")</f>
        <v>2026-08</v>
      </c>
      <c r="J15044" s="7" t="str">
        <f>VLOOKUP(C15044,'[1]T. Apoyo Sistema'!$B$1:$C$89,2,0)</f>
        <v>SI</v>
      </c>
    </row>
    <row r="15045" spans="1:10" x14ac:dyDescent="0.25">
      <c r="A15045" s="4" t="str">
        <f>CONCATENATE(B15045,"-",C15045,"-",D15045)</f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>TEXT(B15045,"yyyy-mm")</f>
        <v>2026-08</v>
      </c>
      <c r="J15045" s="7" t="str">
        <f>VLOOKUP(C15045,'[1]T. Apoyo Sistema'!$B$1:$C$89,2,0)</f>
        <v>SI</v>
      </c>
    </row>
    <row r="15046" spans="1:10" x14ac:dyDescent="0.25">
      <c r="A15046" s="4" t="str">
        <f>CONCATENATE(B15046,"-",C15046,"-",D15046)</f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>TEXT(B15046,"yyyy-mm")</f>
        <v>2026-08</v>
      </c>
      <c r="J15046" s="7" t="str">
        <f>VLOOKUP(C15046,'[1]T. Apoyo Sistema'!$B$1:$C$89,2,0)</f>
        <v>SI</v>
      </c>
    </row>
    <row r="15047" spans="1:10" x14ac:dyDescent="0.25">
      <c r="A15047" s="4" t="str">
        <f>CONCATENATE(B15047,"-",C15047,"-",D15047)</f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>TEXT(B15047,"yyyy-mm")</f>
        <v>2026-08</v>
      </c>
      <c r="J15047" s="7" t="str">
        <f>VLOOKUP(C15047,'[1]T. Apoyo Sistema'!$B$1:$C$89,2,0)</f>
        <v>SI</v>
      </c>
    </row>
    <row r="15048" spans="1:10" x14ac:dyDescent="0.25">
      <c r="A15048" s="4" t="str">
        <f>CONCATENATE(B15048,"-",C15048,"-",D15048)</f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>TEXT(B15048,"yyyy-mm")</f>
        <v>2026-08</v>
      </c>
      <c r="J15048" s="7" t="str">
        <f>VLOOKUP(C15048,'[1]T. Apoyo Sistema'!$B$1:$C$89,2,0)</f>
        <v>SI</v>
      </c>
    </row>
    <row r="15049" spans="1:10" x14ac:dyDescent="0.25">
      <c r="A15049" s="4" t="str">
        <f>CONCATENATE(B15049,"-",C15049,"-",D15049)</f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>TEXT(B15049,"yyyy-mm")</f>
        <v>2026-08</v>
      </c>
      <c r="J15049" s="7" t="str">
        <f>VLOOKUP(C15049,'[1]T. Apoyo Sistema'!$B$1:$C$89,2,0)</f>
        <v>SI</v>
      </c>
    </row>
    <row r="15050" spans="1:10" x14ac:dyDescent="0.25">
      <c r="A15050" s="4" t="str">
        <f>CONCATENATE(B15050,"-",C15050,"-",D15050)</f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>TEXT(B15050,"yyyy-mm")</f>
        <v>2026-08</v>
      </c>
      <c r="J15050" s="7" t="str">
        <f>VLOOKUP(C15050,'[1]T. Apoyo Sistema'!$B$1:$C$89,2,0)</f>
        <v>SI</v>
      </c>
    </row>
    <row r="15051" spans="1:10" x14ac:dyDescent="0.25">
      <c r="A15051" s="4" t="str">
        <f>CONCATENATE(B15051,"-",C15051,"-",D15051)</f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>TEXT(B15051,"yyyy-mm")</f>
        <v>2026-08</v>
      </c>
      <c r="J15051" s="7" t="str">
        <f>VLOOKUP(C15051,'[1]T. Apoyo Sistema'!$B$1:$C$89,2,0)</f>
        <v>SI</v>
      </c>
    </row>
    <row r="15052" spans="1:10" x14ac:dyDescent="0.25">
      <c r="A15052" s="4" t="str">
        <f>CONCATENATE(B15052,"-",C15052,"-",D15052)</f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>TEXT(B15052,"yyyy-mm")</f>
        <v>2026-08</v>
      </c>
      <c r="J15052" s="7" t="str">
        <f>VLOOKUP(C15052,'[1]T. Apoyo Sistema'!$B$1:$C$89,2,0)</f>
        <v>SI</v>
      </c>
    </row>
    <row r="15053" spans="1:10" x14ac:dyDescent="0.25">
      <c r="A15053" s="4" t="str">
        <f>CONCATENATE(B15053,"-",C15053,"-",D15053)</f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>TEXT(B15053,"yyyy-mm")</f>
        <v>2026-08</v>
      </c>
      <c r="J15053" s="7" t="str">
        <f>VLOOKUP(C15053,'[1]T. Apoyo Sistema'!$B$1:$C$89,2,0)</f>
        <v>SI</v>
      </c>
    </row>
    <row r="15054" spans="1:10" x14ac:dyDescent="0.25">
      <c r="A15054" s="4" t="str">
        <f>CONCATENATE(B15054,"-",C15054,"-",D15054)</f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>TEXT(B15054,"yyyy-mm")</f>
        <v>2026-08</v>
      </c>
      <c r="J15054" s="7" t="str">
        <f>VLOOKUP(C15054,'[1]T. Apoyo Sistema'!$B$1:$C$89,2,0)</f>
        <v>SI</v>
      </c>
    </row>
    <row r="15055" spans="1:10" x14ac:dyDescent="0.25">
      <c r="A15055" s="4" t="str">
        <f>CONCATENATE(B15055,"-",C15055,"-",D15055)</f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>TEXT(B15055,"yyyy-mm")</f>
        <v>2026-08</v>
      </c>
      <c r="J15055" s="7" t="str">
        <f>VLOOKUP(C15055,'[1]T. Apoyo Sistema'!$B$1:$C$89,2,0)</f>
        <v>SI</v>
      </c>
    </row>
    <row r="15056" spans="1:10" x14ac:dyDescent="0.25">
      <c r="A15056" s="4" t="str">
        <f>CONCATENATE(B15056,"-",C15056,"-",D15056)</f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>TEXT(B15056,"yyyy-mm")</f>
        <v>2026-08</v>
      </c>
      <c r="J15056" s="7" t="str">
        <f>VLOOKUP(C15056,'[1]T. Apoyo Sistema'!$B$1:$C$89,2,0)</f>
        <v>SI</v>
      </c>
    </row>
    <row r="15057" spans="1:10" x14ac:dyDescent="0.25">
      <c r="A15057" s="4" t="str">
        <f>CONCATENATE(B15057,"-",C15057,"-",D15057)</f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>TEXT(B15057,"yyyy-mm")</f>
        <v>2026-08</v>
      </c>
      <c r="J15057" s="7" t="str">
        <f>VLOOKUP(C15057,'[1]T. Apoyo Sistema'!$B$1:$C$89,2,0)</f>
        <v>SI</v>
      </c>
    </row>
    <row r="15058" spans="1:10" x14ac:dyDescent="0.25">
      <c r="A15058" s="4" t="str">
        <f>CONCATENATE(B15058,"-",C15058,"-",D15058)</f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>TEXT(B15058,"yyyy-mm")</f>
        <v>2026-08</v>
      </c>
      <c r="J15058" s="7" t="str">
        <f>VLOOKUP(C15058,'[1]T. Apoyo Sistema'!$B$1:$C$89,2,0)</f>
        <v>SI</v>
      </c>
    </row>
    <row r="15059" spans="1:10" x14ac:dyDescent="0.25">
      <c r="A15059" s="4" t="str">
        <f>CONCATENATE(B15059,"-",C15059,"-",D15059)</f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>TEXT(B15059,"yyyy-mm")</f>
        <v>2026-08</v>
      </c>
      <c r="J15059" s="7" t="str">
        <f>VLOOKUP(C15059,'[1]T. Apoyo Sistema'!$B$1:$C$89,2,0)</f>
        <v>SI</v>
      </c>
    </row>
    <row r="15060" spans="1:10" x14ac:dyDescent="0.25">
      <c r="A15060" s="4" t="str">
        <f>CONCATENATE(B15060,"-",C15060,"-",D15060)</f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>TEXT(B15060,"yyyy-mm")</f>
        <v>2026-08</v>
      </c>
      <c r="J15060" s="7" t="str">
        <f>VLOOKUP(C15060,'[1]T. Apoyo Sistema'!$B$1:$C$89,2,0)</f>
        <v>SI</v>
      </c>
    </row>
    <row r="15061" spans="1:10" x14ac:dyDescent="0.25">
      <c r="A15061" s="4" t="str">
        <f>CONCATENATE(B15061,"-",C15061,"-",D15061)</f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>TEXT(B15061,"yyyy-mm")</f>
        <v>2026-08</v>
      </c>
      <c r="J15061" s="7" t="str">
        <f>VLOOKUP(C15061,'[1]T. Apoyo Sistema'!$B$1:$C$89,2,0)</f>
        <v>SI</v>
      </c>
    </row>
    <row r="15062" spans="1:10" x14ac:dyDescent="0.25">
      <c r="A15062" s="4" t="str">
        <f>CONCATENATE(B15062,"-",C15062,"-",D15062)</f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>TEXT(B15062,"yyyy-mm")</f>
        <v>2026-08</v>
      </c>
      <c r="J15062" s="7" t="str">
        <f>VLOOKUP(C15062,'[1]T. Apoyo Sistema'!$B$1:$C$89,2,0)</f>
        <v>SI</v>
      </c>
    </row>
    <row r="15063" spans="1:10" x14ac:dyDescent="0.25">
      <c r="A15063" s="4" t="str">
        <f>CONCATENATE(B15063,"-",C15063,"-",D15063)</f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>TEXT(B15063,"yyyy-mm")</f>
        <v>2026-08</v>
      </c>
      <c r="J15063" s="7" t="str">
        <f>VLOOKUP(C15063,'[1]T. Apoyo Sistema'!$B$1:$C$89,2,0)</f>
        <v>SI</v>
      </c>
    </row>
    <row r="15064" spans="1:10" x14ac:dyDescent="0.25">
      <c r="A15064" s="4" t="str">
        <f>CONCATENATE(B15064,"-",C15064,"-",D15064)</f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>TEXT(B15064,"yyyy-mm")</f>
        <v>2026-08</v>
      </c>
      <c r="J15064" s="7" t="str">
        <f>VLOOKUP(C15064,'[1]T. Apoyo Sistema'!$B$1:$C$89,2,0)</f>
        <v>SI</v>
      </c>
    </row>
    <row r="15065" spans="1:10" x14ac:dyDescent="0.25">
      <c r="A15065" s="4" t="str">
        <f>CONCATENATE(B15065,"-",C15065,"-",D15065)</f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>TEXT(B15065,"yyyy-mm")</f>
        <v>2026-08</v>
      </c>
      <c r="J15065" s="7" t="str">
        <f>VLOOKUP(C15065,'[1]T. Apoyo Sistema'!$B$1:$C$89,2,0)</f>
        <v>SI</v>
      </c>
    </row>
    <row r="15066" spans="1:10" x14ac:dyDescent="0.25">
      <c r="A15066" s="4" t="str">
        <f>CONCATENATE(B15066,"-",C15066,"-",D15066)</f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>TEXT(B15066,"yyyy-mm")</f>
        <v>2026-08</v>
      </c>
      <c r="J15066" s="7" t="str">
        <f>VLOOKUP(C15066,'[1]T. Apoyo Sistema'!$B$1:$C$89,2,0)</f>
        <v>SI</v>
      </c>
    </row>
    <row r="15067" spans="1:10" x14ac:dyDescent="0.25">
      <c r="A15067" s="4" t="str">
        <f>CONCATENATE(B15067,"-",C15067,"-",D15067)</f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>TEXT(B15067,"yyyy-mm")</f>
        <v>2026-08</v>
      </c>
      <c r="J15067" s="7" t="str">
        <f>VLOOKUP(C15067,'[1]T. Apoyo Sistema'!$B$1:$C$89,2,0)</f>
        <v>SI</v>
      </c>
    </row>
    <row r="15068" spans="1:10" x14ac:dyDescent="0.25">
      <c r="A15068" s="4" t="str">
        <f>CONCATENATE(B15068,"-",C15068,"-",D15068)</f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>TEXT(B15068,"yyyy-mm")</f>
        <v>2026-08</v>
      </c>
      <c r="J15068" s="7" t="str">
        <f>VLOOKUP(C15068,'[1]T. Apoyo Sistema'!$B$1:$C$89,2,0)</f>
        <v>SI</v>
      </c>
    </row>
    <row r="15069" spans="1:10" x14ac:dyDescent="0.25">
      <c r="A15069" s="4" t="str">
        <f>CONCATENATE(B15069,"-",C15069,"-",D15069)</f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>TEXT(B15069,"yyyy-mm")</f>
        <v>2026-08</v>
      </c>
      <c r="J15069" s="7" t="str">
        <f>VLOOKUP(C15069,'[1]T. Apoyo Sistema'!$B$1:$C$89,2,0)</f>
        <v>SI</v>
      </c>
    </row>
    <row r="15070" spans="1:10" x14ac:dyDescent="0.25">
      <c r="A15070" s="4" t="str">
        <f>CONCATENATE(B15070,"-",C15070,"-",D15070)</f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>TEXT(B15070,"yyyy-mm")</f>
        <v>2026-08</v>
      </c>
      <c r="J15070" s="7" t="str">
        <f>VLOOKUP(C15070,'[1]T. Apoyo Sistema'!$B$1:$C$89,2,0)</f>
        <v>SI</v>
      </c>
    </row>
    <row r="15071" spans="1:10" x14ac:dyDescent="0.25">
      <c r="A15071" s="4" t="str">
        <f>CONCATENATE(B15071,"-",C15071,"-",D15071)</f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>TEXT(B15071,"yyyy-mm")</f>
        <v>2026-08</v>
      </c>
      <c r="J15071" s="7" t="str">
        <f>VLOOKUP(C15071,'[1]T. Apoyo Sistema'!$B$1:$C$89,2,0)</f>
        <v>SI</v>
      </c>
    </row>
    <row r="15072" spans="1:10" x14ac:dyDescent="0.25">
      <c r="A15072" s="4" t="str">
        <f>CONCATENATE(B15072,"-",C15072,"-",D15072)</f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>TEXT(B15072,"yyyy-mm")</f>
        <v>2026-08</v>
      </c>
      <c r="J15072" s="7" t="str">
        <f>VLOOKUP(C15072,'[1]T. Apoyo Sistema'!$B$1:$C$89,2,0)</f>
        <v>SI</v>
      </c>
    </row>
    <row r="15073" spans="1:10" x14ac:dyDescent="0.25">
      <c r="A15073" s="4" t="str">
        <f>CONCATENATE(B15073,"-",C15073,"-",D15073)</f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>TEXT(B15073,"yyyy-mm")</f>
        <v>2026-08</v>
      </c>
      <c r="J15073" s="7" t="str">
        <f>VLOOKUP(C15073,'[1]T. Apoyo Sistema'!$B$1:$C$89,2,0)</f>
        <v>SI</v>
      </c>
    </row>
    <row r="15074" spans="1:10" x14ac:dyDescent="0.25">
      <c r="A15074" s="4" t="str">
        <f>CONCATENATE(B15074,"-",C15074,"-",D15074)</f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>TEXT(B15074,"yyyy-mm")</f>
        <v>2026-08</v>
      </c>
      <c r="J15074" s="7" t="str">
        <f>VLOOKUP(C15074,'[1]T. Apoyo Sistema'!$B$1:$C$89,2,0)</f>
        <v>SI</v>
      </c>
    </row>
    <row r="15075" spans="1:10" x14ac:dyDescent="0.25">
      <c r="A15075" s="4" t="str">
        <f>CONCATENATE(B15075,"-",C15075,"-",D15075)</f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>TEXT(B15075,"yyyy-mm")</f>
        <v>2026-08</v>
      </c>
      <c r="J15075" s="7" t="str">
        <f>VLOOKUP(C15075,'[1]T. Apoyo Sistema'!$B$1:$C$89,2,0)</f>
        <v>SI</v>
      </c>
    </row>
    <row r="15076" spans="1:10" x14ac:dyDescent="0.25">
      <c r="A15076" s="4" t="str">
        <f>CONCATENATE(B15076,"-",C15076,"-",D15076)</f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>TEXT(B15076,"yyyy-mm")</f>
        <v>2026-08</v>
      </c>
      <c r="J15076" s="7" t="str">
        <f>VLOOKUP(C15076,'[1]T. Apoyo Sistema'!$B$1:$C$89,2,0)</f>
        <v>SI</v>
      </c>
    </row>
    <row r="15077" spans="1:10" x14ac:dyDescent="0.25">
      <c r="A15077" s="4" t="str">
        <f>CONCATENATE(B15077,"-",C15077,"-",D15077)</f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>TEXT(B15077,"yyyy-mm")</f>
        <v>2026-08</v>
      </c>
      <c r="J15077" s="7" t="str">
        <f>VLOOKUP(C15077,'[1]T. Apoyo Sistema'!$B$1:$C$89,2,0)</f>
        <v>SI</v>
      </c>
    </row>
    <row r="15078" spans="1:10" x14ac:dyDescent="0.25">
      <c r="A15078" s="4" t="str">
        <f>CONCATENATE(B15078,"-",C15078,"-",D15078)</f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>TEXT(B15078,"yyyy-mm")</f>
        <v>2026-08</v>
      </c>
      <c r="J15078" s="7" t="str">
        <f>VLOOKUP(C15078,'[1]T. Apoyo Sistema'!$B$1:$C$89,2,0)</f>
        <v>SI</v>
      </c>
    </row>
    <row r="15079" spans="1:10" x14ac:dyDescent="0.25">
      <c r="A15079" s="4" t="str">
        <f>CONCATENATE(B15079,"-",C15079,"-",D15079)</f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>TEXT(B15079,"yyyy-mm")</f>
        <v>2026-08</v>
      </c>
      <c r="J15079" s="7" t="str">
        <f>VLOOKUP(C15079,'[1]T. Apoyo Sistema'!$B$1:$C$89,2,0)</f>
        <v>SI</v>
      </c>
    </row>
    <row r="15080" spans="1:10" x14ac:dyDescent="0.25">
      <c r="A15080" s="4" t="str">
        <f>CONCATENATE(B15080,"-",C15080,"-",D15080)</f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>TEXT(B15080,"yyyy-mm")</f>
        <v>2026-08</v>
      </c>
      <c r="J15080" s="7" t="str">
        <f>VLOOKUP(C15080,'[1]T. Apoyo Sistema'!$B$1:$C$89,2,0)</f>
        <v>SI</v>
      </c>
    </row>
    <row r="15081" spans="1:10" x14ac:dyDescent="0.25">
      <c r="A15081" s="4" t="str">
        <f>CONCATENATE(B15081,"-",C15081,"-",D15081)</f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>TEXT(B15081,"yyyy-mm")</f>
        <v>2026-08</v>
      </c>
      <c r="J15081" s="7" t="str">
        <f>VLOOKUP(C15081,'[1]T. Apoyo Sistema'!$B$1:$C$89,2,0)</f>
        <v>SI</v>
      </c>
    </row>
    <row r="15082" spans="1:10" x14ac:dyDescent="0.25">
      <c r="A15082" s="4" t="str">
        <f>CONCATENATE(B15082,"-",C15082,"-",D15082)</f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>TEXT(B15082,"yyyy-mm")</f>
        <v>2026-08</v>
      </c>
      <c r="J15082" s="7" t="str">
        <f>VLOOKUP(C15082,'[1]T. Apoyo Sistema'!$B$1:$C$89,2,0)</f>
        <v>SI</v>
      </c>
    </row>
    <row r="15083" spans="1:10" x14ac:dyDescent="0.25">
      <c r="A15083" s="4" t="str">
        <f>CONCATENATE(B15083,"-",C15083,"-",D15083)</f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>TEXT(B15083,"yyyy-mm")</f>
        <v>2026-08</v>
      </c>
      <c r="J15083" s="7" t="str">
        <f>VLOOKUP(C15083,'[1]T. Apoyo Sistema'!$B$1:$C$89,2,0)</f>
        <v>SI</v>
      </c>
    </row>
    <row r="15084" spans="1:10" x14ac:dyDescent="0.25">
      <c r="A15084" s="4" t="str">
        <f>CONCATENATE(B15084,"-",C15084,"-",D15084)</f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>TEXT(B15084,"yyyy-mm")</f>
        <v>2026-08</v>
      </c>
      <c r="J15084" s="7" t="str">
        <f>VLOOKUP(C15084,'[1]T. Apoyo Sistema'!$B$1:$C$89,2,0)</f>
        <v>SI</v>
      </c>
    </row>
    <row r="15085" spans="1:10" x14ac:dyDescent="0.25">
      <c r="A15085" s="4" t="str">
        <f>CONCATENATE(B15085,"-",C15085,"-",D15085)</f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>TEXT(B15085,"yyyy-mm")</f>
        <v>2026-08</v>
      </c>
      <c r="J15085" s="7" t="str">
        <f>VLOOKUP(C15085,'[1]T. Apoyo Sistema'!$B$1:$C$89,2,0)</f>
        <v>SI</v>
      </c>
    </row>
    <row r="15086" spans="1:10" x14ac:dyDescent="0.25">
      <c r="A15086" s="4" t="str">
        <f>CONCATENATE(B15086,"-",C15086,"-",D15086)</f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>TEXT(B15086,"yyyy-mm")</f>
        <v>2026-08</v>
      </c>
      <c r="J15086" s="7" t="str">
        <f>VLOOKUP(C15086,'[1]T. Apoyo Sistema'!$B$1:$C$89,2,0)</f>
        <v>SI</v>
      </c>
    </row>
    <row r="15087" spans="1:10" x14ac:dyDescent="0.25">
      <c r="A15087" s="4" t="str">
        <f>CONCATENATE(B15087,"-",C15087,"-",D15087)</f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>TEXT(B15087,"yyyy-mm")</f>
        <v>2026-08</v>
      </c>
      <c r="J15087" s="7" t="str">
        <f>VLOOKUP(C15087,'[1]T. Apoyo Sistema'!$B$1:$C$89,2,0)</f>
        <v>SI</v>
      </c>
    </row>
    <row r="15088" spans="1:10" x14ac:dyDescent="0.25">
      <c r="A15088" s="4" t="str">
        <f>CONCATENATE(B15088,"-",C15088,"-",D15088)</f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>TEXT(B15088,"yyyy-mm")</f>
        <v>2026-08</v>
      </c>
      <c r="J15088" s="7" t="str">
        <f>VLOOKUP(C15088,'[1]T. Apoyo Sistema'!$B$1:$C$89,2,0)</f>
        <v>SI</v>
      </c>
    </row>
    <row r="15089" spans="1:10" x14ac:dyDescent="0.25">
      <c r="A15089" s="4" t="str">
        <f>CONCATENATE(B15089,"-",C15089,"-",D15089)</f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>TEXT(B15089,"yyyy-mm")</f>
        <v>2026-08</v>
      </c>
      <c r="J15089" s="7" t="str">
        <f>VLOOKUP(C15089,'[1]T. Apoyo Sistema'!$B$1:$C$89,2,0)</f>
        <v>SI</v>
      </c>
    </row>
    <row r="15090" spans="1:10" x14ac:dyDescent="0.25">
      <c r="A15090" s="4" t="str">
        <f>CONCATENATE(B15090,"-",C15090,"-",D15090)</f>
        <v>46267-POX23-psa3</v>
      </c>
      <c r="B15090" s="15">
        <v>46267</v>
      </c>
      <c r="C15090" s="10" t="s">
        <v>86</v>
      </c>
      <c r="D15090" s="10" t="s">
        <v>79</v>
      </c>
      <c r="E15090" s="10">
        <v>0</v>
      </c>
      <c r="F15090" s="12">
        <v>0</v>
      </c>
      <c r="G15090" s="12">
        <v>16.25</v>
      </c>
      <c r="H15090" s="12">
        <v>0</v>
      </c>
      <c r="I15090" s="4" t="s">
        <v>828</v>
      </c>
      <c r="J15090" s="7" t="str">
        <f>VLOOKUP(C15090,'[1]T. Apoyo Sistema'!$B$1:$C$89,2,0)</f>
        <v>SI</v>
      </c>
    </row>
    <row r="15091" spans="1:10" x14ac:dyDescent="0.25">
      <c r="A15091" s="4" t="str">
        <f>CONCATENATE(B15091,"-",C15091,"-",D15091)</f>
        <v>46267-POX23-psa4</v>
      </c>
      <c r="B15091" s="15">
        <v>46267</v>
      </c>
      <c r="C15091" s="10" t="s">
        <v>86</v>
      </c>
      <c r="D15091" s="10" t="s">
        <v>80</v>
      </c>
      <c r="E15091" s="10">
        <v>0</v>
      </c>
      <c r="F15091" s="12">
        <v>0</v>
      </c>
      <c r="G15091" s="12">
        <v>16.25</v>
      </c>
      <c r="H15091" s="12">
        <v>0</v>
      </c>
      <c r="I15091" s="4" t="s">
        <v>828</v>
      </c>
      <c r="J15091" s="7" t="str">
        <f>VLOOKUP(C15091,'[1]T. Apoyo Sistema'!$B$1:$C$89,2,0)</f>
        <v>SI</v>
      </c>
    </row>
    <row r="15092" spans="1:10" x14ac:dyDescent="0.25">
      <c r="A15092" s="4" t="str">
        <f>CONCATENATE(B15092,"-",C15092,"-",D15092)</f>
        <v>46267-POX23-sec1</v>
      </c>
      <c r="B15092" s="15">
        <v>46267</v>
      </c>
      <c r="C15092" s="10" t="s">
        <v>86</v>
      </c>
      <c r="D15092" s="10" t="s">
        <v>75</v>
      </c>
      <c r="E15092" s="10">
        <v>0</v>
      </c>
      <c r="F15092" s="12">
        <v>0</v>
      </c>
      <c r="G15092" s="12">
        <v>16.25</v>
      </c>
      <c r="H15092" s="12">
        <v>0</v>
      </c>
      <c r="I15092" s="4" t="s">
        <v>828</v>
      </c>
      <c r="J15092" s="7" t="str">
        <f>VLOOKUP(C15092,'[1]T. Apoyo Sistema'!$B$1:$C$89,2,0)</f>
        <v>SI</v>
      </c>
    </row>
    <row r="15093" spans="1:10" x14ac:dyDescent="0.25">
      <c r="A15093" s="4" t="str">
        <f>CONCATENATE(B15093,"-",C15093,"-",D15093)</f>
        <v>46267-POX23-sec2</v>
      </c>
      <c r="B15093" s="15">
        <v>46267</v>
      </c>
      <c r="C15093" s="10" t="s">
        <v>86</v>
      </c>
      <c r="D15093" s="10" t="s">
        <v>76</v>
      </c>
      <c r="E15093" s="10">
        <v>0</v>
      </c>
      <c r="F15093" s="12">
        <v>0</v>
      </c>
      <c r="G15093" s="12">
        <v>16.25</v>
      </c>
      <c r="H15093" s="12">
        <v>0</v>
      </c>
      <c r="I15093" s="4" t="s">
        <v>828</v>
      </c>
      <c r="J15093" s="7" t="str">
        <f>VLOOKUP(C15093,'[1]T. Apoyo Sistema'!$B$1:$C$89,2,0)</f>
        <v>SI</v>
      </c>
    </row>
    <row r="15094" spans="1:10" x14ac:dyDescent="0.25">
      <c r="A15094" s="4" t="str">
        <f>CONCATENATE(B15094,"-",C15094,"-",D15094)</f>
        <v>46271-POX23-bbd1</v>
      </c>
      <c r="B15094" s="16">
        <v>46271</v>
      </c>
      <c r="C15094" s="10" t="s">
        <v>86</v>
      </c>
      <c r="D15094" s="10" t="s">
        <v>69</v>
      </c>
      <c r="E15094" s="10">
        <v>0</v>
      </c>
      <c r="F15094" s="10">
        <v>0</v>
      </c>
      <c r="G15094" s="10">
        <v>16.25</v>
      </c>
      <c r="H15094" s="10">
        <v>0</v>
      </c>
      <c r="I15094" s="4" t="s">
        <v>828</v>
      </c>
      <c r="J15094" s="7" t="str">
        <f>VLOOKUP(C15094,'[1]T. Apoyo Sistema'!$B$1:$C$89,2,0)</f>
        <v>SI</v>
      </c>
    </row>
    <row r="15095" spans="1:10" x14ac:dyDescent="0.25">
      <c r="A15095" s="4" t="str">
        <f>CONCATENATE(B15095,"-",C15095,"-",D15095)</f>
        <v>46271-POX23-bbd2</v>
      </c>
      <c r="B15095" s="16">
        <v>46271</v>
      </c>
      <c r="C15095" s="10" t="s">
        <v>86</v>
      </c>
      <c r="D15095" s="10" t="s">
        <v>70</v>
      </c>
      <c r="E15095" s="10">
        <v>0</v>
      </c>
      <c r="F15095" s="10">
        <v>0</v>
      </c>
      <c r="G15095" s="10">
        <v>16.25</v>
      </c>
      <c r="H15095" s="10">
        <v>0</v>
      </c>
      <c r="I15095" s="4" t="s">
        <v>828</v>
      </c>
      <c r="J15095" s="7" t="str">
        <f>VLOOKUP(C15095,'[1]T. Apoyo Sistema'!$B$1:$C$89,2,0)</f>
        <v>SI</v>
      </c>
    </row>
    <row r="15096" spans="1:10" x14ac:dyDescent="0.25">
      <c r="A15096" s="4" t="str">
        <f>CONCATENATE(B15096,"-",C15096,"-",D15096)</f>
        <v>46271-POX23-com1</v>
      </c>
      <c r="B15096" s="16">
        <v>46271</v>
      </c>
      <c r="C15096" s="10" t="s">
        <v>86</v>
      </c>
      <c r="D15096" s="10" t="s">
        <v>71</v>
      </c>
      <c r="E15096" s="10">
        <v>0</v>
      </c>
      <c r="F15096" s="10">
        <v>0</v>
      </c>
      <c r="G15096" s="10">
        <v>16.25</v>
      </c>
      <c r="H15096" s="10">
        <v>0</v>
      </c>
      <c r="I15096" s="4" t="s">
        <v>828</v>
      </c>
      <c r="J15096" s="7" t="str">
        <f>VLOOKUP(C15096,'[1]T. Apoyo Sistema'!$B$1:$C$89,2,0)</f>
        <v>SI</v>
      </c>
    </row>
    <row r="15097" spans="1:10" x14ac:dyDescent="0.25">
      <c r="A15097" s="4" t="str">
        <f>CONCATENATE(B15097,"-",C15097,"-",D15097)</f>
        <v>46271-POX23-com2</v>
      </c>
      <c r="B15097" s="16">
        <v>46271</v>
      </c>
      <c r="C15097" s="10" t="s">
        <v>86</v>
      </c>
      <c r="D15097" s="10" t="s">
        <v>72</v>
      </c>
      <c r="E15097" s="10">
        <v>0</v>
      </c>
      <c r="F15097" s="10">
        <v>0</v>
      </c>
      <c r="G15097" s="10">
        <v>16.25</v>
      </c>
      <c r="H15097" s="10">
        <v>0</v>
      </c>
      <c r="I15097" s="4" t="s">
        <v>828</v>
      </c>
      <c r="J15097" s="7" t="str">
        <f>VLOOKUP(C15097,'[1]T. Apoyo Sistema'!$B$1:$C$89,2,0)</f>
        <v>SI</v>
      </c>
    </row>
    <row r="15098" spans="1:10" x14ac:dyDescent="0.25">
      <c r="A15098" s="4" t="str">
        <f>CONCATENATE(B15098,"-",C15098,"-",D15098)</f>
        <v>46271-POX23-com3</v>
      </c>
      <c r="B15098" s="16">
        <v>46271</v>
      </c>
      <c r="C15098" s="10" t="s">
        <v>86</v>
      </c>
      <c r="D15098" s="10" t="s">
        <v>77</v>
      </c>
      <c r="E15098" s="10">
        <v>0</v>
      </c>
      <c r="F15098" s="10">
        <v>0</v>
      </c>
      <c r="G15098" s="10">
        <v>16.25</v>
      </c>
      <c r="H15098" s="10">
        <v>0</v>
      </c>
      <c r="I15098" s="4" t="s">
        <v>828</v>
      </c>
      <c r="J15098" s="7" t="str">
        <f>VLOOKUP(C15098,'[1]T. Apoyo Sistema'!$B$1:$C$89,2,0)</f>
        <v>SI</v>
      </c>
    </row>
    <row r="15099" spans="1:10" x14ac:dyDescent="0.25">
      <c r="A15099" s="4" t="str">
        <f>CONCATENATE(B15099,"-",C15099,"-",D15099)</f>
        <v>46271-POX23-com4</v>
      </c>
      <c r="B15099" s="16">
        <v>46271</v>
      </c>
      <c r="C15099" s="10" t="s">
        <v>86</v>
      </c>
      <c r="D15099" s="10" t="s">
        <v>78</v>
      </c>
      <c r="E15099" s="10">
        <v>0</v>
      </c>
      <c r="F15099" s="10">
        <v>0</v>
      </c>
      <c r="G15099" s="10">
        <v>16.25</v>
      </c>
      <c r="H15099" s="10">
        <v>0</v>
      </c>
      <c r="I15099" s="4" t="s">
        <v>828</v>
      </c>
      <c r="J15099" s="7" t="str">
        <f>VLOOKUP(C15099,'[1]T. Apoyo Sistema'!$B$1:$C$89,2,0)</f>
        <v>SI</v>
      </c>
    </row>
    <row r="15100" spans="1:10" x14ac:dyDescent="0.25">
      <c r="A15100" s="4" t="str">
        <f>CONCATENATE(B15100,"-",C15100,"-",D15100)</f>
        <v>46271-POX23-gen1</v>
      </c>
      <c r="B15100" s="16">
        <v>46271</v>
      </c>
      <c r="C15100" s="10" t="s">
        <v>86</v>
      </c>
      <c r="D15100" s="10" t="s">
        <v>59</v>
      </c>
      <c r="E15100" s="10">
        <v>0</v>
      </c>
      <c r="F15100" s="10">
        <v>0</v>
      </c>
      <c r="G15100" s="10">
        <v>16.25</v>
      </c>
      <c r="H15100" s="10">
        <v>0</v>
      </c>
      <c r="I15100" s="4" t="s">
        <v>828</v>
      </c>
      <c r="J15100" s="7" t="str">
        <f>VLOOKUP(C15100,'[1]T. Apoyo Sistema'!$B$1:$C$89,2,0)</f>
        <v>SI</v>
      </c>
    </row>
    <row r="15101" spans="1:10" x14ac:dyDescent="0.25">
      <c r="A15101" s="4" t="str">
        <f>CONCATENATE(B15101,"-",C15101,"-",D15101)</f>
        <v>46271-POX23-gen2</v>
      </c>
      <c r="B15101" s="16">
        <v>46271</v>
      </c>
      <c r="C15101" s="10" t="s">
        <v>86</v>
      </c>
      <c r="D15101" s="10" t="s">
        <v>73</v>
      </c>
      <c r="E15101" s="10">
        <v>0</v>
      </c>
      <c r="F15101" s="10">
        <v>0</v>
      </c>
      <c r="G15101" s="10">
        <v>16.25</v>
      </c>
      <c r="H15101" s="10">
        <v>0</v>
      </c>
      <c r="I15101" s="4" t="s">
        <v>828</v>
      </c>
      <c r="J15101" s="7" t="str">
        <f>VLOOKUP(C15101,'[1]T. Apoyo Sistema'!$B$1:$C$89,2,0)</f>
        <v>SI</v>
      </c>
    </row>
    <row r="15102" spans="1:10" x14ac:dyDescent="0.25">
      <c r="A15102" s="4" t="str">
        <f>CONCATENATE(B15102,"-",C15102,"-",D15102)</f>
        <v>46271-POX23-psa1</v>
      </c>
      <c r="B15102" s="16">
        <v>46271</v>
      </c>
      <c r="C15102" s="10" t="s">
        <v>86</v>
      </c>
      <c r="D15102" s="10" t="s">
        <v>60</v>
      </c>
      <c r="E15102" s="10">
        <v>0</v>
      </c>
      <c r="F15102" s="10">
        <v>0</v>
      </c>
      <c r="G15102" s="10">
        <v>16.25</v>
      </c>
      <c r="H15102" s="10">
        <v>0</v>
      </c>
      <c r="I15102" s="4" t="s">
        <v>828</v>
      </c>
      <c r="J15102" s="7" t="str">
        <f>VLOOKUP(C15102,'[1]T. Apoyo Sistema'!$B$1:$C$89,2,0)</f>
        <v>SI</v>
      </c>
    </row>
    <row r="15103" spans="1:10" x14ac:dyDescent="0.25">
      <c r="A15103" s="4" t="str">
        <f>CONCATENATE(B15103,"-",C15103,"-",D15103)</f>
        <v>46271-POX23-psa2</v>
      </c>
      <c r="B15103" s="16">
        <v>46271</v>
      </c>
      <c r="C15103" s="10" t="s">
        <v>86</v>
      </c>
      <c r="D15103" s="10" t="s">
        <v>74</v>
      </c>
      <c r="E15103" s="10">
        <v>0</v>
      </c>
      <c r="F15103" s="10">
        <v>0</v>
      </c>
      <c r="G15103" s="10">
        <v>16.25</v>
      </c>
      <c r="H15103" s="10">
        <v>0</v>
      </c>
      <c r="I15103" s="4" t="s">
        <v>828</v>
      </c>
      <c r="J15103" s="7" t="str">
        <f>VLOOKUP(C15103,'[1]T. Apoyo Sistema'!$B$1:$C$89,2,0)</f>
        <v>SI</v>
      </c>
    </row>
    <row r="15104" spans="1:10" x14ac:dyDescent="0.25">
      <c r="A15104" s="4" t="str">
        <f>CONCATENATE(B15104,"-",C15104,"-",D15104)</f>
        <v>46271-POX23-psa3</v>
      </c>
      <c r="B15104" s="16">
        <v>46271</v>
      </c>
      <c r="C15104" s="10" t="s">
        <v>86</v>
      </c>
      <c r="D15104" s="10" t="s">
        <v>79</v>
      </c>
      <c r="E15104" s="10">
        <v>0</v>
      </c>
      <c r="F15104" s="10">
        <v>0</v>
      </c>
      <c r="G15104" s="10">
        <v>16.25</v>
      </c>
      <c r="H15104" s="10">
        <v>0</v>
      </c>
      <c r="I15104" s="4" t="s">
        <v>828</v>
      </c>
      <c r="J15104" s="7" t="str">
        <f>VLOOKUP(C15104,'[1]T. Apoyo Sistema'!$B$1:$C$89,2,0)</f>
        <v>SI</v>
      </c>
    </row>
    <row r="15105" spans="1:10" x14ac:dyDescent="0.25">
      <c r="A15105" s="4" t="str">
        <f>CONCATENATE(B15105,"-",C15105,"-",D15105)</f>
        <v>46271-POX23-psa4</v>
      </c>
      <c r="B15105" s="16">
        <v>46271</v>
      </c>
      <c r="C15105" s="10" t="s">
        <v>86</v>
      </c>
      <c r="D15105" s="10" t="s">
        <v>80</v>
      </c>
      <c r="E15105" s="10">
        <v>0</v>
      </c>
      <c r="F15105" s="10">
        <v>0</v>
      </c>
      <c r="G15105" s="10">
        <v>16.25</v>
      </c>
      <c r="H15105" s="10">
        <v>0</v>
      </c>
      <c r="I15105" s="4" t="s">
        <v>828</v>
      </c>
      <c r="J15105" s="7" t="str">
        <f>VLOOKUP(C15105,'[1]T. Apoyo Sistema'!$B$1:$C$89,2,0)</f>
        <v>SI</v>
      </c>
    </row>
    <row r="15106" spans="1:10" x14ac:dyDescent="0.25">
      <c r="A15106" s="4" t="str">
        <f>CONCATENATE(B15106,"-",C15106,"-",D15106)</f>
        <v>46271-POX23-sec1</v>
      </c>
      <c r="B15106" s="16">
        <v>46271</v>
      </c>
      <c r="C15106" s="10" t="s">
        <v>86</v>
      </c>
      <c r="D15106" s="10" t="s">
        <v>75</v>
      </c>
      <c r="E15106" s="10">
        <v>0</v>
      </c>
      <c r="F15106" s="10">
        <v>0</v>
      </c>
      <c r="G15106" s="10">
        <v>16.25</v>
      </c>
      <c r="H15106" s="10">
        <v>0</v>
      </c>
      <c r="I15106" s="4" t="s">
        <v>828</v>
      </c>
      <c r="J15106" s="7" t="str">
        <f>VLOOKUP(C15106,'[1]T. Apoyo Sistema'!$B$1:$C$89,2,0)</f>
        <v>SI</v>
      </c>
    </row>
    <row r="15107" spans="1:10" x14ac:dyDescent="0.25">
      <c r="A15107" s="4" t="str">
        <f>CONCATENATE(B15107,"-",C15107,"-",D15107)</f>
        <v>46271-POX23-sec2</v>
      </c>
      <c r="B15107" s="16">
        <v>46271</v>
      </c>
      <c r="C15107" s="10" t="s">
        <v>86</v>
      </c>
      <c r="D15107" s="10" t="s">
        <v>76</v>
      </c>
      <c r="E15107" s="10">
        <v>0</v>
      </c>
      <c r="F15107" s="10">
        <v>0</v>
      </c>
      <c r="G15107" s="10">
        <v>16.25</v>
      </c>
      <c r="H15107" s="10">
        <v>0</v>
      </c>
      <c r="I15107" s="4" t="s">
        <v>828</v>
      </c>
      <c r="J15107" s="7" t="str">
        <f>VLOOKUP(C15107,'[1]T. Apoyo Sistema'!$B$1:$C$89,2,0)</f>
        <v>SI</v>
      </c>
    </row>
    <row r="15108" spans="1:10" x14ac:dyDescent="0.25">
      <c r="A15108" s="4" t="str">
        <f>CONCATENATE(B15108,"-",C15108,"-",D15108)</f>
        <v>46261-POX23-bbd1</v>
      </c>
      <c r="B15108" s="16">
        <v>46261</v>
      </c>
      <c r="C15108" s="10" t="s">
        <v>86</v>
      </c>
      <c r="D15108" s="10" t="s">
        <v>69</v>
      </c>
      <c r="E15108" s="10">
        <v>0</v>
      </c>
      <c r="F15108" s="10">
        <v>0.45</v>
      </c>
      <c r="G15108" s="10">
        <v>15.900000000000002</v>
      </c>
      <c r="H15108" s="10">
        <v>0</v>
      </c>
      <c r="I15108" s="4" t="s">
        <v>13</v>
      </c>
      <c r="J15108" s="7" t="str">
        <f>VLOOKUP(C15108,'[1]T. Apoyo Sistema'!$B$1:$C$89,2,0)</f>
        <v>SI</v>
      </c>
    </row>
    <row r="15109" spans="1:10" x14ac:dyDescent="0.25">
      <c r="A15109" s="4" t="str">
        <f>CONCATENATE(B15109,"-",C15109,"-",D15109)</f>
        <v>46261-POX23-bbd2</v>
      </c>
      <c r="B15109" s="16">
        <v>46261</v>
      </c>
      <c r="C15109" s="10" t="s">
        <v>86</v>
      </c>
      <c r="D15109" s="10" t="s">
        <v>70</v>
      </c>
      <c r="E15109" s="10">
        <v>0</v>
      </c>
      <c r="F15109" s="10">
        <v>0</v>
      </c>
      <c r="G15109" s="10">
        <v>16.350000000000001</v>
      </c>
      <c r="H15109" s="10">
        <v>0</v>
      </c>
      <c r="I15109" s="4" t="s">
        <v>13</v>
      </c>
      <c r="J15109" s="7" t="str">
        <f>VLOOKUP(C15109,'[1]T. Apoyo Sistema'!$B$1:$C$89,2,0)</f>
        <v>SI</v>
      </c>
    </row>
    <row r="15110" spans="1:10" x14ac:dyDescent="0.25">
      <c r="A15110" s="4" t="str">
        <f>CONCATENATE(B15110,"-",C15110,"-",D15110)</f>
        <v>46261-POX23-com1</v>
      </c>
      <c r="B15110" s="16">
        <v>46261</v>
      </c>
      <c r="C15110" s="10" t="s">
        <v>86</v>
      </c>
      <c r="D15110" s="10" t="s">
        <v>71</v>
      </c>
      <c r="E15110" s="10">
        <v>0</v>
      </c>
      <c r="F15110" s="10">
        <v>9.8333333333333339</v>
      </c>
      <c r="G15110" s="10">
        <v>6.5166666666666675</v>
      </c>
      <c r="H15110" s="10">
        <v>0</v>
      </c>
      <c r="I15110" s="4" t="s">
        <v>13</v>
      </c>
      <c r="J15110" s="7" t="str">
        <f>VLOOKUP(C15110,'[1]T. Apoyo Sistema'!$B$1:$C$89,2,0)</f>
        <v>SI</v>
      </c>
    </row>
    <row r="15111" spans="1:10" x14ac:dyDescent="0.25">
      <c r="A15111" s="4" t="str">
        <f>CONCATENATE(B15111,"-",C15111,"-",D15111)</f>
        <v>46261-POX23-com2</v>
      </c>
      <c r="B15111" s="16">
        <v>46261</v>
      </c>
      <c r="C15111" s="10" t="s">
        <v>86</v>
      </c>
      <c r="D15111" s="10" t="s">
        <v>72</v>
      </c>
      <c r="E15111" s="10">
        <v>0</v>
      </c>
      <c r="F15111" s="10">
        <v>9.8333333333333339</v>
      </c>
      <c r="G15111" s="10">
        <v>6.5166666666666675</v>
      </c>
      <c r="H15111" s="10">
        <v>0</v>
      </c>
      <c r="I15111" s="4" t="s">
        <v>13</v>
      </c>
      <c r="J15111" s="7" t="str">
        <f>VLOOKUP(C15111,'[1]T. Apoyo Sistema'!$B$1:$C$89,2,0)</f>
        <v>SI</v>
      </c>
    </row>
    <row r="15112" spans="1:10" x14ac:dyDescent="0.25">
      <c r="A15112" s="4" t="str">
        <f>CONCATENATE(B15112,"-",C15112,"-",D15112)</f>
        <v>46261-POX23-com3</v>
      </c>
      <c r="B15112" s="16">
        <v>46261</v>
      </c>
      <c r="C15112" s="10" t="s">
        <v>86</v>
      </c>
      <c r="D15112" s="10" t="s">
        <v>77</v>
      </c>
      <c r="E15112" s="10">
        <v>0</v>
      </c>
      <c r="F15112" s="10">
        <v>9.85</v>
      </c>
      <c r="G15112" s="10">
        <v>6.5000000000000018</v>
      </c>
      <c r="H15112" s="10">
        <v>0</v>
      </c>
      <c r="I15112" s="4" t="s">
        <v>13</v>
      </c>
      <c r="J15112" s="7" t="str">
        <f>VLOOKUP(C15112,'[1]T. Apoyo Sistema'!$B$1:$C$89,2,0)</f>
        <v>SI</v>
      </c>
    </row>
    <row r="15113" spans="1:10" x14ac:dyDescent="0.25">
      <c r="A15113" s="4" t="str">
        <f>CONCATENATE(B15113,"-",C15113,"-",D15113)</f>
        <v>46261-POX23-com4</v>
      </c>
      <c r="B15113" s="16">
        <v>46261</v>
      </c>
      <c r="C15113" s="10" t="s">
        <v>86</v>
      </c>
      <c r="D15113" s="10" t="s">
        <v>78</v>
      </c>
      <c r="E15113" s="10">
        <v>0</v>
      </c>
      <c r="F15113" s="10">
        <v>9.8666666666666671</v>
      </c>
      <c r="G15113" s="10">
        <v>6.4833333333333343</v>
      </c>
      <c r="H15113" s="10">
        <v>0</v>
      </c>
      <c r="I15113" s="4" t="s">
        <v>13</v>
      </c>
      <c r="J15113" s="7" t="str">
        <f>VLOOKUP(C15113,'[1]T. Apoyo Sistema'!$B$1:$C$89,2,0)</f>
        <v>SI</v>
      </c>
    </row>
    <row r="15114" spans="1:10" x14ac:dyDescent="0.25">
      <c r="A15114" s="4" t="str">
        <f>CONCATENATE(B15114,"-",C15114,"-",D15114)</f>
        <v>46261-POX23-gen1</v>
      </c>
      <c r="B15114" s="16">
        <v>46261</v>
      </c>
      <c r="C15114" s="10" t="s">
        <v>86</v>
      </c>
      <c r="D15114" s="10" t="s">
        <v>59</v>
      </c>
      <c r="E15114" s="10">
        <v>0</v>
      </c>
      <c r="F15114" s="10">
        <v>9.9</v>
      </c>
      <c r="G15114" s="10">
        <v>6.4500000000000011</v>
      </c>
      <c r="H15114" s="10">
        <v>0</v>
      </c>
      <c r="I15114" s="4" t="s">
        <v>13</v>
      </c>
      <c r="J15114" s="7" t="str">
        <f>VLOOKUP(C15114,'[1]T. Apoyo Sistema'!$B$1:$C$89,2,0)</f>
        <v>SI</v>
      </c>
    </row>
    <row r="15115" spans="1:10" x14ac:dyDescent="0.25">
      <c r="A15115" s="4" t="str">
        <f>CONCATENATE(B15115,"-",C15115,"-",D15115)</f>
        <v>46261-POX23-gen2</v>
      </c>
      <c r="B15115" s="16">
        <v>46261</v>
      </c>
      <c r="C15115" s="10" t="s">
        <v>86</v>
      </c>
      <c r="D15115" s="10" t="s">
        <v>73</v>
      </c>
      <c r="E15115" s="10">
        <v>0</v>
      </c>
      <c r="F15115" s="10">
        <v>0</v>
      </c>
      <c r="G15115" s="10">
        <v>16.350000000000001</v>
      </c>
      <c r="H15115" s="10">
        <v>0</v>
      </c>
      <c r="I15115" s="4" t="s">
        <v>13</v>
      </c>
      <c r="J15115" s="7" t="str">
        <f>VLOOKUP(C15115,'[1]T. Apoyo Sistema'!$B$1:$C$89,2,0)</f>
        <v>SI</v>
      </c>
    </row>
    <row r="15116" spans="1:10" x14ac:dyDescent="0.25">
      <c r="A15116" s="4" t="str">
        <f>CONCATENATE(B15116,"-",C15116,"-",D15116)</f>
        <v>46261-POX23-psa1</v>
      </c>
      <c r="B15116" s="16">
        <v>46261</v>
      </c>
      <c r="C15116" s="10" t="s">
        <v>86</v>
      </c>
      <c r="D15116" s="10" t="s">
        <v>60</v>
      </c>
      <c r="E15116" s="10">
        <v>0</v>
      </c>
      <c r="F15116" s="10">
        <v>0</v>
      </c>
      <c r="G15116" s="10">
        <v>16.350000000000001</v>
      </c>
      <c r="H15116" s="10">
        <v>0</v>
      </c>
      <c r="I15116" s="4" t="s">
        <v>13</v>
      </c>
      <c r="J15116" s="7" t="str">
        <f>VLOOKUP(C15116,'[1]T. Apoyo Sistema'!$B$1:$C$89,2,0)</f>
        <v>SI</v>
      </c>
    </row>
    <row r="15117" spans="1:10" x14ac:dyDescent="0.25">
      <c r="A15117" s="4" t="str">
        <f>CONCATENATE(B15117,"-",C15117,"-",D15117)</f>
        <v>46261-POX23-psa2</v>
      </c>
      <c r="B15117" s="16">
        <v>46261</v>
      </c>
      <c r="C15117" s="10" t="s">
        <v>86</v>
      </c>
      <c r="D15117" s="10" t="s">
        <v>74</v>
      </c>
      <c r="E15117" s="10">
        <v>0</v>
      </c>
      <c r="F15117" s="10">
        <v>9.8166666666666664</v>
      </c>
      <c r="G15117" s="10">
        <v>6.533333333333335</v>
      </c>
      <c r="H15117" s="10">
        <v>0</v>
      </c>
      <c r="I15117" s="4" t="s">
        <v>13</v>
      </c>
      <c r="J15117" s="7" t="str">
        <f>VLOOKUP(C15117,'[1]T. Apoyo Sistema'!$B$1:$C$89,2,0)</f>
        <v>SI</v>
      </c>
    </row>
    <row r="15118" spans="1:10" x14ac:dyDescent="0.25">
      <c r="A15118" s="4" t="str">
        <f>CONCATENATE(B15118,"-",C15118,"-",D15118)</f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>TEXT(B15118,"yyyy-mm")</f>
        <v>2026-08</v>
      </c>
      <c r="J15118" s="7" t="str">
        <f>VLOOKUP(C15118,'[1]T. Apoyo Sistema'!$B$1:$C$89,2,0)</f>
        <v>SI</v>
      </c>
    </row>
    <row r="15119" spans="1:10" x14ac:dyDescent="0.25">
      <c r="A15119" s="4" t="str">
        <f>CONCATENATE(B15119,"-",C15119,"-",D15119)</f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>TEXT(B15119,"yyyy-mm")</f>
        <v>2026-08</v>
      </c>
      <c r="J15119" s="7" t="str">
        <f>VLOOKUP(C15119,'[1]T. Apoyo Sistema'!$B$1:$C$89,2,0)</f>
        <v>SI</v>
      </c>
    </row>
    <row r="15120" spans="1:10" x14ac:dyDescent="0.25">
      <c r="A15120" s="4" t="str">
        <f>CONCATENATE(B15120,"-",C15120,"-",D15120)</f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>TEXT(B15120,"yyyy-mm")</f>
        <v>2026-08</v>
      </c>
      <c r="J15120" s="7" t="str">
        <f>VLOOKUP(C15120,'[1]T. Apoyo Sistema'!$B$1:$C$89,2,0)</f>
        <v>SI</v>
      </c>
    </row>
    <row r="15121" spans="1:10" x14ac:dyDescent="0.25">
      <c r="A15121" s="4" t="str">
        <f>CONCATENATE(B15121,"-",C15121,"-",D15121)</f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>TEXT(B15121,"yyyy-mm")</f>
        <v>2026-08</v>
      </c>
      <c r="J15121" s="7" t="str">
        <f>VLOOKUP(C15121,'[1]T. Apoyo Sistema'!$B$1:$C$89,2,0)</f>
        <v>SI</v>
      </c>
    </row>
    <row r="15122" spans="1:10" x14ac:dyDescent="0.25">
      <c r="A15122" s="4" t="str">
        <f>CONCATENATE(B15122,"-",C15122,"-",D15122)</f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>TEXT(B15122,"yyyy-mm")</f>
        <v>2026-08</v>
      </c>
      <c r="J15122" s="7" t="str">
        <f>VLOOKUP(C15122,'[1]T. Apoyo Sistema'!$B$1:$C$89,2,0)</f>
        <v>SI</v>
      </c>
    </row>
    <row r="15123" spans="1:10" x14ac:dyDescent="0.25">
      <c r="A15123" s="4" t="str">
        <f>CONCATENATE(B15123,"-",C15123,"-",D15123)</f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>TEXT(B15123,"yyyy-mm")</f>
        <v>2026-08</v>
      </c>
      <c r="J15123" s="7" t="str">
        <f>VLOOKUP(C15123,'[1]T. Apoyo Sistema'!$B$1:$C$89,2,0)</f>
        <v>SI</v>
      </c>
    </row>
    <row r="15124" spans="1:10" x14ac:dyDescent="0.25">
      <c r="A15124" s="4" t="str">
        <f>CONCATENATE(B15124,"-",C15124,"-",D15124)</f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>TEXT(B15124,"yyyy-mm")</f>
        <v>2026-08</v>
      </c>
      <c r="J15124" s="7" t="str">
        <f>VLOOKUP(C15124,'[1]T. Apoyo Sistema'!$B$1:$C$89,2,0)</f>
        <v>SI</v>
      </c>
    </row>
    <row r="15125" spans="1:10" x14ac:dyDescent="0.25">
      <c r="A15125" s="4" t="str">
        <f>CONCATENATE(B15125,"-",C15125,"-",D15125)</f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>TEXT(B15125,"yyyy-mm")</f>
        <v>2026-08</v>
      </c>
      <c r="J15125" s="7" t="str">
        <f>VLOOKUP(C15125,'[1]T. Apoyo Sistema'!$B$1:$C$89,2,0)</f>
        <v>SI</v>
      </c>
    </row>
    <row r="15126" spans="1:10" x14ac:dyDescent="0.25">
      <c r="A15126" s="4" t="str">
        <f>CONCATENATE(B15126,"-",C15126,"-",D15126)</f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>TEXT(B15126,"yyyy-mm")</f>
        <v>2026-08</v>
      </c>
      <c r="J15126" s="7" t="str">
        <f>VLOOKUP(C15126,'[1]T. Apoyo Sistema'!$B$1:$C$89,2,0)</f>
        <v>SI</v>
      </c>
    </row>
    <row r="15127" spans="1:10" x14ac:dyDescent="0.25">
      <c r="A15127" s="4" t="str">
        <f>CONCATENATE(B15127,"-",C15127,"-",D15127)</f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>TEXT(B15127,"yyyy-mm")</f>
        <v>2026-08</v>
      </c>
      <c r="J15127" s="7" t="str">
        <f>VLOOKUP(C15127,'[1]T. Apoyo Sistema'!$B$1:$C$89,2,0)</f>
        <v>SI</v>
      </c>
    </row>
    <row r="15128" spans="1:10" x14ac:dyDescent="0.25">
      <c r="A15128" s="4" t="str">
        <f>CONCATENATE(B15128,"-",C15128,"-",D15128)</f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>TEXT(B15128,"yyyy-mm")</f>
        <v>2026-08</v>
      </c>
      <c r="J15128" s="7" t="str">
        <f>VLOOKUP(C15128,'[1]T. Apoyo Sistema'!$B$1:$C$89,2,0)</f>
        <v>SI</v>
      </c>
    </row>
    <row r="15129" spans="1:10" x14ac:dyDescent="0.25">
      <c r="A15129" s="4" t="str">
        <f>CONCATENATE(B15129,"-",C15129,"-",D15129)</f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>TEXT(B15129,"yyyy-mm")</f>
        <v>2026-08</v>
      </c>
      <c r="J15129" s="7" t="str">
        <f>VLOOKUP(C15129,'[1]T. Apoyo Sistema'!$B$1:$C$89,2,0)</f>
        <v>SI</v>
      </c>
    </row>
    <row r="15130" spans="1:10" x14ac:dyDescent="0.25">
      <c r="A15130" s="4" t="str">
        <f>CONCATENATE(B15130,"-",C15130,"-",D15130)</f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>TEXT(B15130,"yyyy-mm")</f>
        <v>2026-08</v>
      </c>
      <c r="J15130" s="7" t="str">
        <f>VLOOKUP(C15130,'[1]T. Apoyo Sistema'!$B$1:$C$89,2,0)</f>
        <v>SI</v>
      </c>
    </row>
    <row r="15131" spans="1:10" x14ac:dyDescent="0.25">
      <c r="A15131" s="4" t="str">
        <f>CONCATENATE(B15131,"-",C15131,"-",D15131)</f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>TEXT(B15131,"yyyy-mm")</f>
        <v>2026-08</v>
      </c>
      <c r="J15131" s="7" t="str">
        <f>VLOOKUP(C15131,'[1]T. Apoyo Sistema'!$B$1:$C$89,2,0)</f>
        <v>SI</v>
      </c>
    </row>
    <row r="15132" spans="1:10" x14ac:dyDescent="0.25">
      <c r="A15132" s="4" t="str">
        <f>CONCATENATE(B15132,"-",C15132,"-",D15132)</f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>TEXT(B15132,"yyyy-mm")</f>
        <v>2026-08</v>
      </c>
      <c r="J15132" s="7" t="str">
        <f>VLOOKUP(C15132,'[1]T. Apoyo Sistema'!$B$1:$C$89,2,0)</f>
        <v>NO</v>
      </c>
    </row>
    <row r="15133" spans="1:10" x14ac:dyDescent="0.25">
      <c r="A15133" s="4" t="str">
        <f>CONCATENATE(B15133,"-",C15133,"-",D15133)</f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>TEXT(B15133,"yyyy-mm")</f>
        <v>2026-08</v>
      </c>
      <c r="J15133" s="7" t="str">
        <f>VLOOKUP(C15133,'[1]T. Apoyo Sistema'!$B$1:$C$89,2,0)</f>
        <v>NO</v>
      </c>
    </row>
    <row r="15134" spans="1:10" x14ac:dyDescent="0.25">
      <c r="A15134" s="4" t="str">
        <f>CONCATENATE(B15134,"-",C15134,"-",D15134)</f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>TEXT(B15134,"yyyy-mm")</f>
        <v>2026-08</v>
      </c>
      <c r="J15134" s="7" t="str">
        <f>VLOOKUP(C15134,'[1]T. Apoyo Sistema'!$B$1:$C$89,2,0)</f>
        <v>NO</v>
      </c>
    </row>
    <row r="15135" spans="1:10" x14ac:dyDescent="0.25">
      <c r="A15135" s="4" t="str">
        <f>CONCATENATE(B15135,"-",C15135,"-",D15135)</f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>TEXT(B15135,"yyyy-mm")</f>
        <v>2026-08</v>
      </c>
      <c r="J15135" s="7" t="str">
        <f>VLOOKUP(C15135,'[1]T. Apoyo Sistema'!$B$1:$C$89,2,0)</f>
        <v>NO</v>
      </c>
    </row>
    <row r="15136" spans="1:10" x14ac:dyDescent="0.25">
      <c r="A15136" s="4" t="str">
        <f>CONCATENATE(B15136,"-",C15136,"-",D15136)</f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>TEXT(B15136,"yyyy-mm")</f>
        <v>2026-08</v>
      </c>
      <c r="J15136" s="7" t="str">
        <f>VLOOKUP(C15136,'[1]T. Apoyo Sistema'!$B$1:$C$89,2,0)</f>
        <v>NO</v>
      </c>
    </row>
    <row r="15137" spans="1:10" x14ac:dyDescent="0.25">
      <c r="A15137" s="4" t="str">
        <f>CONCATENATE(B15137,"-",C15137,"-",D15137)</f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>TEXT(B15137,"yyyy-mm")</f>
        <v>2026-08</v>
      </c>
      <c r="J15137" s="7" t="str">
        <f>VLOOKUP(C15137,'[1]T. Apoyo Sistema'!$B$1:$C$89,2,0)</f>
        <v>NO</v>
      </c>
    </row>
    <row r="15138" spans="1:10" x14ac:dyDescent="0.25">
      <c r="A15138" s="4" t="str">
        <f>CONCATENATE(B15138,"-",C15138,"-",D15138)</f>
        <v>46261-POX23-psa3</v>
      </c>
      <c r="B15138" s="16">
        <v>46261</v>
      </c>
      <c r="C15138" s="10" t="s">
        <v>86</v>
      </c>
      <c r="D15138" s="10" t="s">
        <v>79</v>
      </c>
      <c r="E15138" s="10">
        <v>0</v>
      </c>
      <c r="F15138" s="10">
        <v>9.8166666666666664</v>
      </c>
      <c r="G15138" s="10">
        <v>6.533333333333335</v>
      </c>
      <c r="H15138" s="10">
        <v>0</v>
      </c>
      <c r="I15138" s="4" t="s">
        <v>13</v>
      </c>
      <c r="J15138" s="7" t="str">
        <f>VLOOKUP(C15138,'[1]T. Apoyo Sistema'!$B$1:$C$89,2,0)</f>
        <v>SI</v>
      </c>
    </row>
    <row r="15139" spans="1:10" x14ac:dyDescent="0.25">
      <c r="A15139" s="4" t="str">
        <f>CONCATENATE(B15139,"-",C15139,"-",D15139)</f>
        <v>46261-POX23-psa4</v>
      </c>
      <c r="B15139" s="16">
        <v>46261</v>
      </c>
      <c r="C15139" s="10" t="s">
        <v>86</v>
      </c>
      <c r="D15139" s="10" t="s">
        <v>80</v>
      </c>
      <c r="E15139" s="10">
        <v>0</v>
      </c>
      <c r="F15139" s="10">
        <v>9.8166666666666664</v>
      </c>
      <c r="G15139" s="10">
        <v>6.533333333333335</v>
      </c>
      <c r="H15139" s="10">
        <v>0</v>
      </c>
      <c r="I15139" s="4" t="s">
        <v>13</v>
      </c>
      <c r="J15139" s="7" t="str">
        <f>VLOOKUP(C15139,'[1]T. Apoyo Sistema'!$B$1:$C$89,2,0)</f>
        <v>SI</v>
      </c>
    </row>
    <row r="15140" spans="1:10" x14ac:dyDescent="0.25">
      <c r="A15140" s="4" t="str">
        <f>CONCATENATE(B15140,"-",C15140,"-",D15140)</f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>TEXT(B15140,"yyyy-mm")</f>
        <v>2026-08</v>
      </c>
      <c r="J15140" s="7" t="str">
        <f>VLOOKUP(C15140,'[1]T. Apoyo Sistema'!$B$1:$C$89,2,0)</f>
        <v>NO</v>
      </c>
    </row>
    <row r="15141" spans="1:10" x14ac:dyDescent="0.25">
      <c r="A15141" s="4" t="str">
        <f>CONCATENATE(B15141,"-",C15141,"-",D15141)</f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>TEXT(B15141,"yyyy-mm")</f>
        <v>2026-08</v>
      </c>
      <c r="J15141" s="7" t="str">
        <f>VLOOKUP(C15141,'[1]T. Apoyo Sistema'!$B$1:$C$89,2,0)</f>
        <v>NO</v>
      </c>
    </row>
    <row r="15142" spans="1:10" x14ac:dyDescent="0.25">
      <c r="A15142" s="4" t="str">
        <f>CONCATENATE(B15142,"-",C15142,"-",D15142)</f>
        <v>46261-POX23-sec1</v>
      </c>
      <c r="B15142" s="16">
        <v>46261</v>
      </c>
      <c r="C15142" s="10" t="s">
        <v>86</v>
      </c>
      <c r="D15142" s="10" t="s">
        <v>75</v>
      </c>
      <c r="E15142" s="10">
        <v>0</v>
      </c>
      <c r="F15142" s="10">
        <v>9.8666666666666671</v>
      </c>
      <c r="G15142" s="10">
        <v>6.4833333333333343</v>
      </c>
      <c r="H15142" s="10">
        <v>0</v>
      </c>
      <c r="I15142" s="4" t="s">
        <v>13</v>
      </c>
      <c r="J15142" s="7" t="str">
        <f>VLOOKUP(C15142,'[1]T. Apoyo Sistema'!$B$1:$C$89,2,0)</f>
        <v>SI</v>
      </c>
    </row>
    <row r="15143" spans="1:10" x14ac:dyDescent="0.25">
      <c r="A15143" s="4" t="str">
        <f>CONCATENATE(B15143,"-",C15143,"-",D15143)</f>
        <v>46261-POX23-sec2</v>
      </c>
      <c r="B15143" s="16">
        <v>46261</v>
      </c>
      <c r="C15143" s="10" t="s">
        <v>86</v>
      </c>
      <c r="D15143" s="10" t="s">
        <v>76</v>
      </c>
      <c r="E15143" s="10">
        <v>0</v>
      </c>
      <c r="F15143" s="10">
        <v>0</v>
      </c>
      <c r="G15143" s="10">
        <v>16.350000000000001</v>
      </c>
      <c r="H15143" s="10">
        <v>0</v>
      </c>
      <c r="I15143" s="4" t="s">
        <v>13</v>
      </c>
      <c r="J15143" s="7" t="str">
        <f>VLOOKUP(C15143,'[1]T. Apoyo Sistema'!$B$1:$C$89,2,0)</f>
        <v>SI</v>
      </c>
    </row>
    <row r="15144" spans="1:10" x14ac:dyDescent="0.25">
      <c r="A15144" s="4" t="str">
        <f>CONCATENATE(B15144,"-",C15144,"-",D15144)</f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>TEXT(B15144,"yyyy-mm")</f>
        <v>2026-08</v>
      </c>
      <c r="J15144" s="7" t="str">
        <f>VLOOKUP(C15144,'[1]T. Apoyo Sistema'!$B$1:$C$89,2,0)</f>
        <v>NO</v>
      </c>
    </row>
    <row r="15145" spans="1:10" x14ac:dyDescent="0.25">
      <c r="A15145" s="4" t="str">
        <f>CONCATENATE(B15145,"-",C15145,"-",D15145)</f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>TEXT(B15145,"yyyy-mm")</f>
        <v>2026-08</v>
      </c>
      <c r="J15145" s="7" t="str">
        <f>VLOOKUP(C15145,'[1]T. Apoyo Sistema'!$B$1:$C$89,2,0)</f>
        <v>NO</v>
      </c>
    </row>
    <row r="15146" spans="1:10" x14ac:dyDescent="0.25">
      <c r="A15146" s="4" t="str">
        <f>CONCATENATE(B15146,"-",C15146,"-",D15146)</f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>TEXT(B15146,"yyyy-mm")</f>
        <v>2026-08</v>
      </c>
      <c r="J15146" s="7" t="str">
        <f>VLOOKUP(C15146,'[1]T. Apoyo Sistema'!$B$1:$C$89,2,0)</f>
        <v>NO</v>
      </c>
    </row>
    <row r="15147" spans="1:10" x14ac:dyDescent="0.25">
      <c r="A15147" s="4" t="str">
        <f>CONCATENATE(B15147,"-",C15147,"-",D15147)</f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>TEXT(B15147,"yyyy-mm")</f>
        <v>2026-08</v>
      </c>
      <c r="J15147" s="7" t="str">
        <f>VLOOKUP(C15147,'[1]T. Apoyo Sistema'!$B$1:$C$89,2,0)</f>
        <v>NO</v>
      </c>
    </row>
    <row r="15148" spans="1:10" x14ac:dyDescent="0.25">
      <c r="A15148" s="4" t="str">
        <f>CONCATENATE(B15148,"-",C15148,"-",D15148)</f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>TEXT(B15148,"yyyy-mm")</f>
        <v>2026-08</v>
      </c>
      <c r="J15148" s="7" t="str">
        <f>VLOOKUP(C15148,'[1]T. Apoyo Sistema'!$B$1:$C$89,2,0)</f>
        <v>NO</v>
      </c>
    </row>
    <row r="15149" spans="1:10" x14ac:dyDescent="0.25">
      <c r="A15149" s="4" t="str">
        <f>CONCATENATE(B15149,"-",C15149,"-",D15149)</f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>TEXT(B15149,"yyyy-mm")</f>
        <v>2026-08</v>
      </c>
      <c r="J15149" s="7" t="str">
        <f>VLOOKUP(C15149,'[1]T. Apoyo Sistema'!$B$1:$C$89,2,0)</f>
        <v>NO</v>
      </c>
    </row>
    <row r="15150" spans="1:10" x14ac:dyDescent="0.25">
      <c r="A15150" s="4" t="str">
        <f>CONCATENATE(B15150,"-",C15150,"-",D15150)</f>
        <v>46250-POX21-bbd1</v>
      </c>
      <c r="B15150" s="14">
        <v>46250</v>
      </c>
      <c r="C15150" s="4" t="s">
        <v>112</v>
      </c>
      <c r="D15150" s="4" t="s">
        <v>69</v>
      </c>
      <c r="E15150" s="4">
        <v>0</v>
      </c>
      <c r="F15150" s="6">
        <v>0</v>
      </c>
      <c r="G15150" s="6">
        <v>16.399999999999999</v>
      </c>
      <c r="H15150" s="6">
        <v>0</v>
      </c>
      <c r="I15150" s="4" t="str">
        <f>TEXT(B15150,"yyyy-mm")</f>
        <v>2026-08</v>
      </c>
      <c r="J15150" s="7" t="str">
        <f>VLOOKUP(C15150,'[1]T. Apoyo Sistema'!$B$1:$C$89,2,0)</f>
        <v>NO</v>
      </c>
    </row>
    <row r="15151" spans="1:10" x14ac:dyDescent="0.25">
      <c r="A15151" s="4" t="str">
        <f>CONCATENATE(B15151,"-",C15151,"-",D15151)</f>
        <v>46250-POX21-bbd2</v>
      </c>
      <c r="B15151" s="14">
        <v>46250</v>
      </c>
      <c r="C15151" s="4" t="s">
        <v>112</v>
      </c>
      <c r="D15151" s="4" t="s">
        <v>70</v>
      </c>
      <c r="E15151" s="4">
        <v>0</v>
      </c>
      <c r="F15151" s="6">
        <v>0</v>
      </c>
      <c r="G15151" s="6">
        <v>16.399999999999999</v>
      </c>
      <c r="H15151" s="6">
        <v>0</v>
      </c>
      <c r="I15151" s="4" t="str">
        <f>TEXT(B15151,"yyyy-mm")</f>
        <v>2026-08</v>
      </c>
      <c r="J15151" s="7" t="str">
        <f>VLOOKUP(C15151,'[1]T. Apoyo Sistema'!$B$1:$C$89,2,0)</f>
        <v>NO</v>
      </c>
    </row>
    <row r="15152" spans="1:10" x14ac:dyDescent="0.25">
      <c r="A15152" s="4" t="str">
        <f>CONCATENATE(B15152,"-",C15152,"-",D15152)</f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>TEXT(B15152,"yyyy-mm")</f>
        <v>2026-08</v>
      </c>
      <c r="J15152" s="7" t="str">
        <f>VLOOKUP(C15152,'[1]T. Apoyo Sistema'!$B$1:$C$89,2,0)</f>
        <v>NO</v>
      </c>
    </row>
    <row r="15153" spans="1:10" x14ac:dyDescent="0.25">
      <c r="A15153" s="4" t="str">
        <f>CONCATENATE(B15153,"-",C15153,"-",D15153)</f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>TEXT(B15153,"yyyy-mm")</f>
        <v>2026-08</v>
      </c>
      <c r="J15153" s="7" t="str">
        <f>VLOOKUP(C15153,'[1]T. Apoyo Sistema'!$B$1:$C$89,2,0)</f>
        <v>NO</v>
      </c>
    </row>
    <row r="15154" spans="1:10" x14ac:dyDescent="0.25">
      <c r="A15154" s="4" t="str">
        <f>CONCATENATE(B15154,"-",C15154,"-",D15154)</f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>TEXT(B15154,"yyyy-mm")</f>
        <v>2026-08</v>
      </c>
      <c r="J15154" s="7" t="str">
        <f>VLOOKUP(C15154,'[1]T. Apoyo Sistema'!$B$1:$C$89,2,0)</f>
        <v>NO</v>
      </c>
    </row>
    <row r="15155" spans="1:10" x14ac:dyDescent="0.25">
      <c r="A15155" s="4" t="str">
        <f>CONCATENATE(B15155,"-",C15155,"-",D15155)</f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>TEXT(B15155,"yyyy-mm")</f>
        <v>2026-08</v>
      </c>
      <c r="J15155" s="7" t="str">
        <f>VLOOKUP(C15155,'[1]T. Apoyo Sistema'!$B$1:$C$89,2,0)</f>
        <v>NO</v>
      </c>
    </row>
    <row r="15156" spans="1:10" x14ac:dyDescent="0.25">
      <c r="A15156" s="4" t="str">
        <f>CONCATENATE(B15156,"-",C15156,"-",D15156)</f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>TEXT(B15156,"yyyy-mm")</f>
        <v>2026-08</v>
      </c>
      <c r="J15156" s="7" t="str">
        <f>VLOOKUP(C15156,'[1]T. Apoyo Sistema'!$B$1:$C$89,2,0)</f>
        <v>NO</v>
      </c>
    </row>
    <row r="15157" spans="1:10" x14ac:dyDescent="0.25">
      <c r="A15157" s="4" t="str">
        <f>CONCATENATE(B15157,"-",C15157,"-",D15157)</f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>TEXT(B15157,"yyyy-mm")</f>
        <v>2026-08</v>
      </c>
      <c r="J15157" s="7" t="str">
        <f>VLOOKUP(C15157,'[1]T. Apoyo Sistema'!$B$1:$C$89,2,0)</f>
        <v>NO</v>
      </c>
    </row>
    <row r="15158" spans="1:10" x14ac:dyDescent="0.25">
      <c r="A15158" s="4" t="str">
        <f>CONCATENATE(B15158,"-",C15158,"-",D15158)</f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>TEXT(B15158,"yyyy-mm")</f>
        <v>2026-08</v>
      </c>
      <c r="J15158" s="7" t="str">
        <f>VLOOKUP(C15158,'[1]T. Apoyo Sistema'!$B$1:$C$89,2,0)</f>
        <v>NO</v>
      </c>
    </row>
    <row r="15159" spans="1:10" x14ac:dyDescent="0.25">
      <c r="A15159" s="4" t="str">
        <f>CONCATENATE(B15159,"-",C15159,"-",D15159)</f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>TEXT(B15159,"yyyy-mm")</f>
        <v>2026-08</v>
      </c>
      <c r="J15159" s="7" t="str">
        <f>VLOOKUP(C15159,'[1]T. Apoyo Sistema'!$B$1:$C$89,2,0)</f>
        <v>NO</v>
      </c>
    </row>
    <row r="15160" spans="1:10" x14ac:dyDescent="0.25">
      <c r="A15160" s="4" t="str">
        <f>CONCATENATE(B15160,"-",C15160,"-",D15160)</f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>TEXT(B15160,"yyyy-mm")</f>
        <v>2026-08</v>
      </c>
      <c r="J15160" s="7" t="str">
        <f>VLOOKUP(C15160,'[1]T. Apoyo Sistema'!$B$1:$C$89,2,0)</f>
        <v>SI</v>
      </c>
    </row>
    <row r="15161" spans="1:10" x14ac:dyDescent="0.25">
      <c r="A15161" s="4" t="str">
        <f>CONCATENATE(B15161,"-",C15161,"-",D15161)</f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>TEXT(B15161,"yyyy-mm")</f>
        <v>2026-08</v>
      </c>
      <c r="J15161" s="7" t="str">
        <f>VLOOKUP(C15161,'[1]T. Apoyo Sistema'!$B$1:$C$89,2,0)</f>
        <v>SI</v>
      </c>
    </row>
    <row r="15162" spans="1:10" x14ac:dyDescent="0.25">
      <c r="A15162" s="4" t="str">
        <f>CONCATENATE(B15162,"-",C15162,"-",D15162)</f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>TEXT(B15162,"yyyy-mm")</f>
        <v>2026-08</v>
      </c>
      <c r="J15162" s="7" t="str">
        <f>VLOOKUP(C15162,'[1]T. Apoyo Sistema'!$B$1:$C$89,2,0)</f>
        <v>SI</v>
      </c>
    </row>
    <row r="15163" spans="1:10" x14ac:dyDescent="0.25">
      <c r="A15163" s="4" t="str">
        <f>CONCATENATE(B15163,"-",C15163,"-",D15163)</f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>TEXT(B15163,"yyyy-mm")</f>
        <v>2026-08</v>
      </c>
      <c r="J15163" s="7" t="str">
        <f>VLOOKUP(C15163,'[1]T. Apoyo Sistema'!$B$1:$C$89,2,0)</f>
        <v>SI</v>
      </c>
    </row>
    <row r="15164" spans="1:10" x14ac:dyDescent="0.25">
      <c r="A15164" s="4" t="str">
        <f>CONCATENATE(B15164,"-",C15164,"-",D15164)</f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>TEXT(B15164,"yyyy-mm")</f>
        <v>2026-08</v>
      </c>
      <c r="J15164" s="7" t="str">
        <f>VLOOKUP(C15164,'[1]T. Apoyo Sistema'!$B$1:$C$89,2,0)</f>
        <v>SI</v>
      </c>
    </row>
    <row r="15165" spans="1:10" x14ac:dyDescent="0.25">
      <c r="A15165" s="4" t="str">
        <f>CONCATENATE(B15165,"-",C15165,"-",D15165)</f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>TEXT(B15165,"yyyy-mm")</f>
        <v>2026-08</v>
      </c>
      <c r="J15165" s="7" t="str">
        <f>VLOOKUP(C15165,'[1]T. Apoyo Sistema'!$B$1:$C$89,2,0)</f>
        <v>SI</v>
      </c>
    </row>
    <row r="15166" spans="1:10" x14ac:dyDescent="0.25">
      <c r="A15166" s="4" t="str">
        <f>CONCATENATE(B15166,"-",C15166,"-",D15166)</f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>TEXT(B15166,"yyyy-mm")</f>
        <v>2026-08</v>
      </c>
      <c r="J15166" s="7" t="str">
        <f>VLOOKUP(C15166,'[1]T. Apoyo Sistema'!$B$1:$C$89,2,0)</f>
        <v>SI</v>
      </c>
    </row>
    <row r="15167" spans="1:10" x14ac:dyDescent="0.25">
      <c r="A15167" s="4" t="str">
        <f>CONCATENATE(B15167,"-",C15167,"-",D15167)</f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>TEXT(B15167,"yyyy-mm")</f>
        <v>2026-08</v>
      </c>
      <c r="J15167" s="7" t="str">
        <f>VLOOKUP(C15167,'[1]T. Apoyo Sistema'!$B$1:$C$89,2,0)</f>
        <v>SI</v>
      </c>
    </row>
    <row r="15168" spans="1:10" x14ac:dyDescent="0.25">
      <c r="A15168" s="4" t="str">
        <f>CONCATENATE(B15168,"-",C15168,"-",D15168)</f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>TEXT(B15168,"yyyy-mm")</f>
        <v>2026-08</v>
      </c>
      <c r="J15168" s="7" t="str">
        <f>VLOOKUP(C15168,'[1]T. Apoyo Sistema'!$B$1:$C$89,2,0)</f>
        <v>SI</v>
      </c>
    </row>
    <row r="15169" spans="1:10" x14ac:dyDescent="0.25">
      <c r="A15169" s="4" t="str">
        <f>CONCATENATE(B15169,"-",C15169,"-",D15169)</f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>TEXT(B15169,"yyyy-mm")</f>
        <v>2026-08</v>
      </c>
      <c r="J15169" s="7" t="str">
        <f>VLOOKUP(C15169,'[1]T. Apoyo Sistema'!$B$1:$C$89,2,0)</f>
        <v>SI</v>
      </c>
    </row>
    <row r="15170" spans="1:10" x14ac:dyDescent="0.25">
      <c r="A15170" s="4" t="str">
        <f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>TEXT(B15170,"yyyy-mm")</f>
        <v>2026-08</v>
      </c>
      <c r="J15170" s="7" t="str">
        <f>VLOOKUP(C15170,'[1]T. Apoyo Sistema'!$B$1:$C$89,2,0)</f>
        <v>SI</v>
      </c>
    </row>
    <row r="15171" spans="1:10" x14ac:dyDescent="0.25">
      <c r="A15171" s="4" t="str">
        <f>CONCATENATE(B15171,"-",C15171,"-",D15171)</f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>TEXT(B15171,"yyyy-mm")</f>
        <v>2026-08</v>
      </c>
      <c r="J15171" s="7" t="str">
        <f>VLOOKUP(C15171,'[1]T. Apoyo Sistema'!$B$1:$C$89,2,0)</f>
        <v>SI</v>
      </c>
    </row>
    <row r="15172" spans="1:10" x14ac:dyDescent="0.25">
      <c r="A15172" s="4" t="str">
        <f>CONCATENATE(B15172,"-",C15172,"-",D15172)</f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>TEXT(B15172,"yyyy-mm")</f>
        <v>2026-08</v>
      </c>
      <c r="J15172" s="7" t="str">
        <f>VLOOKUP(C15172,'[1]T. Apoyo Sistema'!$B$1:$C$89,2,0)</f>
        <v>SI</v>
      </c>
    </row>
    <row r="15173" spans="1:10" x14ac:dyDescent="0.25">
      <c r="A15173" s="4" t="str">
        <f>CONCATENATE(B15173,"-",C15173,"-",D15173)</f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>TEXT(B15173,"yyyy-mm")</f>
        <v>2026-08</v>
      </c>
      <c r="J15173" s="7" t="str">
        <f>VLOOKUP(C15173,'[1]T. Apoyo Sistema'!$B$1:$C$89,2,0)</f>
        <v>SI</v>
      </c>
    </row>
    <row r="15174" spans="1:10" x14ac:dyDescent="0.25">
      <c r="A15174" s="4" t="str">
        <f>CONCATENATE(B15174,"-",C15174,"-",D15174)</f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>TEXT(B15174,"yyyy-mm")</f>
        <v>2026-08</v>
      </c>
      <c r="J15174" s="7" t="str">
        <f>VLOOKUP(C15174,'[1]T. Apoyo Sistema'!$B$1:$C$89,2,0)</f>
        <v>SI</v>
      </c>
    </row>
    <row r="15175" spans="1:10" x14ac:dyDescent="0.25">
      <c r="A15175" s="4" t="str">
        <f>CONCATENATE(B15175,"-",C15175,"-",D15175)</f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>TEXT(B15175,"yyyy-mm")</f>
        <v>2026-08</v>
      </c>
      <c r="J15175" s="7" t="str">
        <f>VLOOKUP(C15175,'[1]T. Apoyo Sistema'!$B$1:$C$89,2,0)</f>
        <v>SI</v>
      </c>
    </row>
    <row r="15176" spans="1:10" x14ac:dyDescent="0.25">
      <c r="A15176" s="4" t="str">
        <f>CONCATENATE(B15176,"-",C15176,"-",D15176)</f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>TEXT(B15176,"yyyy-mm")</f>
        <v>2026-08</v>
      </c>
      <c r="J15176" s="7" t="str">
        <f>VLOOKUP(C15176,'[1]T. Apoyo Sistema'!$B$1:$C$89,2,0)</f>
        <v>SI</v>
      </c>
    </row>
    <row r="15177" spans="1:10" x14ac:dyDescent="0.25">
      <c r="A15177" s="4" t="str">
        <f>CONCATENATE(B15177,"-",C15177,"-",D15177)</f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>TEXT(B15177,"yyyy-mm")</f>
        <v>2026-08</v>
      </c>
      <c r="J15177" s="7" t="str">
        <f>VLOOKUP(C15177,'[1]T. Apoyo Sistema'!$B$1:$C$89,2,0)</f>
        <v>SI</v>
      </c>
    </row>
    <row r="15178" spans="1:10" x14ac:dyDescent="0.25">
      <c r="A15178" s="4" t="str">
        <f>CONCATENATE(B15178,"-",C15178,"-",D15178)</f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>TEXT(B15178,"yyyy-mm")</f>
        <v>2026-08</v>
      </c>
      <c r="J15178" s="7" t="str">
        <f>VLOOKUP(C15178,'[1]T. Apoyo Sistema'!$B$1:$C$89,2,0)</f>
        <v>SI</v>
      </c>
    </row>
    <row r="15179" spans="1:10" x14ac:dyDescent="0.25">
      <c r="A15179" s="4" t="str">
        <f>CONCATENATE(B15179,"-",C15179,"-",D15179)</f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>TEXT(B15179,"yyyy-mm")</f>
        <v>2026-08</v>
      </c>
      <c r="J15179" s="7" t="str">
        <f>VLOOKUP(C15179,'[1]T. Apoyo Sistema'!$B$1:$C$89,2,0)</f>
        <v>SI</v>
      </c>
    </row>
    <row r="15180" spans="1:10" x14ac:dyDescent="0.25">
      <c r="A15180" s="4" t="str">
        <f>CONCATENATE(B15180,"-",C15180,"-",D15180)</f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>TEXT(B15180,"yyyy-mm")</f>
        <v>2026-08</v>
      </c>
      <c r="J15180" s="7" t="str">
        <f>VLOOKUP(C15180,'[1]T. Apoyo Sistema'!$B$1:$C$89,2,0)</f>
        <v>SI</v>
      </c>
    </row>
    <row r="15181" spans="1:10" x14ac:dyDescent="0.25">
      <c r="A15181" s="4" t="str">
        <f>CONCATENATE(B15181,"-",C15181,"-",D15181)</f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>TEXT(B15181,"yyyy-mm")</f>
        <v>2026-08</v>
      </c>
      <c r="J15181" s="7" t="str">
        <f>VLOOKUP(C15181,'[1]T. Apoyo Sistema'!$B$1:$C$89,2,0)</f>
        <v>SI</v>
      </c>
    </row>
    <row r="15182" spans="1:10" x14ac:dyDescent="0.25">
      <c r="A15182" s="4" t="str">
        <f>CONCATENATE(B15182,"-",C15182,"-",D15182)</f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>TEXT(B15182,"yyyy-mm")</f>
        <v>2026-08</v>
      </c>
      <c r="J15182" s="7" t="str">
        <f>VLOOKUP(C15182,'[1]T. Apoyo Sistema'!$B$1:$C$89,2,0)</f>
        <v>SI</v>
      </c>
    </row>
    <row r="15183" spans="1:10" x14ac:dyDescent="0.25">
      <c r="A15183" s="4" t="str">
        <f>CONCATENATE(B15183,"-",C15183,"-",D15183)</f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>TEXT(B15183,"yyyy-mm")</f>
        <v>2026-08</v>
      </c>
      <c r="J15183" s="7" t="str">
        <f>VLOOKUP(C15183,'[1]T. Apoyo Sistema'!$B$1:$C$89,2,0)</f>
        <v>SI</v>
      </c>
    </row>
    <row r="15184" spans="1:10" x14ac:dyDescent="0.25">
      <c r="A15184" s="4" t="str">
        <f>CONCATENATE(B15184,"-",C15184,"-",D15184)</f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>TEXT(B15184,"yyyy-mm")</f>
        <v>2026-08</v>
      </c>
      <c r="J15184" s="7" t="str">
        <f>VLOOKUP(C15184,'[1]T. Apoyo Sistema'!$B$1:$C$89,2,0)</f>
        <v>SI</v>
      </c>
    </row>
    <row r="15185" spans="1:10" x14ac:dyDescent="0.25">
      <c r="A15185" s="4" t="str">
        <f>CONCATENATE(B15185,"-",C15185,"-",D15185)</f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>TEXT(B15185,"yyyy-mm")</f>
        <v>2026-08</v>
      </c>
      <c r="J15185" s="7" t="str">
        <f>VLOOKUP(C15185,'[1]T. Apoyo Sistema'!$B$1:$C$89,2,0)</f>
        <v>SI</v>
      </c>
    </row>
    <row r="15186" spans="1:10" x14ac:dyDescent="0.25">
      <c r="A15186" s="4" t="str">
        <f>CONCATENATE(B15186,"-",C15186,"-",D15186)</f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>TEXT(B15186,"yyyy-mm")</f>
        <v>2026-08</v>
      </c>
      <c r="J15186" s="7" t="str">
        <f>VLOOKUP(C15186,'[1]T. Apoyo Sistema'!$B$1:$C$89,2,0)</f>
        <v>SI</v>
      </c>
    </row>
    <row r="15187" spans="1:10" x14ac:dyDescent="0.25">
      <c r="A15187" s="4" t="str">
        <f>CONCATENATE(B15187,"-",C15187,"-",D15187)</f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>TEXT(B15187,"yyyy-mm")</f>
        <v>2026-08</v>
      </c>
      <c r="J15187" s="7" t="str">
        <f>VLOOKUP(C15187,'[1]T. Apoyo Sistema'!$B$1:$C$89,2,0)</f>
        <v>SI</v>
      </c>
    </row>
    <row r="15188" spans="1:10" x14ac:dyDescent="0.25">
      <c r="A15188" s="4" t="str">
        <f>CONCATENATE(B15188,"-",C15188,"-",D15188)</f>
        <v>46250-POX21-com1</v>
      </c>
      <c r="B15188" s="14">
        <v>46250</v>
      </c>
      <c r="C15188" s="4" t="s">
        <v>112</v>
      </c>
      <c r="D15188" s="4" t="s">
        <v>71</v>
      </c>
      <c r="E15188" s="4">
        <v>0</v>
      </c>
      <c r="F15188" s="6">
        <v>0</v>
      </c>
      <c r="G15188" s="6">
        <v>16.399999999999999</v>
      </c>
      <c r="H15188" s="6">
        <v>0</v>
      </c>
      <c r="I15188" s="4" t="str">
        <f>TEXT(B15188,"yyyy-mm")</f>
        <v>2026-08</v>
      </c>
      <c r="J15188" s="7" t="str">
        <f>VLOOKUP(C15188,'[1]T. Apoyo Sistema'!$B$1:$C$89,2,0)</f>
        <v>NO</v>
      </c>
    </row>
    <row r="15189" spans="1:10" x14ac:dyDescent="0.25">
      <c r="A15189" s="4" t="str">
        <f>CONCATENATE(B15189,"-",C15189,"-",D15189)</f>
        <v>46250-POX21-com2</v>
      </c>
      <c r="B15189" s="14">
        <v>46250</v>
      </c>
      <c r="C15189" s="4" t="s">
        <v>112</v>
      </c>
      <c r="D15189" s="4" t="s">
        <v>72</v>
      </c>
      <c r="E15189" s="4">
        <v>0</v>
      </c>
      <c r="F15189" s="6">
        <v>0</v>
      </c>
      <c r="G15189" s="6">
        <v>16.399999999999999</v>
      </c>
      <c r="H15189" s="6">
        <v>0</v>
      </c>
      <c r="I15189" s="4" t="str">
        <f>TEXT(B15189,"yyyy-mm")</f>
        <v>2026-08</v>
      </c>
      <c r="J15189" s="7" t="str">
        <f>VLOOKUP(C15189,'[1]T. Apoyo Sistema'!$B$1:$C$89,2,0)</f>
        <v>NO</v>
      </c>
    </row>
    <row r="15190" spans="1:10" x14ac:dyDescent="0.25">
      <c r="A15190" s="4" t="str">
        <f>CONCATENATE(B15190,"-",C15190,"-",D15190)</f>
        <v>46250-POX21-com3</v>
      </c>
      <c r="B15190" s="14">
        <v>46250</v>
      </c>
      <c r="C15190" s="4" t="s">
        <v>112</v>
      </c>
      <c r="D15190" s="4" t="s">
        <v>77</v>
      </c>
      <c r="E15190" s="4">
        <v>0</v>
      </c>
      <c r="F15190" s="6">
        <v>0</v>
      </c>
      <c r="G15190" s="6">
        <v>16.399999999999999</v>
      </c>
      <c r="H15190" s="6">
        <v>0</v>
      </c>
      <c r="I15190" s="4" t="str">
        <f>TEXT(B15190,"yyyy-mm")</f>
        <v>2026-08</v>
      </c>
      <c r="J15190" s="7" t="str">
        <f>VLOOKUP(C15190,'[1]T. Apoyo Sistema'!$B$1:$C$89,2,0)</f>
        <v>NO</v>
      </c>
    </row>
    <row r="15191" spans="1:10" x14ac:dyDescent="0.25">
      <c r="A15191" s="4" t="str">
        <f>CONCATENATE(B15191,"-",C15191,"-",D15191)</f>
        <v>46250-POX21-com4</v>
      </c>
      <c r="B15191" s="14">
        <v>46250</v>
      </c>
      <c r="C15191" s="4" t="s">
        <v>112</v>
      </c>
      <c r="D15191" s="4" t="s">
        <v>78</v>
      </c>
      <c r="E15191" s="4">
        <v>0</v>
      </c>
      <c r="F15191" s="6">
        <v>0</v>
      </c>
      <c r="G15191" s="6">
        <v>16.399999999999999</v>
      </c>
      <c r="H15191" s="6">
        <v>0</v>
      </c>
      <c r="I15191" s="4" t="str">
        <f>TEXT(B15191,"yyyy-mm")</f>
        <v>2026-08</v>
      </c>
      <c r="J15191" s="7" t="str">
        <f>VLOOKUP(C15191,'[1]T. Apoyo Sistema'!$B$1:$C$89,2,0)</f>
        <v>NO</v>
      </c>
    </row>
    <row r="15192" spans="1:10" x14ac:dyDescent="0.25">
      <c r="A15192" s="4" t="str">
        <f>CONCATENATE(B15192,"-",C15192,"-",D15192)</f>
        <v>46250-POX21-gen1</v>
      </c>
      <c r="B15192" s="14">
        <v>46250</v>
      </c>
      <c r="C15192" s="4" t="s">
        <v>112</v>
      </c>
      <c r="D15192" s="4" t="s">
        <v>59</v>
      </c>
      <c r="E15192" s="4">
        <v>0</v>
      </c>
      <c r="F15192" s="6">
        <v>0</v>
      </c>
      <c r="G15192" s="6">
        <v>0</v>
      </c>
      <c r="H15192" s="6">
        <v>16.399999999999999</v>
      </c>
      <c r="I15192" s="4" t="str">
        <f>TEXT(B15192,"yyyy-mm")</f>
        <v>2026-08</v>
      </c>
      <c r="J15192" s="7" t="str">
        <f>VLOOKUP(C15192,'[1]T. Apoyo Sistema'!$B$1:$C$89,2,0)</f>
        <v>NO</v>
      </c>
    </row>
    <row r="15193" spans="1:10" x14ac:dyDescent="0.25">
      <c r="A15193" s="4" t="str">
        <f>CONCATENATE(B15193,"-",C15193,"-",D15193)</f>
        <v>46250-POX21-gen2</v>
      </c>
      <c r="B15193" s="14">
        <v>46250</v>
      </c>
      <c r="C15193" s="4" t="s">
        <v>112</v>
      </c>
      <c r="D15193" s="4" t="s">
        <v>73</v>
      </c>
      <c r="E15193" s="4">
        <v>0</v>
      </c>
      <c r="F15193" s="6">
        <v>0</v>
      </c>
      <c r="G15193" s="6">
        <v>16.399999999999999</v>
      </c>
      <c r="H15193" s="6">
        <v>0</v>
      </c>
      <c r="I15193" s="4" t="str">
        <f>TEXT(B15193,"yyyy-mm")</f>
        <v>2026-08</v>
      </c>
      <c r="J15193" s="7" t="str">
        <f>VLOOKUP(C15193,'[1]T. Apoyo Sistema'!$B$1:$C$89,2,0)</f>
        <v>NO</v>
      </c>
    </row>
    <row r="15194" spans="1:10" x14ac:dyDescent="0.25">
      <c r="A15194" s="4" t="str">
        <f>CONCATENATE(B15194,"-",C15194,"-",D15194)</f>
        <v>46250-POX21-psa1</v>
      </c>
      <c r="B15194" s="14">
        <v>46250</v>
      </c>
      <c r="C15194" s="4" t="s">
        <v>112</v>
      </c>
      <c r="D15194" s="4" t="s">
        <v>60</v>
      </c>
      <c r="E15194" s="4">
        <v>0</v>
      </c>
      <c r="F15194" s="6">
        <v>0</v>
      </c>
      <c r="G15194" s="6">
        <v>16.399999999999999</v>
      </c>
      <c r="H15194" s="6">
        <v>0</v>
      </c>
      <c r="I15194" s="4" t="str">
        <f>TEXT(B15194,"yyyy-mm")</f>
        <v>2026-08</v>
      </c>
      <c r="J15194" s="7" t="str">
        <f>VLOOKUP(C15194,'[1]T. Apoyo Sistema'!$B$1:$C$89,2,0)</f>
        <v>NO</v>
      </c>
    </row>
    <row r="15195" spans="1:10" x14ac:dyDescent="0.25">
      <c r="A15195" s="4" t="str">
        <f>CONCATENATE(B15195,"-",C15195,"-",D15195)</f>
        <v>46250-POX21-psa2</v>
      </c>
      <c r="B15195" s="14">
        <v>46250</v>
      </c>
      <c r="C15195" s="4" t="s">
        <v>112</v>
      </c>
      <c r="D15195" s="4" t="s">
        <v>74</v>
      </c>
      <c r="E15195" s="4">
        <v>0</v>
      </c>
      <c r="F15195" s="6">
        <v>0</v>
      </c>
      <c r="G15195" s="6">
        <v>16.399999999999999</v>
      </c>
      <c r="H15195" s="6">
        <v>0</v>
      </c>
      <c r="I15195" s="4" t="str">
        <f>TEXT(B15195,"yyyy-mm")</f>
        <v>2026-08</v>
      </c>
      <c r="J15195" s="7" t="str">
        <f>VLOOKUP(C15195,'[1]T. Apoyo Sistema'!$B$1:$C$89,2,0)</f>
        <v>NO</v>
      </c>
    </row>
    <row r="15196" spans="1:10" x14ac:dyDescent="0.25">
      <c r="A15196" s="4" t="str">
        <f>CONCATENATE(B15196,"-",C15196,"-",D15196)</f>
        <v>46250-POX21-psa3</v>
      </c>
      <c r="B15196" s="14">
        <v>46250</v>
      </c>
      <c r="C15196" s="4" t="s">
        <v>112</v>
      </c>
      <c r="D15196" s="4" t="s">
        <v>79</v>
      </c>
      <c r="E15196" s="4">
        <v>0</v>
      </c>
      <c r="F15196" s="6">
        <v>0</v>
      </c>
      <c r="G15196" s="6">
        <v>16.399999999999999</v>
      </c>
      <c r="H15196" s="6">
        <v>0</v>
      </c>
      <c r="I15196" s="4" t="str">
        <f>TEXT(B15196,"yyyy-mm")</f>
        <v>2026-08</v>
      </c>
      <c r="J15196" s="7" t="str">
        <f>VLOOKUP(C15196,'[1]T. Apoyo Sistema'!$B$1:$C$89,2,0)</f>
        <v>NO</v>
      </c>
    </row>
    <row r="15197" spans="1:10" x14ac:dyDescent="0.25">
      <c r="A15197" s="4" t="str">
        <f>CONCATENATE(B15197,"-",C15197,"-",D15197)</f>
        <v>46250-POX21-psa4</v>
      </c>
      <c r="B15197" s="14">
        <v>46250</v>
      </c>
      <c r="C15197" s="4" t="s">
        <v>112</v>
      </c>
      <c r="D15197" s="4" t="s">
        <v>80</v>
      </c>
      <c r="E15197" s="4">
        <v>0</v>
      </c>
      <c r="F15197" s="6">
        <v>0</v>
      </c>
      <c r="G15197" s="6">
        <v>16.399999999999999</v>
      </c>
      <c r="H15197" s="6">
        <v>0</v>
      </c>
      <c r="I15197" s="4" t="str">
        <f>TEXT(B15197,"yyyy-mm")</f>
        <v>2026-08</v>
      </c>
      <c r="J15197" s="7" t="str">
        <f>VLOOKUP(C15197,'[1]T. Apoyo Sistema'!$B$1:$C$89,2,0)</f>
        <v>NO</v>
      </c>
    </row>
    <row r="15198" spans="1:10" x14ac:dyDescent="0.25">
      <c r="A15198" s="4" t="str">
        <f>CONCATENATE(B15198,"-",C15198,"-",D15198)</f>
        <v>46250-POX21-sec1</v>
      </c>
      <c r="B15198" s="14">
        <v>46250</v>
      </c>
      <c r="C15198" s="4" t="s">
        <v>112</v>
      </c>
      <c r="D15198" s="4" t="s">
        <v>75</v>
      </c>
      <c r="E15198" s="4">
        <v>0</v>
      </c>
      <c r="F15198" s="6">
        <v>0</v>
      </c>
      <c r="G15198" s="6">
        <v>16.399999999999999</v>
      </c>
      <c r="H15198" s="6">
        <v>0</v>
      </c>
      <c r="I15198" s="4" t="str">
        <f>TEXT(B15198,"yyyy-mm")</f>
        <v>2026-08</v>
      </c>
      <c r="J15198" s="7" t="str">
        <f>VLOOKUP(C15198,'[1]T. Apoyo Sistema'!$B$1:$C$89,2,0)</f>
        <v>NO</v>
      </c>
    </row>
    <row r="15199" spans="1:10" x14ac:dyDescent="0.25">
      <c r="A15199" s="4" t="str">
        <f>CONCATENATE(B15199,"-",C15199,"-",D15199)</f>
        <v>46250-POX21-sec2</v>
      </c>
      <c r="B15199" s="14">
        <v>46250</v>
      </c>
      <c r="C15199" s="4" t="s">
        <v>112</v>
      </c>
      <c r="D15199" s="4" t="s">
        <v>76</v>
      </c>
      <c r="E15199" s="4">
        <v>0</v>
      </c>
      <c r="F15199" s="6">
        <v>0</v>
      </c>
      <c r="G15199" s="6">
        <v>16.399999999999999</v>
      </c>
      <c r="H15199" s="6">
        <v>0</v>
      </c>
      <c r="I15199" s="4" t="str">
        <f>TEXT(B15199,"yyyy-mm")</f>
        <v>2026-08</v>
      </c>
      <c r="J15199" s="7" t="str">
        <f>VLOOKUP(C15199,'[1]T. Apoyo Sistema'!$B$1:$C$89,2,0)</f>
        <v>NO</v>
      </c>
    </row>
    <row r="15200" spans="1:10" x14ac:dyDescent="0.25">
      <c r="A15200" s="4" t="str">
        <f>CONCATENATE(B15200,"-",C15200,"-",D15200)</f>
        <v>46268-POX23-bbd1</v>
      </c>
      <c r="B15200" s="16">
        <v>46268</v>
      </c>
      <c r="C15200" s="10" t="s">
        <v>86</v>
      </c>
      <c r="D15200" s="10" t="s">
        <v>69</v>
      </c>
      <c r="E15200" s="10">
        <v>0</v>
      </c>
      <c r="F15200" s="10">
        <v>0</v>
      </c>
      <c r="G15200" s="10">
        <v>16.433333333333334</v>
      </c>
      <c r="H15200" s="10">
        <v>0</v>
      </c>
      <c r="I15200" s="4" t="s">
        <v>828</v>
      </c>
      <c r="J15200" s="7" t="str">
        <f>VLOOKUP(C15200,'[1]T. Apoyo Sistema'!$B$1:$C$89,2,0)</f>
        <v>SI</v>
      </c>
    </row>
    <row r="15201" spans="1:10" x14ac:dyDescent="0.25">
      <c r="A15201" s="4" t="str">
        <f>CONCATENATE(B15201,"-",C15201,"-",D15201)</f>
        <v>46268-POX23-bbd2</v>
      </c>
      <c r="B15201" s="16">
        <v>46268</v>
      </c>
      <c r="C15201" s="10" t="s">
        <v>86</v>
      </c>
      <c r="D15201" s="10" t="s">
        <v>70</v>
      </c>
      <c r="E15201" s="10">
        <v>0</v>
      </c>
      <c r="F15201" s="10">
        <v>0</v>
      </c>
      <c r="G15201" s="10">
        <v>16.433333333333334</v>
      </c>
      <c r="H15201" s="10">
        <v>0</v>
      </c>
      <c r="I15201" s="4" t="s">
        <v>828</v>
      </c>
      <c r="J15201" s="7" t="str">
        <f>VLOOKUP(C15201,'[1]T. Apoyo Sistema'!$B$1:$C$89,2,0)</f>
        <v>SI</v>
      </c>
    </row>
    <row r="15202" spans="1:10" x14ac:dyDescent="0.25">
      <c r="A15202" s="4" t="str">
        <f>CONCATENATE(B15202,"-",C15202,"-",D15202)</f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>TEXT(B15202,"yyyy-mm")</f>
        <v>2026-08</v>
      </c>
      <c r="J15202" s="7" t="str">
        <f>VLOOKUP(C15202,'[1]T. Apoyo Sistema'!$B$1:$C$89,2,0)</f>
        <v>SI</v>
      </c>
    </row>
    <row r="15203" spans="1:10" x14ac:dyDescent="0.25">
      <c r="A15203" s="4" t="str">
        <f>CONCATENATE(B15203,"-",C15203,"-",D15203)</f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>TEXT(B15203,"yyyy-mm")</f>
        <v>2026-08</v>
      </c>
      <c r="J15203" s="7" t="str">
        <f>VLOOKUP(C15203,'[1]T. Apoyo Sistema'!$B$1:$C$89,2,0)</f>
        <v>SI</v>
      </c>
    </row>
    <row r="15204" spans="1:10" x14ac:dyDescent="0.25">
      <c r="A15204" s="4" t="str">
        <f>CONCATENATE(B15204,"-",C15204,"-",D15204)</f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>TEXT(B15204,"yyyy-mm")</f>
        <v>2026-08</v>
      </c>
      <c r="J15204" s="7" t="str">
        <f>VLOOKUP(C15204,'[1]T. Apoyo Sistema'!$B$1:$C$89,2,0)</f>
        <v>SI</v>
      </c>
    </row>
    <row r="15205" spans="1:10" x14ac:dyDescent="0.25">
      <c r="A15205" s="4" t="str">
        <f>CONCATENATE(B15205,"-",C15205,"-",D15205)</f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>TEXT(B15205,"yyyy-mm")</f>
        <v>2026-08</v>
      </c>
      <c r="J15205" s="7" t="str">
        <f>VLOOKUP(C15205,'[1]T. Apoyo Sistema'!$B$1:$C$89,2,0)</f>
        <v>SI</v>
      </c>
    </row>
    <row r="15206" spans="1:10" x14ac:dyDescent="0.25">
      <c r="A15206" s="4" t="str">
        <f>CONCATENATE(B15206,"-",C15206,"-",D15206)</f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>TEXT(B15206,"yyyy-mm")</f>
        <v>2026-08</v>
      </c>
      <c r="J15206" s="7" t="str">
        <f>VLOOKUP(C15206,'[1]T. Apoyo Sistema'!$B$1:$C$89,2,0)</f>
        <v>SI</v>
      </c>
    </row>
    <row r="15207" spans="1:10" x14ac:dyDescent="0.25">
      <c r="A15207" s="4" t="str">
        <f>CONCATENATE(B15207,"-",C15207,"-",D15207)</f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>TEXT(B15207,"yyyy-mm")</f>
        <v>2026-08</v>
      </c>
      <c r="J15207" s="7" t="str">
        <f>VLOOKUP(C15207,'[1]T. Apoyo Sistema'!$B$1:$C$89,2,0)</f>
        <v>SI</v>
      </c>
    </row>
    <row r="15208" spans="1:10" x14ac:dyDescent="0.25">
      <c r="A15208" s="4" t="str">
        <f>CONCATENATE(B15208,"-",C15208,"-",D15208)</f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>TEXT(B15208,"yyyy-mm")</f>
        <v>2026-08</v>
      </c>
      <c r="J15208" s="7" t="str">
        <f>VLOOKUP(C15208,'[1]T. Apoyo Sistema'!$B$1:$C$89,2,0)</f>
        <v>SI</v>
      </c>
    </row>
    <row r="15209" spans="1:10" x14ac:dyDescent="0.25">
      <c r="A15209" s="4" t="str">
        <f>CONCATENATE(B15209,"-",C15209,"-",D15209)</f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>TEXT(B15209,"yyyy-mm")</f>
        <v>2026-08</v>
      </c>
      <c r="J15209" s="7" t="str">
        <f>VLOOKUP(C15209,'[1]T. Apoyo Sistema'!$B$1:$C$89,2,0)</f>
        <v>SI</v>
      </c>
    </row>
    <row r="15210" spans="1:10" x14ac:dyDescent="0.25">
      <c r="A15210" s="4" t="str">
        <f>CONCATENATE(B15210,"-",C15210,"-",D15210)</f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>TEXT(B15210,"yyyy-mm")</f>
        <v>2026-08</v>
      </c>
      <c r="J15210" s="7" t="str">
        <f>VLOOKUP(C15210,'[1]T. Apoyo Sistema'!$B$1:$C$89,2,0)</f>
        <v>SI</v>
      </c>
    </row>
    <row r="15211" spans="1:10" x14ac:dyDescent="0.25">
      <c r="A15211" s="4" t="str">
        <f>CONCATENATE(B15211,"-",C15211,"-",D15211)</f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>TEXT(B15211,"yyyy-mm")</f>
        <v>2026-08</v>
      </c>
      <c r="J15211" s="7" t="str">
        <f>VLOOKUP(C15211,'[1]T. Apoyo Sistema'!$B$1:$C$89,2,0)</f>
        <v>SI</v>
      </c>
    </row>
    <row r="15212" spans="1:10" x14ac:dyDescent="0.25">
      <c r="A15212" s="4" t="str">
        <f>CONCATENATE(B15212,"-",C15212,"-",D15212)</f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>TEXT(B15212,"yyyy-mm")</f>
        <v>2026-08</v>
      </c>
      <c r="J15212" s="7" t="str">
        <f>VLOOKUP(C15212,'[1]T. Apoyo Sistema'!$B$1:$C$89,2,0)</f>
        <v>SI</v>
      </c>
    </row>
    <row r="15213" spans="1:10" x14ac:dyDescent="0.25">
      <c r="A15213" s="4" t="str">
        <f>CONCATENATE(B15213,"-",C15213,"-",D15213)</f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>TEXT(B15213,"yyyy-mm")</f>
        <v>2026-08</v>
      </c>
      <c r="J15213" s="7" t="str">
        <f>VLOOKUP(C15213,'[1]T. Apoyo Sistema'!$B$1:$C$89,2,0)</f>
        <v>SI</v>
      </c>
    </row>
    <row r="15214" spans="1:10" x14ac:dyDescent="0.25">
      <c r="A15214" s="4" t="str">
        <f>CONCATENATE(B15214,"-",C15214,"-",D15214)</f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>TEXT(B15214,"yyyy-mm")</f>
        <v>2026-08</v>
      </c>
      <c r="J15214" s="7" t="str">
        <f>VLOOKUP(C15214,'[1]T. Apoyo Sistema'!$B$1:$C$89,2,0)</f>
        <v>SI</v>
      </c>
    </row>
    <row r="15215" spans="1:10" x14ac:dyDescent="0.25">
      <c r="A15215" s="4" t="str">
        <f>CONCATENATE(B15215,"-",C15215,"-",D15215)</f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>TEXT(B15215,"yyyy-mm")</f>
        <v>2026-08</v>
      </c>
      <c r="J15215" s="7" t="str">
        <f>VLOOKUP(C15215,'[1]T. Apoyo Sistema'!$B$1:$C$89,2,0)</f>
        <v>SI</v>
      </c>
    </row>
    <row r="15216" spans="1:10" x14ac:dyDescent="0.25">
      <c r="A15216" s="4" t="str">
        <f>CONCATENATE(B15216,"-",C15216,"-",D15216)</f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>TEXT(B15216,"yyyy-mm")</f>
        <v>2026-08</v>
      </c>
      <c r="J15216" s="7" t="str">
        <f>VLOOKUP(C15216,'[1]T. Apoyo Sistema'!$B$1:$C$89,2,0)</f>
        <v>NO</v>
      </c>
    </row>
    <row r="15217" spans="1:10" x14ac:dyDescent="0.25">
      <c r="A15217" s="4" t="str">
        <f>CONCATENATE(B15217,"-",C15217,"-",D15217)</f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>TEXT(B15217,"yyyy-mm")</f>
        <v>2026-08</v>
      </c>
      <c r="J15217" s="7" t="str">
        <f>VLOOKUP(C15217,'[1]T. Apoyo Sistema'!$B$1:$C$89,2,0)</f>
        <v>NO</v>
      </c>
    </row>
    <row r="15218" spans="1:10" x14ac:dyDescent="0.25">
      <c r="A15218" s="4" t="str">
        <f>CONCATENATE(B15218,"-",C15218,"-",D15218)</f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>TEXT(B15218,"yyyy-mm")</f>
        <v>2026-08</v>
      </c>
      <c r="J15218" s="7" t="str">
        <f>VLOOKUP(C15218,'[1]T. Apoyo Sistema'!$B$1:$C$89,2,0)</f>
        <v>NO</v>
      </c>
    </row>
    <row r="15219" spans="1:10" x14ac:dyDescent="0.25">
      <c r="A15219" s="4" t="str">
        <f>CONCATENATE(B15219,"-",C15219,"-",D15219)</f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>TEXT(B15219,"yyyy-mm")</f>
        <v>2026-08</v>
      </c>
      <c r="J15219" s="7" t="str">
        <f>VLOOKUP(C15219,'[1]T. Apoyo Sistema'!$B$1:$C$89,2,0)</f>
        <v>NO</v>
      </c>
    </row>
    <row r="15220" spans="1:10" x14ac:dyDescent="0.25">
      <c r="A15220" s="4" t="str">
        <f>CONCATENATE(B15220,"-",C15220,"-",D15220)</f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>TEXT(B15220,"yyyy-mm")</f>
        <v>2026-08</v>
      </c>
      <c r="J15220" s="7" t="str">
        <f>VLOOKUP(C15220,'[1]T. Apoyo Sistema'!$B$1:$C$89,2,0)</f>
        <v>NO</v>
      </c>
    </row>
    <row r="15221" spans="1:10" x14ac:dyDescent="0.25">
      <c r="A15221" s="4" t="str">
        <f>CONCATENATE(B15221,"-",C15221,"-",D15221)</f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>TEXT(B15221,"yyyy-mm")</f>
        <v>2026-08</v>
      </c>
      <c r="J15221" s="7" t="str">
        <f>VLOOKUP(C15221,'[1]T. Apoyo Sistema'!$B$1:$C$89,2,0)</f>
        <v>NO</v>
      </c>
    </row>
    <row r="15222" spans="1:10" x14ac:dyDescent="0.25">
      <c r="A15222" s="4" t="str">
        <f>CONCATENATE(B15222,"-",C15222,"-",D15222)</f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>TEXT(B15222,"yyyy-mm")</f>
        <v>2026-08</v>
      </c>
      <c r="J15222" s="7" t="str">
        <f>VLOOKUP(C15222,'[1]T. Apoyo Sistema'!$B$1:$C$89,2,0)</f>
        <v>NO</v>
      </c>
    </row>
    <row r="15223" spans="1:10" x14ac:dyDescent="0.25">
      <c r="A15223" s="4" t="str">
        <f>CONCATENATE(B15223,"-",C15223,"-",D15223)</f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>TEXT(B15223,"yyyy-mm")</f>
        <v>2026-08</v>
      </c>
      <c r="J15223" s="7" t="str">
        <f>VLOOKUP(C15223,'[1]T. Apoyo Sistema'!$B$1:$C$89,2,0)</f>
        <v>NO</v>
      </c>
    </row>
    <row r="15224" spans="1:10" x14ac:dyDescent="0.25">
      <c r="A15224" s="4" t="str">
        <f>CONCATENATE(B15224,"-",C15224,"-",D15224)</f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>TEXT(B15224,"yyyy-mm")</f>
        <v>2026-08</v>
      </c>
      <c r="J15224" s="7" t="str">
        <f>VLOOKUP(C15224,'[1]T. Apoyo Sistema'!$B$1:$C$89,2,0)</f>
        <v>NO</v>
      </c>
    </row>
    <row r="15225" spans="1:10" x14ac:dyDescent="0.25">
      <c r="A15225" s="4" t="str">
        <f>CONCATENATE(B15225,"-",C15225,"-",D15225)</f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>TEXT(B15225,"yyyy-mm")</f>
        <v>2026-08</v>
      </c>
      <c r="J15225" s="7" t="str">
        <f>VLOOKUP(C15225,'[1]T. Apoyo Sistema'!$B$1:$C$89,2,0)</f>
        <v>NO</v>
      </c>
    </row>
    <row r="15226" spans="1:10" x14ac:dyDescent="0.25">
      <c r="A15226" s="4" t="str">
        <f>CONCATENATE(B15226,"-",C15226,"-",D15226)</f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>TEXT(B15226,"yyyy-mm")</f>
        <v>2026-08</v>
      </c>
      <c r="J15226" s="7" t="str">
        <f>VLOOKUP(C15226,'[1]T. Apoyo Sistema'!$B$1:$C$89,2,0)</f>
        <v>NO</v>
      </c>
    </row>
    <row r="15227" spans="1:10" x14ac:dyDescent="0.25">
      <c r="A15227" s="4" t="str">
        <f>CONCATENATE(B15227,"-",C15227,"-",D15227)</f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>TEXT(B15227,"yyyy-mm")</f>
        <v>2026-08</v>
      </c>
      <c r="J15227" s="7" t="str">
        <f>VLOOKUP(C15227,'[1]T. Apoyo Sistema'!$B$1:$C$89,2,0)</f>
        <v>NO</v>
      </c>
    </row>
    <row r="15228" spans="1:10" x14ac:dyDescent="0.25">
      <c r="A15228" s="4" t="str">
        <f>CONCATENATE(B15228,"-",C15228,"-",D15228)</f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>TEXT(B15228,"yyyy-mm")</f>
        <v>2026-08</v>
      </c>
      <c r="J15228" s="7" t="str">
        <f>VLOOKUP(C15228,'[1]T. Apoyo Sistema'!$B$1:$C$89,2,0)</f>
        <v>NO</v>
      </c>
    </row>
    <row r="15229" spans="1:10" x14ac:dyDescent="0.25">
      <c r="A15229" s="4" t="str">
        <f>CONCATENATE(B15229,"-",C15229,"-",D15229)</f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>TEXT(B15229,"yyyy-mm")</f>
        <v>2026-08</v>
      </c>
      <c r="J15229" s="7" t="str">
        <f>VLOOKUP(C15229,'[1]T. Apoyo Sistema'!$B$1:$C$89,2,0)</f>
        <v>NO</v>
      </c>
    </row>
    <row r="15230" spans="1:10" x14ac:dyDescent="0.25">
      <c r="A15230" s="4" t="str">
        <f>CONCATENATE(B15230,"-",C15230,"-",D15230)</f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>TEXT(B15230,"yyyy-mm")</f>
        <v>2026-08</v>
      </c>
      <c r="J15230" s="7" t="str">
        <f>VLOOKUP(C15230,'[1]T. Apoyo Sistema'!$B$1:$C$89,2,0)</f>
        <v>SI</v>
      </c>
    </row>
    <row r="15231" spans="1:10" x14ac:dyDescent="0.25">
      <c r="A15231" s="4" t="str">
        <f>CONCATENATE(B15231,"-",C15231,"-",D15231)</f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>TEXT(B15231,"yyyy-mm")</f>
        <v>2026-08</v>
      </c>
      <c r="J15231" s="7" t="str">
        <f>VLOOKUP(C15231,'[1]T. Apoyo Sistema'!$B$1:$C$89,2,0)</f>
        <v>SI</v>
      </c>
    </row>
    <row r="15232" spans="1:10" x14ac:dyDescent="0.25">
      <c r="A15232" s="4" t="str">
        <f>CONCATENATE(B15232,"-",C15232,"-",D15232)</f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>TEXT(B15232,"yyyy-mm")</f>
        <v>2026-08</v>
      </c>
      <c r="J15232" s="7" t="str">
        <f>VLOOKUP(C15232,'[1]T. Apoyo Sistema'!$B$1:$C$89,2,0)</f>
        <v>SI</v>
      </c>
    </row>
    <row r="15233" spans="1:10" x14ac:dyDescent="0.25">
      <c r="A15233" s="4" t="str">
        <f>CONCATENATE(B15233,"-",C15233,"-",D15233)</f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>TEXT(B15233,"yyyy-mm")</f>
        <v>2026-08</v>
      </c>
      <c r="J15233" s="7" t="str">
        <f>VLOOKUP(C15233,'[1]T. Apoyo Sistema'!$B$1:$C$89,2,0)</f>
        <v>SI</v>
      </c>
    </row>
    <row r="15234" spans="1:10" x14ac:dyDescent="0.25">
      <c r="A15234" s="4" t="str">
        <f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>TEXT(B15234,"yyyy-mm")</f>
        <v>2026-08</v>
      </c>
      <c r="J15234" s="7" t="str">
        <f>VLOOKUP(C15234,'[1]T. Apoyo Sistema'!$B$1:$C$89,2,0)</f>
        <v>SI</v>
      </c>
    </row>
    <row r="15235" spans="1:10" x14ac:dyDescent="0.25">
      <c r="A15235" s="4" t="str">
        <f>CONCATENATE(B15235,"-",C15235,"-",D15235)</f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>TEXT(B15235,"yyyy-mm")</f>
        <v>2026-08</v>
      </c>
      <c r="J15235" s="7" t="str">
        <f>VLOOKUP(C15235,'[1]T. Apoyo Sistema'!$B$1:$C$89,2,0)</f>
        <v>SI</v>
      </c>
    </row>
    <row r="15236" spans="1:10" x14ac:dyDescent="0.25">
      <c r="A15236" s="4" t="str">
        <f>CONCATENATE(B15236,"-",C15236,"-",D15236)</f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>TEXT(B15236,"yyyy-mm")</f>
        <v>2026-08</v>
      </c>
      <c r="J15236" s="7" t="str">
        <f>VLOOKUP(C15236,'[1]T. Apoyo Sistema'!$B$1:$C$89,2,0)</f>
        <v>SI</v>
      </c>
    </row>
    <row r="15237" spans="1:10" x14ac:dyDescent="0.25">
      <c r="A15237" s="4" t="str">
        <f>CONCATENATE(B15237,"-",C15237,"-",D15237)</f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>TEXT(B15237,"yyyy-mm")</f>
        <v>2026-08</v>
      </c>
      <c r="J15237" s="7" t="str">
        <f>VLOOKUP(C15237,'[1]T. Apoyo Sistema'!$B$1:$C$89,2,0)</f>
        <v>SI</v>
      </c>
    </row>
    <row r="15238" spans="1:10" x14ac:dyDescent="0.25">
      <c r="A15238" s="4" t="str">
        <f>CONCATENATE(B15238,"-",C15238,"-",D15238)</f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>TEXT(B15238,"yyyy-mm")</f>
        <v>2026-08</v>
      </c>
      <c r="J15238" s="7" t="str">
        <f>VLOOKUP(C15238,'[1]T. Apoyo Sistema'!$B$1:$C$89,2,0)</f>
        <v>SI</v>
      </c>
    </row>
    <row r="15239" spans="1:10" x14ac:dyDescent="0.25">
      <c r="A15239" s="4" t="str">
        <f>CONCATENATE(B15239,"-",C15239,"-",D15239)</f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>TEXT(B15239,"yyyy-mm")</f>
        <v>2026-08</v>
      </c>
      <c r="J15239" s="7" t="str">
        <f>VLOOKUP(C15239,'[1]T. Apoyo Sistema'!$B$1:$C$89,2,0)</f>
        <v>SI</v>
      </c>
    </row>
    <row r="15240" spans="1:10" x14ac:dyDescent="0.25">
      <c r="A15240" s="4" t="str">
        <f>CONCATENATE(B15240,"-",C15240,"-",D15240)</f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>TEXT(B15240,"yyyy-mm")</f>
        <v>2026-08</v>
      </c>
      <c r="J15240" s="7" t="str">
        <f>VLOOKUP(C15240,'[1]T. Apoyo Sistema'!$B$1:$C$89,2,0)</f>
        <v>SI</v>
      </c>
    </row>
    <row r="15241" spans="1:10" x14ac:dyDescent="0.25">
      <c r="A15241" s="4" t="str">
        <f>CONCATENATE(B15241,"-",C15241,"-",D15241)</f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>TEXT(B15241,"yyyy-mm")</f>
        <v>2026-08</v>
      </c>
      <c r="J15241" s="7" t="str">
        <f>VLOOKUP(C15241,'[1]T. Apoyo Sistema'!$B$1:$C$89,2,0)</f>
        <v>SI</v>
      </c>
    </row>
    <row r="15242" spans="1:10" x14ac:dyDescent="0.25">
      <c r="A15242" s="4" t="str">
        <f>CONCATENATE(B15242,"-",C15242,"-",D15242)</f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>TEXT(B15242,"yyyy-mm")</f>
        <v>2026-08</v>
      </c>
      <c r="J15242" s="7" t="str">
        <f>VLOOKUP(C15242,'[1]T. Apoyo Sistema'!$B$1:$C$89,2,0)</f>
        <v>SI</v>
      </c>
    </row>
    <row r="15243" spans="1:10" x14ac:dyDescent="0.25">
      <c r="A15243" s="4" t="str">
        <f>CONCATENATE(B15243,"-",C15243,"-",D15243)</f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>TEXT(B15243,"yyyy-mm")</f>
        <v>2026-08</v>
      </c>
      <c r="J15243" s="7" t="str">
        <f>VLOOKUP(C15243,'[1]T. Apoyo Sistema'!$B$1:$C$89,2,0)</f>
        <v>SI</v>
      </c>
    </row>
    <row r="15244" spans="1:10" x14ac:dyDescent="0.25">
      <c r="A15244" s="4" t="str">
        <f>CONCATENATE(B15244,"-",C15244,"-",D15244)</f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>TEXT(B15244,"yyyy-mm")</f>
        <v>2026-08</v>
      </c>
      <c r="J15244" s="7" t="str">
        <f>VLOOKUP(C15244,'[1]T. Apoyo Sistema'!$B$1:$C$89,2,0)</f>
        <v>SI</v>
      </c>
    </row>
    <row r="15245" spans="1:10" x14ac:dyDescent="0.25">
      <c r="A15245" s="4" t="str">
        <f>CONCATENATE(B15245,"-",C15245,"-",D15245)</f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>TEXT(B15245,"yyyy-mm")</f>
        <v>2026-08</v>
      </c>
      <c r="J15245" s="7" t="str">
        <f>VLOOKUP(C15245,'[1]T. Apoyo Sistema'!$B$1:$C$89,2,0)</f>
        <v>SI</v>
      </c>
    </row>
    <row r="15246" spans="1:10" x14ac:dyDescent="0.25">
      <c r="A15246" s="4" t="str">
        <f>CONCATENATE(B15246,"-",C15246,"-",D15246)</f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>TEXT(B15246,"yyyy-mm")</f>
        <v>2026-08</v>
      </c>
      <c r="J15246" s="7" t="str">
        <f>VLOOKUP(C15246,'[1]T. Apoyo Sistema'!$B$1:$C$89,2,0)</f>
        <v>SI</v>
      </c>
    </row>
    <row r="15247" spans="1:10" x14ac:dyDescent="0.25">
      <c r="A15247" s="4" t="str">
        <f>CONCATENATE(B15247,"-",C15247,"-",D15247)</f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>TEXT(B15247,"yyyy-mm")</f>
        <v>2026-08</v>
      </c>
      <c r="J15247" s="7" t="str">
        <f>VLOOKUP(C15247,'[1]T. Apoyo Sistema'!$B$1:$C$89,2,0)</f>
        <v>SI</v>
      </c>
    </row>
    <row r="15248" spans="1:10" x14ac:dyDescent="0.25">
      <c r="A15248" s="4" t="str">
        <f>CONCATENATE(B15248,"-",C15248,"-",D15248)</f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>TEXT(B15248,"yyyy-mm")</f>
        <v>2026-08</v>
      </c>
      <c r="J15248" s="7" t="str">
        <f>VLOOKUP(C15248,'[1]T. Apoyo Sistema'!$B$1:$C$89,2,0)</f>
        <v>SI</v>
      </c>
    </row>
    <row r="15249" spans="1:10" x14ac:dyDescent="0.25">
      <c r="A15249" s="4" t="str">
        <f>CONCATENATE(B15249,"-",C15249,"-",D15249)</f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>TEXT(B15249,"yyyy-mm")</f>
        <v>2026-08</v>
      </c>
      <c r="J15249" s="7" t="str">
        <f>VLOOKUP(C15249,'[1]T. Apoyo Sistema'!$B$1:$C$89,2,0)</f>
        <v>SI</v>
      </c>
    </row>
    <row r="15250" spans="1:10" x14ac:dyDescent="0.25">
      <c r="A15250" s="4" t="str">
        <f>CONCATENATE(B15250,"-",C15250,"-",D15250)</f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>TEXT(B15250,"yyyy-mm")</f>
        <v>2026-08</v>
      </c>
      <c r="J15250" s="7" t="str">
        <f>VLOOKUP(C15250,'[1]T. Apoyo Sistema'!$B$1:$C$89,2,0)</f>
        <v>SI</v>
      </c>
    </row>
    <row r="15251" spans="1:10" x14ac:dyDescent="0.25">
      <c r="A15251" s="4" t="str">
        <f>CONCATENATE(B15251,"-",C15251,"-",D15251)</f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>TEXT(B15251,"yyyy-mm")</f>
        <v>2026-08</v>
      </c>
      <c r="J15251" s="7" t="str">
        <f>VLOOKUP(C15251,'[1]T. Apoyo Sistema'!$B$1:$C$89,2,0)</f>
        <v>SI</v>
      </c>
    </row>
    <row r="15252" spans="1:10" x14ac:dyDescent="0.25">
      <c r="A15252" s="4" t="str">
        <f>CONCATENATE(B15252,"-",C15252,"-",D15252)</f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>TEXT(B15252,"yyyy-mm")</f>
        <v>2026-08</v>
      </c>
      <c r="J15252" s="7" t="str">
        <f>VLOOKUP(C15252,'[1]T. Apoyo Sistema'!$B$1:$C$89,2,0)</f>
        <v>SI</v>
      </c>
    </row>
    <row r="15253" spans="1:10" x14ac:dyDescent="0.25">
      <c r="A15253" s="4" t="str">
        <f>CONCATENATE(B15253,"-",C15253,"-",D15253)</f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>TEXT(B15253,"yyyy-mm")</f>
        <v>2026-08</v>
      </c>
      <c r="J15253" s="7" t="str">
        <f>VLOOKUP(C15253,'[1]T. Apoyo Sistema'!$B$1:$C$89,2,0)</f>
        <v>SI</v>
      </c>
    </row>
    <row r="15254" spans="1:10" x14ac:dyDescent="0.25">
      <c r="A15254" s="4" t="str">
        <f>CONCATENATE(B15254,"-",C15254,"-",D15254)</f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>TEXT(B15254,"yyyy-mm")</f>
        <v>2026-08</v>
      </c>
      <c r="J15254" s="7" t="str">
        <f>VLOOKUP(C15254,'[1]T. Apoyo Sistema'!$B$1:$C$89,2,0)</f>
        <v>SI</v>
      </c>
    </row>
    <row r="15255" spans="1:10" x14ac:dyDescent="0.25">
      <c r="A15255" s="4" t="str">
        <f>CONCATENATE(B15255,"-",C15255,"-",D15255)</f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>TEXT(B15255,"yyyy-mm")</f>
        <v>2026-08</v>
      </c>
      <c r="J15255" s="7" t="str">
        <f>VLOOKUP(C15255,'[1]T. Apoyo Sistema'!$B$1:$C$89,2,0)</f>
        <v>SI</v>
      </c>
    </row>
    <row r="15256" spans="1:10" x14ac:dyDescent="0.25">
      <c r="A15256" s="4" t="str">
        <f>CONCATENATE(B15256,"-",C15256,"-",D15256)</f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>TEXT(B15256,"yyyy-mm")</f>
        <v>2026-08</v>
      </c>
      <c r="J15256" s="7" t="str">
        <f>VLOOKUP(C15256,'[1]T. Apoyo Sistema'!$B$1:$C$89,2,0)</f>
        <v>SI</v>
      </c>
    </row>
    <row r="15257" spans="1:10" x14ac:dyDescent="0.25">
      <c r="A15257" s="4" t="str">
        <f>CONCATENATE(B15257,"-",C15257,"-",D15257)</f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>TEXT(B15257,"yyyy-mm")</f>
        <v>2026-08</v>
      </c>
      <c r="J15257" s="7" t="str">
        <f>VLOOKUP(C15257,'[1]T. Apoyo Sistema'!$B$1:$C$89,2,0)</f>
        <v>SI</v>
      </c>
    </row>
    <row r="15258" spans="1:10" x14ac:dyDescent="0.25">
      <c r="A15258" s="4" t="str">
        <f>CONCATENATE(B15258,"-",C15258,"-",D15258)</f>
        <v>46268-POX23-com1</v>
      </c>
      <c r="B15258" s="16">
        <v>46268</v>
      </c>
      <c r="C15258" s="10" t="s">
        <v>86</v>
      </c>
      <c r="D15258" s="10" t="s">
        <v>71</v>
      </c>
      <c r="E15258" s="10">
        <v>0</v>
      </c>
      <c r="F15258" s="10">
        <v>0</v>
      </c>
      <c r="G15258" s="10">
        <v>16.433333333333334</v>
      </c>
      <c r="H15258" s="10">
        <v>0</v>
      </c>
      <c r="I15258" s="4" t="s">
        <v>828</v>
      </c>
      <c r="J15258" s="7" t="str">
        <f>VLOOKUP(C15258,'[1]T. Apoyo Sistema'!$B$1:$C$89,2,0)</f>
        <v>SI</v>
      </c>
    </row>
    <row r="15259" spans="1:10" x14ac:dyDescent="0.25">
      <c r="A15259" s="4" t="str">
        <f>CONCATENATE(B15259,"-",C15259,"-",D15259)</f>
        <v>46268-POX23-com2</v>
      </c>
      <c r="B15259" s="16">
        <v>46268</v>
      </c>
      <c r="C15259" s="10" t="s">
        <v>86</v>
      </c>
      <c r="D15259" s="10" t="s">
        <v>72</v>
      </c>
      <c r="E15259" s="10">
        <v>0</v>
      </c>
      <c r="F15259" s="10">
        <v>0</v>
      </c>
      <c r="G15259" s="10">
        <v>16.433333333333334</v>
      </c>
      <c r="H15259" s="10">
        <v>0</v>
      </c>
      <c r="I15259" s="4" t="s">
        <v>828</v>
      </c>
      <c r="J15259" s="7" t="str">
        <f>VLOOKUP(C15259,'[1]T. Apoyo Sistema'!$B$1:$C$89,2,0)</f>
        <v>SI</v>
      </c>
    </row>
    <row r="15260" spans="1:10" x14ac:dyDescent="0.25">
      <c r="A15260" s="4" t="str">
        <f>CONCATENATE(B15260,"-",C15260,"-",D15260)</f>
        <v>46268-POX23-com3</v>
      </c>
      <c r="B15260" s="16">
        <v>46268</v>
      </c>
      <c r="C15260" s="10" t="s">
        <v>86</v>
      </c>
      <c r="D15260" s="10" t="s">
        <v>77</v>
      </c>
      <c r="E15260" s="10">
        <v>0</v>
      </c>
      <c r="F15260" s="10">
        <v>0</v>
      </c>
      <c r="G15260" s="10">
        <v>16.433333333333334</v>
      </c>
      <c r="H15260" s="10">
        <v>0</v>
      </c>
      <c r="I15260" s="4" t="s">
        <v>828</v>
      </c>
      <c r="J15260" s="7" t="str">
        <f>VLOOKUP(C15260,'[1]T. Apoyo Sistema'!$B$1:$C$89,2,0)</f>
        <v>SI</v>
      </c>
    </row>
    <row r="15261" spans="1:10" x14ac:dyDescent="0.25">
      <c r="A15261" s="4" t="str">
        <f>CONCATENATE(B15261,"-",C15261,"-",D15261)</f>
        <v>46268-POX23-com4</v>
      </c>
      <c r="B15261" s="16">
        <v>46268</v>
      </c>
      <c r="C15261" s="10" t="s">
        <v>86</v>
      </c>
      <c r="D15261" s="10" t="s">
        <v>78</v>
      </c>
      <c r="E15261" s="10">
        <v>0</v>
      </c>
      <c r="F15261" s="10">
        <v>0</v>
      </c>
      <c r="G15261" s="10">
        <v>16.433333333333334</v>
      </c>
      <c r="H15261" s="10">
        <v>0</v>
      </c>
      <c r="I15261" s="4" t="s">
        <v>828</v>
      </c>
      <c r="J15261" s="7" t="str">
        <f>VLOOKUP(C15261,'[1]T. Apoyo Sistema'!$B$1:$C$89,2,0)</f>
        <v>SI</v>
      </c>
    </row>
    <row r="15262" spans="1:10" x14ac:dyDescent="0.25">
      <c r="A15262" s="4" t="str">
        <f>CONCATENATE(B15262,"-",C15262,"-",D15262)</f>
        <v>46268-POX23-gen1</v>
      </c>
      <c r="B15262" s="16">
        <v>46268</v>
      </c>
      <c r="C15262" s="10" t="s">
        <v>86</v>
      </c>
      <c r="D15262" s="10" t="s">
        <v>59</v>
      </c>
      <c r="E15262" s="10">
        <v>0</v>
      </c>
      <c r="F15262" s="10">
        <v>0</v>
      </c>
      <c r="G15262" s="10">
        <v>16.433333333333334</v>
      </c>
      <c r="H15262" s="10">
        <v>0</v>
      </c>
      <c r="I15262" s="4" t="s">
        <v>828</v>
      </c>
      <c r="J15262" s="7" t="str">
        <f>VLOOKUP(C15262,'[1]T. Apoyo Sistema'!$B$1:$C$89,2,0)</f>
        <v>SI</v>
      </c>
    </row>
    <row r="15263" spans="1:10" x14ac:dyDescent="0.25">
      <c r="A15263" s="4" t="str">
        <f>CONCATENATE(B15263,"-",C15263,"-",D15263)</f>
        <v>46268-POX23-gen2</v>
      </c>
      <c r="B15263" s="16">
        <v>46268</v>
      </c>
      <c r="C15263" s="10" t="s">
        <v>86</v>
      </c>
      <c r="D15263" s="10" t="s">
        <v>73</v>
      </c>
      <c r="E15263" s="10">
        <v>0</v>
      </c>
      <c r="F15263" s="10">
        <v>0</v>
      </c>
      <c r="G15263" s="10">
        <v>16.433333333333334</v>
      </c>
      <c r="H15263" s="10">
        <v>0</v>
      </c>
      <c r="I15263" s="4" t="s">
        <v>828</v>
      </c>
      <c r="J15263" s="7" t="str">
        <f>VLOOKUP(C15263,'[1]T. Apoyo Sistema'!$B$1:$C$89,2,0)</f>
        <v>SI</v>
      </c>
    </row>
    <row r="15264" spans="1:10" x14ac:dyDescent="0.25">
      <c r="A15264" s="4" t="str">
        <f>CONCATENATE(B15264,"-",C15264,"-",D15264)</f>
        <v>46268-POX23-psa1</v>
      </c>
      <c r="B15264" s="16">
        <v>46268</v>
      </c>
      <c r="C15264" s="10" t="s">
        <v>86</v>
      </c>
      <c r="D15264" s="10" t="s">
        <v>60</v>
      </c>
      <c r="E15264" s="10">
        <v>0</v>
      </c>
      <c r="F15264" s="10">
        <v>0</v>
      </c>
      <c r="G15264" s="10">
        <v>16.433333333333334</v>
      </c>
      <c r="H15264" s="10">
        <v>0</v>
      </c>
      <c r="I15264" s="4" t="s">
        <v>828</v>
      </c>
      <c r="J15264" s="7" t="str">
        <f>VLOOKUP(C15264,'[1]T. Apoyo Sistema'!$B$1:$C$89,2,0)</f>
        <v>SI</v>
      </c>
    </row>
    <row r="15265" spans="1:10" x14ac:dyDescent="0.25">
      <c r="A15265" s="4" t="str">
        <f>CONCATENATE(B15265,"-",C15265,"-",D15265)</f>
        <v>46268-POX23-psa2</v>
      </c>
      <c r="B15265" s="16">
        <v>46268</v>
      </c>
      <c r="C15265" s="10" t="s">
        <v>86</v>
      </c>
      <c r="D15265" s="10" t="s">
        <v>74</v>
      </c>
      <c r="E15265" s="10">
        <v>0</v>
      </c>
      <c r="F15265" s="10">
        <v>0</v>
      </c>
      <c r="G15265" s="10">
        <v>16.433333333333334</v>
      </c>
      <c r="H15265" s="10">
        <v>0</v>
      </c>
      <c r="I15265" s="4" t="s">
        <v>828</v>
      </c>
      <c r="J15265" s="7" t="str">
        <f>VLOOKUP(C15265,'[1]T. Apoyo Sistema'!$B$1:$C$89,2,0)</f>
        <v>SI</v>
      </c>
    </row>
    <row r="15266" spans="1:10" x14ac:dyDescent="0.25">
      <c r="A15266" s="4" t="str">
        <f>CONCATENATE(B15266,"-",C15266,"-",D15266)</f>
        <v>46268-POX23-psa3</v>
      </c>
      <c r="B15266" s="16">
        <v>46268</v>
      </c>
      <c r="C15266" s="10" t="s">
        <v>86</v>
      </c>
      <c r="D15266" s="10" t="s">
        <v>79</v>
      </c>
      <c r="E15266" s="10">
        <v>0</v>
      </c>
      <c r="F15266" s="10">
        <v>0</v>
      </c>
      <c r="G15266" s="10">
        <v>16.433333333333334</v>
      </c>
      <c r="H15266" s="10">
        <v>0</v>
      </c>
      <c r="I15266" s="4" t="s">
        <v>828</v>
      </c>
      <c r="J15266" s="7" t="str">
        <f>VLOOKUP(C15266,'[1]T. Apoyo Sistema'!$B$1:$C$89,2,0)</f>
        <v>SI</v>
      </c>
    </row>
    <row r="15267" spans="1:10" x14ac:dyDescent="0.25">
      <c r="A15267" s="4" t="str">
        <f>CONCATENATE(B15267,"-",C15267,"-",D15267)</f>
        <v>46268-POX23-psa4</v>
      </c>
      <c r="B15267" s="16">
        <v>46268</v>
      </c>
      <c r="C15267" s="10" t="s">
        <v>86</v>
      </c>
      <c r="D15267" s="10" t="s">
        <v>80</v>
      </c>
      <c r="E15267" s="10">
        <v>0</v>
      </c>
      <c r="F15267" s="10">
        <v>0</v>
      </c>
      <c r="G15267" s="10">
        <v>16.433333333333334</v>
      </c>
      <c r="H15267" s="10">
        <v>0</v>
      </c>
      <c r="I15267" s="4" t="s">
        <v>828</v>
      </c>
      <c r="J15267" s="7" t="str">
        <f>VLOOKUP(C15267,'[1]T. Apoyo Sistema'!$B$1:$C$89,2,0)</f>
        <v>SI</v>
      </c>
    </row>
    <row r="15268" spans="1:10" x14ac:dyDescent="0.25">
      <c r="A15268" s="4" t="str">
        <f>CONCATENATE(B15268,"-",C15268,"-",D15268)</f>
        <v>46268-POX23-sec1</v>
      </c>
      <c r="B15268" s="16">
        <v>46268</v>
      </c>
      <c r="C15268" s="10" t="s">
        <v>86</v>
      </c>
      <c r="D15268" s="10" t="s">
        <v>75</v>
      </c>
      <c r="E15268" s="10">
        <v>0</v>
      </c>
      <c r="F15268" s="10">
        <v>0</v>
      </c>
      <c r="G15268" s="10">
        <v>16.433333333333334</v>
      </c>
      <c r="H15268" s="10">
        <v>0</v>
      </c>
      <c r="I15268" s="4" t="s">
        <v>828</v>
      </c>
      <c r="J15268" s="7" t="str">
        <f>VLOOKUP(C15268,'[1]T. Apoyo Sistema'!$B$1:$C$89,2,0)</f>
        <v>SI</v>
      </c>
    </row>
    <row r="15269" spans="1:10" x14ac:dyDescent="0.25">
      <c r="A15269" s="4" t="str">
        <f>CONCATENATE(B15269,"-",C15269,"-",D15269)</f>
        <v>46268-POX23-sec2</v>
      </c>
      <c r="B15269" s="16">
        <v>46268</v>
      </c>
      <c r="C15269" s="10" t="s">
        <v>86</v>
      </c>
      <c r="D15269" s="10" t="s">
        <v>76</v>
      </c>
      <c r="E15269" s="10">
        <v>0</v>
      </c>
      <c r="F15269" s="10">
        <v>0</v>
      </c>
      <c r="G15269" s="10">
        <v>16.433333333333334</v>
      </c>
      <c r="H15269" s="10">
        <v>0</v>
      </c>
      <c r="I15269" s="4" t="s">
        <v>828</v>
      </c>
      <c r="J15269" s="7" t="str">
        <f>VLOOKUP(C15269,'[1]T. Apoyo Sistema'!$B$1:$C$89,2,0)</f>
        <v>SI</v>
      </c>
    </row>
    <row r="15270" spans="1:10" x14ac:dyDescent="0.25">
      <c r="A15270" s="4" t="str">
        <f>CONCATENATE(B15270,"-",C15270,"-",D15270)</f>
        <v>46270-POX23-bbd1</v>
      </c>
      <c r="B15270" s="16">
        <v>46270</v>
      </c>
      <c r="C15270" s="10" t="s">
        <v>86</v>
      </c>
      <c r="D15270" s="10" t="s">
        <v>69</v>
      </c>
      <c r="E15270" s="10">
        <v>0</v>
      </c>
      <c r="F15270" s="10">
        <v>0</v>
      </c>
      <c r="G15270" s="10">
        <v>16.433333333333334</v>
      </c>
      <c r="H15270" s="10">
        <v>0</v>
      </c>
      <c r="I15270" s="4" t="s">
        <v>828</v>
      </c>
      <c r="J15270" s="7" t="str">
        <f>VLOOKUP(C15270,'[1]T. Apoyo Sistema'!$B$1:$C$89,2,0)</f>
        <v>SI</v>
      </c>
    </row>
    <row r="15271" spans="1:10" x14ac:dyDescent="0.25">
      <c r="A15271" s="4" t="str">
        <f>CONCATENATE(B15271,"-",C15271,"-",D15271)</f>
        <v>46270-POX23-bbd2</v>
      </c>
      <c r="B15271" s="16">
        <v>46270</v>
      </c>
      <c r="C15271" s="10" t="s">
        <v>86</v>
      </c>
      <c r="D15271" s="10" t="s">
        <v>70</v>
      </c>
      <c r="E15271" s="10">
        <v>0</v>
      </c>
      <c r="F15271" s="10">
        <v>0</v>
      </c>
      <c r="G15271" s="10">
        <v>16.433333333333334</v>
      </c>
      <c r="H15271" s="10">
        <v>0</v>
      </c>
      <c r="I15271" s="4" t="s">
        <v>828</v>
      </c>
      <c r="J15271" s="7" t="str">
        <f>VLOOKUP(C15271,'[1]T. Apoyo Sistema'!$B$1:$C$89,2,0)</f>
        <v>SI</v>
      </c>
    </row>
    <row r="15272" spans="1:10" x14ac:dyDescent="0.25">
      <c r="A15272" s="4" t="str">
        <f>CONCATENATE(B15272,"-",C15272,"-",D15272)</f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>TEXT(B15272,"yyyy-mm")</f>
        <v>2026-08</v>
      </c>
      <c r="J15272" s="7" t="str">
        <f>VLOOKUP(C15272,'[1]T. Apoyo Sistema'!$B$1:$C$89,2,0)</f>
        <v>SI</v>
      </c>
    </row>
    <row r="15273" spans="1:10" x14ac:dyDescent="0.25">
      <c r="A15273" s="4" t="str">
        <f>CONCATENATE(B15273,"-",C15273,"-",D15273)</f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>TEXT(B15273,"yyyy-mm")</f>
        <v>2026-08</v>
      </c>
      <c r="J15273" s="7" t="str">
        <f>VLOOKUP(C15273,'[1]T. Apoyo Sistema'!$B$1:$C$89,2,0)</f>
        <v>SI</v>
      </c>
    </row>
    <row r="15274" spans="1:10" x14ac:dyDescent="0.25">
      <c r="A15274" s="4" t="str">
        <f>CONCATENATE(B15274,"-",C15274,"-",D15274)</f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>TEXT(B15274,"yyyy-mm")</f>
        <v>2026-08</v>
      </c>
      <c r="J15274" s="7" t="str">
        <f>VLOOKUP(C15274,'[1]T. Apoyo Sistema'!$B$1:$C$89,2,0)</f>
        <v>SI</v>
      </c>
    </row>
    <row r="15275" spans="1:10" x14ac:dyDescent="0.25">
      <c r="A15275" s="4" t="str">
        <f>CONCATENATE(B15275,"-",C15275,"-",D15275)</f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>TEXT(B15275,"yyyy-mm")</f>
        <v>2026-08</v>
      </c>
      <c r="J15275" s="7" t="str">
        <f>VLOOKUP(C15275,'[1]T. Apoyo Sistema'!$B$1:$C$89,2,0)</f>
        <v>SI</v>
      </c>
    </row>
    <row r="15276" spans="1:10" x14ac:dyDescent="0.25">
      <c r="A15276" s="4" t="str">
        <f>CONCATENATE(B15276,"-",C15276,"-",D15276)</f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>TEXT(B15276,"yyyy-mm")</f>
        <v>2026-08</v>
      </c>
      <c r="J15276" s="7" t="str">
        <f>VLOOKUP(C15276,'[1]T. Apoyo Sistema'!$B$1:$C$89,2,0)</f>
        <v>SI</v>
      </c>
    </row>
    <row r="15277" spans="1:10" x14ac:dyDescent="0.25">
      <c r="A15277" s="4" t="str">
        <f>CONCATENATE(B15277,"-",C15277,"-",D15277)</f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>TEXT(B15277,"yyyy-mm")</f>
        <v>2026-08</v>
      </c>
      <c r="J15277" s="7" t="str">
        <f>VLOOKUP(C15277,'[1]T. Apoyo Sistema'!$B$1:$C$89,2,0)</f>
        <v>SI</v>
      </c>
    </row>
    <row r="15278" spans="1:10" x14ac:dyDescent="0.25">
      <c r="A15278" s="4" t="str">
        <f>CONCATENATE(B15278,"-",C15278,"-",D15278)</f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>TEXT(B15278,"yyyy-mm")</f>
        <v>2026-08</v>
      </c>
      <c r="J15278" s="7" t="str">
        <f>VLOOKUP(C15278,'[1]T. Apoyo Sistema'!$B$1:$C$89,2,0)</f>
        <v>SI</v>
      </c>
    </row>
    <row r="15279" spans="1:10" x14ac:dyDescent="0.25">
      <c r="A15279" s="4" t="str">
        <f>CONCATENATE(B15279,"-",C15279,"-",D15279)</f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>TEXT(B15279,"yyyy-mm")</f>
        <v>2026-08</v>
      </c>
      <c r="J15279" s="7" t="str">
        <f>VLOOKUP(C15279,'[1]T. Apoyo Sistema'!$B$1:$C$89,2,0)</f>
        <v>SI</v>
      </c>
    </row>
    <row r="15280" spans="1:10" x14ac:dyDescent="0.25">
      <c r="A15280" s="4" t="str">
        <f>CONCATENATE(B15280,"-",C15280,"-",D15280)</f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>TEXT(B15280,"yyyy-mm")</f>
        <v>2026-08</v>
      </c>
      <c r="J15280" s="7" t="str">
        <f>VLOOKUP(C15280,'[1]T. Apoyo Sistema'!$B$1:$C$89,2,0)</f>
        <v>SI</v>
      </c>
    </row>
    <row r="15281" spans="1:10" x14ac:dyDescent="0.25">
      <c r="A15281" s="4" t="str">
        <f>CONCATENATE(B15281,"-",C15281,"-",D15281)</f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>TEXT(B15281,"yyyy-mm")</f>
        <v>2026-08</v>
      </c>
      <c r="J15281" s="7" t="str">
        <f>VLOOKUP(C15281,'[1]T. Apoyo Sistema'!$B$1:$C$89,2,0)</f>
        <v>SI</v>
      </c>
    </row>
    <row r="15282" spans="1:10" x14ac:dyDescent="0.25">
      <c r="A15282" s="4" t="str">
        <f>CONCATENATE(B15282,"-",C15282,"-",D15282)</f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>TEXT(B15282,"yyyy-mm")</f>
        <v>2026-08</v>
      </c>
      <c r="J15282" s="7" t="str">
        <f>VLOOKUP(C15282,'[1]T. Apoyo Sistema'!$B$1:$C$89,2,0)</f>
        <v>SI</v>
      </c>
    </row>
    <row r="15283" spans="1:10" x14ac:dyDescent="0.25">
      <c r="A15283" s="4" t="str">
        <f>CONCATENATE(B15283,"-",C15283,"-",D15283)</f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>TEXT(B15283,"yyyy-mm")</f>
        <v>2026-08</v>
      </c>
      <c r="J15283" s="7" t="str">
        <f>VLOOKUP(C15283,'[1]T. Apoyo Sistema'!$B$1:$C$89,2,0)</f>
        <v>SI</v>
      </c>
    </row>
    <row r="15284" spans="1:10" x14ac:dyDescent="0.25">
      <c r="A15284" s="4" t="str">
        <f>CONCATENATE(B15284,"-",C15284,"-",D15284)</f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>TEXT(B15284,"yyyy-mm")</f>
        <v>2026-08</v>
      </c>
      <c r="J15284" s="7" t="str">
        <f>VLOOKUP(C15284,'[1]T. Apoyo Sistema'!$B$1:$C$89,2,0)</f>
        <v>SI</v>
      </c>
    </row>
    <row r="15285" spans="1:10" x14ac:dyDescent="0.25">
      <c r="A15285" s="4" t="str">
        <f>CONCATENATE(B15285,"-",C15285,"-",D15285)</f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>TEXT(B15285,"yyyy-mm")</f>
        <v>2026-08</v>
      </c>
      <c r="J15285" s="7" t="str">
        <f>VLOOKUP(C15285,'[1]T. Apoyo Sistema'!$B$1:$C$89,2,0)</f>
        <v>SI</v>
      </c>
    </row>
    <row r="15286" spans="1:10" x14ac:dyDescent="0.25">
      <c r="A15286" s="4" t="str">
        <f>CONCATENATE(B15286,"-",C15286,"-",D15286)</f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>TEXT(B15286,"yyyy-mm")</f>
        <v>2026-08</v>
      </c>
      <c r="J15286" s="7" t="str">
        <f>VLOOKUP(C15286,'[1]T. Apoyo Sistema'!$B$1:$C$89,2,0)</f>
        <v>SI</v>
      </c>
    </row>
    <row r="15287" spans="1:10" x14ac:dyDescent="0.25">
      <c r="A15287" s="4" t="str">
        <f>CONCATENATE(B15287,"-",C15287,"-",D15287)</f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>TEXT(B15287,"yyyy-mm")</f>
        <v>2026-08</v>
      </c>
      <c r="J15287" s="7" t="str">
        <f>VLOOKUP(C15287,'[1]T. Apoyo Sistema'!$B$1:$C$89,2,0)</f>
        <v>SI</v>
      </c>
    </row>
    <row r="15288" spans="1:10" x14ac:dyDescent="0.25">
      <c r="A15288" s="4" t="str">
        <f>CONCATENATE(B15288,"-",C15288,"-",D15288)</f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>TEXT(B15288,"yyyy-mm")</f>
        <v>2026-08</v>
      </c>
      <c r="J15288" s="7" t="str">
        <f>VLOOKUP(C15288,'[1]T. Apoyo Sistema'!$B$1:$C$89,2,0)</f>
        <v>SI</v>
      </c>
    </row>
    <row r="15289" spans="1:10" x14ac:dyDescent="0.25">
      <c r="A15289" s="4" t="str">
        <f>CONCATENATE(B15289,"-",C15289,"-",D15289)</f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>TEXT(B15289,"yyyy-mm")</f>
        <v>2026-08</v>
      </c>
      <c r="J15289" s="7" t="str">
        <f>VLOOKUP(C15289,'[1]T. Apoyo Sistema'!$B$1:$C$89,2,0)</f>
        <v>SI</v>
      </c>
    </row>
    <row r="15290" spans="1:10" x14ac:dyDescent="0.25">
      <c r="A15290" s="4" t="str">
        <f>CONCATENATE(B15290,"-",C15290,"-",D15290)</f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>TEXT(B15290,"yyyy-mm")</f>
        <v>2026-08</v>
      </c>
      <c r="J15290" s="7" t="str">
        <f>VLOOKUP(C15290,'[1]T. Apoyo Sistema'!$B$1:$C$89,2,0)</f>
        <v>SI</v>
      </c>
    </row>
    <row r="15291" spans="1:10" x14ac:dyDescent="0.25">
      <c r="A15291" s="4" t="str">
        <f>CONCATENATE(B15291,"-",C15291,"-",D15291)</f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>TEXT(B15291,"yyyy-mm")</f>
        <v>2026-08</v>
      </c>
      <c r="J15291" s="7" t="str">
        <f>VLOOKUP(C15291,'[1]T. Apoyo Sistema'!$B$1:$C$89,2,0)</f>
        <v>SI</v>
      </c>
    </row>
    <row r="15292" spans="1:10" x14ac:dyDescent="0.25">
      <c r="A15292" s="4" t="str">
        <f>CONCATENATE(B15292,"-",C15292,"-",D15292)</f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>TEXT(B15292,"yyyy-mm")</f>
        <v>2026-08</v>
      </c>
      <c r="J15292" s="7" t="str">
        <f>VLOOKUP(C15292,'[1]T. Apoyo Sistema'!$B$1:$C$89,2,0)</f>
        <v>SI</v>
      </c>
    </row>
    <row r="15293" spans="1:10" x14ac:dyDescent="0.25">
      <c r="A15293" s="4" t="str">
        <f>CONCATENATE(B15293,"-",C15293,"-",D15293)</f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>TEXT(B15293,"yyyy-mm")</f>
        <v>2026-08</v>
      </c>
      <c r="J15293" s="7" t="str">
        <f>VLOOKUP(C15293,'[1]T. Apoyo Sistema'!$B$1:$C$89,2,0)</f>
        <v>SI</v>
      </c>
    </row>
    <row r="15294" spans="1:10" x14ac:dyDescent="0.25">
      <c r="A15294" s="4" t="str">
        <f>CONCATENATE(B15294,"-",C15294,"-",D15294)</f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>TEXT(B15294,"yyyy-mm")</f>
        <v>2026-08</v>
      </c>
      <c r="J15294" s="7" t="str">
        <f>VLOOKUP(C15294,'[1]T. Apoyo Sistema'!$B$1:$C$89,2,0)</f>
        <v>SI</v>
      </c>
    </row>
    <row r="15295" spans="1:10" x14ac:dyDescent="0.25">
      <c r="A15295" s="4" t="str">
        <f>CONCATENATE(B15295,"-",C15295,"-",D15295)</f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>TEXT(B15295,"yyyy-mm")</f>
        <v>2026-08</v>
      </c>
      <c r="J15295" s="7" t="str">
        <f>VLOOKUP(C15295,'[1]T. Apoyo Sistema'!$B$1:$C$89,2,0)</f>
        <v>SI</v>
      </c>
    </row>
    <row r="15296" spans="1:10" x14ac:dyDescent="0.25">
      <c r="A15296" s="4" t="str">
        <f>CONCATENATE(B15296,"-",C15296,"-",D15296)</f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>TEXT(B15296,"yyyy-mm")</f>
        <v>2026-08</v>
      </c>
      <c r="J15296" s="7" t="str">
        <f>VLOOKUP(C15296,'[1]T. Apoyo Sistema'!$B$1:$C$89,2,0)</f>
        <v>SI</v>
      </c>
    </row>
    <row r="15297" spans="1:10" x14ac:dyDescent="0.25">
      <c r="A15297" s="4" t="str">
        <f>CONCATENATE(B15297,"-",C15297,"-",D15297)</f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>TEXT(B15297,"yyyy-mm")</f>
        <v>2026-08</v>
      </c>
      <c r="J15297" s="7" t="str">
        <f>VLOOKUP(C15297,'[1]T. Apoyo Sistema'!$B$1:$C$89,2,0)</f>
        <v>SI</v>
      </c>
    </row>
    <row r="15298" spans="1:10" x14ac:dyDescent="0.25">
      <c r="A15298" s="4" t="str">
        <f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>TEXT(B15298,"yyyy-mm")</f>
        <v>2026-08</v>
      </c>
      <c r="J15298" s="7" t="str">
        <f>VLOOKUP(C15298,'[1]T. Apoyo Sistema'!$B$1:$C$89,2,0)</f>
        <v>SI</v>
      </c>
    </row>
    <row r="15299" spans="1:10" x14ac:dyDescent="0.25">
      <c r="A15299" s="4" t="str">
        <f>CONCATENATE(B15299,"-",C15299,"-",D15299)</f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>TEXT(B15299,"yyyy-mm")</f>
        <v>2026-08</v>
      </c>
      <c r="J15299" s="7" t="str">
        <f>VLOOKUP(C15299,'[1]T. Apoyo Sistema'!$B$1:$C$89,2,0)</f>
        <v>SI</v>
      </c>
    </row>
    <row r="15300" spans="1:10" x14ac:dyDescent="0.25">
      <c r="A15300" s="4" t="str">
        <f>CONCATENATE(B15300,"-",C15300,"-",D15300)</f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>TEXT(B15300,"yyyy-mm")</f>
        <v>2026-08</v>
      </c>
      <c r="J15300" s="7" t="str">
        <f>VLOOKUP(C15300,'[1]T. Apoyo Sistema'!$B$1:$C$89,2,0)</f>
        <v>SI</v>
      </c>
    </row>
    <row r="15301" spans="1:10" x14ac:dyDescent="0.25">
      <c r="A15301" s="4" t="str">
        <f>CONCATENATE(B15301,"-",C15301,"-",D15301)</f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>TEXT(B15301,"yyyy-mm")</f>
        <v>2026-08</v>
      </c>
      <c r="J15301" s="7" t="str">
        <f>VLOOKUP(C15301,'[1]T. Apoyo Sistema'!$B$1:$C$89,2,0)</f>
        <v>SI</v>
      </c>
    </row>
    <row r="15302" spans="1:10" x14ac:dyDescent="0.25">
      <c r="A15302" s="4" t="str">
        <f>CONCATENATE(B15302,"-",C15302,"-",D15302)</f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>TEXT(B15302,"yyyy-mm")</f>
        <v>2026-08</v>
      </c>
      <c r="J15302" s="7" t="str">
        <f>VLOOKUP(C15302,'[1]T. Apoyo Sistema'!$B$1:$C$89,2,0)</f>
        <v>SI</v>
      </c>
    </row>
    <row r="15303" spans="1:10" x14ac:dyDescent="0.25">
      <c r="A15303" s="4" t="str">
        <f>CONCATENATE(B15303,"-",C15303,"-",D15303)</f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>TEXT(B15303,"yyyy-mm")</f>
        <v>2026-08</v>
      </c>
      <c r="J15303" s="7" t="str">
        <f>VLOOKUP(C15303,'[1]T. Apoyo Sistema'!$B$1:$C$89,2,0)</f>
        <v>SI</v>
      </c>
    </row>
    <row r="15304" spans="1:10" x14ac:dyDescent="0.25">
      <c r="A15304" s="4" t="str">
        <f>CONCATENATE(B15304,"-",C15304,"-",D15304)</f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>TEXT(B15304,"yyyy-mm")</f>
        <v>2026-08</v>
      </c>
      <c r="J15304" s="7" t="str">
        <f>VLOOKUP(C15304,'[1]T. Apoyo Sistema'!$B$1:$C$89,2,0)</f>
        <v>SI</v>
      </c>
    </row>
    <row r="15305" spans="1:10" x14ac:dyDescent="0.25">
      <c r="A15305" s="4" t="str">
        <f>CONCATENATE(B15305,"-",C15305,"-",D15305)</f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>TEXT(B15305,"yyyy-mm")</f>
        <v>2026-08</v>
      </c>
      <c r="J15305" s="7" t="str">
        <f>VLOOKUP(C15305,'[1]T. Apoyo Sistema'!$B$1:$C$89,2,0)</f>
        <v>SI</v>
      </c>
    </row>
    <row r="15306" spans="1:10" x14ac:dyDescent="0.25">
      <c r="A15306" s="4" t="str">
        <f>CONCATENATE(B15306,"-",C15306,"-",D15306)</f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>TEXT(B15306,"yyyy-mm")</f>
        <v>2026-08</v>
      </c>
      <c r="J15306" s="7" t="str">
        <f>VLOOKUP(C15306,'[1]T. Apoyo Sistema'!$B$1:$C$89,2,0)</f>
        <v>SI</v>
      </c>
    </row>
    <row r="15307" spans="1:10" x14ac:dyDescent="0.25">
      <c r="A15307" s="4" t="str">
        <f>CONCATENATE(B15307,"-",C15307,"-",D15307)</f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>TEXT(B15307,"yyyy-mm")</f>
        <v>2026-08</v>
      </c>
      <c r="J15307" s="7" t="str">
        <f>VLOOKUP(C15307,'[1]T. Apoyo Sistema'!$B$1:$C$89,2,0)</f>
        <v>SI</v>
      </c>
    </row>
    <row r="15308" spans="1:10" x14ac:dyDescent="0.25">
      <c r="A15308" s="4" t="str">
        <f>CONCATENATE(B15308,"-",C15308,"-",D15308)</f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>TEXT(B15308,"yyyy-mm")</f>
        <v>2026-08</v>
      </c>
      <c r="J15308" s="7" t="str">
        <f>VLOOKUP(C15308,'[1]T. Apoyo Sistema'!$B$1:$C$89,2,0)</f>
        <v>SI</v>
      </c>
    </row>
    <row r="15309" spans="1:10" x14ac:dyDescent="0.25">
      <c r="A15309" s="4" t="str">
        <f>CONCATENATE(B15309,"-",C15309,"-",D15309)</f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>TEXT(B15309,"yyyy-mm")</f>
        <v>2026-08</v>
      </c>
      <c r="J15309" s="7" t="str">
        <f>VLOOKUP(C15309,'[1]T. Apoyo Sistema'!$B$1:$C$89,2,0)</f>
        <v>SI</v>
      </c>
    </row>
    <row r="15310" spans="1:10" x14ac:dyDescent="0.25">
      <c r="A15310" s="4" t="str">
        <f>CONCATENATE(B15310,"-",C15310,"-",D15310)</f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>TEXT(B15310,"yyyy-mm")</f>
        <v>2026-08</v>
      </c>
      <c r="J15310" s="7" t="str">
        <f>VLOOKUP(C15310,'[1]T. Apoyo Sistema'!$B$1:$C$89,2,0)</f>
        <v>SI</v>
      </c>
    </row>
    <row r="15311" spans="1:10" x14ac:dyDescent="0.25">
      <c r="A15311" s="4" t="str">
        <f>CONCATENATE(B15311,"-",C15311,"-",D15311)</f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>TEXT(B15311,"yyyy-mm")</f>
        <v>2026-08</v>
      </c>
      <c r="J15311" s="7" t="str">
        <f>VLOOKUP(C15311,'[1]T. Apoyo Sistema'!$B$1:$C$89,2,0)</f>
        <v>SI</v>
      </c>
    </row>
    <row r="15312" spans="1:10" x14ac:dyDescent="0.25">
      <c r="A15312" s="4" t="str">
        <f>CONCATENATE(B15312,"-",C15312,"-",D15312)</f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>TEXT(B15312,"yyyy-mm")</f>
        <v>2026-08</v>
      </c>
      <c r="J15312" s="7" t="str">
        <f>VLOOKUP(C15312,'[1]T. Apoyo Sistema'!$B$1:$C$89,2,0)</f>
        <v>SI</v>
      </c>
    </row>
    <row r="15313" spans="1:10" x14ac:dyDescent="0.25">
      <c r="A15313" s="4" t="str">
        <f>CONCATENATE(B15313,"-",C15313,"-",D15313)</f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>TEXT(B15313,"yyyy-mm")</f>
        <v>2026-08</v>
      </c>
      <c r="J15313" s="7" t="str">
        <f>VLOOKUP(C15313,'[1]T. Apoyo Sistema'!$B$1:$C$89,2,0)</f>
        <v>SI</v>
      </c>
    </row>
    <row r="15314" spans="1:10" x14ac:dyDescent="0.25">
      <c r="A15314" s="4" t="str">
        <f>CONCATENATE(B15314,"-",C15314,"-",D15314)</f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>TEXT(B15314,"yyyy-mm")</f>
        <v>2026-08</v>
      </c>
      <c r="J15314" s="7" t="str">
        <f>VLOOKUP(C15314,'[1]T. Apoyo Sistema'!$B$1:$C$89,2,0)</f>
        <v>NO</v>
      </c>
    </row>
    <row r="15315" spans="1:10" x14ac:dyDescent="0.25">
      <c r="A15315" s="4" t="str">
        <f>CONCATENATE(B15315,"-",C15315,"-",D15315)</f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>TEXT(B15315,"yyyy-mm")</f>
        <v>2026-08</v>
      </c>
      <c r="J15315" s="7" t="str">
        <f>VLOOKUP(C15315,'[1]T. Apoyo Sistema'!$B$1:$C$89,2,0)</f>
        <v>NO</v>
      </c>
    </row>
    <row r="15316" spans="1:10" x14ac:dyDescent="0.25">
      <c r="A15316" s="4" t="str">
        <f>CONCATENATE(B15316,"-",C15316,"-",D15316)</f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>TEXT(B15316,"yyyy-mm")</f>
        <v>2026-08</v>
      </c>
      <c r="J15316" s="7" t="str">
        <f>VLOOKUP(C15316,'[1]T. Apoyo Sistema'!$B$1:$C$89,2,0)</f>
        <v>NO</v>
      </c>
    </row>
    <row r="15317" spans="1:10" x14ac:dyDescent="0.25">
      <c r="A15317" s="4" t="str">
        <f>CONCATENATE(B15317,"-",C15317,"-",D15317)</f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>TEXT(B15317,"yyyy-mm")</f>
        <v>2026-08</v>
      </c>
      <c r="J15317" s="7" t="str">
        <f>VLOOKUP(C15317,'[1]T. Apoyo Sistema'!$B$1:$C$89,2,0)</f>
        <v>NO</v>
      </c>
    </row>
    <row r="15318" spans="1:10" x14ac:dyDescent="0.25">
      <c r="A15318" s="4" t="str">
        <f>CONCATENATE(B15318,"-",C15318,"-",D15318)</f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>TEXT(B15318,"yyyy-mm")</f>
        <v>2026-08</v>
      </c>
      <c r="J15318" s="7" t="str">
        <f>VLOOKUP(C15318,'[1]T. Apoyo Sistema'!$B$1:$C$89,2,0)</f>
        <v>NO</v>
      </c>
    </row>
    <row r="15319" spans="1:10" x14ac:dyDescent="0.25">
      <c r="A15319" s="4" t="str">
        <f>CONCATENATE(B15319,"-",C15319,"-",D15319)</f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>TEXT(B15319,"yyyy-mm")</f>
        <v>2026-08</v>
      </c>
      <c r="J15319" s="7" t="str">
        <f>VLOOKUP(C15319,'[1]T. Apoyo Sistema'!$B$1:$C$89,2,0)</f>
        <v>NO</v>
      </c>
    </row>
    <row r="15320" spans="1:10" x14ac:dyDescent="0.25">
      <c r="A15320" s="4" t="str">
        <f>CONCATENATE(B15320,"-",C15320,"-",D15320)</f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>TEXT(B15320,"yyyy-mm")</f>
        <v>2026-08</v>
      </c>
      <c r="J15320" s="7" t="str">
        <f>VLOOKUP(C15320,'[1]T. Apoyo Sistema'!$B$1:$C$89,2,0)</f>
        <v>NO</v>
      </c>
    </row>
    <row r="15321" spans="1:10" x14ac:dyDescent="0.25">
      <c r="A15321" s="4" t="str">
        <f>CONCATENATE(B15321,"-",C15321,"-",D15321)</f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>TEXT(B15321,"yyyy-mm")</f>
        <v>2026-08</v>
      </c>
      <c r="J15321" s="7" t="str">
        <f>VLOOKUP(C15321,'[1]T. Apoyo Sistema'!$B$1:$C$89,2,0)</f>
        <v>NO</v>
      </c>
    </row>
    <row r="15322" spans="1:10" x14ac:dyDescent="0.25">
      <c r="A15322" s="4" t="str">
        <f>CONCATENATE(B15322,"-",C15322,"-",D15322)</f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>TEXT(B15322,"yyyy-mm")</f>
        <v>2026-08</v>
      </c>
      <c r="J15322" s="7" t="str">
        <f>VLOOKUP(C15322,'[1]T. Apoyo Sistema'!$B$1:$C$89,2,0)</f>
        <v>NO</v>
      </c>
    </row>
    <row r="15323" spans="1:10" x14ac:dyDescent="0.25">
      <c r="A15323" s="4" t="str">
        <f>CONCATENATE(B15323,"-",C15323,"-",D15323)</f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>TEXT(B15323,"yyyy-mm")</f>
        <v>2026-08</v>
      </c>
      <c r="J15323" s="7" t="str">
        <f>VLOOKUP(C15323,'[1]T. Apoyo Sistema'!$B$1:$C$89,2,0)</f>
        <v>NO</v>
      </c>
    </row>
    <row r="15324" spans="1:10" x14ac:dyDescent="0.25">
      <c r="A15324" s="4" t="str">
        <f>CONCATENATE(B15324,"-",C15324,"-",D15324)</f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>TEXT(B15324,"yyyy-mm")</f>
        <v>2026-08</v>
      </c>
      <c r="J15324" s="7" t="str">
        <f>VLOOKUP(C15324,'[1]T. Apoyo Sistema'!$B$1:$C$89,2,0)</f>
        <v>NO</v>
      </c>
    </row>
    <row r="15325" spans="1:10" x14ac:dyDescent="0.25">
      <c r="A15325" s="4" t="str">
        <f>CONCATENATE(B15325,"-",C15325,"-",D15325)</f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>TEXT(B15325,"yyyy-mm")</f>
        <v>2026-08</v>
      </c>
      <c r="J15325" s="7" t="str">
        <f>VLOOKUP(C15325,'[1]T. Apoyo Sistema'!$B$1:$C$89,2,0)</f>
        <v>NO</v>
      </c>
    </row>
    <row r="15326" spans="1:10" x14ac:dyDescent="0.25">
      <c r="A15326" s="4" t="str">
        <f>CONCATENATE(B15326,"-",C15326,"-",D15326)</f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>TEXT(B15326,"yyyy-mm")</f>
        <v>2026-08</v>
      </c>
      <c r="J15326" s="7" t="str">
        <f>VLOOKUP(C15326,'[1]T. Apoyo Sistema'!$B$1:$C$89,2,0)</f>
        <v>NO</v>
      </c>
    </row>
    <row r="15327" spans="1:10" x14ac:dyDescent="0.25">
      <c r="A15327" s="4" t="str">
        <f>CONCATENATE(B15327,"-",C15327,"-",D15327)</f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>TEXT(B15327,"yyyy-mm")</f>
        <v>2026-08</v>
      </c>
      <c r="J15327" s="7" t="str">
        <f>VLOOKUP(C15327,'[1]T. Apoyo Sistema'!$B$1:$C$89,2,0)</f>
        <v>NO</v>
      </c>
    </row>
    <row r="15328" spans="1:10" x14ac:dyDescent="0.25">
      <c r="A15328" s="4" t="str">
        <f>CONCATENATE(B15328,"-",C15328,"-",D15328)</f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>TEXT(B15328,"yyyy-mm")</f>
        <v>2026-08</v>
      </c>
      <c r="J15328" s="7" t="str">
        <f>VLOOKUP(C15328,'[1]T. Apoyo Sistema'!$B$1:$C$89,2,0)</f>
        <v>SI</v>
      </c>
    </row>
    <row r="15329" spans="1:10" x14ac:dyDescent="0.25">
      <c r="A15329" s="4" t="str">
        <f>CONCATENATE(B15329,"-",C15329,"-",D15329)</f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>TEXT(B15329,"yyyy-mm")</f>
        <v>2026-08</v>
      </c>
      <c r="J15329" s="7" t="str">
        <f>VLOOKUP(C15329,'[1]T. Apoyo Sistema'!$B$1:$C$89,2,0)</f>
        <v>SI</v>
      </c>
    </row>
    <row r="15330" spans="1:10" x14ac:dyDescent="0.25">
      <c r="A15330" s="4" t="str">
        <f>CONCATENATE(B15330,"-",C15330,"-",D15330)</f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>TEXT(B15330,"yyyy-mm")</f>
        <v>2026-08</v>
      </c>
      <c r="J15330" s="7" t="str">
        <f>VLOOKUP(C15330,'[1]T. Apoyo Sistema'!$B$1:$C$89,2,0)</f>
        <v>SI</v>
      </c>
    </row>
    <row r="15331" spans="1:10" x14ac:dyDescent="0.25">
      <c r="A15331" s="4" t="str">
        <f>CONCATENATE(B15331,"-",C15331,"-",D15331)</f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>TEXT(B15331,"yyyy-mm")</f>
        <v>2026-08</v>
      </c>
      <c r="J15331" s="7" t="str">
        <f>VLOOKUP(C15331,'[1]T. Apoyo Sistema'!$B$1:$C$89,2,0)</f>
        <v>SI</v>
      </c>
    </row>
    <row r="15332" spans="1:10" x14ac:dyDescent="0.25">
      <c r="A15332" s="4" t="str">
        <f>CONCATENATE(B15332,"-",C15332,"-",D15332)</f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>TEXT(B15332,"yyyy-mm")</f>
        <v>2026-08</v>
      </c>
      <c r="J15332" s="7" t="str">
        <f>VLOOKUP(C15332,'[1]T. Apoyo Sistema'!$B$1:$C$89,2,0)</f>
        <v>SI</v>
      </c>
    </row>
    <row r="15333" spans="1:10" x14ac:dyDescent="0.25">
      <c r="A15333" s="4" t="str">
        <f>CONCATENATE(B15333,"-",C15333,"-",D15333)</f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>TEXT(B15333,"yyyy-mm")</f>
        <v>2026-08</v>
      </c>
      <c r="J15333" s="7" t="str">
        <f>VLOOKUP(C15333,'[1]T. Apoyo Sistema'!$B$1:$C$89,2,0)</f>
        <v>SI</v>
      </c>
    </row>
    <row r="15334" spans="1:10" x14ac:dyDescent="0.25">
      <c r="A15334" s="4" t="str">
        <f>CONCATENATE(B15334,"-",C15334,"-",D15334)</f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>TEXT(B15334,"yyyy-mm")</f>
        <v>2026-08</v>
      </c>
      <c r="J15334" s="7" t="str">
        <f>VLOOKUP(C15334,'[1]T. Apoyo Sistema'!$B$1:$C$89,2,0)</f>
        <v>SI</v>
      </c>
    </row>
    <row r="15335" spans="1:10" x14ac:dyDescent="0.25">
      <c r="A15335" s="4" t="str">
        <f>CONCATENATE(B15335,"-",C15335,"-",D15335)</f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>TEXT(B15335,"yyyy-mm")</f>
        <v>2026-08</v>
      </c>
      <c r="J15335" s="7" t="str">
        <f>VLOOKUP(C15335,'[1]T. Apoyo Sistema'!$B$1:$C$89,2,0)</f>
        <v>SI</v>
      </c>
    </row>
    <row r="15336" spans="1:10" x14ac:dyDescent="0.25">
      <c r="A15336" s="4" t="str">
        <f>CONCATENATE(B15336,"-",C15336,"-",D15336)</f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>TEXT(B15336,"yyyy-mm")</f>
        <v>2026-08</v>
      </c>
      <c r="J15336" s="7" t="str">
        <f>VLOOKUP(C15336,'[1]T. Apoyo Sistema'!$B$1:$C$89,2,0)</f>
        <v>SI</v>
      </c>
    </row>
    <row r="15337" spans="1:10" x14ac:dyDescent="0.25">
      <c r="A15337" s="4" t="str">
        <f>CONCATENATE(B15337,"-",C15337,"-",D15337)</f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>TEXT(B15337,"yyyy-mm")</f>
        <v>2026-08</v>
      </c>
      <c r="J15337" s="7" t="str">
        <f>VLOOKUP(C15337,'[1]T. Apoyo Sistema'!$B$1:$C$89,2,0)</f>
        <v>SI</v>
      </c>
    </row>
    <row r="15338" spans="1:10" x14ac:dyDescent="0.25">
      <c r="A15338" s="4" t="str">
        <f>CONCATENATE(B15338,"-",C15338,"-",D15338)</f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>TEXT(B15338,"yyyy-mm")</f>
        <v>2026-08</v>
      </c>
      <c r="J15338" s="7" t="str">
        <f>VLOOKUP(C15338,'[1]T. Apoyo Sistema'!$B$1:$C$89,2,0)</f>
        <v>SI</v>
      </c>
    </row>
    <row r="15339" spans="1:10" x14ac:dyDescent="0.25">
      <c r="A15339" s="4" t="str">
        <f>CONCATENATE(B15339,"-",C15339,"-",D15339)</f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>TEXT(B15339,"yyyy-mm")</f>
        <v>2026-08</v>
      </c>
      <c r="J15339" s="7" t="str">
        <f>VLOOKUP(C15339,'[1]T. Apoyo Sistema'!$B$1:$C$89,2,0)</f>
        <v>SI</v>
      </c>
    </row>
    <row r="15340" spans="1:10" x14ac:dyDescent="0.25">
      <c r="A15340" s="4" t="str">
        <f>CONCATENATE(B15340,"-",C15340,"-",D15340)</f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>TEXT(B15340,"yyyy-mm")</f>
        <v>2026-08</v>
      </c>
      <c r="J15340" s="7" t="str">
        <f>VLOOKUP(C15340,'[1]T. Apoyo Sistema'!$B$1:$C$89,2,0)</f>
        <v>SI</v>
      </c>
    </row>
    <row r="15341" spans="1:10" x14ac:dyDescent="0.25">
      <c r="A15341" s="4" t="str">
        <f>CONCATENATE(B15341,"-",C15341,"-",D15341)</f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>TEXT(B15341,"yyyy-mm")</f>
        <v>2026-08</v>
      </c>
      <c r="J15341" s="7" t="str">
        <f>VLOOKUP(C15341,'[1]T. Apoyo Sistema'!$B$1:$C$89,2,0)</f>
        <v>SI</v>
      </c>
    </row>
    <row r="15342" spans="1:10" x14ac:dyDescent="0.25">
      <c r="A15342" s="4" t="str">
        <f>CONCATENATE(B15342,"-",C15342,"-",D15342)</f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>TEXT(B15342,"yyyy-mm")</f>
        <v>2026-08</v>
      </c>
      <c r="J15342" s="7" t="str">
        <f>VLOOKUP(C15342,'[1]T. Apoyo Sistema'!$B$1:$C$89,2,0)</f>
        <v>NO</v>
      </c>
    </row>
    <row r="15343" spans="1:10" x14ac:dyDescent="0.25">
      <c r="A15343" s="4" t="str">
        <f>CONCATENATE(B15343,"-",C15343,"-",D15343)</f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>TEXT(B15343,"yyyy-mm")</f>
        <v>2026-08</v>
      </c>
      <c r="J15343" s="7" t="str">
        <f>VLOOKUP(C15343,'[1]T. Apoyo Sistema'!$B$1:$C$89,2,0)</f>
        <v>NO</v>
      </c>
    </row>
    <row r="15344" spans="1:10" x14ac:dyDescent="0.25">
      <c r="A15344" s="4" t="str">
        <f>CONCATENATE(B15344,"-",C15344,"-",D15344)</f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>TEXT(B15344,"yyyy-mm")</f>
        <v>2026-08</v>
      </c>
      <c r="J15344" s="7" t="str">
        <f>VLOOKUP(C15344,'[1]T. Apoyo Sistema'!$B$1:$C$89,2,0)</f>
        <v>NO</v>
      </c>
    </row>
    <row r="15345" spans="1:10" x14ac:dyDescent="0.25">
      <c r="A15345" s="4" t="str">
        <f>CONCATENATE(B15345,"-",C15345,"-",D15345)</f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>TEXT(B15345,"yyyy-mm")</f>
        <v>2026-08</v>
      </c>
      <c r="J15345" s="7" t="str">
        <f>VLOOKUP(C15345,'[1]T. Apoyo Sistema'!$B$1:$C$89,2,0)</f>
        <v>NO</v>
      </c>
    </row>
    <row r="15346" spans="1:10" x14ac:dyDescent="0.25">
      <c r="A15346" s="4" t="str">
        <f>CONCATENATE(B15346,"-",C15346,"-",D15346)</f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>TEXT(B15346,"yyyy-mm")</f>
        <v>2026-08</v>
      </c>
      <c r="J15346" s="7" t="str">
        <f>VLOOKUP(C15346,'[1]T. Apoyo Sistema'!$B$1:$C$89,2,0)</f>
        <v>NO</v>
      </c>
    </row>
    <row r="15347" spans="1:10" x14ac:dyDescent="0.25">
      <c r="A15347" s="4" t="str">
        <f>CONCATENATE(B15347,"-",C15347,"-",D15347)</f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>TEXT(B15347,"yyyy-mm")</f>
        <v>2026-08</v>
      </c>
      <c r="J15347" s="7" t="str">
        <f>VLOOKUP(C15347,'[1]T. Apoyo Sistema'!$B$1:$C$89,2,0)</f>
        <v>NO</v>
      </c>
    </row>
    <row r="15348" spans="1:10" x14ac:dyDescent="0.25">
      <c r="A15348" s="4" t="str">
        <f>CONCATENATE(B15348,"-",C15348,"-",D15348)</f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>TEXT(B15348,"yyyy-mm")</f>
        <v>2026-08</v>
      </c>
      <c r="J15348" s="7" t="str">
        <f>VLOOKUP(C15348,'[1]T. Apoyo Sistema'!$B$1:$C$89,2,0)</f>
        <v>NO</v>
      </c>
    </row>
    <row r="15349" spans="1:10" x14ac:dyDescent="0.25">
      <c r="A15349" s="4" t="str">
        <f>CONCATENATE(B15349,"-",C15349,"-",D15349)</f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>TEXT(B15349,"yyyy-mm")</f>
        <v>2026-08</v>
      </c>
      <c r="J15349" s="7" t="str">
        <f>VLOOKUP(C15349,'[1]T. Apoyo Sistema'!$B$1:$C$89,2,0)</f>
        <v>NO</v>
      </c>
    </row>
    <row r="15350" spans="1:10" x14ac:dyDescent="0.25">
      <c r="A15350" s="4" t="str">
        <f>CONCATENATE(B15350,"-",C15350,"-",D15350)</f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>TEXT(B15350,"yyyy-mm")</f>
        <v>2026-08</v>
      </c>
      <c r="J15350" s="7" t="str">
        <f>VLOOKUP(C15350,'[1]T. Apoyo Sistema'!$B$1:$C$89,2,0)</f>
        <v>NO</v>
      </c>
    </row>
    <row r="15351" spans="1:10" x14ac:dyDescent="0.25">
      <c r="A15351" s="4" t="str">
        <f>CONCATENATE(B15351,"-",C15351,"-",D15351)</f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>TEXT(B15351,"yyyy-mm")</f>
        <v>2026-08</v>
      </c>
      <c r="J15351" s="7" t="str">
        <f>VLOOKUP(C15351,'[1]T. Apoyo Sistema'!$B$1:$C$89,2,0)</f>
        <v>NO</v>
      </c>
    </row>
    <row r="15352" spans="1:10" x14ac:dyDescent="0.25">
      <c r="A15352" s="4" t="str">
        <f>CONCATENATE(B15352,"-",C15352,"-",D15352)</f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>TEXT(B15352,"yyyy-mm")</f>
        <v>2026-08</v>
      </c>
      <c r="J15352" s="7" t="str">
        <f>VLOOKUP(C15352,'[1]T. Apoyo Sistema'!$B$1:$C$89,2,0)</f>
        <v>NO</v>
      </c>
    </row>
    <row r="15353" spans="1:10" x14ac:dyDescent="0.25">
      <c r="A15353" s="4" t="str">
        <f>CONCATENATE(B15353,"-",C15353,"-",D15353)</f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>TEXT(B15353,"yyyy-mm")</f>
        <v>2026-08</v>
      </c>
      <c r="J15353" s="7" t="str">
        <f>VLOOKUP(C15353,'[1]T. Apoyo Sistema'!$B$1:$C$89,2,0)</f>
        <v>NO</v>
      </c>
    </row>
    <row r="15354" spans="1:10" x14ac:dyDescent="0.25">
      <c r="A15354" s="4" t="str">
        <f>CONCATENATE(B15354,"-",C15354,"-",D15354)</f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>TEXT(B15354,"yyyy-mm")</f>
        <v>2026-08</v>
      </c>
      <c r="J15354" s="7" t="str">
        <f>VLOOKUP(C15354,'[1]T. Apoyo Sistema'!$B$1:$C$89,2,0)</f>
        <v>NO</v>
      </c>
    </row>
    <row r="15355" spans="1:10" x14ac:dyDescent="0.25">
      <c r="A15355" s="4" t="str">
        <f>CONCATENATE(B15355,"-",C15355,"-",D15355)</f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>TEXT(B15355,"yyyy-mm")</f>
        <v>2026-08</v>
      </c>
      <c r="J15355" s="7" t="str">
        <f>VLOOKUP(C15355,'[1]T. Apoyo Sistema'!$B$1:$C$89,2,0)</f>
        <v>NO</v>
      </c>
    </row>
    <row r="15356" spans="1:10" x14ac:dyDescent="0.25">
      <c r="A15356" s="4" t="str">
        <f>CONCATENATE(B15356,"-",C15356,"-",D15356)</f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>TEXT(B15356,"yyyy-mm")</f>
        <v>2026-08</v>
      </c>
      <c r="J15356" s="7" t="str">
        <f>VLOOKUP(C15356,'[1]T. Apoyo Sistema'!$B$1:$C$89,2,0)</f>
        <v>SI</v>
      </c>
    </row>
    <row r="15357" spans="1:10" x14ac:dyDescent="0.25">
      <c r="A15357" s="4" t="str">
        <f>CONCATENATE(B15357,"-",C15357,"-",D15357)</f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>TEXT(B15357,"yyyy-mm")</f>
        <v>2026-08</v>
      </c>
      <c r="J15357" s="7" t="str">
        <f>VLOOKUP(C15357,'[1]T. Apoyo Sistema'!$B$1:$C$89,2,0)</f>
        <v>SI</v>
      </c>
    </row>
    <row r="15358" spans="1:10" x14ac:dyDescent="0.25">
      <c r="A15358" s="4" t="str">
        <f>CONCATENATE(B15358,"-",C15358,"-",D15358)</f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>TEXT(B15358,"yyyy-mm")</f>
        <v>2026-08</v>
      </c>
      <c r="J15358" s="7" t="str">
        <f>VLOOKUP(C15358,'[1]T. Apoyo Sistema'!$B$1:$C$89,2,0)</f>
        <v>SI</v>
      </c>
    </row>
    <row r="15359" spans="1:10" x14ac:dyDescent="0.25">
      <c r="A15359" s="4" t="str">
        <f>CONCATENATE(B15359,"-",C15359,"-",D15359)</f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>TEXT(B15359,"yyyy-mm")</f>
        <v>2026-08</v>
      </c>
      <c r="J15359" s="7" t="str">
        <f>VLOOKUP(C15359,'[1]T. Apoyo Sistema'!$B$1:$C$89,2,0)</f>
        <v>SI</v>
      </c>
    </row>
    <row r="15360" spans="1:10" x14ac:dyDescent="0.25">
      <c r="A15360" s="4" t="str">
        <f>CONCATENATE(B15360,"-",C15360,"-",D15360)</f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>TEXT(B15360,"yyyy-mm")</f>
        <v>2026-08</v>
      </c>
      <c r="J15360" s="7" t="str">
        <f>VLOOKUP(C15360,'[1]T. Apoyo Sistema'!$B$1:$C$89,2,0)</f>
        <v>SI</v>
      </c>
    </row>
    <row r="15361" spans="1:10" x14ac:dyDescent="0.25">
      <c r="A15361" s="4" t="str">
        <f>CONCATENATE(B15361,"-",C15361,"-",D15361)</f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>TEXT(B15361,"yyyy-mm")</f>
        <v>2026-08</v>
      </c>
      <c r="J15361" s="7" t="str">
        <f>VLOOKUP(C15361,'[1]T. Apoyo Sistema'!$B$1:$C$89,2,0)</f>
        <v>SI</v>
      </c>
    </row>
    <row r="15362" spans="1:10" x14ac:dyDescent="0.25">
      <c r="A15362" s="4" t="str">
        <f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>TEXT(B15362,"yyyy-mm")</f>
        <v>2026-08</v>
      </c>
      <c r="J15362" s="7" t="str">
        <f>VLOOKUP(C15362,'[1]T. Apoyo Sistema'!$B$1:$C$89,2,0)</f>
        <v>SI</v>
      </c>
    </row>
    <row r="15363" spans="1:10" x14ac:dyDescent="0.25">
      <c r="A15363" s="4" t="str">
        <f>CONCATENATE(B15363,"-",C15363,"-",D15363)</f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>TEXT(B15363,"yyyy-mm")</f>
        <v>2026-08</v>
      </c>
      <c r="J15363" s="7" t="str">
        <f>VLOOKUP(C15363,'[1]T. Apoyo Sistema'!$B$1:$C$89,2,0)</f>
        <v>SI</v>
      </c>
    </row>
    <row r="15364" spans="1:10" x14ac:dyDescent="0.25">
      <c r="A15364" s="4" t="str">
        <f>CONCATENATE(B15364,"-",C15364,"-",D15364)</f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>TEXT(B15364,"yyyy-mm")</f>
        <v>2026-08</v>
      </c>
      <c r="J15364" s="7" t="str">
        <f>VLOOKUP(C15364,'[1]T. Apoyo Sistema'!$B$1:$C$89,2,0)</f>
        <v>SI</v>
      </c>
    </row>
    <row r="15365" spans="1:10" x14ac:dyDescent="0.25">
      <c r="A15365" s="4" t="str">
        <f>CONCATENATE(B15365,"-",C15365,"-",D15365)</f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>TEXT(B15365,"yyyy-mm")</f>
        <v>2026-08</v>
      </c>
      <c r="J15365" s="7" t="str">
        <f>VLOOKUP(C15365,'[1]T. Apoyo Sistema'!$B$1:$C$89,2,0)</f>
        <v>SI</v>
      </c>
    </row>
    <row r="15366" spans="1:10" x14ac:dyDescent="0.25">
      <c r="A15366" s="4" t="str">
        <f>CONCATENATE(B15366,"-",C15366,"-",D15366)</f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>TEXT(B15366,"yyyy-mm")</f>
        <v>2026-08</v>
      </c>
      <c r="J15366" s="7" t="str">
        <f>VLOOKUP(C15366,'[1]T. Apoyo Sistema'!$B$1:$C$89,2,0)</f>
        <v>SI</v>
      </c>
    </row>
    <row r="15367" spans="1:10" x14ac:dyDescent="0.25">
      <c r="A15367" s="4" t="str">
        <f>CONCATENATE(B15367,"-",C15367,"-",D15367)</f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>TEXT(B15367,"yyyy-mm")</f>
        <v>2026-08</v>
      </c>
      <c r="J15367" s="7" t="str">
        <f>VLOOKUP(C15367,'[1]T. Apoyo Sistema'!$B$1:$C$89,2,0)</f>
        <v>SI</v>
      </c>
    </row>
    <row r="15368" spans="1:10" x14ac:dyDescent="0.25">
      <c r="A15368" s="4" t="str">
        <f>CONCATENATE(B15368,"-",C15368,"-",D15368)</f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>TEXT(B15368,"yyyy-mm")</f>
        <v>2026-08</v>
      </c>
      <c r="J15368" s="7" t="str">
        <f>VLOOKUP(C15368,'[1]T. Apoyo Sistema'!$B$1:$C$89,2,0)</f>
        <v>SI</v>
      </c>
    </row>
    <row r="15369" spans="1:10" x14ac:dyDescent="0.25">
      <c r="A15369" s="4" t="str">
        <f>CONCATENATE(B15369,"-",C15369,"-",D15369)</f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>TEXT(B15369,"yyyy-mm")</f>
        <v>2026-08</v>
      </c>
      <c r="J15369" s="7" t="str">
        <f>VLOOKUP(C15369,'[1]T. Apoyo Sistema'!$B$1:$C$89,2,0)</f>
        <v>SI</v>
      </c>
    </row>
    <row r="15370" spans="1:10" x14ac:dyDescent="0.25">
      <c r="A15370" s="4" t="str">
        <f>CONCATENATE(B15370,"-",C15370,"-",D15370)</f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>TEXT(B15370,"yyyy-mm")</f>
        <v>2026-08</v>
      </c>
      <c r="J15370" s="7" t="str">
        <f>VLOOKUP(C15370,'[1]T. Apoyo Sistema'!$B$1:$C$89,2,0)</f>
        <v>SI</v>
      </c>
    </row>
    <row r="15371" spans="1:10" x14ac:dyDescent="0.25">
      <c r="A15371" s="4" t="str">
        <f>CONCATENATE(B15371,"-",C15371,"-",D15371)</f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>TEXT(B15371,"yyyy-mm")</f>
        <v>2026-08</v>
      </c>
      <c r="J15371" s="7" t="str">
        <f>VLOOKUP(C15371,'[1]T. Apoyo Sistema'!$B$1:$C$89,2,0)</f>
        <v>SI</v>
      </c>
    </row>
    <row r="15372" spans="1:10" x14ac:dyDescent="0.25">
      <c r="A15372" s="4" t="str">
        <f>CONCATENATE(B15372,"-",C15372,"-",D15372)</f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>TEXT(B15372,"yyyy-mm")</f>
        <v>2026-08</v>
      </c>
      <c r="J15372" s="7" t="str">
        <f>VLOOKUP(C15372,'[1]T. Apoyo Sistema'!$B$1:$C$89,2,0)</f>
        <v>SI</v>
      </c>
    </row>
    <row r="15373" spans="1:10" x14ac:dyDescent="0.25">
      <c r="A15373" s="4" t="str">
        <f>CONCATENATE(B15373,"-",C15373,"-",D15373)</f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>TEXT(B15373,"yyyy-mm")</f>
        <v>2026-08</v>
      </c>
      <c r="J15373" s="7" t="str">
        <f>VLOOKUP(C15373,'[1]T. Apoyo Sistema'!$B$1:$C$89,2,0)</f>
        <v>SI</v>
      </c>
    </row>
    <row r="15374" spans="1:10" x14ac:dyDescent="0.25">
      <c r="A15374" s="4" t="str">
        <f>CONCATENATE(B15374,"-",C15374,"-",D15374)</f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>TEXT(B15374,"yyyy-mm")</f>
        <v>2026-08</v>
      </c>
      <c r="J15374" s="7" t="str">
        <f>VLOOKUP(C15374,'[1]T. Apoyo Sistema'!$B$1:$C$89,2,0)</f>
        <v>SI</v>
      </c>
    </row>
    <row r="15375" spans="1:10" x14ac:dyDescent="0.25">
      <c r="A15375" s="4" t="str">
        <f>CONCATENATE(B15375,"-",C15375,"-",D15375)</f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>TEXT(B15375,"yyyy-mm")</f>
        <v>2026-08</v>
      </c>
      <c r="J15375" s="7" t="str">
        <f>VLOOKUP(C15375,'[1]T. Apoyo Sistema'!$B$1:$C$89,2,0)</f>
        <v>SI</v>
      </c>
    </row>
    <row r="15376" spans="1:10" x14ac:dyDescent="0.25">
      <c r="A15376" s="4" t="str">
        <f>CONCATENATE(B15376,"-",C15376,"-",D15376)</f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>TEXT(B15376,"yyyy-mm")</f>
        <v>2026-08</v>
      </c>
      <c r="J15376" s="7" t="str">
        <f>VLOOKUP(C15376,'[1]T. Apoyo Sistema'!$B$1:$C$89,2,0)</f>
        <v>SI</v>
      </c>
    </row>
    <row r="15377" spans="1:10" x14ac:dyDescent="0.25">
      <c r="A15377" s="4" t="str">
        <f>CONCATENATE(B15377,"-",C15377,"-",D15377)</f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>TEXT(B15377,"yyyy-mm")</f>
        <v>2026-08</v>
      </c>
      <c r="J15377" s="7" t="str">
        <f>VLOOKUP(C15377,'[1]T. Apoyo Sistema'!$B$1:$C$89,2,0)</f>
        <v>SI</v>
      </c>
    </row>
    <row r="15378" spans="1:10" x14ac:dyDescent="0.25">
      <c r="A15378" s="4" t="str">
        <f>CONCATENATE(B15378,"-",C15378,"-",D15378)</f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>TEXT(B15378,"yyyy-mm")</f>
        <v>2026-08</v>
      </c>
      <c r="J15378" s="7" t="str">
        <f>VLOOKUP(C15378,'[1]T. Apoyo Sistema'!$B$1:$C$89,2,0)</f>
        <v>SI</v>
      </c>
    </row>
    <row r="15379" spans="1:10" x14ac:dyDescent="0.25">
      <c r="A15379" s="4" t="str">
        <f>CONCATENATE(B15379,"-",C15379,"-",D15379)</f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>TEXT(B15379,"yyyy-mm")</f>
        <v>2026-08</v>
      </c>
      <c r="J15379" s="7" t="str">
        <f>VLOOKUP(C15379,'[1]T. Apoyo Sistema'!$B$1:$C$89,2,0)</f>
        <v>SI</v>
      </c>
    </row>
    <row r="15380" spans="1:10" x14ac:dyDescent="0.25">
      <c r="A15380" s="4" t="str">
        <f>CONCATENATE(B15380,"-",C15380,"-",D15380)</f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>TEXT(B15380,"yyyy-mm")</f>
        <v>2026-08</v>
      </c>
      <c r="J15380" s="7" t="str">
        <f>VLOOKUP(C15380,'[1]T. Apoyo Sistema'!$B$1:$C$89,2,0)</f>
        <v>SI</v>
      </c>
    </row>
    <row r="15381" spans="1:10" x14ac:dyDescent="0.25">
      <c r="A15381" s="4" t="str">
        <f>CONCATENATE(B15381,"-",C15381,"-",D15381)</f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>TEXT(B15381,"yyyy-mm")</f>
        <v>2026-08</v>
      </c>
      <c r="J15381" s="7" t="str">
        <f>VLOOKUP(C15381,'[1]T. Apoyo Sistema'!$B$1:$C$89,2,0)</f>
        <v>SI</v>
      </c>
    </row>
    <row r="15382" spans="1:10" x14ac:dyDescent="0.25">
      <c r="A15382" s="4" t="str">
        <f>CONCATENATE(B15382,"-",C15382,"-",D15382)</f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>TEXT(B15382,"yyyy-mm")</f>
        <v>2026-08</v>
      </c>
      <c r="J15382" s="7" t="str">
        <f>VLOOKUP(C15382,'[1]T. Apoyo Sistema'!$B$1:$C$89,2,0)</f>
        <v>SI</v>
      </c>
    </row>
    <row r="15383" spans="1:10" x14ac:dyDescent="0.25">
      <c r="A15383" s="4" t="str">
        <f>CONCATENATE(B15383,"-",C15383,"-",D15383)</f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>TEXT(B15383,"yyyy-mm")</f>
        <v>2026-08</v>
      </c>
      <c r="J15383" s="7" t="str">
        <f>VLOOKUP(C15383,'[1]T. Apoyo Sistema'!$B$1:$C$89,2,0)</f>
        <v>SI</v>
      </c>
    </row>
    <row r="15384" spans="1:10" x14ac:dyDescent="0.25">
      <c r="A15384" s="4" t="str">
        <f>CONCATENATE(B15384,"-",C15384,"-",D15384)</f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>TEXT(B15384,"yyyy-mm")</f>
        <v>2026-08</v>
      </c>
      <c r="J15384" s="7" t="str">
        <f>VLOOKUP(C15384,'[1]T. Apoyo Sistema'!$B$1:$C$89,2,0)</f>
        <v>SI</v>
      </c>
    </row>
    <row r="15385" spans="1:10" x14ac:dyDescent="0.25">
      <c r="A15385" s="4" t="str">
        <f>CONCATENATE(B15385,"-",C15385,"-",D15385)</f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>TEXT(B15385,"yyyy-mm")</f>
        <v>2026-08</v>
      </c>
      <c r="J15385" s="7" t="str">
        <f>VLOOKUP(C15385,'[1]T. Apoyo Sistema'!$B$1:$C$89,2,0)</f>
        <v>SI</v>
      </c>
    </row>
    <row r="15386" spans="1:10" x14ac:dyDescent="0.25">
      <c r="A15386" s="4" t="str">
        <f>CONCATENATE(B15386,"-",C15386,"-",D15386)</f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>TEXT(B15386,"yyyy-mm")</f>
        <v>2026-08</v>
      </c>
      <c r="J15386" s="7" t="str">
        <f>VLOOKUP(C15386,'[1]T. Apoyo Sistema'!$B$1:$C$89,2,0)</f>
        <v>SI</v>
      </c>
    </row>
    <row r="15387" spans="1:10" x14ac:dyDescent="0.25">
      <c r="A15387" s="4" t="str">
        <f>CONCATENATE(B15387,"-",C15387,"-",D15387)</f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>TEXT(B15387,"yyyy-mm")</f>
        <v>2026-08</v>
      </c>
      <c r="J15387" s="7" t="str">
        <f>VLOOKUP(C15387,'[1]T. Apoyo Sistema'!$B$1:$C$89,2,0)</f>
        <v>SI</v>
      </c>
    </row>
    <row r="15388" spans="1:10" x14ac:dyDescent="0.25">
      <c r="A15388" s="4" t="str">
        <f>CONCATENATE(B15388,"-",C15388,"-",D15388)</f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>TEXT(B15388,"yyyy-mm")</f>
        <v>2026-08</v>
      </c>
      <c r="J15388" s="7" t="str">
        <f>VLOOKUP(C15388,'[1]T. Apoyo Sistema'!$B$1:$C$89,2,0)</f>
        <v>SI</v>
      </c>
    </row>
    <row r="15389" spans="1:10" x14ac:dyDescent="0.25">
      <c r="A15389" s="4" t="str">
        <f>CONCATENATE(B15389,"-",C15389,"-",D15389)</f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>TEXT(B15389,"yyyy-mm")</f>
        <v>2026-08</v>
      </c>
      <c r="J15389" s="7" t="str">
        <f>VLOOKUP(C15389,'[1]T. Apoyo Sistema'!$B$1:$C$89,2,0)</f>
        <v>SI</v>
      </c>
    </row>
    <row r="15390" spans="1:10" x14ac:dyDescent="0.25">
      <c r="A15390" s="4" t="str">
        <f>CONCATENATE(B15390,"-",C15390,"-",D15390)</f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>TEXT(B15390,"yyyy-mm")</f>
        <v>2026-08</v>
      </c>
      <c r="J15390" s="7" t="str">
        <f>VLOOKUP(C15390,'[1]T. Apoyo Sistema'!$B$1:$C$89,2,0)</f>
        <v>SI</v>
      </c>
    </row>
    <row r="15391" spans="1:10" x14ac:dyDescent="0.25">
      <c r="A15391" s="4" t="str">
        <f>CONCATENATE(B15391,"-",C15391,"-",D15391)</f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>TEXT(B15391,"yyyy-mm")</f>
        <v>2026-08</v>
      </c>
      <c r="J15391" s="7" t="str">
        <f>VLOOKUP(C15391,'[1]T. Apoyo Sistema'!$B$1:$C$89,2,0)</f>
        <v>SI</v>
      </c>
    </row>
    <row r="15392" spans="1:10" x14ac:dyDescent="0.25">
      <c r="A15392" s="4" t="str">
        <f>CONCATENATE(B15392,"-",C15392,"-",D15392)</f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>TEXT(B15392,"yyyy-mm")</f>
        <v>2026-08</v>
      </c>
      <c r="J15392" s="7" t="str">
        <f>VLOOKUP(C15392,'[1]T. Apoyo Sistema'!$B$1:$C$89,2,0)</f>
        <v>SI</v>
      </c>
    </row>
    <row r="15393" spans="1:10" x14ac:dyDescent="0.25">
      <c r="A15393" s="4" t="str">
        <f>CONCATENATE(B15393,"-",C15393,"-",D15393)</f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>TEXT(B15393,"yyyy-mm")</f>
        <v>2026-08</v>
      </c>
      <c r="J15393" s="7" t="str">
        <f>VLOOKUP(C15393,'[1]T. Apoyo Sistema'!$B$1:$C$89,2,0)</f>
        <v>SI</v>
      </c>
    </row>
    <row r="15394" spans="1:10" x14ac:dyDescent="0.25">
      <c r="A15394" s="4" t="str">
        <f>CONCATENATE(B15394,"-",C15394,"-",D15394)</f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>TEXT(B15394,"yyyy-mm")</f>
        <v>2026-08</v>
      </c>
      <c r="J15394" s="7" t="str">
        <f>VLOOKUP(C15394,'[1]T. Apoyo Sistema'!$B$1:$C$89,2,0)</f>
        <v>SI</v>
      </c>
    </row>
    <row r="15395" spans="1:10" x14ac:dyDescent="0.25">
      <c r="A15395" s="4" t="str">
        <f>CONCATENATE(B15395,"-",C15395,"-",D15395)</f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>TEXT(B15395,"yyyy-mm")</f>
        <v>2026-08</v>
      </c>
      <c r="J15395" s="7" t="str">
        <f>VLOOKUP(C15395,'[1]T. Apoyo Sistema'!$B$1:$C$89,2,0)</f>
        <v>SI</v>
      </c>
    </row>
    <row r="15396" spans="1:10" x14ac:dyDescent="0.25">
      <c r="A15396" s="4" t="str">
        <f>CONCATENATE(B15396,"-",C15396,"-",D15396)</f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>TEXT(B15396,"yyyy-mm")</f>
        <v>2026-08</v>
      </c>
      <c r="J15396" s="7" t="str">
        <f>VLOOKUP(C15396,'[1]T. Apoyo Sistema'!$B$1:$C$89,2,0)</f>
        <v>SI</v>
      </c>
    </row>
    <row r="15397" spans="1:10" x14ac:dyDescent="0.25">
      <c r="A15397" s="4" t="str">
        <f>CONCATENATE(B15397,"-",C15397,"-",D15397)</f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>TEXT(B15397,"yyyy-mm")</f>
        <v>2026-08</v>
      </c>
      <c r="J15397" s="7" t="str">
        <f>VLOOKUP(C15397,'[1]T. Apoyo Sistema'!$B$1:$C$89,2,0)</f>
        <v>SI</v>
      </c>
    </row>
    <row r="15398" spans="1:10" x14ac:dyDescent="0.25">
      <c r="A15398" s="4" t="str">
        <f>CONCATENATE(B15398,"-",C15398,"-",D15398)</f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>TEXT(B15398,"yyyy-mm")</f>
        <v>2026-08</v>
      </c>
      <c r="J15398" s="7" t="str">
        <f>VLOOKUP(C15398,'[1]T. Apoyo Sistema'!$B$1:$C$89,2,0)</f>
        <v>SI</v>
      </c>
    </row>
    <row r="15399" spans="1:10" x14ac:dyDescent="0.25">
      <c r="A15399" s="4" t="str">
        <f>CONCATENATE(B15399,"-",C15399,"-",D15399)</f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>TEXT(B15399,"yyyy-mm")</f>
        <v>2026-08</v>
      </c>
      <c r="J15399" s="7" t="str">
        <f>VLOOKUP(C15399,'[1]T. Apoyo Sistema'!$B$1:$C$89,2,0)</f>
        <v>SI</v>
      </c>
    </row>
    <row r="15400" spans="1:10" x14ac:dyDescent="0.25">
      <c r="A15400" s="4" t="str">
        <f>CONCATENATE(B15400,"-",C15400,"-",D15400)</f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>TEXT(B15400,"yyyy-mm")</f>
        <v>2026-08</v>
      </c>
      <c r="J15400" s="7" t="str">
        <f>VLOOKUP(C15400,'[1]T. Apoyo Sistema'!$B$1:$C$89,2,0)</f>
        <v>SI</v>
      </c>
    </row>
    <row r="15401" spans="1:10" x14ac:dyDescent="0.25">
      <c r="A15401" s="4" t="str">
        <f>CONCATENATE(B15401,"-",C15401,"-",D15401)</f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>TEXT(B15401,"yyyy-mm")</f>
        <v>2026-08</v>
      </c>
      <c r="J15401" s="7" t="str">
        <f>VLOOKUP(C15401,'[1]T. Apoyo Sistema'!$B$1:$C$89,2,0)</f>
        <v>SI</v>
      </c>
    </row>
    <row r="15402" spans="1:10" x14ac:dyDescent="0.25">
      <c r="A15402" s="4" t="str">
        <f>CONCATENATE(B15402,"-",C15402,"-",D15402)</f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>TEXT(B15402,"yyyy-mm")</f>
        <v>2026-08</v>
      </c>
      <c r="J15402" s="7" t="str">
        <f>VLOOKUP(C15402,'[1]T. Apoyo Sistema'!$B$1:$C$89,2,0)</f>
        <v>SI</v>
      </c>
    </row>
    <row r="15403" spans="1:10" x14ac:dyDescent="0.25">
      <c r="A15403" s="4" t="str">
        <f>CONCATENATE(B15403,"-",C15403,"-",D15403)</f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>TEXT(B15403,"yyyy-mm")</f>
        <v>2026-08</v>
      </c>
      <c r="J15403" s="7" t="str">
        <f>VLOOKUP(C15403,'[1]T. Apoyo Sistema'!$B$1:$C$89,2,0)</f>
        <v>SI</v>
      </c>
    </row>
    <row r="15404" spans="1:10" x14ac:dyDescent="0.25">
      <c r="A15404" s="4" t="str">
        <f>CONCATENATE(B15404,"-",C15404,"-",D15404)</f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>TEXT(B15404,"yyyy-mm")</f>
        <v>2026-08</v>
      </c>
      <c r="J15404" s="7" t="str">
        <f>VLOOKUP(C15404,'[1]T. Apoyo Sistema'!$B$1:$C$89,2,0)</f>
        <v>SI</v>
      </c>
    </row>
    <row r="15405" spans="1:10" x14ac:dyDescent="0.25">
      <c r="A15405" s="4" t="str">
        <f>CONCATENATE(B15405,"-",C15405,"-",D15405)</f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>TEXT(B15405,"yyyy-mm")</f>
        <v>2026-08</v>
      </c>
      <c r="J15405" s="7" t="str">
        <f>VLOOKUP(C15405,'[1]T. Apoyo Sistema'!$B$1:$C$89,2,0)</f>
        <v>SI</v>
      </c>
    </row>
    <row r="15406" spans="1:10" x14ac:dyDescent="0.25">
      <c r="A15406" s="4" t="str">
        <f>CONCATENATE(B15406,"-",C15406,"-",D15406)</f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>TEXT(B15406,"yyyy-mm")</f>
        <v>2026-08</v>
      </c>
      <c r="J15406" s="7" t="str">
        <f>VLOOKUP(C15406,'[1]T. Apoyo Sistema'!$B$1:$C$89,2,0)</f>
        <v>SI</v>
      </c>
    </row>
    <row r="15407" spans="1:10" x14ac:dyDescent="0.25">
      <c r="A15407" s="4" t="str">
        <f>CONCATENATE(B15407,"-",C15407,"-",D15407)</f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>TEXT(B15407,"yyyy-mm")</f>
        <v>2026-08</v>
      </c>
      <c r="J15407" s="7" t="str">
        <f>VLOOKUP(C15407,'[1]T. Apoyo Sistema'!$B$1:$C$89,2,0)</f>
        <v>SI</v>
      </c>
    </row>
    <row r="15408" spans="1:10" x14ac:dyDescent="0.25">
      <c r="A15408" s="4" t="str">
        <f>CONCATENATE(B15408,"-",C15408,"-",D15408)</f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>TEXT(B15408,"yyyy-mm")</f>
        <v>2026-08</v>
      </c>
      <c r="J15408" s="7" t="str">
        <f>VLOOKUP(C15408,'[1]T. Apoyo Sistema'!$B$1:$C$89,2,0)</f>
        <v>SI</v>
      </c>
    </row>
    <row r="15409" spans="1:10" x14ac:dyDescent="0.25">
      <c r="A15409" s="4" t="str">
        <f>CONCATENATE(B15409,"-",C15409,"-",D15409)</f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>TEXT(B15409,"yyyy-mm")</f>
        <v>2026-08</v>
      </c>
      <c r="J15409" s="7" t="str">
        <f>VLOOKUP(C15409,'[1]T. Apoyo Sistema'!$B$1:$C$89,2,0)</f>
        <v>SI</v>
      </c>
    </row>
    <row r="15410" spans="1:10" x14ac:dyDescent="0.25">
      <c r="A15410" s="4" t="str">
        <f>CONCATENATE(B15410,"-",C15410,"-",D15410)</f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>TEXT(B15410,"yyyy-mm")</f>
        <v>2026-08</v>
      </c>
      <c r="J15410" s="7" t="str">
        <f>VLOOKUP(C15410,'[1]T. Apoyo Sistema'!$B$1:$C$89,2,0)</f>
        <v>SI</v>
      </c>
    </row>
    <row r="15411" spans="1:10" x14ac:dyDescent="0.25">
      <c r="A15411" s="4" t="str">
        <f>CONCATENATE(B15411,"-",C15411,"-",D15411)</f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>TEXT(B15411,"yyyy-mm")</f>
        <v>2026-08</v>
      </c>
      <c r="J15411" s="7" t="str">
        <f>VLOOKUP(C15411,'[1]T. Apoyo Sistema'!$B$1:$C$89,2,0)</f>
        <v>SI</v>
      </c>
    </row>
    <row r="15412" spans="1:10" x14ac:dyDescent="0.25">
      <c r="A15412" s="4" t="str">
        <f>CONCATENATE(B15412,"-",C15412,"-",D15412)</f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>TEXT(B15412,"yyyy-mm")</f>
        <v>2026-08</v>
      </c>
      <c r="J15412" s="7" t="str">
        <f>VLOOKUP(C15412,'[1]T. Apoyo Sistema'!$B$1:$C$89,2,0)</f>
        <v>SI</v>
      </c>
    </row>
    <row r="15413" spans="1:10" x14ac:dyDescent="0.25">
      <c r="A15413" s="4" t="str">
        <f>CONCATENATE(B15413,"-",C15413,"-",D15413)</f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>TEXT(B15413,"yyyy-mm")</f>
        <v>2026-08</v>
      </c>
      <c r="J15413" s="7" t="str">
        <f>VLOOKUP(C15413,'[1]T. Apoyo Sistema'!$B$1:$C$89,2,0)</f>
        <v>SI</v>
      </c>
    </row>
    <row r="15414" spans="1:10" x14ac:dyDescent="0.25">
      <c r="A15414" s="4" t="str">
        <f>CONCATENATE(B15414,"-",C15414,"-",D15414)</f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>TEXT(B15414,"yyyy-mm")</f>
        <v>2026-08</v>
      </c>
      <c r="J15414" s="7" t="str">
        <f>VLOOKUP(C15414,'[1]T. Apoyo Sistema'!$B$1:$C$89,2,0)</f>
        <v>SI</v>
      </c>
    </row>
    <row r="15415" spans="1:10" x14ac:dyDescent="0.25">
      <c r="A15415" s="4" t="str">
        <f>CONCATENATE(B15415,"-",C15415,"-",D15415)</f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>TEXT(B15415,"yyyy-mm")</f>
        <v>2026-08</v>
      </c>
      <c r="J15415" s="7" t="str">
        <f>VLOOKUP(C15415,'[1]T. Apoyo Sistema'!$B$1:$C$89,2,0)</f>
        <v>SI</v>
      </c>
    </row>
    <row r="15416" spans="1:10" x14ac:dyDescent="0.25">
      <c r="A15416" s="4" t="str">
        <f>CONCATENATE(B15416,"-",C15416,"-",D15416)</f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>TEXT(B15416,"yyyy-mm")</f>
        <v>2026-08</v>
      </c>
      <c r="J15416" s="7" t="str">
        <f>VLOOKUP(C15416,'[1]T. Apoyo Sistema'!$B$1:$C$89,2,0)</f>
        <v>SI</v>
      </c>
    </row>
    <row r="15417" spans="1:10" x14ac:dyDescent="0.25">
      <c r="A15417" s="4" t="str">
        <f>CONCATENATE(B15417,"-",C15417,"-",D15417)</f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>TEXT(B15417,"yyyy-mm")</f>
        <v>2026-08</v>
      </c>
      <c r="J15417" s="7" t="str">
        <f>VLOOKUP(C15417,'[1]T. Apoyo Sistema'!$B$1:$C$89,2,0)</f>
        <v>SI</v>
      </c>
    </row>
    <row r="15418" spans="1:10" x14ac:dyDescent="0.25">
      <c r="A15418" s="4" t="str">
        <f>CONCATENATE(B15418,"-",C15418,"-",D15418)</f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>TEXT(B15418,"yyyy-mm")</f>
        <v>2026-08</v>
      </c>
      <c r="J15418" s="7" t="str">
        <f>VLOOKUP(C15418,'[1]T. Apoyo Sistema'!$B$1:$C$89,2,0)</f>
        <v>SI</v>
      </c>
    </row>
    <row r="15419" spans="1:10" x14ac:dyDescent="0.25">
      <c r="A15419" s="4" t="str">
        <f>CONCATENATE(B15419,"-",C15419,"-",D15419)</f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>TEXT(B15419,"yyyy-mm")</f>
        <v>2026-08</v>
      </c>
      <c r="J15419" s="7" t="str">
        <f>VLOOKUP(C15419,'[1]T. Apoyo Sistema'!$B$1:$C$89,2,0)</f>
        <v>SI</v>
      </c>
    </row>
    <row r="15420" spans="1:10" x14ac:dyDescent="0.25">
      <c r="A15420" s="4" t="str">
        <f>CONCATENATE(B15420,"-",C15420,"-",D15420)</f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>TEXT(B15420,"yyyy-mm")</f>
        <v>2026-08</v>
      </c>
      <c r="J15420" s="7" t="str">
        <f>VLOOKUP(C15420,'[1]T. Apoyo Sistema'!$B$1:$C$89,2,0)</f>
        <v>SI</v>
      </c>
    </row>
    <row r="15421" spans="1:10" x14ac:dyDescent="0.25">
      <c r="A15421" s="4" t="str">
        <f>CONCATENATE(B15421,"-",C15421,"-",D15421)</f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>TEXT(B15421,"yyyy-mm")</f>
        <v>2026-08</v>
      </c>
      <c r="J15421" s="7" t="str">
        <f>VLOOKUP(C15421,'[1]T. Apoyo Sistema'!$B$1:$C$89,2,0)</f>
        <v>SI</v>
      </c>
    </row>
    <row r="15422" spans="1:10" x14ac:dyDescent="0.25">
      <c r="A15422" s="4" t="str">
        <f>CONCATENATE(B15422,"-",C15422,"-",D15422)</f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>TEXT(B15422,"yyyy-mm")</f>
        <v>2026-08</v>
      </c>
      <c r="J15422" s="7" t="str">
        <f>VLOOKUP(C15422,'[1]T. Apoyo Sistema'!$B$1:$C$89,2,0)</f>
        <v>SI</v>
      </c>
    </row>
    <row r="15423" spans="1:10" x14ac:dyDescent="0.25">
      <c r="A15423" s="4" t="str">
        <f>CONCATENATE(B15423,"-",C15423,"-",D15423)</f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>TEXT(B15423,"yyyy-mm")</f>
        <v>2026-08</v>
      </c>
      <c r="J15423" s="7" t="str">
        <f>VLOOKUP(C15423,'[1]T. Apoyo Sistema'!$B$1:$C$89,2,0)</f>
        <v>SI</v>
      </c>
    </row>
    <row r="15424" spans="1:10" x14ac:dyDescent="0.25">
      <c r="A15424" s="4" t="str">
        <f>CONCATENATE(B15424,"-",C15424,"-",D15424)</f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>TEXT(B15424,"yyyy-mm")</f>
        <v>2026-08</v>
      </c>
      <c r="J15424" s="7" t="str">
        <f>VLOOKUP(C15424,'[1]T. Apoyo Sistema'!$B$1:$C$89,2,0)</f>
        <v>SI</v>
      </c>
    </row>
    <row r="15425" spans="1:10" x14ac:dyDescent="0.25">
      <c r="A15425" s="4" t="str">
        <f>CONCATENATE(B15425,"-",C15425,"-",D15425)</f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>TEXT(B15425,"yyyy-mm")</f>
        <v>2026-08</v>
      </c>
      <c r="J15425" s="7" t="str">
        <f>VLOOKUP(C15425,'[1]T. Apoyo Sistema'!$B$1:$C$89,2,0)</f>
        <v>SI</v>
      </c>
    </row>
    <row r="15426" spans="1:10" x14ac:dyDescent="0.25">
      <c r="A15426" s="4" t="str">
        <f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>TEXT(B15426,"yyyy-mm")</f>
        <v>2026-08</v>
      </c>
      <c r="J15426" s="7" t="str">
        <f>VLOOKUP(C15426,'[1]T. Apoyo Sistema'!$B$1:$C$89,2,0)</f>
        <v>SI</v>
      </c>
    </row>
    <row r="15427" spans="1:10" x14ac:dyDescent="0.25">
      <c r="A15427" s="4" t="str">
        <f>CONCATENATE(B15427,"-",C15427,"-",D15427)</f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>TEXT(B15427,"yyyy-mm")</f>
        <v>2026-08</v>
      </c>
      <c r="J15427" s="7" t="str">
        <f>VLOOKUP(C15427,'[1]T. Apoyo Sistema'!$B$1:$C$89,2,0)</f>
        <v>SI</v>
      </c>
    </row>
    <row r="15428" spans="1:10" x14ac:dyDescent="0.25">
      <c r="A15428" s="4" t="str">
        <f>CONCATENATE(B15428,"-",C15428,"-",D15428)</f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>TEXT(B15428,"yyyy-mm")</f>
        <v>2026-08</v>
      </c>
      <c r="J15428" s="7" t="str">
        <f>VLOOKUP(C15428,'[1]T. Apoyo Sistema'!$B$1:$C$89,2,0)</f>
        <v>SI</v>
      </c>
    </row>
    <row r="15429" spans="1:10" x14ac:dyDescent="0.25">
      <c r="A15429" s="4" t="str">
        <f>CONCATENATE(B15429,"-",C15429,"-",D15429)</f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>TEXT(B15429,"yyyy-mm")</f>
        <v>2026-08</v>
      </c>
      <c r="J15429" s="7" t="str">
        <f>VLOOKUP(C15429,'[1]T. Apoyo Sistema'!$B$1:$C$89,2,0)</f>
        <v>SI</v>
      </c>
    </row>
    <row r="15430" spans="1:10" x14ac:dyDescent="0.25">
      <c r="A15430" s="4" t="str">
        <f>CONCATENATE(B15430,"-",C15430,"-",D15430)</f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>TEXT(B15430,"yyyy-mm")</f>
        <v>2026-08</v>
      </c>
      <c r="J15430" s="7" t="str">
        <f>VLOOKUP(C15430,'[1]T. Apoyo Sistema'!$B$1:$C$89,2,0)</f>
        <v>SI</v>
      </c>
    </row>
    <row r="15431" spans="1:10" x14ac:dyDescent="0.25">
      <c r="A15431" s="4" t="str">
        <f>CONCATENATE(B15431,"-",C15431,"-",D15431)</f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>TEXT(B15431,"yyyy-mm")</f>
        <v>2026-08</v>
      </c>
      <c r="J15431" s="7" t="str">
        <f>VLOOKUP(C15431,'[1]T. Apoyo Sistema'!$B$1:$C$89,2,0)</f>
        <v>SI</v>
      </c>
    </row>
    <row r="15432" spans="1:10" x14ac:dyDescent="0.25">
      <c r="A15432" s="4" t="str">
        <f>CONCATENATE(B15432,"-",C15432,"-",D15432)</f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>TEXT(B15432,"yyyy-mm")</f>
        <v>2026-08</v>
      </c>
      <c r="J15432" s="7" t="str">
        <f>VLOOKUP(C15432,'[1]T. Apoyo Sistema'!$B$1:$C$89,2,0)</f>
        <v>SI</v>
      </c>
    </row>
    <row r="15433" spans="1:10" x14ac:dyDescent="0.25">
      <c r="A15433" s="4" t="str">
        <f>CONCATENATE(B15433,"-",C15433,"-",D15433)</f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>TEXT(B15433,"yyyy-mm")</f>
        <v>2026-08</v>
      </c>
      <c r="J15433" s="7" t="str">
        <f>VLOOKUP(C15433,'[1]T. Apoyo Sistema'!$B$1:$C$89,2,0)</f>
        <v>SI</v>
      </c>
    </row>
    <row r="15434" spans="1:10" x14ac:dyDescent="0.25">
      <c r="A15434" s="4" t="str">
        <f>CONCATENATE(B15434,"-",C15434,"-",D15434)</f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>TEXT(B15434,"yyyy-mm")</f>
        <v>2026-08</v>
      </c>
      <c r="J15434" s="7" t="str">
        <f>VLOOKUP(C15434,'[1]T. Apoyo Sistema'!$B$1:$C$89,2,0)</f>
        <v>SI</v>
      </c>
    </row>
    <row r="15435" spans="1:10" x14ac:dyDescent="0.25">
      <c r="A15435" s="4" t="str">
        <f>CONCATENATE(B15435,"-",C15435,"-",D15435)</f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>TEXT(B15435,"yyyy-mm")</f>
        <v>2026-08</v>
      </c>
      <c r="J15435" s="7" t="str">
        <f>VLOOKUP(C15435,'[1]T. Apoyo Sistema'!$B$1:$C$89,2,0)</f>
        <v>SI</v>
      </c>
    </row>
    <row r="15436" spans="1:10" x14ac:dyDescent="0.25">
      <c r="A15436" s="4" t="str">
        <f>CONCATENATE(B15436,"-",C15436,"-",D15436)</f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>TEXT(B15436,"yyyy-mm")</f>
        <v>2026-08</v>
      </c>
      <c r="J15436" s="7" t="str">
        <f>VLOOKUP(C15436,'[1]T. Apoyo Sistema'!$B$1:$C$89,2,0)</f>
        <v>SI</v>
      </c>
    </row>
    <row r="15437" spans="1:10" x14ac:dyDescent="0.25">
      <c r="A15437" s="4" t="str">
        <f>CONCATENATE(B15437,"-",C15437,"-",D15437)</f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>TEXT(B15437,"yyyy-mm")</f>
        <v>2026-08</v>
      </c>
      <c r="J15437" s="7" t="str">
        <f>VLOOKUP(C15437,'[1]T. Apoyo Sistema'!$B$1:$C$89,2,0)</f>
        <v>SI</v>
      </c>
    </row>
    <row r="15438" spans="1:10" x14ac:dyDescent="0.25">
      <c r="A15438" s="4" t="str">
        <f>CONCATENATE(B15438,"-",C15438,"-",D15438)</f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>TEXT(B15438,"yyyy-mm")</f>
        <v>2026-08</v>
      </c>
      <c r="J15438" s="7" t="str">
        <f>VLOOKUP(C15438,'[1]T. Apoyo Sistema'!$B$1:$C$89,2,0)</f>
        <v>SI</v>
      </c>
    </row>
    <row r="15439" spans="1:10" x14ac:dyDescent="0.25">
      <c r="A15439" s="4" t="str">
        <f>CONCATENATE(B15439,"-",C15439,"-",D15439)</f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>TEXT(B15439,"yyyy-mm")</f>
        <v>2026-08</v>
      </c>
      <c r="J15439" s="7" t="str">
        <f>VLOOKUP(C15439,'[1]T. Apoyo Sistema'!$B$1:$C$89,2,0)</f>
        <v>SI</v>
      </c>
    </row>
    <row r="15440" spans="1:10" x14ac:dyDescent="0.25">
      <c r="A15440" s="4" t="str">
        <f>CONCATENATE(B15440,"-",C15440,"-",D15440)</f>
        <v>46270-POX23-com1</v>
      </c>
      <c r="B15440" s="16">
        <v>46270</v>
      </c>
      <c r="C15440" s="10" t="s">
        <v>86</v>
      </c>
      <c r="D15440" s="10" t="s">
        <v>71</v>
      </c>
      <c r="E15440" s="10">
        <v>0</v>
      </c>
      <c r="F15440" s="10">
        <v>0</v>
      </c>
      <c r="G15440" s="10">
        <v>16.433333333333334</v>
      </c>
      <c r="H15440" s="10">
        <v>0</v>
      </c>
      <c r="I15440" s="4" t="s">
        <v>828</v>
      </c>
      <c r="J15440" s="7" t="str">
        <f>VLOOKUP(C15440,'[1]T. Apoyo Sistema'!$B$1:$C$89,2,0)</f>
        <v>SI</v>
      </c>
    </row>
    <row r="15441" spans="1:10" x14ac:dyDescent="0.25">
      <c r="A15441" s="4" t="str">
        <f>CONCATENATE(B15441,"-",C15441,"-",D15441)</f>
        <v>46270-POX23-com2</v>
      </c>
      <c r="B15441" s="16">
        <v>46270</v>
      </c>
      <c r="C15441" s="10" t="s">
        <v>86</v>
      </c>
      <c r="D15441" s="10" t="s">
        <v>72</v>
      </c>
      <c r="E15441" s="10">
        <v>0</v>
      </c>
      <c r="F15441" s="10">
        <v>0</v>
      </c>
      <c r="G15441" s="10">
        <v>16.433333333333334</v>
      </c>
      <c r="H15441" s="10">
        <v>0</v>
      </c>
      <c r="I15441" s="4" t="s">
        <v>828</v>
      </c>
      <c r="J15441" s="7" t="str">
        <f>VLOOKUP(C15441,'[1]T. Apoyo Sistema'!$B$1:$C$89,2,0)</f>
        <v>SI</v>
      </c>
    </row>
    <row r="15442" spans="1:10" x14ac:dyDescent="0.25">
      <c r="A15442" s="4" t="str">
        <f>CONCATENATE(B15442,"-",C15442,"-",D15442)</f>
        <v>46270-POX23-com3</v>
      </c>
      <c r="B15442" s="16">
        <v>46270</v>
      </c>
      <c r="C15442" s="10" t="s">
        <v>86</v>
      </c>
      <c r="D15442" s="10" t="s">
        <v>77</v>
      </c>
      <c r="E15442" s="10">
        <v>0</v>
      </c>
      <c r="F15442" s="10">
        <v>0</v>
      </c>
      <c r="G15442" s="10">
        <v>16.433333333333334</v>
      </c>
      <c r="H15442" s="10">
        <v>0</v>
      </c>
      <c r="I15442" s="4" t="s">
        <v>828</v>
      </c>
      <c r="J15442" s="7" t="str">
        <f>VLOOKUP(C15442,'[1]T. Apoyo Sistema'!$B$1:$C$89,2,0)</f>
        <v>SI</v>
      </c>
    </row>
    <row r="15443" spans="1:10" x14ac:dyDescent="0.25">
      <c r="A15443" s="4" t="str">
        <f>CONCATENATE(B15443,"-",C15443,"-",D15443)</f>
        <v>46270-POX23-com4</v>
      </c>
      <c r="B15443" s="16">
        <v>46270</v>
      </c>
      <c r="C15443" s="10" t="s">
        <v>86</v>
      </c>
      <c r="D15443" s="10" t="s">
        <v>78</v>
      </c>
      <c r="E15443" s="10">
        <v>0</v>
      </c>
      <c r="F15443" s="10">
        <v>0</v>
      </c>
      <c r="G15443" s="10">
        <v>16.433333333333334</v>
      </c>
      <c r="H15443" s="10">
        <v>0</v>
      </c>
      <c r="I15443" s="4" t="s">
        <v>828</v>
      </c>
      <c r="J15443" s="7" t="str">
        <f>VLOOKUP(C15443,'[1]T. Apoyo Sistema'!$B$1:$C$89,2,0)</f>
        <v>SI</v>
      </c>
    </row>
    <row r="15444" spans="1:10" x14ac:dyDescent="0.25">
      <c r="A15444" s="4" t="str">
        <f>CONCATENATE(B15444,"-",C15444,"-",D15444)</f>
        <v>46270-POX23-gen1</v>
      </c>
      <c r="B15444" s="16">
        <v>46270</v>
      </c>
      <c r="C15444" s="10" t="s">
        <v>86</v>
      </c>
      <c r="D15444" s="10" t="s">
        <v>59</v>
      </c>
      <c r="E15444" s="10">
        <v>0</v>
      </c>
      <c r="F15444" s="10">
        <v>0</v>
      </c>
      <c r="G15444" s="10">
        <v>16.433333333333334</v>
      </c>
      <c r="H15444" s="10">
        <v>0</v>
      </c>
      <c r="I15444" s="4" t="s">
        <v>828</v>
      </c>
      <c r="J15444" s="7" t="str">
        <f>VLOOKUP(C15444,'[1]T. Apoyo Sistema'!$B$1:$C$89,2,0)</f>
        <v>SI</v>
      </c>
    </row>
    <row r="15445" spans="1:10" x14ac:dyDescent="0.25">
      <c r="A15445" s="4" t="str">
        <f>CONCATENATE(B15445,"-",C15445,"-",D15445)</f>
        <v>46270-POX23-gen2</v>
      </c>
      <c r="B15445" s="16">
        <v>46270</v>
      </c>
      <c r="C15445" s="10" t="s">
        <v>86</v>
      </c>
      <c r="D15445" s="10" t="s">
        <v>73</v>
      </c>
      <c r="E15445" s="10">
        <v>0</v>
      </c>
      <c r="F15445" s="10">
        <v>0</v>
      </c>
      <c r="G15445" s="10">
        <v>16.433333333333334</v>
      </c>
      <c r="H15445" s="10">
        <v>0</v>
      </c>
      <c r="I15445" s="4" t="s">
        <v>828</v>
      </c>
      <c r="J15445" s="7" t="str">
        <f>VLOOKUP(C15445,'[1]T. Apoyo Sistema'!$B$1:$C$89,2,0)</f>
        <v>SI</v>
      </c>
    </row>
    <row r="15446" spans="1:10" x14ac:dyDescent="0.25">
      <c r="A15446" s="4" t="str">
        <f>CONCATENATE(B15446,"-",C15446,"-",D15446)</f>
        <v>46270-POX23-psa1</v>
      </c>
      <c r="B15446" s="16">
        <v>46270</v>
      </c>
      <c r="C15446" s="10" t="s">
        <v>86</v>
      </c>
      <c r="D15446" s="10" t="s">
        <v>60</v>
      </c>
      <c r="E15446" s="10">
        <v>0</v>
      </c>
      <c r="F15446" s="10">
        <v>0</v>
      </c>
      <c r="G15446" s="10">
        <v>16.433333333333334</v>
      </c>
      <c r="H15446" s="10">
        <v>0</v>
      </c>
      <c r="I15446" s="4" t="s">
        <v>828</v>
      </c>
      <c r="J15446" s="7" t="str">
        <f>VLOOKUP(C15446,'[1]T. Apoyo Sistema'!$B$1:$C$89,2,0)</f>
        <v>SI</v>
      </c>
    </row>
    <row r="15447" spans="1:10" x14ac:dyDescent="0.25">
      <c r="A15447" s="4" t="str">
        <f>CONCATENATE(B15447,"-",C15447,"-",D15447)</f>
        <v>46270-POX23-psa2</v>
      </c>
      <c r="B15447" s="16">
        <v>46270</v>
      </c>
      <c r="C15447" s="10" t="s">
        <v>86</v>
      </c>
      <c r="D15447" s="10" t="s">
        <v>74</v>
      </c>
      <c r="E15447" s="10">
        <v>0</v>
      </c>
      <c r="F15447" s="10">
        <v>0</v>
      </c>
      <c r="G15447" s="10">
        <v>16.433333333333334</v>
      </c>
      <c r="H15447" s="10">
        <v>0</v>
      </c>
      <c r="I15447" s="4" t="s">
        <v>828</v>
      </c>
      <c r="J15447" s="7" t="str">
        <f>VLOOKUP(C15447,'[1]T. Apoyo Sistema'!$B$1:$C$89,2,0)</f>
        <v>SI</v>
      </c>
    </row>
    <row r="15448" spans="1:10" x14ac:dyDescent="0.25">
      <c r="A15448" s="4" t="str">
        <f>CONCATENATE(B15448,"-",C15448,"-",D15448)</f>
        <v>46270-POX23-psa3</v>
      </c>
      <c r="B15448" s="16">
        <v>46270</v>
      </c>
      <c r="C15448" s="10" t="s">
        <v>86</v>
      </c>
      <c r="D15448" s="10" t="s">
        <v>79</v>
      </c>
      <c r="E15448" s="10">
        <v>0</v>
      </c>
      <c r="F15448" s="10">
        <v>0</v>
      </c>
      <c r="G15448" s="10">
        <v>16.433333333333334</v>
      </c>
      <c r="H15448" s="10">
        <v>0</v>
      </c>
      <c r="I15448" s="4" t="s">
        <v>828</v>
      </c>
      <c r="J15448" s="7" t="str">
        <f>VLOOKUP(C15448,'[1]T. Apoyo Sistema'!$B$1:$C$89,2,0)</f>
        <v>SI</v>
      </c>
    </row>
    <row r="15449" spans="1:10" x14ac:dyDescent="0.25">
      <c r="A15449" s="4" t="str">
        <f>CONCATENATE(B15449,"-",C15449,"-",D15449)</f>
        <v>46270-POX23-psa4</v>
      </c>
      <c r="B15449" s="16">
        <v>46270</v>
      </c>
      <c r="C15449" s="10" t="s">
        <v>86</v>
      </c>
      <c r="D15449" s="10" t="s">
        <v>80</v>
      </c>
      <c r="E15449" s="10">
        <v>0</v>
      </c>
      <c r="F15449" s="10">
        <v>0</v>
      </c>
      <c r="G15449" s="10">
        <v>16.433333333333334</v>
      </c>
      <c r="H15449" s="10">
        <v>0</v>
      </c>
      <c r="I15449" s="4" t="s">
        <v>828</v>
      </c>
      <c r="J15449" s="7" t="str">
        <f>VLOOKUP(C15449,'[1]T. Apoyo Sistema'!$B$1:$C$89,2,0)</f>
        <v>SI</v>
      </c>
    </row>
    <row r="15450" spans="1:10" x14ac:dyDescent="0.25">
      <c r="A15450" s="4" t="str">
        <f>CONCATENATE(B15450,"-",C15450,"-",D15450)</f>
        <v>46270-POX23-sec1</v>
      </c>
      <c r="B15450" s="16">
        <v>46270</v>
      </c>
      <c r="C15450" s="10" t="s">
        <v>86</v>
      </c>
      <c r="D15450" s="10" t="s">
        <v>75</v>
      </c>
      <c r="E15450" s="10">
        <v>0</v>
      </c>
      <c r="F15450" s="10">
        <v>0</v>
      </c>
      <c r="G15450" s="10">
        <v>16.433333333333334</v>
      </c>
      <c r="H15450" s="10">
        <v>0</v>
      </c>
      <c r="I15450" s="4" t="s">
        <v>828</v>
      </c>
      <c r="J15450" s="7" t="str">
        <f>VLOOKUP(C15450,'[1]T. Apoyo Sistema'!$B$1:$C$89,2,0)</f>
        <v>SI</v>
      </c>
    </row>
    <row r="15451" spans="1:10" x14ac:dyDescent="0.25">
      <c r="A15451" s="4" t="str">
        <f>CONCATENATE(B15451,"-",C15451,"-",D15451)</f>
        <v>46270-POX23-sec2</v>
      </c>
      <c r="B15451" s="16">
        <v>46270</v>
      </c>
      <c r="C15451" s="10" t="s">
        <v>86</v>
      </c>
      <c r="D15451" s="10" t="s">
        <v>76</v>
      </c>
      <c r="E15451" s="10">
        <v>0</v>
      </c>
      <c r="F15451" s="10">
        <v>0</v>
      </c>
      <c r="G15451" s="10">
        <v>16.433333333333334</v>
      </c>
      <c r="H15451" s="10">
        <v>0</v>
      </c>
      <c r="I15451" s="4" t="s">
        <v>828</v>
      </c>
      <c r="J15451" s="7" t="str">
        <f>VLOOKUP(C15451,'[1]T. Apoyo Sistema'!$B$1:$C$89,2,0)</f>
        <v>SI</v>
      </c>
    </row>
    <row r="15452" spans="1:10" x14ac:dyDescent="0.25">
      <c r="A15452" s="4" t="str">
        <f>CONCATENATE(B15452,"-",C15452,"-",D15452)</f>
        <v>46261-POX29-bbd1</v>
      </c>
      <c r="B15452" s="16">
        <v>46261</v>
      </c>
      <c r="C15452" s="10" t="s">
        <v>89</v>
      </c>
      <c r="D15452" s="10" t="s">
        <v>69</v>
      </c>
      <c r="E15452" s="10">
        <v>0</v>
      </c>
      <c r="F15452" s="10">
        <v>0.58333333333333337</v>
      </c>
      <c r="G15452" s="10">
        <v>15.866666666666665</v>
      </c>
      <c r="H15452" s="10">
        <v>0</v>
      </c>
      <c r="I15452" s="4" t="s">
        <v>13</v>
      </c>
      <c r="J15452" s="7" t="str">
        <f>VLOOKUP(C15452,'[1]T. Apoyo Sistema'!$B$1:$C$89,2,0)</f>
        <v>SI</v>
      </c>
    </row>
    <row r="15453" spans="1:10" x14ac:dyDescent="0.25">
      <c r="A15453" s="4" t="str">
        <f>CONCATENATE(B15453,"-",C15453,"-",D15453)</f>
        <v>46261-POX29-bbd2</v>
      </c>
      <c r="B15453" s="16">
        <v>46261</v>
      </c>
      <c r="C15453" s="10" t="s">
        <v>89</v>
      </c>
      <c r="D15453" s="10" t="s">
        <v>70</v>
      </c>
      <c r="E15453" s="10">
        <v>0</v>
      </c>
      <c r="F15453" s="10">
        <v>0</v>
      </c>
      <c r="G15453" s="10">
        <v>16.45</v>
      </c>
      <c r="H15453" s="10">
        <v>0</v>
      </c>
      <c r="I15453" s="4" t="s">
        <v>13</v>
      </c>
      <c r="J15453" s="7" t="str">
        <f>VLOOKUP(C15453,'[1]T. Apoyo Sistema'!$B$1:$C$89,2,0)</f>
        <v>SI</v>
      </c>
    </row>
    <row r="15454" spans="1:10" x14ac:dyDescent="0.25">
      <c r="A15454" s="4" t="str">
        <f>CONCATENATE(B15454,"-",C15454,"-",D15454)</f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>TEXT(B15454,"yyyy-mm")</f>
        <v>2026-08</v>
      </c>
      <c r="J15454" s="7" t="str">
        <f>VLOOKUP(C15454,'[1]T. Apoyo Sistema'!$B$1:$C$89,2,0)</f>
        <v>SI</v>
      </c>
    </row>
    <row r="15455" spans="1:10" x14ac:dyDescent="0.25">
      <c r="A15455" s="4" t="str">
        <f>CONCATENATE(B15455,"-",C15455,"-",D15455)</f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>TEXT(B15455,"yyyy-mm")</f>
        <v>2026-08</v>
      </c>
      <c r="J15455" s="7" t="str">
        <f>VLOOKUP(C15455,'[1]T. Apoyo Sistema'!$B$1:$C$89,2,0)</f>
        <v>SI</v>
      </c>
    </row>
    <row r="15456" spans="1:10" x14ac:dyDescent="0.25">
      <c r="A15456" s="4" t="str">
        <f>CONCATENATE(B15456,"-",C15456,"-",D15456)</f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>TEXT(B15456,"yyyy-mm")</f>
        <v>2026-08</v>
      </c>
      <c r="J15456" s="7" t="str">
        <f>VLOOKUP(C15456,'[1]T. Apoyo Sistema'!$B$1:$C$89,2,0)</f>
        <v>SI</v>
      </c>
    </row>
    <row r="15457" spans="1:10" x14ac:dyDescent="0.25">
      <c r="A15457" s="4" t="str">
        <f>CONCATENATE(B15457,"-",C15457,"-",D15457)</f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>TEXT(B15457,"yyyy-mm")</f>
        <v>2026-08</v>
      </c>
      <c r="J15457" s="7" t="str">
        <f>VLOOKUP(C15457,'[1]T. Apoyo Sistema'!$B$1:$C$89,2,0)</f>
        <v>SI</v>
      </c>
    </row>
    <row r="15458" spans="1:10" x14ac:dyDescent="0.25">
      <c r="A15458" s="4" t="str">
        <f>CONCATENATE(B15458,"-",C15458,"-",D15458)</f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>TEXT(B15458,"yyyy-mm")</f>
        <v>2026-08</v>
      </c>
      <c r="J15458" s="7" t="str">
        <f>VLOOKUP(C15458,'[1]T. Apoyo Sistema'!$B$1:$C$89,2,0)</f>
        <v>SI</v>
      </c>
    </row>
    <row r="15459" spans="1:10" x14ac:dyDescent="0.25">
      <c r="A15459" s="4" t="str">
        <f>CONCATENATE(B15459,"-",C15459,"-",D15459)</f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>TEXT(B15459,"yyyy-mm")</f>
        <v>2026-08</v>
      </c>
      <c r="J15459" s="7" t="str">
        <f>VLOOKUP(C15459,'[1]T. Apoyo Sistema'!$B$1:$C$89,2,0)</f>
        <v>SI</v>
      </c>
    </row>
    <row r="15460" spans="1:10" x14ac:dyDescent="0.25">
      <c r="A15460" s="4" t="str">
        <f>CONCATENATE(B15460,"-",C15460,"-",D15460)</f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>TEXT(B15460,"yyyy-mm")</f>
        <v>2026-08</v>
      </c>
      <c r="J15460" s="7" t="str">
        <f>VLOOKUP(C15460,'[1]T. Apoyo Sistema'!$B$1:$C$89,2,0)</f>
        <v>SI</v>
      </c>
    </row>
    <row r="15461" spans="1:10" x14ac:dyDescent="0.25">
      <c r="A15461" s="4" t="str">
        <f>CONCATENATE(B15461,"-",C15461,"-",D15461)</f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>TEXT(B15461,"yyyy-mm")</f>
        <v>2026-08</v>
      </c>
      <c r="J15461" s="7" t="str">
        <f>VLOOKUP(C15461,'[1]T. Apoyo Sistema'!$B$1:$C$89,2,0)</f>
        <v>SI</v>
      </c>
    </row>
    <row r="15462" spans="1:10" x14ac:dyDescent="0.25">
      <c r="A15462" s="4" t="str">
        <f>CONCATENATE(B15462,"-",C15462,"-",D15462)</f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>TEXT(B15462,"yyyy-mm")</f>
        <v>2026-08</v>
      </c>
      <c r="J15462" s="7" t="str">
        <f>VLOOKUP(C15462,'[1]T. Apoyo Sistema'!$B$1:$C$89,2,0)</f>
        <v>SI</v>
      </c>
    </row>
    <row r="15463" spans="1:10" x14ac:dyDescent="0.25">
      <c r="A15463" s="4" t="str">
        <f>CONCATENATE(B15463,"-",C15463,"-",D15463)</f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>TEXT(B15463,"yyyy-mm")</f>
        <v>2026-08</v>
      </c>
      <c r="J15463" s="7" t="str">
        <f>VLOOKUP(C15463,'[1]T. Apoyo Sistema'!$B$1:$C$89,2,0)</f>
        <v>SI</v>
      </c>
    </row>
    <row r="15464" spans="1:10" x14ac:dyDescent="0.25">
      <c r="A15464" s="4" t="str">
        <f>CONCATENATE(B15464,"-",C15464,"-",D15464)</f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>TEXT(B15464,"yyyy-mm")</f>
        <v>2026-08</v>
      </c>
      <c r="J15464" s="7" t="str">
        <f>VLOOKUP(C15464,'[1]T. Apoyo Sistema'!$B$1:$C$89,2,0)</f>
        <v>SI</v>
      </c>
    </row>
    <row r="15465" spans="1:10" x14ac:dyDescent="0.25">
      <c r="A15465" s="4" t="str">
        <f>CONCATENATE(B15465,"-",C15465,"-",D15465)</f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>TEXT(B15465,"yyyy-mm")</f>
        <v>2026-08</v>
      </c>
      <c r="J15465" s="7" t="str">
        <f>VLOOKUP(C15465,'[1]T. Apoyo Sistema'!$B$1:$C$89,2,0)</f>
        <v>SI</v>
      </c>
    </row>
    <row r="15466" spans="1:10" x14ac:dyDescent="0.25">
      <c r="A15466" s="4" t="str">
        <f>CONCATENATE(B15466,"-",C15466,"-",D15466)</f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>TEXT(B15466,"yyyy-mm")</f>
        <v>2026-08</v>
      </c>
      <c r="J15466" s="7" t="str">
        <f>VLOOKUP(C15466,'[1]T. Apoyo Sistema'!$B$1:$C$89,2,0)</f>
        <v>SI</v>
      </c>
    </row>
    <row r="15467" spans="1:10" x14ac:dyDescent="0.25">
      <c r="A15467" s="4" t="str">
        <f>CONCATENATE(B15467,"-",C15467,"-",D15467)</f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>TEXT(B15467,"yyyy-mm")</f>
        <v>2026-08</v>
      </c>
      <c r="J15467" s="7" t="str">
        <f>VLOOKUP(C15467,'[1]T. Apoyo Sistema'!$B$1:$C$89,2,0)</f>
        <v>SI</v>
      </c>
    </row>
    <row r="15468" spans="1:10" x14ac:dyDescent="0.25">
      <c r="A15468" s="4" t="str">
        <f>CONCATENATE(B15468,"-",C15468,"-",D15468)</f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>TEXT(B15468,"yyyy-mm")</f>
        <v>2026-08</v>
      </c>
      <c r="J15468" s="7" t="str">
        <f>VLOOKUP(C15468,'[1]T. Apoyo Sistema'!$B$1:$C$89,2,0)</f>
        <v>SI</v>
      </c>
    </row>
    <row r="15469" spans="1:10" x14ac:dyDescent="0.25">
      <c r="A15469" s="4" t="str">
        <f>CONCATENATE(B15469,"-",C15469,"-",D15469)</f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>TEXT(B15469,"yyyy-mm")</f>
        <v>2026-08</v>
      </c>
      <c r="J15469" s="7" t="str">
        <f>VLOOKUP(C15469,'[1]T. Apoyo Sistema'!$B$1:$C$89,2,0)</f>
        <v>SI</v>
      </c>
    </row>
    <row r="15470" spans="1:10" x14ac:dyDescent="0.25">
      <c r="A15470" s="4" t="str">
        <f>CONCATENATE(B15470,"-",C15470,"-",D15470)</f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>TEXT(B15470,"yyyy-mm")</f>
        <v>2026-08</v>
      </c>
      <c r="J15470" s="7" t="str">
        <f>VLOOKUP(C15470,'[1]T. Apoyo Sistema'!$B$1:$C$89,2,0)</f>
        <v>SI</v>
      </c>
    </row>
    <row r="15471" spans="1:10" x14ac:dyDescent="0.25">
      <c r="A15471" s="4" t="str">
        <f>CONCATENATE(B15471,"-",C15471,"-",D15471)</f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>TEXT(B15471,"yyyy-mm")</f>
        <v>2026-08</v>
      </c>
      <c r="J15471" s="7" t="str">
        <f>VLOOKUP(C15471,'[1]T. Apoyo Sistema'!$B$1:$C$89,2,0)</f>
        <v>SI</v>
      </c>
    </row>
    <row r="15472" spans="1:10" x14ac:dyDescent="0.25">
      <c r="A15472" s="4" t="str">
        <f>CONCATENATE(B15472,"-",C15472,"-",D15472)</f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>TEXT(B15472,"yyyy-mm")</f>
        <v>2026-08</v>
      </c>
      <c r="J15472" s="7" t="str">
        <f>VLOOKUP(C15472,'[1]T. Apoyo Sistema'!$B$1:$C$89,2,0)</f>
        <v>SI</v>
      </c>
    </row>
    <row r="15473" spans="1:10" x14ac:dyDescent="0.25">
      <c r="A15473" s="4" t="str">
        <f>CONCATENATE(B15473,"-",C15473,"-",D15473)</f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>TEXT(B15473,"yyyy-mm")</f>
        <v>2026-08</v>
      </c>
      <c r="J15473" s="7" t="str">
        <f>VLOOKUP(C15473,'[1]T. Apoyo Sistema'!$B$1:$C$89,2,0)</f>
        <v>SI</v>
      </c>
    </row>
    <row r="15474" spans="1:10" x14ac:dyDescent="0.25">
      <c r="A15474" s="4" t="str">
        <f>CONCATENATE(B15474,"-",C15474,"-",D15474)</f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>TEXT(B15474,"yyyy-mm")</f>
        <v>2026-08</v>
      </c>
      <c r="J15474" s="7" t="str">
        <f>VLOOKUP(C15474,'[1]T. Apoyo Sistema'!$B$1:$C$89,2,0)</f>
        <v>SI</v>
      </c>
    </row>
    <row r="15475" spans="1:10" x14ac:dyDescent="0.25">
      <c r="A15475" s="4" t="str">
        <f>CONCATENATE(B15475,"-",C15475,"-",D15475)</f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>TEXT(B15475,"yyyy-mm")</f>
        <v>2026-08</v>
      </c>
      <c r="J15475" s="7" t="str">
        <f>VLOOKUP(C15475,'[1]T. Apoyo Sistema'!$B$1:$C$89,2,0)</f>
        <v>SI</v>
      </c>
    </row>
    <row r="15476" spans="1:10" x14ac:dyDescent="0.25">
      <c r="A15476" s="4" t="str">
        <f>CONCATENATE(B15476,"-",C15476,"-",D15476)</f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>TEXT(B15476,"yyyy-mm")</f>
        <v>2026-08</v>
      </c>
      <c r="J15476" s="7" t="str">
        <f>VLOOKUP(C15476,'[1]T. Apoyo Sistema'!$B$1:$C$89,2,0)</f>
        <v>SI</v>
      </c>
    </row>
    <row r="15477" spans="1:10" x14ac:dyDescent="0.25">
      <c r="A15477" s="4" t="str">
        <f>CONCATENATE(B15477,"-",C15477,"-",D15477)</f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>TEXT(B15477,"yyyy-mm")</f>
        <v>2026-08</v>
      </c>
      <c r="J15477" s="7" t="str">
        <f>VLOOKUP(C15477,'[1]T. Apoyo Sistema'!$B$1:$C$89,2,0)</f>
        <v>SI</v>
      </c>
    </row>
    <row r="15478" spans="1:10" x14ac:dyDescent="0.25">
      <c r="A15478" s="4" t="str">
        <f>CONCATENATE(B15478,"-",C15478,"-",D15478)</f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>TEXT(B15478,"yyyy-mm")</f>
        <v>2026-08</v>
      </c>
      <c r="J15478" s="7" t="str">
        <f>VLOOKUP(C15478,'[1]T. Apoyo Sistema'!$B$1:$C$89,2,0)</f>
        <v>SI</v>
      </c>
    </row>
    <row r="15479" spans="1:10" x14ac:dyDescent="0.25">
      <c r="A15479" s="4" t="str">
        <f>CONCATENATE(B15479,"-",C15479,"-",D15479)</f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>TEXT(B15479,"yyyy-mm")</f>
        <v>2026-08</v>
      </c>
      <c r="J15479" s="7" t="str">
        <f>VLOOKUP(C15479,'[1]T. Apoyo Sistema'!$B$1:$C$89,2,0)</f>
        <v>SI</v>
      </c>
    </row>
    <row r="15480" spans="1:10" x14ac:dyDescent="0.25">
      <c r="A15480" s="4" t="str">
        <f>CONCATENATE(B15480,"-",C15480,"-",D15480)</f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>TEXT(B15480,"yyyy-mm")</f>
        <v>2026-08</v>
      </c>
      <c r="J15480" s="7" t="str">
        <f>VLOOKUP(C15480,'[1]T. Apoyo Sistema'!$B$1:$C$89,2,0)</f>
        <v>SI</v>
      </c>
    </row>
    <row r="15481" spans="1:10" x14ac:dyDescent="0.25">
      <c r="A15481" s="4" t="str">
        <f>CONCATENATE(B15481,"-",C15481,"-",D15481)</f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>TEXT(B15481,"yyyy-mm")</f>
        <v>2026-08</v>
      </c>
      <c r="J15481" s="7" t="str">
        <f>VLOOKUP(C15481,'[1]T. Apoyo Sistema'!$B$1:$C$89,2,0)</f>
        <v>SI</v>
      </c>
    </row>
    <row r="15482" spans="1:10" x14ac:dyDescent="0.25">
      <c r="A15482" s="4" t="str">
        <f>CONCATENATE(B15482,"-",C15482,"-",D15482)</f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>TEXT(B15482,"yyyy-mm")</f>
        <v>2026-08</v>
      </c>
      <c r="J15482" s="7" t="str">
        <f>VLOOKUP(C15482,'[1]T. Apoyo Sistema'!$B$1:$C$89,2,0)</f>
        <v>SI</v>
      </c>
    </row>
    <row r="15483" spans="1:10" x14ac:dyDescent="0.25">
      <c r="A15483" s="4" t="str">
        <f>CONCATENATE(B15483,"-",C15483,"-",D15483)</f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>TEXT(B15483,"yyyy-mm")</f>
        <v>2026-08</v>
      </c>
      <c r="J15483" s="7" t="str">
        <f>VLOOKUP(C15483,'[1]T. Apoyo Sistema'!$B$1:$C$89,2,0)</f>
        <v>SI</v>
      </c>
    </row>
    <row r="15484" spans="1:10" x14ac:dyDescent="0.25">
      <c r="A15484" s="4" t="str">
        <f>CONCATENATE(B15484,"-",C15484,"-",D15484)</f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>TEXT(B15484,"yyyy-mm")</f>
        <v>2026-08</v>
      </c>
      <c r="J15484" s="7" t="str">
        <f>VLOOKUP(C15484,'[1]T. Apoyo Sistema'!$B$1:$C$89,2,0)</f>
        <v>SI</v>
      </c>
    </row>
    <row r="15485" spans="1:10" x14ac:dyDescent="0.25">
      <c r="A15485" s="4" t="str">
        <f>CONCATENATE(B15485,"-",C15485,"-",D15485)</f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>TEXT(B15485,"yyyy-mm")</f>
        <v>2026-08</v>
      </c>
      <c r="J15485" s="7" t="str">
        <f>VLOOKUP(C15485,'[1]T. Apoyo Sistema'!$B$1:$C$89,2,0)</f>
        <v>SI</v>
      </c>
    </row>
    <row r="15486" spans="1:10" x14ac:dyDescent="0.25">
      <c r="A15486" s="4" t="str">
        <f>CONCATENATE(B15486,"-",C15486,"-",D15486)</f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>TEXT(B15486,"yyyy-mm")</f>
        <v>2026-08</v>
      </c>
      <c r="J15486" s="7" t="str">
        <f>VLOOKUP(C15486,'[1]T. Apoyo Sistema'!$B$1:$C$89,2,0)</f>
        <v>SI</v>
      </c>
    </row>
    <row r="15487" spans="1:10" x14ac:dyDescent="0.25">
      <c r="A15487" s="4" t="str">
        <f>CONCATENATE(B15487,"-",C15487,"-",D15487)</f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>TEXT(B15487,"yyyy-mm")</f>
        <v>2026-08</v>
      </c>
      <c r="J15487" s="7" t="str">
        <f>VLOOKUP(C15487,'[1]T. Apoyo Sistema'!$B$1:$C$89,2,0)</f>
        <v>SI</v>
      </c>
    </row>
    <row r="15488" spans="1:10" x14ac:dyDescent="0.25">
      <c r="A15488" s="4" t="str">
        <f>CONCATENATE(B15488,"-",C15488,"-",D15488)</f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>TEXT(B15488,"yyyy-mm")</f>
        <v>2026-08</v>
      </c>
      <c r="J15488" s="7" t="str">
        <f>VLOOKUP(C15488,'[1]T. Apoyo Sistema'!$B$1:$C$89,2,0)</f>
        <v>SI</v>
      </c>
    </row>
    <row r="15489" spans="1:10" x14ac:dyDescent="0.25">
      <c r="A15489" s="4" t="str">
        <f>CONCATENATE(B15489,"-",C15489,"-",D15489)</f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>TEXT(B15489,"yyyy-mm")</f>
        <v>2026-08</v>
      </c>
      <c r="J15489" s="7" t="str">
        <f>VLOOKUP(C15489,'[1]T. Apoyo Sistema'!$B$1:$C$89,2,0)</f>
        <v>SI</v>
      </c>
    </row>
    <row r="15490" spans="1:10" x14ac:dyDescent="0.25">
      <c r="A15490" s="4" t="str">
        <f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>TEXT(B15490,"yyyy-mm")</f>
        <v>2026-08</v>
      </c>
      <c r="J15490" s="7" t="str">
        <f>VLOOKUP(C15490,'[1]T. Apoyo Sistema'!$B$1:$C$89,2,0)</f>
        <v>SI</v>
      </c>
    </row>
    <row r="15491" spans="1:10" x14ac:dyDescent="0.25">
      <c r="A15491" s="4" t="str">
        <f>CONCATENATE(B15491,"-",C15491,"-",D15491)</f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>TEXT(B15491,"yyyy-mm")</f>
        <v>2026-08</v>
      </c>
      <c r="J15491" s="7" t="str">
        <f>VLOOKUP(C15491,'[1]T. Apoyo Sistema'!$B$1:$C$89,2,0)</f>
        <v>SI</v>
      </c>
    </row>
    <row r="15492" spans="1:10" x14ac:dyDescent="0.25">
      <c r="A15492" s="4" t="str">
        <f>CONCATENATE(B15492,"-",C15492,"-",D15492)</f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>TEXT(B15492,"yyyy-mm")</f>
        <v>2026-08</v>
      </c>
      <c r="J15492" s="7" t="str">
        <f>VLOOKUP(C15492,'[1]T. Apoyo Sistema'!$B$1:$C$89,2,0)</f>
        <v>SI</v>
      </c>
    </row>
    <row r="15493" spans="1:10" x14ac:dyDescent="0.25">
      <c r="A15493" s="4" t="str">
        <f>CONCATENATE(B15493,"-",C15493,"-",D15493)</f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>TEXT(B15493,"yyyy-mm")</f>
        <v>2026-08</v>
      </c>
      <c r="J15493" s="7" t="str">
        <f>VLOOKUP(C15493,'[1]T. Apoyo Sistema'!$B$1:$C$89,2,0)</f>
        <v>SI</v>
      </c>
    </row>
    <row r="15494" spans="1:10" x14ac:dyDescent="0.25">
      <c r="A15494" s="4" t="str">
        <f>CONCATENATE(B15494,"-",C15494,"-",D15494)</f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>TEXT(B15494,"yyyy-mm")</f>
        <v>2026-08</v>
      </c>
      <c r="J15494" s="7" t="str">
        <f>VLOOKUP(C15494,'[1]T. Apoyo Sistema'!$B$1:$C$89,2,0)</f>
        <v>SI</v>
      </c>
    </row>
    <row r="15495" spans="1:10" x14ac:dyDescent="0.25">
      <c r="A15495" s="4" t="str">
        <f>CONCATENATE(B15495,"-",C15495,"-",D15495)</f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>TEXT(B15495,"yyyy-mm")</f>
        <v>2026-08</v>
      </c>
      <c r="J15495" s="7" t="str">
        <f>VLOOKUP(C15495,'[1]T. Apoyo Sistema'!$B$1:$C$89,2,0)</f>
        <v>SI</v>
      </c>
    </row>
    <row r="15496" spans="1:10" x14ac:dyDescent="0.25">
      <c r="A15496" s="4" t="str">
        <f>CONCATENATE(B15496,"-",C15496,"-",D15496)</f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>TEXT(B15496,"yyyy-mm")</f>
        <v>2026-08</v>
      </c>
      <c r="J15496" s="7" t="str">
        <f>VLOOKUP(C15496,'[1]T. Apoyo Sistema'!$B$1:$C$89,2,0)</f>
        <v>SI</v>
      </c>
    </row>
    <row r="15497" spans="1:10" x14ac:dyDescent="0.25">
      <c r="A15497" s="4" t="str">
        <f>CONCATENATE(B15497,"-",C15497,"-",D15497)</f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>TEXT(B15497,"yyyy-mm")</f>
        <v>2026-08</v>
      </c>
      <c r="J15497" s="7" t="str">
        <f>VLOOKUP(C15497,'[1]T. Apoyo Sistema'!$B$1:$C$89,2,0)</f>
        <v>SI</v>
      </c>
    </row>
    <row r="15498" spans="1:10" x14ac:dyDescent="0.25">
      <c r="A15498" s="4" t="str">
        <f>CONCATENATE(B15498,"-",C15498,"-",D15498)</f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>TEXT(B15498,"yyyy-mm")</f>
        <v>2026-08</v>
      </c>
      <c r="J15498" s="7" t="str">
        <f>VLOOKUP(C15498,'[1]T. Apoyo Sistema'!$B$1:$C$89,2,0)</f>
        <v>SI</v>
      </c>
    </row>
    <row r="15499" spans="1:10" x14ac:dyDescent="0.25">
      <c r="A15499" s="4" t="str">
        <f>CONCATENATE(B15499,"-",C15499,"-",D15499)</f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>TEXT(B15499,"yyyy-mm")</f>
        <v>2026-08</v>
      </c>
      <c r="J15499" s="7" t="str">
        <f>VLOOKUP(C15499,'[1]T. Apoyo Sistema'!$B$1:$C$89,2,0)</f>
        <v>SI</v>
      </c>
    </row>
    <row r="15500" spans="1:10" x14ac:dyDescent="0.25">
      <c r="A15500" s="4" t="str">
        <f>CONCATENATE(B15500,"-",C15500,"-",D15500)</f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>TEXT(B15500,"yyyy-mm")</f>
        <v>2026-08</v>
      </c>
      <c r="J15500" s="7" t="str">
        <f>VLOOKUP(C15500,'[1]T. Apoyo Sistema'!$B$1:$C$89,2,0)</f>
        <v>SI</v>
      </c>
    </row>
    <row r="15501" spans="1:10" x14ac:dyDescent="0.25">
      <c r="A15501" s="4" t="str">
        <f>CONCATENATE(B15501,"-",C15501,"-",D15501)</f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>TEXT(B15501,"yyyy-mm")</f>
        <v>2026-08</v>
      </c>
      <c r="J15501" s="7" t="str">
        <f>VLOOKUP(C15501,'[1]T. Apoyo Sistema'!$B$1:$C$89,2,0)</f>
        <v>SI</v>
      </c>
    </row>
    <row r="15502" spans="1:10" x14ac:dyDescent="0.25">
      <c r="A15502" s="4" t="str">
        <f>CONCATENATE(B15502,"-",C15502,"-",D15502)</f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>TEXT(B15502,"yyyy-mm")</f>
        <v>2026-08</v>
      </c>
      <c r="J15502" s="7" t="str">
        <f>VLOOKUP(C15502,'[1]T. Apoyo Sistema'!$B$1:$C$89,2,0)</f>
        <v>SI</v>
      </c>
    </row>
    <row r="15503" spans="1:10" x14ac:dyDescent="0.25">
      <c r="A15503" s="4" t="str">
        <f>CONCATENATE(B15503,"-",C15503,"-",D15503)</f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>TEXT(B15503,"yyyy-mm")</f>
        <v>2026-08</v>
      </c>
      <c r="J15503" s="7" t="str">
        <f>VLOOKUP(C15503,'[1]T. Apoyo Sistema'!$B$1:$C$89,2,0)</f>
        <v>SI</v>
      </c>
    </row>
    <row r="15504" spans="1:10" x14ac:dyDescent="0.25">
      <c r="A15504" s="4" t="str">
        <f>CONCATENATE(B15504,"-",C15504,"-",D15504)</f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>TEXT(B15504,"yyyy-mm")</f>
        <v>2026-08</v>
      </c>
      <c r="J15504" s="7" t="str">
        <f>VLOOKUP(C15504,'[1]T. Apoyo Sistema'!$B$1:$C$89,2,0)</f>
        <v>SI</v>
      </c>
    </row>
    <row r="15505" spans="1:10" x14ac:dyDescent="0.25">
      <c r="A15505" s="4" t="str">
        <f>CONCATENATE(B15505,"-",C15505,"-",D15505)</f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>TEXT(B15505,"yyyy-mm")</f>
        <v>2026-08</v>
      </c>
      <c r="J15505" s="7" t="str">
        <f>VLOOKUP(C15505,'[1]T. Apoyo Sistema'!$B$1:$C$89,2,0)</f>
        <v>SI</v>
      </c>
    </row>
    <row r="15506" spans="1:10" x14ac:dyDescent="0.25">
      <c r="A15506" s="4" t="str">
        <f>CONCATENATE(B15506,"-",C15506,"-",D15506)</f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>TEXT(B15506,"yyyy-mm")</f>
        <v>2026-08</v>
      </c>
      <c r="J15506" s="7" t="str">
        <f>VLOOKUP(C15506,'[1]T. Apoyo Sistema'!$B$1:$C$89,2,0)</f>
        <v>SI</v>
      </c>
    </row>
    <row r="15507" spans="1:10" x14ac:dyDescent="0.25">
      <c r="A15507" s="4" t="str">
        <f>CONCATENATE(B15507,"-",C15507,"-",D15507)</f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>TEXT(B15507,"yyyy-mm")</f>
        <v>2026-08</v>
      </c>
      <c r="J15507" s="7" t="str">
        <f>VLOOKUP(C15507,'[1]T. Apoyo Sistema'!$B$1:$C$89,2,0)</f>
        <v>SI</v>
      </c>
    </row>
    <row r="15508" spans="1:10" x14ac:dyDescent="0.25">
      <c r="A15508" s="4" t="str">
        <f>CONCATENATE(B15508,"-",C15508,"-",D15508)</f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>TEXT(B15508,"yyyy-mm")</f>
        <v>2026-08</v>
      </c>
      <c r="J15508" s="7" t="str">
        <f>VLOOKUP(C15508,'[1]T. Apoyo Sistema'!$B$1:$C$89,2,0)</f>
        <v>SI</v>
      </c>
    </row>
    <row r="15509" spans="1:10" x14ac:dyDescent="0.25">
      <c r="A15509" s="4" t="str">
        <f>CONCATENATE(B15509,"-",C15509,"-",D15509)</f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>TEXT(B15509,"yyyy-mm")</f>
        <v>2026-08</v>
      </c>
      <c r="J15509" s="7" t="str">
        <f>VLOOKUP(C15509,'[1]T. Apoyo Sistema'!$B$1:$C$89,2,0)</f>
        <v>SI</v>
      </c>
    </row>
    <row r="15510" spans="1:10" x14ac:dyDescent="0.25">
      <c r="A15510" s="4" t="str">
        <f>CONCATENATE(B15510,"-",C15510,"-",D15510)</f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>TEXT(B15510,"yyyy-mm")</f>
        <v>2026-08</v>
      </c>
      <c r="J15510" s="7" t="str">
        <f>VLOOKUP(C15510,'[1]T. Apoyo Sistema'!$B$1:$C$89,2,0)</f>
        <v>SI</v>
      </c>
    </row>
    <row r="15511" spans="1:10" x14ac:dyDescent="0.25">
      <c r="A15511" s="4" t="str">
        <f>CONCATENATE(B15511,"-",C15511,"-",D15511)</f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>TEXT(B15511,"yyyy-mm")</f>
        <v>2026-08</v>
      </c>
      <c r="J15511" s="7" t="str">
        <f>VLOOKUP(C15511,'[1]T. Apoyo Sistema'!$B$1:$C$89,2,0)</f>
        <v>SI</v>
      </c>
    </row>
    <row r="15512" spans="1:10" x14ac:dyDescent="0.25">
      <c r="A15512" s="4" t="str">
        <f>CONCATENATE(B15512,"-",C15512,"-",D15512)</f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>TEXT(B15512,"yyyy-mm")</f>
        <v>2026-08</v>
      </c>
      <c r="J15512" s="7" t="str">
        <f>VLOOKUP(C15512,'[1]T. Apoyo Sistema'!$B$1:$C$89,2,0)</f>
        <v>SI</v>
      </c>
    </row>
    <row r="15513" spans="1:10" x14ac:dyDescent="0.25">
      <c r="A15513" s="4" t="str">
        <f>CONCATENATE(B15513,"-",C15513,"-",D15513)</f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>TEXT(B15513,"yyyy-mm")</f>
        <v>2026-08</v>
      </c>
      <c r="J15513" s="7" t="str">
        <f>VLOOKUP(C15513,'[1]T. Apoyo Sistema'!$B$1:$C$89,2,0)</f>
        <v>SI</v>
      </c>
    </row>
    <row r="15514" spans="1:10" x14ac:dyDescent="0.25">
      <c r="A15514" s="4" t="str">
        <f>CONCATENATE(B15514,"-",C15514,"-",D15514)</f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>TEXT(B15514,"yyyy-mm")</f>
        <v>2026-08</v>
      </c>
      <c r="J15514" s="7" t="str">
        <f>VLOOKUP(C15514,'[1]T. Apoyo Sistema'!$B$1:$C$89,2,0)</f>
        <v>SI</v>
      </c>
    </row>
    <row r="15515" spans="1:10" x14ac:dyDescent="0.25">
      <c r="A15515" s="4" t="str">
        <f>CONCATENATE(B15515,"-",C15515,"-",D15515)</f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>TEXT(B15515,"yyyy-mm")</f>
        <v>2026-08</v>
      </c>
      <c r="J15515" s="7" t="str">
        <f>VLOOKUP(C15515,'[1]T. Apoyo Sistema'!$B$1:$C$89,2,0)</f>
        <v>SI</v>
      </c>
    </row>
    <row r="15516" spans="1:10" x14ac:dyDescent="0.25">
      <c r="A15516" s="4" t="str">
        <f>CONCATENATE(B15516,"-",C15516,"-",D15516)</f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>TEXT(B15516,"yyyy-mm")</f>
        <v>2026-08</v>
      </c>
      <c r="J15516" s="7" t="str">
        <f>VLOOKUP(C15516,'[1]T. Apoyo Sistema'!$B$1:$C$89,2,0)</f>
        <v>SI</v>
      </c>
    </row>
    <row r="15517" spans="1:10" x14ac:dyDescent="0.25">
      <c r="A15517" s="4" t="str">
        <f>CONCATENATE(B15517,"-",C15517,"-",D15517)</f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>TEXT(B15517,"yyyy-mm")</f>
        <v>2026-08</v>
      </c>
      <c r="J15517" s="7" t="str">
        <f>VLOOKUP(C15517,'[1]T. Apoyo Sistema'!$B$1:$C$89,2,0)</f>
        <v>SI</v>
      </c>
    </row>
    <row r="15518" spans="1:10" x14ac:dyDescent="0.25">
      <c r="A15518" s="4" t="str">
        <f>CONCATENATE(B15518,"-",C15518,"-",D15518)</f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>TEXT(B15518,"yyyy-mm")</f>
        <v>2026-08</v>
      </c>
      <c r="J15518" s="7" t="str">
        <f>VLOOKUP(C15518,'[1]T. Apoyo Sistema'!$B$1:$C$89,2,0)</f>
        <v>SI</v>
      </c>
    </row>
    <row r="15519" spans="1:10" x14ac:dyDescent="0.25">
      <c r="A15519" s="4" t="str">
        <f>CONCATENATE(B15519,"-",C15519,"-",D15519)</f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>TEXT(B15519,"yyyy-mm")</f>
        <v>2026-08</v>
      </c>
      <c r="J15519" s="7" t="str">
        <f>VLOOKUP(C15519,'[1]T. Apoyo Sistema'!$B$1:$C$89,2,0)</f>
        <v>SI</v>
      </c>
    </row>
    <row r="15520" spans="1:10" x14ac:dyDescent="0.25">
      <c r="A15520" s="4" t="str">
        <f>CONCATENATE(B15520,"-",C15520,"-",D15520)</f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>TEXT(B15520,"yyyy-mm")</f>
        <v>2026-08</v>
      </c>
      <c r="J15520" s="7" t="str">
        <f>VLOOKUP(C15520,'[1]T. Apoyo Sistema'!$B$1:$C$89,2,0)</f>
        <v>SI</v>
      </c>
    </row>
    <row r="15521" spans="1:10" x14ac:dyDescent="0.25">
      <c r="A15521" s="4" t="str">
        <f>CONCATENATE(B15521,"-",C15521,"-",D15521)</f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>TEXT(B15521,"yyyy-mm")</f>
        <v>2026-08</v>
      </c>
      <c r="J15521" s="7" t="str">
        <f>VLOOKUP(C15521,'[1]T. Apoyo Sistema'!$B$1:$C$89,2,0)</f>
        <v>SI</v>
      </c>
    </row>
    <row r="15522" spans="1:10" x14ac:dyDescent="0.25">
      <c r="A15522" s="4" t="str">
        <f>CONCATENATE(B15522,"-",C15522,"-",D15522)</f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>TEXT(B15522,"yyyy-mm")</f>
        <v>2026-08</v>
      </c>
      <c r="J15522" s="7" t="str">
        <f>VLOOKUP(C15522,'[1]T. Apoyo Sistema'!$B$1:$C$89,2,0)</f>
        <v>SI</v>
      </c>
    </row>
    <row r="15523" spans="1:10" x14ac:dyDescent="0.25">
      <c r="A15523" s="4" t="str">
        <f>CONCATENATE(B15523,"-",C15523,"-",D15523)</f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>TEXT(B15523,"yyyy-mm")</f>
        <v>2026-08</v>
      </c>
      <c r="J15523" s="7" t="str">
        <f>VLOOKUP(C15523,'[1]T. Apoyo Sistema'!$B$1:$C$89,2,0)</f>
        <v>SI</v>
      </c>
    </row>
    <row r="15524" spans="1:10" x14ac:dyDescent="0.25">
      <c r="A15524" s="4" t="str">
        <f>CONCATENATE(B15524,"-",C15524,"-",D15524)</f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>TEXT(B15524,"yyyy-mm")</f>
        <v>2026-08</v>
      </c>
      <c r="J15524" s="7" t="str">
        <f>VLOOKUP(C15524,'[1]T. Apoyo Sistema'!$B$1:$C$89,2,0)</f>
        <v>SI</v>
      </c>
    </row>
    <row r="15525" spans="1:10" x14ac:dyDescent="0.25">
      <c r="A15525" s="4" t="str">
        <f>CONCATENATE(B15525,"-",C15525,"-",D15525)</f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>TEXT(B15525,"yyyy-mm")</f>
        <v>2026-08</v>
      </c>
      <c r="J15525" s="7" t="str">
        <f>VLOOKUP(C15525,'[1]T. Apoyo Sistema'!$B$1:$C$89,2,0)</f>
        <v>SI</v>
      </c>
    </row>
    <row r="15526" spans="1:10" x14ac:dyDescent="0.25">
      <c r="A15526" s="4" t="str">
        <f>CONCATENATE(B15526,"-",C15526,"-",D15526)</f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>TEXT(B15526,"yyyy-mm")</f>
        <v>2026-08</v>
      </c>
      <c r="J15526" s="7" t="str">
        <f>VLOOKUP(C15526,'[1]T. Apoyo Sistema'!$B$1:$C$89,2,0)</f>
        <v>SI</v>
      </c>
    </row>
    <row r="15527" spans="1:10" x14ac:dyDescent="0.25">
      <c r="A15527" s="4" t="str">
        <f>CONCATENATE(B15527,"-",C15527,"-",D15527)</f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>TEXT(B15527,"yyyy-mm")</f>
        <v>2026-08</v>
      </c>
      <c r="J15527" s="7" t="str">
        <f>VLOOKUP(C15527,'[1]T. Apoyo Sistema'!$B$1:$C$89,2,0)</f>
        <v>SI</v>
      </c>
    </row>
    <row r="15528" spans="1:10" x14ac:dyDescent="0.25">
      <c r="A15528" s="4" t="str">
        <f>CONCATENATE(B15528,"-",C15528,"-",D15528)</f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>TEXT(B15528,"yyyy-mm")</f>
        <v>2026-08</v>
      </c>
      <c r="J15528" s="7" t="str">
        <f>VLOOKUP(C15528,'[1]T. Apoyo Sistema'!$B$1:$C$89,2,0)</f>
        <v>SI</v>
      </c>
    </row>
    <row r="15529" spans="1:10" x14ac:dyDescent="0.25">
      <c r="A15529" s="4" t="str">
        <f>CONCATENATE(B15529,"-",C15529,"-",D15529)</f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>TEXT(B15529,"yyyy-mm")</f>
        <v>2026-08</v>
      </c>
      <c r="J15529" s="7" t="str">
        <f>VLOOKUP(C15529,'[1]T. Apoyo Sistema'!$B$1:$C$89,2,0)</f>
        <v>SI</v>
      </c>
    </row>
    <row r="15530" spans="1:10" x14ac:dyDescent="0.25">
      <c r="A15530" s="4" t="str">
        <f>CONCATENATE(B15530,"-",C15530,"-",D15530)</f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>TEXT(B15530,"yyyy-mm")</f>
        <v>2026-08</v>
      </c>
      <c r="J15530" s="7" t="str">
        <f>VLOOKUP(C15530,'[1]T. Apoyo Sistema'!$B$1:$C$89,2,0)</f>
        <v>SI</v>
      </c>
    </row>
    <row r="15531" spans="1:10" x14ac:dyDescent="0.25">
      <c r="A15531" s="4" t="str">
        <f>CONCATENATE(B15531,"-",C15531,"-",D15531)</f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>TEXT(B15531,"yyyy-mm")</f>
        <v>2026-08</v>
      </c>
      <c r="J15531" s="7" t="str">
        <f>VLOOKUP(C15531,'[1]T. Apoyo Sistema'!$B$1:$C$89,2,0)</f>
        <v>SI</v>
      </c>
    </row>
    <row r="15532" spans="1:10" x14ac:dyDescent="0.25">
      <c r="A15532" s="4" t="str">
        <f>CONCATENATE(B15532,"-",C15532,"-",D15532)</f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>TEXT(B15532,"yyyy-mm")</f>
        <v>2026-08</v>
      </c>
      <c r="J15532" s="7" t="str">
        <f>VLOOKUP(C15532,'[1]T. Apoyo Sistema'!$B$1:$C$89,2,0)</f>
        <v>SI</v>
      </c>
    </row>
    <row r="15533" spans="1:10" x14ac:dyDescent="0.25">
      <c r="A15533" s="4" t="str">
        <f>CONCATENATE(B15533,"-",C15533,"-",D15533)</f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>TEXT(B15533,"yyyy-mm")</f>
        <v>2026-08</v>
      </c>
      <c r="J15533" s="7" t="str">
        <f>VLOOKUP(C15533,'[1]T. Apoyo Sistema'!$B$1:$C$89,2,0)</f>
        <v>SI</v>
      </c>
    </row>
    <row r="15534" spans="1:10" x14ac:dyDescent="0.25">
      <c r="A15534" s="4" t="str">
        <f>CONCATENATE(B15534,"-",C15534,"-",D15534)</f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>TEXT(B15534,"yyyy-mm")</f>
        <v>2026-08</v>
      </c>
      <c r="J15534" s="7" t="str">
        <f>VLOOKUP(C15534,'[1]T. Apoyo Sistema'!$B$1:$C$89,2,0)</f>
        <v>SI</v>
      </c>
    </row>
    <row r="15535" spans="1:10" x14ac:dyDescent="0.25">
      <c r="A15535" s="4" t="str">
        <f>CONCATENATE(B15535,"-",C15535,"-",D15535)</f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>TEXT(B15535,"yyyy-mm")</f>
        <v>2026-08</v>
      </c>
      <c r="J15535" s="7" t="str">
        <f>VLOOKUP(C15535,'[1]T. Apoyo Sistema'!$B$1:$C$89,2,0)</f>
        <v>SI</v>
      </c>
    </row>
    <row r="15536" spans="1:10" x14ac:dyDescent="0.25">
      <c r="A15536" s="4" t="str">
        <f>CONCATENATE(B15536,"-",C15536,"-",D15536)</f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>TEXT(B15536,"yyyy-mm")</f>
        <v>2026-08</v>
      </c>
      <c r="J15536" s="7" t="str">
        <f>VLOOKUP(C15536,'[1]T. Apoyo Sistema'!$B$1:$C$89,2,0)</f>
        <v>SI</v>
      </c>
    </row>
    <row r="15537" spans="1:10" x14ac:dyDescent="0.25">
      <c r="A15537" s="4" t="str">
        <f>CONCATENATE(B15537,"-",C15537,"-",D15537)</f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>TEXT(B15537,"yyyy-mm")</f>
        <v>2026-08</v>
      </c>
      <c r="J15537" s="7" t="str">
        <f>VLOOKUP(C15537,'[1]T. Apoyo Sistema'!$B$1:$C$89,2,0)</f>
        <v>SI</v>
      </c>
    </row>
    <row r="15538" spans="1:10" x14ac:dyDescent="0.25">
      <c r="A15538" s="4" t="str">
        <f>CONCATENATE(B15538,"-",C15538,"-",D15538)</f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>TEXT(B15538,"yyyy-mm")</f>
        <v>2026-08</v>
      </c>
      <c r="J15538" s="7" t="str">
        <f>VLOOKUP(C15538,'[1]T. Apoyo Sistema'!$B$1:$C$89,2,0)</f>
        <v>SI</v>
      </c>
    </row>
    <row r="15539" spans="1:10" x14ac:dyDescent="0.25">
      <c r="A15539" s="4" t="str">
        <f>CONCATENATE(B15539,"-",C15539,"-",D15539)</f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>TEXT(B15539,"yyyy-mm")</f>
        <v>2026-08</v>
      </c>
      <c r="J15539" s="7" t="str">
        <f>VLOOKUP(C15539,'[1]T. Apoyo Sistema'!$B$1:$C$89,2,0)</f>
        <v>SI</v>
      </c>
    </row>
    <row r="15540" spans="1:10" x14ac:dyDescent="0.25">
      <c r="A15540" s="4" t="str">
        <f>CONCATENATE(B15540,"-",C15540,"-",D15540)</f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>TEXT(B15540,"yyyy-mm")</f>
        <v>2026-08</v>
      </c>
      <c r="J15540" s="7" t="str">
        <f>VLOOKUP(C15540,'[1]T. Apoyo Sistema'!$B$1:$C$89,2,0)</f>
        <v>SI</v>
      </c>
    </row>
    <row r="15541" spans="1:10" x14ac:dyDescent="0.25">
      <c r="A15541" s="4" t="str">
        <f>CONCATENATE(B15541,"-",C15541,"-",D15541)</f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>TEXT(B15541,"yyyy-mm")</f>
        <v>2026-08</v>
      </c>
      <c r="J15541" s="7" t="str">
        <f>VLOOKUP(C15541,'[1]T. Apoyo Sistema'!$B$1:$C$89,2,0)</f>
        <v>SI</v>
      </c>
    </row>
    <row r="15542" spans="1:10" x14ac:dyDescent="0.25">
      <c r="A15542" s="4" t="str">
        <f>CONCATENATE(B15542,"-",C15542,"-",D15542)</f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>TEXT(B15542,"yyyy-mm")</f>
        <v>2026-08</v>
      </c>
      <c r="J15542" s="7" t="str">
        <f>VLOOKUP(C15542,'[1]T. Apoyo Sistema'!$B$1:$C$89,2,0)</f>
        <v>SI</v>
      </c>
    </row>
    <row r="15543" spans="1:10" x14ac:dyDescent="0.25">
      <c r="A15543" s="4" t="str">
        <f>CONCATENATE(B15543,"-",C15543,"-",D15543)</f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>TEXT(B15543,"yyyy-mm")</f>
        <v>2026-08</v>
      </c>
      <c r="J15543" s="7" t="str">
        <f>VLOOKUP(C15543,'[1]T. Apoyo Sistema'!$B$1:$C$89,2,0)</f>
        <v>SI</v>
      </c>
    </row>
    <row r="15544" spans="1:10" x14ac:dyDescent="0.25">
      <c r="A15544" s="4" t="str">
        <f>CONCATENATE(B15544,"-",C15544,"-",D15544)</f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>TEXT(B15544,"yyyy-mm")</f>
        <v>2026-08</v>
      </c>
      <c r="J15544" s="7" t="str">
        <f>VLOOKUP(C15544,'[1]T. Apoyo Sistema'!$B$1:$C$89,2,0)</f>
        <v>SI</v>
      </c>
    </row>
    <row r="15545" spans="1:10" x14ac:dyDescent="0.25">
      <c r="A15545" s="4" t="str">
        <f>CONCATENATE(B15545,"-",C15545,"-",D15545)</f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>TEXT(B15545,"yyyy-mm")</f>
        <v>2026-08</v>
      </c>
      <c r="J15545" s="7" t="str">
        <f>VLOOKUP(C15545,'[1]T. Apoyo Sistema'!$B$1:$C$89,2,0)</f>
        <v>SI</v>
      </c>
    </row>
    <row r="15546" spans="1:10" x14ac:dyDescent="0.25">
      <c r="A15546" s="4" t="str">
        <f>CONCATENATE(B15546,"-",C15546,"-",D15546)</f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>TEXT(B15546,"yyyy-mm")</f>
        <v>2026-08</v>
      </c>
      <c r="J15546" s="7" t="str">
        <f>VLOOKUP(C15546,'[1]T. Apoyo Sistema'!$B$1:$C$89,2,0)</f>
        <v>SI</v>
      </c>
    </row>
    <row r="15547" spans="1:10" x14ac:dyDescent="0.25">
      <c r="A15547" s="4" t="str">
        <f>CONCATENATE(B15547,"-",C15547,"-",D15547)</f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>TEXT(B15547,"yyyy-mm")</f>
        <v>2026-08</v>
      </c>
      <c r="J15547" s="7" t="str">
        <f>VLOOKUP(C15547,'[1]T. Apoyo Sistema'!$B$1:$C$89,2,0)</f>
        <v>SI</v>
      </c>
    </row>
    <row r="15548" spans="1:10" x14ac:dyDescent="0.25">
      <c r="A15548" s="4" t="str">
        <f>CONCATENATE(B15548,"-",C15548,"-",D15548)</f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>TEXT(B15548,"yyyy-mm")</f>
        <v>2026-08</v>
      </c>
      <c r="J15548" s="7" t="str">
        <f>VLOOKUP(C15548,'[1]T. Apoyo Sistema'!$B$1:$C$89,2,0)</f>
        <v>SI</v>
      </c>
    </row>
    <row r="15549" spans="1:10" x14ac:dyDescent="0.25">
      <c r="A15549" s="4" t="str">
        <f>CONCATENATE(B15549,"-",C15549,"-",D15549)</f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>TEXT(B15549,"yyyy-mm")</f>
        <v>2026-08</v>
      </c>
      <c r="J15549" s="7" t="str">
        <f>VLOOKUP(C15549,'[1]T. Apoyo Sistema'!$B$1:$C$89,2,0)</f>
        <v>SI</v>
      </c>
    </row>
    <row r="15550" spans="1:10" x14ac:dyDescent="0.25">
      <c r="A15550" s="4" t="str">
        <f>CONCATENATE(B15550,"-",C15550,"-",D15550)</f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>TEXT(B15550,"yyyy-mm")</f>
        <v>2026-08</v>
      </c>
      <c r="J15550" s="7" t="str">
        <f>VLOOKUP(C15550,'[1]T. Apoyo Sistema'!$B$1:$C$89,2,0)</f>
        <v>SI</v>
      </c>
    </row>
    <row r="15551" spans="1:10" x14ac:dyDescent="0.25">
      <c r="A15551" s="4" t="str">
        <f>CONCATENATE(B15551,"-",C15551,"-",D15551)</f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>TEXT(B15551,"yyyy-mm")</f>
        <v>2026-08</v>
      </c>
      <c r="J15551" s="7" t="str">
        <f>VLOOKUP(C15551,'[1]T. Apoyo Sistema'!$B$1:$C$89,2,0)</f>
        <v>SI</v>
      </c>
    </row>
    <row r="15552" spans="1:10" x14ac:dyDescent="0.25">
      <c r="A15552" s="4" t="str">
        <f>CONCATENATE(B15552,"-",C15552,"-",D15552)</f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>TEXT(B15552,"yyyy-mm")</f>
        <v>2026-08</v>
      </c>
      <c r="J15552" s="7" t="str">
        <f>VLOOKUP(C15552,'[1]T. Apoyo Sistema'!$B$1:$C$89,2,0)</f>
        <v>SI</v>
      </c>
    </row>
    <row r="15553" spans="1:10" x14ac:dyDescent="0.25">
      <c r="A15553" s="4" t="str">
        <f>CONCATENATE(B15553,"-",C15553,"-",D15553)</f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>TEXT(B15553,"yyyy-mm")</f>
        <v>2026-08</v>
      </c>
      <c r="J15553" s="7" t="str">
        <f>VLOOKUP(C15553,'[1]T. Apoyo Sistema'!$B$1:$C$89,2,0)</f>
        <v>SI</v>
      </c>
    </row>
    <row r="15554" spans="1:10" x14ac:dyDescent="0.25">
      <c r="A15554" s="4" t="str">
        <f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>TEXT(B15554,"yyyy-mm")</f>
        <v>2026-08</v>
      </c>
      <c r="J15554" s="7" t="str">
        <f>VLOOKUP(C15554,'[1]T. Apoyo Sistema'!$B$1:$C$89,2,0)</f>
        <v>SI</v>
      </c>
    </row>
    <row r="15555" spans="1:10" x14ac:dyDescent="0.25">
      <c r="A15555" s="4" t="str">
        <f>CONCATENATE(B15555,"-",C15555,"-",D15555)</f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>TEXT(B15555,"yyyy-mm")</f>
        <v>2026-08</v>
      </c>
      <c r="J15555" s="7" t="str">
        <f>VLOOKUP(C15555,'[1]T. Apoyo Sistema'!$B$1:$C$89,2,0)</f>
        <v>SI</v>
      </c>
    </row>
    <row r="15556" spans="1:10" x14ac:dyDescent="0.25">
      <c r="A15556" s="4" t="str">
        <f>CONCATENATE(B15556,"-",C15556,"-",D15556)</f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>TEXT(B15556,"yyyy-mm")</f>
        <v>2026-08</v>
      </c>
      <c r="J15556" s="7" t="str">
        <f>VLOOKUP(C15556,'[1]T. Apoyo Sistema'!$B$1:$C$89,2,0)</f>
        <v>SI</v>
      </c>
    </row>
    <row r="15557" spans="1:10" x14ac:dyDescent="0.25">
      <c r="A15557" s="4" t="str">
        <f>CONCATENATE(B15557,"-",C15557,"-",D15557)</f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>TEXT(B15557,"yyyy-mm")</f>
        <v>2026-08</v>
      </c>
      <c r="J15557" s="7" t="str">
        <f>VLOOKUP(C15557,'[1]T. Apoyo Sistema'!$B$1:$C$89,2,0)</f>
        <v>SI</v>
      </c>
    </row>
    <row r="15558" spans="1:10" x14ac:dyDescent="0.25">
      <c r="A15558" s="4" t="str">
        <f>CONCATENATE(B15558,"-",C15558,"-",D15558)</f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>TEXT(B15558,"yyyy-mm")</f>
        <v>2026-08</v>
      </c>
      <c r="J15558" s="7" t="str">
        <f>VLOOKUP(C15558,'[1]T. Apoyo Sistema'!$B$1:$C$89,2,0)</f>
        <v>SI</v>
      </c>
    </row>
    <row r="15559" spans="1:10" x14ac:dyDescent="0.25">
      <c r="A15559" s="4" t="str">
        <f>CONCATENATE(B15559,"-",C15559,"-",D15559)</f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>TEXT(B15559,"yyyy-mm")</f>
        <v>2026-08</v>
      </c>
      <c r="J15559" s="7" t="str">
        <f>VLOOKUP(C15559,'[1]T. Apoyo Sistema'!$B$1:$C$89,2,0)</f>
        <v>SI</v>
      </c>
    </row>
    <row r="15560" spans="1:10" x14ac:dyDescent="0.25">
      <c r="A15560" s="4" t="str">
        <f>CONCATENATE(B15560,"-",C15560,"-",D15560)</f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>TEXT(B15560,"yyyy-mm")</f>
        <v>2026-08</v>
      </c>
      <c r="J15560" s="7" t="str">
        <f>VLOOKUP(C15560,'[1]T. Apoyo Sistema'!$B$1:$C$89,2,0)</f>
        <v>SI</v>
      </c>
    </row>
    <row r="15561" spans="1:10" x14ac:dyDescent="0.25">
      <c r="A15561" s="4" t="str">
        <f>CONCATENATE(B15561,"-",C15561,"-",D15561)</f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>TEXT(B15561,"yyyy-mm")</f>
        <v>2026-08</v>
      </c>
      <c r="J15561" s="7" t="str">
        <f>VLOOKUP(C15561,'[1]T. Apoyo Sistema'!$B$1:$C$89,2,0)</f>
        <v>SI</v>
      </c>
    </row>
    <row r="15562" spans="1:10" x14ac:dyDescent="0.25">
      <c r="A15562" s="4" t="str">
        <f>CONCATENATE(B15562,"-",C15562,"-",D15562)</f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>TEXT(B15562,"yyyy-mm")</f>
        <v>2026-08</v>
      </c>
      <c r="J15562" s="7" t="str">
        <f>VLOOKUP(C15562,'[1]T. Apoyo Sistema'!$B$1:$C$89,2,0)</f>
        <v>SI</v>
      </c>
    </row>
    <row r="15563" spans="1:10" x14ac:dyDescent="0.25">
      <c r="A15563" s="4" t="str">
        <f>CONCATENATE(B15563,"-",C15563,"-",D15563)</f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>TEXT(B15563,"yyyy-mm")</f>
        <v>2026-08</v>
      </c>
      <c r="J15563" s="7" t="str">
        <f>VLOOKUP(C15563,'[1]T. Apoyo Sistema'!$B$1:$C$89,2,0)</f>
        <v>SI</v>
      </c>
    </row>
    <row r="15564" spans="1:10" x14ac:dyDescent="0.25">
      <c r="A15564" s="4" t="str">
        <f>CONCATENATE(B15564,"-",C15564,"-",D15564)</f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>TEXT(B15564,"yyyy-mm")</f>
        <v>2026-08</v>
      </c>
      <c r="J15564" s="7" t="str">
        <f>VLOOKUP(C15564,'[1]T. Apoyo Sistema'!$B$1:$C$89,2,0)</f>
        <v>SI</v>
      </c>
    </row>
    <row r="15565" spans="1:10" x14ac:dyDescent="0.25">
      <c r="A15565" s="4" t="str">
        <f>CONCATENATE(B15565,"-",C15565,"-",D15565)</f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>TEXT(B15565,"yyyy-mm")</f>
        <v>2026-08</v>
      </c>
      <c r="J15565" s="7" t="str">
        <f>VLOOKUP(C15565,'[1]T. Apoyo Sistema'!$B$1:$C$89,2,0)</f>
        <v>SI</v>
      </c>
    </row>
    <row r="15566" spans="1:10" x14ac:dyDescent="0.25">
      <c r="A15566" s="4" t="str">
        <f>CONCATENATE(B15566,"-",C15566,"-",D15566)</f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>TEXT(B15566,"yyyy-mm")</f>
        <v>2026-08</v>
      </c>
      <c r="J15566" s="7" t="str">
        <f>VLOOKUP(C15566,'[1]T. Apoyo Sistema'!$B$1:$C$89,2,0)</f>
        <v>SI</v>
      </c>
    </row>
    <row r="15567" spans="1:10" x14ac:dyDescent="0.25">
      <c r="A15567" s="4" t="str">
        <f>CONCATENATE(B15567,"-",C15567,"-",D15567)</f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>TEXT(B15567,"yyyy-mm")</f>
        <v>2026-08</v>
      </c>
      <c r="J15567" s="7" t="str">
        <f>VLOOKUP(C15567,'[1]T. Apoyo Sistema'!$B$1:$C$89,2,0)</f>
        <v>SI</v>
      </c>
    </row>
    <row r="15568" spans="1:10" x14ac:dyDescent="0.25">
      <c r="A15568" s="4" t="str">
        <f>CONCATENATE(B15568,"-",C15568,"-",D15568)</f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>TEXT(B15568,"yyyy-mm")</f>
        <v>2026-08</v>
      </c>
      <c r="J15568" s="7" t="str">
        <f>VLOOKUP(C15568,'[1]T. Apoyo Sistema'!$B$1:$C$89,2,0)</f>
        <v>SI</v>
      </c>
    </row>
    <row r="15569" spans="1:10" x14ac:dyDescent="0.25">
      <c r="A15569" s="4" t="str">
        <f>CONCATENATE(B15569,"-",C15569,"-",D15569)</f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>TEXT(B15569,"yyyy-mm")</f>
        <v>2026-08</v>
      </c>
      <c r="J15569" s="7" t="str">
        <f>VLOOKUP(C15569,'[1]T. Apoyo Sistema'!$B$1:$C$89,2,0)</f>
        <v>SI</v>
      </c>
    </row>
    <row r="15570" spans="1:10" x14ac:dyDescent="0.25">
      <c r="A15570" s="4" t="str">
        <f>CONCATENATE(B15570,"-",C15570,"-",D15570)</f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>TEXT(B15570,"yyyy-mm")</f>
        <v>2026-08</v>
      </c>
      <c r="J15570" s="7" t="str">
        <f>VLOOKUP(C15570,'[1]T. Apoyo Sistema'!$B$1:$C$89,2,0)</f>
        <v>SI</v>
      </c>
    </row>
    <row r="15571" spans="1:10" x14ac:dyDescent="0.25">
      <c r="A15571" s="4" t="str">
        <f>CONCATENATE(B15571,"-",C15571,"-",D15571)</f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>TEXT(B15571,"yyyy-mm")</f>
        <v>2026-08</v>
      </c>
      <c r="J15571" s="7" t="str">
        <f>VLOOKUP(C15571,'[1]T. Apoyo Sistema'!$B$1:$C$89,2,0)</f>
        <v>SI</v>
      </c>
    </row>
    <row r="15572" spans="1:10" x14ac:dyDescent="0.25">
      <c r="A15572" s="4" t="str">
        <f>CONCATENATE(B15572,"-",C15572,"-",D15572)</f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>TEXT(B15572,"yyyy-mm")</f>
        <v>2026-08</v>
      </c>
      <c r="J15572" s="7" t="str">
        <f>VLOOKUP(C15572,'[1]T. Apoyo Sistema'!$B$1:$C$89,2,0)</f>
        <v>SI</v>
      </c>
    </row>
    <row r="15573" spans="1:10" x14ac:dyDescent="0.25">
      <c r="A15573" s="4" t="str">
        <f>CONCATENATE(B15573,"-",C15573,"-",D15573)</f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>TEXT(B15573,"yyyy-mm")</f>
        <v>2026-08</v>
      </c>
      <c r="J15573" s="7" t="str">
        <f>VLOOKUP(C15573,'[1]T. Apoyo Sistema'!$B$1:$C$89,2,0)</f>
        <v>SI</v>
      </c>
    </row>
    <row r="15574" spans="1:10" x14ac:dyDescent="0.25">
      <c r="A15574" s="4" t="str">
        <f>CONCATENATE(B15574,"-",C15574,"-",D15574)</f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>TEXT(B15574,"yyyy-mm")</f>
        <v>2026-08</v>
      </c>
      <c r="J15574" s="7" t="str">
        <f>VLOOKUP(C15574,'[1]T. Apoyo Sistema'!$B$1:$C$89,2,0)</f>
        <v>SI</v>
      </c>
    </row>
    <row r="15575" spans="1:10" x14ac:dyDescent="0.25">
      <c r="A15575" s="4" t="str">
        <f>CONCATENATE(B15575,"-",C15575,"-",D15575)</f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>TEXT(B15575,"yyyy-mm")</f>
        <v>2026-08</v>
      </c>
      <c r="J15575" s="7" t="str">
        <f>VLOOKUP(C15575,'[1]T. Apoyo Sistema'!$B$1:$C$89,2,0)</f>
        <v>SI</v>
      </c>
    </row>
    <row r="15576" spans="1:10" x14ac:dyDescent="0.25">
      <c r="A15576" s="4" t="str">
        <f>CONCATENATE(B15576,"-",C15576,"-",D15576)</f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>TEXT(B15576,"yyyy-mm")</f>
        <v>2026-08</v>
      </c>
      <c r="J15576" s="7" t="str">
        <f>VLOOKUP(C15576,'[1]T. Apoyo Sistema'!$B$1:$C$89,2,0)</f>
        <v>SI</v>
      </c>
    </row>
    <row r="15577" spans="1:10" x14ac:dyDescent="0.25">
      <c r="A15577" s="4" t="str">
        <f>CONCATENATE(B15577,"-",C15577,"-",D15577)</f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>TEXT(B15577,"yyyy-mm")</f>
        <v>2026-08</v>
      </c>
      <c r="J15577" s="7" t="str">
        <f>VLOOKUP(C15577,'[1]T. Apoyo Sistema'!$B$1:$C$89,2,0)</f>
        <v>SI</v>
      </c>
    </row>
    <row r="15578" spans="1:10" x14ac:dyDescent="0.25">
      <c r="A15578" s="4" t="str">
        <f>CONCATENATE(B15578,"-",C15578,"-",D15578)</f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>TEXT(B15578,"yyyy-mm")</f>
        <v>2026-08</v>
      </c>
      <c r="J15578" s="7" t="str">
        <f>VLOOKUP(C15578,'[1]T. Apoyo Sistema'!$B$1:$C$89,2,0)</f>
        <v>SI</v>
      </c>
    </row>
    <row r="15579" spans="1:10" x14ac:dyDescent="0.25">
      <c r="A15579" s="4" t="str">
        <f>CONCATENATE(B15579,"-",C15579,"-",D15579)</f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>TEXT(B15579,"yyyy-mm")</f>
        <v>2026-08</v>
      </c>
      <c r="J15579" s="7" t="str">
        <f>VLOOKUP(C15579,'[1]T. Apoyo Sistema'!$B$1:$C$89,2,0)</f>
        <v>SI</v>
      </c>
    </row>
    <row r="15580" spans="1:10" x14ac:dyDescent="0.25">
      <c r="A15580" s="4" t="str">
        <f>CONCATENATE(B15580,"-",C15580,"-",D15580)</f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>TEXT(B15580,"yyyy-mm")</f>
        <v>2026-08</v>
      </c>
      <c r="J15580" s="7" t="str">
        <f>VLOOKUP(C15580,'[1]T. Apoyo Sistema'!$B$1:$C$89,2,0)</f>
        <v>SI</v>
      </c>
    </row>
    <row r="15581" spans="1:10" x14ac:dyDescent="0.25">
      <c r="A15581" s="4" t="str">
        <f>CONCATENATE(B15581,"-",C15581,"-",D15581)</f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>TEXT(B15581,"yyyy-mm")</f>
        <v>2026-08</v>
      </c>
      <c r="J15581" s="7" t="str">
        <f>VLOOKUP(C15581,'[1]T. Apoyo Sistema'!$B$1:$C$89,2,0)</f>
        <v>SI</v>
      </c>
    </row>
    <row r="15582" spans="1:10" x14ac:dyDescent="0.25">
      <c r="A15582" s="4" t="str">
        <f>CONCATENATE(B15582,"-",C15582,"-",D15582)</f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>TEXT(B15582,"yyyy-mm")</f>
        <v>2026-08</v>
      </c>
      <c r="J15582" s="7" t="str">
        <f>VLOOKUP(C15582,'[1]T. Apoyo Sistema'!$B$1:$C$89,2,0)</f>
        <v>SI</v>
      </c>
    </row>
    <row r="15583" spans="1:10" x14ac:dyDescent="0.25">
      <c r="A15583" s="4" t="str">
        <f>CONCATENATE(B15583,"-",C15583,"-",D15583)</f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>TEXT(B15583,"yyyy-mm")</f>
        <v>2026-08</v>
      </c>
      <c r="J15583" s="7" t="str">
        <f>VLOOKUP(C15583,'[1]T. Apoyo Sistema'!$B$1:$C$89,2,0)</f>
        <v>SI</v>
      </c>
    </row>
    <row r="15584" spans="1:10" x14ac:dyDescent="0.25">
      <c r="A15584" s="4" t="str">
        <f>CONCATENATE(B15584,"-",C15584,"-",D15584)</f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>TEXT(B15584,"yyyy-mm")</f>
        <v>2026-08</v>
      </c>
      <c r="J15584" s="7" t="str">
        <f>VLOOKUP(C15584,'[1]T. Apoyo Sistema'!$B$1:$C$89,2,0)</f>
        <v>SI</v>
      </c>
    </row>
    <row r="15585" spans="1:10" x14ac:dyDescent="0.25">
      <c r="A15585" s="4" t="str">
        <f>CONCATENATE(B15585,"-",C15585,"-",D15585)</f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>TEXT(B15585,"yyyy-mm")</f>
        <v>2026-08</v>
      </c>
      <c r="J15585" s="7" t="str">
        <f>VLOOKUP(C15585,'[1]T. Apoyo Sistema'!$B$1:$C$89,2,0)</f>
        <v>SI</v>
      </c>
    </row>
    <row r="15586" spans="1:10" x14ac:dyDescent="0.25">
      <c r="A15586" s="4" t="str">
        <f>CONCATENATE(B15586,"-",C15586,"-",D15586)</f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>TEXT(B15586,"yyyy-mm")</f>
        <v>2026-08</v>
      </c>
      <c r="J15586" s="7" t="str">
        <f>VLOOKUP(C15586,'[1]T. Apoyo Sistema'!$B$1:$C$89,2,0)</f>
        <v>SI</v>
      </c>
    </row>
    <row r="15587" spans="1:10" x14ac:dyDescent="0.25">
      <c r="A15587" s="4" t="str">
        <f>CONCATENATE(B15587,"-",C15587,"-",D15587)</f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>TEXT(B15587,"yyyy-mm")</f>
        <v>2026-08</v>
      </c>
      <c r="J15587" s="7" t="str">
        <f>VLOOKUP(C15587,'[1]T. Apoyo Sistema'!$B$1:$C$89,2,0)</f>
        <v>SI</v>
      </c>
    </row>
    <row r="15588" spans="1:10" x14ac:dyDescent="0.25">
      <c r="A15588" s="4" t="str">
        <f>CONCATENATE(B15588,"-",C15588,"-",D15588)</f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>TEXT(B15588,"yyyy-mm")</f>
        <v>2026-08</v>
      </c>
      <c r="J15588" s="7" t="str">
        <f>VLOOKUP(C15588,'[1]T. Apoyo Sistema'!$B$1:$C$89,2,0)</f>
        <v>SI</v>
      </c>
    </row>
    <row r="15589" spans="1:10" x14ac:dyDescent="0.25">
      <c r="A15589" s="4" t="str">
        <f>CONCATENATE(B15589,"-",C15589,"-",D15589)</f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>TEXT(B15589,"yyyy-mm")</f>
        <v>2026-08</v>
      </c>
      <c r="J15589" s="7" t="str">
        <f>VLOOKUP(C15589,'[1]T. Apoyo Sistema'!$B$1:$C$89,2,0)</f>
        <v>SI</v>
      </c>
    </row>
    <row r="15590" spans="1:10" x14ac:dyDescent="0.25">
      <c r="A15590" s="4" t="str">
        <f>CONCATENATE(B15590,"-",C15590,"-",D15590)</f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>TEXT(B15590,"yyyy-mm")</f>
        <v>2026-08</v>
      </c>
      <c r="J15590" s="7" t="str">
        <f>VLOOKUP(C15590,'[1]T. Apoyo Sistema'!$B$1:$C$89,2,0)</f>
        <v>SI</v>
      </c>
    </row>
    <row r="15591" spans="1:10" x14ac:dyDescent="0.25">
      <c r="A15591" s="4" t="str">
        <f>CONCATENATE(B15591,"-",C15591,"-",D15591)</f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>TEXT(B15591,"yyyy-mm")</f>
        <v>2026-08</v>
      </c>
      <c r="J15591" s="7" t="str">
        <f>VLOOKUP(C15591,'[1]T. Apoyo Sistema'!$B$1:$C$89,2,0)</f>
        <v>SI</v>
      </c>
    </row>
    <row r="15592" spans="1:10" x14ac:dyDescent="0.25">
      <c r="A15592" s="4" t="str">
        <f>CONCATENATE(B15592,"-",C15592,"-",D15592)</f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>TEXT(B15592,"yyyy-mm")</f>
        <v>2026-08</v>
      </c>
      <c r="J15592" s="7" t="str">
        <f>VLOOKUP(C15592,'[1]T. Apoyo Sistema'!$B$1:$C$89,2,0)</f>
        <v>SI</v>
      </c>
    </row>
    <row r="15593" spans="1:10" x14ac:dyDescent="0.25">
      <c r="A15593" s="4" t="str">
        <f>CONCATENATE(B15593,"-",C15593,"-",D15593)</f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>TEXT(B15593,"yyyy-mm")</f>
        <v>2026-08</v>
      </c>
      <c r="J15593" s="7" t="str">
        <f>VLOOKUP(C15593,'[1]T. Apoyo Sistema'!$B$1:$C$89,2,0)</f>
        <v>SI</v>
      </c>
    </row>
    <row r="15594" spans="1:10" x14ac:dyDescent="0.25">
      <c r="A15594" s="4" t="str">
        <f>CONCATENATE(B15594,"-",C15594,"-",D15594)</f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>TEXT(B15594,"yyyy-mm")</f>
        <v>2026-08</v>
      </c>
      <c r="J15594" s="7" t="str">
        <f>VLOOKUP(C15594,'[1]T. Apoyo Sistema'!$B$1:$C$89,2,0)</f>
        <v>SI</v>
      </c>
    </row>
    <row r="15595" spans="1:10" x14ac:dyDescent="0.25">
      <c r="A15595" s="4" t="str">
        <f>CONCATENATE(B15595,"-",C15595,"-",D15595)</f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>TEXT(B15595,"yyyy-mm")</f>
        <v>2026-08</v>
      </c>
      <c r="J15595" s="7" t="str">
        <f>VLOOKUP(C15595,'[1]T. Apoyo Sistema'!$B$1:$C$89,2,0)</f>
        <v>SI</v>
      </c>
    </row>
    <row r="15596" spans="1:10" x14ac:dyDescent="0.25">
      <c r="A15596" s="4" t="str">
        <f>CONCATENATE(B15596,"-",C15596,"-",D15596)</f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>TEXT(B15596,"yyyy-mm")</f>
        <v>2026-08</v>
      </c>
      <c r="J15596" s="7" t="str">
        <f>VLOOKUP(C15596,'[1]T. Apoyo Sistema'!$B$1:$C$89,2,0)</f>
        <v>SI</v>
      </c>
    </row>
    <row r="15597" spans="1:10" x14ac:dyDescent="0.25">
      <c r="A15597" s="4" t="str">
        <f>CONCATENATE(B15597,"-",C15597,"-",D15597)</f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>TEXT(B15597,"yyyy-mm")</f>
        <v>2026-08</v>
      </c>
      <c r="J15597" s="7" t="str">
        <f>VLOOKUP(C15597,'[1]T. Apoyo Sistema'!$B$1:$C$89,2,0)</f>
        <v>SI</v>
      </c>
    </row>
    <row r="15598" spans="1:10" x14ac:dyDescent="0.25">
      <c r="A15598" s="4" t="str">
        <f>CONCATENATE(B15598,"-",C15598,"-",D15598)</f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>TEXT(B15598,"yyyy-mm")</f>
        <v>2026-08</v>
      </c>
      <c r="J15598" s="7" t="str">
        <f>VLOOKUP(C15598,'[1]T. Apoyo Sistema'!$B$1:$C$89,2,0)</f>
        <v>SI</v>
      </c>
    </row>
    <row r="15599" spans="1:10" x14ac:dyDescent="0.25">
      <c r="A15599" s="4" t="str">
        <f>CONCATENATE(B15599,"-",C15599,"-",D15599)</f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>TEXT(B15599,"yyyy-mm")</f>
        <v>2026-08</v>
      </c>
      <c r="J15599" s="7" t="str">
        <f>VLOOKUP(C15599,'[1]T. Apoyo Sistema'!$B$1:$C$89,2,0)</f>
        <v>SI</v>
      </c>
    </row>
    <row r="15600" spans="1:10" x14ac:dyDescent="0.25">
      <c r="A15600" s="4" t="str">
        <f>CONCATENATE(B15600,"-",C15600,"-",D15600)</f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>TEXT(B15600,"yyyy-mm")</f>
        <v>2026-08</v>
      </c>
      <c r="J15600" s="7" t="str">
        <f>VLOOKUP(C15600,'[1]T. Apoyo Sistema'!$B$1:$C$89,2,0)</f>
        <v>SI</v>
      </c>
    </row>
    <row r="15601" spans="1:10" x14ac:dyDescent="0.25">
      <c r="A15601" s="4" t="str">
        <f>CONCATENATE(B15601,"-",C15601,"-",D15601)</f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>TEXT(B15601,"yyyy-mm")</f>
        <v>2026-08</v>
      </c>
      <c r="J15601" s="7" t="str">
        <f>VLOOKUP(C15601,'[1]T. Apoyo Sistema'!$B$1:$C$89,2,0)</f>
        <v>SI</v>
      </c>
    </row>
    <row r="15602" spans="1:10" x14ac:dyDescent="0.25">
      <c r="A15602" s="4" t="str">
        <f>CONCATENATE(B15602,"-",C15602,"-",D15602)</f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>TEXT(B15602,"yyyy-mm")</f>
        <v>2026-08</v>
      </c>
      <c r="J15602" s="7" t="str">
        <f>VLOOKUP(C15602,'[1]T. Apoyo Sistema'!$B$1:$C$89,2,0)</f>
        <v>SI</v>
      </c>
    </row>
    <row r="15603" spans="1:10" x14ac:dyDescent="0.25">
      <c r="A15603" s="4" t="str">
        <f>CONCATENATE(B15603,"-",C15603,"-",D15603)</f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>TEXT(B15603,"yyyy-mm")</f>
        <v>2026-08</v>
      </c>
      <c r="J15603" s="7" t="str">
        <f>VLOOKUP(C15603,'[1]T. Apoyo Sistema'!$B$1:$C$89,2,0)</f>
        <v>SI</v>
      </c>
    </row>
    <row r="15604" spans="1:10" x14ac:dyDescent="0.25">
      <c r="A15604" s="4" t="str">
        <f>CONCATENATE(B15604,"-",C15604,"-",D15604)</f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>TEXT(B15604,"yyyy-mm")</f>
        <v>2026-08</v>
      </c>
      <c r="J15604" s="7" t="str">
        <f>VLOOKUP(C15604,'[1]T. Apoyo Sistema'!$B$1:$C$89,2,0)</f>
        <v>SI</v>
      </c>
    </row>
    <row r="15605" spans="1:10" x14ac:dyDescent="0.25">
      <c r="A15605" s="4" t="str">
        <f>CONCATENATE(B15605,"-",C15605,"-",D15605)</f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>TEXT(B15605,"yyyy-mm")</f>
        <v>2026-08</v>
      </c>
      <c r="J15605" s="7" t="str">
        <f>VLOOKUP(C15605,'[1]T. Apoyo Sistema'!$B$1:$C$89,2,0)</f>
        <v>SI</v>
      </c>
    </row>
    <row r="15606" spans="1:10" x14ac:dyDescent="0.25">
      <c r="A15606" s="4" t="str">
        <f>CONCATENATE(B15606,"-",C15606,"-",D15606)</f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>TEXT(B15606,"yyyy-mm")</f>
        <v>2026-08</v>
      </c>
      <c r="J15606" s="7" t="str">
        <f>VLOOKUP(C15606,'[1]T. Apoyo Sistema'!$B$1:$C$89,2,0)</f>
        <v>SI</v>
      </c>
    </row>
    <row r="15607" spans="1:10" x14ac:dyDescent="0.25">
      <c r="A15607" s="4" t="str">
        <f>CONCATENATE(B15607,"-",C15607,"-",D15607)</f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>TEXT(B15607,"yyyy-mm")</f>
        <v>2026-08</v>
      </c>
      <c r="J15607" s="7" t="str">
        <f>VLOOKUP(C15607,'[1]T. Apoyo Sistema'!$B$1:$C$89,2,0)</f>
        <v>SI</v>
      </c>
    </row>
    <row r="15608" spans="1:10" x14ac:dyDescent="0.25">
      <c r="A15608" s="4" t="str">
        <f>CONCATENATE(B15608,"-",C15608,"-",D15608)</f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>TEXT(B15608,"yyyy-mm")</f>
        <v>2026-08</v>
      </c>
      <c r="J15608" s="7" t="str">
        <f>VLOOKUP(C15608,'[1]T. Apoyo Sistema'!$B$1:$C$89,2,0)</f>
        <v>SI</v>
      </c>
    </row>
    <row r="15609" spans="1:10" x14ac:dyDescent="0.25">
      <c r="A15609" s="4" t="str">
        <f>CONCATENATE(B15609,"-",C15609,"-",D15609)</f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>TEXT(B15609,"yyyy-mm")</f>
        <v>2026-08</v>
      </c>
      <c r="J15609" s="7" t="str">
        <f>VLOOKUP(C15609,'[1]T. Apoyo Sistema'!$B$1:$C$89,2,0)</f>
        <v>SI</v>
      </c>
    </row>
    <row r="15610" spans="1:10" x14ac:dyDescent="0.25">
      <c r="A15610" s="4" t="str">
        <f>CONCATENATE(B15610,"-",C15610,"-",D15610)</f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>TEXT(B15610,"yyyy-mm")</f>
        <v>2026-08</v>
      </c>
      <c r="J15610" s="7" t="str">
        <f>VLOOKUP(C15610,'[1]T. Apoyo Sistema'!$B$1:$C$89,2,0)</f>
        <v>SI</v>
      </c>
    </row>
    <row r="15611" spans="1:10" x14ac:dyDescent="0.25">
      <c r="A15611" s="4" t="str">
        <f>CONCATENATE(B15611,"-",C15611,"-",D15611)</f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>TEXT(B15611,"yyyy-mm")</f>
        <v>2026-08</v>
      </c>
      <c r="J15611" s="7" t="str">
        <f>VLOOKUP(C15611,'[1]T. Apoyo Sistema'!$B$1:$C$89,2,0)</f>
        <v>SI</v>
      </c>
    </row>
    <row r="15612" spans="1:10" x14ac:dyDescent="0.25">
      <c r="A15612" s="4" t="str">
        <f>CONCATENATE(B15612,"-",C15612,"-",D15612)</f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>TEXT(B15612,"yyyy-mm")</f>
        <v>2026-08</v>
      </c>
      <c r="J15612" s="7" t="str">
        <f>VLOOKUP(C15612,'[1]T. Apoyo Sistema'!$B$1:$C$89,2,0)</f>
        <v>SI</v>
      </c>
    </row>
    <row r="15613" spans="1:10" x14ac:dyDescent="0.25">
      <c r="A15613" s="4" t="str">
        <f>CONCATENATE(B15613,"-",C15613,"-",D15613)</f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>TEXT(B15613,"yyyy-mm")</f>
        <v>2026-08</v>
      </c>
      <c r="J15613" s="7" t="str">
        <f>VLOOKUP(C15613,'[1]T. Apoyo Sistema'!$B$1:$C$89,2,0)</f>
        <v>SI</v>
      </c>
    </row>
    <row r="15614" spans="1:10" x14ac:dyDescent="0.25">
      <c r="A15614" s="4" t="str">
        <f>CONCATENATE(B15614,"-",C15614,"-",D15614)</f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>TEXT(B15614,"yyyy-mm")</f>
        <v>2026-08</v>
      </c>
      <c r="J15614" s="7" t="str">
        <f>VLOOKUP(C15614,'[1]T. Apoyo Sistema'!$B$1:$C$89,2,0)</f>
        <v>SI</v>
      </c>
    </row>
    <row r="15615" spans="1:10" x14ac:dyDescent="0.25">
      <c r="A15615" s="4" t="str">
        <f>CONCATENATE(B15615,"-",C15615,"-",D15615)</f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>TEXT(B15615,"yyyy-mm")</f>
        <v>2026-08</v>
      </c>
      <c r="J15615" s="7" t="str">
        <f>VLOOKUP(C15615,'[1]T. Apoyo Sistema'!$B$1:$C$89,2,0)</f>
        <v>SI</v>
      </c>
    </row>
    <row r="15616" spans="1:10" x14ac:dyDescent="0.25">
      <c r="A15616" s="4" t="str">
        <f>CONCATENATE(B15616,"-",C15616,"-",D15616)</f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>TEXT(B15616,"yyyy-mm")</f>
        <v>2026-08</v>
      </c>
      <c r="J15616" s="7" t="str">
        <f>VLOOKUP(C15616,'[1]T. Apoyo Sistema'!$B$1:$C$89,2,0)</f>
        <v>SI</v>
      </c>
    </row>
    <row r="15617" spans="1:10" x14ac:dyDescent="0.25">
      <c r="A15617" s="4" t="str">
        <f>CONCATENATE(B15617,"-",C15617,"-",D15617)</f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>TEXT(B15617,"yyyy-mm")</f>
        <v>2026-08</v>
      </c>
      <c r="J15617" s="7" t="str">
        <f>VLOOKUP(C15617,'[1]T. Apoyo Sistema'!$B$1:$C$89,2,0)</f>
        <v>SI</v>
      </c>
    </row>
    <row r="15618" spans="1:10" x14ac:dyDescent="0.25">
      <c r="A15618" s="4" t="str">
        <f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>TEXT(B15618,"yyyy-mm")</f>
        <v>2026-08</v>
      </c>
      <c r="J15618" s="7" t="str">
        <f>VLOOKUP(C15618,'[1]T. Apoyo Sistema'!$B$1:$C$89,2,0)</f>
        <v>SI</v>
      </c>
    </row>
    <row r="15619" spans="1:10" x14ac:dyDescent="0.25">
      <c r="A15619" s="4" t="str">
        <f>CONCATENATE(B15619,"-",C15619,"-",D15619)</f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>TEXT(B15619,"yyyy-mm")</f>
        <v>2026-08</v>
      </c>
      <c r="J15619" s="7" t="str">
        <f>VLOOKUP(C15619,'[1]T. Apoyo Sistema'!$B$1:$C$89,2,0)</f>
        <v>SI</v>
      </c>
    </row>
    <row r="15620" spans="1:10" x14ac:dyDescent="0.25">
      <c r="A15620" s="4" t="str">
        <f>CONCATENATE(B15620,"-",C15620,"-",D15620)</f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>TEXT(B15620,"yyyy-mm")</f>
        <v>2026-08</v>
      </c>
      <c r="J15620" s="7" t="str">
        <f>VLOOKUP(C15620,'[1]T. Apoyo Sistema'!$B$1:$C$89,2,0)</f>
        <v>SI</v>
      </c>
    </row>
    <row r="15621" spans="1:10" x14ac:dyDescent="0.25">
      <c r="A15621" s="4" t="str">
        <f>CONCATENATE(B15621,"-",C15621,"-",D15621)</f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>TEXT(B15621,"yyyy-mm")</f>
        <v>2026-08</v>
      </c>
      <c r="J15621" s="7" t="str">
        <f>VLOOKUP(C15621,'[1]T. Apoyo Sistema'!$B$1:$C$89,2,0)</f>
        <v>SI</v>
      </c>
    </row>
    <row r="15622" spans="1:10" x14ac:dyDescent="0.25">
      <c r="A15622" s="4" t="str">
        <f>CONCATENATE(B15622,"-",C15622,"-",D15622)</f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>TEXT(B15622,"yyyy-mm")</f>
        <v>2026-08</v>
      </c>
      <c r="J15622" s="7" t="str">
        <f>VLOOKUP(C15622,'[1]T. Apoyo Sistema'!$B$1:$C$89,2,0)</f>
        <v>SI</v>
      </c>
    </row>
    <row r="15623" spans="1:10" x14ac:dyDescent="0.25">
      <c r="A15623" s="4" t="str">
        <f>CONCATENATE(B15623,"-",C15623,"-",D15623)</f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>TEXT(B15623,"yyyy-mm")</f>
        <v>2026-08</v>
      </c>
      <c r="J15623" s="7" t="str">
        <f>VLOOKUP(C15623,'[1]T. Apoyo Sistema'!$B$1:$C$89,2,0)</f>
        <v>SI</v>
      </c>
    </row>
    <row r="15624" spans="1:10" x14ac:dyDescent="0.25">
      <c r="A15624" s="4" t="str">
        <f>CONCATENATE(B15624,"-",C15624,"-",D15624)</f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>TEXT(B15624,"yyyy-mm")</f>
        <v>2026-08</v>
      </c>
      <c r="J15624" s="7" t="str">
        <f>VLOOKUP(C15624,'[1]T. Apoyo Sistema'!$B$1:$C$89,2,0)</f>
        <v>SI</v>
      </c>
    </row>
    <row r="15625" spans="1:10" x14ac:dyDescent="0.25">
      <c r="A15625" s="4" t="str">
        <f>CONCATENATE(B15625,"-",C15625,"-",D15625)</f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>TEXT(B15625,"yyyy-mm")</f>
        <v>2026-08</v>
      </c>
      <c r="J15625" s="7" t="str">
        <f>VLOOKUP(C15625,'[1]T. Apoyo Sistema'!$B$1:$C$89,2,0)</f>
        <v>SI</v>
      </c>
    </row>
    <row r="15626" spans="1:10" x14ac:dyDescent="0.25">
      <c r="A15626" s="4" t="str">
        <f>CONCATENATE(B15626,"-",C15626,"-",D15626)</f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>TEXT(B15626,"yyyy-mm")</f>
        <v>2026-08</v>
      </c>
      <c r="J15626" s="7" t="str">
        <f>VLOOKUP(C15626,'[1]T. Apoyo Sistema'!$B$1:$C$89,2,0)</f>
        <v>SI</v>
      </c>
    </row>
    <row r="15627" spans="1:10" x14ac:dyDescent="0.25">
      <c r="A15627" s="4" t="str">
        <f>CONCATENATE(B15627,"-",C15627,"-",D15627)</f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>TEXT(B15627,"yyyy-mm")</f>
        <v>2026-08</v>
      </c>
      <c r="J15627" s="7" t="str">
        <f>VLOOKUP(C15627,'[1]T. Apoyo Sistema'!$B$1:$C$89,2,0)</f>
        <v>SI</v>
      </c>
    </row>
    <row r="15628" spans="1:10" x14ac:dyDescent="0.25">
      <c r="A15628" s="4" t="str">
        <f>CONCATENATE(B15628,"-",C15628,"-",D15628)</f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>TEXT(B15628,"yyyy-mm")</f>
        <v>2026-08</v>
      </c>
      <c r="J15628" s="7" t="str">
        <f>VLOOKUP(C15628,'[1]T. Apoyo Sistema'!$B$1:$C$89,2,0)</f>
        <v>SI</v>
      </c>
    </row>
    <row r="15629" spans="1:10" x14ac:dyDescent="0.25">
      <c r="A15629" s="4" t="str">
        <f>CONCATENATE(B15629,"-",C15629,"-",D15629)</f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>TEXT(B15629,"yyyy-mm")</f>
        <v>2026-08</v>
      </c>
      <c r="J15629" s="7" t="str">
        <f>VLOOKUP(C15629,'[1]T. Apoyo Sistema'!$B$1:$C$89,2,0)</f>
        <v>SI</v>
      </c>
    </row>
    <row r="15630" spans="1:10" x14ac:dyDescent="0.25">
      <c r="A15630" s="4" t="str">
        <f>CONCATENATE(B15630,"-",C15630,"-",D15630)</f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>TEXT(B15630,"yyyy-mm")</f>
        <v>2026-08</v>
      </c>
      <c r="J15630" s="7" t="str">
        <f>VLOOKUP(C15630,'[1]T. Apoyo Sistema'!$B$1:$C$89,2,0)</f>
        <v>SI</v>
      </c>
    </row>
    <row r="15631" spans="1:10" x14ac:dyDescent="0.25">
      <c r="A15631" s="4" t="str">
        <f>CONCATENATE(B15631,"-",C15631,"-",D15631)</f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>TEXT(B15631,"yyyy-mm")</f>
        <v>2026-08</v>
      </c>
      <c r="J15631" s="7" t="str">
        <f>VLOOKUP(C15631,'[1]T. Apoyo Sistema'!$B$1:$C$89,2,0)</f>
        <v>SI</v>
      </c>
    </row>
    <row r="15632" spans="1:10" x14ac:dyDescent="0.25">
      <c r="A15632" s="4" t="str">
        <f>CONCATENATE(B15632,"-",C15632,"-",D15632)</f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>TEXT(B15632,"yyyy-mm")</f>
        <v>2026-08</v>
      </c>
      <c r="J15632" s="7" t="str">
        <f>VLOOKUP(C15632,'[1]T. Apoyo Sistema'!$B$1:$C$89,2,0)</f>
        <v>SI</v>
      </c>
    </row>
    <row r="15633" spans="1:10" x14ac:dyDescent="0.25">
      <c r="A15633" s="4" t="str">
        <f>CONCATENATE(B15633,"-",C15633,"-",D15633)</f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>TEXT(B15633,"yyyy-mm")</f>
        <v>2026-08</v>
      </c>
      <c r="J15633" s="7" t="str">
        <f>VLOOKUP(C15633,'[1]T. Apoyo Sistema'!$B$1:$C$89,2,0)</f>
        <v>SI</v>
      </c>
    </row>
    <row r="15634" spans="1:10" x14ac:dyDescent="0.25">
      <c r="A15634" s="4" t="str">
        <f>CONCATENATE(B15634,"-",C15634,"-",D15634)</f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>TEXT(B15634,"yyyy-mm")</f>
        <v>2026-08</v>
      </c>
      <c r="J15634" s="7" t="str">
        <f>VLOOKUP(C15634,'[1]T. Apoyo Sistema'!$B$1:$C$89,2,0)</f>
        <v>SI</v>
      </c>
    </row>
    <row r="15635" spans="1:10" x14ac:dyDescent="0.25">
      <c r="A15635" s="4" t="str">
        <f>CONCATENATE(B15635,"-",C15635,"-",D15635)</f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>TEXT(B15635,"yyyy-mm")</f>
        <v>2026-08</v>
      </c>
      <c r="J15635" s="7" t="str">
        <f>VLOOKUP(C15635,'[1]T. Apoyo Sistema'!$B$1:$C$89,2,0)</f>
        <v>SI</v>
      </c>
    </row>
    <row r="15636" spans="1:10" x14ac:dyDescent="0.25">
      <c r="A15636" s="4" t="str">
        <f>CONCATENATE(B15636,"-",C15636,"-",D15636)</f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>TEXT(B15636,"yyyy-mm")</f>
        <v>2026-08</v>
      </c>
      <c r="J15636" s="7" t="str">
        <f>VLOOKUP(C15636,'[1]T. Apoyo Sistema'!$B$1:$C$89,2,0)</f>
        <v>SI</v>
      </c>
    </row>
    <row r="15637" spans="1:10" x14ac:dyDescent="0.25">
      <c r="A15637" s="4" t="str">
        <f>CONCATENATE(B15637,"-",C15637,"-",D15637)</f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>TEXT(B15637,"yyyy-mm")</f>
        <v>2026-08</v>
      </c>
      <c r="J15637" s="7" t="str">
        <f>VLOOKUP(C15637,'[1]T. Apoyo Sistema'!$B$1:$C$89,2,0)</f>
        <v>SI</v>
      </c>
    </row>
    <row r="15638" spans="1:10" x14ac:dyDescent="0.25">
      <c r="A15638" s="4" t="str">
        <f>CONCATENATE(B15638,"-",C15638,"-",D15638)</f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>TEXT(B15638,"yyyy-mm")</f>
        <v>2026-08</v>
      </c>
      <c r="J15638" s="7" t="str">
        <f>VLOOKUP(C15638,'[1]T. Apoyo Sistema'!$B$1:$C$89,2,0)</f>
        <v>SI</v>
      </c>
    </row>
    <row r="15639" spans="1:10" x14ac:dyDescent="0.25">
      <c r="A15639" s="4" t="str">
        <f>CONCATENATE(B15639,"-",C15639,"-",D15639)</f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>TEXT(B15639,"yyyy-mm")</f>
        <v>2026-08</v>
      </c>
      <c r="J15639" s="7" t="str">
        <f>VLOOKUP(C15639,'[1]T. Apoyo Sistema'!$B$1:$C$89,2,0)</f>
        <v>SI</v>
      </c>
    </row>
    <row r="15640" spans="1:10" x14ac:dyDescent="0.25">
      <c r="A15640" s="4" t="str">
        <f>CONCATENATE(B15640,"-",C15640,"-",D15640)</f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>TEXT(B15640,"yyyy-mm")</f>
        <v>2026-08</v>
      </c>
      <c r="J15640" s="7" t="str">
        <f>VLOOKUP(C15640,'[1]T. Apoyo Sistema'!$B$1:$C$89,2,0)</f>
        <v>SI</v>
      </c>
    </row>
    <row r="15641" spans="1:10" x14ac:dyDescent="0.25">
      <c r="A15641" s="4" t="str">
        <f>CONCATENATE(B15641,"-",C15641,"-",D15641)</f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>TEXT(B15641,"yyyy-mm")</f>
        <v>2026-08</v>
      </c>
      <c r="J15641" s="7" t="str">
        <f>VLOOKUP(C15641,'[1]T. Apoyo Sistema'!$B$1:$C$89,2,0)</f>
        <v>SI</v>
      </c>
    </row>
    <row r="15642" spans="1:10" x14ac:dyDescent="0.25">
      <c r="A15642" s="4" t="str">
        <f>CONCATENATE(B15642,"-",C15642,"-",D15642)</f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>TEXT(B15642,"yyyy-mm")</f>
        <v>2026-08</v>
      </c>
      <c r="J15642" s="7" t="str">
        <f>VLOOKUP(C15642,'[1]T. Apoyo Sistema'!$B$1:$C$89,2,0)</f>
        <v>SI</v>
      </c>
    </row>
    <row r="15643" spans="1:10" x14ac:dyDescent="0.25">
      <c r="A15643" s="4" t="str">
        <f>CONCATENATE(B15643,"-",C15643,"-",D15643)</f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>TEXT(B15643,"yyyy-mm")</f>
        <v>2026-08</v>
      </c>
      <c r="J15643" s="7" t="str">
        <f>VLOOKUP(C15643,'[1]T. Apoyo Sistema'!$B$1:$C$89,2,0)</f>
        <v>SI</v>
      </c>
    </row>
    <row r="15644" spans="1:10" x14ac:dyDescent="0.25">
      <c r="A15644" s="4" t="str">
        <f>CONCATENATE(B15644,"-",C15644,"-",D15644)</f>
        <v>46261-POX29-com1</v>
      </c>
      <c r="B15644" s="16">
        <v>46261</v>
      </c>
      <c r="C15644" s="10" t="s">
        <v>89</v>
      </c>
      <c r="D15644" s="10" t="s">
        <v>71</v>
      </c>
      <c r="E15644" s="10">
        <v>0</v>
      </c>
      <c r="F15644" s="10">
        <v>3.8333333333333335</v>
      </c>
      <c r="G15644" s="10">
        <v>12.616666666666665</v>
      </c>
      <c r="H15644" s="10">
        <v>0</v>
      </c>
      <c r="I15644" s="4" t="s">
        <v>13</v>
      </c>
      <c r="J15644" s="7" t="str">
        <f>VLOOKUP(C15644,'[1]T. Apoyo Sistema'!$B$1:$C$89,2,0)</f>
        <v>SI</v>
      </c>
    </row>
    <row r="15645" spans="1:10" x14ac:dyDescent="0.25">
      <c r="A15645" s="4" t="str">
        <f>CONCATENATE(B15645,"-",C15645,"-",D15645)</f>
        <v>46261-POX29-com2</v>
      </c>
      <c r="B15645" s="16">
        <v>46261</v>
      </c>
      <c r="C15645" s="10" t="s">
        <v>89</v>
      </c>
      <c r="D15645" s="10" t="s">
        <v>72</v>
      </c>
      <c r="E15645" s="10">
        <v>0</v>
      </c>
      <c r="F15645" s="10">
        <v>3.8666666666666667</v>
      </c>
      <c r="G15645" s="10">
        <v>12.583333333333332</v>
      </c>
      <c r="H15645" s="10">
        <v>0</v>
      </c>
      <c r="I15645" s="4" t="s">
        <v>13</v>
      </c>
      <c r="J15645" s="7" t="str">
        <f>VLOOKUP(C15645,'[1]T. Apoyo Sistema'!$B$1:$C$89,2,0)</f>
        <v>SI</v>
      </c>
    </row>
    <row r="15646" spans="1:10" x14ac:dyDescent="0.25">
      <c r="A15646" s="4" t="str">
        <f>CONCATENATE(B15646,"-",C15646,"-",D15646)</f>
        <v>46261-POX29-com3</v>
      </c>
      <c r="B15646" s="16">
        <v>46261</v>
      </c>
      <c r="C15646" s="10" t="s">
        <v>89</v>
      </c>
      <c r="D15646" s="10" t="s">
        <v>77</v>
      </c>
      <c r="E15646" s="10">
        <v>0</v>
      </c>
      <c r="F15646" s="10">
        <v>0</v>
      </c>
      <c r="G15646" s="10">
        <v>16.45</v>
      </c>
      <c r="H15646" s="10">
        <v>0</v>
      </c>
      <c r="I15646" s="4" t="s">
        <v>13</v>
      </c>
      <c r="J15646" s="7" t="str">
        <f>VLOOKUP(C15646,'[1]T. Apoyo Sistema'!$B$1:$C$89,2,0)</f>
        <v>SI</v>
      </c>
    </row>
    <row r="15647" spans="1:10" x14ac:dyDescent="0.25">
      <c r="A15647" s="4" t="str">
        <f>CONCATENATE(B15647,"-",C15647,"-",D15647)</f>
        <v>46261-POX29-com4</v>
      </c>
      <c r="B15647" s="16">
        <v>46261</v>
      </c>
      <c r="C15647" s="10" t="s">
        <v>89</v>
      </c>
      <c r="D15647" s="10" t="s">
        <v>78</v>
      </c>
      <c r="E15647" s="10">
        <v>0</v>
      </c>
      <c r="F15647" s="10">
        <v>4.1833333333333336</v>
      </c>
      <c r="G15647" s="10">
        <v>12.266666666666666</v>
      </c>
      <c r="H15647" s="10">
        <v>0</v>
      </c>
      <c r="I15647" s="4" t="s">
        <v>13</v>
      </c>
      <c r="J15647" s="7" t="str">
        <f>VLOOKUP(C15647,'[1]T. Apoyo Sistema'!$B$1:$C$89,2,0)</f>
        <v>SI</v>
      </c>
    </row>
    <row r="15648" spans="1:10" x14ac:dyDescent="0.25">
      <c r="A15648" s="4" t="str">
        <f>CONCATENATE(B15648,"-",C15648,"-",D15648)</f>
        <v>46261-POX29-gen1</v>
      </c>
      <c r="B15648" s="16">
        <v>46261</v>
      </c>
      <c r="C15648" s="10" t="s">
        <v>89</v>
      </c>
      <c r="D15648" s="10" t="s">
        <v>59</v>
      </c>
      <c r="E15648" s="10">
        <v>0</v>
      </c>
      <c r="F15648" s="10">
        <v>5.1333333333333337</v>
      </c>
      <c r="G15648" s="10">
        <v>11.316666666666666</v>
      </c>
      <c r="H15648" s="10">
        <v>0</v>
      </c>
      <c r="I15648" s="4" t="s">
        <v>13</v>
      </c>
      <c r="J15648" s="7" t="str">
        <f>VLOOKUP(C15648,'[1]T. Apoyo Sistema'!$B$1:$C$89,2,0)</f>
        <v>SI</v>
      </c>
    </row>
    <row r="15649" spans="1:10" x14ac:dyDescent="0.25">
      <c r="A15649" s="4" t="str">
        <f>CONCATENATE(B15649,"-",C15649,"-",D15649)</f>
        <v>46261-POX29-gen2</v>
      </c>
      <c r="B15649" s="16">
        <v>46261</v>
      </c>
      <c r="C15649" s="10" t="s">
        <v>89</v>
      </c>
      <c r="D15649" s="10" t="s">
        <v>73</v>
      </c>
      <c r="E15649" s="10">
        <v>0</v>
      </c>
      <c r="F15649" s="10">
        <v>0</v>
      </c>
      <c r="G15649" s="10">
        <v>16.45</v>
      </c>
      <c r="H15649" s="10">
        <v>0</v>
      </c>
      <c r="I15649" s="4" t="s">
        <v>13</v>
      </c>
      <c r="J15649" s="7" t="str">
        <f>VLOOKUP(C15649,'[1]T. Apoyo Sistema'!$B$1:$C$89,2,0)</f>
        <v>SI</v>
      </c>
    </row>
    <row r="15650" spans="1:10" x14ac:dyDescent="0.25">
      <c r="A15650" s="4" t="str">
        <f>CONCATENATE(B15650,"-",C15650,"-",D15650)</f>
        <v>46261-POX29-psa1</v>
      </c>
      <c r="B15650" s="16">
        <v>46261</v>
      </c>
      <c r="C15650" s="10" t="s">
        <v>89</v>
      </c>
      <c r="D15650" s="10" t="s">
        <v>60</v>
      </c>
      <c r="E15650" s="10">
        <v>0</v>
      </c>
      <c r="F15650" s="10">
        <v>0</v>
      </c>
      <c r="G15650" s="10">
        <v>0</v>
      </c>
      <c r="H15650" s="10">
        <v>16.45</v>
      </c>
      <c r="I15650" s="4" t="s">
        <v>13</v>
      </c>
      <c r="J15650" s="7" t="str">
        <f>VLOOKUP(C15650,'[1]T. Apoyo Sistema'!$B$1:$C$89,2,0)</f>
        <v>SI</v>
      </c>
    </row>
    <row r="15651" spans="1:10" x14ac:dyDescent="0.25">
      <c r="A15651" s="4" t="str">
        <f>CONCATENATE(B15651,"-",C15651,"-",D15651)</f>
        <v>46261-POX29-psa2</v>
      </c>
      <c r="B15651" s="16">
        <v>46261</v>
      </c>
      <c r="C15651" s="10" t="s">
        <v>89</v>
      </c>
      <c r="D15651" s="10" t="s">
        <v>74</v>
      </c>
      <c r="E15651" s="10">
        <v>0</v>
      </c>
      <c r="F15651" s="10">
        <v>3.3833333333333333</v>
      </c>
      <c r="G15651" s="10">
        <v>13.066666666666666</v>
      </c>
      <c r="H15651" s="10">
        <v>0</v>
      </c>
      <c r="I15651" s="4" t="s">
        <v>13</v>
      </c>
      <c r="J15651" s="7" t="str">
        <f>VLOOKUP(C15651,'[1]T. Apoyo Sistema'!$B$1:$C$89,2,0)</f>
        <v>SI</v>
      </c>
    </row>
    <row r="15652" spans="1:10" x14ac:dyDescent="0.25">
      <c r="A15652" s="4" t="str">
        <f>CONCATENATE(B15652,"-",C15652,"-",D15652)</f>
        <v>46261-POX29-psa3</v>
      </c>
      <c r="B15652" s="16">
        <v>46261</v>
      </c>
      <c r="C15652" s="10" t="s">
        <v>89</v>
      </c>
      <c r="D15652" s="10" t="s">
        <v>79</v>
      </c>
      <c r="E15652" s="10">
        <v>0</v>
      </c>
      <c r="F15652" s="10">
        <v>3.3833333333333333</v>
      </c>
      <c r="G15652" s="10">
        <v>13.066666666666666</v>
      </c>
      <c r="H15652" s="10">
        <v>0</v>
      </c>
      <c r="I15652" s="4" t="s">
        <v>13</v>
      </c>
      <c r="J15652" s="7" t="str">
        <f>VLOOKUP(C15652,'[1]T. Apoyo Sistema'!$B$1:$C$89,2,0)</f>
        <v>SI</v>
      </c>
    </row>
    <row r="15653" spans="1:10" x14ac:dyDescent="0.25">
      <c r="A15653" s="4" t="str">
        <f>CONCATENATE(B15653,"-",C15653,"-",D15653)</f>
        <v>46261-POX29-psa4</v>
      </c>
      <c r="B15653" s="16">
        <v>46261</v>
      </c>
      <c r="C15653" s="10" t="s">
        <v>89</v>
      </c>
      <c r="D15653" s="10" t="s">
        <v>80</v>
      </c>
      <c r="E15653" s="10">
        <v>0</v>
      </c>
      <c r="F15653" s="10">
        <v>3.4666666666666668</v>
      </c>
      <c r="G15653" s="10">
        <v>12.983333333333333</v>
      </c>
      <c r="H15653" s="10">
        <v>0</v>
      </c>
      <c r="I15653" s="4" t="s">
        <v>13</v>
      </c>
      <c r="J15653" s="7" t="str">
        <f>VLOOKUP(C15653,'[1]T. Apoyo Sistema'!$B$1:$C$89,2,0)</f>
        <v>SI</v>
      </c>
    </row>
    <row r="15654" spans="1:10" x14ac:dyDescent="0.25">
      <c r="A15654" s="4" t="str">
        <f>CONCATENATE(B15654,"-",C15654,"-",D15654)</f>
        <v>46261-POX29-sec1</v>
      </c>
      <c r="B15654" s="16">
        <v>46261</v>
      </c>
      <c r="C15654" s="10" t="s">
        <v>89</v>
      </c>
      <c r="D15654" s="10" t="s">
        <v>75</v>
      </c>
      <c r="E15654" s="10">
        <v>0</v>
      </c>
      <c r="F15654" s="10">
        <v>4.7166666666666668</v>
      </c>
      <c r="G15654" s="10">
        <v>11.733333333333333</v>
      </c>
      <c r="H15654" s="10">
        <v>0</v>
      </c>
      <c r="I15654" s="4" t="s">
        <v>13</v>
      </c>
      <c r="J15654" s="7" t="str">
        <f>VLOOKUP(C15654,'[1]T. Apoyo Sistema'!$B$1:$C$89,2,0)</f>
        <v>SI</v>
      </c>
    </row>
    <row r="15655" spans="1:10" x14ac:dyDescent="0.25">
      <c r="A15655" s="4" t="str">
        <f>CONCATENATE(B15655,"-",C15655,"-",D15655)</f>
        <v>46261-POX29-sec2</v>
      </c>
      <c r="B15655" s="16">
        <v>46261</v>
      </c>
      <c r="C15655" s="10" t="s">
        <v>89</v>
      </c>
      <c r="D15655" s="10" t="s">
        <v>76</v>
      </c>
      <c r="E15655" s="10">
        <v>0</v>
      </c>
      <c r="F15655" s="10">
        <v>4.7166666666666668</v>
      </c>
      <c r="G15655" s="10">
        <v>11.733333333333333</v>
      </c>
      <c r="H15655" s="10">
        <v>0</v>
      </c>
      <c r="I15655" s="4" t="s">
        <v>13</v>
      </c>
      <c r="J15655" s="7" t="str">
        <f>VLOOKUP(C15655,'[1]T. Apoyo Sistema'!$B$1:$C$89,2,0)</f>
        <v>SI</v>
      </c>
    </row>
    <row r="15656" spans="1:10" x14ac:dyDescent="0.25">
      <c r="A15656" s="4" t="str">
        <f>CONCATENATE(B15656,"-",C15656,"-",D15656)</f>
        <v>46261-POX66-bbd1</v>
      </c>
      <c r="B15656" s="16">
        <v>46261</v>
      </c>
      <c r="C15656" s="10" t="s">
        <v>110</v>
      </c>
      <c r="D15656" s="10" t="s">
        <v>69</v>
      </c>
      <c r="E15656" s="10">
        <v>0</v>
      </c>
      <c r="F15656" s="10">
        <v>0</v>
      </c>
      <c r="G15656" s="10">
        <v>16.600000000000001</v>
      </c>
      <c r="H15656" s="10">
        <v>0</v>
      </c>
      <c r="I15656" s="4" t="s">
        <v>13</v>
      </c>
      <c r="J15656" s="7" t="str">
        <f>VLOOKUP(C15656,'[1]T. Apoyo Sistema'!$B$1:$C$89,2,0)</f>
        <v>SI</v>
      </c>
    </row>
    <row r="15657" spans="1:10" x14ac:dyDescent="0.25">
      <c r="A15657" s="4" t="str">
        <f>CONCATENATE(B15657,"-",C15657,"-",D15657)</f>
        <v>46261-POX66-bbd2</v>
      </c>
      <c r="B15657" s="16">
        <v>46261</v>
      </c>
      <c r="C15657" s="10" t="s">
        <v>110</v>
      </c>
      <c r="D15657" s="10" t="s">
        <v>70</v>
      </c>
      <c r="E15657" s="10">
        <v>0</v>
      </c>
      <c r="F15657" s="10">
        <v>0</v>
      </c>
      <c r="G15657" s="10">
        <v>16.600000000000001</v>
      </c>
      <c r="H15657" s="10">
        <v>0</v>
      </c>
      <c r="I15657" s="4" t="s">
        <v>13</v>
      </c>
      <c r="J15657" s="7" t="str">
        <f>VLOOKUP(C15657,'[1]T. Apoyo Sistema'!$B$1:$C$89,2,0)</f>
        <v>SI</v>
      </c>
    </row>
    <row r="15658" spans="1:10" x14ac:dyDescent="0.25">
      <c r="A15658" s="4" t="str">
        <f>CONCATENATE(B15658,"-",C15658,"-",D15658)</f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>TEXT(B15658,"yyyy-mm")</f>
        <v>2026-08</v>
      </c>
      <c r="J15658" s="7" t="str">
        <f>VLOOKUP(C15658,'[1]T. Apoyo Sistema'!$B$1:$C$89,2,0)</f>
        <v>SI</v>
      </c>
    </row>
    <row r="15659" spans="1:10" x14ac:dyDescent="0.25">
      <c r="A15659" s="4" t="str">
        <f>CONCATENATE(B15659,"-",C15659,"-",D15659)</f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>TEXT(B15659,"yyyy-mm")</f>
        <v>2026-08</v>
      </c>
      <c r="J15659" s="7" t="str">
        <f>VLOOKUP(C15659,'[1]T. Apoyo Sistema'!$B$1:$C$89,2,0)</f>
        <v>SI</v>
      </c>
    </row>
    <row r="15660" spans="1:10" x14ac:dyDescent="0.25">
      <c r="A15660" s="4" t="str">
        <f>CONCATENATE(B15660,"-",C15660,"-",D15660)</f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>TEXT(B15660,"yyyy-mm")</f>
        <v>2026-08</v>
      </c>
      <c r="J15660" s="7" t="str">
        <f>VLOOKUP(C15660,'[1]T. Apoyo Sistema'!$B$1:$C$89,2,0)</f>
        <v>SI</v>
      </c>
    </row>
    <row r="15661" spans="1:10" x14ac:dyDescent="0.25">
      <c r="A15661" s="4" t="str">
        <f>CONCATENATE(B15661,"-",C15661,"-",D15661)</f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>TEXT(B15661,"yyyy-mm")</f>
        <v>2026-08</v>
      </c>
      <c r="J15661" s="7" t="str">
        <f>VLOOKUP(C15661,'[1]T. Apoyo Sistema'!$B$1:$C$89,2,0)</f>
        <v>SI</v>
      </c>
    </row>
    <row r="15662" spans="1:10" x14ac:dyDescent="0.25">
      <c r="A15662" s="4" t="str">
        <f>CONCATENATE(B15662,"-",C15662,"-",D15662)</f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>TEXT(B15662,"yyyy-mm")</f>
        <v>2026-08</v>
      </c>
      <c r="J15662" s="7" t="str">
        <f>VLOOKUP(C15662,'[1]T. Apoyo Sistema'!$B$1:$C$89,2,0)</f>
        <v>SI</v>
      </c>
    </row>
    <row r="15663" spans="1:10" x14ac:dyDescent="0.25">
      <c r="A15663" s="4" t="str">
        <f>CONCATENATE(B15663,"-",C15663,"-",D15663)</f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>TEXT(B15663,"yyyy-mm")</f>
        <v>2026-08</v>
      </c>
      <c r="J15663" s="7" t="str">
        <f>VLOOKUP(C15663,'[1]T. Apoyo Sistema'!$B$1:$C$89,2,0)</f>
        <v>SI</v>
      </c>
    </row>
    <row r="15664" spans="1:10" x14ac:dyDescent="0.25">
      <c r="A15664" s="4" t="str">
        <f>CONCATENATE(B15664,"-",C15664,"-",D15664)</f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>TEXT(B15664,"yyyy-mm")</f>
        <v>2026-08</v>
      </c>
      <c r="J15664" s="7" t="str">
        <f>VLOOKUP(C15664,'[1]T. Apoyo Sistema'!$B$1:$C$89,2,0)</f>
        <v>SI</v>
      </c>
    </row>
    <row r="15665" spans="1:10" x14ac:dyDescent="0.25">
      <c r="A15665" s="4" t="str">
        <f>CONCATENATE(B15665,"-",C15665,"-",D15665)</f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>TEXT(B15665,"yyyy-mm")</f>
        <v>2026-08</v>
      </c>
      <c r="J15665" s="7" t="str">
        <f>VLOOKUP(C15665,'[1]T. Apoyo Sistema'!$B$1:$C$89,2,0)</f>
        <v>SI</v>
      </c>
    </row>
    <row r="15666" spans="1:10" x14ac:dyDescent="0.25">
      <c r="A15666" s="4" t="str">
        <f>CONCATENATE(B15666,"-",C15666,"-",D15666)</f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>TEXT(B15666,"yyyy-mm")</f>
        <v>2026-08</v>
      </c>
      <c r="J15666" s="7" t="str">
        <f>VLOOKUP(C15666,'[1]T. Apoyo Sistema'!$B$1:$C$89,2,0)</f>
        <v>SI</v>
      </c>
    </row>
    <row r="15667" spans="1:10" x14ac:dyDescent="0.25">
      <c r="A15667" s="4" t="str">
        <f>CONCATENATE(B15667,"-",C15667,"-",D15667)</f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>TEXT(B15667,"yyyy-mm")</f>
        <v>2026-08</v>
      </c>
      <c r="J15667" s="7" t="str">
        <f>VLOOKUP(C15667,'[1]T. Apoyo Sistema'!$B$1:$C$89,2,0)</f>
        <v>SI</v>
      </c>
    </row>
    <row r="15668" spans="1:10" x14ac:dyDescent="0.25">
      <c r="A15668" s="4" t="str">
        <f>CONCATENATE(B15668,"-",C15668,"-",D15668)</f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>TEXT(B15668,"yyyy-mm")</f>
        <v>2026-08</v>
      </c>
      <c r="J15668" s="7" t="str">
        <f>VLOOKUP(C15668,'[1]T. Apoyo Sistema'!$B$1:$C$89,2,0)</f>
        <v>SI</v>
      </c>
    </row>
    <row r="15669" spans="1:10" x14ac:dyDescent="0.25">
      <c r="A15669" s="4" t="str">
        <f>CONCATENATE(B15669,"-",C15669,"-",D15669)</f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>TEXT(B15669,"yyyy-mm")</f>
        <v>2026-08</v>
      </c>
      <c r="J15669" s="7" t="str">
        <f>VLOOKUP(C15669,'[1]T. Apoyo Sistema'!$B$1:$C$89,2,0)</f>
        <v>SI</v>
      </c>
    </row>
    <row r="15670" spans="1:10" x14ac:dyDescent="0.25">
      <c r="A15670" s="4" t="str">
        <f>CONCATENATE(B15670,"-",C15670,"-",D15670)</f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>TEXT(B15670,"yyyy-mm")</f>
        <v>2026-08</v>
      </c>
      <c r="J15670" s="7" t="str">
        <f>VLOOKUP(C15670,'[1]T. Apoyo Sistema'!$B$1:$C$89,2,0)</f>
        <v>SI</v>
      </c>
    </row>
    <row r="15671" spans="1:10" x14ac:dyDescent="0.25">
      <c r="A15671" s="4" t="str">
        <f>CONCATENATE(B15671,"-",C15671,"-",D15671)</f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>TEXT(B15671,"yyyy-mm")</f>
        <v>2026-08</v>
      </c>
      <c r="J15671" s="7" t="str">
        <f>VLOOKUP(C15671,'[1]T. Apoyo Sistema'!$B$1:$C$89,2,0)</f>
        <v>SI</v>
      </c>
    </row>
    <row r="15672" spans="1:10" x14ac:dyDescent="0.25">
      <c r="A15672" s="4" t="str">
        <f>CONCATENATE(B15672,"-",C15672,"-",D15672)</f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>TEXT(B15672,"yyyy-mm")</f>
        <v>2026-08</v>
      </c>
      <c r="J15672" s="7" t="str">
        <f>VLOOKUP(C15672,'[1]T. Apoyo Sistema'!$B$1:$C$89,2,0)</f>
        <v>SI</v>
      </c>
    </row>
    <row r="15673" spans="1:10" x14ac:dyDescent="0.25">
      <c r="A15673" s="4" t="str">
        <f>CONCATENATE(B15673,"-",C15673,"-",D15673)</f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>TEXT(B15673,"yyyy-mm")</f>
        <v>2026-08</v>
      </c>
      <c r="J15673" s="7" t="str">
        <f>VLOOKUP(C15673,'[1]T. Apoyo Sistema'!$B$1:$C$89,2,0)</f>
        <v>SI</v>
      </c>
    </row>
    <row r="15674" spans="1:10" x14ac:dyDescent="0.25">
      <c r="A15674" s="4" t="str">
        <f>CONCATENATE(B15674,"-",C15674,"-",D15674)</f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>TEXT(B15674,"yyyy-mm")</f>
        <v>2026-08</v>
      </c>
      <c r="J15674" s="7" t="str">
        <f>VLOOKUP(C15674,'[1]T. Apoyo Sistema'!$B$1:$C$89,2,0)</f>
        <v>SI</v>
      </c>
    </row>
    <row r="15675" spans="1:10" x14ac:dyDescent="0.25">
      <c r="A15675" s="4" t="str">
        <f>CONCATENATE(B15675,"-",C15675,"-",D15675)</f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>TEXT(B15675,"yyyy-mm")</f>
        <v>2026-08</v>
      </c>
      <c r="J15675" s="7" t="str">
        <f>VLOOKUP(C15675,'[1]T. Apoyo Sistema'!$B$1:$C$89,2,0)</f>
        <v>SI</v>
      </c>
    </row>
    <row r="15676" spans="1:10" x14ac:dyDescent="0.25">
      <c r="A15676" s="4" t="str">
        <f>CONCATENATE(B15676,"-",C15676,"-",D15676)</f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>TEXT(B15676,"yyyy-mm")</f>
        <v>2026-08</v>
      </c>
      <c r="J15676" s="7" t="str">
        <f>VLOOKUP(C15676,'[1]T. Apoyo Sistema'!$B$1:$C$89,2,0)</f>
        <v>SI</v>
      </c>
    </row>
    <row r="15677" spans="1:10" x14ac:dyDescent="0.25">
      <c r="A15677" s="4" t="str">
        <f>CONCATENATE(B15677,"-",C15677,"-",D15677)</f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>TEXT(B15677,"yyyy-mm")</f>
        <v>2026-08</v>
      </c>
      <c r="J15677" s="7" t="str">
        <f>VLOOKUP(C15677,'[1]T. Apoyo Sistema'!$B$1:$C$89,2,0)</f>
        <v>SI</v>
      </c>
    </row>
    <row r="15678" spans="1:10" x14ac:dyDescent="0.25">
      <c r="A15678" s="4" t="str">
        <f>CONCATENATE(B15678,"-",C15678,"-",D15678)</f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>TEXT(B15678,"yyyy-mm")</f>
        <v>2026-08</v>
      </c>
      <c r="J15678" s="7" t="str">
        <f>VLOOKUP(C15678,'[1]T. Apoyo Sistema'!$B$1:$C$89,2,0)</f>
        <v>SI</v>
      </c>
    </row>
    <row r="15679" spans="1:10" x14ac:dyDescent="0.25">
      <c r="A15679" s="4" t="str">
        <f>CONCATENATE(B15679,"-",C15679,"-",D15679)</f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>TEXT(B15679,"yyyy-mm")</f>
        <v>2026-08</v>
      </c>
      <c r="J15679" s="7" t="str">
        <f>VLOOKUP(C15679,'[1]T. Apoyo Sistema'!$B$1:$C$89,2,0)</f>
        <v>SI</v>
      </c>
    </row>
    <row r="15680" spans="1:10" x14ac:dyDescent="0.25">
      <c r="A15680" s="4" t="str">
        <f>CONCATENATE(B15680,"-",C15680,"-",D15680)</f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>TEXT(B15680,"yyyy-mm")</f>
        <v>2026-08</v>
      </c>
      <c r="J15680" s="7" t="str">
        <f>VLOOKUP(C15680,'[1]T. Apoyo Sistema'!$B$1:$C$89,2,0)</f>
        <v>SI</v>
      </c>
    </row>
    <row r="15681" spans="1:10" x14ac:dyDescent="0.25">
      <c r="A15681" s="4" t="str">
        <f>CONCATENATE(B15681,"-",C15681,"-",D15681)</f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>TEXT(B15681,"yyyy-mm")</f>
        <v>2026-08</v>
      </c>
      <c r="J15681" s="7" t="str">
        <f>VLOOKUP(C15681,'[1]T. Apoyo Sistema'!$B$1:$C$89,2,0)</f>
        <v>SI</v>
      </c>
    </row>
    <row r="15682" spans="1:10" x14ac:dyDescent="0.25">
      <c r="A15682" s="4" t="str">
        <f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>TEXT(B15682,"yyyy-mm")</f>
        <v>2026-08</v>
      </c>
      <c r="J15682" s="7" t="str">
        <f>VLOOKUP(C15682,'[1]T. Apoyo Sistema'!$B$1:$C$89,2,0)</f>
        <v>SI</v>
      </c>
    </row>
    <row r="15683" spans="1:10" x14ac:dyDescent="0.25">
      <c r="A15683" s="4" t="str">
        <f>CONCATENATE(B15683,"-",C15683,"-",D15683)</f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>TEXT(B15683,"yyyy-mm")</f>
        <v>2026-08</v>
      </c>
      <c r="J15683" s="7" t="str">
        <f>VLOOKUP(C15683,'[1]T. Apoyo Sistema'!$B$1:$C$89,2,0)</f>
        <v>SI</v>
      </c>
    </row>
    <row r="15684" spans="1:10" x14ac:dyDescent="0.25">
      <c r="A15684" s="4" t="str">
        <f>CONCATENATE(B15684,"-",C15684,"-",D15684)</f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>TEXT(B15684,"yyyy-mm")</f>
        <v>2026-08</v>
      </c>
      <c r="J15684" s="7" t="str">
        <f>VLOOKUP(C15684,'[1]T. Apoyo Sistema'!$B$1:$C$89,2,0)</f>
        <v>SI</v>
      </c>
    </row>
    <row r="15685" spans="1:10" x14ac:dyDescent="0.25">
      <c r="A15685" s="4" t="str">
        <f>CONCATENATE(B15685,"-",C15685,"-",D15685)</f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>TEXT(B15685,"yyyy-mm")</f>
        <v>2026-08</v>
      </c>
      <c r="J15685" s="7" t="str">
        <f>VLOOKUP(C15685,'[1]T. Apoyo Sistema'!$B$1:$C$89,2,0)</f>
        <v>SI</v>
      </c>
    </row>
    <row r="15686" spans="1:10" x14ac:dyDescent="0.25">
      <c r="A15686" s="4" t="str">
        <f>CONCATENATE(B15686,"-",C15686,"-",D15686)</f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>TEXT(B15686,"yyyy-mm")</f>
        <v>2026-08</v>
      </c>
      <c r="J15686" s="7" t="str">
        <f>VLOOKUP(C15686,'[1]T. Apoyo Sistema'!$B$1:$C$89,2,0)</f>
        <v>SI</v>
      </c>
    </row>
    <row r="15687" spans="1:10" x14ac:dyDescent="0.25">
      <c r="A15687" s="4" t="str">
        <f>CONCATENATE(B15687,"-",C15687,"-",D15687)</f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>TEXT(B15687,"yyyy-mm")</f>
        <v>2026-08</v>
      </c>
      <c r="J15687" s="7" t="str">
        <f>VLOOKUP(C15687,'[1]T. Apoyo Sistema'!$B$1:$C$89,2,0)</f>
        <v>SI</v>
      </c>
    </row>
    <row r="15688" spans="1:10" x14ac:dyDescent="0.25">
      <c r="A15688" s="4" t="str">
        <f>CONCATENATE(B15688,"-",C15688,"-",D15688)</f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>TEXT(B15688,"yyyy-mm")</f>
        <v>2026-08</v>
      </c>
      <c r="J15688" s="7" t="str">
        <f>VLOOKUP(C15688,'[1]T. Apoyo Sistema'!$B$1:$C$89,2,0)</f>
        <v>SI</v>
      </c>
    </row>
    <row r="15689" spans="1:10" x14ac:dyDescent="0.25">
      <c r="A15689" s="4" t="str">
        <f>CONCATENATE(B15689,"-",C15689,"-",D15689)</f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>TEXT(B15689,"yyyy-mm")</f>
        <v>2026-08</v>
      </c>
      <c r="J15689" s="7" t="str">
        <f>VLOOKUP(C15689,'[1]T. Apoyo Sistema'!$B$1:$C$89,2,0)</f>
        <v>SI</v>
      </c>
    </row>
    <row r="15690" spans="1:10" x14ac:dyDescent="0.25">
      <c r="A15690" s="4" t="str">
        <f>CONCATENATE(B15690,"-",C15690,"-",D15690)</f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>TEXT(B15690,"yyyy-mm")</f>
        <v>2026-08</v>
      </c>
      <c r="J15690" s="7" t="str">
        <f>VLOOKUP(C15690,'[1]T. Apoyo Sistema'!$B$1:$C$89,2,0)</f>
        <v>SI</v>
      </c>
    </row>
    <row r="15691" spans="1:10" x14ac:dyDescent="0.25">
      <c r="A15691" s="4" t="str">
        <f>CONCATENATE(B15691,"-",C15691,"-",D15691)</f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>TEXT(B15691,"yyyy-mm")</f>
        <v>2026-08</v>
      </c>
      <c r="J15691" s="7" t="str">
        <f>VLOOKUP(C15691,'[1]T. Apoyo Sistema'!$B$1:$C$89,2,0)</f>
        <v>SI</v>
      </c>
    </row>
    <row r="15692" spans="1:10" x14ac:dyDescent="0.25">
      <c r="A15692" s="4" t="str">
        <f>CONCATENATE(B15692,"-",C15692,"-",D15692)</f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>TEXT(B15692,"yyyy-mm")</f>
        <v>2026-08</v>
      </c>
      <c r="J15692" s="7" t="str">
        <f>VLOOKUP(C15692,'[1]T. Apoyo Sistema'!$B$1:$C$89,2,0)</f>
        <v>SI</v>
      </c>
    </row>
    <row r="15693" spans="1:10" x14ac:dyDescent="0.25">
      <c r="A15693" s="4" t="str">
        <f>CONCATENATE(B15693,"-",C15693,"-",D15693)</f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>TEXT(B15693,"yyyy-mm")</f>
        <v>2026-08</v>
      </c>
      <c r="J15693" s="7" t="str">
        <f>VLOOKUP(C15693,'[1]T. Apoyo Sistema'!$B$1:$C$89,2,0)</f>
        <v>SI</v>
      </c>
    </row>
    <row r="15694" spans="1:10" x14ac:dyDescent="0.25">
      <c r="A15694" s="4" t="str">
        <f>CONCATENATE(B15694,"-",C15694,"-",D15694)</f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>TEXT(B15694,"yyyy-mm")</f>
        <v>2026-08</v>
      </c>
      <c r="J15694" s="7" t="str">
        <f>VLOOKUP(C15694,'[1]T. Apoyo Sistema'!$B$1:$C$89,2,0)</f>
        <v>SI</v>
      </c>
    </row>
    <row r="15695" spans="1:10" x14ac:dyDescent="0.25">
      <c r="A15695" s="4" t="str">
        <f>CONCATENATE(B15695,"-",C15695,"-",D15695)</f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>TEXT(B15695,"yyyy-mm")</f>
        <v>2026-08</v>
      </c>
      <c r="J15695" s="7" t="str">
        <f>VLOOKUP(C15695,'[1]T. Apoyo Sistema'!$B$1:$C$89,2,0)</f>
        <v>SI</v>
      </c>
    </row>
    <row r="15696" spans="1:10" x14ac:dyDescent="0.25">
      <c r="A15696" s="4" t="str">
        <f>CONCATENATE(B15696,"-",C15696,"-",D15696)</f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>TEXT(B15696,"yyyy-mm")</f>
        <v>2026-08</v>
      </c>
      <c r="J15696" s="7" t="str">
        <f>VLOOKUP(C15696,'[1]T. Apoyo Sistema'!$B$1:$C$89,2,0)</f>
        <v>SI</v>
      </c>
    </row>
    <row r="15697" spans="1:10" x14ac:dyDescent="0.25">
      <c r="A15697" s="4" t="str">
        <f>CONCATENATE(B15697,"-",C15697,"-",D15697)</f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>TEXT(B15697,"yyyy-mm")</f>
        <v>2026-08</v>
      </c>
      <c r="J15697" s="7" t="str">
        <f>VLOOKUP(C15697,'[1]T. Apoyo Sistema'!$B$1:$C$89,2,0)</f>
        <v>SI</v>
      </c>
    </row>
    <row r="15698" spans="1:10" x14ac:dyDescent="0.25">
      <c r="A15698" s="4" t="str">
        <f>CONCATENATE(B15698,"-",C15698,"-",D15698)</f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>TEXT(B15698,"yyyy-mm")</f>
        <v>2026-08</v>
      </c>
      <c r="J15698" s="7" t="str">
        <f>VLOOKUP(C15698,'[1]T. Apoyo Sistema'!$B$1:$C$89,2,0)</f>
        <v>SI</v>
      </c>
    </row>
    <row r="15699" spans="1:10" x14ac:dyDescent="0.25">
      <c r="A15699" s="4" t="str">
        <f>CONCATENATE(B15699,"-",C15699,"-",D15699)</f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>TEXT(B15699,"yyyy-mm")</f>
        <v>2026-08</v>
      </c>
      <c r="J15699" s="7" t="str">
        <f>VLOOKUP(C15699,'[1]T. Apoyo Sistema'!$B$1:$C$89,2,0)</f>
        <v>SI</v>
      </c>
    </row>
    <row r="15700" spans="1:10" x14ac:dyDescent="0.25">
      <c r="A15700" s="4" t="str">
        <f>CONCATENATE(B15700,"-",C15700,"-",D15700)</f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>TEXT(B15700,"yyyy-mm")</f>
        <v>2026-08</v>
      </c>
      <c r="J15700" s="7" t="str">
        <f>VLOOKUP(C15700,'[1]T. Apoyo Sistema'!$B$1:$C$89,2,0)</f>
        <v>SI</v>
      </c>
    </row>
    <row r="15701" spans="1:10" x14ac:dyDescent="0.25">
      <c r="A15701" s="4" t="str">
        <f>CONCATENATE(B15701,"-",C15701,"-",D15701)</f>
        <v>46261-POX66-com1</v>
      </c>
      <c r="B15701" s="16">
        <v>46261</v>
      </c>
      <c r="C15701" s="10" t="s">
        <v>110</v>
      </c>
      <c r="D15701" s="10" t="s">
        <v>71</v>
      </c>
      <c r="E15701" s="10">
        <v>0</v>
      </c>
      <c r="F15701" s="10">
        <v>0</v>
      </c>
      <c r="G15701" s="10">
        <v>16.600000000000001</v>
      </c>
      <c r="H15701" s="10">
        <v>0</v>
      </c>
      <c r="I15701" s="4" t="s">
        <v>13</v>
      </c>
      <c r="J15701" s="7" t="str">
        <f>VLOOKUP(C15701,'[1]T. Apoyo Sistema'!$B$1:$C$89,2,0)</f>
        <v>SI</v>
      </c>
    </row>
    <row r="15702" spans="1:10" x14ac:dyDescent="0.25">
      <c r="A15702" s="4" t="str">
        <f>CONCATENATE(B15702,"-",C15702,"-",D15702)</f>
        <v>46261-POX66-com2</v>
      </c>
      <c r="B15702" s="16">
        <v>46261</v>
      </c>
      <c r="C15702" s="10" t="s">
        <v>110</v>
      </c>
      <c r="D15702" s="10" t="s">
        <v>72</v>
      </c>
      <c r="E15702" s="10">
        <v>0</v>
      </c>
      <c r="F15702" s="10">
        <v>0</v>
      </c>
      <c r="G15702" s="10">
        <v>16.600000000000001</v>
      </c>
      <c r="H15702" s="10">
        <v>0</v>
      </c>
      <c r="I15702" s="4" t="s">
        <v>13</v>
      </c>
      <c r="J15702" s="7" t="str">
        <f>VLOOKUP(C15702,'[1]T. Apoyo Sistema'!$B$1:$C$89,2,0)</f>
        <v>SI</v>
      </c>
    </row>
    <row r="15703" spans="1:10" x14ac:dyDescent="0.25">
      <c r="A15703" s="4" t="str">
        <f>CONCATENATE(B15703,"-",C15703,"-",D15703)</f>
        <v>46261-POX66-com3</v>
      </c>
      <c r="B15703" s="16">
        <v>46261</v>
      </c>
      <c r="C15703" s="10" t="s">
        <v>110</v>
      </c>
      <c r="D15703" s="10" t="s">
        <v>77</v>
      </c>
      <c r="E15703" s="10">
        <v>0</v>
      </c>
      <c r="F15703" s="10">
        <v>0</v>
      </c>
      <c r="G15703" s="10">
        <v>16.600000000000001</v>
      </c>
      <c r="H15703" s="10">
        <v>0</v>
      </c>
      <c r="I15703" s="4" t="s">
        <v>13</v>
      </c>
      <c r="J15703" s="7" t="str">
        <f>VLOOKUP(C15703,'[1]T. Apoyo Sistema'!$B$1:$C$89,2,0)</f>
        <v>SI</v>
      </c>
    </row>
    <row r="15704" spans="1:10" x14ac:dyDescent="0.25">
      <c r="A15704" s="4" t="str">
        <f>CONCATENATE(B15704,"-",C15704,"-",D15704)</f>
        <v>46261-POX66-gen1</v>
      </c>
      <c r="B15704" s="16">
        <v>46261</v>
      </c>
      <c r="C15704" s="10" t="s">
        <v>110</v>
      </c>
      <c r="D15704" s="10" t="s">
        <v>59</v>
      </c>
      <c r="E15704" s="10">
        <v>0</v>
      </c>
      <c r="F15704" s="10">
        <v>0</v>
      </c>
      <c r="G15704" s="10">
        <v>16.600000000000001</v>
      </c>
      <c r="H15704" s="10">
        <v>0</v>
      </c>
      <c r="I15704" s="4" t="s">
        <v>13</v>
      </c>
      <c r="J15704" s="7" t="str">
        <f>VLOOKUP(C15704,'[1]T. Apoyo Sistema'!$B$1:$C$89,2,0)</f>
        <v>SI</v>
      </c>
    </row>
    <row r="15705" spans="1:10" x14ac:dyDescent="0.25">
      <c r="A15705" s="4" t="str">
        <f>CONCATENATE(B15705,"-",C15705,"-",D15705)</f>
        <v>46261-POX66-gen2</v>
      </c>
      <c r="B15705" s="16">
        <v>46261</v>
      </c>
      <c r="C15705" s="10" t="s">
        <v>110</v>
      </c>
      <c r="D15705" s="10" t="s">
        <v>73</v>
      </c>
      <c r="E15705" s="10">
        <v>0</v>
      </c>
      <c r="F15705" s="10">
        <v>0</v>
      </c>
      <c r="G15705" s="10">
        <v>16.600000000000001</v>
      </c>
      <c r="H15705" s="10">
        <v>0</v>
      </c>
      <c r="I15705" s="4" t="s">
        <v>13</v>
      </c>
      <c r="J15705" s="7" t="str">
        <f>VLOOKUP(C15705,'[1]T. Apoyo Sistema'!$B$1:$C$89,2,0)</f>
        <v>SI</v>
      </c>
    </row>
    <row r="15706" spans="1:10" x14ac:dyDescent="0.25">
      <c r="A15706" s="4" t="str">
        <f>CONCATENATE(B15706,"-",C15706,"-",D15706)</f>
        <v>46261-POX66-psa1</v>
      </c>
      <c r="B15706" s="16">
        <v>46261</v>
      </c>
      <c r="C15706" s="10" t="s">
        <v>110</v>
      </c>
      <c r="D15706" s="10" t="s">
        <v>60</v>
      </c>
      <c r="E15706" s="10">
        <v>0</v>
      </c>
      <c r="F15706" s="10">
        <v>0</v>
      </c>
      <c r="G15706" s="10">
        <v>16.600000000000001</v>
      </c>
      <c r="H15706" s="10">
        <v>0</v>
      </c>
      <c r="I15706" s="4" t="s">
        <v>13</v>
      </c>
      <c r="J15706" s="7" t="str">
        <f>VLOOKUP(C15706,'[1]T. Apoyo Sistema'!$B$1:$C$89,2,0)</f>
        <v>SI</v>
      </c>
    </row>
    <row r="15707" spans="1:10" x14ac:dyDescent="0.25">
      <c r="A15707" s="4" t="str">
        <f>CONCATENATE(B15707,"-",C15707,"-",D15707)</f>
        <v>46261-POX66-psa2</v>
      </c>
      <c r="B15707" s="16">
        <v>46261</v>
      </c>
      <c r="C15707" s="10" t="s">
        <v>110</v>
      </c>
      <c r="D15707" s="10" t="s">
        <v>74</v>
      </c>
      <c r="E15707" s="10">
        <v>0</v>
      </c>
      <c r="F15707" s="10">
        <v>0</v>
      </c>
      <c r="G15707" s="10">
        <v>16.600000000000001</v>
      </c>
      <c r="H15707" s="10">
        <v>0</v>
      </c>
      <c r="I15707" s="4" t="s">
        <v>13</v>
      </c>
      <c r="J15707" s="7" t="str">
        <f>VLOOKUP(C15707,'[1]T. Apoyo Sistema'!$B$1:$C$89,2,0)</f>
        <v>SI</v>
      </c>
    </row>
    <row r="15708" spans="1:10" x14ac:dyDescent="0.25">
      <c r="A15708" s="4" t="str">
        <f>CONCATENATE(B15708,"-",C15708,"-",D15708)</f>
        <v>46261-POX66-psa3</v>
      </c>
      <c r="B15708" s="16">
        <v>46261</v>
      </c>
      <c r="C15708" s="10" t="s">
        <v>110</v>
      </c>
      <c r="D15708" s="10" t="s">
        <v>79</v>
      </c>
      <c r="E15708" s="10">
        <v>0</v>
      </c>
      <c r="F15708" s="10">
        <v>0</v>
      </c>
      <c r="G15708" s="10">
        <v>16.600000000000001</v>
      </c>
      <c r="H15708" s="10">
        <v>0</v>
      </c>
      <c r="I15708" s="4" t="s">
        <v>13</v>
      </c>
      <c r="J15708" s="7" t="str">
        <f>VLOOKUP(C15708,'[1]T. Apoyo Sistema'!$B$1:$C$89,2,0)</f>
        <v>SI</v>
      </c>
    </row>
    <row r="15709" spans="1:10" x14ac:dyDescent="0.25">
      <c r="A15709" s="4" t="str">
        <f>CONCATENATE(B15709,"-",C15709,"-",D15709)</f>
        <v>46261-POX66-psa4</v>
      </c>
      <c r="B15709" s="16">
        <v>46261</v>
      </c>
      <c r="C15709" s="10" t="s">
        <v>110</v>
      </c>
      <c r="D15709" s="10" t="s">
        <v>80</v>
      </c>
      <c r="E15709" s="10">
        <v>0</v>
      </c>
      <c r="F15709" s="10">
        <v>0</v>
      </c>
      <c r="G15709" s="10">
        <v>16.600000000000001</v>
      </c>
      <c r="H15709" s="10">
        <v>0</v>
      </c>
      <c r="I15709" s="4" t="s">
        <v>13</v>
      </c>
      <c r="J15709" s="7" t="str">
        <f>VLOOKUP(C15709,'[1]T. Apoyo Sistema'!$B$1:$C$89,2,0)</f>
        <v>SI</v>
      </c>
    </row>
    <row r="15710" spans="1:10" x14ac:dyDescent="0.25">
      <c r="A15710" s="4" t="str">
        <f>CONCATENATE(B15710,"-",C15710,"-",D15710)</f>
        <v>46261-POX66-sec1</v>
      </c>
      <c r="B15710" s="16">
        <v>46261</v>
      </c>
      <c r="C15710" s="10" t="s">
        <v>110</v>
      </c>
      <c r="D15710" s="10" t="s">
        <v>75</v>
      </c>
      <c r="E15710" s="10">
        <v>0</v>
      </c>
      <c r="F15710" s="10">
        <v>0</v>
      </c>
      <c r="G15710" s="10">
        <v>16.600000000000001</v>
      </c>
      <c r="H15710" s="10">
        <v>0</v>
      </c>
      <c r="I15710" s="4" t="s">
        <v>13</v>
      </c>
      <c r="J15710" s="7" t="str">
        <f>VLOOKUP(C15710,'[1]T. Apoyo Sistema'!$B$1:$C$89,2,0)</f>
        <v>SI</v>
      </c>
    </row>
    <row r="15711" spans="1:10" x14ac:dyDescent="0.25">
      <c r="A15711" s="4" t="str">
        <f>CONCATENATE(B15711,"-",C15711,"-",D15711)</f>
        <v>46261-POX66-sec2</v>
      </c>
      <c r="B15711" s="16">
        <v>46261</v>
      </c>
      <c r="C15711" s="10" t="s">
        <v>110</v>
      </c>
      <c r="D15711" s="10" t="s">
        <v>76</v>
      </c>
      <c r="E15711" s="10">
        <v>0</v>
      </c>
      <c r="F15711" s="10">
        <v>0</v>
      </c>
      <c r="G15711" s="10">
        <v>16.600000000000001</v>
      </c>
      <c r="H15711" s="10">
        <v>0</v>
      </c>
      <c r="I15711" s="4" t="s">
        <v>13</v>
      </c>
      <c r="J15711" s="7" t="str">
        <f>VLOOKUP(C15711,'[1]T. Apoyo Sistema'!$B$1:$C$89,2,0)</f>
        <v>SI</v>
      </c>
    </row>
    <row r="15712" spans="1:10" x14ac:dyDescent="0.25">
      <c r="A15712" s="4" t="str">
        <f>CONCATENATE(B15712,"-",C15712,"-",D15712)</f>
        <v>46239-POX45-bbd1</v>
      </c>
      <c r="B15712" s="14">
        <v>46239</v>
      </c>
      <c r="C15712" s="4" t="s">
        <v>27</v>
      </c>
      <c r="D15712" s="4" t="s">
        <v>69</v>
      </c>
      <c r="E15712" s="4">
        <v>0</v>
      </c>
      <c r="F15712" s="6">
        <v>0.31666666666666665</v>
      </c>
      <c r="G15712" s="6">
        <v>16.583333333333332</v>
      </c>
      <c r="H15712" s="6">
        <v>0</v>
      </c>
      <c r="I15712" s="4" t="str">
        <f>TEXT(B15712,"yyyy-mm")</f>
        <v>2026-08</v>
      </c>
      <c r="J15712" s="7" t="str">
        <f>VLOOKUP(C15712,'[1]T. Apoyo Sistema'!$B$1:$C$89,2,0)</f>
        <v>SI</v>
      </c>
    </row>
    <row r="15713" spans="1:10" x14ac:dyDescent="0.25">
      <c r="A15713" s="4" t="str">
        <f>CONCATENATE(B15713,"-",C15713,"-",D15713)</f>
        <v>46239-POX45-bbd2</v>
      </c>
      <c r="B15713" s="14">
        <v>46239</v>
      </c>
      <c r="C15713" s="4" t="s">
        <v>27</v>
      </c>
      <c r="D15713" s="4" t="s">
        <v>70</v>
      </c>
      <c r="E15713" s="4">
        <v>0</v>
      </c>
      <c r="F15713" s="6">
        <v>0</v>
      </c>
      <c r="G15713" s="6">
        <v>16.899999999999999</v>
      </c>
      <c r="H15713" s="6">
        <v>0</v>
      </c>
      <c r="I15713" s="4" t="str">
        <f>TEXT(B15713,"yyyy-mm")</f>
        <v>2026-08</v>
      </c>
      <c r="J15713" s="7" t="str">
        <f>VLOOKUP(C15713,'[1]T. Apoyo Sistema'!$B$1:$C$89,2,0)</f>
        <v>SI</v>
      </c>
    </row>
    <row r="15714" spans="1:10" x14ac:dyDescent="0.25">
      <c r="A15714" s="4" t="str">
        <f>CONCATENATE(B15714,"-",C15714,"-",D15714)</f>
        <v>46239-POX45-com1</v>
      </c>
      <c r="B15714" s="14">
        <v>46239</v>
      </c>
      <c r="C15714" s="4" t="s">
        <v>27</v>
      </c>
      <c r="D15714" s="4" t="s">
        <v>71</v>
      </c>
      <c r="E15714" s="4">
        <v>0</v>
      </c>
      <c r="F15714" s="6">
        <v>11.05</v>
      </c>
      <c r="G15714" s="6">
        <v>5.8499999999999979</v>
      </c>
      <c r="H15714" s="6">
        <v>0</v>
      </c>
      <c r="I15714" s="4" t="str">
        <f>TEXT(B15714,"yyyy-mm")</f>
        <v>2026-08</v>
      </c>
      <c r="J15714" s="7" t="str">
        <f>VLOOKUP(C15714,'[1]T. Apoyo Sistema'!$B$1:$C$89,2,0)</f>
        <v>SI</v>
      </c>
    </row>
    <row r="15715" spans="1:10" x14ac:dyDescent="0.25">
      <c r="A15715" s="4" t="str">
        <f>CONCATENATE(B15715,"-",C15715,"-",D15715)</f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>TEXT(B15715,"yyyy-mm")</f>
        <v>2026-08</v>
      </c>
      <c r="J15715" s="7" t="str">
        <f>VLOOKUP(C15715,'[1]T. Apoyo Sistema'!$B$1:$C$89,2,0)</f>
        <v>SI</v>
      </c>
    </row>
    <row r="15716" spans="1:10" x14ac:dyDescent="0.25">
      <c r="A15716" s="4" t="str">
        <f>CONCATENATE(B15716,"-",C15716,"-",D15716)</f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>TEXT(B15716,"yyyy-mm")</f>
        <v>2026-08</v>
      </c>
      <c r="J15716" s="7" t="str">
        <f>VLOOKUP(C15716,'[1]T. Apoyo Sistema'!$B$1:$C$89,2,0)</f>
        <v>SI</v>
      </c>
    </row>
    <row r="15717" spans="1:10" x14ac:dyDescent="0.25">
      <c r="A15717" s="4" t="str">
        <f>CONCATENATE(B15717,"-",C15717,"-",D15717)</f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>TEXT(B15717,"yyyy-mm")</f>
        <v>2026-08</v>
      </c>
      <c r="J15717" s="7" t="str">
        <f>VLOOKUP(C15717,'[1]T. Apoyo Sistema'!$B$1:$C$89,2,0)</f>
        <v>SI</v>
      </c>
    </row>
    <row r="15718" spans="1:10" x14ac:dyDescent="0.25">
      <c r="A15718" s="4" t="str">
        <f>CONCATENATE(B15718,"-",C15718,"-",D15718)</f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>TEXT(B15718,"yyyy-mm")</f>
        <v>2026-08</v>
      </c>
      <c r="J15718" s="7" t="str">
        <f>VLOOKUP(C15718,'[1]T. Apoyo Sistema'!$B$1:$C$89,2,0)</f>
        <v>SI</v>
      </c>
    </row>
    <row r="15719" spans="1:10" x14ac:dyDescent="0.25">
      <c r="A15719" s="4" t="str">
        <f>CONCATENATE(B15719,"-",C15719,"-",D15719)</f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>TEXT(B15719,"yyyy-mm")</f>
        <v>2026-08</v>
      </c>
      <c r="J15719" s="7" t="str">
        <f>VLOOKUP(C15719,'[1]T. Apoyo Sistema'!$B$1:$C$89,2,0)</f>
        <v>SI</v>
      </c>
    </row>
    <row r="15720" spans="1:10" x14ac:dyDescent="0.25">
      <c r="A15720" s="4" t="str">
        <f>CONCATENATE(B15720,"-",C15720,"-",D15720)</f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>TEXT(B15720,"yyyy-mm")</f>
        <v>2026-08</v>
      </c>
      <c r="J15720" s="7" t="str">
        <f>VLOOKUP(C15720,'[1]T. Apoyo Sistema'!$B$1:$C$89,2,0)</f>
        <v>SI</v>
      </c>
    </row>
    <row r="15721" spans="1:10" x14ac:dyDescent="0.25">
      <c r="A15721" s="4" t="str">
        <f>CONCATENATE(B15721,"-",C15721,"-",D15721)</f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>TEXT(B15721,"yyyy-mm")</f>
        <v>2026-08</v>
      </c>
      <c r="J15721" s="7" t="str">
        <f>VLOOKUP(C15721,'[1]T. Apoyo Sistema'!$B$1:$C$89,2,0)</f>
        <v>SI</v>
      </c>
    </row>
    <row r="15722" spans="1:10" x14ac:dyDescent="0.25">
      <c r="A15722" s="4" t="str">
        <f>CONCATENATE(B15722,"-",C15722,"-",D15722)</f>
        <v>46239-POX45-com2</v>
      </c>
      <c r="B15722" s="14">
        <v>46239</v>
      </c>
      <c r="C15722" s="4" t="s">
        <v>27</v>
      </c>
      <c r="D15722" s="4" t="s">
        <v>72</v>
      </c>
      <c r="E15722" s="4">
        <v>0</v>
      </c>
      <c r="F15722" s="6">
        <v>11.05</v>
      </c>
      <c r="G15722" s="6">
        <v>5.8499999999999979</v>
      </c>
      <c r="H15722" s="6">
        <v>0</v>
      </c>
      <c r="I15722" s="4" t="str">
        <f>TEXT(B15722,"yyyy-mm")</f>
        <v>2026-08</v>
      </c>
      <c r="J15722" s="7" t="str">
        <f>VLOOKUP(C15722,'[1]T. Apoyo Sistema'!$B$1:$C$89,2,0)</f>
        <v>SI</v>
      </c>
    </row>
    <row r="15723" spans="1:10" x14ac:dyDescent="0.25">
      <c r="A15723" s="4" t="str">
        <f>CONCATENATE(B15723,"-",C15723,"-",D15723)</f>
        <v>46239-POX45-com3</v>
      </c>
      <c r="B15723" s="14">
        <v>46239</v>
      </c>
      <c r="C15723" s="4" t="s">
        <v>27</v>
      </c>
      <c r="D15723" s="4" t="s">
        <v>77</v>
      </c>
      <c r="E15723" s="4">
        <v>0</v>
      </c>
      <c r="F15723" s="6">
        <v>11.05</v>
      </c>
      <c r="G15723" s="6">
        <v>5.8499999999999979</v>
      </c>
      <c r="H15723" s="6">
        <v>0</v>
      </c>
      <c r="I15723" s="4" t="str">
        <f>TEXT(B15723,"yyyy-mm")</f>
        <v>2026-08</v>
      </c>
      <c r="J15723" s="7" t="str">
        <f>VLOOKUP(C15723,'[1]T. Apoyo Sistema'!$B$1:$C$89,2,0)</f>
        <v>SI</v>
      </c>
    </row>
    <row r="15724" spans="1:10" x14ac:dyDescent="0.25">
      <c r="A15724" s="4" t="str">
        <f>CONCATENATE(B15724,"-",C15724,"-",D15724)</f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>TEXT(B15724,"yyyy-mm")</f>
        <v>2026-08</v>
      </c>
      <c r="J15724" s="7" t="str">
        <f>VLOOKUP(C15724,'[1]T. Apoyo Sistema'!$B$1:$C$89,2,0)</f>
        <v>SI</v>
      </c>
    </row>
    <row r="15725" spans="1:10" x14ac:dyDescent="0.25">
      <c r="A15725" s="4" t="str">
        <f>CONCATENATE(B15725,"-",C15725,"-",D15725)</f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>TEXT(B15725,"yyyy-mm")</f>
        <v>2026-08</v>
      </c>
      <c r="J15725" s="7" t="str">
        <f>VLOOKUP(C15725,'[1]T. Apoyo Sistema'!$B$1:$C$89,2,0)</f>
        <v>SI</v>
      </c>
    </row>
    <row r="15726" spans="1:10" x14ac:dyDescent="0.25">
      <c r="A15726" s="4" t="str">
        <f>CONCATENATE(B15726,"-",C15726,"-",D15726)</f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>TEXT(B15726,"yyyy-mm")</f>
        <v>2026-08</v>
      </c>
      <c r="J15726" s="7" t="str">
        <f>VLOOKUP(C15726,'[1]T. Apoyo Sistema'!$B$1:$C$89,2,0)</f>
        <v>SI</v>
      </c>
    </row>
    <row r="15727" spans="1:10" x14ac:dyDescent="0.25">
      <c r="A15727" s="4" t="str">
        <f>CONCATENATE(B15727,"-",C15727,"-",D15727)</f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>TEXT(B15727,"yyyy-mm")</f>
        <v>2026-08</v>
      </c>
      <c r="J15727" s="7" t="str">
        <f>VLOOKUP(C15727,'[1]T. Apoyo Sistema'!$B$1:$C$89,2,0)</f>
        <v>SI</v>
      </c>
    </row>
    <row r="15728" spans="1:10" x14ac:dyDescent="0.25">
      <c r="A15728" s="4" t="str">
        <f>CONCATENATE(B15728,"-",C15728,"-",D15728)</f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>TEXT(B15728,"yyyy-mm")</f>
        <v>2026-08</v>
      </c>
      <c r="J15728" s="7" t="str">
        <f>VLOOKUP(C15728,'[1]T. Apoyo Sistema'!$B$1:$C$89,2,0)</f>
        <v>SI</v>
      </c>
    </row>
    <row r="15729" spans="1:10" x14ac:dyDescent="0.25">
      <c r="A15729" s="4" t="str">
        <f>CONCATENATE(B15729,"-",C15729,"-",D15729)</f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>TEXT(B15729,"yyyy-mm")</f>
        <v>2026-08</v>
      </c>
      <c r="J15729" s="7" t="str">
        <f>VLOOKUP(C15729,'[1]T. Apoyo Sistema'!$B$1:$C$89,2,0)</f>
        <v>SI</v>
      </c>
    </row>
    <row r="15730" spans="1:10" x14ac:dyDescent="0.25">
      <c r="A15730" s="4" t="str">
        <f>CONCATENATE(B15730,"-",C15730,"-",D15730)</f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>TEXT(B15730,"yyyy-mm")</f>
        <v>2026-08</v>
      </c>
      <c r="J15730" s="7" t="str">
        <f>VLOOKUP(C15730,'[1]T. Apoyo Sistema'!$B$1:$C$89,2,0)</f>
        <v>SI</v>
      </c>
    </row>
    <row r="15731" spans="1:10" x14ac:dyDescent="0.25">
      <c r="A15731" s="4" t="str">
        <f>CONCATENATE(B15731,"-",C15731,"-",D15731)</f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>TEXT(B15731,"yyyy-mm")</f>
        <v>2026-08</v>
      </c>
      <c r="J15731" s="7" t="str">
        <f>VLOOKUP(C15731,'[1]T. Apoyo Sistema'!$B$1:$C$89,2,0)</f>
        <v>SI</v>
      </c>
    </row>
    <row r="15732" spans="1:10" x14ac:dyDescent="0.25">
      <c r="A15732" s="4" t="str">
        <f>CONCATENATE(B15732,"-",C15732,"-",D15732)</f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>TEXT(B15732,"yyyy-mm")</f>
        <v>2026-08</v>
      </c>
      <c r="J15732" s="7" t="str">
        <f>VLOOKUP(C15732,'[1]T. Apoyo Sistema'!$B$1:$C$89,2,0)</f>
        <v>SI</v>
      </c>
    </row>
    <row r="15733" spans="1:10" x14ac:dyDescent="0.25">
      <c r="A15733" s="4" t="str">
        <f>CONCATENATE(B15733,"-",C15733,"-",D15733)</f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>TEXT(B15733,"yyyy-mm")</f>
        <v>2026-08</v>
      </c>
      <c r="J15733" s="7" t="str">
        <f>VLOOKUP(C15733,'[1]T. Apoyo Sistema'!$B$1:$C$89,2,0)</f>
        <v>SI</v>
      </c>
    </row>
    <row r="15734" spans="1:10" x14ac:dyDescent="0.25">
      <c r="A15734" s="4" t="str">
        <f>CONCATENATE(B15734,"-",C15734,"-",D15734)</f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>TEXT(B15734,"yyyy-mm")</f>
        <v>2026-08</v>
      </c>
      <c r="J15734" s="7" t="str">
        <f>VLOOKUP(C15734,'[1]T. Apoyo Sistema'!$B$1:$C$89,2,0)</f>
        <v>SI</v>
      </c>
    </row>
    <row r="15735" spans="1:10" x14ac:dyDescent="0.25">
      <c r="A15735" s="4" t="str">
        <f>CONCATENATE(B15735,"-",C15735,"-",D15735)</f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>TEXT(B15735,"yyyy-mm")</f>
        <v>2026-08</v>
      </c>
      <c r="J15735" s="7" t="str">
        <f>VLOOKUP(C15735,'[1]T. Apoyo Sistema'!$B$1:$C$89,2,0)</f>
        <v>SI</v>
      </c>
    </row>
    <row r="15736" spans="1:10" x14ac:dyDescent="0.25">
      <c r="A15736" s="4" t="str">
        <f>CONCATENATE(B15736,"-",C15736,"-",D15736)</f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>TEXT(B15736,"yyyy-mm")</f>
        <v>2026-08</v>
      </c>
      <c r="J15736" s="7" t="str">
        <f>VLOOKUP(C15736,'[1]T. Apoyo Sistema'!$B$1:$C$89,2,0)</f>
        <v>SI</v>
      </c>
    </row>
    <row r="15737" spans="1:10" x14ac:dyDescent="0.25">
      <c r="A15737" s="4" t="str">
        <f>CONCATENATE(B15737,"-",C15737,"-",D15737)</f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>TEXT(B15737,"yyyy-mm")</f>
        <v>2026-08</v>
      </c>
      <c r="J15737" s="7" t="str">
        <f>VLOOKUP(C15737,'[1]T. Apoyo Sistema'!$B$1:$C$89,2,0)</f>
        <v>SI</v>
      </c>
    </row>
    <row r="15738" spans="1:10" x14ac:dyDescent="0.25">
      <c r="A15738" s="4" t="str">
        <f>CONCATENATE(B15738,"-",C15738,"-",D15738)</f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>TEXT(B15738,"yyyy-mm")</f>
        <v>2026-08</v>
      </c>
      <c r="J15738" s="7" t="str">
        <f>VLOOKUP(C15738,'[1]T. Apoyo Sistema'!$B$1:$C$89,2,0)</f>
        <v>SI</v>
      </c>
    </row>
    <row r="15739" spans="1:10" x14ac:dyDescent="0.25">
      <c r="A15739" s="4" t="str">
        <f>CONCATENATE(B15739,"-",C15739,"-",D15739)</f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>TEXT(B15739,"yyyy-mm")</f>
        <v>2026-08</v>
      </c>
      <c r="J15739" s="7" t="str">
        <f>VLOOKUP(C15739,'[1]T. Apoyo Sistema'!$B$1:$C$89,2,0)</f>
        <v>SI</v>
      </c>
    </row>
    <row r="15740" spans="1:10" x14ac:dyDescent="0.25">
      <c r="A15740" s="4" t="str">
        <f>CONCATENATE(B15740,"-",C15740,"-",D15740)</f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>TEXT(B15740,"yyyy-mm")</f>
        <v>2026-08</v>
      </c>
      <c r="J15740" s="7" t="str">
        <f>VLOOKUP(C15740,'[1]T. Apoyo Sistema'!$B$1:$C$89,2,0)</f>
        <v>SI</v>
      </c>
    </row>
    <row r="15741" spans="1:10" x14ac:dyDescent="0.25">
      <c r="A15741" s="4" t="str">
        <f>CONCATENATE(B15741,"-",C15741,"-",D15741)</f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>TEXT(B15741,"yyyy-mm")</f>
        <v>2026-08</v>
      </c>
      <c r="J15741" s="7" t="str">
        <f>VLOOKUP(C15741,'[1]T. Apoyo Sistema'!$B$1:$C$89,2,0)</f>
        <v>SI</v>
      </c>
    </row>
    <row r="15742" spans="1:10" x14ac:dyDescent="0.25">
      <c r="A15742" s="4" t="str">
        <f>CONCATENATE(B15742,"-",C15742,"-",D15742)</f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>TEXT(B15742,"yyyy-mm")</f>
        <v>2026-08</v>
      </c>
      <c r="J15742" s="7" t="str">
        <f>VLOOKUP(C15742,'[1]T. Apoyo Sistema'!$B$1:$C$89,2,0)</f>
        <v>SI</v>
      </c>
    </row>
    <row r="15743" spans="1:10" x14ac:dyDescent="0.25">
      <c r="A15743" s="4" t="str">
        <f>CONCATENATE(B15743,"-",C15743,"-",D15743)</f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>TEXT(B15743,"yyyy-mm")</f>
        <v>2026-08</v>
      </c>
      <c r="J15743" s="7" t="str">
        <f>VLOOKUP(C15743,'[1]T. Apoyo Sistema'!$B$1:$C$89,2,0)</f>
        <v>SI</v>
      </c>
    </row>
    <row r="15744" spans="1:10" x14ac:dyDescent="0.25">
      <c r="A15744" s="4" t="str">
        <f>CONCATENATE(B15744,"-",C15744,"-",D15744)</f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>TEXT(B15744,"yyyy-mm")</f>
        <v>2026-08</v>
      </c>
      <c r="J15744" s="7" t="str">
        <f>VLOOKUP(C15744,'[1]T. Apoyo Sistema'!$B$1:$C$89,2,0)</f>
        <v>SI</v>
      </c>
    </row>
    <row r="15745" spans="1:10" x14ac:dyDescent="0.25">
      <c r="A15745" s="4" t="str">
        <f>CONCATENATE(B15745,"-",C15745,"-",D15745)</f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>TEXT(B15745,"yyyy-mm")</f>
        <v>2026-08</v>
      </c>
      <c r="J15745" s="7" t="str">
        <f>VLOOKUP(C15745,'[1]T. Apoyo Sistema'!$B$1:$C$89,2,0)</f>
        <v>SI</v>
      </c>
    </row>
    <row r="15746" spans="1:10" x14ac:dyDescent="0.25">
      <c r="A15746" s="4" t="str">
        <f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>TEXT(B15746,"yyyy-mm")</f>
        <v>2026-08</v>
      </c>
      <c r="J15746" s="7" t="str">
        <f>VLOOKUP(C15746,'[1]T. Apoyo Sistema'!$B$1:$C$89,2,0)</f>
        <v>SI</v>
      </c>
    </row>
    <row r="15747" spans="1:10" x14ac:dyDescent="0.25">
      <c r="A15747" s="4" t="str">
        <f>CONCATENATE(B15747,"-",C15747,"-",D15747)</f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>TEXT(B15747,"yyyy-mm")</f>
        <v>2026-08</v>
      </c>
      <c r="J15747" s="7" t="str">
        <f>VLOOKUP(C15747,'[1]T. Apoyo Sistema'!$B$1:$C$89,2,0)</f>
        <v>SI</v>
      </c>
    </row>
    <row r="15748" spans="1:10" x14ac:dyDescent="0.25">
      <c r="A15748" s="4" t="str">
        <f>CONCATENATE(B15748,"-",C15748,"-",D15748)</f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>TEXT(B15748,"yyyy-mm")</f>
        <v>2026-08</v>
      </c>
      <c r="J15748" s="7" t="str">
        <f>VLOOKUP(C15748,'[1]T. Apoyo Sistema'!$B$1:$C$89,2,0)</f>
        <v>SI</v>
      </c>
    </row>
    <row r="15749" spans="1:10" x14ac:dyDescent="0.25">
      <c r="A15749" s="4" t="str">
        <f>CONCATENATE(B15749,"-",C15749,"-",D15749)</f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>TEXT(B15749,"yyyy-mm")</f>
        <v>2026-08</v>
      </c>
      <c r="J15749" s="7" t="str">
        <f>VLOOKUP(C15749,'[1]T. Apoyo Sistema'!$B$1:$C$89,2,0)</f>
        <v>SI</v>
      </c>
    </row>
    <row r="15750" spans="1:10" x14ac:dyDescent="0.25">
      <c r="A15750" s="4" t="str">
        <f>CONCATENATE(B15750,"-",C15750,"-",D15750)</f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>TEXT(B15750,"yyyy-mm")</f>
        <v>2026-08</v>
      </c>
      <c r="J15750" s="7" t="str">
        <f>VLOOKUP(C15750,'[1]T. Apoyo Sistema'!$B$1:$C$89,2,0)</f>
        <v>SI</v>
      </c>
    </row>
    <row r="15751" spans="1:10" x14ac:dyDescent="0.25">
      <c r="A15751" s="4" t="str">
        <f>CONCATENATE(B15751,"-",C15751,"-",D15751)</f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>TEXT(B15751,"yyyy-mm")</f>
        <v>2026-08</v>
      </c>
      <c r="J15751" s="7" t="str">
        <f>VLOOKUP(C15751,'[1]T. Apoyo Sistema'!$B$1:$C$89,2,0)</f>
        <v>SI</v>
      </c>
    </row>
    <row r="15752" spans="1:10" x14ac:dyDescent="0.25">
      <c r="A15752" s="4" t="str">
        <f>CONCATENATE(B15752,"-",C15752,"-",D15752)</f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>TEXT(B15752,"yyyy-mm")</f>
        <v>2026-08</v>
      </c>
      <c r="J15752" s="7" t="str">
        <f>VLOOKUP(C15752,'[1]T. Apoyo Sistema'!$B$1:$C$89,2,0)</f>
        <v>SI</v>
      </c>
    </row>
    <row r="15753" spans="1:10" x14ac:dyDescent="0.25">
      <c r="A15753" s="4" t="str">
        <f>CONCATENATE(B15753,"-",C15753,"-",D15753)</f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>TEXT(B15753,"yyyy-mm")</f>
        <v>2026-08</v>
      </c>
      <c r="J15753" s="7" t="str">
        <f>VLOOKUP(C15753,'[1]T. Apoyo Sistema'!$B$1:$C$89,2,0)</f>
        <v>SI</v>
      </c>
    </row>
    <row r="15754" spans="1:10" x14ac:dyDescent="0.25">
      <c r="A15754" s="4" t="str">
        <f>CONCATENATE(B15754,"-",C15754,"-",D15754)</f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>TEXT(B15754,"yyyy-mm")</f>
        <v>2026-08</v>
      </c>
      <c r="J15754" s="7" t="str">
        <f>VLOOKUP(C15754,'[1]T. Apoyo Sistema'!$B$1:$C$89,2,0)</f>
        <v>SI</v>
      </c>
    </row>
    <row r="15755" spans="1:10" x14ac:dyDescent="0.25">
      <c r="A15755" s="4" t="str">
        <f>CONCATENATE(B15755,"-",C15755,"-",D15755)</f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>TEXT(B15755,"yyyy-mm")</f>
        <v>2026-08</v>
      </c>
      <c r="J15755" s="7" t="str">
        <f>VLOOKUP(C15755,'[1]T. Apoyo Sistema'!$B$1:$C$89,2,0)</f>
        <v>SI</v>
      </c>
    </row>
    <row r="15756" spans="1:10" x14ac:dyDescent="0.25">
      <c r="A15756" s="4" t="str">
        <f>CONCATENATE(B15756,"-",C15756,"-",D15756)</f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>TEXT(B15756,"yyyy-mm")</f>
        <v>2026-08</v>
      </c>
      <c r="J15756" s="7" t="str">
        <f>VLOOKUP(C15756,'[1]T. Apoyo Sistema'!$B$1:$C$89,2,0)</f>
        <v>SI</v>
      </c>
    </row>
    <row r="15757" spans="1:10" x14ac:dyDescent="0.25">
      <c r="A15757" s="4" t="str">
        <f>CONCATENATE(B15757,"-",C15757,"-",D15757)</f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>TEXT(B15757,"yyyy-mm")</f>
        <v>2026-08</v>
      </c>
      <c r="J15757" s="7" t="str">
        <f>VLOOKUP(C15757,'[1]T. Apoyo Sistema'!$B$1:$C$89,2,0)</f>
        <v>SI</v>
      </c>
    </row>
    <row r="15758" spans="1:10" x14ac:dyDescent="0.25">
      <c r="A15758" s="4" t="str">
        <f>CONCATENATE(B15758,"-",C15758,"-",D15758)</f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>TEXT(B15758,"yyyy-mm")</f>
        <v>2026-08</v>
      </c>
      <c r="J15758" s="7" t="str">
        <f>VLOOKUP(C15758,'[1]T. Apoyo Sistema'!$B$1:$C$89,2,0)</f>
        <v>SI</v>
      </c>
    </row>
    <row r="15759" spans="1:10" x14ac:dyDescent="0.25">
      <c r="A15759" s="4" t="str">
        <f>CONCATENATE(B15759,"-",C15759,"-",D15759)</f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>TEXT(B15759,"yyyy-mm")</f>
        <v>2026-08</v>
      </c>
      <c r="J15759" s="7" t="str">
        <f>VLOOKUP(C15759,'[1]T. Apoyo Sistema'!$B$1:$C$89,2,0)</f>
        <v>SI</v>
      </c>
    </row>
    <row r="15760" spans="1:10" x14ac:dyDescent="0.25">
      <c r="A15760" s="4" t="str">
        <f>CONCATENATE(B15760,"-",C15760,"-",D15760)</f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>TEXT(B15760,"yyyy-mm")</f>
        <v>2026-08</v>
      </c>
      <c r="J15760" s="7" t="str">
        <f>VLOOKUP(C15760,'[1]T. Apoyo Sistema'!$B$1:$C$89,2,0)</f>
        <v>SI</v>
      </c>
    </row>
    <row r="15761" spans="1:10" x14ac:dyDescent="0.25">
      <c r="A15761" s="4" t="str">
        <f>CONCATENATE(B15761,"-",C15761,"-",D15761)</f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>TEXT(B15761,"yyyy-mm")</f>
        <v>2026-08</v>
      </c>
      <c r="J15761" s="7" t="str">
        <f>VLOOKUP(C15761,'[1]T. Apoyo Sistema'!$B$1:$C$89,2,0)</f>
        <v>SI</v>
      </c>
    </row>
    <row r="15762" spans="1:10" x14ac:dyDescent="0.25">
      <c r="A15762" s="4" t="str">
        <f>CONCATENATE(B15762,"-",C15762,"-",D15762)</f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>TEXT(B15762,"yyyy-mm")</f>
        <v>2026-08</v>
      </c>
      <c r="J15762" s="7" t="str">
        <f>VLOOKUP(C15762,'[1]T. Apoyo Sistema'!$B$1:$C$89,2,0)</f>
        <v>SI</v>
      </c>
    </row>
    <row r="15763" spans="1:10" x14ac:dyDescent="0.25">
      <c r="A15763" s="4" t="str">
        <f>CONCATENATE(B15763,"-",C15763,"-",D15763)</f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>TEXT(B15763,"yyyy-mm")</f>
        <v>2026-08</v>
      </c>
      <c r="J15763" s="7" t="str">
        <f>VLOOKUP(C15763,'[1]T. Apoyo Sistema'!$B$1:$C$89,2,0)</f>
        <v>SI</v>
      </c>
    </row>
    <row r="15764" spans="1:10" x14ac:dyDescent="0.25">
      <c r="A15764" s="4" t="str">
        <f>CONCATENATE(B15764,"-",C15764,"-",D15764)</f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>TEXT(B15764,"yyyy-mm")</f>
        <v>2026-08</v>
      </c>
      <c r="J15764" s="7" t="str">
        <f>VLOOKUP(C15764,'[1]T. Apoyo Sistema'!$B$1:$C$89,2,0)</f>
        <v>SI</v>
      </c>
    </row>
    <row r="15765" spans="1:10" x14ac:dyDescent="0.25">
      <c r="A15765" s="4" t="str">
        <f>CONCATENATE(B15765,"-",C15765,"-",D15765)</f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>TEXT(B15765,"yyyy-mm")</f>
        <v>2026-08</v>
      </c>
      <c r="J15765" s="7" t="str">
        <f>VLOOKUP(C15765,'[1]T. Apoyo Sistema'!$B$1:$C$89,2,0)</f>
        <v>SI</v>
      </c>
    </row>
    <row r="15766" spans="1:10" x14ac:dyDescent="0.25">
      <c r="A15766" s="4" t="str">
        <f>CONCATENATE(B15766,"-",C15766,"-",D15766)</f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>TEXT(B15766,"yyyy-mm")</f>
        <v>2026-08</v>
      </c>
      <c r="J15766" s="7" t="str">
        <f>VLOOKUP(C15766,'[1]T. Apoyo Sistema'!$B$1:$C$89,2,0)</f>
        <v>SI</v>
      </c>
    </row>
    <row r="15767" spans="1:10" x14ac:dyDescent="0.25">
      <c r="A15767" s="4" t="str">
        <f>CONCATENATE(B15767,"-",C15767,"-",D15767)</f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>TEXT(B15767,"yyyy-mm")</f>
        <v>2026-08</v>
      </c>
      <c r="J15767" s="7" t="str">
        <f>VLOOKUP(C15767,'[1]T. Apoyo Sistema'!$B$1:$C$89,2,0)</f>
        <v>SI</v>
      </c>
    </row>
    <row r="15768" spans="1:10" x14ac:dyDescent="0.25">
      <c r="A15768" s="4" t="str">
        <f>CONCATENATE(B15768,"-",C15768,"-",D15768)</f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>TEXT(B15768,"yyyy-mm")</f>
        <v>2026-08</v>
      </c>
      <c r="J15768" s="7" t="str">
        <f>VLOOKUP(C15768,'[1]T. Apoyo Sistema'!$B$1:$C$89,2,0)</f>
        <v>SI</v>
      </c>
    </row>
    <row r="15769" spans="1:10" x14ac:dyDescent="0.25">
      <c r="A15769" s="4" t="str">
        <f>CONCATENATE(B15769,"-",C15769,"-",D15769)</f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>TEXT(B15769,"yyyy-mm")</f>
        <v>2026-08</v>
      </c>
      <c r="J15769" s="7" t="str">
        <f>VLOOKUP(C15769,'[1]T. Apoyo Sistema'!$B$1:$C$89,2,0)</f>
        <v>SI</v>
      </c>
    </row>
    <row r="15770" spans="1:10" x14ac:dyDescent="0.25">
      <c r="A15770" s="4" t="str">
        <f>CONCATENATE(B15770,"-",C15770,"-",D15770)</f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>TEXT(B15770,"yyyy-mm")</f>
        <v>2026-08</v>
      </c>
      <c r="J15770" s="7" t="str">
        <f>VLOOKUP(C15770,'[1]T. Apoyo Sistema'!$B$1:$C$89,2,0)</f>
        <v>SI</v>
      </c>
    </row>
    <row r="15771" spans="1:10" x14ac:dyDescent="0.25">
      <c r="A15771" s="4" t="str">
        <f>CONCATENATE(B15771,"-",C15771,"-",D15771)</f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>TEXT(B15771,"yyyy-mm")</f>
        <v>2026-08</v>
      </c>
      <c r="J15771" s="7" t="str">
        <f>VLOOKUP(C15771,'[1]T. Apoyo Sistema'!$B$1:$C$89,2,0)</f>
        <v>SI</v>
      </c>
    </row>
    <row r="15772" spans="1:10" x14ac:dyDescent="0.25">
      <c r="A15772" s="4" t="str">
        <f>CONCATENATE(B15772,"-",C15772,"-",D15772)</f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>TEXT(B15772,"yyyy-mm")</f>
        <v>2026-08</v>
      </c>
      <c r="J15772" s="7" t="str">
        <f>VLOOKUP(C15772,'[1]T. Apoyo Sistema'!$B$1:$C$89,2,0)</f>
        <v>SI</v>
      </c>
    </row>
    <row r="15773" spans="1:10" x14ac:dyDescent="0.25">
      <c r="A15773" s="4" t="str">
        <f>CONCATENATE(B15773,"-",C15773,"-",D15773)</f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>TEXT(B15773,"yyyy-mm")</f>
        <v>2026-08</v>
      </c>
      <c r="J15773" s="7" t="str">
        <f>VLOOKUP(C15773,'[1]T. Apoyo Sistema'!$B$1:$C$89,2,0)</f>
        <v>SI</v>
      </c>
    </row>
    <row r="15774" spans="1:10" x14ac:dyDescent="0.25">
      <c r="A15774" s="4" t="str">
        <f>CONCATENATE(B15774,"-",C15774,"-",D15774)</f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>TEXT(B15774,"yyyy-mm")</f>
        <v>2026-08</v>
      </c>
      <c r="J15774" s="7" t="str">
        <f>VLOOKUP(C15774,'[1]T. Apoyo Sistema'!$B$1:$C$89,2,0)</f>
        <v>SI</v>
      </c>
    </row>
    <row r="15775" spans="1:10" x14ac:dyDescent="0.25">
      <c r="A15775" s="4" t="str">
        <f>CONCATENATE(B15775,"-",C15775,"-",D15775)</f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>TEXT(B15775,"yyyy-mm")</f>
        <v>2026-08</v>
      </c>
      <c r="J15775" s="7" t="str">
        <f>VLOOKUP(C15775,'[1]T. Apoyo Sistema'!$B$1:$C$89,2,0)</f>
        <v>SI</v>
      </c>
    </row>
    <row r="15776" spans="1:10" x14ac:dyDescent="0.25">
      <c r="A15776" s="4" t="str">
        <f>CONCATENATE(B15776,"-",C15776,"-",D15776)</f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>TEXT(B15776,"yyyy-mm")</f>
        <v>2026-08</v>
      </c>
      <c r="J15776" s="7" t="str">
        <f>VLOOKUP(C15776,'[1]T. Apoyo Sistema'!$B$1:$C$89,2,0)</f>
        <v>SI</v>
      </c>
    </row>
    <row r="15777" spans="1:10" x14ac:dyDescent="0.25">
      <c r="A15777" s="4" t="str">
        <f>CONCATENATE(B15777,"-",C15777,"-",D15777)</f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>TEXT(B15777,"yyyy-mm")</f>
        <v>2026-08</v>
      </c>
      <c r="J15777" s="7" t="str">
        <f>VLOOKUP(C15777,'[1]T. Apoyo Sistema'!$B$1:$C$89,2,0)</f>
        <v>SI</v>
      </c>
    </row>
    <row r="15778" spans="1:10" x14ac:dyDescent="0.25">
      <c r="A15778" s="4" t="str">
        <f>CONCATENATE(B15778,"-",C15778,"-",D15778)</f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>TEXT(B15778,"yyyy-mm")</f>
        <v>2026-08</v>
      </c>
      <c r="J15778" s="7" t="str">
        <f>VLOOKUP(C15778,'[1]T. Apoyo Sistema'!$B$1:$C$89,2,0)</f>
        <v>SI</v>
      </c>
    </row>
    <row r="15779" spans="1:10" x14ac:dyDescent="0.25">
      <c r="A15779" s="4" t="str">
        <f>CONCATENATE(B15779,"-",C15779,"-",D15779)</f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>TEXT(B15779,"yyyy-mm")</f>
        <v>2026-08</v>
      </c>
      <c r="J15779" s="7" t="str">
        <f>VLOOKUP(C15779,'[1]T. Apoyo Sistema'!$B$1:$C$89,2,0)</f>
        <v>SI</v>
      </c>
    </row>
    <row r="15780" spans="1:10" x14ac:dyDescent="0.25">
      <c r="A15780" s="4" t="str">
        <f>CONCATENATE(B15780,"-",C15780,"-",D15780)</f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>TEXT(B15780,"yyyy-mm")</f>
        <v>2026-08</v>
      </c>
      <c r="J15780" s="7" t="str">
        <f>VLOOKUP(C15780,'[1]T. Apoyo Sistema'!$B$1:$C$89,2,0)</f>
        <v>SI</v>
      </c>
    </row>
    <row r="15781" spans="1:10" x14ac:dyDescent="0.25">
      <c r="A15781" s="4" t="str">
        <f>CONCATENATE(B15781,"-",C15781,"-",D15781)</f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>TEXT(B15781,"yyyy-mm")</f>
        <v>2026-08</v>
      </c>
      <c r="J15781" s="7" t="str">
        <f>VLOOKUP(C15781,'[1]T. Apoyo Sistema'!$B$1:$C$89,2,0)</f>
        <v>SI</v>
      </c>
    </row>
    <row r="15782" spans="1:10" x14ac:dyDescent="0.25">
      <c r="A15782" s="4" t="str">
        <f>CONCATENATE(B15782,"-",C15782,"-",D15782)</f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>TEXT(B15782,"yyyy-mm")</f>
        <v>2026-08</v>
      </c>
      <c r="J15782" s="7" t="str">
        <f>VLOOKUP(C15782,'[1]T. Apoyo Sistema'!$B$1:$C$89,2,0)</f>
        <v>SI</v>
      </c>
    </row>
    <row r="15783" spans="1:10" x14ac:dyDescent="0.25">
      <c r="A15783" s="4" t="str">
        <f>CONCATENATE(B15783,"-",C15783,"-",D15783)</f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>TEXT(B15783,"yyyy-mm")</f>
        <v>2026-08</v>
      </c>
      <c r="J15783" s="7" t="str">
        <f>VLOOKUP(C15783,'[1]T. Apoyo Sistema'!$B$1:$C$89,2,0)</f>
        <v>SI</v>
      </c>
    </row>
    <row r="15784" spans="1:10" x14ac:dyDescent="0.25">
      <c r="A15784" s="4" t="str">
        <f>CONCATENATE(B15784,"-",C15784,"-",D15784)</f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>TEXT(B15784,"yyyy-mm")</f>
        <v>2026-08</v>
      </c>
      <c r="J15784" s="7" t="str">
        <f>VLOOKUP(C15784,'[1]T. Apoyo Sistema'!$B$1:$C$89,2,0)</f>
        <v>SI</v>
      </c>
    </row>
    <row r="15785" spans="1:10" x14ac:dyDescent="0.25">
      <c r="A15785" s="4" t="str">
        <f>CONCATENATE(B15785,"-",C15785,"-",D15785)</f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>TEXT(B15785,"yyyy-mm")</f>
        <v>2026-08</v>
      </c>
      <c r="J15785" s="7" t="str">
        <f>VLOOKUP(C15785,'[1]T. Apoyo Sistema'!$B$1:$C$89,2,0)</f>
        <v>SI</v>
      </c>
    </row>
    <row r="15786" spans="1:10" x14ac:dyDescent="0.25">
      <c r="A15786" s="4" t="str">
        <f>CONCATENATE(B15786,"-",C15786,"-",D15786)</f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>TEXT(B15786,"yyyy-mm")</f>
        <v>2026-08</v>
      </c>
      <c r="J15786" s="7" t="str">
        <f>VLOOKUP(C15786,'[1]T. Apoyo Sistema'!$B$1:$C$89,2,0)</f>
        <v>SI</v>
      </c>
    </row>
    <row r="15787" spans="1:10" x14ac:dyDescent="0.25">
      <c r="A15787" s="4" t="str">
        <f>CONCATENATE(B15787,"-",C15787,"-",D15787)</f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>TEXT(B15787,"yyyy-mm")</f>
        <v>2026-08</v>
      </c>
      <c r="J15787" s="7" t="str">
        <f>VLOOKUP(C15787,'[1]T. Apoyo Sistema'!$B$1:$C$89,2,0)</f>
        <v>SI</v>
      </c>
    </row>
    <row r="15788" spans="1:10" x14ac:dyDescent="0.25">
      <c r="A15788" s="4" t="str">
        <f>CONCATENATE(B15788,"-",C15788,"-",D15788)</f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>TEXT(B15788,"yyyy-mm")</f>
        <v>2026-08</v>
      </c>
      <c r="J15788" s="7" t="str">
        <f>VLOOKUP(C15788,'[1]T. Apoyo Sistema'!$B$1:$C$89,2,0)</f>
        <v>SI</v>
      </c>
    </row>
    <row r="15789" spans="1:10" x14ac:dyDescent="0.25">
      <c r="A15789" s="4" t="str">
        <f>CONCATENATE(B15789,"-",C15789,"-",D15789)</f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>TEXT(B15789,"yyyy-mm")</f>
        <v>2026-08</v>
      </c>
      <c r="J15789" s="7" t="str">
        <f>VLOOKUP(C15789,'[1]T. Apoyo Sistema'!$B$1:$C$89,2,0)</f>
        <v>SI</v>
      </c>
    </row>
    <row r="15790" spans="1:10" x14ac:dyDescent="0.25">
      <c r="A15790" s="4" t="str">
        <f>CONCATENATE(B15790,"-",C15790,"-",D15790)</f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>TEXT(B15790,"yyyy-mm")</f>
        <v>2026-08</v>
      </c>
      <c r="J15790" s="7" t="str">
        <f>VLOOKUP(C15790,'[1]T. Apoyo Sistema'!$B$1:$C$89,2,0)</f>
        <v>SI</v>
      </c>
    </row>
    <row r="15791" spans="1:10" x14ac:dyDescent="0.25">
      <c r="A15791" s="4" t="str">
        <f>CONCATENATE(B15791,"-",C15791,"-",D15791)</f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>TEXT(B15791,"yyyy-mm")</f>
        <v>2026-08</v>
      </c>
      <c r="J15791" s="7" t="str">
        <f>VLOOKUP(C15791,'[1]T. Apoyo Sistema'!$B$1:$C$89,2,0)</f>
        <v>SI</v>
      </c>
    </row>
    <row r="15792" spans="1:10" x14ac:dyDescent="0.25">
      <c r="A15792" s="4" t="str">
        <f>CONCATENATE(B15792,"-",C15792,"-",D15792)</f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>TEXT(B15792,"yyyy-mm")</f>
        <v>2026-08</v>
      </c>
      <c r="J15792" s="7" t="str">
        <f>VLOOKUP(C15792,'[1]T. Apoyo Sistema'!$B$1:$C$89,2,0)</f>
        <v>SI</v>
      </c>
    </row>
    <row r="15793" spans="1:10" x14ac:dyDescent="0.25">
      <c r="A15793" s="4" t="str">
        <f>CONCATENATE(B15793,"-",C15793,"-",D15793)</f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>TEXT(B15793,"yyyy-mm")</f>
        <v>2026-08</v>
      </c>
      <c r="J15793" s="7" t="str">
        <f>VLOOKUP(C15793,'[1]T. Apoyo Sistema'!$B$1:$C$89,2,0)</f>
        <v>SI</v>
      </c>
    </row>
    <row r="15794" spans="1:10" x14ac:dyDescent="0.25">
      <c r="A15794" s="4" t="str">
        <f>CONCATENATE(B15794,"-",C15794,"-",D15794)</f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>TEXT(B15794,"yyyy-mm")</f>
        <v>2026-08</v>
      </c>
      <c r="J15794" s="7" t="str">
        <f>VLOOKUP(C15794,'[1]T. Apoyo Sistema'!$B$1:$C$89,2,0)</f>
        <v>SI</v>
      </c>
    </row>
    <row r="15795" spans="1:10" x14ac:dyDescent="0.25">
      <c r="A15795" s="4" t="str">
        <f>CONCATENATE(B15795,"-",C15795,"-",D15795)</f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>TEXT(B15795,"yyyy-mm")</f>
        <v>2026-08</v>
      </c>
      <c r="J15795" s="7" t="str">
        <f>VLOOKUP(C15795,'[1]T. Apoyo Sistema'!$B$1:$C$89,2,0)</f>
        <v>SI</v>
      </c>
    </row>
    <row r="15796" spans="1:10" x14ac:dyDescent="0.25">
      <c r="A15796" s="4" t="str">
        <f>CONCATENATE(B15796,"-",C15796,"-",D15796)</f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>TEXT(B15796,"yyyy-mm")</f>
        <v>2026-08</v>
      </c>
      <c r="J15796" s="7" t="str">
        <f>VLOOKUP(C15796,'[1]T. Apoyo Sistema'!$B$1:$C$89,2,0)</f>
        <v>SI</v>
      </c>
    </row>
    <row r="15797" spans="1:10" x14ac:dyDescent="0.25">
      <c r="A15797" s="4" t="str">
        <f>CONCATENATE(B15797,"-",C15797,"-",D15797)</f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>TEXT(B15797,"yyyy-mm")</f>
        <v>2026-08</v>
      </c>
      <c r="J15797" s="7" t="str">
        <f>VLOOKUP(C15797,'[1]T. Apoyo Sistema'!$B$1:$C$89,2,0)</f>
        <v>SI</v>
      </c>
    </row>
    <row r="15798" spans="1:10" x14ac:dyDescent="0.25">
      <c r="A15798" s="4" t="str">
        <f>CONCATENATE(B15798,"-",C15798,"-",D15798)</f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>TEXT(B15798,"yyyy-mm")</f>
        <v>2026-08</v>
      </c>
      <c r="J15798" s="7" t="str">
        <f>VLOOKUP(C15798,'[1]T. Apoyo Sistema'!$B$1:$C$89,2,0)</f>
        <v>SI</v>
      </c>
    </row>
    <row r="15799" spans="1:10" x14ac:dyDescent="0.25">
      <c r="A15799" s="4" t="str">
        <f>CONCATENATE(B15799,"-",C15799,"-",D15799)</f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>TEXT(B15799,"yyyy-mm")</f>
        <v>2026-08</v>
      </c>
      <c r="J15799" s="7" t="str">
        <f>VLOOKUP(C15799,'[1]T. Apoyo Sistema'!$B$1:$C$89,2,0)</f>
        <v>SI</v>
      </c>
    </row>
    <row r="15800" spans="1:10" x14ac:dyDescent="0.25">
      <c r="A15800" s="4" t="str">
        <f>CONCATENATE(B15800,"-",C15800,"-",D15800)</f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>TEXT(B15800,"yyyy-mm")</f>
        <v>2026-08</v>
      </c>
      <c r="J15800" s="7" t="str">
        <f>VLOOKUP(C15800,'[1]T. Apoyo Sistema'!$B$1:$C$89,2,0)</f>
        <v>SI</v>
      </c>
    </row>
    <row r="15801" spans="1:10" x14ac:dyDescent="0.25">
      <c r="A15801" s="4" t="str">
        <f>CONCATENATE(B15801,"-",C15801,"-",D15801)</f>
        <v>46239-POX45-com4</v>
      </c>
      <c r="B15801" s="14">
        <v>46239</v>
      </c>
      <c r="C15801" s="4" t="s">
        <v>27</v>
      </c>
      <c r="D15801" s="4" t="s">
        <v>78</v>
      </c>
      <c r="E15801" s="4">
        <v>0</v>
      </c>
      <c r="F15801" s="6">
        <v>11.083333333333334</v>
      </c>
      <c r="G15801" s="6">
        <v>5.8166666666666647</v>
      </c>
      <c r="H15801" s="6">
        <v>0</v>
      </c>
      <c r="I15801" s="4" t="str">
        <f>TEXT(B15801,"yyyy-mm")</f>
        <v>2026-08</v>
      </c>
      <c r="J15801" s="7" t="str">
        <f>VLOOKUP(C15801,'[1]T. Apoyo Sistema'!$B$1:$C$89,2,0)</f>
        <v>SI</v>
      </c>
    </row>
    <row r="15802" spans="1:10" x14ac:dyDescent="0.25">
      <c r="A15802" s="4" t="str">
        <f>CONCATENATE(B15802,"-",C15802,"-",D15802)</f>
        <v>46239-POX45-gen1</v>
      </c>
      <c r="B15802" s="14">
        <v>46239</v>
      </c>
      <c r="C15802" s="4" t="s">
        <v>27</v>
      </c>
      <c r="D15802" s="4" t="s">
        <v>59</v>
      </c>
      <c r="E15802" s="4">
        <v>0</v>
      </c>
      <c r="F15802" s="6">
        <v>10.85</v>
      </c>
      <c r="G15802" s="6">
        <v>6.0499999999999989</v>
      </c>
      <c r="H15802" s="6">
        <v>0</v>
      </c>
      <c r="I15802" s="4" t="str">
        <f>TEXT(B15802,"yyyy-mm")</f>
        <v>2026-08</v>
      </c>
      <c r="J15802" s="7" t="str">
        <f>VLOOKUP(C15802,'[1]T. Apoyo Sistema'!$B$1:$C$89,2,0)</f>
        <v>SI</v>
      </c>
    </row>
    <row r="15803" spans="1:10" x14ac:dyDescent="0.25">
      <c r="A15803" s="4" t="str">
        <f>CONCATENATE(B15803,"-",C15803,"-",D15803)</f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>TEXT(B15803,"yyyy-mm")</f>
        <v>2026-08</v>
      </c>
      <c r="J15803" s="7" t="str">
        <f>VLOOKUP(C15803,'[1]T. Apoyo Sistema'!$B$1:$C$89,2,0)</f>
        <v>SI</v>
      </c>
    </row>
    <row r="15804" spans="1:10" x14ac:dyDescent="0.25">
      <c r="A15804" s="4" t="str">
        <f>CONCATENATE(B15804,"-",C15804,"-",D15804)</f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>TEXT(B15804,"yyyy-mm")</f>
        <v>2026-08</v>
      </c>
      <c r="J15804" s="7" t="str">
        <f>VLOOKUP(C15804,'[1]T. Apoyo Sistema'!$B$1:$C$89,2,0)</f>
        <v>SI</v>
      </c>
    </row>
    <row r="15805" spans="1:10" x14ac:dyDescent="0.25">
      <c r="A15805" s="4" t="str">
        <f>CONCATENATE(B15805,"-",C15805,"-",D15805)</f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>TEXT(B15805,"yyyy-mm")</f>
        <v>2026-08</v>
      </c>
      <c r="J15805" s="7" t="str">
        <f>VLOOKUP(C15805,'[1]T. Apoyo Sistema'!$B$1:$C$89,2,0)</f>
        <v>SI</v>
      </c>
    </row>
    <row r="15806" spans="1:10" x14ac:dyDescent="0.25">
      <c r="A15806" s="4" t="str">
        <f>CONCATENATE(B15806,"-",C15806,"-",D15806)</f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>TEXT(B15806,"yyyy-mm")</f>
        <v>2026-08</v>
      </c>
      <c r="J15806" s="7" t="str">
        <f>VLOOKUP(C15806,'[1]T. Apoyo Sistema'!$B$1:$C$89,2,0)</f>
        <v>SI</v>
      </c>
    </row>
    <row r="15807" spans="1:10" x14ac:dyDescent="0.25">
      <c r="A15807" s="4" t="str">
        <f>CONCATENATE(B15807,"-",C15807,"-",D15807)</f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>TEXT(B15807,"yyyy-mm")</f>
        <v>2026-08</v>
      </c>
      <c r="J15807" s="7" t="str">
        <f>VLOOKUP(C15807,'[1]T. Apoyo Sistema'!$B$1:$C$89,2,0)</f>
        <v>SI</v>
      </c>
    </row>
    <row r="15808" spans="1:10" x14ac:dyDescent="0.25">
      <c r="A15808" s="4" t="str">
        <f>CONCATENATE(B15808,"-",C15808,"-",D15808)</f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>TEXT(B15808,"yyyy-mm")</f>
        <v>2026-08</v>
      </c>
      <c r="J15808" s="7" t="str">
        <f>VLOOKUP(C15808,'[1]T. Apoyo Sistema'!$B$1:$C$89,2,0)</f>
        <v>SI</v>
      </c>
    </row>
    <row r="15809" spans="1:10" x14ac:dyDescent="0.25">
      <c r="A15809" s="4" t="str">
        <f>CONCATENATE(B15809,"-",C15809,"-",D15809)</f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>TEXT(B15809,"yyyy-mm")</f>
        <v>2026-08</v>
      </c>
      <c r="J15809" s="7" t="str">
        <f>VLOOKUP(C15809,'[1]T. Apoyo Sistema'!$B$1:$C$89,2,0)</f>
        <v>SI</v>
      </c>
    </row>
    <row r="15810" spans="1:10" x14ac:dyDescent="0.25">
      <c r="A15810" s="4" t="str">
        <f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>TEXT(B15810,"yyyy-mm")</f>
        <v>2026-08</v>
      </c>
      <c r="J15810" s="7" t="str">
        <f>VLOOKUP(C15810,'[1]T. Apoyo Sistema'!$B$1:$C$89,2,0)</f>
        <v>SI</v>
      </c>
    </row>
    <row r="15811" spans="1:10" x14ac:dyDescent="0.25">
      <c r="A15811" s="4" t="str">
        <f>CONCATENATE(B15811,"-",C15811,"-",D15811)</f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>TEXT(B15811,"yyyy-mm")</f>
        <v>2026-08</v>
      </c>
      <c r="J15811" s="7" t="str">
        <f>VLOOKUP(C15811,'[1]T. Apoyo Sistema'!$B$1:$C$89,2,0)</f>
        <v>SI</v>
      </c>
    </row>
    <row r="15812" spans="1:10" x14ac:dyDescent="0.25">
      <c r="A15812" s="4" t="str">
        <f>CONCATENATE(B15812,"-",C15812,"-",D15812)</f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>TEXT(B15812,"yyyy-mm")</f>
        <v>2026-08</v>
      </c>
      <c r="J15812" s="7" t="str">
        <f>VLOOKUP(C15812,'[1]T. Apoyo Sistema'!$B$1:$C$89,2,0)</f>
        <v>SI</v>
      </c>
    </row>
    <row r="15813" spans="1:10" x14ac:dyDescent="0.25">
      <c r="A15813" s="4" t="str">
        <f>CONCATENATE(B15813,"-",C15813,"-",D15813)</f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>TEXT(B15813,"yyyy-mm")</f>
        <v>2026-08</v>
      </c>
      <c r="J15813" s="7" t="str">
        <f>VLOOKUP(C15813,'[1]T. Apoyo Sistema'!$B$1:$C$89,2,0)</f>
        <v>SI</v>
      </c>
    </row>
    <row r="15814" spans="1:10" x14ac:dyDescent="0.25">
      <c r="A15814" s="4" t="str">
        <f>CONCATENATE(B15814,"-",C15814,"-",D15814)</f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>TEXT(B15814,"yyyy-mm")</f>
        <v>2026-08</v>
      </c>
      <c r="J15814" s="7" t="str">
        <f>VLOOKUP(C15814,'[1]T. Apoyo Sistema'!$B$1:$C$89,2,0)</f>
        <v>SI</v>
      </c>
    </row>
    <row r="15815" spans="1:10" x14ac:dyDescent="0.25">
      <c r="A15815" s="4" t="str">
        <f>CONCATENATE(B15815,"-",C15815,"-",D15815)</f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>TEXT(B15815,"yyyy-mm")</f>
        <v>2026-08</v>
      </c>
      <c r="J15815" s="7" t="str">
        <f>VLOOKUP(C15815,'[1]T. Apoyo Sistema'!$B$1:$C$89,2,0)</f>
        <v>SI</v>
      </c>
    </row>
    <row r="15816" spans="1:10" x14ac:dyDescent="0.25">
      <c r="A15816" s="4" t="str">
        <f>CONCATENATE(B15816,"-",C15816,"-",D15816)</f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>TEXT(B15816,"yyyy-mm")</f>
        <v>2026-08</v>
      </c>
      <c r="J15816" s="7" t="str">
        <f>VLOOKUP(C15816,'[1]T. Apoyo Sistema'!$B$1:$C$89,2,0)</f>
        <v>SI</v>
      </c>
    </row>
    <row r="15817" spans="1:10" x14ac:dyDescent="0.25">
      <c r="A15817" s="4" t="str">
        <f>CONCATENATE(B15817,"-",C15817,"-",D15817)</f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>TEXT(B15817,"yyyy-mm")</f>
        <v>2026-08</v>
      </c>
      <c r="J15817" s="7" t="str">
        <f>VLOOKUP(C15817,'[1]T. Apoyo Sistema'!$B$1:$C$89,2,0)</f>
        <v>SI</v>
      </c>
    </row>
    <row r="15818" spans="1:10" x14ac:dyDescent="0.25">
      <c r="A15818" s="4" t="str">
        <f>CONCATENATE(B15818,"-",C15818,"-",D15818)</f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>TEXT(B15818,"yyyy-mm")</f>
        <v>2026-08</v>
      </c>
      <c r="J15818" s="7" t="str">
        <f>VLOOKUP(C15818,'[1]T. Apoyo Sistema'!$B$1:$C$89,2,0)</f>
        <v>SI</v>
      </c>
    </row>
    <row r="15819" spans="1:10" x14ac:dyDescent="0.25">
      <c r="A15819" s="4" t="str">
        <f>CONCATENATE(B15819,"-",C15819,"-",D15819)</f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>TEXT(B15819,"yyyy-mm")</f>
        <v>2026-08</v>
      </c>
      <c r="J15819" s="7" t="str">
        <f>VLOOKUP(C15819,'[1]T. Apoyo Sistema'!$B$1:$C$89,2,0)</f>
        <v>SI</v>
      </c>
    </row>
    <row r="15820" spans="1:10" x14ac:dyDescent="0.25">
      <c r="A15820" s="4" t="str">
        <f>CONCATENATE(B15820,"-",C15820,"-",D15820)</f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>TEXT(B15820,"yyyy-mm")</f>
        <v>2026-08</v>
      </c>
      <c r="J15820" s="7" t="str">
        <f>VLOOKUP(C15820,'[1]T. Apoyo Sistema'!$B$1:$C$89,2,0)</f>
        <v>SI</v>
      </c>
    </row>
    <row r="15821" spans="1:10" x14ac:dyDescent="0.25">
      <c r="A15821" s="4" t="str">
        <f>CONCATENATE(B15821,"-",C15821,"-",D15821)</f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>TEXT(B15821,"yyyy-mm")</f>
        <v>2026-08</v>
      </c>
      <c r="J15821" s="7" t="str">
        <f>VLOOKUP(C15821,'[1]T. Apoyo Sistema'!$B$1:$C$89,2,0)</f>
        <v>SI</v>
      </c>
    </row>
    <row r="15822" spans="1:10" x14ac:dyDescent="0.25">
      <c r="A15822" s="4" t="str">
        <f>CONCATENATE(B15822,"-",C15822,"-",D15822)</f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>TEXT(B15822,"yyyy-mm")</f>
        <v>2026-08</v>
      </c>
      <c r="J15822" s="7" t="str">
        <f>VLOOKUP(C15822,'[1]T. Apoyo Sistema'!$B$1:$C$89,2,0)</f>
        <v>SI</v>
      </c>
    </row>
    <row r="15823" spans="1:10" x14ac:dyDescent="0.25">
      <c r="A15823" s="4" t="str">
        <f>CONCATENATE(B15823,"-",C15823,"-",D15823)</f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>TEXT(B15823,"yyyy-mm")</f>
        <v>2026-08</v>
      </c>
      <c r="J15823" s="7" t="str">
        <f>VLOOKUP(C15823,'[1]T. Apoyo Sistema'!$B$1:$C$89,2,0)</f>
        <v>SI</v>
      </c>
    </row>
    <row r="15824" spans="1:10" x14ac:dyDescent="0.25">
      <c r="A15824" s="4" t="str">
        <f>CONCATENATE(B15824,"-",C15824,"-",D15824)</f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>TEXT(B15824,"yyyy-mm")</f>
        <v>2026-08</v>
      </c>
      <c r="J15824" s="7" t="str">
        <f>VLOOKUP(C15824,'[1]T. Apoyo Sistema'!$B$1:$C$89,2,0)</f>
        <v>SI</v>
      </c>
    </row>
    <row r="15825" spans="1:10" x14ac:dyDescent="0.25">
      <c r="A15825" s="4" t="str">
        <f>CONCATENATE(B15825,"-",C15825,"-",D15825)</f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>TEXT(B15825,"yyyy-mm")</f>
        <v>2026-08</v>
      </c>
      <c r="J15825" s="7" t="str">
        <f>VLOOKUP(C15825,'[1]T. Apoyo Sistema'!$B$1:$C$89,2,0)</f>
        <v>SI</v>
      </c>
    </row>
    <row r="15826" spans="1:10" x14ac:dyDescent="0.25">
      <c r="A15826" s="4" t="str">
        <f>CONCATENATE(B15826,"-",C15826,"-",D15826)</f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>TEXT(B15826,"yyyy-mm")</f>
        <v>2026-08</v>
      </c>
      <c r="J15826" s="7" t="str">
        <f>VLOOKUP(C15826,'[1]T. Apoyo Sistema'!$B$1:$C$89,2,0)</f>
        <v>SI</v>
      </c>
    </row>
    <row r="15827" spans="1:10" x14ac:dyDescent="0.25">
      <c r="A15827" s="4" t="str">
        <f>CONCATENATE(B15827,"-",C15827,"-",D15827)</f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>TEXT(B15827,"yyyy-mm")</f>
        <v>2026-08</v>
      </c>
      <c r="J15827" s="7" t="str">
        <f>VLOOKUP(C15827,'[1]T. Apoyo Sistema'!$B$1:$C$89,2,0)</f>
        <v>SI</v>
      </c>
    </row>
    <row r="15828" spans="1:10" x14ac:dyDescent="0.25">
      <c r="A15828" s="4" t="str">
        <f>CONCATENATE(B15828,"-",C15828,"-",D15828)</f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>TEXT(B15828,"yyyy-mm")</f>
        <v>2026-08</v>
      </c>
      <c r="J15828" s="7" t="str">
        <f>VLOOKUP(C15828,'[1]T. Apoyo Sistema'!$B$1:$C$89,2,0)</f>
        <v>SI</v>
      </c>
    </row>
    <row r="15829" spans="1:10" x14ac:dyDescent="0.25">
      <c r="A15829" s="4" t="str">
        <f>CONCATENATE(B15829,"-",C15829,"-",D15829)</f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>TEXT(B15829,"yyyy-mm")</f>
        <v>2026-08</v>
      </c>
      <c r="J15829" s="7" t="str">
        <f>VLOOKUP(C15829,'[1]T. Apoyo Sistema'!$B$1:$C$89,2,0)</f>
        <v>SI</v>
      </c>
    </row>
    <row r="15830" spans="1:10" x14ac:dyDescent="0.25">
      <c r="A15830" s="4" t="str">
        <f>CONCATENATE(B15830,"-",C15830,"-",D15830)</f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>TEXT(B15830,"yyyy-mm")</f>
        <v>2026-08</v>
      </c>
      <c r="J15830" s="7" t="str">
        <f>VLOOKUP(C15830,'[1]T. Apoyo Sistema'!$B$1:$C$89,2,0)</f>
        <v>SI</v>
      </c>
    </row>
    <row r="15831" spans="1:10" x14ac:dyDescent="0.25">
      <c r="A15831" s="4" t="str">
        <f>CONCATENATE(B15831,"-",C15831,"-",D15831)</f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>TEXT(B15831,"yyyy-mm")</f>
        <v>2026-08</v>
      </c>
      <c r="J15831" s="7" t="str">
        <f>VLOOKUP(C15831,'[1]T. Apoyo Sistema'!$B$1:$C$89,2,0)</f>
        <v>SI</v>
      </c>
    </row>
    <row r="15832" spans="1:10" x14ac:dyDescent="0.25">
      <c r="A15832" s="4" t="str">
        <f>CONCATENATE(B15832,"-",C15832,"-",D15832)</f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>TEXT(B15832,"yyyy-mm")</f>
        <v>2026-08</v>
      </c>
      <c r="J15832" s="7" t="str">
        <f>VLOOKUP(C15832,'[1]T. Apoyo Sistema'!$B$1:$C$89,2,0)</f>
        <v>SI</v>
      </c>
    </row>
    <row r="15833" spans="1:10" x14ac:dyDescent="0.25">
      <c r="A15833" s="4" t="str">
        <f>CONCATENATE(B15833,"-",C15833,"-",D15833)</f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>TEXT(B15833,"yyyy-mm")</f>
        <v>2026-08</v>
      </c>
      <c r="J15833" s="7" t="str">
        <f>VLOOKUP(C15833,'[1]T. Apoyo Sistema'!$B$1:$C$89,2,0)</f>
        <v>SI</v>
      </c>
    </row>
    <row r="15834" spans="1:10" x14ac:dyDescent="0.25">
      <c r="A15834" s="4" t="str">
        <f>CONCATENATE(B15834,"-",C15834,"-",D15834)</f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>TEXT(B15834,"yyyy-mm")</f>
        <v>2026-08</v>
      </c>
      <c r="J15834" s="7" t="str">
        <f>VLOOKUP(C15834,'[1]T. Apoyo Sistema'!$B$1:$C$89,2,0)</f>
        <v>SI</v>
      </c>
    </row>
    <row r="15835" spans="1:10" x14ac:dyDescent="0.25">
      <c r="A15835" s="4" t="str">
        <f>CONCATENATE(B15835,"-",C15835,"-",D15835)</f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>TEXT(B15835,"yyyy-mm")</f>
        <v>2026-08</v>
      </c>
      <c r="J15835" s="7" t="str">
        <f>VLOOKUP(C15835,'[1]T. Apoyo Sistema'!$B$1:$C$89,2,0)</f>
        <v>SI</v>
      </c>
    </row>
    <row r="15836" spans="1:10" x14ac:dyDescent="0.25">
      <c r="A15836" s="4" t="str">
        <f>CONCATENATE(B15836,"-",C15836,"-",D15836)</f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>TEXT(B15836,"yyyy-mm")</f>
        <v>2026-08</v>
      </c>
      <c r="J15836" s="7" t="str">
        <f>VLOOKUP(C15836,'[1]T. Apoyo Sistema'!$B$1:$C$89,2,0)</f>
        <v>SI</v>
      </c>
    </row>
    <row r="15837" spans="1:10" x14ac:dyDescent="0.25">
      <c r="A15837" s="4" t="str">
        <f>CONCATENATE(B15837,"-",C15837,"-",D15837)</f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>TEXT(B15837,"yyyy-mm")</f>
        <v>2026-08</v>
      </c>
      <c r="J15837" s="7" t="str">
        <f>VLOOKUP(C15837,'[1]T. Apoyo Sistema'!$B$1:$C$89,2,0)</f>
        <v>SI</v>
      </c>
    </row>
    <row r="15838" spans="1:10" x14ac:dyDescent="0.25">
      <c r="A15838" s="4" t="str">
        <f>CONCATENATE(B15838,"-",C15838,"-",D15838)</f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>TEXT(B15838,"yyyy-mm")</f>
        <v>2026-08</v>
      </c>
      <c r="J15838" s="7" t="str">
        <f>VLOOKUP(C15838,'[1]T. Apoyo Sistema'!$B$1:$C$89,2,0)</f>
        <v>SI</v>
      </c>
    </row>
    <row r="15839" spans="1:10" x14ac:dyDescent="0.25">
      <c r="A15839" s="4" t="str">
        <f>CONCATENATE(B15839,"-",C15839,"-",D15839)</f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>TEXT(B15839,"yyyy-mm")</f>
        <v>2026-08</v>
      </c>
      <c r="J15839" s="7" t="str">
        <f>VLOOKUP(C15839,'[1]T. Apoyo Sistema'!$B$1:$C$89,2,0)</f>
        <v>SI</v>
      </c>
    </row>
    <row r="15840" spans="1:10" x14ac:dyDescent="0.25">
      <c r="A15840" s="4" t="str">
        <f>CONCATENATE(B15840,"-",C15840,"-",D15840)</f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>TEXT(B15840,"yyyy-mm")</f>
        <v>2026-08</v>
      </c>
      <c r="J15840" s="7" t="str">
        <f>VLOOKUP(C15840,'[1]T. Apoyo Sistema'!$B$1:$C$89,2,0)</f>
        <v>SI</v>
      </c>
    </row>
    <row r="15841" spans="1:10" x14ac:dyDescent="0.25">
      <c r="A15841" s="4" t="str">
        <f>CONCATENATE(B15841,"-",C15841,"-",D15841)</f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>TEXT(B15841,"yyyy-mm")</f>
        <v>2026-08</v>
      </c>
      <c r="J15841" s="7" t="str">
        <f>VLOOKUP(C15841,'[1]T. Apoyo Sistema'!$B$1:$C$89,2,0)</f>
        <v>SI</v>
      </c>
    </row>
    <row r="15842" spans="1:10" x14ac:dyDescent="0.25">
      <c r="A15842" s="4" t="str">
        <f>CONCATENATE(B15842,"-",C15842,"-",D15842)</f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>TEXT(B15842,"yyyy-mm")</f>
        <v>2026-08</v>
      </c>
      <c r="J15842" s="7" t="str">
        <f>VLOOKUP(C15842,'[1]T. Apoyo Sistema'!$B$1:$C$89,2,0)</f>
        <v>SI</v>
      </c>
    </row>
    <row r="15843" spans="1:10" x14ac:dyDescent="0.25">
      <c r="A15843" s="4" t="str">
        <f>CONCATENATE(B15843,"-",C15843,"-",D15843)</f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>TEXT(B15843,"yyyy-mm")</f>
        <v>2026-08</v>
      </c>
      <c r="J15843" s="7" t="str">
        <f>VLOOKUP(C15843,'[1]T. Apoyo Sistema'!$B$1:$C$89,2,0)</f>
        <v>SI</v>
      </c>
    </row>
    <row r="15844" spans="1:10" x14ac:dyDescent="0.25">
      <c r="A15844" s="4" t="str">
        <f>CONCATENATE(B15844,"-",C15844,"-",D15844)</f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>TEXT(B15844,"yyyy-mm")</f>
        <v>2026-08</v>
      </c>
      <c r="J15844" s="7" t="str">
        <f>VLOOKUP(C15844,'[1]T. Apoyo Sistema'!$B$1:$C$89,2,0)</f>
        <v>SI</v>
      </c>
    </row>
    <row r="15845" spans="1:10" x14ac:dyDescent="0.25">
      <c r="A15845" s="4" t="str">
        <f>CONCATENATE(B15845,"-",C15845,"-",D15845)</f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>TEXT(B15845,"yyyy-mm")</f>
        <v>2026-08</v>
      </c>
      <c r="J15845" s="7" t="str">
        <f>VLOOKUP(C15845,'[1]T. Apoyo Sistema'!$B$1:$C$89,2,0)</f>
        <v>SI</v>
      </c>
    </row>
    <row r="15846" spans="1:10" x14ac:dyDescent="0.25">
      <c r="A15846" s="4" t="str">
        <f>CONCATENATE(B15846,"-",C15846,"-",D15846)</f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>TEXT(B15846,"yyyy-mm")</f>
        <v>2026-08</v>
      </c>
      <c r="J15846" s="7" t="str">
        <f>VLOOKUP(C15846,'[1]T. Apoyo Sistema'!$B$1:$C$89,2,0)</f>
        <v>SI</v>
      </c>
    </row>
    <row r="15847" spans="1:10" x14ac:dyDescent="0.25">
      <c r="A15847" s="4" t="str">
        <f>CONCATENATE(B15847,"-",C15847,"-",D15847)</f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>TEXT(B15847,"yyyy-mm")</f>
        <v>2026-08</v>
      </c>
      <c r="J15847" s="7" t="str">
        <f>VLOOKUP(C15847,'[1]T. Apoyo Sistema'!$B$1:$C$89,2,0)</f>
        <v>SI</v>
      </c>
    </row>
    <row r="15848" spans="1:10" x14ac:dyDescent="0.25">
      <c r="A15848" s="4" t="str">
        <f>CONCATENATE(B15848,"-",C15848,"-",D15848)</f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>TEXT(B15848,"yyyy-mm")</f>
        <v>2026-08</v>
      </c>
      <c r="J15848" s="7" t="str">
        <f>VLOOKUP(C15848,'[1]T. Apoyo Sistema'!$B$1:$C$89,2,0)</f>
        <v>SI</v>
      </c>
    </row>
    <row r="15849" spans="1:10" x14ac:dyDescent="0.25">
      <c r="A15849" s="4" t="str">
        <f>CONCATENATE(B15849,"-",C15849,"-",D15849)</f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>TEXT(B15849,"yyyy-mm")</f>
        <v>2026-08</v>
      </c>
      <c r="J15849" s="7" t="str">
        <f>VLOOKUP(C15849,'[1]T. Apoyo Sistema'!$B$1:$C$89,2,0)</f>
        <v>SI</v>
      </c>
    </row>
    <row r="15850" spans="1:10" x14ac:dyDescent="0.25">
      <c r="A15850" s="4" t="str">
        <f>CONCATENATE(B15850,"-",C15850,"-",D15850)</f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>TEXT(B15850,"yyyy-mm")</f>
        <v>2026-08</v>
      </c>
      <c r="J15850" s="7" t="str">
        <f>VLOOKUP(C15850,'[1]T. Apoyo Sistema'!$B$1:$C$89,2,0)</f>
        <v>SI</v>
      </c>
    </row>
    <row r="15851" spans="1:10" x14ac:dyDescent="0.25">
      <c r="A15851" s="4" t="str">
        <f>CONCATENATE(B15851,"-",C15851,"-",D15851)</f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>TEXT(B15851,"yyyy-mm")</f>
        <v>2026-08</v>
      </c>
      <c r="J15851" s="7" t="str">
        <f>VLOOKUP(C15851,'[1]T. Apoyo Sistema'!$B$1:$C$89,2,0)</f>
        <v>SI</v>
      </c>
    </row>
    <row r="15852" spans="1:10" x14ac:dyDescent="0.25">
      <c r="A15852" s="4" t="str">
        <f>CONCATENATE(B15852,"-",C15852,"-",D15852)</f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>TEXT(B15852,"yyyy-mm")</f>
        <v>2026-08</v>
      </c>
      <c r="J15852" s="7" t="str">
        <f>VLOOKUP(C15852,'[1]T. Apoyo Sistema'!$B$1:$C$89,2,0)</f>
        <v>SI</v>
      </c>
    </row>
    <row r="15853" spans="1:10" x14ac:dyDescent="0.25">
      <c r="A15853" s="4" t="str">
        <f>CONCATENATE(B15853,"-",C15853,"-",D15853)</f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>TEXT(B15853,"yyyy-mm")</f>
        <v>2026-08</v>
      </c>
      <c r="J15853" s="7" t="str">
        <f>VLOOKUP(C15853,'[1]T. Apoyo Sistema'!$B$1:$C$89,2,0)</f>
        <v>SI</v>
      </c>
    </row>
    <row r="15854" spans="1:10" x14ac:dyDescent="0.25">
      <c r="A15854" s="4" t="str">
        <f>CONCATENATE(B15854,"-",C15854,"-",D15854)</f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>TEXT(B15854,"yyyy-mm")</f>
        <v>2026-08</v>
      </c>
      <c r="J15854" s="7" t="str">
        <f>VLOOKUP(C15854,'[1]T. Apoyo Sistema'!$B$1:$C$89,2,0)</f>
        <v>SI</v>
      </c>
    </row>
    <row r="15855" spans="1:10" x14ac:dyDescent="0.25">
      <c r="A15855" s="4" t="str">
        <f>CONCATENATE(B15855,"-",C15855,"-",D15855)</f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>TEXT(B15855,"yyyy-mm")</f>
        <v>2026-08</v>
      </c>
      <c r="J15855" s="7" t="str">
        <f>VLOOKUP(C15855,'[1]T. Apoyo Sistema'!$B$1:$C$89,2,0)</f>
        <v>SI</v>
      </c>
    </row>
    <row r="15856" spans="1:10" x14ac:dyDescent="0.25">
      <c r="A15856" s="4" t="str">
        <f>CONCATENATE(B15856,"-",C15856,"-",D15856)</f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>TEXT(B15856,"yyyy-mm")</f>
        <v>2026-08</v>
      </c>
      <c r="J15856" s="7" t="str">
        <f>VLOOKUP(C15856,'[1]T. Apoyo Sistema'!$B$1:$C$89,2,0)</f>
        <v>SI</v>
      </c>
    </row>
    <row r="15857" spans="1:10" x14ac:dyDescent="0.25">
      <c r="A15857" s="4" t="str">
        <f>CONCATENATE(B15857,"-",C15857,"-",D15857)</f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>TEXT(B15857,"yyyy-mm")</f>
        <v>2026-08</v>
      </c>
      <c r="J15857" s="7" t="str">
        <f>VLOOKUP(C15857,'[1]T. Apoyo Sistema'!$B$1:$C$89,2,0)</f>
        <v>SI</v>
      </c>
    </row>
    <row r="15858" spans="1:10" x14ac:dyDescent="0.25">
      <c r="A15858" s="4" t="str">
        <f>CONCATENATE(B15858,"-",C15858,"-",D15858)</f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>TEXT(B15858,"yyyy-mm")</f>
        <v>2026-08</v>
      </c>
      <c r="J15858" s="7" t="str">
        <f>VLOOKUP(C15858,'[1]T. Apoyo Sistema'!$B$1:$C$89,2,0)</f>
        <v>SI</v>
      </c>
    </row>
    <row r="15859" spans="1:10" x14ac:dyDescent="0.25">
      <c r="A15859" s="4" t="str">
        <f>CONCATENATE(B15859,"-",C15859,"-",D15859)</f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>TEXT(B15859,"yyyy-mm")</f>
        <v>2026-08</v>
      </c>
      <c r="J15859" s="7" t="str">
        <f>VLOOKUP(C15859,'[1]T. Apoyo Sistema'!$B$1:$C$89,2,0)</f>
        <v>SI</v>
      </c>
    </row>
    <row r="15860" spans="1:10" x14ac:dyDescent="0.25">
      <c r="A15860" s="4" t="str">
        <f>CONCATENATE(B15860,"-",C15860,"-",D15860)</f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>TEXT(B15860,"yyyy-mm")</f>
        <v>2026-08</v>
      </c>
      <c r="J15860" s="7" t="str">
        <f>VLOOKUP(C15860,'[1]T. Apoyo Sistema'!$B$1:$C$89,2,0)</f>
        <v>SI</v>
      </c>
    </row>
    <row r="15861" spans="1:10" x14ac:dyDescent="0.25">
      <c r="A15861" s="4" t="str">
        <f>CONCATENATE(B15861,"-",C15861,"-",D15861)</f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>TEXT(B15861,"yyyy-mm")</f>
        <v>2026-08</v>
      </c>
      <c r="J15861" s="7" t="str">
        <f>VLOOKUP(C15861,'[1]T. Apoyo Sistema'!$B$1:$C$89,2,0)</f>
        <v>SI</v>
      </c>
    </row>
    <row r="15862" spans="1:10" x14ac:dyDescent="0.25">
      <c r="A15862" s="4" t="str">
        <f>CONCATENATE(B15862,"-",C15862,"-",D15862)</f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>TEXT(B15862,"yyyy-mm")</f>
        <v>2026-08</v>
      </c>
      <c r="J15862" s="7" t="str">
        <f>VLOOKUP(C15862,'[1]T. Apoyo Sistema'!$B$1:$C$89,2,0)</f>
        <v>SI</v>
      </c>
    </row>
    <row r="15863" spans="1:10" x14ac:dyDescent="0.25">
      <c r="A15863" s="4" t="str">
        <f>CONCATENATE(B15863,"-",C15863,"-",D15863)</f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>TEXT(B15863,"yyyy-mm")</f>
        <v>2026-08</v>
      </c>
      <c r="J15863" s="7" t="str">
        <f>VLOOKUP(C15863,'[1]T. Apoyo Sistema'!$B$1:$C$89,2,0)</f>
        <v>SI</v>
      </c>
    </row>
    <row r="15864" spans="1:10" x14ac:dyDescent="0.25">
      <c r="A15864" s="4" t="str">
        <f>CONCATENATE(B15864,"-",C15864,"-",D15864)</f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>TEXT(B15864,"yyyy-mm")</f>
        <v>2026-08</v>
      </c>
      <c r="J15864" s="7" t="str">
        <f>VLOOKUP(C15864,'[1]T. Apoyo Sistema'!$B$1:$C$89,2,0)</f>
        <v>SI</v>
      </c>
    </row>
    <row r="15865" spans="1:10" x14ac:dyDescent="0.25">
      <c r="A15865" s="4" t="str">
        <f>CONCATENATE(B15865,"-",C15865,"-",D15865)</f>
        <v>46239-POX45-gen2</v>
      </c>
      <c r="B15865" s="14">
        <v>46239</v>
      </c>
      <c r="C15865" s="4" t="s">
        <v>27</v>
      </c>
      <c r="D15865" s="4" t="s">
        <v>73</v>
      </c>
      <c r="E15865" s="4">
        <v>0</v>
      </c>
      <c r="F15865" s="6">
        <v>0.45</v>
      </c>
      <c r="G15865" s="6">
        <v>16.45</v>
      </c>
      <c r="H15865" s="6">
        <v>0</v>
      </c>
      <c r="I15865" s="4" t="str">
        <f>TEXT(B15865,"yyyy-mm")</f>
        <v>2026-08</v>
      </c>
      <c r="J15865" s="7" t="str">
        <f>VLOOKUP(C15865,'[1]T. Apoyo Sistema'!$B$1:$C$89,2,0)</f>
        <v>SI</v>
      </c>
    </row>
    <row r="15866" spans="1:10" x14ac:dyDescent="0.25">
      <c r="A15866" s="4" t="str">
        <f>CONCATENATE(B15866,"-",C15866,"-",D15866)</f>
        <v>46239-POX45-psa1</v>
      </c>
      <c r="B15866" s="14">
        <v>46239</v>
      </c>
      <c r="C15866" s="4" t="s">
        <v>27</v>
      </c>
      <c r="D15866" s="4" t="s">
        <v>60</v>
      </c>
      <c r="E15866" s="4">
        <v>0</v>
      </c>
      <c r="F15866" s="6">
        <v>11</v>
      </c>
      <c r="G15866" s="6">
        <v>5.8999999999999986</v>
      </c>
      <c r="H15866" s="6">
        <v>0</v>
      </c>
      <c r="I15866" s="4" t="str">
        <f>TEXT(B15866,"yyyy-mm")</f>
        <v>2026-08</v>
      </c>
      <c r="J15866" s="7" t="str">
        <f>VLOOKUP(C15866,'[1]T. Apoyo Sistema'!$B$1:$C$89,2,0)</f>
        <v>SI</v>
      </c>
    </row>
    <row r="15867" spans="1:10" x14ac:dyDescent="0.25">
      <c r="A15867" s="4" t="str">
        <f>CONCATENATE(B15867,"-",C15867,"-",D15867)</f>
        <v>46239-POX45-psa2</v>
      </c>
      <c r="B15867" s="14">
        <v>46239</v>
      </c>
      <c r="C15867" s="4" t="s">
        <v>27</v>
      </c>
      <c r="D15867" s="4" t="s">
        <v>74</v>
      </c>
      <c r="E15867" s="4">
        <v>1</v>
      </c>
      <c r="F15867" s="6">
        <v>11</v>
      </c>
      <c r="G15867" s="6">
        <v>5.7833333333333314</v>
      </c>
      <c r="H15867" s="6">
        <v>0.11666666666666667</v>
      </c>
      <c r="I15867" s="4" t="str">
        <f>TEXT(B15867,"yyyy-mm")</f>
        <v>2026-08</v>
      </c>
      <c r="J15867" s="7" t="str">
        <f>VLOOKUP(C15867,'[1]T. Apoyo Sistema'!$B$1:$C$89,2,0)</f>
        <v>SI</v>
      </c>
    </row>
    <row r="15868" spans="1:10" x14ac:dyDescent="0.25">
      <c r="A15868" s="4" t="str">
        <f>CONCATENATE(B15868,"-",C15868,"-",D15868)</f>
        <v>46239-POX45-psa3</v>
      </c>
      <c r="B15868" s="14">
        <v>46239</v>
      </c>
      <c r="C15868" s="4" t="s">
        <v>27</v>
      </c>
      <c r="D15868" s="4" t="s">
        <v>79</v>
      </c>
      <c r="E15868" s="4">
        <v>0</v>
      </c>
      <c r="F15868" s="6">
        <v>10.983333333333333</v>
      </c>
      <c r="G15868" s="6">
        <v>5.9166666666666661</v>
      </c>
      <c r="H15868" s="6">
        <v>0</v>
      </c>
      <c r="I15868" s="4" t="str">
        <f>TEXT(B15868,"yyyy-mm")</f>
        <v>2026-08</v>
      </c>
      <c r="J15868" s="7" t="str">
        <f>VLOOKUP(C15868,'[1]T. Apoyo Sistema'!$B$1:$C$89,2,0)</f>
        <v>SI</v>
      </c>
    </row>
    <row r="15869" spans="1:10" x14ac:dyDescent="0.25">
      <c r="A15869" s="4" t="str">
        <f>CONCATENATE(B15869,"-",C15869,"-",D15869)</f>
        <v>46239-POX45-psa4</v>
      </c>
      <c r="B15869" s="14">
        <v>46239</v>
      </c>
      <c r="C15869" s="4" t="s">
        <v>27</v>
      </c>
      <c r="D15869" s="4" t="s">
        <v>80</v>
      </c>
      <c r="E15869" s="4">
        <v>0</v>
      </c>
      <c r="F15869" s="6">
        <v>11</v>
      </c>
      <c r="G15869" s="6">
        <v>5.8999999999999986</v>
      </c>
      <c r="H15869" s="6">
        <v>0</v>
      </c>
      <c r="I15869" s="4" t="str">
        <f>TEXT(B15869,"yyyy-mm")</f>
        <v>2026-08</v>
      </c>
      <c r="J15869" s="7" t="str">
        <f>VLOOKUP(C15869,'[1]T. Apoyo Sistema'!$B$1:$C$89,2,0)</f>
        <v>SI</v>
      </c>
    </row>
    <row r="15870" spans="1:10" x14ac:dyDescent="0.25">
      <c r="A15870" s="4" t="str">
        <f>CONCATENATE(B15870,"-",C15870,"-",D15870)</f>
        <v>46239-POX45-sec1</v>
      </c>
      <c r="B15870" s="14">
        <v>46239</v>
      </c>
      <c r="C15870" s="4" t="s">
        <v>27</v>
      </c>
      <c r="D15870" s="4" t="s">
        <v>75</v>
      </c>
      <c r="E15870" s="4">
        <v>0</v>
      </c>
      <c r="F15870" s="6">
        <v>11.216666666666667</v>
      </c>
      <c r="G15870" s="6">
        <v>5.6833333333333318</v>
      </c>
      <c r="H15870" s="6">
        <v>0</v>
      </c>
      <c r="I15870" s="4" t="str">
        <f>TEXT(B15870,"yyyy-mm")</f>
        <v>2026-08</v>
      </c>
      <c r="J15870" s="7" t="str">
        <f>VLOOKUP(C15870,'[1]T. Apoyo Sistema'!$B$1:$C$89,2,0)</f>
        <v>SI</v>
      </c>
    </row>
    <row r="15871" spans="1:10" x14ac:dyDescent="0.25">
      <c r="A15871" s="4" t="str">
        <f>CONCATENATE(B15871,"-",C15871,"-",D15871)</f>
        <v>46239-POX45-sec2</v>
      </c>
      <c r="B15871" s="14">
        <v>46239</v>
      </c>
      <c r="C15871" s="4" t="s">
        <v>27</v>
      </c>
      <c r="D15871" s="4" t="s">
        <v>76</v>
      </c>
      <c r="E15871" s="4">
        <v>0</v>
      </c>
      <c r="F15871" s="6">
        <v>11.216666666666667</v>
      </c>
      <c r="G15871" s="6">
        <v>5.6833333333333318</v>
      </c>
      <c r="H15871" s="6">
        <v>0</v>
      </c>
      <c r="I15871" s="4" t="str">
        <f>TEXT(B15871,"yyyy-mm")</f>
        <v>2026-08</v>
      </c>
      <c r="J15871" s="7" t="str">
        <f>VLOOKUP(C15871,'[1]T. Apoyo Sistema'!$B$1:$C$89,2,0)</f>
        <v>SI</v>
      </c>
    </row>
    <row r="15872" spans="1:10" x14ac:dyDescent="0.25">
      <c r="A15872" s="4" t="str">
        <f>CONCATENATE(B15872,"-",C15872,"-",D15872)</f>
        <v>46261-POX64-bbd1</v>
      </c>
      <c r="B15872" s="16">
        <v>46261</v>
      </c>
      <c r="C15872" s="10" t="s">
        <v>109</v>
      </c>
      <c r="D15872" s="10" t="s">
        <v>69</v>
      </c>
      <c r="E15872" s="10">
        <v>0</v>
      </c>
      <c r="F15872" s="10">
        <v>0</v>
      </c>
      <c r="G15872" s="10">
        <v>16.95</v>
      </c>
      <c r="H15872" s="10">
        <v>0</v>
      </c>
      <c r="I15872" s="4" t="s">
        <v>13</v>
      </c>
      <c r="J15872" s="7" t="str">
        <f>VLOOKUP(C15872,'[1]T. Apoyo Sistema'!$B$1:$C$89,2,0)</f>
        <v>SI</v>
      </c>
    </row>
    <row r="15873" spans="1:10" x14ac:dyDescent="0.25">
      <c r="A15873" s="4" t="str">
        <f>CONCATENATE(B15873,"-",C15873,"-",D15873)</f>
        <v>46261-POX64-bbd2</v>
      </c>
      <c r="B15873" s="16">
        <v>46261</v>
      </c>
      <c r="C15873" s="10" t="s">
        <v>109</v>
      </c>
      <c r="D15873" s="10" t="s">
        <v>70</v>
      </c>
      <c r="E15873" s="10">
        <v>0</v>
      </c>
      <c r="F15873" s="10">
        <v>0</v>
      </c>
      <c r="G15873" s="10">
        <v>16.95</v>
      </c>
      <c r="H15873" s="10">
        <v>0</v>
      </c>
      <c r="I15873" s="4" t="s">
        <v>13</v>
      </c>
      <c r="J15873" s="7" t="str">
        <f>VLOOKUP(C15873,'[1]T. Apoyo Sistema'!$B$1:$C$89,2,0)</f>
        <v>SI</v>
      </c>
    </row>
    <row r="15874" spans="1:10" x14ac:dyDescent="0.25">
      <c r="A15874" s="4" t="str">
        <f>CONCATENATE(B15874,"-",C15874,"-",D15874)</f>
        <v>46261-POX64-com1</v>
      </c>
      <c r="B15874" s="16">
        <v>46261</v>
      </c>
      <c r="C15874" s="10" t="s">
        <v>109</v>
      </c>
      <c r="D15874" s="10" t="s">
        <v>71</v>
      </c>
      <c r="E15874" s="10">
        <v>0</v>
      </c>
      <c r="F15874" s="10">
        <v>0</v>
      </c>
      <c r="G15874" s="10">
        <v>16.95</v>
      </c>
      <c r="H15874" s="10">
        <v>0</v>
      </c>
      <c r="I15874" s="4" t="s">
        <v>13</v>
      </c>
      <c r="J15874" s="7" t="str">
        <f>VLOOKUP(C15874,'[1]T. Apoyo Sistema'!$B$1:$C$89,2,0)</f>
        <v>SI</v>
      </c>
    </row>
    <row r="15875" spans="1:10" x14ac:dyDescent="0.25">
      <c r="A15875" s="4" t="str">
        <f>CONCATENATE(B15875,"-",C15875,"-",D15875)</f>
        <v>46261-POX64-com2</v>
      </c>
      <c r="B15875" s="16">
        <v>46261</v>
      </c>
      <c r="C15875" s="10" t="s">
        <v>109</v>
      </c>
      <c r="D15875" s="10" t="s">
        <v>72</v>
      </c>
      <c r="E15875" s="10">
        <v>0</v>
      </c>
      <c r="F15875" s="10">
        <v>0</v>
      </c>
      <c r="G15875" s="10">
        <v>16.95</v>
      </c>
      <c r="H15875" s="10">
        <v>0</v>
      </c>
      <c r="I15875" s="4" t="s">
        <v>13</v>
      </c>
      <c r="J15875" s="7" t="str">
        <f>VLOOKUP(C15875,'[1]T. Apoyo Sistema'!$B$1:$C$89,2,0)</f>
        <v>SI</v>
      </c>
    </row>
    <row r="15876" spans="1:10" x14ac:dyDescent="0.25">
      <c r="A15876" s="4" t="str">
        <f>CONCATENATE(B15876,"-",C15876,"-",D15876)</f>
        <v>46261-POX64-com3</v>
      </c>
      <c r="B15876" s="16">
        <v>46261</v>
      </c>
      <c r="C15876" s="10" t="s">
        <v>109</v>
      </c>
      <c r="D15876" s="10" t="s">
        <v>77</v>
      </c>
      <c r="E15876" s="10">
        <v>0</v>
      </c>
      <c r="F15876" s="10">
        <v>0</v>
      </c>
      <c r="G15876" s="10">
        <v>16.95</v>
      </c>
      <c r="H15876" s="10">
        <v>0</v>
      </c>
      <c r="I15876" s="4" t="s">
        <v>13</v>
      </c>
      <c r="J15876" s="7" t="str">
        <f>VLOOKUP(C15876,'[1]T. Apoyo Sistema'!$B$1:$C$89,2,0)</f>
        <v>SI</v>
      </c>
    </row>
    <row r="15877" spans="1:10" x14ac:dyDescent="0.25">
      <c r="A15877" s="4" t="str">
        <f>CONCATENATE(B15877,"-",C15877,"-",D15877)</f>
        <v>46261-POX64-gen1</v>
      </c>
      <c r="B15877" s="16">
        <v>46261</v>
      </c>
      <c r="C15877" s="10" t="s">
        <v>109</v>
      </c>
      <c r="D15877" s="10" t="s">
        <v>59</v>
      </c>
      <c r="E15877" s="10">
        <v>0</v>
      </c>
      <c r="F15877" s="10">
        <v>0</v>
      </c>
      <c r="G15877" s="10">
        <v>16.95</v>
      </c>
      <c r="H15877" s="10">
        <v>0</v>
      </c>
      <c r="I15877" s="4" t="s">
        <v>13</v>
      </c>
      <c r="J15877" s="7" t="str">
        <f>VLOOKUP(C15877,'[1]T. Apoyo Sistema'!$B$1:$C$89,2,0)</f>
        <v>SI</v>
      </c>
    </row>
    <row r="15878" spans="1:10" x14ac:dyDescent="0.25">
      <c r="A15878" s="4" t="str">
        <f>CONCATENATE(B15878,"-",C15878,"-",D15878)</f>
        <v>46261-POX64-gen2</v>
      </c>
      <c r="B15878" s="16">
        <v>46261</v>
      </c>
      <c r="C15878" s="10" t="s">
        <v>109</v>
      </c>
      <c r="D15878" s="10" t="s">
        <v>73</v>
      </c>
      <c r="E15878" s="10">
        <v>0</v>
      </c>
      <c r="F15878" s="10">
        <v>0</v>
      </c>
      <c r="G15878" s="10">
        <v>16.95</v>
      </c>
      <c r="H15878" s="10">
        <v>0</v>
      </c>
      <c r="I15878" s="4" t="s">
        <v>13</v>
      </c>
      <c r="J15878" s="7" t="str">
        <f>VLOOKUP(C15878,'[1]T. Apoyo Sistema'!$B$1:$C$89,2,0)</f>
        <v>SI</v>
      </c>
    </row>
    <row r="15879" spans="1:10" x14ac:dyDescent="0.25">
      <c r="A15879" s="4" t="str">
        <f>CONCATENATE(B15879,"-",C15879,"-",D15879)</f>
        <v>46261-POX64-psa1</v>
      </c>
      <c r="B15879" s="16">
        <v>46261</v>
      </c>
      <c r="C15879" s="10" t="s">
        <v>109</v>
      </c>
      <c r="D15879" s="10" t="s">
        <v>60</v>
      </c>
      <c r="E15879" s="10">
        <v>0</v>
      </c>
      <c r="F15879" s="10">
        <v>0</v>
      </c>
      <c r="G15879" s="10">
        <v>16.95</v>
      </c>
      <c r="H15879" s="10">
        <v>0</v>
      </c>
      <c r="I15879" s="4" t="s">
        <v>13</v>
      </c>
      <c r="J15879" s="7" t="str">
        <f>VLOOKUP(C15879,'[1]T. Apoyo Sistema'!$B$1:$C$89,2,0)</f>
        <v>SI</v>
      </c>
    </row>
    <row r="15880" spans="1:10" x14ac:dyDescent="0.25">
      <c r="A15880" s="4" t="str">
        <f>CONCATENATE(B15880,"-",C15880,"-",D15880)</f>
        <v>46261-POX64-psa2</v>
      </c>
      <c r="B15880" s="16">
        <v>46261</v>
      </c>
      <c r="C15880" s="10" t="s">
        <v>109</v>
      </c>
      <c r="D15880" s="10" t="s">
        <v>74</v>
      </c>
      <c r="E15880" s="10">
        <v>0</v>
      </c>
      <c r="F15880" s="10">
        <v>0</v>
      </c>
      <c r="G15880" s="10">
        <v>16.95</v>
      </c>
      <c r="H15880" s="10">
        <v>0</v>
      </c>
      <c r="I15880" s="4" t="s">
        <v>13</v>
      </c>
      <c r="J15880" s="7" t="str">
        <f>VLOOKUP(C15880,'[1]T. Apoyo Sistema'!$B$1:$C$89,2,0)</f>
        <v>SI</v>
      </c>
    </row>
    <row r="15881" spans="1:10" x14ac:dyDescent="0.25">
      <c r="A15881" s="4" t="str">
        <f>CONCATENATE(B15881,"-",C15881,"-",D15881)</f>
        <v>46261-POX64-psa3</v>
      </c>
      <c r="B15881" s="16">
        <v>46261</v>
      </c>
      <c r="C15881" s="10" t="s">
        <v>109</v>
      </c>
      <c r="D15881" s="10" t="s">
        <v>79</v>
      </c>
      <c r="E15881" s="10">
        <v>0</v>
      </c>
      <c r="F15881" s="10">
        <v>0</v>
      </c>
      <c r="G15881" s="10">
        <v>16.95</v>
      </c>
      <c r="H15881" s="10">
        <v>0</v>
      </c>
      <c r="I15881" s="4" t="s">
        <v>13</v>
      </c>
      <c r="J15881" s="7" t="str">
        <f>VLOOKUP(C15881,'[1]T. Apoyo Sistema'!$B$1:$C$89,2,0)</f>
        <v>SI</v>
      </c>
    </row>
    <row r="15882" spans="1:10" x14ac:dyDescent="0.25">
      <c r="A15882" s="4" t="str">
        <f>CONCATENATE(B15882,"-",C15882,"-",D15882)</f>
        <v>46261-POX64-psa4</v>
      </c>
      <c r="B15882" s="16">
        <v>46261</v>
      </c>
      <c r="C15882" s="10" t="s">
        <v>109</v>
      </c>
      <c r="D15882" s="10" t="s">
        <v>80</v>
      </c>
      <c r="E15882" s="10">
        <v>0</v>
      </c>
      <c r="F15882" s="10">
        <v>0</v>
      </c>
      <c r="G15882" s="10">
        <v>16.95</v>
      </c>
      <c r="H15882" s="10">
        <v>0</v>
      </c>
      <c r="I15882" s="4" t="s">
        <v>13</v>
      </c>
      <c r="J15882" s="7" t="str">
        <f>VLOOKUP(C15882,'[1]T. Apoyo Sistema'!$B$1:$C$89,2,0)</f>
        <v>SI</v>
      </c>
    </row>
    <row r="15883" spans="1:10" x14ac:dyDescent="0.25">
      <c r="A15883" s="4" t="str">
        <f>CONCATENATE(B15883,"-",C15883,"-",D15883)</f>
        <v>46261-POX64-sec1</v>
      </c>
      <c r="B15883" s="16">
        <v>46261</v>
      </c>
      <c r="C15883" s="10" t="s">
        <v>109</v>
      </c>
      <c r="D15883" s="10" t="s">
        <v>75</v>
      </c>
      <c r="E15883" s="10">
        <v>0</v>
      </c>
      <c r="F15883" s="10">
        <v>0</v>
      </c>
      <c r="G15883" s="10">
        <v>16.95</v>
      </c>
      <c r="H15883" s="10">
        <v>0</v>
      </c>
      <c r="I15883" s="4" t="s">
        <v>13</v>
      </c>
      <c r="J15883" s="7" t="str">
        <f>VLOOKUP(C15883,'[1]T. Apoyo Sistema'!$B$1:$C$89,2,0)</f>
        <v>SI</v>
      </c>
    </row>
    <row r="15884" spans="1:10" x14ac:dyDescent="0.25">
      <c r="A15884" s="4" t="str">
        <f>CONCATENATE(B15884,"-",C15884,"-",D15884)</f>
        <v>46261-POX64-sec2</v>
      </c>
      <c r="B15884" s="16">
        <v>46261</v>
      </c>
      <c r="C15884" s="10" t="s">
        <v>109</v>
      </c>
      <c r="D15884" s="10" t="s">
        <v>76</v>
      </c>
      <c r="E15884" s="10">
        <v>0</v>
      </c>
      <c r="F15884" s="10">
        <v>0</v>
      </c>
      <c r="G15884" s="10">
        <v>16.95</v>
      </c>
      <c r="H15884" s="10">
        <v>0</v>
      </c>
      <c r="I15884" s="4" t="s">
        <v>13</v>
      </c>
      <c r="J15884" s="7" t="str">
        <f>VLOOKUP(C15884,'[1]T. Apoyo Sistema'!$B$1:$C$89,2,0)</f>
        <v>SI</v>
      </c>
    </row>
    <row r="15885" spans="1:10" x14ac:dyDescent="0.25">
      <c r="A15885" s="4" t="str">
        <f>CONCATENATE(B15885,"-",C15885,"-",D15885)</f>
        <v>46249-POX25-bbd1</v>
      </c>
      <c r="B15885" s="14">
        <v>46249</v>
      </c>
      <c r="C15885" s="4" t="s">
        <v>88</v>
      </c>
      <c r="D15885" s="4" t="s">
        <v>69</v>
      </c>
      <c r="E15885" s="4">
        <v>0</v>
      </c>
      <c r="F15885" s="6">
        <v>0</v>
      </c>
      <c r="G15885" s="6">
        <v>17.016666666666666</v>
      </c>
      <c r="H15885" s="6">
        <v>0</v>
      </c>
      <c r="I15885" s="4" t="str">
        <f>TEXT(B15885,"yyyy-mm")</f>
        <v>2026-08</v>
      </c>
      <c r="J15885" s="7" t="str">
        <f>VLOOKUP(C15885,'[1]T. Apoyo Sistema'!$B$1:$C$89,2,0)</f>
        <v>NO</v>
      </c>
    </row>
    <row r="15886" spans="1:10" x14ac:dyDescent="0.25">
      <c r="A15886" s="4" t="str">
        <f>CONCATENATE(B15886,"-",C15886,"-",D15886)</f>
        <v>46249-POX25-bbd2</v>
      </c>
      <c r="B15886" s="14">
        <v>46249</v>
      </c>
      <c r="C15886" s="4" t="s">
        <v>88</v>
      </c>
      <c r="D15886" s="4" t="s">
        <v>70</v>
      </c>
      <c r="E15886" s="4">
        <v>0</v>
      </c>
      <c r="F15886" s="6">
        <v>0</v>
      </c>
      <c r="G15886" s="6">
        <v>17.016666666666666</v>
      </c>
      <c r="H15886" s="6">
        <v>0</v>
      </c>
      <c r="I15886" s="4" t="str">
        <f>TEXT(B15886,"yyyy-mm")</f>
        <v>2026-08</v>
      </c>
      <c r="J15886" s="7" t="str">
        <f>VLOOKUP(C15886,'[1]T. Apoyo Sistema'!$B$1:$C$89,2,0)</f>
        <v>NO</v>
      </c>
    </row>
    <row r="15887" spans="1:10" x14ac:dyDescent="0.25">
      <c r="A15887" s="4" t="str">
        <f>CONCATENATE(B15887,"-",C15887,"-",D15887)</f>
        <v>46249-POX25-com1</v>
      </c>
      <c r="B15887" s="14">
        <v>46249</v>
      </c>
      <c r="C15887" s="4" t="s">
        <v>88</v>
      </c>
      <c r="D15887" s="4" t="s">
        <v>71</v>
      </c>
      <c r="E15887" s="4">
        <v>0</v>
      </c>
      <c r="F15887" s="6">
        <v>0</v>
      </c>
      <c r="G15887" s="6">
        <v>17.016666666666666</v>
      </c>
      <c r="H15887" s="6">
        <v>0</v>
      </c>
      <c r="I15887" s="4" t="str">
        <f>TEXT(B15887,"yyyy-mm")</f>
        <v>2026-08</v>
      </c>
      <c r="J15887" s="7" t="str">
        <f>VLOOKUP(C15887,'[1]T. Apoyo Sistema'!$B$1:$C$89,2,0)</f>
        <v>NO</v>
      </c>
    </row>
    <row r="15888" spans="1:10" x14ac:dyDescent="0.25">
      <c r="A15888" s="4" t="str">
        <f>CONCATENATE(B15888,"-",C15888,"-",D15888)</f>
        <v>46249-POX25-com2</v>
      </c>
      <c r="B15888" s="14">
        <v>46249</v>
      </c>
      <c r="C15888" s="4" t="s">
        <v>88</v>
      </c>
      <c r="D15888" s="4" t="s">
        <v>72</v>
      </c>
      <c r="E15888" s="4">
        <v>0</v>
      </c>
      <c r="F15888" s="6">
        <v>0</v>
      </c>
      <c r="G15888" s="6">
        <v>17.016666666666666</v>
      </c>
      <c r="H15888" s="6">
        <v>0</v>
      </c>
      <c r="I15888" s="4" t="str">
        <f>TEXT(B15888,"yyyy-mm")</f>
        <v>2026-08</v>
      </c>
      <c r="J15888" s="7" t="str">
        <f>VLOOKUP(C15888,'[1]T. Apoyo Sistema'!$B$1:$C$89,2,0)</f>
        <v>NO</v>
      </c>
    </row>
    <row r="15889" spans="1:10" x14ac:dyDescent="0.25">
      <c r="A15889" s="4" t="str">
        <f>CONCATENATE(B15889,"-",C15889,"-",D15889)</f>
        <v>46249-POX25-com3</v>
      </c>
      <c r="B15889" s="14">
        <v>46249</v>
      </c>
      <c r="C15889" s="4" t="s">
        <v>88</v>
      </c>
      <c r="D15889" s="4" t="s">
        <v>77</v>
      </c>
      <c r="E15889" s="4">
        <v>0</v>
      </c>
      <c r="F15889" s="6">
        <v>0</v>
      </c>
      <c r="G15889" s="6">
        <v>17.016666666666666</v>
      </c>
      <c r="H15889" s="6">
        <v>0</v>
      </c>
      <c r="I15889" s="4" t="str">
        <f>TEXT(B15889,"yyyy-mm")</f>
        <v>2026-08</v>
      </c>
      <c r="J15889" s="7" t="str">
        <f>VLOOKUP(C15889,'[1]T. Apoyo Sistema'!$B$1:$C$89,2,0)</f>
        <v>NO</v>
      </c>
    </row>
    <row r="15890" spans="1:10" x14ac:dyDescent="0.25">
      <c r="A15890" s="4" t="str">
        <f>CONCATENATE(B15890,"-",C15890,"-",D15890)</f>
        <v>46249-POX25-com4</v>
      </c>
      <c r="B15890" s="14">
        <v>46249</v>
      </c>
      <c r="C15890" s="4" t="s">
        <v>88</v>
      </c>
      <c r="D15890" s="4" t="s">
        <v>78</v>
      </c>
      <c r="E15890" s="4">
        <v>0</v>
      </c>
      <c r="F15890" s="6">
        <v>0</v>
      </c>
      <c r="G15890" s="6">
        <v>17.016666666666666</v>
      </c>
      <c r="H15890" s="6">
        <v>0</v>
      </c>
      <c r="I15890" s="4" t="str">
        <f>TEXT(B15890,"yyyy-mm")</f>
        <v>2026-08</v>
      </c>
      <c r="J15890" s="7" t="str">
        <f>VLOOKUP(C15890,'[1]T. Apoyo Sistema'!$B$1:$C$89,2,0)</f>
        <v>NO</v>
      </c>
    </row>
    <row r="15891" spans="1:10" x14ac:dyDescent="0.25">
      <c r="A15891" s="4" t="str">
        <f>CONCATENATE(B15891,"-",C15891,"-",D15891)</f>
        <v>46249-POX25-gen1</v>
      </c>
      <c r="B15891" s="14">
        <v>46249</v>
      </c>
      <c r="C15891" s="4" t="s">
        <v>88</v>
      </c>
      <c r="D15891" s="4" t="s">
        <v>59</v>
      </c>
      <c r="E15891" s="4">
        <v>0</v>
      </c>
      <c r="F15891" s="6">
        <v>0</v>
      </c>
      <c r="G15891" s="6">
        <v>17.016666666666666</v>
      </c>
      <c r="H15891" s="6">
        <v>0</v>
      </c>
      <c r="I15891" s="4" t="str">
        <f>TEXT(B15891,"yyyy-mm")</f>
        <v>2026-08</v>
      </c>
      <c r="J15891" s="7" t="str">
        <f>VLOOKUP(C15891,'[1]T. Apoyo Sistema'!$B$1:$C$89,2,0)</f>
        <v>NO</v>
      </c>
    </row>
    <row r="15892" spans="1:10" x14ac:dyDescent="0.25">
      <c r="A15892" s="4" t="str">
        <f>CONCATENATE(B15892,"-",C15892,"-",D15892)</f>
        <v>46249-POX25-gen2</v>
      </c>
      <c r="B15892" s="14">
        <v>46249</v>
      </c>
      <c r="C15892" s="4" t="s">
        <v>88</v>
      </c>
      <c r="D15892" s="4" t="s">
        <v>73</v>
      </c>
      <c r="E15892" s="4">
        <v>0</v>
      </c>
      <c r="F15892" s="6">
        <v>0</v>
      </c>
      <c r="G15892" s="6">
        <v>17.016666666666666</v>
      </c>
      <c r="H15892" s="6">
        <v>0</v>
      </c>
      <c r="I15892" s="4" t="str">
        <f>TEXT(B15892,"yyyy-mm")</f>
        <v>2026-08</v>
      </c>
      <c r="J15892" s="7" t="str">
        <f>VLOOKUP(C15892,'[1]T. Apoyo Sistema'!$B$1:$C$89,2,0)</f>
        <v>NO</v>
      </c>
    </row>
    <row r="15893" spans="1:10" x14ac:dyDescent="0.25">
      <c r="A15893" s="4" t="str">
        <f>CONCATENATE(B15893,"-",C15893,"-",D15893)</f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>TEXT(B15893,"yyyy-mm")</f>
        <v>2026-08</v>
      </c>
      <c r="J15893" s="7" t="str">
        <f>VLOOKUP(C15893,'[1]T. Apoyo Sistema'!$B$1:$C$89,2,0)</f>
        <v>SI</v>
      </c>
    </row>
    <row r="15894" spans="1:10" x14ac:dyDescent="0.25">
      <c r="A15894" s="4" t="str">
        <f>CONCATENATE(B15894,"-",C15894,"-",D15894)</f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>TEXT(B15894,"yyyy-mm")</f>
        <v>2026-08</v>
      </c>
      <c r="J15894" s="7" t="str">
        <f>VLOOKUP(C15894,'[1]T. Apoyo Sistema'!$B$1:$C$89,2,0)</f>
        <v>SI</v>
      </c>
    </row>
    <row r="15895" spans="1:10" x14ac:dyDescent="0.25">
      <c r="A15895" s="4" t="str">
        <f>CONCATENATE(B15895,"-",C15895,"-",D15895)</f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>TEXT(B15895,"yyyy-mm")</f>
        <v>2026-08</v>
      </c>
      <c r="J15895" s="7" t="str">
        <f>VLOOKUP(C15895,'[1]T. Apoyo Sistema'!$B$1:$C$89,2,0)</f>
        <v>SI</v>
      </c>
    </row>
    <row r="15896" spans="1:10" x14ac:dyDescent="0.25">
      <c r="A15896" s="4" t="str">
        <f>CONCATENATE(B15896,"-",C15896,"-",D15896)</f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>TEXT(B15896,"yyyy-mm")</f>
        <v>2026-08</v>
      </c>
      <c r="J15896" s="7" t="str">
        <f>VLOOKUP(C15896,'[1]T. Apoyo Sistema'!$B$1:$C$89,2,0)</f>
        <v>SI</v>
      </c>
    </row>
    <row r="15897" spans="1:10" x14ac:dyDescent="0.25">
      <c r="A15897" s="4" t="str">
        <f>CONCATENATE(B15897,"-",C15897,"-",D15897)</f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>TEXT(B15897,"yyyy-mm")</f>
        <v>2026-08</v>
      </c>
      <c r="J15897" s="7" t="str">
        <f>VLOOKUP(C15897,'[1]T. Apoyo Sistema'!$B$1:$C$89,2,0)</f>
        <v>SI</v>
      </c>
    </row>
    <row r="15898" spans="1:10" x14ac:dyDescent="0.25">
      <c r="A15898" s="4" t="str">
        <f>CONCATENATE(B15898,"-",C15898,"-",D15898)</f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>TEXT(B15898,"yyyy-mm")</f>
        <v>2026-08</v>
      </c>
      <c r="J15898" s="7" t="str">
        <f>VLOOKUP(C15898,'[1]T. Apoyo Sistema'!$B$1:$C$89,2,0)</f>
        <v>SI</v>
      </c>
    </row>
    <row r="15899" spans="1:10" x14ac:dyDescent="0.25">
      <c r="A15899" s="4" t="str">
        <f>CONCATENATE(B15899,"-",C15899,"-",D15899)</f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>TEXT(B15899,"yyyy-mm")</f>
        <v>2026-08</v>
      </c>
      <c r="J15899" s="7" t="str">
        <f>VLOOKUP(C15899,'[1]T. Apoyo Sistema'!$B$1:$C$89,2,0)</f>
        <v>SI</v>
      </c>
    </row>
    <row r="15900" spans="1:10" x14ac:dyDescent="0.25">
      <c r="A15900" s="4" t="str">
        <f>CONCATENATE(B15900,"-",C15900,"-",D15900)</f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>TEXT(B15900,"yyyy-mm")</f>
        <v>2026-08</v>
      </c>
      <c r="J15900" s="7" t="str">
        <f>VLOOKUP(C15900,'[1]T. Apoyo Sistema'!$B$1:$C$89,2,0)</f>
        <v>SI</v>
      </c>
    </row>
    <row r="15901" spans="1:10" x14ac:dyDescent="0.25">
      <c r="A15901" s="4" t="str">
        <f>CONCATENATE(B15901,"-",C15901,"-",D15901)</f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>TEXT(B15901,"yyyy-mm")</f>
        <v>2026-08</v>
      </c>
      <c r="J15901" s="7" t="str">
        <f>VLOOKUP(C15901,'[1]T. Apoyo Sistema'!$B$1:$C$89,2,0)</f>
        <v>SI</v>
      </c>
    </row>
    <row r="15902" spans="1:10" x14ac:dyDescent="0.25">
      <c r="A15902" s="4" t="str">
        <f>CONCATENATE(B15902,"-",C15902,"-",D15902)</f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>TEXT(B15902,"yyyy-mm")</f>
        <v>2026-08</v>
      </c>
      <c r="J15902" s="7" t="str">
        <f>VLOOKUP(C15902,'[1]T. Apoyo Sistema'!$B$1:$C$89,2,0)</f>
        <v>SI</v>
      </c>
    </row>
    <row r="15903" spans="1:10" x14ac:dyDescent="0.25">
      <c r="A15903" s="4" t="str">
        <f>CONCATENATE(B15903,"-",C15903,"-",D15903)</f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>TEXT(B15903,"yyyy-mm")</f>
        <v>2026-08</v>
      </c>
      <c r="J15903" s="7" t="str">
        <f>VLOOKUP(C15903,'[1]T. Apoyo Sistema'!$B$1:$C$89,2,0)</f>
        <v>SI</v>
      </c>
    </row>
    <row r="15904" spans="1:10" x14ac:dyDescent="0.25">
      <c r="A15904" s="4" t="str">
        <f>CONCATENATE(B15904,"-",C15904,"-",D15904)</f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>TEXT(B15904,"yyyy-mm")</f>
        <v>2026-08</v>
      </c>
      <c r="J15904" s="7" t="str">
        <f>VLOOKUP(C15904,'[1]T. Apoyo Sistema'!$B$1:$C$89,2,0)</f>
        <v>SI</v>
      </c>
    </row>
    <row r="15905" spans="1:10" x14ac:dyDescent="0.25">
      <c r="A15905" s="4" t="str">
        <f>CONCATENATE(B15905,"-",C15905,"-",D15905)</f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>TEXT(B15905,"yyyy-mm")</f>
        <v>2026-08</v>
      </c>
      <c r="J15905" s="7" t="str">
        <f>VLOOKUP(C15905,'[1]T. Apoyo Sistema'!$B$1:$C$89,2,0)</f>
        <v>SI</v>
      </c>
    </row>
    <row r="15906" spans="1:10" x14ac:dyDescent="0.25">
      <c r="A15906" s="4" t="str">
        <f>CONCATENATE(B15906,"-",C15906,"-",D15906)</f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>TEXT(B15906,"yyyy-mm")</f>
        <v>2026-08</v>
      </c>
      <c r="J15906" s="7" t="str">
        <f>VLOOKUP(C15906,'[1]T. Apoyo Sistema'!$B$1:$C$89,2,0)</f>
        <v>SI</v>
      </c>
    </row>
    <row r="15907" spans="1:10" x14ac:dyDescent="0.25">
      <c r="A15907" s="4" t="str">
        <f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>TEXT(B15907,"yyyy-mm")</f>
        <v>2026-08</v>
      </c>
      <c r="J15907" s="7" t="str">
        <f>VLOOKUP(C15907,'[1]T. Apoyo Sistema'!$B$1:$C$89,2,0)</f>
        <v>NO</v>
      </c>
    </row>
    <row r="15908" spans="1:10" x14ac:dyDescent="0.25">
      <c r="A15908" s="4" t="str">
        <f>CONCATENATE(B15908,"-",C15908,"-",D15908)</f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>TEXT(B15908,"yyyy-mm")</f>
        <v>2026-08</v>
      </c>
      <c r="J15908" s="7" t="str">
        <f>VLOOKUP(C15908,'[1]T. Apoyo Sistema'!$B$1:$C$89,2,0)</f>
        <v>NO</v>
      </c>
    </row>
    <row r="15909" spans="1:10" x14ac:dyDescent="0.25">
      <c r="A15909" s="4" t="str">
        <f>CONCATENATE(B15909,"-",C15909,"-",D15909)</f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>TEXT(B15909,"yyyy-mm")</f>
        <v>2026-08</v>
      </c>
      <c r="J15909" s="7" t="str">
        <f>VLOOKUP(C15909,'[1]T. Apoyo Sistema'!$B$1:$C$89,2,0)</f>
        <v>NO</v>
      </c>
    </row>
    <row r="15910" spans="1:10" x14ac:dyDescent="0.25">
      <c r="A15910" s="4" t="str">
        <f>CONCATENATE(B15910,"-",C15910,"-",D15910)</f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>TEXT(B15910,"yyyy-mm")</f>
        <v>2026-08</v>
      </c>
      <c r="J15910" s="7" t="str">
        <f>VLOOKUP(C15910,'[1]T. Apoyo Sistema'!$B$1:$C$89,2,0)</f>
        <v>NO</v>
      </c>
    </row>
    <row r="15911" spans="1:10" x14ac:dyDescent="0.25">
      <c r="A15911" s="4" t="str">
        <f>CONCATENATE(B15911,"-",C15911,"-",D15911)</f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>TEXT(B15911,"yyyy-mm")</f>
        <v>2026-08</v>
      </c>
      <c r="J15911" s="7" t="str">
        <f>VLOOKUP(C15911,'[1]T. Apoyo Sistema'!$B$1:$C$89,2,0)</f>
        <v>NO</v>
      </c>
    </row>
    <row r="15912" spans="1:10" x14ac:dyDescent="0.25">
      <c r="A15912" s="4" t="str">
        <f>CONCATENATE(B15912,"-",C15912,"-",D15912)</f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>TEXT(B15912,"yyyy-mm")</f>
        <v>2026-08</v>
      </c>
      <c r="J15912" s="7" t="str">
        <f>VLOOKUP(C15912,'[1]T. Apoyo Sistema'!$B$1:$C$89,2,0)</f>
        <v>NO</v>
      </c>
    </row>
    <row r="15913" spans="1:10" x14ac:dyDescent="0.25">
      <c r="A15913" s="4" t="str">
        <f>CONCATENATE(B15913,"-",C15913,"-",D15913)</f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>TEXT(B15913,"yyyy-mm")</f>
        <v>2026-08</v>
      </c>
      <c r="J15913" s="7" t="str">
        <f>VLOOKUP(C15913,'[1]T. Apoyo Sistema'!$B$1:$C$89,2,0)</f>
        <v>NO</v>
      </c>
    </row>
    <row r="15914" spans="1:10" x14ac:dyDescent="0.25">
      <c r="A15914" s="4" t="str">
        <f>CONCATENATE(B15914,"-",C15914,"-",D15914)</f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>TEXT(B15914,"yyyy-mm")</f>
        <v>2026-08</v>
      </c>
      <c r="J15914" s="7" t="str">
        <f>VLOOKUP(C15914,'[1]T. Apoyo Sistema'!$B$1:$C$89,2,0)</f>
        <v>NO</v>
      </c>
    </row>
    <row r="15915" spans="1:10" x14ac:dyDescent="0.25">
      <c r="A15915" s="4" t="str">
        <f>CONCATENATE(B15915,"-",C15915,"-",D15915)</f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>TEXT(B15915,"yyyy-mm")</f>
        <v>2026-08</v>
      </c>
      <c r="J15915" s="7" t="str">
        <f>VLOOKUP(C15915,'[1]T. Apoyo Sistema'!$B$1:$C$89,2,0)</f>
        <v>NO</v>
      </c>
    </row>
    <row r="15916" spans="1:10" x14ac:dyDescent="0.25">
      <c r="A15916" s="4" t="str">
        <f>CONCATENATE(B15916,"-",C15916,"-",D15916)</f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>TEXT(B15916,"yyyy-mm")</f>
        <v>2026-08</v>
      </c>
      <c r="J15916" s="7" t="str">
        <f>VLOOKUP(C15916,'[1]T. Apoyo Sistema'!$B$1:$C$89,2,0)</f>
        <v>NO</v>
      </c>
    </row>
    <row r="15917" spans="1:10" x14ac:dyDescent="0.25">
      <c r="A15917" s="4" t="str">
        <f>CONCATENATE(B15917,"-",C15917,"-",D15917)</f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>TEXT(B15917,"yyyy-mm")</f>
        <v>2026-08</v>
      </c>
      <c r="J15917" s="7" t="str">
        <f>VLOOKUP(C15917,'[1]T. Apoyo Sistema'!$B$1:$C$89,2,0)</f>
        <v>NO</v>
      </c>
    </row>
    <row r="15918" spans="1:10" x14ac:dyDescent="0.25">
      <c r="A15918" s="4" t="str">
        <f>CONCATENATE(B15918,"-",C15918,"-",D15918)</f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>TEXT(B15918,"yyyy-mm")</f>
        <v>2026-08</v>
      </c>
      <c r="J15918" s="7" t="str">
        <f>VLOOKUP(C15918,'[1]T. Apoyo Sistema'!$B$1:$C$89,2,0)</f>
        <v>NO</v>
      </c>
    </row>
    <row r="15919" spans="1:10" x14ac:dyDescent="0.25">
      <c r="A15919" s="4" t="str">
        <f>CONCATENATE(B15919,"-",C15919,"-",D15919)</f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>TEXT(B15919,"yyyy-mm")</f>
        <v>2026-08</v>
      </c>
      <c r="J15919" s="7" t="str">
        <f>VLOOKUP(C15919,'[1]T. Apoyo Sistema'!$B$1:$C$89,2,0)</f>
        <v>NO</v>
      </c>
    </row>
    <row r="15920" spans="1:10" x14ac:dyDescent="0.25">
      <c r="A15920" s="4" t="str">
        <f>CONCATENATE(B15920,"-",C15920,"-",D15920)</f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>TEXT(B15920,"yyyy-mm")</f>
        <v>2026-08</v>
      </c>
      <c r="J15920" s="7" t="str">
        <f>VLOOKUP(C15920,'[1]T. Apoyo Sistema'!$B$1:$C$89,2,0)</f>
        <v>NO</v>
      </c>
    </row>
    <row r="15921" spans="1:10" x14ac:dyDescent="0.25">
      <c r="A15921" s="4" t="str">
        <f>CONCATENATE(B15921,"-",C15921,"-",D15921)</f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>TEXT(B15921,"yyyy-mm")</f>
        <v>2026-08</v>
      </c>
      <c r="J15921" s="7" t="str">
        <f>VLOOKUP(C15921,'[1]T. Apoyo Sistema'!$B$1:$C$89,2,0)</f>
        <v>NO</v>
      </c>
    </row>
    <row r="15922" spans="1:10" x14ac:dyDescent="0.25">
      <c r="A15922" s="4" t="str">
        <f>CONCATENATE(B15922,"-",C15922,"-",D15922)</f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>TEXT(B15922,"yyyy-mm")</f>
        <v>2026-08</v>
      </c>
      <c r="J15922" s="7" t="str">
        <f>VLOOKUP(C15922,'[1]T. Apoyo Sistema'!$B$1:$C$89,2,0)</f>
        <v>NO</v>
      </c>
    </row>
    <row r="15923" spans="1:10" x14ac:dyDescent="0.25">
      <c r="A15923" s="4" t="str">
        <f>CONCATENATE(B15923,"-",C15923,"-",D15923)</f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>TEXT(B15923,"yyyy-mm")</f>
        <v>2026-08</v>
      </c>
      <c r="J15923" s="7" t="str">
        <f>VLOOKUP(C15923,'[1]T. Apoyo Sistema'!$B$1:$C$89,2,0)</f>
        <v>NO</v>
      </c>
    </row>
    <row r="15924" spans="1:10" x14ac:dyDescent="0.25">
      <c r="A15924" s="4" t="str">
        <f>CONCATENATE(B15924,"-",C15924,"-",D15924)</f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>TEXT(B15924,"yyyy-mm")</f>
        <v>2026-08</v>
      </c>
      <c r="J15924" s="7" t="str">
        <f>VLOOKUP(C15924,'[1]T. Apoyo Sistema'!$B$1:$C$89,2,0)</f>
        <v>NO</v>
      </c>
    </row>
    <row r="15925" spans="1:10" x14ac:dyDescent="0.25">
      <c r="A15925" s="4" t="str">
        <f>CONCATENATE(B15925,"-",C15925,"-",D15925)</f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>TEXT(B15925,"yyyy-mm")</f>
        <v>2026-08</v>
      </c>
      <c r="J15925" s="7" t="str">
        <f>VLOOKUP(C15925,'[1]T. Apoyo Sistema'!$B$1:$C$89,2,0)</f>
        <v>NO</v>
      </c>
    </row>
    <row r="15926" spans="1:10" x14ac:dyDescent="0.25">
      <c r="A15926" s="4" t="str">
        <f>CONCATENATE(B15926,"-",C15926,"-",D15926)</f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>TEXT(B15926,"yyyy-mm")</f>
        <v>2026-08</v>
      </c>
      <c r="J15926" s="7" t="str">
        <f>VLOOKUP(C15926,'[1]T. Apoyo Sistema'!$B$1:$C$89,2,0)</f>
        <v>NO</v>
      </c>
    </row>
    <row r="15927" spans="1:10" x14ac:dyDescent="0.25">
      <c r="A15927" s="4" t="str">
        <f>CONCATENATE(B15927,"-",C15927,"-",D15927)</f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>TEXT(B15927,"yyyy-mm")</f>
        <v>2026-08</v>
      </c>
      <c r="J15927" s="7" t="str">
        <f>VLOOKUP(C15927,'[1]T. Apoyo Sistema'!$B$1:$C$89,2,0)</f>
        <v>NO</v>
      </c>
    </row>
    <row r="15928" spans="1:10" x14ac:dyDescent="0.25">
      <c r="A15928" s="4" t="str">
        <f>CONCATENATE(B15928,"-",C15928,"-",D15928)</f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>TEXT(B15928,"yyyy-mm")</f>
        <v>2026-08</v>
      </c>
      <c r="J15928" s="7" t="str">
        <f>VLOOKUP(C15928,'[1]T. Apoyo Sistema'!$B$1:$C$89,2,0)</f>
        <v>NO</v>
      </c>
    </row>
    <row r="15929" spans="1:10" x14ac:dyDescent="0.25">
      <c r="A15929" s="4" t="str">
        <f>CONCATENATE(B15929,"-",C15929,"-",D15929)</f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>TEXT(B15929,"yyyy-mm")</f>
        <v>2026-08</v>
      </c>
      <c r="J15929" s="7" t="str">
        <f>VLOOKUP(C15929,'[1]T. Apoyo Sistema'!$B$1:$C$89,2,0)</f>
        <v>NO</v>
      </c>
    </row>
    <row r="15930" spans="1:10" x14ac:dyDescent="0.25">
      <c r="A15930" s="4" t="str">
        <f>CONCATENATE(B15930,"-",C15930,"-",D15930)</f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>TEXT(B15930,"yyyy-mm")</f>
        <v>2026-08</v>
      </c>
      <c r="J15930" s="7" t="str">
        <f>VLOOKUP(C15930,'[1]T. Apoyo Sistema'!$B$1:$C$89,2,0)</f>
        <v>NO</v>
      </c>
    </row>
    <row r="15931" spans="1:10" x14ac:dyDescent="0.25">
      <c r="A15931" s="4" t="str">
        <f>CONCATENATE(B15931,"-",C15931,"-",D15931)</f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>TEXT(B15931,"yyyy-mm")</f>
        <v>2026-08</v>
      </c>
      <c r="J15931" s="7" t="str">
        <f>VLOOKUP(C15931,'[1]T. Apoyo Sistema'!$B$1:$C$89,2,0)</f>
        <v>NO</v>
      </c>
    </row>
    <row r="15932" spans="1:10" x14ac:dyDescent="0.25">
      <c r="A15932" s="4" t="str">
        <f>CONCATENATE(B15932,"-",C15932,"-",D15932)</f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>TEXT(B15932,"yyyy-mm")</f>
        <v>2026-08</v>
      </c>
      <c r="J15932" s="7" t="str">
        <f>VLOOKUP(C15932,'[1]T. Apoyo Sistema'!$B$1:$C$89,2,0)</f>
        <v>NO</v>
      </c>
    </row>
    <row r="15933" spans="1:10" x14ac:dyDescent="0.25">
      <c r="A15933" s="4" t="str">
        <f>CONCATENATE(B15933,"-",C15933,"-",D15933)</f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>TEXT(B15933,"yyyy-mm")</f>
        <v>2026-08</v>
      </c>
      <c r="J15933" s="7" t="str">
        <f>VLOOKUP(C15933,'[1]T. Apoyo Sistema'!$B$1:$C$89,2,0)</f>
        <v>NO</v>
      </c>
    </row>
    <row r="15934" spans="1:10" x14ac:dyDescent="0.25">
      <c r="A15934" s="4" t="str">
        <f>CONCATENATE(B15934,"-",C15934,"-",D15934)</f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>TEXT(B15934,"yyyy-mm")</f>
        <v>2026-08</v>
      </c>
      <c r="J15934" s="7" t="str">
        <f>VLOOKUP(C15934,'[1]T. Apoyo Sistema'!$B$1:$C$89,2,0)</f>
        <v>NO</v>
      </c>
    </row>
    <row r="15935" spans="1:10" x14ac:dyDescent="0.25">
      <c r="A15935" s="4" t="str">
        <f>CONCATENATE(B15935,"-",C15935,"-",D15935)</f>
        <v>46249-POX25-psa1</v>
      </c>
      <c r="B15935" s="14">
        <v>46249</v>
      </c>
      <c r="C15935" s="4" t="s">
        <v>88</v>
      </c>
      <c r="D15935" s="4" t="s">
        <v>60</v>
      </c>
      <c r="E15935" s="4">
        <v>0</v>
      </c>
      <c r="F15935" s="6">
        <v>0</v>
      </c>
      <c r="G15935" s="6">
        <v>17.016666666666666</v>
      </c>
      <c r="H15935" s="6">
        <v>0</v>
      </c>
      <c r="I15935" s="4" t="str">
        <f>TEXT(B15935,"yyyy-mm")</f>
        <v>2026-08</v>
      </c>
      <c r="J15935" s="7" t="str">
        <f>VLOOKUP(C15935,'[1]T. Apoyo Sistema'!$B$1:$C$89,2,0)</f>
        <v>NO</v>
      </c>
    </row>
    <row r="15936" spans="1:10" x14ac:dyDescent="0.25">
      <c r="A15936" s="4" t="str">
        <f>CONCATENATE(B15936,"-",C15936,"-",D15936)</f>
        <v>46249-POX25-psa2</v>
      </c>
      <c r="B15936" s="14">
        <v>46249</v>
      </c>
      <c r="C15936" s="4" t="s">
        <v>88</v>
      </c>
      <c r="D15936" s="4" t="s">
        <v>74</v>
      </c>
      <c r="E15936" s="4">
        <v>0</v>
      </c>
      <c r="F15936" s="6">
        <v>0</v>
      </c>
      <c r="G15936" s="6">
        <v>17.016666666666666</v>
      </c>
      <c r="H15936" s="6">
        <v>0</v>
      </c>
      <c r="I15936" s="4" t="str">
        <f>TEXT(B15936,"yyyy-mm")</f>
        <v>2026-08</v>
      </c>
      <c r="J15936" s="7" t="str">
        <f>VLOOKUP(C15936,'[1]T. Apoyo Sistema'!$B$1:$C$89,2,0)</f>
        <v>NO</v>
      </c>
    </row>
    <row r="15937" spans="1:10" x14ac:dyDescent="0.25">
      <c r="A15937" s="4" t="str">
        <f>CONCATENATE(B15937,"-",C15937,"-",D15937)</f>
        <v>46249-POX25-psa3</v>
      </c>
      <c r="B15937" s="14">
        <v>46249</v>
      </c>
      <c r="C15937" s="4" t="s">
        <v>88</v>
      </c>
      <c r="D15937" s="4" t="s">
        <v>79</v>
      </c>
      <c r="E15937" s="4">
        <v>0</v>
      </c>
      <c r="F15937" s="6">
        <v>0</v>
      </c>
      <c r="G15937" s="6">
        <v>17.016666666666666</v>
      </c>
      <c r="H15937" s="6">
        <v>0</v>
      </c>
      <c r="I15937" s="4" t="str">
        <f>TEXT(B15937,"yyyy-mm")</f>
        <v>2026-08</v>
      </c>
      <c r="J15937" s="7" t="str">
        <f>VLOOKUP(C15937,'[1]T. Apoyo Sistema'!$B$1:$C$89,2,0)</f>
        <v>NO</v>
      </c>
    </row>
    <row r="15938" spans="1:10" x14ac:dyDescent="0.25">
      <c r="A15938" s="4" t="str">
        <f>CONCATENATE(B15938,"-",C15938,"-",D15938)</f>
        <v>46249-POX25-psa4</v>
      </c>
      <c r="B15938" s="14">
        <v>46249</v>
      </c>
      <c r="C15938" s="4" t="s">
        <v>88</v>
      </c>
      <c r="D15938" s="4" t="s">
        <v>80</v>
      </c>
      <c r="E15938" s="4">
        <v>0</v>
      </c>
      <c r="F15938" s="6">
        <v>0</v>
      </c>
      <c r="G15938" s="6">
        <v>17.016666666666666</v>
      </c>
      <c r="H15938" s="6">
        <v>0</v>
      </c>
      <c r="I15938" s="4" t="str">
        <f>TEXT(B15938,"yyyy-mm")</f>
        <v>2026-08</v>
      </c>
      <c r="J15938" s="7" t="str">
        <f>VLOOKUP(C15938,'[1]T. Apoyo Sistema'!$B$1:$C$89,2,0)</f>
        <v>NO</v>
      </c>
    </row>
    <row r="15939" spans="1:10" x14ac:dyDescent="0.25">
      <c r="A15939" s="4" t="str">
        <f>CONCATENATE(B15939,"-",C15939,"-",D15939)</f>
        <v>46249-POX25-sec1</v>
      </c>
      <c r="B15939" s="14">
        <v>46249</v>
      </c>
      <c r="C15939" s="4" t="s">
        <v>88</v>
      </c>
      <c r="D15939" s="4" t="s">
        <v>75</v>
      </c>
      <c r="E15939" s="4">
        <v>0</v>
      </c>
      <c r="F15939" s="6">
        <v>0</v>
      </c>
      <c r="G15939" s="6">
        <v>17.016666666666666</v>
      </c>
      <c r="H15939" s="6">
        <v>0</v>
      </c>
      <c r="I15939" s="4" t="str">
        <f>TEXT(B15939,"yyyy-mm")</f>
        <v>2026-08</v>
      </c>
      <c r="J15939" s="7" t="str">
        <f>VLOOKUP(C15939,'[1]T. Apoyo Sistema'!$B$1:$C$89,2,0)</f>
        <v>NO</v>
      </c>
    </row>
    <row r="15940" spans="1:10" x14ac:dyDescent="0.25">
      <c r="A15940" s="4" t="str">
        <f>CONCATENATE(B15940,"-",C15940,"-",D15940)</f>
        <v>46249-POX25-sec2</v>
      </c>
      <c r="B15940" s="14">
        <v>46249</v>
      </c>
      <c r="C15940" s="4" t="s">
        <v>88</v>
      </c>
      <c r="D15940" s="4" t="s">
        <v>76</v>
      </c>
      <c r="E15940" s="4">
        <v>0</v>
      </c>
      <c r="F15940" s="6">
        <v>0</v>
      </c>
      <c r="G15940" s="6">
        <v>17.016666666666666</v>
      </c>
      <c r="H15940" s="6">
        <v>0</v>
      </c>
      <c r="I15940" s="4" t="str">
        <f>TEXT(B15940,"yyyy-mm")</f>
        <v>2026-08</v>
      </c>
      <c r="J15940" s="7" t="str">
        <f>VLOOKUP(C15940,'[1]T. Apoyo Sistema'!$B$1:$C$89,2,0)</f>
        <v>NO</v>
      </c>
    </row>
    <row r="15941" spans="1:10" x14ac:dyDescent="0.25">
      <c r="A15941" s="4" t="str">
        <f>CONCATENATE(B15941,"-",C15941,"-",D15941)</f>
        <v>46260-POX28-bbd1</v>
      </c>
      <c r="B15941" s="16">
        <v>46260</v>
      </c>
      <c r="C15941" s="10" t="s">
        <v>111</v>
      </c>
      <c r="D15941" s="10" t="s">
        <v>69</v>
      </c>
      <c r="E15941" s="10">
        <v>0</v>
      </c>
      <c r="F15941" s="10">
        <v>0.45</v>
      </c>
      <c r="G15941" s="10">
        <v>16.616666666666667</v>
      </c>
      <c r="H15941" s="10">
        <v>0</v>
      </c>
      <c r="I15941" s="4" t="s">
        <v>13</v>
      </c>
      <c r="J15941" s="7" t="str">
        <f>VLOOKUP(C15941,'[1]T. Apoyo Sistema'!$B$1:$C$89,2,0)</f>
        <v>SI</v>
      </c>
    </row>
    <row r="15942" spans="1:10" x14ac:dyDescent="0.25">
      <c r="A15942" s="4" t="str">
        <f>CONCATENATE(B15942,"-",C15942,"-",D15942)</f>
        <v>46260-POX28-bbd2</v>
      </c>
      <c r="B15942" s="16">
        <v>46260</v>
      </c>
      <c r="C15942" s="10" t="s">
        <v>111</v>
      </c>
      <c r="D15942" s="10" t="s">
        <v>70</v>
      </c>
      <c r="E15942" s="10">
        <v>0</v>
      </c>
      <c r="F15942" s="10">
        <v>0</v>
      </c>
      <c r="G15942" s="10">
        <v>0</v>
      </c>
      <c r="H15942" s="10">
        <v>17.066666666666666</v>
      </c>
      <c r="I15942" s="4" t="s">
        <v>13</v>
      </c>
      <c r="J15942" s="7" t="str">
        <f>VLOOKUP(C15942,'[1]T. Apoyo Sistema'!$B$1:$C$89,2,0)</f>
        <v>SI</v>
      </c>
    </row>
    <row r="15943" spans="1:10" x14ac:dyDescent="0.25">
      <c r="A15943" s="4" t="str">
        <f>CONCATENATE(B15943,"-",C15943,"-",D15943)</f>
        <v>46260-POX28-com1</v>
      </c>
      <c r="B15943" s="16">
        <v>46260</v>
      </c>
      <c r="C15943" s="10" t="s">
        <v>111</v>
      </c>
      <c r="D15943" s="10" t="s">
        <v>71</v>
      </c>
      <c r="E15943" s="10">
        <v>0</v>
      </c>
      <c r="F15943" s="10">
        <v>0</v>
      </c>
      <c r="G15943" s="10">
        <v>17.066666666666666</v>
      </c>
      <c r="H15943" s="10">
        <v>0</v>
      </c>
      <c r="I15943" s="4" t="s">
        <v>13</v>
      </c>
      <c r="J15943" s="7" t="str">
        <f>VLOOKUP(C15943,'[1]T. Apoyo Sistema'!$B$1:$C$89,2,0)</f>
        <v>SI</v>
      </c>
    </row>
    <row r="15944" spans="1:10" x14ac:dyDescent="0.25">
      <c r="A15944" s="4" t="str">
        <f>CONCATENATE(B15944,"-",C15944,"-",D15944)</f>
        <v>46260-POX28-com2</v>
      </c>
      <c r="B15944" s="16">
        <v>46260</v>
      </c>
      <c r="C15944" s="10" t="s">
        <v>111</v>
      </c>
      <c r="D15944" s="10" t="s">
        <v>72</v>
      </c>
      <c r="E15944" s="10">
        <v>0</v>
      </c>
      <c r="F15944" s="10">
        <v>16.516666666666666</v>
      </c>
      <c r="G15944" s="10">
        <v>0.55000000000000071</v>
      </c>
      <c r="H15944" s="10">
        <v>0</v>
      </c>
      <c r="I15944" s="4" t="s">
        <v>13</v>
      </c>
      <c r="J15944" s="7" t="str">
        <f>VLOOKUP(C15944,'[1]T. Apoyo Sistema'!$B$1:$C$89,2,0)</f>
        <v>SI</v>
      </c>
    </row>
    <row r="15945" spans="1:10" x14ac:dyDescent="0.25">
      <c r="A15945" s="4" t="str">
        <f>CONCATENATE(B15945,"-",C15945,"-",D15945)</f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>TEXT(B15945,"yyyy-mm")</f>
        <v>2026-08</v>
      </c>
      <c r="J15945" s="7" t="str">
        <f>VLOOKUP(C15945,'[1]T. Apoyo Sistema'!$B$1:$C$89,2,0)</f>
        <v>SI</v>
      </c>
    </row>
    <row r="15946" spans="1:10" x14ac:dyDescent="0.25">
      <c r="A15946" s="4" t="str">
        <f>CONCATENATE(B15946,"-",C15946,"-",D15946)</f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>TEXT(B15946,"yyyy-mm")</f>
        <v>2026-08</v>
      </c>
      <c r="J15946" s="7" t="str">
        <f>VLOOKUP(C15946,'[1]T. Apoyo Sistema'!$B$1:$C$89,2,0)</f>
        <v>SI</v>
      </c>
    </row>
    <row r="15947" spans="1:10" x14ac:dyDescent="0.25">
      <c r="A15947" s="4" t="str">
        <f>CONCATENATE(B15947,"-",C15947,"-",D15947)</f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>TEXT(B15947,"yyyy-mm")</f>
        <v>2026-08</v>
      </c>
      <c r="J15947" s="7" t="str">
        <f>VLOOKUP(C15947,'[1]T. Apoyo Sistema'!$B$1:$C$89,2,0)</f>
        <v>SI</v>
      </c>
    </row>
    <row r="15948" spans="1:10" x14ac:dyDescent="0.25">
      <c r="A15948" s="4" t="str">
        <f>CONCATENATE(B15948,"-",C15948,"-",D15948)</f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>TEXT(B15948,"yyyy-mm")</f>
        <v>2026-08</v>
      </c>
      <c r="J15948" s="7" t="str">
        <f>VLOOKUP(C15948,'[1]T. Apoyo Sistema'!$B$1:$C$89,2,0)</f>
        <v>SI</v>
      </c>
    </row>
    <row r="15949" spans="1:10" x14ac:dyDescent="0.25">
      <c r="A15949" s="4" t="str">
        <f>CONCATENATE(B15949,"-",C15949,"-",D15949)</f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>TEXT(B15949,"yyyy-mm")</f>
        <v>2026-08</v>
      </c>
      <c r="J15949" s="7" t="str">
        <f>VLOOKUP(C15949,'[1]T. Apoyo Sistema'!$B$1:$C$89,2,0)</f>
        <v>SI</v>
      </c>
    </row>
    <row r="15950" spans="1:10" x14ac:dyDescent="0.25">
      <c r="A15950" s="4" t="str">
        <f>CONCATENATE(B15950,"-",C15950,"-",D15950)</f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>TEXT(B15950,"yyyy-mm")</f>
        <v>2026-08</v>
      </c>
      <c r="J15950" s="7" t="str">
        <f>VLOOKUP(C15950,'[1]T. Apoyo Sistema'!$B$1:$C$89,2,0)</f>
        <v>SI</v>
      </c>
    </row>
    <row r="15951" spans="1:10" x14ac:dyDescent="0.25">
      <c r="A15951" s="4" t="str">
        <f>CONCATENATE(B15951,"-",C15951,"-",D15951)</f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>TEXT(B15951,"yyyy-mm")</f>
        <v>2026-08</v>
      </c>
      <c r="J15951" s="7" t="str">
        <f>VLOOKUP(C15951,'[1]T. Apoyo Sistema'!$B$1:$C$89,2,0)</f>
        <v>SI</v>
      </c>
    </row>
    <row r="15952" spans="1:10" x14ac:dyDescent="0.25">
      <c r="A15952" s="4" t="str">
        <f>CONCATENATE(B15952,"-",C15952,"-",D15952)</f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>TEXT(B15952,"yyyy-mm")</f>
        <v>2026-08</v>
      </c>
      <c r="J15952" s="7" t="str">
        <f>VLOOKUP(C15952,'[1]T. Apoyo Sistema'!$B$1:$C$89,2,0)</f>
        <v>SI</v>
      </c>
    </row>
    <row r="15953" spans="1:10" x14ac:dyDescent="0.25">
      <c r="A15953" s="4" t="str">
        <f>CONCATENATE(B15953,"-",C15953,"-",D15953)</f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>TEXT(B15953,"yyyy-mm")</f>
        <v>2026-08</v>
      </c>
      <c r="J15953" s="7" t="str">
        <f>VLOOKUP(C15953,'[1]T. Apoyo Sistema'!$B$1:$C$89,2,0)</f>
        <v>SI</v>
      </c>
    </row>
    <row r="15954" spans="1:10" x14ac:dyDescent="0.25">
      <c r="A15954" s="4" t="str">
        <f>CONCATENATE(B15954,"-",C15954,"-",D15954)</f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>TEXT(B15954,"yyyy-mm")</f>
        <v>2026-08</v>
      </c>
      <c r="J15954" s="7" t="str">
        <f>VLOOKUP(C15954,'[1]T. Apoyo Sistema'!$B$1:$C$89,2,0)</f>
        <v>SI</v>
      </c>
    </row>
    <row r="15955" spans="1:10" x14ac:dyDescent="0.25">
      <c r="A15955" s="4" t="str">
        <f>CONCATENATE(B15955,"-",C15955,"-",D15955)</f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>TEXT(B15955,"yyyy-mm")</f>
        <v>2026-08</v>
      </c>
      <c r="J15955" s="7" t="str">
        <f>VLOOKUP(C15955,'[1]T. Apoyo Sistema'!$B$1:$C$89,2,0)</f>
        <v>SI</v>
      </c>
    </row>
    <row r="15956" spans="1:10" x14ac:dyDescent="0.25">
      <c r="A15956" s="4" t="str">
        <f>CONCATENATE(B15956,"-",C15956,"-",D15956)</f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>TEXT(B15956,"yyyy-mm")</f>
        <v>2026-08</v>
      </c>
      <c r="J15956" s="7" t="str">
        <f>VLOOKUP(C15956,'[1]T. Apoyo Sistema'!$B$1:$C$89,2,0)</f>
        <v>SI</v>
      </c>
    </row>
    <row r="15957" spans="1:10" x14ac:dyDescent="0.25">
      <c r="A15957" s="4" t="str">
        <f>CONCATENATE(B15957,"-",C15957,"-",D15957)</f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>TEXT(B15957,"yyyy-mm")</f>
        <v>2026-08</v>
      </c>
      <c r="J15957" s="7" t="str">
        <f>VLOOKUP(C15957,'[1]T. Apoyo Sistema'!$B$1:$C$89,2,0)</f>
        <v>SI</v>
      </c>
    </row>
    <row r="15958" spans="1:10" x14ac:dyDescent="0.25">
      <c r="A15958" s="4" t="str">
        <f>CONCATENATE(B15958,"-",C15958,"-",D15958)</f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>TEXT(B15958,"yyyy-mm")</f>
        <v>2026-08</v>
      </c>
      <c r="J15958" s="7" t="str">
        <f>VLOOKUP(C15958,'[1]T. Apoyo Sistema'!$B$1:$C$89,2,0)</f>
        <v>SI</v>
      </c>
    </row>
    <row r="15959" spans="1:10" x14ac:dyDescent="0.25">
      <c r="A15959" s="4" t="str">
        <f>CONCATENATE(B15959,"-",C15959,"-",D15959)</f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>TEXT(B15959,"yyyy-mm")</f>
        <v>2026-08</v>
      </c>
      <c r="J15959" s="7" t="str">
        <f>VLOOKUP(C15959,'[1]T. Apoyo Sistema'!$B$1:$C$89,2,0)</f>
        <v>SI</v>
      </c>
    </row>
    <row r="15960" spans="1:10" x14ac:dyDescent="0.25">
      <c r="A15960" s="4" t="str">
        <f>CONCATENATE(B15960,"-",C15960,"-",D15960)</f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>TEXT(B15960,"yyyy-mm")</f>
        <v>2026-08</v>
      </c>
      <c r="J15960" s="7" t="str">
        <f>VLOOKUP(C15960,'[1]T. Apoyo Sistema'!$B$1:$C$89,2,0)</f>
        <v>SI</v>
      </c>
    </row>
    <row r="15961" spans="1:10" x14ac:dyDescent="0.25">
      <c r="A15961" s="4" t="str">
        <f>CONCATENATE(B15961,"-",C15961,"-",D15961)</f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>TEXT(B15961,"yyyy-mm")</f>
        <v>2026-08</v>
      </c>
      <c r="J15961" s="7" t="str">
        <f>VLOOKUP(C15961,'[1]T. Apoyo Sistema'!$B$1:$C$89,2,0)</f>
        <v>SI</v>
      </c>
    </row>
    <row r="15962" spans="1:10" x14ac:dyDescent="0.25">
      <c r="A15962" s="4" t="str">
        <f>CONCATENATE(B15962,"-",C15962,"-",D15962)</f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>TEXT(B15962,"yyyy-mm")</f>
        <v>2026-08</v>
      </c>
      <c r="J15962" s="7" t="str">
        <f>VLOOKUP(C15962,'[1]T. Apoyo Sistema'!$B$1:$C$89,2,0)</f>
        <v>SI</v>
      </c>
    </row>
    <row r="15963" spans="1:10" x14ac:dyDescent="0.25">
      <c r="A15963" s="4" t="str">
        <f>CONCATENATE(B15963,"-",C15963,"-",D15963)</f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>TEXT(B15963,"yyyy-mm")</f>
        <v>2026-08</v>
      </c>
      <c r="J15963" s="7" t="str">
        <f>VLOOKUP(C15963,'[1]T. Apoyo Sistema'!$B$1:$C$89,2,0)</f>
        <v>SI</v>
      </c>
    </row>
    <row r="15964" spans="1:10" x14ac:dyDescent="0.25">
      <c r="A15964" s="4" t="str">
        <f>CONCATENATE(B15964,"-",C15964,"-",D15964)</f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>TEXT(B15964,"yyyy-mm")</f>
        <v>2026-08</v>
      </c>
      <c r="J15964" s="7" t="str">
        <f>VLOOKUP(C15964,'[1]T. Apoyo Sistema'!$B$1:$C$89,2,0)</f>
        <v>SI</v>
      </c>
    </row>
    <row r="15965" spans="1:10" x14ac:dyDescent="0.25">
      <c r="A15965" s="4" t="str">
        <f>CONCATENATE(B15965,"-",C15965,"-",D15965)</f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>TEXT(B15965,"yyyy-mm")</f>
        <v>2026-08</v>
      </c>
      <c r="J15965" s="7" t="str">
        <f>VLOOKUP(C15965,'[1]T. Apoyo Sistema'!$B$1:$C$89,2,0)</f>
        <v>SI</v>
      </c>
    </row>
    <row r="15966" spans="1:10" x14ac:dyDescent="0.25">
      <c r="A15966" s="4" t="str">
        <f>CONCATENATE(B15966,"-",C15966,"-",D15966)</f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>TEXT(B15966,"yyyy-mm")</f>
        <v>2026-08</v>
      </c>
      <c r="J15966" s="7" t="str">
        <f>VLOOKUP(C15966,'[1]T. Apoyo Sistema'!$B$1:$C$89,2,0)</f>
        <v>SI</v>
      </c>
    </row>
    <row r="15967" spans="1:10" x14ac:dyDescent="0.25">
      <c r="A15967" s="4" t="str">
        <f>CONCATENATE(B15967,"-",C15967,"-",D15967)</f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>TEXT(B15967,"yyyy-mm")</f>
        <v>2026-08</v>
      </c>
      <c r="J15967" s="7" t="str">
        <f>VLOOKUP(C15967,'[1]T. Apoyo Sistema'!$B$1:$C$89,2,0)</f>
        <v>SI</v>
      </c>
    </row>
    <row r="15968" spans="1:10" x14ac:dyDescent="0.25">
      <c r="A15968" s="4" t="str">
        <f>CONCATENATE(B15968,"-",C15968,"-",D15968)</f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>TEXT(B15968,"yyyy-mm")</f>
        <v>2026-08</v>
      </c>
      <c r="J15968" s="7" t="str">
        <f>VLOOKUP(C15968,'[1]T. Apoyo Sistema'!$B$1:$C$89,2,0)</f>
        <v>SI</v>
      </c>
    </row>
    <row r="15969" spans="1:10" x14ac:dyDescent="0.25">
      <c r="A15969" s="4" t="str">
        <f>CONCATENATE(B15969,"-",C15969,"-",D15969)</f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>TEXT(B15969,"yyyy-mm")</f>
        <v>2026-08</v>
      </c>
      <c r="J15969" s="7" t="str">
        <f>VLOOKUP(C15969,'[1]T. Apoyo Sistema'!$B$1:$C$89,2,0)</f>
        <v>SI</v>
      </c>
    </row>
    <row r="15970" spans="1:10" x14ac:dyDescent="0.25">
      <c r="A15970" s="4" t="str">
        <f>CONCATENATE(B15970,"-",C15970,"-",D15970)</f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>TEXT(B15970,"yyyy-mm")</f>
        <v>2026-08</v>
      </c>
      <c r="J15970" s="7" t="str">
        <f>VLOOKUP(C15970,'[1]T. Apoyo Sistema'!$B$1:$C$89,2,0)</f>
        <v>SI</v>
      </c>
    </row>
    <row r="15971" spans="1:10" x14ac:dyDescent="0.25">
      <c r="A15971" s="4" t="str">
        <f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>TEXT(B15971,"yyyy-mm")</f>
        <v>2026-08</v>
      </c>
      <c r="J15971" s="7" t="str">
        <f>VLOOKUP(C15971,'[1]T. Apoyo Sistema'!$B$1:$C$89,2,0)</f>
        <v>SI</v>
      </c>
    </row>
    <row r="15972" spans="1:10" x14ac:dyDescent="0.25">
      <c r="A15972" s="4" t="str">
        <f>CONCATENATE(B15972,"-",C15972,"-",D15972)</f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>TEXT(B15972,"yyyy-mm")</f>
        <v>2026-08</v>
      </c>
      <c r="J15972" s="7" t="str">
        <f>VLOOKUP(C15972,'[1]T. Apoyo Sistema'!$B$1:$C$89,2,0)</f>
        <v>SI</v>
      </c>
    </row>
    <row r="15973" spans="1:10" x14ac:dyDescent="0.25">
      <c r="A15973" s="4" t="str">
        <f>CONCATENATE(B15973,"-",C15973,"-",D15973)</f>
        <v>46260-POX28-com3</v>
      </c>
      <c r="B15973" s="16">
        <v>46260</v>
      </c>
      <c r="C15973" s="10" t="s">
        <v>111</v>
      </c>
      <c r="D15973" s="10" t="s">
        <v>77</v>
      </c>
      <c r="E15973" s="10">
        <v>0</v>
      </c>
      <c r="F15973" s="10">
        <v>16.45</v>
      </c>
      <c r="G15973" s="10">
        <v>0.61666666666666714</v>
      </c>
      <c r="H15973" s="10">
        <v>0</v>
      </c>
      <c r="I15973" s="4" t="s">
        <v>13</v>
      </c>
      <c r="J15973" s="7" t="str">
        <f>VLOOKUP(C15973,'[1]T. Apoyo Sistema'!$B$1:$C$89,2,0)</f>
        <v>SI</v>
      </c>
    </row>
    <row r="15974" spans="1:10" x14ac:dyDescent="0.25">
      <c r="A15974" s="4" t="str">
        <f>CONCATENATE(B15974,"-",C15974,"-",D15974)</f>
        <v>46260-POX28-com4</v>
      </c>
      <c r="B15974" s="16">
        <v>46260</v>
      </c>
      <c r="C15974" s="10" t="s">
        <v>111</v>
      </c>
      <c r="D15974" s="10" t="s">
        <v>78</v>
      </c>
      <c r="E15974" s="10">
        <v>0</v>
      </c>
      <c r="F15974" s="10">
        <v>0</v>
      </c>
      <c r="G15974" s="10">
        <v>17.066666666666666</v>
      </c>
      <c r="H15974" s="10">
        <v>0</v>
      </c>
      <c r="I15974" s="4" t="s">
        <v>13</v>
      </c>
      <c r="J15974" s="7" t="str">
        <f>VLOOKUP(C15974,'[1]T. Apoyo Sistema'!$B$1:$C$89,2,0)</f>
        <v>SI</v>
      </c>
    </row>
    <row r="15975" spans="1:10" x14ac:dyDescent="0.25">
      <c r="A15975" s="4" t="str">
        <f>CONCATENATE(B15975,"-",C15975,"-",D15975)</f>
        <v>46260-POX28-gen1</v>
      </c>
      <c r="B15975" s="16">
        <v>46260</v>
      </c>
      <c r="C15975" s="10" t="s">
        <v>111</v>
      </c>
      <c r="D15975" s="10" t="s">
        <v>59</v>
      </c>
      <c r="E15975" s="10">
        <v>0</v>
      </c>
      <c r="F15975" s="10">
        <v>3.05</v>
      </c>
      <c r="G15975" s="10">
        <v>14.016666666666666</v>
      </c>
      <c r="H15975" s="10">
        <v>0</v>
      </c>
      <c r="I15975" s="4" t="s">
        <v>13</v>
      </c>
      <c r="J15975" s="7" t="str">
        <f>VLOOKUP(C15975,'[1]T. Apoyo Sistema'!$B$1:$C$89,2,0)</f>
        <v>SI</v>
      </c>
    </row>
    <row r="15976" spans="1:10" x14ac:dyDescent="0.25">
      <c r="A15976" s="4" t="str">
        <f>CONCATENATE(B15976,"-",C15976,"-",D15976)</f>
        <v>46260-POX28-gen2</v>
      </c>
      <c r="B15976" s="16">
        <v>46260</v>
      </c>
      <c r="C15976" s="10" t="s">
        <v>111</v>
      </c>
      <c r="D15976" s="10" t="s">
        <v>73</v>
      </c>
      <c r="E15976" s="10">
        <v>0</v>
      </c>
      <c r="F15976" s="10">
        <v>13.9</v>
      </c>
      <c r="G15976" s="10">
        <v>3.1666666666666661</v>
      </c>
      <c r="H15976" s="10">
        <v>0</v>
      </c>
      <c r="I15976" s="4" t="s">
        <v>13</v>
      </c>
      <c r="J15976" s="7" t="str">
        <f>VLOOKUP(C15976,'[1]T. Apoyo Sistema'!$B$1:$C$89,2,0)</f>
        <v>SI</v>
      </c>
    </row>
    <row r="15977" spans="1:10" x14ac:dyDescent="0.25">
      <c r="A15977" s="4" t="str">
        <f>CONCATENATE(B15977,"-",C15977,"-",D15977)</f>
        <v>46260-POX28-psa1</v>
      </c>
      <c r="B15977" s="16">
        <v>46260</v>
      </c>
      <c r="C15977" s="10" t="s">
        <v>111</v>
      </c>
      <c r="D15977" s="10" t="s">
        <v>60</v>
      </c>
      <c r="E15977" s="10">
        <v>0</v>
      </c>
      <c r="F15977" s="10">
        <v>0</v>
      </c>
      <c r="G15977" s="10">
        <v>17.066666666666666</v>
      </c>
      <c r="H15977" s="10">
        <v>0</v>
      </c>
      <c r="I15977" s="4" t="s">
        <v>13</v>
      </c>
      <c r="J15977" s="7" t="str">
        <f>VLOOKUP(C15977,'[1]T. Apoyo Sistema'!$B$1:$C$89,2,0)</f>
        <v>SI</v>
      </c>
    </row>
    <row r="15978" spans="1:10" x14ac:dyDescent="0.25">
      <c r="A15978" s="4" t="str">
        <f>CONCATENATE(B15978,"-",C15978,"-",D15978)</f>
        <v>46260-POX28-psa2</v>
      </c>
      <c r="B15978" s="16">
        <v>46260</v>
      </c>
      <c r="C15978" s="10" t="s">
        <v>111</v>
      </c>
      <c r="D15978" s="10" t="s">
        <v>74</v>
      </c>
      <c r="E15978" s="10">
        <v>0</v>
      </c>
      <c r="F15978" s="10">
        <v>0</v>
      </c>
      <c r="G15978" s="10">
        <v>17.066666666666666</v>
      </c>
      <c r="H15978" s="10">
        <v>0</v>
      </c>
      <c r="I15978" s="4" t="s">
        <v>13</v>
      </c>
      <c r="J15978" s="7" t="str">
        <f>VLOOKUP(C15978,'[1]T. Apoyo Sistema'!$B$1:$C$89,2,0)</f>
        <v>SI</v>
      </c>
    </row>
    <row r="15979" spans="1:10" x14ac:dyDescent="0.25">
      <c r="A15979" s="4" t="str">
        <f>CONCATENATE(B15979,"-",C15979,"-",D15979)</f>
        <v>46260-POX28-psa3</v>
      </c>
      <c r="B15979" s="16">
        <v>46260</v>
      </c>
      <c r="C15979" s="10" t="s">
        <v>111</v>
      </c>
      <c r="D15979" s="10" t="s">
        <v>79</v>
      </c>
      <c r="E15979" s="10">
        <v>0</v>
      </c>
      <c r="F15979" s="10">
        <v>16.316666666666666</v>
      </c>
      <c r="G15979" s="10">
        <v>0.75</v>
      </c>
      <c r="H15979" s="10">
        <v>0</v>
      </c>
      <c r="I15979" s="4" t="s">
        <v>13</v>
      </c>
      <c r="J15979" s="7" t="str">
        <f>VLOOKUP(C15979,'[1]T. Apoyo Sistema'!$B$1:$C$89,2,0)</f>
        <v>SI</v>
      </c>
    </row>
    <row r="15980" spans="1:10" x14ac:dyDescent="0.25">
      <c r="A15980" s="4" t="str">
        <f>CONCATENATE(B15980,"-",C15980,"-",D15980)</f>
        <v>46260-POX28-psa4</v>
      </c>
      <c r="B15980" s="16">
        <v>46260</v>
      </c>
      <c r="C15980" s="10" t="s">
        <v>111</v>
      </c>
      <c r="D15980" s="10" t="s">
        <v>80</v>
      </c>
      <c r="E15980" s="10">
        <v>0</v>
      </c>
      <c r="F15980" s="10">
        <v>16.316666666666666</v>
      </c>
      <c r="G15980" s="10">
        <v>0.75</v>
      </c>
      <c r="H15980" s="10">
        <v>0</v>
      </c>
      <c r="I15980" s="4" t="s">
        <v>13</v>
      </c>
      <c r="J15980" s="7" t="str">
        <f>VLOOKUP(C15980,'[1]T. Apoyo Sistema'!$B$1:$C$89,2,0)</f>
        <v>SI</v>
      </c>
    </row>
    <row r="15981" spans="1:10" x14ac:dyDescent="0.25">
      <c r="A15981" s="4" t="str">
        <f>CONCATENATE(B15981,"-",C15981,"-",D15981)</f>
        <v>46260-POX28-sec1</v>
      </c>
      <c r="B15981" s="16">
        <v>46260</v>
      </c>
      <c r="C15981" s="10" t="s">
        <v>111</v>
      </c>
      <c r="D15981" s="10" t="s">
        <v>75</v>
      </c>
      <c r="E15981" s="10">
        <v>0</v>
      </c>
      <c r="F15981" s="10">
        <v>16.733333333333334</v>
      </c>
      <c r="G15981" s="10">
        <v>0.33333333333333215</v>
      </c>
      <c r="H15981" s="10">
        <v>0</v>
      </c>
      <c r="I15981" s="4" t="s">
        <v>13</v>
      </c>
      <c r="J15981" s="7" t="str">
        <f>VLOOKUP(C15981,'[1]T. Apoyo Sistema'!$B$1:$C$89,2,0)</f>
        <v>SI</v>
      </c>
    </row>
    <row r="15982" spans="1:10" x14ac:dyDescent="0.25">
      <c r="A15982" s="4" t="str">
        <f>CONCATENATE(B15982,"-",C15982,"-",D15982)</f>
        <v>46260-POX28-sec2</v>
      </c>
      <c r="B15982" s="16">
        <v>46260</v>
      </c>
      <c r="C15982" s="10" t="s">
        <v>111</v>
      </c>
      <c r="D15982" s="10" t="s">
        <v>76</v>
      </c>
      <c r="E15982" s="10">
        <v>0</v>
      </c>
      <c r="F15982" s="10">
        <v>16.733333333333334</v>
      </c>
      <c r="G15982" s="10">
        <v>0.33333333333333215</v>
      </c>
      <c r="H15982" s="10">
        <v>0</v>
      </c>
      <c r="I15982" s="4" t="s">
        <v>13</v>
      </c>
      <c r="J15982" s="7" t="str">
        <f>VLOOKUP(C15982,'[1]T. Apoyo Sistema'!$B$1:$C$89,2,0)</f>
        <v>SI</v>
      </c>
    </row>
    <row r="15983" spans="1:10" x14ac:dyDescent="0.25">
      <c r="A15983" s="4" t="str">
        <f>CONCATENATE(B15983,"-",C15983,"-",D15983)</f>
        <v>46268-POX28-bbd1</v>
      </c>
      <c r="B15983" s="16">
        <v>46268</v>
      </c>
      <c r="C15983" s="10" t="s">
        <v>111</v>
      </c>
      <c r="D15983" s="10" t="s">
        <v>69</v>
      </c>
      <c r="E15983" s="10">
        <v>0</v>
      </c>
      <c r="F15983" s="10">
        <v>0</v>
      </c>
      <c r="G15983" s="10">
        <v>17.066666666666666</v>
      </c>
      <c r="H15983" s="10">
        <v>0</v>
      </c>
      <c r="I15983" s="4" t="s">
        <v>828</v>
      </c>
      <c r="J15983" s="7" t="str">
        <f>VLOOKUP(C15983,'[1]T. Apoyo Sistema'!$B$1:$C$89,2,0)</f>
        <v>SI</v>
      </c>
    </row>
    <row r="15984" spans="1:10" x14ac:dyDescent="0.25">
      <c r="A15984" s="4" t="str">
        <f>CONCATENATE(B15984,"-",C15984,"-",D15984)</f>
        <v>46268-POX28-bbd2</v>
      </c>
      <c r="B15984" s="16">
        <v>46268</v>
      </c>
      <c r="C15984" s="10" t="s">
        <v>111</v>
      </c>
      <c r="D15984" s="10" t="s">
        <v>70</v>
      </c>
      <c r="E15984" s="10">
        <v>0</v>
      </c>
      <c r="F15984" s="10">
        <v>0.38333333333333336</v>
      </c>
      <c r="G15984" s="10">
        <v>16.683333333333334</v>
      </c>
      <c r="H15984" s="10">
        <v>0</v>
      </c>
      <c r="I15984" s="4" t="s">
        <v>828</v>
      </c>
      <c r="J15984" s="7" t="str">
        <f>VLOOKUP(C15984,'[1]T. Apoyo Sistema'!$B$1:$C$89,2,0)</f>
        <v>SI</v>
      </c>
    </row>
    <row r="15985" spans="1:10" x14ac:dyDescent="0.25">
      <c r="A15985" s="4" t="str">
        <f>CONCATENATE(B15985,"-",C15985,"-",D15985)</f>
        <v>46268-POX28-com1</v>
      </c>
      <c r="B15985" s="16">
        <v>46268</v>
      </c>
      <c r="C15985" s="10" t="s">
        <v>111</v>
      </c>
      <c r="D15985" s="10" t="s">
        <v>71</v>
      </c>
      <c r="E15985" s="10">
        <v>0</v>
      </c>
      <c r="F15985" s="10">
        <v>12.533333333333333</v>
      </c>
      <c r="G15985" s="10">
        <v>4.5333333333333332</v>
      </c>
      <c r="H15985" s="10">
        <v>0</v>
      </c>
      <c r="I15985" s="4" t="s">
        <v>828</v>
      </c>
      <c r="J15985" s="7" t="str">
        <f>VLOOKUP(C15985,'[1]T. Apoyo Sistema'!$B$1:$C$89,2,0)</f>
        <v>SI</v>
      </c>
    </row>
    <row r="15986" spans="1:10" x14ac:dyDescent="0.25">
      <c r="A15986" s="4" t="str">
        <f>CONCATENATE(B15986,"-",C15986,"-",D15986)</f>
        <v>46268-POX28-com2</v>
      </c>
      <c r="B15986" s="16">
        <v>46268</v>
      </c>
      <c r="C15986" s="10" t="s">
        <v>111</v>
      </c>
      <c r="D15986" s="10" t="s">
        <v>72</v>
      </c>
      <c r="E15986" s="10">
        <v>0</v>
      </c>
      <c r="F15986" s="10">
        <v>16.866666666666667</v>
      </c>
      <c r="G15986" s="10">
        <v>0.19999999999999929</v>
      </c>
      <c r="H15986" s="10">
        <v>0</v>
      </c>
      <c r="I15986" s="4" t="s">
        <v>828</v>
      </c>
      <c r="J15986" s="7" t="str">
        <f>VLOOKUP(C15986,'[1]T. Apoyo Sistema'!$B$1:$C$89,2,0)</f>
        <v>SI</v>
      </c>
    </row>
    <row r="15987" spans="1:10" x14ac:dyDescent="0.25">
      <c r="A15987" s="4" t="str">
        <f>CONCATENATE(B15987,"-",C15987,"-",D15987)</f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>TEXT(B15987,"yyyy-mm")</f>
        <v>2026-08</v>
      </c>
      <c r="J15987" s="7" t="str">
        <f>VLOOKUP(C15987,'[1]T. Apoyo Sistema'!$B$1:$C$89,2,0)</f>
        <v>SI</v>
      </c>
    </row>
    <row r="15988" spans="1:10" x14ac:dyDescent="0.25">
      <c r="A15988" s="4" t="str">
        <f>CONCATENATE(B15988,"-",C15988,"-",D15988)</f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>TEXT(B15988,"yyyy-mm")</f>
        <v>2026-08</v>
      </c>
      <c r="J15988" s="7" t="str">
        <f>VLOOKUP(C15988,'[1]T. Apoyo Sistema'!$B$1:$C$89,2,0)</f>
        <v>SI</v>
      </c>
    </row>
    <row r="15989" spans="1:10" x14ac:dyDescent="0.25">
      <c r="A15989" s="4" t="str">
        <f>CONCATENATE(B15989,"-",C15989,"-",D15989)</f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>TEXT(B15989,"yyyy-mm")</f>
        <v>2026-08</v>
      </c>
      <c r="J15989" s="7" t="str">
        <f>VLOOKUP(C15989,'[1]T. Apoyo Sistema'!$B$1:$C$89,2,0)</f>
        <v>SI</v>
      </c>
    </row>
    <row r="15990" spans="1:10" x14ac:dyDescent="0.25">
      <c r="A15990" s="4" t="str">
        <f>CONCATENATE(B15990,"-",C15990,"-",D15990)</f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>TEXT(B15990,"yyyy-mm")</f>
        <v>2026-08</v>
      </c>
      <c r="J15990" s="7" t="str">
        <f>VLOOKUP(C15990,'[1]T. Apoyo Sistema'!$B$1:$C$89,2,0)</f>
        <v>SI</v>
      </c>
    </row>
    <row r="15991" spans="1:10" x14ac:dyDescent="0.25">
      <c r="A15991" s="4" t="str">
        <f>CONCATENATE(B15991,"-",C15991,"-",D15991)</f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>TEXT(B15991,"yyyy-mm")</f>
        <v>2026-08</v>
      </c>
      <c r="J15991" s="7" t="str">
        <f>VLOOKUP(C15991,'[1]T. Apoyo Sistema'!$B$1:$C$89,2,0)</f>
        <v>SI</v>
      </c>
    </row>
    <row r="15992" spans="1:10" x14ac:dyDescent="0.25">
      <c r="A15992" s="4" t="str">
        <f>CONCATENATE(B15992,"-",C15992,"-",D15992)</f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>TEXT(B15992,"yyyy-mm")</f>
        <v>2026-08</v>
      </c>
      <c r="J15992" s="7" t="str">
        <f>VLOOKUP(C15992,'[1]T. Apoyo Sistema'!$B$1:$C$89,2,0)</f>
        <v>SI</v>
      </c>
    </row>
    <row r="15993" spans="1:10" x14ac:dyDescent="0.25">
      <c r="A15993" s="4" t="str">
        <f>CONCATENATE(B15993,"-",C15993,"-",D15993)</f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>TEXT(B15993,"yyyy-mm")</f>
        <v>2026-08</v>
      </c>
      <c r="J15993" s="7" t="str">
        <f>VLOOKUP(C15993,'[1]T. Apoyo Sistema'!$B$1:$C$89,2,0)</f>
        <v>SI</v>
      </c>
    </row>
    <row r="15994" spans="1:10" x14ac:dyDescent="0.25">
      <c r="A15994" s="4" t="str">
        <f>CONCATENATE(B15994,"-",C15994,"-",D15994)</f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>TEXT(B15994,"yyyy-mm")</f>
        <v>2026-08</v>
      </c>
      <c r="J15994" s="7" t="str">
        <f>VLOOKUP(C15994,'[1]T. Apoyo Sistema'!$B$1:$C$89,2,0)</f>
        <v>SI</v>
      </c>
    </row>
    <row r="15995" spans="1:10" x14ac:dyDescent="0.25">
      <c r="A15995" s="4" t="str">
        <f>CONCATENATE(B15995,"-",C15995,"-",D15995)</f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>TEXT(B15995,"yyyy-mm")</f>
        <v>2026-08</v>
      </c>
      <c r="J15995" s="7" t="str">
        <f>VLOOKUP(C15995,'[1]T. Apoyo Sistema'!$B$1:$C$89,2,0)</f>
        <v>SI</v>
      </c>
    </row>
    <row r="15996" spans="1:10" x14ac:dyDescent="0.25">
      <c r="A15996" s="4" t="str">
        <f>CONCATENATE(B15996,"-",C15996,"-",D15996)</f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>TEXT(B15996,"yyyy-mm")</f>
        <v>2026-08</v>
      </c>
      <c r="J15996" s="7" t="str">
        <f>VLOOKUP(C15996,'[1]T. Apoyo Sistema'!$B$1:$C$89,2,0)</f>
        <v>SI</v>
      </c>
    </row>
    <row r="15997" spans="1:10" x14ac:dyDescent="0.25">
      <c r="A15997" s="4" t="str">
        <f>CONCATENATE(B15997,"-",C15997,"-",D15997)</f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>TEXT(B15997,"yyyy-mm")</f>
        <v>2026-08</v>
      </c>
      <c r="J15997" s="7" t="str">
        <f>VLOOKUP(C15997,'[1]T. Apoyo Sistema'!$B$1:$C$89,2,0)</f>
        <v>SI</v>
      </c>
    </row>
    <row r="15998" spans="1:10" x14ac:dyDescent="0.25">
      <c r="A15998" s="4" t="str">
        <f>CONCATENATE(B15998,"-",C15998,"-",D15998)</f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>TEXT(B15998,"yyyy-mm")</f>
        <v>2026-08</v>
      </c>
      <c r="J15998" s="7" t="str">
        <f>VLOOKUP(C15998,'[1]T. Apoyo Sistema'!$B$1:$C$89,2,0)</f>
        <v>SI</v>
      </c>
    </row>
    <row r="15999" spans="1:10" x14ac:dyDescent="0.25">
      <c r="A15999" s="4" t="str">
        <f>CONCATENATE(B15999,"-",C15999,"-",D15999)</f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>TEXT(B15999,"yyyy-mm")</f>
        <v>2026-08</v>
      </c>
      <c r="J15999" s="7" t="str">
        <f>VLOOKUP(C15999,'[1]T. Apoyo Sistema'!$B$1:$C$89,2,0)</f>
        <v>SI</v>
      </c>
    </row>
    <row r="16000" spans="1:10" x14ac:dyDescent="0.25">
      <c r="A16000" s="4" t="str">
        <f>CONCATENATE(B16000,"-",C16000,"-",D16000)</f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>TEXT(B16000,"yyyy-mm")</f>
        <v>2026-08</v>
      </c>
      <c r="J16000" s="7" t="str">
        <f>VLOOKUP(C16000,'[1]T. Apoyo Sistema'!$B$1:$C$89,2,0)</f>
        <v>SI</v>
      </c>
    </row>
    <row r="16001" spans="1:10" x14ac:dyDescent="0.25">
      <c r="A16001" s="4" t="str">
        <f>CONCATENATE(B16001,"-",C16001,"-",D16001)</f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>TEXT(B16001,"yyyy-mm")</f>
        <v>2026-08</v>
      </c>
      <c r="J16001" s="7" t="str">
        <f>VLOOKUP(C16001,'[1]T. Apoyo Sistema'!$B$1:$C$89,2,0)</f>
        <v>NO</v>
      </c>
    </row>
    <row r="16002" spans="1:10" x14ac:dyDescent="0.25">
      <c r="A16002" s="4" t="str">
        <f>CONCATENATE(B16002,"-",C16002,"-",D16002)</f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>TEXT(B16002,"yyyy-mm")</f>
        <v>2026-08</v>
      </c>
      <c r="J16002" s="7" t="str">
        <f>VLOOKUP(C16002,'[1]T. Apoyo Sistema'!$B$1:$C$89,2,0)</f>
        <v>NO</v>
      </c>
    </row>
    <row r="16003" spans="1:10" x14ac:dyDescent="0.25">
      <c r="A16003" s="4" t="str">
        <f>CONCATENATE(B16003,"-",C16003,"-",D16003)</f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>TEXT(B16003,"yyyy-mm")</f>
        <v>2026-08</v>
      </c>
      <c r="J16003" s="7" t="str">
        <f>VLOOKUP(C16003,'[1]T. Apoyo Sistema'!$B$1:$C$89,2,0)</f>
        <v>NO</v>
      </c>
    </row>
    <row r="16004" spans="1:10" x14ac:dyDescent="0.25">
      <c r="A16004" s="4" t="str">
        <f>CONCATENATE(B16004,"-",C16004,"-",D16004)</f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>TEXT(B16004,"yyyy-mm")</f>
        <v>2026-08</v>
      </c>
      <c r="J16004" s="7" t="str">
        <f>VLOOKUP(C16004,'[1]T. Apoyo Sistema'!$B$1:$C$89,2,0)</f>
        <v>NO</v>
      </c>
    </row>
    <row r="16005" spans="1:10" x14ac:dyDescent="0.25">
      <c r="A16005" s="4" t="str">
        <f>CONCATENATE(B16005,"-",C16005,"-",D16005)</f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>TEXT(B16005,"yyyy-mm")</f>
        <v>2026-08</v>
      </c>
      <c r="J16005" s="7" t="str">
        <f>VLOOKUP(C16005,'[1]T. Apoyo Sistema'!$B$1:$C$89,2,0)</f>
        <v>NO</v>
      </c>
    </row>
    <row r="16006" spans="1:10" x14ac:dyDescent="0.25">
      <c r="A16006" s="4" t="str">
        <f>CONCATENATE(B16006,"-",C16006,"-",D16006)</f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>TEXT(B16006,"yyyy-mm")</f>
        <v>2026-08</v>
      </c>
      <c r="J16006" s="7" t="str">
        <f>VLOOKUP(C16006,'[1]T. Apoyo Sistema'!$B$1:$C$89,2,0)</f>
        <v>NO</v>
      </c>
    </row>
    <row r="16007" spans="1:10" x14ac:dyDescent="0.25">
      <c r="A16007" s="4" t="str">
        <f>CONCATENATE(B16007,"-",C16007,"-",D16007)</f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>TEXT(B16007,"yyyy-mm")</f>
        <v>2026-08</v>
      </c>
      <c r="J16007" s="7" t="str">
        <f>VLOOKUP(C16007,'[1]T. Apoyo Sistema'!$B$1:$C$89,2,0)</f>
        <v>NO</v>
      </c>
    </row>
    <row r="16008" spans="1:10" x14ac:dyDescent="0.25">
      <c r="A16008" s="4" t="str">
        <f>CONCATENATE(B16008,"-",C16008,"-",D16008)</f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>TEXT(B16008,"yyyy-mm")</f>
        <v>2026-08</v>
      </c>
      <c r="J16008" s="7" t="str">
        <f>VLOOKUP(C16008,'[1]T. Apoyo Sistema'!$B$1:$C$89,2,0)</f>
        <v>NO</v>
      </c>
    </row>
    <row r="16009" spans="1:10" x14ac:dyDescent="0.25">
      <c r="A16009" s="4" t="str">
        <f>CONCATENATE(B16009,"-",C16009,"-",D16009)</f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>TEXT(B16009,"yyyy-mm")</f>
        <v>2026-08</v>
      </c>
      <c r="J16009" s="7" t="str">
        <f>VLOOKUP(C16009,'[1]T. Apoyo Sistema'!$B$1:$C$89,2,0)</f>
        <v>NO</v>
      </c>
    </row>
    <row r="16010" spans="1:10" x14ac:dyDescent="0.25">
      <c r="A16010" s="4" t="str">
        <f>CONCATENATE(B16010,"-",C16010,"-",D16010)</f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>TEXT(B16010,"yyyy-mm")</f>
        <v>2026-08</v>
      </c>
      <c r="J16010" s="7" t="str">
        <f>VLOOKUP(C16010,'[1]T. Apoyo Sistema'!$B$1:$C$89,2,0)</f>
        <v>NO</v>
      </c>
    </row>
    <row r="16011" spans="1:10" x14ac:dyDescent="0.25">
      <c r="A16011" s="4" t="str">
        <f>CONCATENATE(B16011,"-",C16011,"-",D16011)</f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>TEXT(B16011,"yyyy-mm")</f>
        <v>2026-08</v>
      </c>
      <c r="J16011" s="7" t="str">
        <f>VLOOKUP(C16011,'[1]T. Apoyo Sistema'!$B$1:$C$89,2,0)</f>
        <v>NO</v>
      </c>
    </row>
    <row r="16012" spans="1:10" x14ac:dyDescent="0.25">
      <c r="A16012" s="4" t="str">
        <f>CONCATENATE(B16012,"-",C16012,"-",D16012)</f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>TEXT(B16012,"yyyy-mm")</f>
        <v>2026-08</v>
      </c>
      <c r="J16012" s="7" t="str">
        <f>VLOOKUP(C16012,'[1]T. Apoyo Sistema'!$B$1:$C$89,2,0)</f>
        <v>NO</v>
      </c>
    </row>
    <row r="16013" spans="1:10" x14ac:dyDescent="0.25">
      <c r="A16013" s="4" t="str">
        <f>CONCATENATE(B16013,"-",C16013,"-",D16013)</f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>TEXT(B16013,"yyyy-mm")</f>
        <v>2026-08</v>
      </c>
      <c r="J16013" s="7" t="str">
        <f>VLOOKUP(C16013,'[1]T. Apoyo Sistema'!$B$1:$C$89,2,0)</f>
        <v>NO</v>
      </c>
    </row>
    <row r="16014" spans="1:10" x14ac:dyDescent="0.25">
      <c r="A16014" s="4" t="str">
        <f>CONCATENATE(B16014,"-",C16014,"-",D16014)</f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>TEXT(B16014,"yyyy-mm")</f>
        <v>2026-08</v>
      </c>
      <c r="J16014" s="7" t="str">
        <f>VLOOKUP(C16014,'[1]T. Apoyo Sistema'!$B$1:$C$89,2,0)</f>
        <v>NO</v>
      </c>
    </row>
    <row r="16015" spans="1:10" x14ac:dyDescent="0.25">
      <c r="A16015" s="4" t="str">
        <f>CONCATENATE(B16015,"-",C16015,"-",D16015)</f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>TEXT(B16015,"yyyy-mm")</f>
        <v>2026-08</v>
      </c>
      <c r="J16015" s="7" t="str">
        <f>VLOOKUP(C16015,'[1]T. Apoyo Sistema'!$B$1:$C$89,2,0)</f>
        <v>SI</v>
      </c>
    </row>
    <row r="16016" spans="1:10" x14ac:dyDescent="0.25">
      <c r="A16016" s="4" t="str">
        <f>CONCATENATE(B16016,"-",C16016,"-",D16016)</f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>TEXT(B16016,"yyyy-mm")</f>
        <v>2026-08</v>
      </c>
      <c r="J16016" s="7" t="str">
        <f>VLOOKUP(C16016,'[1]T. Apoyo Sistema'!$B$1:$C$89,2,0)</f>
        <v>SI</v>
      </c>
    </row>
    <row r="16017" spans="1:10" x14ac:dyDescent="0.25">
      <c r="A16017" s="4" t="str">
        <f>CONCATENATE(B16017,"-",C16017,"-",D16017)</f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>TEXT(B16017,"yyyy-mm")</f>
        <v>2026-08</v>
      </c>
      <c r="J16017" s="7" t="str">
        <f>VLOOKUP(C16017,'[1]T. Apoyo Sistema'!$B$1:$C$89,2,0)</f>
        <v>SI</v>
      </c>
    </row>
    <row r="16018" spans="1:10" x14ac:dyDescent="0.25">
      <c r="A16018" s="4" t="str">
        <f>CONCATENATE(B16018,"-",C16018,"-",D16018)</f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>TEXT(B16018,"yyyy-mm")</f>
        <v>2026-08</v>
      </c>
      <c r="J16018" s="7" t="str">
        <f>VLOOKUP(C16018,'[1]T. Apoyo Sistema'!$B$1:$C$89,2,0)</f>
        <v>SI</v>
      </c>
    </row>
    <row r="16019" spans="1:10" x14ac:dyDescent="0.25">
      <c r="A16019" s="4" t="str">
        <f>CONCATENATE(B16019,"-",C16019,"-",D16019)</f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>TEXT(B16019,"yyyy-mm")</f>
        <v>2026-08</v>
      </c>
      <c r="J16019" s="7" t="str">
        <f>VLOOKUP(C16019,'[1]T. Apoyo Sistema'!$B$1:$C$89,2,0)</f>
        <v>SI</v>
      </c>
    </row>
    <row r="16020" spans="1:10" x14ac:dyDescent="0.25">
      <c r="A16020" s="4" t="str">
        <f>CONCATENATE(B16020,"-",C16020,"-",D16020)</f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>TEXT(B16020,"yyyy-mm")</f>
        <v>2026-08</v>
      </c>
      <c r="J16020" s="7" t="str">
        <f>VLOOKUP(C16020,'[1]T. Apoyo Sistema'!$B$1:$C$89,2,0)</f>
        <v>SI</v>
      </c>
    </row>
    <row r="16021" spans="1:10" x14ac:dyDescent="0.25">
      <c r="A16021" s="4" t="str">
        <f>CONCATENATE(B16021,"-",C16021,"-",D16021)</f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>TEXT(B16021,"yyyy-mm")</f>
        <v>2026-08</v>
      </c>
      <c r="J16021" s="7" t="str">
        <f>VLOOKUP(C16021,'[1]T. Apoyo Sistema'!$B$1:$C$89,2,0)</f>
        <v>SI</v>
      </c>
    </row>
    <row r="16022" spans="1:10" x14ac:dyDescent="0.25">
      <c r="A16022" s="4" t="str">
        <f>CONCATENATE(B16022,"-",C16022,"-",D16022)</f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>TEXT(B16022,"yyyy-mm")</f>
        <v>2026-08</v>
      </c>
      <c r="J16022" s="7" t="str">
        <f>VLOOKUP(C16022,'[1]T. Apoyo Sistema'!$B$1:$C$89,2,0)</f>
        <v>SI</v>
      </c>
    </row>
    <row r="16023" spans="1:10" x14ac:dyDescent="0.25">
      <c r="A16023" s="4" t="str">
        <f>CONCATENATE(B16023,"-",C16023,"-",D16023)</f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>TEXT(B16023,"yyyy-mm")</f>
        <v>2026-08</v>
      </c>
      <c r="J16023" s="7" t="str">
        <f>VLOOKUP(C16023,'[1]T. Apoyo Sistema'!$B$1:$C$89,2,0)</f>
        <v>SI</v>
      </c>
    </row>
    <row r="16024" spans="1:10" x14ac:dyDescent="0.25">
      <c r="A16024" s="4" t="str">
        <f>CONCATENATE(B16024,"-",C16024,"-",D16024)</f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>TEXT(B16024,"yyyy-mm")</f>
        <v>2026-08</v>
      </c>
      <c r="J16024" s="7" t="str">
        <f>VLOOKUP(C16024,'[1]T. Apoyo Sistema'!$B$1:$C$89,2,0)</f>
        <v>SI</v>
      </c>
    </row>
    <row r="16025" spans="1:10" x14ac:dyDescent="0.25">
      <c r="A16025" s="4" t="str">
        <f>CONCATENATE(B16025,"-",C16025,"-",D16025)</f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>TEXT(B16025,"yyyy-mm")</f>
        <v>2026-08</v>
      </c>
      <c r="J16025" s="7" t="str">
        <f>VLOOKUP(C16025,'[1]T. Apoyo Sistema'!$B$1:$C$89,2,0)</f>
        <v>SI</v>
      </c>
    </row>
    <row r="16026" spans="1:10" x14ac:dyDescent="0.25">
      <c r="A16026" s="4" t="str">
        <f>CONCATENATE(B16026,"-",C16026,"-",D16026)</f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>TEXT(B16026,"yyyy-mm")</f>
        <v>2026-08</v>
      </c>
      <c r="J16026" s="7" t="str">
        <f>VLOOKUP(C16026,'[1]T. Apoyo Sistema'!$B$1:$C$89,2,0)</f>
        <v>SI</v>
      </c>
    </row>
    <row r="16027" spans="1:10" x14ac:dyDescent="0.25">
      <c r="A16027" s="4" t="str">
        <f>CONCATENATE(B16027,"-",C16027,"-",D16027)</f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>TEXT(B16027,"yyyy-mm")</f>
        <v>2026-08</v>
      </c>
      <c r="J16027" s="7" t="str">
        <f>VLOOKUP(C16027,'[1]T. Apoyo Sistema'!$B$1:$C$89,2,0)</f>
        <v>SI</v>
      </c>
    </row>
    <row r="16028" spans="1:10" x14ac:dyDescent="0.25">
      <c r="A16028" s="4" t="str">
        <f>CONCATENATE(B16028,"-",C16028,"-",D16028)</f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>TEXT(B16028,"yyyy-mm")</f>
        <v>2026-08</v>
      </c>
      <c r="J16028" s="7" t="str">
        <f>VLOOKUP(C16028,'[1]T. Apoyo Sistema'!$B$1:$C$89,2,0)</f>
        <v>SI</v>
      </c>
    </row>
    <row r="16029" spans="1:10" x14ac:dyDescent="0.25">
      <c r="A16029" s="4" t="str">
        <f>CONCATENATE(B16029,"-",C16029,"-",D16029)</f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>TEXT(B16029,"yyyy-mm")</f>
        <v>2026-08</v>
      </c>
      <c r="J16029" s="7" t="str">
        <f>VLOOKUP(C16029,'[1]T. Apoyo Sistema'!$B$1:$C$89,2,0)</f>
        <v>SI</v>
      </c>
    </row>
    <row r="16030" spans="1:10" x14ac:dyDescent="0.25">
      <c r="A16030" s="4" t="str">
        <f>CONCATENATE(B16030,"-",C16030,"-",D16030)</f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>TEXT(B16030,"yyyy-mm")</f>
        <v>2026-08</v>
      </c>
      <c r="J16030" s="7" t="str">
        <f>VLOOKUP(C16030,'[1]T. Apoyo Sistema'!$B$1:$C$89,2,0)</f>
        <v>SI</v>
      </c>
    </row>
    <row r="16031" spans="1:10" x14ac:dyDescent="0.25">
      <c r="A16031" s="4" t="str">
        <f>CONCATENATE(B16031,"-",C16031,"-",D16031)</f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>TEXT(B16031,"yyyy-mm")</f>
        <v>2026-08</v>
      </c>
      <c r="J16031" s="7" t="str">
        <f>VLOOKUP(C16031,'[1]T. Apoyo Sistema'!$B$1:$C$89,2,0)</f>
        <v>SI</v>
      </c>
    </row>
    <row r="16032" spans="1:10" x14ac:dyDescent="0.25">
      <c r="A16032" s="4" t="str">
        <f>CONCATENATE(B16032,"-",C16032,"-",D16032)</f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>TEXT(B16032,"yyyy-mm")</f>
        <v>2026-08</v>
      </c>
      <c r="J16032" s="7" t="str">
        <f>VLOOKUP(C16032,'[1]T. Apoyo Sistema'!$B$1:$C$89,2,0)</f>
        <v>SI</v>
      </c>
    </row>
    <row r="16033" spans="1:10" x14ac:dyDescent="0.25">
      <c r="A16033" s="4" t="str">
        <f>CONCATENATE(B16033,"-",C16033,"-",D16033)</f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>TEXT(B16033,"yyyy-mm")</f>
        <v>2026-08</v>
      </c>
      <c r="J16033" s="7" t="str">
        <f>VLOOKUP(C16033,'[1]T. Apoyo Sistema'!$B$1:$C$89,2,0)</f>
        <v>SI</v>
      </c>
    </row>
    <row r="16034" spans="1:10" x14ac:dyDescent="0.25">
      <c r="A16034" s="4" t="str">
        <f>CONCATENATE(B16034,"-",C16034,"-",D16034)</f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>TEXT(B16034,"yyyy-mm")</f>
        <v>2026-08</v>
      </c>
      <c r="J16034" s="7" t="str">
        <f>VLOOKUP(C16034,'[1]T. Apoyo Sistema'!$B$1:$C$89,2,0)</f>
        <v>SI</v>
      </c>
    </row>
    <row r="16035" spans="1:10" x14ac:dyDescent="0.25">
      <c r="A16035" s="4" t="str">
        <f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>TEXT(B16035,"yyyy-mm")</f>
        <v>2026-08</v>
      </c>
      <c r="J16035" s="7" t="str">
        <f>VLOOKUP(C16035,'[1]T. Apoyo Sistema'!$B$1:$C$89,2,0)</f>
        <v>SI</v>
      </c>
    </row>
    <row r="16036" spans="1:10" x14ac:dyDescent="0.25">
      <c r="A16036" s="4" t="str">
        <f>CONCATENATE(B16036,"-",C16036,"-",D16036)</f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>TEXT(B16036,"yyyy-mm")</f>
        <v>2026-08</v>
      </c>
      <c r="J16036" s="7" t="str">
        <f>VLOOKUP(C16036,'[1]T. Apoyo Sistema'!$B$1:$C$89,2,0)</f>
        <v>SI</v>
      </c>
    </row>
    <row r="16037" spans="1:10" x14ac:dyDescent="0.25">
      <c r="A16037" s="4" t="str">
        <f>CONCATENATE(B16037,"-",C16037,"-",D16037)</f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>TEXT(B16037,"yyyy-mm")</f>
        <v>2026-08</v>
      </c>
      <c r="J16037" s="7" t="str">
        <f>VLOOKUP(C16037,'[1]T. Apoyo Sistema'!$B$1:$C$89,2,0)</f>
        <v>SI</v>
      </c>
    </row>
    <row r="16038" spans="1:10" x14ac:dyDescent="0.25">
      <c r="A16038" s="4" t="str">
        <f>CONCATENATE(B16038,"-",C16038,"-",D16038)</f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>TEXT(B16038,"yyyy-mm")</f>
        <v>2026-08</v>
      </c>
      <c r="J16038" s="7" t="str">
        <f>VLOOKUP(C16038,'[1]T. Apoyo Sistema'!$B$1:$C$89,2,0)</f>
        <v>SI</v>
      </c>
    </row>
    <row r="16039" spans="1:10" x14ac:dyDescent="0.25">
      <c r="A16039" s="4" t="str">
        <f>CONCATENATE(B16039,"-",C16039,"-",D16039)</f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>TEXT(B16039,"yyyy-mm")</f>
        <v>2026-08</v>
      </c>
      <c r="J16039" s="7" t="str">
        <f>VLOOKUP(C16039,'[1]T. Apoyo Sistema'!$B$1:$C$89,2,0)</f>
        <v>SI</v>
      </c>
    </row>
    <row r="16040" spans="1:10" x14ac:dyDescent="0.25">
      <c r="A16040" s="4" t="str">
        <f>CONCATENATE(B16040,"-",C16040,"-",D16040)</f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>TEXT(B16040,"yyyy-mm")</f>
        <v>2026-08</v>
      </c>
      <c r="J16040" s="7" t="str">
        <f>VLOOKUP(C16040,'[1]T. Apoyo Sistema'!$B$1:$C$89,2,0)</f>
        <v>SI</v>
      </c>
    </row>
    <row r="16041" spans="1:10" x14ac:dyDescent="0.25">
      <c r="A16041" s="4" t="str">
        <f>CONCATENATE(B16041,"-",C16041,"-",D16041)</f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>TEXT(B16041,"yyyy-mm")</f>
        <v>2026-08</v>
      </c>
      <c r="J16041" s="7" t="str">
        <f>VLOOKUP(C16041,'[1]T. Apoyo Sistema'!$B$1:$C$89,2,0)</f>
        <v>SI</v>
      </c>
    </row>
    <row r="16042" spans="1:10" x14ac:dyDescent="0.25">
      <c r="A16042" s="4" t="str">
        <f>CONCATENATE(B16042,"-",C16042,"-",D16042)</f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>TEXT(B16042,"yyyy-mm")</f>
        <v>2026-08</v>
      </c>
      <c r="J16042" s="7" t="str">
        <f>VLOOKUP(C16042,'[1]T. Apoyo Sistema'!$B$1:$C$89,2,0)</f>
        <v>SI</v>
      </c>
    </row>
    <row r="16043" spans="1:10" x14ac:dyDescent="0.25">
      <c r="A16043" s="4" t="str">
        <f>CONCATENATE(B16043,"-",C16043,"-",D16043)</f>
        <v>46268-POX28-com3</v>
      </c>
      <c r="B16043" s="16">
        <v>46268</v>
      </c>
      <c r="C16043" s="10" t="s">
        <v>111</v>
      </c>
      <c r="D16043" s="10" t="s">
        <v>77</v>
      </c>
      <c r="E16043" s="10">
        <v>0</v>
      </c>
      <c r="F16043" s="10">
        <v>16.850000000000001</v>
      </c>
      <c r="G16043" s="10">
        <v>0.21666666666666501</v>
      </c>
      <c r="H16043" s="10">
        <v>0</v>
      </c>
      <c r="I16043" s="4" t="s">
        <v>828</v>
      </c>
      <c r="J16043" s="7" t="str">
        <f>VLOOKUP(C16043,'[1]T. Apoyo Sistema'!$B$1:$C$89,2,0)</f>
        <v>SI</v>
      </c>
    </row>
    <row r="16044" spans="1:10" x14ac:dyDescent="0.25">
      <c r="A16044" s="4" t="str">
        <f>CONCATENATE(B16044,"-",C16044,"-",D16044)</f>
        <v>46268-POX28-com4</v>
      </c>
      <c r="B16044" s="16">
        <v>46268</v>
      </c>
      <c r="C16044" s="10" t="s">
        <v>111</v>
      </c>
      <c r="D16044" s="10" t="s">
        <v>78</v>
      </c>
      <c r="E16044" s="10">
        <v>0</v>
      </c>
      <c r="F16044" s="10">
        <v>12.55</v>
      </c>
      <c r="G16044" s="10">
        <v>4.5166666666666657</v>
      </c>
      <c r="H16044" s="10">
        <v>0</v>
      </c>
      <c r="I16044" s="4" t="s">
        <v>828</v>
      </c>
      <c r="J16044" s="7" t="str">
        <f>VLOOKUP(C16044,'[1]T. Apoyo Sistema'!$B$1:$C$89,2,0)</f>
        <v>SI</v>
      </c>
    </row>
    <row r="16045" spans="1:10" x14ac:dyDescent="0.25">
      <c r="A16045" s="4" t="str">
        <f>CONCATENATE(B16045,"-",C16045,"-",D16045)</f>
        <v>46268-POX28-gen1</v>
      </c>
      <c r="B16045" s="16">
        <v>46268</v>
      </c>
      <c r="C16045" s="10" t="s">
        <v>111</v>
      </c>
      <c r="D16045" s="10" t="s">
        <v>59</v>
      </c>
      <c r="E16045" s="10">
        <v>0</v>
      </c>
      <c r="F16045" s="10">
        <v>0</v>
      </c>
      <c r="G16045" s="10">
        <v>0</v>
      </c>
      <c r="H16045" s="10">
        <v>17.066666666666666</v>
      </c>
      <c r="I16045" s="4" t="s">
        <v>828</v>
      </c>
      <c r="J16045" s="7" t="str">
        <f>VLOOKUP(C16045,'[1]T. Apoyo Sistema'!$B$1:$C$89,2,0)</f>
        <v>SI</v>
      </c>
    </row>
    <row r="16046" spans="1:10" x14ac:dyDescent="0.25">
      <c r="A16046" s="4" t="str">
        <f>CONCATENATE(B16046,"-",C16046,"-",D16046)</f>
        <v>46268-POX28-gen2</v>
      </c>
      <c r="B16046" s="16">
        <v>46268</v>
      </c>
      <c r="C16046" s="10" t="s">
        <v>111</v>
      </c>
      <c r="D16046" s="10" t="s">
        <v>73</v>
      </c>
      <c r="E16046" s="10">
        <v>0</v>
      </c>
      <c r="F16046" s="10">
        <v>16.966666666666665</v>
      </c>
      <c r="G16046" s="10">
        <v>0.10000000000000142</v>
      </c>
      <c r="H16046" s="10">
        <v>0</v>
      </c>
      <c r="I16046" s="4" t="s">
        <v>828</v>
      </c>
      <c r="J16046" s="7" t="str">
        <f>VLOOKUP(C16046,'[1]T. Apoyo Sistema'!$B$1:$C$89,2,0)</f>
        <v>SI</v>
      </c>
    </row>
    <row r="16047" spans="1:10" x14ac:dyDescent="0.25">
      <c r="A16047" s="4" t="str">
        <f>CONCATENATE(B16047,"-",C16047,"-",D16047)</f>
        <v>46268-POX28-psa1</v>
      </c>
      <c r="B16047" s="16">
        <v>46268</v>
      </c>
      <c r="C16047" s="10" t="s">
        <v>111</v>
      </c>
      <c r="D16047" s="10" t="s">
        <v>60</v>
      </c>
      <c r="E16047" s="10">
        <v>0</v>
      </c>
      <c r="F16047" s="10">
        <v>12.516666666666667</v>
      </c>
      <c r="G16047" s="10">
        <v>4.5499999999999989</v>
      </c>
      <c r="H16047" s="10">
        <v>0</v>
      </c>
      <c r="I16047" s="4" t="s">
        <v>828</v>
      </c>
      <c r="J16047" s="7" t="str">
        <f>VLOOKUP(C16047,'[1]T. Apoyo Sistema'!$B$1:$C$89,2,0)</f>
        <v>SI</v>
      </c>
    </row>
    <row r="16048" spans="1:10" x14ac:dyDescent="0.25">
      <c r="A16048" s="4" t="str">
        <f>CONCATENATE(B16048,"-",C16048,"-",D16048)</f>
        <v>46268-POX28-psa2</v>
      </c>
      <c r="B16048" s="16">
        <v>46268</v>
      </c>
      <c r="C16048" s="10" t="s">
        <v>111</v>
      </c>
      <c r="D16048" s="10" t="s">
        <v>74</v>
      </c>
      <c r="E16048" s="10">
        <v>0</v>
      </c>
      <c r="F16048" s="10">
        <v>12.35</v>
      </c>
      <c r="G16048" s="10">
        <v>4.7166666666666668</v>
      </c>
      <c r="H16048" s="10">
        <v>0</v>
      </c>
      <c r="I16048" s="4" t="s">
        <v>828</v>
      </c>
      <c r="J16048" s="7" t="str">
        <f>VLOOKUP(C16048,'[1]T. Apoyo Sistema'!$B$1:$C$89,2,0)</f>
        <v>SI</v>
      </c>
    </row>
    <row r="16049" spans="1:10" x14ac:dyDescent="0.25">
      <c r="A16049" s="4" t="str">
        <f>CONCATENATE(B16049,"-",C16049,"-",D16049)</f>
        <v>46268-POX28-psa3</v>
      </c>
      <c r="B16049" s="16">
        <v>46268</v>
      </c>
      <c r="C16049" s="10" t="s">
        <v>111</v>
      </c>
      <c r="D16049" s="10" t="s">
        <v>79</v>
      </c>
      <c r="E16049" s="10">
        <v>0</v>
      </c>
      <c r="F16049" s="10">
        <v>16.816666666666666</v>
      </c>
      <c r="G16049" s="10">
        <v>0.25</v>
      </c>
      <c r="H16049" s="10">
        <v>0</v>
      </c>
      <c r="I16049" s="4" t="s">
        <v>828</v>
      </c>
      <c r="J16049" s="7" t="str">
        <f>VLOOKUP(C16049,'[1]T. Apoyo Sistema'!$B$1:$C$89,2,0)</f>
        <v>SI</v>
      </c>
    </row>
    <row r="16050" spans="1:10" x14ac:dyDescent="0.25">
      <c r="A16050" s="4" t="str">
        <f>CONCATENATE(B16050,"-",C16050,"-",D16050)</f>
        <v>46268-POX28-psa4</v>
      </c>
      <c r="B16050" s="16">
        <v>46268</v>
      </c>
      <c r="C16050" s="10" t="s">
        <v>111</v>
      </c>
      <c r="D16050" s="10" t="s">
        <v>80</v>
      </c>
      <c r="E16050" s="10">
        <v>0</v>
      </c>
      <c r="F16050" s="10">
        <v>16.816666666666666</v>
      </c>
      <c r="G16050" s="10">
        <v>0.25</v>
      </c>
      <c r="H16050" s="10">
        <v>0</v>
      </c>
      <c r="I16050" s="4" t="s">
        <v>828</v>
      </c>
      <c r="J16050" s="7" t="str">
        <f>VLOOKUP(C16050,'[1]T. Apoyo Sistema'!$B$1:$C$89,2,0)</f>
        <v>SI</v>
      </c>
    </row>
    <row r="16051" spans="1:10" x14ac:dyDescent="0.25">
      <c r="A16051" s="4" t="str">
        <f>CONCATENATE(B16051,"-",C16051,"-",D16051)</f>
        <v>46268-POX28-sec1</v>
      </c>
      <c r="B16051" s="16">
        <v>46268</v>
      </c>
      <c r="C16051" s="10" t="s">
        <v>111</v>
      </c>
      <c r="D16051" s="10" t="s">
        <v>75</v>
      </c>
      <c r="E16051" s="10">
        <v>0</v>
      </c>
      <c r="F16051" s="10">
        <v>16.933333333333334</v>
      </c>
      <c r="G16051" s="10">
        <v>0.13333333333333286</v>
      </c>
      <c r="H16051" s="10">
        <v>0</v>
      </c>
      <c r="I16051" s="4" t="s">
        <v>828</v>
      </c>
      <c r="J16051" s="7" t="str">
        <f>VLOOKUP(C16051,'[1]T. Apoyo Sistema'!$B$1:$C$89,2,0)</f>
        <v>SI</v>
      </c>
    </row>
    <row r="16052" spans="1:10" x14ac:dyDescent="0.25">
      <c r="A16052" s="4" t="str">
        <f>CONCATENATE(B16052,"-",C16052,"-",D16052)</f>
        <v>46268-POX28-sec2</v>
      </c>
      <c r="B16052" s="16">
        <v>46268</v>
      </c>
      <c r="C16052" s="10" t="s">
        <v>111</v>
      </c>
      <c r="D16052" s="10" t="s">
        <v>76</v>
      </c>
      <c r="E16052" s="10">
        <v>0</v>
      </c>
      <c r="F16052" s="10">
        <v>16.933333333333334</v>
      </c>
      <c r="G16052" s="10">
        <v>0.13333333333333286</v>
      </c>
      <c r="H16052" s="10">
        <v>0</v>
      </c>
      <c r="I16052" s="4" t="s">
        <v>828</v>
      </c>
      <c r="J16052" s="7" t="str">
        <f>VLOOKUP(C16052,'[1]T. Apoyo Sistema'!$B$1:$C$89,2,0)</f>
        <v>SI</v>
      </c>
    </row>
    <row r="16053" spans="1:10" x14ac:dyDescent="0.25">
      <c r="A16053" s="4" t="str">
        <f>CONCATENATE(B16053,"-",C16053,"-",D16053)</f>
        <v>46242-POX41-bbd1</v>
      </c>
      <c r="B16053" s="14">
        <v>46242</v>
      </c>
      <c r="C16053" s="4" t="s">
        <v>95</v>
      </c>
      <c r="D16053" s="4" t="s">
        <v>69</v>
      </c>
      <c r="E16053" s="4">
        <v>0</v>
      </c>
      <c r="F16053" s="6">
        <v>0</v>
      </c>
      <c r="G16053" s="6">
        <v>17.133333333333333</v>
      </c>
      <c r="H16053" s="6">
        <v>0</v>
      </c>
      <c r="I16053" s="4" t="str">
        <f>TEXT(B16053,"yyyy-mm")</f>
        <v>2026-08</v>
      </c>
      <c r="J16053" s="7" t="str">
        <f>VLOOKUP(C16053,'[1]T. Apoyo Sistema'!$B$1:$C$89,2,0)</f>
        <v>SI</v>
      </c>
    </row>
    <row r="16054" spans="1:10" x14ac:dyDescent="0.25">
      <c r="A16054" s="4" t="str">
        <f>CONCATENATE(B16054,"-",C16054,"-",D16054)</f>
        <v>46242-POX41-bbd2</v>
      </c>
      <c r="B16054" s="14">
        <v>46242</v>
      </c>
      <c r="C16054" s="4" t="s">
        <v>95</v>
      </c>
      <c r="D16054" s="4" t="s">
        <v>70</v>
      </c>
      <c r="E16054" s="4">
        <v>0</v>
      </c>
      <c r="F16054" s="6">
        <v>0</v>
      </c>
      <c r="G16054" s="6">
        <v>17.133333333333333</v>
      </c>
      <c r="H16054" s="6">
        <v>0</v>
      </c>
      <c r="I16054" s="4" t="str">
        <f>TEXT(B16054,"yyyy-mm")</f>
        <v>2026-08</v>
      </c>
      <c r="J16054" s="7" t="str">
        <f>VLOOKUP(C16054,'[1]T. Apoyo Sistema'!$B$1:$C$89,2,0)</f>
        <v>SI</v>
      </c>
    </row>
    <row r="16055" spans="1:10" x14ac:dyDescent="0.25">
      <c r="A16055" s="4" t="str">
        <f>CONCATENATE(B16055,"-",C16055,"-",D16055)</f>
        <v>46242-POX41-com1</v>
      </c>
      <c r="B16055" s="14">
        <v>46242</v>
      </c>
      <c r="C16055" s="4" t="s">
        <v>95</v>
      </c>
      <c r="D16055" s="4" t="s">
        <v>71</v>
      </c>
      <c r="E16055" s="4">
        <v>0</v>
      </c>
      <c r="F16055" s="6">
        <v>0</v>
      </c>
      <c r="G16055" s="6">
        <v>17.133333333333333</v>
      </c>
      <c r="H16055" s="6">
        <v>0</v>
      </c>
      <c r="I16055" s="4" t="str">
        <f>TEXT(B16055,"yyyy-mm")</f>
        <v>2026-08</v>
      </c>
      <c r="J16055" s="7" t="str">
        <f>VLOOKUP(C16055,'[1]T. Apoyo Sistema'!$B$1:$C$89,2,0)</f>
        <v>SI</v>
      </c>
    </row>
    <row r="16056" spans="1:10" x14ac:dyDescent="0.25">
      <c r="A16056" s="4" t="str">
        <f>CONCATENATE(B16056,"-",C16056,"-",D16056)</f>
        <v>46242-POX41-com2</v>
      </c>
      <c r="B16056" s="14">
        <v>46242</v>
      </c>
      <c r="C16056" s="4" t="s">
        <v>95</v>
      </c>
      <c r="D16056" s="4" t="s">
        <v>72</v>
      </c>
      <c r="E16056" s="4">
        <v>0</v>
      </c>
      <c r="F16056" s="6">
        <v>0</v>
      </c>
      <c r="G16056" s="6">
        <v>17.133333333333333</v>
      </c>
      <c r="H16056" s="6">
        <v>0</v>
      </c>
      <c r="I16056" s="4" t="str">
        <f>TEXT(B16056,"yyyy-mm")</f>
        <v>2026-08</v>
      </c>
      <c r="J16056" s="7" t="str">
        <f>VLOOKUP(C16056,'[1]T. Apoyo Sistema'!$B$1:$C$89,2,0)</f>
        <v>SI</v>
      </c>
    </row>
    <row r="16057" spans="1:10" x14ac:dyDescent="0.25">
      <c r="A16057" s="4" t="str">
        <f>CONCATENATE(B16057,"-",C16057,"-",D16057)</f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>TEXT(B16057,"yyyy-mm")</f>
        <v>2026-08</v>
      </c>
      <c r="J16057" s="7" t="str">
        <f>VLOOKUP(C16057,'[1]T. Apoyo Sistema'!$B$1:$C$89,2,0)</f>
        <v>SI</v>
      </c>
    </row>
    <row r="16058" spans="1:10" x14ac:dyDescent="0.25">
      <c r="A16058" s="4" t="str">
        <f>CONCATENATE(B16058,"-",C16058,"-",D16058)</f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>TEXT(B16058,"yyyy-mm")</f>
        <v>2026-08</v>
      </c>
      <c r="J16058" s="7" t="str">
        <f>VLOOKUP(C16058,'[1]T. Apoyo Sistema'!$B$1:$C$89,2,0)</f>
        <v>SI</v>
      </c>
    </row>
    <row r="16059" spans="1:10" x14ac:dyDescent="0.25">
      <c r="A16059" s="4" t="str">
        <f>CONCATENATE(B16059,"-",C16059,"-",D16059)</f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>TEXT(B16059,"yyyy-mm")</f>
        <v>2026-08</v>
      </c>
      <c r="J16059" s="7" t="str">
        <f>VLOOKUP(C16059,'[1]T. Apoyo Sistema'!$B$1:$C$89,2,0)</f>
        <v>SI</v>
      </c>
    </row>
    <row r="16060" spans="1:10" x14ac:dyDescent="0.25">
      <c r="A16060" s="4" t="str">
        <f>CONCATENATE(B16060,"-",C16060,"-",D16060)</f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>TEXT(B16060,"yyyy-mm")</f>
        <v>2026-08</v>
      </c>
      <c r="J16060" s="7" t="str">
        <f>VLOOKUP(C16060,'[1]T. Apoyo Sistema'!$B$1:$C$89,2,0)</f>
        <v>SI</v>
      </c>
    </row>
    <row r="16061" spans="1:10" x14ac:dyDescent="0.25">
      <c r="A16061" s="4" t="str">
        <f>CONCATENATE(B16061,"-",C16061,"-",D16061)</f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>TEXT(B16061,"yyyy-mm")</f>
        <v>2026-08</v>
      </c>
      <c r="J16061" s="7" t="str">
        <f>VLOOKUP(C16061,'[1]T. Apoyo Sistema'!$B$1:$C$89,2,0)</f>
        <v>SI</v>
      </c>
    </row>
    <row r="16062" spans="1:10" x14ac:dyDescent="0.25">
      <c r="A16062" s="4" t="str">
        <f>CONCATENATE(B16062,"-",C16062,"-",D16062)</f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>TEXT(B16062,"yyyy-mm")</f>
        <v>2026-08</v>
      </c>
      <c r="J16062" s="7" t="str">
        <f>VLOOKUP(C16062,'[1]T. Apoyo Sistema'!$B$1:$C$89,2,0)</f>
        <v>SI</v>
      </c>
    </row>
    <row r="16063" spans="1:10" x14ac:dyDescent="0.25">
      <c r="A16063" s="4" t="str">
        <f>CONCATENATE(B16063,"-",C16063,"-",D16063)</f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>TEXT(B16063,"yyyy-mm")</f>
        <v>2026-08</v>
      </c>
      <c r="J16063" s="7" t="str">
        <f>VLOOKUP(C16063,'[1]T. Apoyo Sistema'!$B$1:$C$89,2,0)</f>
        <v>SI</v>
      </c>
    </row>
    <row r="16064" spans="1:10" x14ac:dyDescent="0.25">
      <c r="A16064" s="4" t="str">
        <f>CONCATENATE(B16064,"-",C16064,"-",D16064)</f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>TEXT(B16064,"yyyy-mm")</f>
        <v>2026-08</v>
      </c>
      <c r="J16064" s="7" t="str">
        <f>VLOOKUP(C16064,'[1]T. Apoyo Sistema'!$B$1:$C$89,2,0)</f>
        <v>SI</v>
      </c>
    </row>
    <row r="16065" spans="1:10" x14ac:dyDescent="0.25">
      <c r="A16065" s="4" t="str">
        <f>CONCATENATE(B16065,"-",C16065,"-",D16065)</f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>TEXT(B16065,"yyyy-mm")</f>
        <v>2026-08</v>
      </c>
      <c r="J16065" s="7" t="str">
        <f>VLOOKUP(C16065,'[1]T. Apoyo Sistema'!$B$1:$C$89,2,0)</f>
        <v>SI</v>
      </c>
    </row>
    <row r="16066" spans="1:10" x14ac:dyDescent="0.25">
      <c r="A16066" s="4" t="str">
        <f>CONCATENATE(B16066,"-",C16066,"-",D16066)</f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>TEXT(B16066,"yyyy-mm")</f>
        <v>2026-08</v>
      </c>
      <c r="J16066" s="7" t="str">
        <f>VLOOKUP(C16066,'[1]T. Apoyo Sistema'!$B$1:$C$89,2,0)</f>
        <v>SI</v>
      </c>
    </row>
    <row r="16067" spans="1:10" x14ac:dyDescent="0.25">
      <c r="A16067" s="4" t="str">
        <f>CONCATENATE(B16067,"-",C16067,"-",D16067)</f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>TEXT(B16067,"yyyy-mm")</f>
        <v>2026-08</v>
      </c>
      <c r="J16067" s="7" t="str">
        <f>VLOOKUP(C16067,'[1]T. Apoyo Sistema'!$B$1:$C$89,2,0)</f>
        <v>SI</v>
      </c>
    </row>
    <row r="16068" spans="1:10" x14ac:dyDescent="0.25">
      <c r="A16068" s="4" t="str">
        <f>CONCATENATE(B16068,"-",C16068,"-",D16068)</f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>TEXT(B16068,"yyyy-mm")</f>
        <v>2026-08</v>
      </c>
      <c r="J16068" s="7" t="str">
        <f>VLOOKUP(C16068,'[1]T. Apoyo Sistema'!$B$1:$C$89,2,0)</f>
        <v>SI</v>
      </c>
    </row>
    <row r="16069" spans="1:10" x14ac:dyDescent="0.25">
      <c r="A16069" s="4" t="str">
        <f>CONCATENATE(B16069,"-",C16069,"-",D16069)</f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>TEXT(B16069,"yyyy-mm")</f>
        <v>2026-08</v>
      </c>
      <c r="J16069" s="7" t="str">
        <f>VLOOKUP(C16069,'[1]T. Apoyo Sistema'!$B$1:$C$89,2,0)</f>
        <v>SI</v>
      </c>
    </row>
    <row r="16070" spans="1:10" x14ac:dyDescent="0.25">
      <c r="A16070" s="4" t="str">
        <f>CONCATENATE(B16070,"-",C16070,"-",D16070)</f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>TEXT(B16070,"yyyy-mm")</f>
        <v>2026-08</v>
      </c>
      <c r="J16070" s="7" t="str">
        <f>VLOOKUP(C16070,'[1]T. Apoyo Sistema'!$B$1:$C$89,2,0)</f>
        <v>SI</v>
      </c>
    </row>
    <row r="16071" spans="1:10" x14ac:dyDescent="0.25">
      <c r="A16071" s="4" t="str">
        <f>CONCATENATE(B16071,"-",C16071,"-",D16071)</f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>TEXT(B16071,"yyyy-mm")</f>
        <v>2026-08</v>
      </c>
      <c r="J16071" s="7" t="str">
        <f>VLOOKUP(C16071,'[1]T. Apoyo Sistema'!$B$1:$C$89,2,0)</f>
        <v>SI</v>
      </c>
    </row>
    <row r="16072" spans="1:10" x14ac:dyDescent="0.25">
      <c r="A16072" s="4" t="str">
        <f>CONCATENATE(B16072,"-",C16072,"-",D16072)</f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>TEXT(B16072,"yyyy-mm")</f>
        <v>2026-08</v>
      </c>
      <c r="J16072" s="7" t="str">
        <f>VLOOKUP(C16072,'[1]T. Apoyo Sistema'!$B$1:$C$89,2,0)</f>
        <v>SI</v>
      </c>
    </row>
    <row r="16073" spans="1:10" x14ac:dyDescent="0.25">
      <c r="A16073" s="4" t="str">
        <f>CONCATENATE(B16073,"-",C16073,"-",D16073)</f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>TEXT(B16073,"yyyy-mm")</f>
        <v>2026-08</v>
      </c>
      <c r="J16073" s="7" t="str">
        <f>VLOOKUP(C16073,'[1]T. Apoyo Sistema'!$B$1:$C$89,2,0)</f>
        <v>SI</v>
      </c>
    </row>
    <row r="16074" spans="1:10" x14ac:dyDescent="0.25">
      <c r="A16074" s="4" t="str">
        <f>CONCATENATE(B16074,"-",C16074,"-",D16074)</f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>TEXT(B16074,"yyyy-mm")</f>
        <v>2026-08</v>
      </c>
      <c r="J16074" s="7" t="str">
        <f>VLOOKUP(C16074,'[1]T. Apoyo Sistema'!$B$1:$C$89,2,0)</f>
        <v>SI</v>
      </c>
    </row>
    <row r="16075" spans="1:10" x14ac:dyDescent="0.25">
      <c r="A16075" s="4" t="str">
        <f>CONCATENATE(B16075,"-",C16075,"-",D16075)</f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>TEXT(B16075,"yyyy-mm")</f>
        <v>2026-08</v>
      </c>
      <c r="J16075" s="7" t="str">
        <f>VLOOKUP(C16075,'[1]T. Apoyo Sistema'!$B$1:$C$89,2,0)</f>
        <v>SI</v>
      </c>
    </row>
    <row r="16076" spans="1:10" x14ac:dyDescent="0.25">
      <c r="A16076" s="4" t="str">
        <f>CONCATENATE(B16076,"-",C16076,"-",D16076)</f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>TEXT(B16076,"yyyy-mm")</f>
        <v>2026-08</v>
      </c>
      <c r="J16076" s="7" t="str">
        <f>VLOOKUP(C16076,'[1]T. Apoyo Sistema'!$B$1:$C$89,2,0)</f>
        <v>SI</v>
      </c>
    </row>
    <row r="16077" spans="1:10" x14ac:dyDescent="0.25">
      <c r="A16077" s="4" t="str">
        <f>CONCATENATE(B16077,"-",C16077,"-",D16077)</f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>TEXT(B16077,"yyyy-mm")</f>
        <v>2026-08</v>
      </c>
      <c r="J16077" s="7" t="str">
        <f>VLOOKUP(C16077,'[1]T. Apoyo Sistema'!$B$1:$C$89,2,0)</f>
        <v>SI</v>
      </c>
    </row>
    <row r="16078" spans="1:10" x14ac:dyDescent="0.25">
      <c r="A16078" s="4" t="str">
        <f>CONCATENATE(B16078,"-",C16078,"-",D16078)</f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>TEXT(B16078,"yyyy-mm")</f>
        <v>2026-08</v>
      </c>
      <c r="J16078" s="7" t="str">
        <f>VLOOKUP(C16078,'[1]T. Apoyo Sistema'!$B$1:$C$89,2,0)</f>
        <v>SI</v>
      </c>
    </row>
    <row r="16079" spans="1:10" x14ac:dyDescent="0.25">
      <c r="A16079" s="4" t="str">
        <f>CONCATENATE(B16079,"-",C16079,"-",D16079)</f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>TEXT(B16079,"yyyy-mm")</f>
        <v>2026-08</v>
      </c>
      <c r="J16079" s="7" t="str">
        <f>VLOOKUP(C16079,'[1]T. Apoyo Sistema'!$B$1:$C$89,2,0)</f>
        <v>SI</v>
      </c>
    </row>
    <row r="16080" spans="1:10" x14ac:dyDescent="0.25">
      <c r="A16080" s="4" t="str">
        <f>CONCATENATE(B16080,"-",C16080,"-",D16080)</f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>TEXT(B16080,"yyyy-mm")</f>
        <v>2026-08</v>
      </c>
      <c r="J16080" s="7" t="str">
        <f>VLOOKUP(C16080,'[1]T. Apoyo Sistema'!$B$1:$C$89,2,0)</f>
        <v>SI</v>
      </c>
    </row>
    <row r="16081" spans="1:10" x14ac:dyDescent="0.25">
      <c r="A16081" s="4" t="str">
        <f>CONCATENATE(B16081,"-",C16081,"-",D16081)</f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>TEXT(B16081,"yyyy-mm")</f>
        <v>2026-08</v>
      </c>
      <c r="J16081" s="7" t="str">
        <f>VLOOKUP(C16081,'[1]T. Apoyo Sistema'!$B$1:$C$89,2,0)</f>
        <v>SI</v>
      </c>
    </row>
    <row r="16082" spans="1:10" x14ac:dyDescent="0.25">
      <c r="A16082" s="4" t="str">
        <f>CONCATENATE(B16082,"-",C16082,"-",D16082)</f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>TEXT(B16082,"yyyy-mm")</f>
        <v>2026-08</v>
      </c>
      <c r="J16082" s="7" t="str">
        <f>VLOOKUP(C16082,'[1]T. Apoyo Sistema'!$B$1:$C$89,2,0)</f>
        <v>SI</v>
      </c>
    </row>
    <row r="16083" spans="1:10" x14ac:dyDescent="0.25">
      <c r="A16083" s="4" t="str">
        <f>CONCATENATE(B16083,"-",C16083,"-",D16083)</f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>TEXT(B16083,"yyyy-mm")</f>
        <v>2026-08</v>
      </c>
      <c r="J16083" s="7" t="str">
        <f>VLOOKUP(C16083,'[1]T. Apoyo Sistema'!$B$1:$C$89,2,0)</f>
        <v>SI</v>
      </c>
    </row>
    <row r="16084" spans="1:10" x14ac:dyDescent="0.25">
      <c r="A16084" s="4" t="str">
        <f>CONCATENATE(B16084,"-",C16084,"-",D16084)</f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>TEXT(B16084,"yyyy-mm")</f>
        <v>2026-08</v>
      </c>
      <c r="J16084" s="7" t="str">
        <f>VLOOKUP(C16084,'[1]T. Apoyo Sistema'!$B$1:$C$89,2,0)</f>
        <v>SI</v>
      </c>
    </row>
    <row r="16085" spans="1:10" x14ac:dyDescent="0.25">
      <c r="A16085" s="4" t="str">
        <f>CONCATENATE(B16085,"-",C16085,"-",D16085)</f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>TEXT(B16085,"yyyy-mm")</f>
        <v>2026-08</v>
      </c>
      <c r="J16085" s="7" t="str">
        <f>VLOOKUP(C16085,'[1]T. Apoyo Sistema'!$B$1:$C$89,2,0)</f>
        <v>SI</v>
      </c>
    </row>
    <row r="16086" spans="1:10" x14ac:dyDescent="0.25">
      <c r="A16086" s="4" t="str">
        <f>CONCATENATE(B16086,"-",C16086,"-",D16086)</f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>TEXT(B16086,"yyyy-mm")</f>
        <v>2026-08</v>
      </c>
      <c r="J16086" s="7" t="str">
        <f>VLOOKUP(C16086,'[1]T. Apoyo Sistema'!$B$1:$C$89,2,0)</f>
        <v>SI</v>
      </c>
    </row>
    <row r="16087" spans="1:10" x14ac:dyDescent="0.25">
      <c r="A16087" s="4" t="str">
        <f>CONCATENATE(B16087,"-",C16087,"-",D16087)</f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>TEXT(B16087,"yyyy-mm")</f>
        <v>2026-08</v>
      </c>
      <c r="J16087" s="7" t="str">
        <f>VLOOKUP(C16087,'[1]T. Apoyo Sistema'!$B$1:$C$89,2,0)</f>
        <v>SI</v>
      </c>
    </row>
    <row r="16088" spans="1:10" x14ac:dyDescent="0.25">
      <c r="A16088" s="4" t="str">
        <f>CONCATENATE(B16088,"-",C16088,"-",D16088)</f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>TEXT(B16088,"yyyy-mm")</f>
        <v>2026-08</v>
      </c>
      <c r="J16088" s="7" t="str">
        <f>VLOOKUP(C16088,'[1]T. Apoyo Sistema'!$B$1:$C$89,2,0)</f>
        <v>SI</v>
      </c>
    </row>
    <row r="16089" spans="1:10" x14ac:dyDescent="0.25">
      <c r="A16089" s="4" t="str">
        <f>CONCATENATE(B16089,"-",C16089,"-",D16089)</f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>TEXT(B16089,"yyyy-mm")</f>
        <v>2026-08</v>
      </c>
      <c r="J16089" s="7" t="str">
        <f>VLOOKUP(C16089,'[1]T. Apoyo Sistema'!$B$1:$C$89,2,0)</f>
        <v>SI</v>
      </c>
    </row>
    <row r="16090" spans="1:10" x14ac:dyDescent="0.25">
      <c r="A16090" s="4" t="str">
        <f>CONCATENATE(B16090,"-",C16090,"-",D16090)</f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>TEXT(B16090,"yyyy-mm")</f>
        <v>2026-08</v>
      </c>
      <c r="J16090" s="7" t="str">
        <f>VLOOKUP(C16090,'[1]T. Apoyo Sistema'!$B$1:$C$89,2,0)</f>
        <v>SI</v>
      </c>
    </row>
    <row r="16091" spans="1:10" x14ac:dyDescent="0.25">
      <c r="A16091" s="4" t="str">
        <f>CONCATENATE(B16091,"-",C16091,"-",D16091)</f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>TEXT(B16091,"yyyy-mm")</f>
        <v>2026-08</v>
      </c>
      <c r="J16091" s="7" t="str">
        <f>VLOOKUP(C16091,'[1]T. Apoyo Sistema'!$B$1:$C$89,2,0)</f>
        <v>SI</v>
      </c>
    </row>
    <row r="16092" spans="1:10" x14ac:dyDescent="0.25">
      <c r="A16092" s="4" t="str">
        <f>CONCATENATE(B16092,"-",C16092,"-",D16092)</f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>TEXT(B16092,"yyyy-mm")</f>
        <v>2026-08</v>
      </c>
      <c r="J16092" s="7" t="str">
        <f>VLOOKUP(C16092,'[1]T. Apoyo Sistema'!$B$1:$C$89,2,0)</f>
        <v>SI</v>
      </c>
    </row>
    <row r="16093" spans="1:10" x14ac:dyDescent="0.25">
      <c r="A16093" s="4" t="str">
        <f>CONCATENATE(B16093,"-",C16093,"-",D16093)</f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>TEXT(B16093,"yyyy-mm")</f>
        <v>2026-08</v>
      </c>
      <c r="J16093" s="7" t="str">
        <f>VLOOKUP(C16093,'[1]T. Apoyo Sistema'!$B$1:$C$89,2,0)</f>
        <v>SI</v>
      </c>
    </row>
    <row r="16094" spans="1:10" x14ac:dyDescent="0.25">
      <c r="A16094" s="4" t="str">
        <f>CONCATENATE(B16094,"-",C16094,"-",D16094)</f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>TEXT(B16094,"yyyy-mm")</f>
        <v>2026-08</v>
      </c>
      <c r="J16094" s="7" t="str">
        <f>VLOOKUP(C16094,'[1]T. Apoyo Sistema'!$B$1:$C$89,2,0)</f>
        <v>SI</v>
      </c>
    </row>
    <row r="16095" spans="1:10" x14ac:dyDescent="0.25">
      <c r="A16095" s="4" t="str">
        <f>CONCATENATE(B16095,"-",C16095,"-",D16095)</f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>TEXT(B16095,"yyyy-mm")</f>
        <v>2026-08</v>
      </c>
      <c r="J16095" s="7" t="str">
        <f>VLOOKUP(C16095,'[1]T. Apoyo Sistema'!$B$1:$C$89,2,0)</f>
        <v>SI</v>
      </c>
    </row>
    <row r="16096" spans="1:10" x14ac:dyDescent="0.25">
      <c r="A16096" s="4" t="str">
        <f>CONCATENATE(B16096,"-",C16096,"-",D16096)</f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>TEXT(B16096,"yyyy-mm")</f>
        <v>2026-08</v>
      </c>
      <c r="J16096" s="7" t="str">
        <f>VLOOKUP(C16096,'[1]T. Apoyo Sistema'!$B$1:$C$89,2,0)</f>
        <v>SI</v>
      </c>
    </row>
    <row r="16097" spans="1:10" x14ac:dyDescent="0.25">
      <c r="A16097" s="4" t="str">
        <f>CONCATENATE(B16097,"-",C16097,"-",D16097)</f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>TEXT(B16097,"yyyy-mm")</f>
        <v>2026-08</v>
      </c>
      <c r="J16097" s="7" t="str">
        <f>VLOOKUP(C16097,'[1]T. Apoyo Sistema'!$B$1:$C$89,2,0)</f>
        <v>SI</v>
      </c>
    </row>
    <row r="16098" spans="1:10" x14ac:dyDescent="0.25">
      <c r="A16098" s="4" t="str">
        <f>CONCATENATE(B16098,"-",C16098,"-",D16098)</f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>TEXT(B16098,"yyyy-mm")</f>
        <v>2026-08</v>
      </c>
      <c r="J16098" s="7" t="str">
        <f>VLOOKUP(C16098,'[1]T. Apoyo Sistema'!$B$1:$C$89,2,0)</f>
        <v>SI</v>
      </c>
    </row>
    <row r="16099" spans="1:10" x14ac:dyDescent="0.25">
      <c r="A16099" s="4" t="str">
        <f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>TEXT(B16099,"yyyy-mm")</f>
        <v>2026-08</v>
      </c>
      <c r="J16099" s="7" t="str">
        <f>VLOOKUP(C16099,'[1]T. Apoyo Sistema'!$B$1:$C$89,2,0)</f>
        <v>NO</v>
      </c>
    </row>
    <row r="16100" spans="1:10" x14ac:dyDescent="0.25">
      <c r="A16100" s="4" t="str">
        <f>CONCATENATE(B16100,"-",C16100,"-",D16100)</f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>TEXT(B16100,"yyyy-mm")</f>
        <v>2026-08</v>
      </c>
      <c r="J16100" s="7" t="str">
        <f>VLOOKUP(C16100,'[1]T. Apoyo Sistema'!$B$1:$C$89,2,0)</f>
        <v>NO</v>
      </c>
    </row>
    <row r="16101" spans="1:10" x14ac:dyDescent="0.25">
      <c r="A16101" s="4" t="str">
        <f>CONCATENATE(B16101,"-",C16101,"-",D16101)</f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>TEXT(B16101,"yyyy-mm")</f>
        <v>2026-08</v>
      </c>
      <c r="J16101" s="7" t="str">
        <f>VLOOKUP(C16101,'[1]T. Apoyo Sistema'!$B$1:$C$89,2,0)</f>
        <v>NO</v>
      </c>
    </row>
    <row r="16102" spans="1:10" x14ac:dyDescent="0.25">
      <c r="A16102" s="4" t="str">
        <f>CONCATENATE(B16102,"-",C16102,"-",D16102)</f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>TEXT(B16102,"yyyy-mm")</f>
        <v>2026-08</v>
      </c>
      <c r="J16102" s="7" t="str">
        <f>VLOOKUP(C16102,'[1]T. Apoyo Sistema'!$B$1:$C$89,2,0)</f>
        <v>NO</v>
      </c>
    </row>
    <row r="16103" spans="1:10" x14ac:dyDescent="0.25">
      <c r="A16103" s="4" t="str">
        <f>CONCATENATE(B16103,"-",C16103,"-",D16103)</f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>TEXT(B16103,"yyyy-mm")</f>
        <v>2026-08</v>
      </c>
      <c r="J16103" s="7" t="str">
        <f>VLOOKUP(C16103,'[1]T. Apoyo Sistema'!$B$1:$C$89,2,0)</f>
        <v>NO</v>
      </c>
    </row>
    <row r="16104" spans="1:10" x14ac:dyDescent="0.25">
      <c r="A16104" s="4" t="str">
        <f>CONCATENATE(B16104,"-",C16104,"-",D16104)</f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>TEXT(B16104,"yyyy-mm")</f>
        <v>2026-08</v>
      </c>
      <c r="J16104" s="7" t="str">
        <f>VLOOKUP(C16104,'[1]T. Apoyo Sistema'!$B$1:$C$89,2,0)</f>
        <v>NO</v>
      </c>
    </row>
    <row r="16105" spans="1:10" x14ac:dyDescent="0.25">
      <c r="A16105" s="4" t="str">
        <f>CONCATENATE(B16105,"-",C16105,"-",D16105)</f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>TEXT(B16105,"yyyy-mm")</f>
        <v>2026-08</v>
      </c>
      <c r="J16105" s="7" t="str">
        <f>VLOOKUP(C16105,'[1]T. Apoyo Sistema'!$B$1:$C$89,2,0)</f>
        <v>NO</v>
      </c>
    </row>
    <row r="16106" spans="1:10" x14ac:dyDescent="0.25">
      <c r="A16106" s="4" t="str">
        <f>CONCATENATE(B16106,"-",C16106,"-",D16106)</f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>TEXT(B16106,"yyyy-mm")</f>
        <v>2026-08</v>
      </c>
      <c r="J16106" s="7" t="str">
        <f>VLOOKUP(C16106,'[1]T. Apoyo Sistema'!$B$1:$C$89,2,0)</f>
        <v>NO</v>
      </c>
    </row>
    <row r="16107" spans="1:10" x14ac:dyDescent="0.25">
      <c r="A16107" s="4" t="str">
        <f>CONCATENATE(B16107,"-",C16107,"-",D16107)</f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>TEXT(B16107,"yyyy-mm")</f>
        <v>2026-08</v>
      </c>
      <c r="J16107" s="7" t="str">
        <f>VLOOKUP(C16107,'[1]T. Apoyo Sistema'!$B$1:$C$89,2,0)</f>
        <v>NO</v>
      </c>
    </row>
    <row r="16108" spans="1:10" x14ac:dyDescent="0.25">
      <c r="A16108" s="4" t="str">
        <f>CONCATENATE(B16108,"-",C16108,"-",D16108)</f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>TEXT(B16108,"yyyy-mm")</f>
        <v>2026-08</v>
      </c>
      <c r="J16108" s="7" t="str">
        <f>VLOOKUP(C16108,'[1]T. Apoyo Sistema'!$B$1:$C$89,2,0)</f>
        <v>NO</v>
      </c>
    </row>
    <row r="16109" spans="1:10" x14ac:dyDescent="0.25">
      <c r="A16109" s="4" t="str">
        <f>CONCATENATE(B16109,"-",C16109,"-",D16109)</f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>TEXT(B16109,"yyyy-mm")</f>
        <v>2026-08</v>
      </c>
      <c r="J16109" s="7" t="str">
        <f>VLOOKUP(C16109,'[1]T. Apoyo Sistema'!$B$1:$C$89,2,0)</f>
        <v>NO</v>
      </c>
    </row>
    <row r="16110" spans="1:10" x14ac:dyDescent="0.25">
      <c r="A16110" s="4" t="str">
        <f>CONCATENATE(B16110,"-",C16110,"-",D16110)</f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>TEXT(B16110,"yyyy-mm")</f>
        <v>2026-08</v>
      </c>
      <c r="J16110" s="7" t="str">
        <f>VLOOKUP(C16110,'[1]T. Apoyo Sistema'!$B$1:$C$89,2,0)</f>
        <v>NO</v>
      </c>
    </row>
    <row r="16111" spans="1:10" x14ac:dyDescent="0.25">
      <c r="A16111" s="4" t="str">
        <f>CONCATENATE(B16111,"-",C16111,"-",D16111)</f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>TEXT(B16111,"yyyy-mm")</f>
        <v>2026-08</v>
      </c>
      <c r="J16111" s="7" t="str">
        <f>VLOOKUP(C16111,'[1]T. Apoyo Sistema'!$B$1:$C$89,2,0)</f>
        <v>NO</v>
      </c>
    </row>
    <row r="16112" spans="1:10" x14ac:dyDescent="0.25">
      <c r="A16112" s="4" t="str">
        <f>CONCATENATE(B16112,"-",C16112,"-",D16112)</f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>TEXT(B16112,"yyyy-mm")</f>
        <v>2026-08</v>
      </c>
      <c r="J16112" s="7" t="str">
        <f>VLOOKUP(C16112,'[1]T. Apoyo Sistema'!$B$1:$C$89,2,0)</f>
        <v>NO</v>
      </c>
    </row>
    <row r="16113" spans="1:10" x14ac:dyDescent="0.25">
      <c r="A16113" s="4" t="str">
        <f>CONCATENATE(B16113,"-",C16113,"-",D16113)</f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>TEXT(B16113,"yyyy-mm")</f>
        <v>2026-08</v>
      </c>
      <c r="J16113" s="7" t="str">
        <f>VLOOKUP(C16113,'[1]T. Apoyo Sistema'!$B$1:$C$89,2,0)</f>
        <v>SI</v>
      </c>
    </row>
    <row r="16114" spans="1:10" x14ac:dyDescent="0.25">
      <c r="A16114" s="4" t="str">
        <f>CONCATENATE(B16114,"-",C16114,"-",D16114)</f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>TEXT(B16114,"yyyy-mm")</f>
        <v>2026-08</v>
      </c>
      <c r="J16114" s="7" t="str">
        <f>VLOOKUP(C16114,'[1]T. Apoyo Sistema'!$B$1:$C$89,2,0)</f>
        <v>SI</v>
      </c>
    </row>
    <row r="16115" spans="1:10" x14ac:dyDescent="0.25">
      <c r="A16115" s="4" t="str">
        <f>CONCATENATE(B16115,"-",C16115,"-",D16115)</f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>TEXT(B16115,"yyyy-mm")</f>
        <v>2026-08</v>
      </c>
      <c r="J16115" s="7" t="str">
        <f>VLOOKUP(C16115,'[1]T. Apoyo Sistema'!$B$1:$C$89,2,0)</f>
        <v>SI</v>
      </c>
    </row>
    <row r="16116" spans="1:10" x14ac:dyDescent="0.25">
      <c r="A16116" s="4" t="str">
        <f>CONCATENATE(B16116,"-",C16116,"-",D16116)</f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>TEXT(B16116,"yyyy-mm")</f>
        <v>2026-08</v>
      </c>
      <c r="J16116" s="7" t="str">
        <f>VLOOKUP(C16116,'[1]T. Apoyo Sistema'!$B$1:$C$89,2,0)</f>
        <v>SI</v>
      </c>
    </row>
    <row r="16117" spans="1:10" x14ac:dyDescent="0.25">
      <c r="A16117" s="4" t="str">
        <f>CONCATENATE(B16117,"-",C16117,"-",D16117)</f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>TEXT(B16117,"yyyy-mm")</f>
        <v>2026-08</v>
      </c>
      <c r="J16117" s="7" t="str">
        <f>VLOOKUP(C16117,'[1]T. Apoyo Sistema'!$B$1:$C$89,2,0)</f>
        <v>SI</v>
      </c>
    </row>
    <row r="16118" spans="1:10" x14ac:dyDescent="0.25">
      <c r="A16118" s="4" t="str">
        <f>CONCATENATE(B16118,"-",C16118,"-",D16118)</f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>TEXT(B16118,"yyyy-mm")</f>
        <v>2026-08</v>
      </c>
      <c r="J16118" s="7" t="str">
        <f>VLOOKUP(C16118,'[1]T. Apoyo Sistema'!$B$1:$C$89,2,0)</f>
        <v>SI</v>
      </c>
    </row>
    <row r="16119" spans="1:10" x14ac:dyDescent="0.25">
      <c r="A16119" s="4" t="str">
        <f>CONCATENATE(B16119,"-",C16119,"-",D16119)</f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>TEXT(B16119,"yyyy-mm")</f>
        <v>2026-08</v>
      </c>
      <c r="J16119" s="7" t="str">
        <f>VLOOKUP(C16119,'[1]T. Apoyo Sistema'!$B$1:$C$89,2,0)</f>
        <v>SI</v>
      </c>
    </row>
    <row r="16120" spans="1:10" x14ac:dyDescent="0.25">
      <c r="A16120" s="4" t="str">
        <f>CONCATENATE(B16120,"-",C16120,"-",D16120)</f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>TEXT(B16120,"yyyy-mm")</f>
        <v>2026-08</v>
      </c>
      <c r="J16120" s="7" t="str">
        <f>VLOOKUP(C16120,'[1]T. Apoyo Sistema'!$B$1:$C$89,2,0)</f>
        <v>SI</v>
      </c>
    </row>
    <row r="16121" spans="1:10" x14ac:dyDescent="0.25">
      <c r="A16121" s="4" t="str">
        <f>CONCATENATE(B16121,"-",C16121,"-",D16121)</f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>TEXT(B16121,"yyyy-mm")</f>
        <v>2026-08</v>
      </c>
      <c r="J16121" s="7" t="str">
        <f>VLOOKUP(C16121,'[1]T. Apoyo Sistema'!$B$1:$C$89,2,0)</f>
        <v>SI</v>
      </c>
    </row>
    <row r="16122" spans="1:10" x14ac:dyDescent="0.25">
      <c r="A16122" s="4" t="str">
        <f>CONCATENATE(B16122,"-",C16122,"-",D16122)</f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>TEXT(B16122,"yyyy-mm")</f>
        <v>2026-08</v>
      </c>
      <c r="J16122" s="7" t="str">
        <f>VLOOKUP(C16122,'[1]T. Apoyo Sistema'!$B$1:$C$89,2,0)</f>
        <v>SI</v>
      </c>
    </row>
    <row r="16123" spans="1:10" x14ac:dyDescent="0.25">
      <c r="A16123" s="4" t="str">
        <f>CONCATENATE(B16123,"-",C16123,"-",D16123)</f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>TEXT(B16123,"yyyy-mm")</f>
        <v>2026-08</v>
      </c>
      <c r="J16123" s="7" t="str">
        <f>VLOOKUP(C16123,'[1]T. Apoyo Sistema'!$B$1:$C$89,2,0)</f>
        <v>SI</v>
      </c>
    </row>
    <row r="16124" spans="1:10" x14ac:dyDescent="0.25">
      <c r="A16124" s="4" t="str">
        <f>CONCATENATE(B16124,"-",C16124,"-",D16124)</f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>TEXT(B16124,"yyyy-mm")</f>
        <v>2026-08</v>
      </c>
      <c r="J16124" s="7" t="str">
        <f>VLOOKUP(C16124,'[1]T. Apoyo Sistema'!$B$1:$C$89,2,0)</f>
        <v>SI</v>
      </c>
    </row>
    <row r="16125" spans="1:10" x14ac:dyDescent="0.25">
      <c r="A16125" s="4" t="str">
        <f>CONCATENATE(B16125,"-",C16125,"-",D16125)</f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>TEXT(B16125,"yyyy-mm")</f>
        <v>2026-08</v>
      </c>
      <c r="J16125" s="7" t="str">
        <f>VLOOKUP(C16125,'[1]T. Apoyo Sistema'!$B$1:$C$89,2,0)</f>
        <v>SI</v>
      </c>
    </row>
    <row r="16126" spans="1:10" x14ac:dyDescent="0.25">
      <c r="A16126" s="4" t="str">
        <f>CONCATENATE(B16126,"-",C16126,"-",D16126)</f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>TEXT(B16126,"yyyy-mm")</f>
        <v>2026-08</v>
      </c>
      <c r="J16126" s="7" t="str">
        <f>VLOOKUP(C16126,'[1]T. Apoyo Sistema'!$B$1:$C$89,2,0)</f>
        <v>SI</v>
      </c>
    </row>
    <row r="16127" spans="1:10" x14ac:dyDescent="0.25">
      <c r="A16127" s="4" t="str">
        <f>CONCATENATE(B16127,"-",C16127,"-",D16127)</f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>TEXT(B16127,"yyyy-mm")</f>
        <v>2026-08</v>
      </c>
      <c r="J16127" s="7" t="str">
        <f>VLOOKUP(C16127,'[1]T. Apoyo Sistema'!$B$1:$C$89,2,0)</f>
        <v>NO</v>
      </c>
    </row>
    <row r="16128" spans="1:10" x14ac:dyDescent="0.25">
      <c r="A16128" s="4" t="str">
        <f>CONCATENATE(B16128,"-",C16128,"-",D16128)</f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>TEXT(B16128,"yyyy-mm")</f>
        <v>2026-08</v>
      </c>
      <c r="J16128" s="7" t="str">
        <f>VLOOKUP(C16128,'[1]T. Apoyo Sistema'!$B$1:$C$89,2,0)</f>
        <v>NO</v>
      </c>
    </row>
    <row r="16129" spans="1:10" x14ac:dyDescent="0.25">
      <c r="A16129" s="4" t="str">
        <f>CONCATENATE(B16129,"-",C16129,"-",D16129)</f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>TEXT(B16129,"yyyy-mm")</f>
        <v>2026-08</v>
      </c>
      <c r="J16129" s="7" t="str">
        <f>VLOOKUP(C16129,'[1]T. Apoyo Sistema'!$B$1:$C$89,2,0)</f>
        <v>NO</v>
      </c>
    </row>
    <row r="16130" spans="1:10" x14ac:dyDescent="0.25">
      <c r="A16130" s="4" t="str">
        <f>CONCATENATE(B16130,"-",C16130,"-",D16130)</f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>TEXT(B16130,"yyyy-mm")</f>
        <v>2026-08</v>
      </c>
      <c r="J16130" s="7" t="str">
        <f>VLOOKUP(C16130,'[1]T. Apoyo Sistema'!$B$1:$C$89,2,0)</f>
        <v>NO</v>
      </c>
    </row>
    <row r="16131" spans="1:10" x14ac:dyDescent="0.25">
      <c r="A16131" s="4" t="str">
        <f>CONCATENATE(B16131,"-",C16131,"-",D16131)</f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>TEXT(B16131,"yyyy-mm")</f>
        <v>2026-08</v>
      </c>
      <c r="J16131" s="7" t="str">
        <f>VLOOKUP(C16131,'[1]T. Apoyo Sistema'!$B$1:$C$89,2,0)</f>
        <v>NO</v>
      </c>
    </row>
    <row r="16132" spans="1:10" x14ac:dyDescent="0.25">
      <c r="A16132" s="4" t="str">
        <f>CONCATENATE(B16132,"-",C16132,"-",D16132)</f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>TEXT(B16132,"yyyy-mm")</f>
        <v>2026-08</v>
      </c>
      <c r="J16132" s="7" t="str">
        <f>VLOOKUP(C16132,'[1]T. Apoyo Sistema'!$B$1:$C$89,2,0)</f>
        <v>NO</v>
      </c>
    </row>
    <row r="16133" spans="1:10" x14ac:dyDescent="0.25">
      <c r="A16133" s="4" t="str">
        <f>CONCATENATE(B16133,"-",C16133,"-",D16133)</f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>TEXT(B16133,"yyyy-mm")</f>
        <v>2026-08</v>
      </c>
      <c r="J16133" s="7" t="str">
        <f>VLOOKUP(C16133,'[1]T. Apoyo Sistema'!$B$1:$C$89,2,0)</f>
        <v>NO</v>
      </c>
    </row>
    <row r="16134" spans="1:10" x14ac:dyDescent="0.25">
      <c r="A16134" s="4" t="str">
        <f>CONCATENATE(B16134,"-",C16134,"-",D16134)</f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>TEXT(B16134,"yyyy-mm")</f>
        <v>2026-08</v>
      </c>
      <c r="J16134" s="7" t="str">
        <f>VLOOKUP(C16134,'[1]T. Apoyo Sistema'!$B$1:$C$89,2,0)</f>
        <v>NO</v>
      </c>
    </row>
    <row r="16135" spans="1:10" x14ac:dyDescent="0.25">
      <c r="A16135" s="4" t="str">
        <f>CONCATENATE(B16135,"-",C16135,"-",D16135)</f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>TEXT(B16135,"yyyy-mm")</f>
        <v>2026-08</v>
      </c>
      <c r="J16135" s="7" t="str">
        <f>VLOOKUP(C16135,'[1]T. Apoyo Sistema'!$B$1:$C$89,2,0)</f>
        <v>NO</v>
      </c>
    </row>
    <row r="16136" spans="1:10" x14ac:dyDescent="0.25">
      <c r="A16136" s="4" t="str">
        <f>CONCATENATE(B16136,"-",C16136,"-",D16136)</f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>TEXT(B16136,"yyyy-mm")</f>
        <v>2026-08</v>
      </c>
      <c r="J16136" s="7" t="str">
        <f>VLOOKUP(C16136,'[1]T. Apoyo Sistema'!$B$1:$C$89,2,0)</f>
        <v>NO</v>
      </c>
    </row>
    <row r="16137" spans="1:10" x14ac:dyDescent="0.25">
      <c r="A16137" s="4" t="str">
        <f>CONCATENATE(B16137,"-",C16137,"-",D16137)</f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>TEXT(B16137,"yyyy-mm")</f>
        <v>2026-08</v>
      </c>
      <c r="J16137" s="7" t="str">
        <f>VLOOKUP(C16137,'[1]T. Apoyo Sistema'!$B$1:$C$89,2,0)</f>
        <v>NO</v>
      </c>
    </row>
    <row r="16138" spans="1:10" x14ac:dyDescent="0.25">
      <c r="A16138" s="4" t="str">
        <f>CONCATENATE(B16138,"-",C16138,"-",D16138)</f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>TEXT(B16138,"yyyy-mm")</f>
        <v>2026-08</v>
      </c>
      <c r="J16138" s="7" t="str">
        <f>VLOOKUP(C16138,'[1]T. Apoyo Sistema'!$B$1:$C$89,2,0)</f>
        <v>NO</v>
      </c>
    </row>
    <row r="16139" spans="1:10" x14ac:dyDescent="0.25">
      <c r="A16139" s="4" t="str">
        <f>CONCATENATE(B16139,"-",C16139,"-",D16139)</f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>TEXT(B16139,"yyyy-mm")</f>
        <v>2026-08</v>
      </c>
      <c r="J16139" s="7" t="str">
        <f>VLOOKUP(C16139,'[1]T. Apoyo Sistema'!$B$1:$C$89,2,0)</f>
        <v>NO</v>
      </c>
    </row>
    <row r="16140" spans="1:10" x14ac:dyDescent="0.25">
      <c r="A16140" s="4" t="str">
        <f>CONCATENATE(B16140,"-",C16140,"-",D16140)</f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>TEXT(B16140,"yyyy-mm")</f>
        <v>2026-08</v>
      </c>
      <c r="J16140" s="7" t="str">
        <f>VLOOKUP(C16140,'[1]T. Apoyo Sistema'!$B$1:$C$89,2,0)</f>
        <v>NO</v>
      </c>
    </row>
    <row r="16141" spans="1:10" x14ac:dyDescent="0.25">
      <c r="A16141" s="4" t="str">
        <f>CONCATENATE(B16141,"-",C16141,"-",D16141)</f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>TEXT(B16141,"yyyy-mm")</f>
        <v>2026-08</v>
      </c>
      <c r="J16141" s="7" t="str">
        <f>VLOOKUP(C16141,'[1]T. Apoyo Sistema'!$B$1:$C$89,2,0)</f>
        <v>SI</v>
      </c>
    </row>
    <row r="16142" spans="1:10" x14ac:dyDescent="0.25">
      <c r="A16142" s="4" t="str">
        <f>CONCATENATE(B16142,"-",C16142,"-",D16142)</f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>TEXT(B16142,"yyyy-mm")</f>
        <v>2026-08</v>
      </c>
      <c r="J16142" s="7" t="str">
        <f>VLOOKUP(C16142,'[1]T. Apoyo Sistema'!$B$1:$C$89,2,0)</f>
        <v>SI</v>
      </c>
    </row>
    <row r="16143" spans="1:10" x14ac:dyDescent="0.25">
      <c r="A16143" s="4" t="str">
        <f>CONCATENATE(B16143,"-",C16143,"-",D16143)</f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>TEXT(B16143,"yyyy-mm")</f>
        <v>2026-08</v>
      </c>
      <c r="J16143" s="7" t="str">
        <f>VLOOKUP(C16143,'[1]T. Apoyo Sistema'!$B$1:$C$89,2,0)</f>
        <v>SI</v>
      </c>
    </row>
    <row r="16144" spans="1:10" x14ac:dyDescent="0.25">
      <c r="A16144" s="4" t="str">
        <f>CONCATENATE(B16144,"-",C16144,"-",D16144)</f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>TEXT(B16144,"yyyy-mm")</f>
        <v>2026-08</v>
      </c>
      <c r="J16144" s="7" t="str">
        <f>VLOOKUP(C16144,'[1]T. Apoyo Sistema'!$B$1:$C$89,2,0)</f>
        <v>SI</v>
      </c>
    </row>
    <row r="16145" spans="1:10" x14ac:dyDescent="0.25">
      <c r="A16145" s="4" t="str">
        <f>CONCATENATE(B16145,"-",C16145,"-",D16145)</f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>TEXT(B16145,"yyyy-mm")</f>
        <v>2026-08</v>
      </c>
      <c r="J16145" s="7" t="str">
        <f>VLOOKUP(C16145,'[1]T. Apoyo Sistema'!$B$1:$C$89,2,0)</f>
        <v>SI</v>
      </c>
    </row>
    <row r="16146" spans="1:10" x14ac:dyDescent="0.25">
      <c r="A16146" s="4" t="str">
        <f>CONCATENATE(B16146,"-",C16146,"-",D16146)</f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>TEXT(B16146,"yyyy-mm")</f>
        <v>2026-08</v>
      </c>
      <c r="J16146" s="7" t="str">
        <f>VLOOKUP(C16146,'[1]T. Apoyo Sistema'!$B$1:$C$89,2,0)</f>
        <v>SI</v>
      </c>
    </row>
    <row r="16147" spans="1:10" x14ac:dyDescent="0.25">
      <c r="A16147" s="4" t="str">
        <f>CONCATENATE(B16147,"-",C16147,"-",D16147)</f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>TEXT(B16147,"yyyy-mm")</f>
        <v>2026-08</v>
      </c>
      <c r="J16147" s="7" t="str">
        <f>VLOOKUP(C16147,'[1]T. Apoyo Sistema'!$B$1:$C$89,2,0)</f>
        <v>SI</v>
      </c>
    </row>
    <row r="16148" spans="1:10" x14ac:dyDescent="0.25">
      <c r="A16148" s="4" t="str">
        <f>CONCATENATE(B16148,"-",C16148,"-",D16148)</f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>TEXT(B16148,"yyyy-mm")</f>
        <v>2026-08</v>
      </c>
      <c r="J16148" s="7" t="str">
        <f>VLOOKUP(C16148,'[1]T. Apoyo Sistema'!$B$1:$C$89,2,0)</f>
        <v>SI</v>
      </c>
    </row>
    <row r="16149" spans="1:10" x14ac:dyDescent="0.25">
      <c r="A16149" s="4" t="str">
        <f>CONCATENATE(B16149,"-",C16149,"-",D16149)</f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>TEXT(B16149,"yyyy-mm")</f>
        <v>2026-08</v>
      </c>
      <c r="J16149" s="7" t="str">
        <f>VLOOKUP(C16149,'[1]T. Apoyo Sistema'!$B$1:$C$89,2,0)</f>
        <v>SI</v>
      </c>
    </row>
    <row r="16150" spans="1:10" x14ac:dyDescent="0.25">
      <c r="A16150" s="4" t="str">
        <f>CONCATENATE(B16150,"-",C16150,"-",D16150)</f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>TEXT(B16150,"yyyy-mm")</f>
        <v>2026-08</v>
      </c>
      <c r="J16150" s="7" t="str">
        <f>VLOOKUP(C16150,'[1]T. Apoyo Sistema'!$B$1:$C$89,2,0)</f>
        <v>SI</v>
      </c>
    </row>
    <row r="16151" spans="1:10" x14ac:dyDescent="0.25">
      <c r="A16151" s="4" t="str">
        <f>CONCATENATE(B16151,"-",C16151,"-",D16151)</f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>TEXT(B16151,"yyyy-mm")</f>
        <v>2026-08</v>
      </c>
      <c r="J16151" s="7" t="str">
        <f>VLOOKUP(C16151,'[1]T. Apoyo Sistema'!$B$1:$C$89,2,0)</f>
        <v>SI</v>
      </c>
    </row>
    <row r="16152" spans="1:10" x14ac:dyDescent="0.25">
      <c r="A16152" s="4" t="str">
        <f>CONCATENATE(B16152,"-",C16152,"-",D16152)</f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>TEXT(B16152,"yyyy-mm")</f>
        <v>2026-08</v>
      </c>
      <c r="J16152" s="7" t="str">
        <f>VLOOKUP(C16152,'[1]T. Apoyo Sistema'!$B$1:$C$89,2,0)</f>
        <v>SI</v>
      </c>
    </row>
    <row r="16153" spans="1:10" x14ac:dyDescent="0.25">
      <c r="A16153" s="4" t="str">
        <f>CONCATENATE(B16153,"-",C16153,"-",D16153)</f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>TEXT(B16153,"yyyy-mm")</f>
        <v>2026-08</v>
      </c>
      <c r="J16153" s="7" t="str">
        <f>VLOOKUP(C16153,'[1]T. Apoyo Sistema'!$B$1:$C$89,2,0)</f>
        <v>SI</v>
      </c>
    </row>
    <row r="16154" spans="1:10" x14ac:dyDescent="0.25">
      <c r="A16154" s="4" t="str">
        <f>CONCATENATE(B16154,"-",C16154,"-",D16154)</f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>TEXT(B16154,"yyyy-mm")</f>
        <v>2026-08</v>
      </c>
      <c r="J16154" s="7" t="str">
        <f>VLOOKUP(C16154,'[1]T. Apoyo Sistema'!$B$1:$C$89,2,0)</f>
        <v>SI</v>
      </c>
    </row>
    <row r="16155" spans="1:10" x14ac:dyDescent="0.25">
      <c r="A16155" s="4" t="str">
        <f>CONCATENATE(B16155,"-",C16155,"-",D16155)</f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>TEXT(B16155,"yyyy-mm")</f>
        <v>2026-08</v>
      </c>
      <c r="J16155" s="7" t="str">
        <f>VLOOKUP(C16155,'[1]T. Apoyo Sistema'!$B$1:$C$89,2,0)</f>
        <v>SI</v>
      </c>
    </row>
    <row r="16156" spans="1:10" x14ac:dyDescent="0.25">
      <c r="A16156" s="4" t="str">
        <f>CONCATENATE(B16156,"-",C16156,"-",D16156)</f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>TEXT(B16156,"yyyy-mm")</f>
        <v>2026-08</v>
      </c>
      <c r="J16156" s="7" t="str">
        <f>VLOOKUP(C16156,'[1]T. Apoyo Sistema'!$B$1:$C$89,2,0)</f>
        <v>SI</v>
      </c>
    </row>
    <row r="16157" spans="1:10" x14ac:dyDescent="0.25">
      <c r="A16157" s="4" t="str">
        <f>CONCATENATE(B16157,"-",C16157,"-",D16157)</f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>TEXT(B16157,"yyyy-mm")</f>
        <v>2026-08</v>
      </c>
      <c r="J16157" s="7" t="str">
        <f>VLOOKUP(C16157,'[1]T. Apoyo Sistema'!$B$1:$C$89,2,0)</f>
        <v>SI</v>
      </c>
    </row>
    <row r="16158" spans="1:10" x14ac:dyDescent="0.25">
      <c r="A16158" s="4" t="str">
        <f>CONCATENATE(B16158,"-",C16158,"-",D16158)</f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>TEXT(B16158,"yyyy-mm")</f>
        <v>2026-08</v>
      </c>
      <c r="J16158" s="7" t="str">
        <f>VLOOKUP(C16158,'[1]T. Apoyo Sistema'!$B$1:$C$89,2,0)</f>
        <v>SI</v>
      </c>
    </row>
    <row r="16159" spans="1:10" x14ac:dyDescent="0.25">
      <c r="A16159" s="4" t="str">
        <f>CONCATENATE(B16159,"-",C16159,"-",D16159)</f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>TEXT(B16159,"yyyy-mm")</f>
        <v>2026-08</v>
      </c>
      <c r="J16159" s="7" t="str">
        <f>VLOOKUP(C16159,'[1]T. Apoyo Sistema'!$B$1:$C$89,2,0)</f>
        <v>SI</v>
      </c>
    </row>
    <row r="16160" spans="1:10" x14ac:dyDescent="0.25">
      <c r="A16160" s="4" t="str">
        <f>CONCATENATE(B16160,"-",C16160,"-",D16160)</f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>TEXT(B16160,"yyyy-mm")</f>
        <v>2026-08</v>
      </c>
      <c r="J16160" s="7" t="str">
        <f>VLOOKUP(C16160,'[1]T. Apoyo Sistema'!$B$1:$C$89,2,0)</f>
        <v>SI</v>
      </c>
    </row>
    <row r="16161" spans="1:10" x14ac:dyDescent="0.25">
      <c r="A16161" s="4" t="str">
        <f>CONCATENATE(B16161,"-",C16161,"-",D16161)</f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>TEXT(B16161,"yyyy-mm")</f>
        <v>2026-08</v>
      </c>
      <c r="J16161" s="7" t="str">
        <f>VLOOKUP(C16161,'[1]T. Apoyo Sistema'!$B$1:$C$89,2,0)</f>
        <v>SI</v>
      </c>
    </row>
    <row r="16162" spans="1:10" x14ac:dyDescent="0.25">
      <c r="A16162" s="4" t="str">
        <f>CONCATENATE(B16162,"-",C16162,"-",D16162)</f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>TEXT(B16162,"yyyy-mm")</f>
        <v>2026-08</v>
      </c>
      <c r="J16162" s="7" t="str">
        <f>VLOOKUP(C16162,'[1]T. Apoyo Sistema'!$B$1:$C$89,2,0)</f>
        <v>SI</v>
      </c>
    </row>
    <row r="16163" spans="1:10" x14ac:dyDescent="0.25">
      <c r="A16163" s="4" t="str">
        <f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>TEXT(B16163,"yyyy-mm")</f>
        <v>2026-08</v>
      </c>
      <c r="J16163" s="7" t="str">
        <f>VLOOKUP(C16163,'[1]T. Apoyo Sistema'!$B$1:$C$89,2,0)</f>
        <v>SI</v>
      </c>
    </row>
    <row r="16164" spans="1:10" x14ac:dyDescent="0.25">
      <c r="A16164" s="4" t="str">
        <f>CONCATENATE(B16164,"-",C16164,"-",D16164)</f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>TEXT(B16164,"yyyy-mm")</f>
        <v>2026-08</v>
      </c>
      <c r="J16164" s="7" t="str">
        <f>VLOOKUP(C16164,'[1]T. Apoyo Sistema'!$B$1:$C$89,2,0)</f>
        <v>SI</v>
      </c>
    </row>
    <row r="16165" spans="1:10" x14ac:dyDescent="0.25">
      <c r="A16165" s="4" t="str">
        <f>CONCATENATE(B16165,"-",C16165,"-",D16165)</f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>TEXT(B16165,"yyyy-mm")</f>
        <v>2026-08</v>
      </c>
      <c r="J16165" s="7" t="str">
        <f>VLOOKUP(C16165,'[1]T. Apoyo Sistema'!$B$1:$C$89,2,0)</f>
        <v>SI</v>
      </c>
    </row>
    <row r="16166" spans="1:10" x14ac:dyDescent="0.25">
      <c r="A16166" s="4" t="str">
        <f>CONCATENATE(B16166,"-",C16166,"-",D16166)</f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>TEXT(B16166,"yyyy-mm")</f>
        <v>2026-08</v>
      </c>
      <c r="J16166" s="7" t="str">
        <f>VLOOKUP(C16166,'[1]T. Apoyo Sistema'!$B$1:$C$89,2,0)</f>
        <v>SI</v>
      </c>
    </row>
    <row r="16167" spans="1:10" x14ac:dyDescent="0.25">
      <c r="A16167" s="4" t="str">
        <f>CONCATENATE(B16167,"-",C16167,"-",D16167)</f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>TEXT(B16167,"yyyy-mm")</f>
        <v>2026-08</v>
      </c>
      <c r="J16167" s="7" t="str">
        <f>VLOOKUP(C16167,'[1]T. Apoyo Sistema'!$B$1:$C$89,2,0)</f>
        <v>SI</v>
      </c>
    </row>
    <row r="16168" spans="1:10" x14ac:dyDescent="0.25">
      <c r="A16168" s="4" t="str">
        <f>CONCATENATE(B16168,"-",C16168,"-",D16168)</f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>TEXT(B16168,"yyyy-mm")</f>
        <v>2026-08</v>
      </c>
      <c r="J16168" s="7" t="str">
        <f>VLOOKUP(C16168,'[1]T. Apoyo Sistema'!$B$1:$C$89,2,0)</f>
        <v>SI</v>
      </c>
    </row>
    <row r="16169" spans="1:10" x14ac:dyDescent="0.25">
      <c r="A16169" s="4" t="str">
        <f>CONCATENATE(B16169,"-",C16169,"-",D16169)</f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>TEXT(B16169,"yyyy-mm")</f>
        <v>2026-08</v>
      </c>
      <c r="J16169" s="7" t="str">
        <f>VLOOKUP(C16169,'[1]T. Apoyo Sistema'!$B$1:$C$89,2,0)</f>
        <v>SI</v>
      </c>
    </row>
    <row r="16170" spans="1:10" x14ac:dyDescent="0.25">
      <c r="A16170" s="4" t="str">
        <f>CONCATENATE(B16170,"-",C16170,"-",D16170)</f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>TEXT(B16170,"yyyy-mm")</f>
        <v>2026-08</v>
      </c>
      <c r="J16170" s="7" t="str">
        <f>VLOOKUP(C16170,'[1]T. Apoyo Sistema'!$B$1:$C$89,2,0)</f>
        <v>SI</v>
      </c>
    </row>
    <row r="16171" spans="1:10" x14ac:dyDescent="0.25">
      <c r="A16171" s="4" t="str">
        <f>CONCATENATE(B16171,"-",C16171,"-",D16171)</f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>TEXT(B16171,"yyyy-mm")</f>
        <v>2026-08</v>
      </c>
      <c r="J16171" s="7" t="str">
        <f>VLOOKUP(C16171,'[1]T. Apoyo Sistema'!$B$1:$C$89,2,0)</f>
        <v>SI</v>
      </c>
    </row>
    <row r="16172" spans="1:10" x14ac:dyDescent="0.25">
      <c r="A16172" s="4" t="str">
        <f>CONCATENATE(B16172,"-",C16172,"-",D16172)</f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>TEXT(B16172,"yyyy-mm")</f>
        <v>2026-08</v>
      </c>
      <c r="J16172" s="7" t="str">
        <f>VLOOKUP(C16172,'[1]T. Apoyo Sistema'!$B$1:$C$89,2,0)</f>
        <v>SI</v>
      </c>
    </row>
    <row r="16173" spans="1:10" x14ac:dyDescent="0.25">
      <c r="A16173" s="4" t="str">
        <f>CONCATENATE(B16173,"-",C16173,"-",D16173)</f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>TEXT(B16173,"yyyy-mm")</f>
        <v>2026-08</v>
      </c>
      <c r="J16173" s="7" t="str">
        <f>VLOOKUP(C16173,'[1]T. Apoyo Sistema'!$B$1:$C$89,2,0)</f>
        <v>SI</v>
      </c>
    </row>
    <row r="16174" spans="1:10" x14ac:dyDescent="0.25">
      <c r="A16174" s="4" t="str">
        <f>CONCATENATE(B16174,"-",C16174,"-",D16174)</f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>TEXT(B16174,"yyyy-mm")</f>
        <v>2026-08</v>
      </c>
      <c r="J16174" s="7" t="str">
        <f>VLOOKUP(C16174,'[1]T. Apoyo Sistema'!$B$1:$C$89,2,0)</f>
        <v>SI</v>
      </c>
    </row>
    <row r="16175" spans="1:10" x14ac:dyDescent="0.25">
      <c r="A16175" s="4" t="str">
        <f>CONCATENATE(B16175,"-",C16175,"-",D16175)</f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>TEXT(B16175,"yyyy-mm")</f>
        <v>2026-08</v>
      </c>
      <c r="J16175" s="7" t="str">
        <f>VLOOKUP(C16175,'[1]T. Apoyo Sistema'!$B$1:$C$89,2,0)</f>
        <v>SI</v>
      </c>
    </row>
    <row r="16176" spans="1:10" x14ac:dyDescent="0.25">
      <c r="A16176" s="4" t="str">
        <f>CONCATENATE(B16176,"-",C16176,"-",D16176)</f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>TEXT(B16176,"yyyy-mm")</f>
        <v>2026-08</v>
      </c>
      <c r="J16176" s="7" t="str">
        <f>VLOOKUP(C16176,'[1]T. Apoyo Sistema'!$B$1:$C$89,2,0)</f>
        <v>SI</v>
      </c>
    </row>
    <row r="16177" spans="1:10" x14ac:dyDescent="0.25">
      <c r="A16177" s="4" t="str">
        <f>CONCATENATE(B16177,"-",C16177,"-",D16177)</f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>TEXT(B16177,"yyyy-mm")</f>
        <v>2026-08</v>
      </c>
      <c r="J16177" s="7" t="str">
        <f>VLOOKUP(C16177,'[1]T. Apoyo Sistema'!$B$1:$C$89,2,0)</f>
        <v>SI</v>
      </c>
    </row>
    <row r="16178" spans="1:10" x14ac:dyDescent="0.25">
      <c r="A16178" s="4" t="str">
        <f>CONCATENATE(B16178,"-",C16178,"-",D16178)</f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>TEXT(B16178,"yyyy-mm")</f>
        <v>2026-08</v>
      </c>
      <c r="J16178" s="7" t="str">
        <f>VLOOKUP(C16178,'[1]T. Apoyo Sistema'!$B$1:$C$89,2,0)</f>
        <v>SI</v>
      </c>
    </row>
    <row r="16179" spans="1:10" x14ac:dyDescent="0.25">
      <c r="A16179" s="4" t="str">
        <f>CONCATENATE(B16179,"-",C16179,"-",D16179)</f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>TEXT(B16179,"yyyy-mm")</f>
        <v>2026-08</v>
      </c>
      <c r="J16179" s="7" t="str">
        <f>VLOOKUP(C16179,'[1]T. Apoyo Sistema'!$B$1:$C$89,2,0)</f>
        <v>SI</v>
      </c>
    </row>
    <row r="16180" spans="1:10" x14ac:dyDescent="0.25">
      <c r="A16180" s="4" t="str">
        <f>CONCATENATE(B16180,"-",C16180,"-",D16180)</f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>TEXT(B16180,"yyyy-mm")</f>
        <v>2026-08</v>
      </c>
      <c r="J16180" s="7" t="str">
        <f>VLOOKUP(C16180,'[1]T. Apoyo Sistema'!$B$1:$C$89,2,0)</f>
        <v>SI</v>
      </c>
    </row>
    <row r="16181" spans="1:10" x14ac:dyDescent="0.25">
      <c r="A16181" s="4" t="str">
        <f>CONCATENATE(B16181,"-",C16181,"-",D16181)</f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>TEXT(B16181,"yyyy-mm")</f>
        <v>2026-08</v>
      </c>
      <c r="J16181" s="7" t="str">
        <f>VLOOKUP(C16181,'[1]T. Apoyo Sistema'!$B$1:$C$89,2,0)</f>
        <v>SI</v>
      </c>
    </row>
    <row r="16182" spans="1:10" x14ac:dyDescent="0.25">
      <c r="A16182" s="4" t="str">
        <f>CONCATENATE(B16182,"-",C16182,"-",D16182)</f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>TEXT(B16182,"yyyy-mm")</f>
        <v>2026-08</v>
      </c>
      <c r="J16182" s="7" t="str">
        <f>VLOOKUP(C16182,'[1]T. Apoyo Sistema'!$B$1:$C$89,2,0)</f>
        <v>SI</v>
      </c>
    </row>
    <row r="16183" spans="1:10" x14ac:dyDescent="0.25">
      <c r="A16183" s="4" t="str">
        <f>CONCATENATE(B16183,"-",C16183,"-",D16183)</f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>TEXT(B16183,"yyyy-mm")</f>
        <v>2026-08</v>
      </c>
      <c r="J16183" s="7" t="str">
        <f>VLOOKUP(C16183,'[1]T. Apoyo Sistema'!$B$1:$C$89,2,0)</f>
        <v>SI</v>
      </c>
    </row>
    <row r="16184" spans="1:10" x14ac:dyDescent="0.25">
      <c r="A16184" s="4" t="str">
        <f>CONCATENATE(B16184,"-",C16184,"-",D16184)</f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>TEXT(B16184,"yyyy-mm")</f>
        <v>2026-08</v>
      </c>
      <c r="J16184" s="7" t="str">
        <f>VLOOKUP(C16184,'[1]T. Apoyo Sistema'!$B$1:$C$89,2,0)</f>
        <v>SI</v>
      </c>
    </row>
    <row r="16185" spans="1:10" x14ac:dyDescent="0.25">
      <c r="A16185" s="4" t="str">
        <f>CONCATENATE(B16185,"-",C16185,"-",D16185)</f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>TEXT(B16185,"yyyy-mm")</f>
        <v>2026-08</v>
      </c>
      <c r="J16185" s="7" t="str">
        <f>VLOOKUP(C16185,'[1]T. Apoyo Sistema'!$B$1:$C$89,2,0)</f>
        <v>SI</v>
      </c>
    </row>
    <row r="16186" spans="1:10" x14ac:dyDescent="0.25">
      <c r="A16186" s="4" t="str">
        <f>CONCATENATE(B16186,"-",C16186,"-",D16186)</f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>TEXT(B16186,"yyyy-mm")</f>
        <v>2026-08</v>
      </c>
      <c r="J16186" s="7" t="str">
        <f>VLOOKUP(C16186,'[1]T. Apoyo Sistema'!$B$1:$C$89,2,0)</f>
        <v>SI</v>
      </c>
    </row>
    <row r="16187" spans="1:10" x14ac:dyDescent="0.25">
      <c r="A16187" s="4" t="str">
        <f>CONCATENATE(B16187,"-",C16187,"-",D16187)</f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>TEXT(B16187,"yyyy-mm")</f>
        <v>2026-08</v>
      </c>
      <c r="J16187" s="7" t="str">
        <f>VLOOKUP(C16187,'[1]T. Apoyo Sistema'!$B$1:$C$89,2,0)</f>
        <v>SI</v>
      </c>
    </row>
    <row r="16188" spans="1:10" x14ac:dyDescent="0.25">
      <c r="A16188" s="4" t="str">
        <f>CONCATENATE(B16188,"-",C16188,"-",D16188)</f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>TEXT(B16188,"yyyy-mm")</f>
        <v>2026-08</v>
      </c>
      <c r="J16188" s="7" t="str">
        <f>VLOOKUP(C16188,'[1]T. Apoyo Sistema'!$B$1:$C$89,2,0)</f>
        <v>SI</v>
      </c>
    </row>
    <row r="16189" spans="1:10" x14ac:dyDescent="0.25">
      <c r="A16189" s="4" t="str">
        <f>CONCATENATE(B16189,"-",C16189,"-",D16189)</f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>TEXT(B16189,"yyyy-mm")</f>
        <v>2026-08</v>
      </c>
      <c r="J16189" s="7" t="str">
        <f>VLOOKUP(C16189,'[1]T. Apoyo Sistema'!$B$1:$C$89,2,0)</f>
        <v>SI</v>
      </c>
    </row>
    <row r="16190" spans="1:10" x14ac:dyDescent="0.25">
      <c r="A16190" s="4" t="str">
        <f>CONCATENATE(B16190,"-",C16190,"-",D16190)</f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>TEXT(B16190,"yyyy-mm")</f>
        <v>2026-08</v>
      </c>
      <c r="J16190" s="7" t="str">
        <f>VLOOKUP(C16190,'[1]T. Apoyo Sistema'!$B$1:$C$89,2,0)</f>
        <v>SI</v>
      </c>
    </row>
    <row r="16191" spans="1:10" x14ac:dyDescent="0.25">
      <c r="A16191" s="4" t="str">
        <f>CONCATENATE(B16191,"-",C16191,"-",D16191)</f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>TEXT(B16191,"yyyy-mm")</f>
        <v>2026-08</v>
      </c>
      <c r="J16191" s="7" t="str">
        <f>VLOOKUP(C16191,'[1]T. Apoyo Sistema'!$B$1:$C$89,2,0)</f>
        <v>SI</v>
      </c>
    </row>
    <row r="16192" spans="1:10" x14ac:dyDescent="0.25">
      <c r="A16192" s="4" t="str">
        <f>CONCATENATE(B16192,"-",C16192,"-",D16192)</f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>TEXT(B16192,"yyyy-mm")</f>
        <v>2026-08</v>
      </c>
      <c r="J16192" s="7" t="str">
        <f>VLOOKUP(C16192,'[1]T. Apoyo Sistema'!$B$1:$C$89,2,0)</f>
        <v>SI</v>
      </c>
    </row>
    <row r="16193" spans="1:10" x14ac:dyDescent="0.25">
      <c r="A16193" s="4" t="str">
        <f>CONCATENATE(B16193,"-",C16193,"-",D16193)</f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>TEXT(B16193,"yyyy-mm")</f>
        <v>2026-08</v>
      </c>
      <c r="J16193" s="7" t="str">
        <f>VLOOKUP(C16193,'[1]T. Apoyo Sistema'!$B$1:$C$89,2,0)</f>
        <v>SI</v>
      </c>
    </row>
    <row r="16194" spans="1:10" x14ac:dyDescent="0.25">
      <c r="A16194" s="4" t="str">
        <f>CONCATENATE(B16194,"-",C16194,"-",D16194)</f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>TEXT(B16194,"yyyy-mm")</f>
        <v>2026-08</v>
      </c>
      <c r="J16194" s="7" t="str">
        <f>VLOOKUP(C16194,'[1]T. Apoyo Sistema'!$B$1:$C$89,2,0)</f>
        <v>SI</v>
      </c>
    </row>
    <row r="16195" spans="1:10" x14ac:dyDescent="0.25">
      <c r="A16195" s="4" t="str">
        <f>CONCATENATE(B16195,"-",C16195,"-",D16195)</f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>TEXT(B16195,"yyyy-mm")</f>
        <v>2026-08</v>
      </c>
      <c r="J16195" s="7" t="str">
        <f>VLOOKUP(C16195,'[1]T. Apoyo Sistema'!$B$1:$C$89,2,0)</f>
        <v>SI</v>
      </c>
    </row>
    <row r="16196" spans="1:10" x14ac:dyDescent="0.25">
      <c r="A16196" s="4" t="str">
        <f>CONCATENATE(B16196,"-",C16196,"-",D16196)</f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>TEXT(B16196,"yyyy-mm")</f>
        <v>2026-08</v>
      </c>
      <c r="J16196" s="7" t="str">
        <f>VLOOKUP(C16196,'[1]T. Apoyo Sistema'!$B$1:$C$89,2,0)</f>
        <v>SI</v>
      </c>
    </row>
    <row r="16197" spans="1:10" x14ac:dyDescent="0.25">
      <c r="A16197" s="4" t="str">
        <f>CONCATENATE(B16197,"-",C16197,"-",D16197)</f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>TEXT(B16197,"yyyy-mm")</f>
        <v>2026-08</v>
      </c>
      <c r="J16197" s="7" t="str">
        <f>VLOOKUP(C16197,'[1]T. Apoyo Sistema'!$B$1:$C$89,2,0)</f>
        <v>SI</v>
      </c>
    </row>
    <row r="16198" spans="1:10" x14ac:dyDescent="0.25">
      <c r="A16198" s="4" t="str">
        <f>CONCATENATE(B16198,"-",C16198,"-",D16198)</f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>TEXT(B16198,"yyyy-mm")</f>
        <v>2026-08</v>
      </c>
      <c r="J16198" s="7" t="str">
        <f>VLOOKUP(C16198,'[1]T. Apoyo Sistema'!$B$1:$C$89,2,0)</f>
        <v>SI</v>
      </c>
    </row>
    <row r="16199" spans="1:10" x14ac:dyDescent="0.25">
      <c r="A16199" s="4" t="str">
        <f>CONCATENATE(B16199,"-",C16199,"-",D16199)</f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>TEXT(B16199,"yyyy-mm")</f>
        <v>2026-08</v>
      </c>
      <c r="J16199" s="7" t="str">
        <f>VLOOKUP(C16199,'[1]T. Apoyo Sistema'!$B$1:$C$89,2,0)</f>
        <v>SI</v>
      </c>
    </row>
    <row r="16200" spans="1:10" x14ac:dyDescent="0.25">
      <c r="A16200" s="4" t="str">
        <f>CONCATENATE(B16200,"-",C16200,"-",D16200)</f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>TEXT(B16200,"yyyy-mm")</f>
        <v>2026-08</v>
      </c>
      <c r="J16200" s="7" t="str">
        <f>VLOOKUP(C16200,'[1]T. Apoyo Sistema'!$B$1:$C$89,2,0)</f>
        <v>SI</v>
      </c>
    </row>
    <row r="16201" spans="1:10" x14ac:dyDescent="0.25">
      <c r="A16201" s="4" t="str">
        <f>CONCATENATE(B16201,"-",C16201,"-",D16201)</f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>TEXT(B16201,"yyyy-mm")</f>
        <v>2026-08</v>
      </c>
      <c r="J16201" s="7" t="str">
        <f>VLOOKUP(C16201,'[1]T. Apoyo Sistema'!$B$1:$C$89,2,0)</f>
        <v>SI</v>
      </c>
    </row>
    <row r="16202" spans="1:10" x14ac:dyDescent="0.25">
      <c r="A16202" s="4" t="str">
        <f>CONCATENATE(B16202,"-",C16202,"-",D16202)</f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>TEXT(B16202,"yyyy-mm")</f>
        <v>2026-08</v>
      </c>
      <c r="J16202" s="7" t="str">
        <f>VLOOKUP(C16202,'[1]T. Apoyo Sistema'!$B$1:$C$89,2,0)</f>
        <v>SI</v>
      </c>
    </row>
    <row r="16203" spans="1:10" x14ac:dyDescent="0.25">
      <c r="A16203" s="4" t="str">
        <f>CONCATENATE(B16203,"-",C16203,"-",D16203)</f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>TEXT(B16203,"yyyy-mm")</f>
        <v>2026-08</v>
      </c>
      <c r="J16203" s="7" t="str">
        <f>VLOOKUP(C16203,'[1]T. Apoyo Sistema'!$B$1:$C$89,2,0)</f>
        <v>SI</v>
      </c>
    </row>
    <row r="16204" spans="1:10" x14ac:dyDescent="0.25">
      <c r="A16204" s="4" t="str">
        <f>CONCATENATE(B16204,"-",C16204,"-",D16204)</f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>TEXT(B16204,"yyyy-mm")</f>
        <v>2026-08</v>
      </c>
      <c r="J16204" s="7" t="str">
        <f>VLOOKUP(C16204,'[1]T. Apoyo Sistema'!$B$1:$C$89,2,0)</f>
        <v>SI</v>
      </c>
    </row>
    <row r="16205" spans="1:10" x14ac:dyDescent="0.25">
      <c r="A16205" s="4" t="str">
        <f>CONCATENATE(B16205,"-",C16205,"-",D16205)</f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>TEXT(B16205,"yyyy-mm")</f>
        <v>2026-08</v>
      </c>
      <c r="J16205" s="7" t="str">
        <f>VLOOKUP(C16205,'[1]T. Apoyo Sistema'!$B$1:$C$89,2,0)</f>
        <v>SI</v>
      </c>
    </row>
    <row r="16206" spans="1:10" x14ac:dyDescent="0.25">
      <c r="A16206" s="4" t="str">
        <f>CONCATENATE(B16206,"-",C16206,"-",D16206)</f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>TEXT(B16206,"yyyy-mm")</f>
        <v>2026-08</v>
      </c>
      <c r="J16206" s="7" t="str">
        <f>VLOOKUP(C16206,'[1]T. Apoyo Sistema'!$B$1:$C$89,2,0)</f>
        <v>SI</v>
      </c>
    </row>
    <row r="16207" spans="1:10" x14ac:dyDescent="0.25">
      <c r="A16207" s="4" t="str">
        <f>CONCATENATE(B16207,"-",C16207,"-",D16207)</f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>TEXT(B16207,"yyyy-mm")</f>
        <v>2026-08</v>
      </c>
      <c r="J16207" s="7" t="str">
        <f>VLOOKUP(C16207,'[1]T. Apoyo Sistema'!$B$1:$C$89,2,0)</f>
        <v>SI</v>
      </c>
    </row>
    <row r="16208" spans="1:10" x14ac:dyDescent="0.25">
      <c r="A16208" s="4" t="str">
        <f>CONCATENATE(B16208,"-",C16208,"-",D16208)</f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>TEXT(B16208,"yyyy-mm")</f>
        <v>2026-08</v>
      </c>
      <c r="J16208" s="7" t="str">
        <f>VLOOKUP(C16208,'[1]T. Apoyo Sistema'!$B$1:$C$89,2,0)</f>
        <v>SI</v>
      </c>
    </row>
    <row r="16209" spans="1:10" x14ac:dyDescent="0.25">
      <c r="A16209" s="4" t="str">
        <f>CONCATENATE(B16209,"-",C16209,"-",D16209)</f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>TEXT(B16209,"yyyy-mm")</f>
        <v>2026-08</v>
      </c>
      <c r="J16209" s="7" t="str">
        <f>VLOOKUP(C16209,'[1]T. Apoyo Sistema'!$B$1:$C$89,2,0)</f>
        <v>SI</v>
      </c>
    </row>
    <row r="16210" spans="1:10" x14ac:dyDescent="0.25">
      <c r="A16210" s="4" t="str">
        <f>CONCATENATE(B16210,"-",C16210,"-",D16210)</f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>TEXT(B16210,"yyyy-mm")</f>
        <v>2026-08</v>
      </c>
      <c r="J16210" s="7" t="str">
        <f>VLOOKUP(C16210,'[1]T. Apoyo Sistema'!$B$1:$C$89,2,0)</f>
        <v>SI</v>
      </c>
    </row>
    <row r="16211" spans="1:10" x14ac:dyDescent="0.25">
      <c r="A16211" s="4" t="str">
        <f>CONCATENATE(B16211,"-",C16211,"-",D16211)</f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>TEXT(B16211,"yyyy-mm")</f>
        <v>2026-08</v>
      </c>
      <c r="J16211" s="7" t="str">
        <f>VLOOKUP(C16211,'[1]T. Apoyo Sistema'!$B$1:$C$89,2,0)</f>
        <v>SI</v>
      </c>
    </row>
    <row r="16212" spans="1:10" x14ac:dyDescent="0.25">
      <c r="A16212" s="4" t="str">
        <f>CONCATENATE(B16212,"-",C16212,"-",D16212)</f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>TEXT(B16212,"yyyy-mm")</f>
        <v>2026-08</v>
      </c>
      <c r="J16212" s="7" t="str">
        <f>VLOOKUP(C16212,'[1]T. Apoyo Sistema'!$B$1:$C$89,2,0)</f>
        <v>SI</v>
      </c>
    </row>
    <row r="16213" spans="1:10" x14ac:dyDescent="0.25">
      <c r="A16213" s="4" t="str">
        <f>CONCATENATE(B16213,"-",C16213,"-",D16213)</f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>TEXT(B16213,"yyyy-mm")</f>
        <v>2026-08</v>
      </c>
      <c r="J16213" s="7" t="str">
        <f>VLOOKUP(C16213,'[1]T. Apoyo Sistema'!$B$1:$C$89,2,0)</f>
        <v>SI</v>
      </c>
    </row>
    <row r="16214" spans="1:10" x14ac:dyDescent="0.25">
      <c r="A16214" s="4" t="str">
        <f>CONCATENATE(B16214,"-",C16214,"-",D16214)</f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>TEXT(B16214,"yyyy-mm")</f>
        <v>2026-08</v>
      </c>
      <c r="J16214" s="7" t="str">
        <f>VLOOKUP(C16214,'[1]T. Apoyo Sistema'!$B$1:$C$89,2,0)</f>
        <v>SI</v>
      </c>
    </row>
    <row r="16215" spans="1:10" x14ac:dyDescent="0.25">
      <c r="A16215" s="4" t="str">
        <f>CONCATENATE(B16215,"-",C16215,"-",D16215)</f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>TEXT(B16215,"yyyy-mm")</f>
        <v>2026-08</v>
      </c>
      <c r="J16215" s="7" t="str">
        <f>VLOOKUP(C16215,'[1]T. Apoyo Sistema'!$B$1:$C$89,2,0)</f>
        <v>SI</v>
      </c>
    </row>
    <row r="16216" spans="1:10" x14ac:dyDescent="0.25">
      <c r="A16216" s="4" t="str">
        <f>CONCATENATE(B16216,"-",C16216,"-",D16216)</f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>TEXT(B16216,"yyyy-mm")</f>
        <v>2026-08</v>
      </c>
      <c r="J16216" s="7" t="str">
        <f>VLOOKUP(C16216,'[1]T. Apoyo Sistema'!$B$1:$C$89,2,0)</f>
        <v>SI</v>
      </c>
    </row>
    <row r="16217" spans="1:10" x14ac:dyDescent="0.25">
      <c r="A16217" s="4" t="str">
        <f>CONCATENATE(B16217,"-",C16217,"-",D16217)</f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>TEXT(B16217,"yyyy-mm")</f>
        <v>2026-08</v>
      </c>
      <c r="J16217" s="7" t="str">
        <f>VLOOKUP(C16217,'[1]T. Apoyo Sistema'!$B$1:$C$89,2,0)</f>
        <v>SI</v>
      </c>
    </row>
    <row r="16218" spans="1:10" x14ac:dyDescent="0.25">
      <c r="A16218" s="4" t="str">
        <f>CONCATENATE(B16218,"-",C16218,"-",D16218)</f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>TEXT(B16218,"yyyy-mm")</f>
        <v>2026-08</v>
      </c>
      <c r="J16218" s="7" t="str">
        <f>VLOOKUP(C16218,'[1]T. Apoyo Sistema'!$B$1:$C$89,2,0)</f>
        <v>SI</v>
      </c>
    </row>
    <row r="16219" spans="1:10" x14ac:dyDescent="0.25">
      <c r="A16219" s="4" t="str">
        <f>CONCATENATE(B16219,"-",C16219,"-",D16219)</f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>TEXT(B16219,"yyyy-mm")</f>
        <v>2026-08</v>
      </c>
      <c r="J16219" s="7" t="str">
        <f>VLOOKUP(C16219,'[1]T. Apoyo Sistema'!$B$1:$C$89,2,0)</f>
        <v>SI</v>
      </c>
    </row>
    <row r="16220" spans="1:10" x14ac:dyDescent="0.25">
      <c r="A16220" s="4" t="str">
        <f>CONCATENATE(B16220,"-",C16220,"-",D16220)</f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>TEXT(B16220,"yyyy-mm")</f>
        <v>2026-08</v>
      </c>
      <c r="J16220" s="7" t="str">
        <f>VLOOKUP(C16220,'[1]T. Apoyo Sistema'!$B$1:$C$89,2,0)</f>
        <v>SI</v>
      </c>
    </row>
    <row r="16221" spans="1:10" x14ac:dyDescent="0.25">
      <c r="A16221" s="4" t="str">
        <f>CONCATENATE(B16221,"-",C16221,"-",D16221)</f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>TEXT(B16221,"yyyy-mm")</f>
        <v>2026-08</v>
      </c>
      <c r="J16221" s="7" t="str">
        <f>VLOOKUP(C16221,'[1]T. Apoyo Sistema'!$B$1:$C$89,2,0)</f>
        <v>SI</v>
      </c>
    </row>
    <row r="16222" spans="1:10" x14ac:dyDescent="0.25">
      <c r="A16222" s="4" t="str">
        <f>CONCATENATE(B16222,"-",C16222,"-",D16222)</f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>TEXT(B16222,"yyyy-mm")</f>
        <v>2026-08</v>
      </c>
      <c r="J16222" s="7" t="str">
        <f>VLOOKUP(C16222,'[1]T. Apoyo Sistema'!$B$1:$C$89,2,0)</f>
        <v>SI</v>
      </c>
    </row>
    <row r="16223" spans="1:10" x14ac:dyDescent="0.25">
      <c r="A16223" s="4" t="str">
        <f>CONCATENATE(B16223,"-",C16223,"-",D16223)</f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>TEXT(B16223,"yyyy-mm")</f>
        <v>2026-08</v>
      </c>
      <c r="J16223" s="7" t="str">
        <f>VLOOKUP(C16223,'[1]T. Apoyo Sistema'!$B$1:$C$89,2,0)</f>
        <v>SI</v>
      </c>
    </row>
    <row r="16224" spans="1:10" x14ac:dyDescent="0.25">
      <c r="A16224" s="4" t="str">
        <f>CONCATENATE(B16224,"-",C16224,"-",D16224)</f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>TEXT(B16224,"yyyy-mm")</f>
        <v>2026-08</v>
      </c>
      <c r="J16224" s="7" t="str">
        <f>VLOOKUP(C16224,'[1]T. Apoyo Sistema'!$B$1:$C$89,2,0)</f>
        <v>SI</v>
      </c>
    </row>
    <row r="16225" spans="1:10" x14ac:dyDescent="0.25">
      <c r="A16225" s="4" t="str">
        <f>CONCATENATE(B16225,"-",C16225,"-",D16225)</f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>TEXT(B16225,"yyyy-mm")</f>
        <v>2026-08</v>
      </c>
      <c r="J16225" s="7" t="str">
        <f>VLOOKUP(C16225,'[1]T. Apoyo Sistema'!$B$1:$C$89,2,0)</f>
        <v>SI</v>
      </c>
    </row>
    <row r="16226" spans="1:10" x14ac:dyDescent="0.25">
      <c r="A16226" s="4" t="str">
        <f>CONCATENATE(B16226,"-",C16226,"-",D16226)</f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>TEXT(B16226,"yyyy-mm")</f>
        <v>2026-08</v>
      </c>
      <c r="J16226" s="7" t="str">
        <f>VLOOKUP(C16226,'[1]T. Apoyo Sistema'!$B$1:$C$89,2,0)</f>
        <v>SI</v>
      </c>
    </row>
    <row r="16227" spans="1:10" x14ac:dyDescent="0.25">
      <c r="A16227" s="4" t="str">
        <f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>TEXT(B16227,"yyyy-mm")</f>
        <v>2026-08</v>
      </c>
      <c r="J16227" s="7" t="str">
        <f>VLOOKUP(C16227,'[1]T. Apoyo Sistema'!$B$1:$C$89,2,0)</f>
        <v>SI</v>
      </c>
    </row>
    <row r="16228" spans="1:10" x14ac:dyDescent="0.25">
      <c r="A16228" s="4" t="str">
        <f>CONCATENATE(B16228,"-",C16228,"-",D16228)</f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>TEXT(B16228,"yyyy-mm")</f>
        <v>2026-08</v>
      </c>
      <c r="J16228" s="7" t="str">
        <f>VLOOKUP(C16228,'[1]T. Apoyo Sistema'!$B$1:$C$89,2,0)</f>
        <v>SI</v>
      </c>
    </row>
    <row r="16229" spans="1:10" x14ac:dyDescent="0.25">
      <c r="A16229" s="4" t="str">
        <f>CONCATENATE(B16229,"-",C16229,"-",D16229)</f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>TEXT(B16229,"yyyy-mm")</f>
        <v>2026-08</v>
      </c>
      <c r="J16229" s="7" t="str">
        <f>VLOOKUP(C16229,'[1]T. Apoyo Sistema'!$B$1:$C$89,2,0)</f>
        <v>SI</v>
      </c>
    </row>
    <row r="16230" spans="1:10" x14ac:dyDescent="0.25">
      <c r="A16230" s="4" t="str">
        <f>CONCATENATE(B16230,"-",C16230,"-",D16230)</f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>TEXT(B16230,"yyyy-mm")</f>
        <v>2026-08</v>
      </c>
      <c r="J16230" s="7" t="str">
        <f>VLOOKUP(C16230,'[1]T. Apoyo Sistema'!$B$1:$C$89,2,0)</f>
        <v>SI</v>
      </c>
    </row>
    <row r="16231" spans="1:10" x14ac:dyDescent="0.25">
      <c r="A16231" s="4" t="str">
        <f>CONCATENATE(B16231,"-",C16231,"-",D16231)</f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>TEXT(B16231,"yyyy-mm")</f>
        <v>2026-08</v>
      </c>
      <c r="J16231" s="7" t="str">
        <f>VLOOKUP(C16231,'[1]T. Apoyo Sistema'!$B$1:$C$89,2,0)</f>
        <v>SI</v>
      </c>
    </row>
    <row r="16232" spans="1:10" x14ac:dyDescent="0.25">
      <c r="A16232" s="4" t="str">
        <f>CONCATENATE(B16232,"-",C16232,"-",D16232)</f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>TEXT(B16232,"yyyy-mm")</f>
        <v>2026-08</v>
      </c>
      <c r="J16232" s="7" t="str">
        <f>VLOOKUP(C16232,'[1]T. Apoyo Sistema'!$B$1:$C$89,2,0)</f>
        <v>SI</v>
      </c>
    </row>
    <row r="16233" spans="1:10" x14ac:dyDescent="0.25">
      <c r="A16233" s="4" t="str">
        <f>CONCATENATE(B16233,"-",C16233,"-",D16233)</f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>TEXT(B16233,"yyyy-mm")</f>
        <v>2026-08</v>
      </c>
      <c r="J16233" s="7" t="str">
        <f>VLOOKUP(C16233,'[1]T. Apoyo Sistema'!$B$1:$C$89,2,0)</f>
        <v>SI</v>
      </c>
    </row>
    <row r="16234" spans="1:10" x14ac:dyDescent="0.25">
      <c r="A16234" s="4" t="str">
        <f>CONCATENATE(B16234,"-",C16234,"-",D16234)</f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>TEXT(B16234,"yyyy-mm")</f>
        <v>2026-08</v>
      </c>
      <c r="J16234" s="7" t="str">
        <f>VLOOKUP(C16234,'[1]T. Apoyo Sistema'!$B$1:$C$89,2,0)</f>
        <v>SI</v>
      </c>
    </row>
    <row r="16235" spans="1:10" x14ac:dyDescent="0.25">
      <c r="A16235" s="4" t="str">
        <f>CONCATENATE(B16235,"-",C16235,"-",D16235)</f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>TEXT(B16235,"yyyy-mm")</f>
        <v>2026-08</v>
      </c>
      <c r="J16235" s="7" t="str">
        <f>VLOOKUP(C16235,'[1]T. Apoyo Sistema'!$B$1:$C$89,2,0)</f>
        <v>SI</v>
      </c>
    </row>
    <row r="16236" spans="1:10" x14ac:dyDescent="0.25">
      <c r="A16236" s="4" t="str">
        <f>CONCATENATE(B16236,"-",C16236,"-",D16236)</f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>TEXT(B16236,"yyyy-mm")</f>
        <v>2026-08</v>
      </c>
      <c r="J16236" s="7" t="str">
        <f>VLOOKUP(C16236,'[1]T. Apoyo Sistema'!$B$1:$C$89,2,0)</f>
        <v>SI</v>
      </c>
    </row>
    <row r="16237" spans="1:10" x14ac:dyDescent="0.25">
      <c r="A16237" s="4" t="str">
        <f>CONCATENATE(B16237,"-",C16237,"-",D16237)</f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>TEXT(B16237,"yyyy-mm")</f>
        <v>2026-08</v>
      </c>
      <c r="J16237" s="7" t="str">
        <f>VLOOKUP(C16237,'[1]T. Apoyo Sistema'!$B$1:$C$89,2,0)</f>
        <v>SI</v>
      </c>
    </row>
    <row r="16238" spans="1:10" x14ac:dyDescent="0.25">
      <c r="A16238" s="4" t="str">
        <f>CONCATENATE(B16238,"-",C16238,"-",D16238)</f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>TEXT(B16238,"yyyy-mm")</f>
        <v>2026-08</v>
      </c>
      <c r="J16238" s="7" t="str">
        <f>VLOOKUP(C16238,'[1]T. Apoyo Sistema'!$B$1:$C$89,2,0)</f>
        <v>SI</v>
      </c>
    </row>
    <row r="16239" spans="1:10" x14ac:dyDescent="0.25">
      <c r="A16239" s="4" t="str">
        <f>CONCATENATE(B16239,"-",C16239,"-",D16239)</f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>TEXT(B16239,"yyyy-mm")</f>
        <v>2026-08</v>
      </c>
      <c r="J16239" s="7" t="str">
        <f>VLOOKUP(C16239,'[1]T. Apoyo Sistema'!$B$1:$C$89,2,0)</f>
        <v>SI</v>
      </c>
    </row>
    <row r="16240" spans="1:10" x14ac:dyDescent="0.25">
      <c r="A16240" s="4" t="str">
        <f>CONCATENATE(B16240,"-",C16240,"-",D16240)</f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>TEXT(B16240,"yyyy-mm")</f>
        <v>2026-08</v>
      </c>
      <c r="J16240" s="7" t="str">
        <f>VLOOKUP(C16240,'[1]T. Apoyo Sistema'!$B$1:$C$89,2,0)</f>
        <v>SI</v>
      </c>
    </row>
    <row r="16241" spans="1:10" x14ac:dyDescent="0.25">
      <c r="A16241" s="4" t="str">
        <f>CONCATENATE(B16241,"-",C16241,"-",D16241)</f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>TEXT(B16241,"yyyy-mm")</f>
        <v>2026-08</v>
      </c>
      <c r="J16241" s="7" t="str">
        <f>VLOOKUP(C16241,'[1]T. Apoyo Sistema'!$B$1:$C$89,2,0)</f>
        <v>SI</v>
      </c>
    </row>
    <row r="16242" spans="1:10" x14ac:dyDescent="0.25">
      <c r="A16242" s="4" t="str">
        <f>CONCATENATE(B16242,"-",C16242,"-",D16242)</f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>TEXT(B16242,"yyyy-mm")</f>
        <v>2026-08</v>
      </c>
      <c r="J16242" s="7" t="str">
        <f>VLOOKUP(C16242,'[1]T. Apoyo Sistema'!$B$1:$C$89,2,0)</f>
        <v>SI</v>
      </c>
    </row>
    <row r="16243" spans="1:10" x14ac:dyDescent="0.25">
      <c r="A16243" s="4" t="str">
        <f>CONCATENATE(B16243,"-",C16243,"-",D16243)</f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>TEXT(B16243,"yyyy-mm")</f>
        <v>2026-08</v>
      </c>
      <c r="J16243" s="7" t="str">
        <f>VLOOKUP(C16243,'[1]T. Apoyo Sistema'!$B$1:$C$89,2,0)</f>
        <v>SI</v>
      </c>
    </row>
    <row r="16244" spans="1:10" x14ac:dyDescent="0.25">
      <c r="A16244" s="4" t="str">
        <f>CONCATENATE(B16244,"-",C16244,"-",D16244)</f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>TEXT(B16244,"yyyy-mm")</f>
        <v>2026-08</v>
      </c>
      <c r="J16244" s="7" t="str">
        <f>VLOOKUP(C16244,'[1]T. Apoyo Sistema'!$B$1:$C$89,2,0)</f>
        <v>SI</v>
      </c>
    </row>
    <row r="16245" spans="1:10" x14ac:dyDescent="0.25">
      <c r="A16245" s="4" t="str">
        <f>CONCATENATE(B16245,"-",C16245,"-",D16245)</f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>TEXT(B16245,"yyyy-mm")</f>
        <v>2026-08</v>
      </c>
      <c r="J16245" s="7" t="str">
        <f>VLOOKUP(C16245,'[1]T. Apoyo Sistema'!$B$1:$C$89,2,0)</f>
        <v>SI</v>
      </c>
    </row>
    <row r="16246" spans="1:10" x14ac:dyDescent="0.25">
      <c r="A16246" s="4" t="str">
        <f>CONCATENATE(B16246,"-",C16246,"-",D16246)</f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>TEXT(B16246,"yyyy-mm")</f>
        <v>2026-08</v>
      </c>
      <c r="J16246" s="7" t="str">
        <f>VLOOKUP(C16246,'[1]T. Apoyo Sistema'!$B$1:$C$89,2,0)</f>
        <v>SI</v>
      </c>
    </row>
    <row r="16247" spans="1:10" x14ac:dyDescent="0.25">
      <c r="A16247" s="4" t="str">
        <f>CONCATENATE(B16247,"-",C16247,"-",D16247)</f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>TEXT(B16247,"yyyy-mm")</f>
        <v>2026-08</v>
      </c>
      <c r="J16247" s="7" t="str">
        <f>VLOOKUP(C16247,'[1]T. Apoyo Sistema'!$B$1:$C$89,2,0)</f>
        <v>SI</v>
      </c>
    </row>
    <row r="16248" spans="1:10" x14ac:dyDescent="0.25">
      <c r="A16248" s="4" t="str">
        <f>CONCATENATE(B16248,"-",C16248,"-",D16248)</f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>TEXT(B16248,"yyyy-mm")</f>
        <v>2026-08</v>
      </c>
      <c r="J16248" s="7" t="str">
        <f>VLOOKUP(C16248,'[1]T. Apoyo Sistema'!$B$1:$C$89,2,0)</f>
        <v>SI</v>
      </c>
    </row>
    <row r="16249" spans="1:10" x14ac:dyDescent="0.25">
      <c r="A16249" s="4" t="str">
        <f>CONCATENATE(B16249,"-",C16249,"-",D16249)</f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>TEXT(B16249,"yyyy-mm")</f>
        <v>2026-08</v>
      </c>
      <c r="J16249" s="7" t="str">
        <f>VLOOKUP(C16249,'[1]T. Apoyo Sistema'!$B$1:$C$89,2,0)</f>
        <v>SI</v>
      </c>
    </row>
    <row r="16250" spans="1:10" x14ac:dyDescent="0.25">
      <c r="A16250" s="4" t="str">
        <f>CONCATENATE(B16250,"-",C16250,"-",D16250)</f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>TEXT(B16250,"yyyy-mm")</f>
        <v>2026-08</v>
      </c>
      <c r="J16250" s="7" t="str">
        <f>VLOOKUP(C16250,'[1]T. Apoyo Sistema'!$B$1:$C$89,2,0)</f>
        <v>SI</v>
      </c>
    </row>
    <row r="16251" spans="1:10" x14ac:dyDescent="0.25">
      <c r="A16251" s="4" t="str">
        <f>CONCATENATE(B16251,"-",C16251,"-",D16251)</f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>TEXT(B16251,"yyyy-mm")</f>
        <v>2026-08</v>
      </c>
      <c r="J16251" s="7" t="str">
        <f>VLOOKUP(C16251,'[1]T. Apoyo Sistema'!$B$1:$C$89,2,0)</f>
        <v>SI</v>
      </c>
    </row>
    <row r="16252" spans="1:10" x14ac:dyDescent="0.25">
      <c r="A16252" s="4" t="str">
        <f>CONCATENATE(B16252,"-",C16252,"-",D16252)</f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>TEXT(B16252,"yyyy-mm")</f>
        <v>2026-08</v>
      </c>
      <c r="J16252" s="7" t="str">
        <f>VLOOKUP(C16252,'[1]T. Apoyo Sistema'!$B$1:$C$89,2,0)</f>
        <v>SI</v>
      </c>
    </row>
    <row r="16253" spans="1:10" x14ac:dyDescent="0.25">
      <c r="A16253" s="4" t="str">
        <f>CONCATENATE(B16253,"-",C16253,"-",D16253)</f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>TEXT(B16253,"yyyy-mm")</f>
        <v>2026-08</v>
      </c>
      <c r="J16253" s="7" t="str">
        <f>VLOOKUP(C16253,'[1]T. Apoyo Sistema'!$B$1:$C$89,2,0)</f>
        <v>SI</v>
      </c>
    </row>
    <row r="16254" spans="1:10" x14ac:dyDescent="0.25">
      <c r="A16254" s="4" t="str">
        <f>CONCATENATE(B16254,"-",C16254,"-",D16254)</f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>TEXT(B16254,"yyyy-mm")</f>
        <v>2026-08</v>
      </c>
      <c r="J16254" s="7" t="str">
        <f>VLOOKUP(C16254,'[1]T. Apoyo Sistema'!$B$1:$C$89,2,0)</f>
        <v>SI</v>
      </c>
    </row>
    <row r="16255" spans="1:10" x14ac:dyDescent="0.25">
      <c r="A16255" s="4" t="str">
        <f>CONCATENATE(B16255,"-",C16255,"-",D16255)</f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>TEXT(B16255,"yyyy-mm")</f>
        <v>2026-08</v>
      </c>
      <c r="J16255" s="7" t="str">
        <f>VLOOKUP(C16255,'[1]T. Apoyo Sistema'!$B$1:$C$89,2,0)</f>
        <v>SI</v>
      </c>
    </row>
    <row r="16256" spans="1:10" x14ac:dyDescent="0.25">
      <c r="A16256" s="4" t="str">
        <f>CONCATENATE(B16256,"-",C16256,"-",D16256)</f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>TEXT(B16256,"yyyy-mm")</f>
        <v>2026-08</v>
      </c>
      <c r="J16256" s="7" t="str">
        <f>VLOOKUP(C16256,'[1]T. Apoyo Sistema'!$B$1:$C$89,2,0)</f>
        <v>SI</v>
      </c>
    </row>
    <row r="16257" spans="1:10" x14ac:dyDescent="0.25">
      <c r="A16257" s="4" t="str">
        <f>CONCATENATE(B16257,"-",C16257,"-",D16257)</f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>TEXT(B16257,"yyyy-mm")</f>
        <v>2026-08</v>
      </c>
      <c r="J16257" s="7" t="str">
        <f>VLOOKUP(C16257,'[1]T. Apoyo Sistema'!$B$1:$C$89,2,0)</f>
        <v>SI</v>
      </c>
    </row>
    <row r="16258" spans="1:10" x14ac:dyDescent="0.25">
      <c r="A16258" s="4" t="str">
        <f>CONCATENATE(B16258,"-",C16258,"-",D16258)</f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>TEXT(B16258,"yyyy-mm")</f>
        <v>2026-08</v>
      </c>
      <c r="J16258" s="7" t="str">
        <f>VLOOKUP(C16258,'[1]T. Apoyo Sistema'!$B$1:$C$89,2,0)</f>
        <v>SI</v>
      </c>
    </row>
    <row r="16259" spans="1:10" x14ac:dyDescent="0.25">
      <c r="A16259" s="4" t="str">
        <f>CONCATENATE(B16259,"-",C16259,"-",D16259)</f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>TEXT(B16259,"yyyy-mm")</f>
        <v>2026-08</v>
      </c>
      <c r="J16259" s="7" t="str">
        <f>VLOOKUP(C16259,'[1]T. Apoyo Sistema'!$B$1:$C$89,2,0)</f>
        <v>SI</v>
      </c>
    </row>
    <row r="16260" spans="1:10" x14ac:dyDescent="0.25">
      <c r="A16260" s="4" t="str">
        <f>CONCATENATE(B16260,"-",C16260,"-",D16260)</f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>TEXT(B16260,"yyyy-mm")</f>
        <v>2026-08</v>
      </c>
      <c r="J16260" s="7" t="str">
        <f>VLOOKUP(C16260,'[1]T. Apoyo Sistema'!$B$1:$C$89,2,0)</f>
        <v>SI</v>
      </c>
    </row>
    <row r="16261" spans="1:10" x14ac:dyDescent="0.25">
      <c r="A16261" s="4" t="str">
        <f>CONCATENATE(B16261,"-",C16261,"-",D16261)</f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>TEXT(B16261,"yyyy-mm")</f>
        <v>2026-08</v>
      </c>
      <c r="J16261" s="7" t="str">
        <f>VLOOKUP(C16261,'[1]T. Apoyo Sistema'!$B$1:$C$89,2,0)</f>
        <v>SI</v>
      </c>
    </row>
    <row r="16262" spans="1:10" x14ac:dyDescent="0.25">
      <c r="A16262" s="4" t="str">
        <f>CONCATENATE(B16262,"-",C16262,"-",D16262)</f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>TEXT(B16262,"yyyy-mm")</f>
        <v>2026-08</v>
      </c>
      <c r="J16262" s="7" t="str">
        <f>VLOOKUP(C16262,'[1]T. Apoyo Sistema'!$B$1:$C$89,2,0)</f>
        <v>SI</v>
      </c>
    </row>
    <row r="16263" spans="1:10" x14ac:dyDescent="0.25">
      <c r="A16263" s="4" t="str">
        <f>CONCATENATE(B16263,"-",C16263,"-",D16263)</f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>TEXT(B16263,"yyyy-mm")</f>
        <v>2026-08</v>
      </c>
      <c r="J16263" s="7" t="str">
        <f>VLOOKUP(C16263,'[1]T. Apoyo Sistema'!$B$1:$C$89,2,0)</f>
        <v>SI</v>
      </c>
    </row>
    <row r="16264" spans="1:10" x14ac:dyDescent="0.25">
      <c r="A16264" s="4" t="str">
        <f>CONCATENATE(B16264,"-",C16264,"-",D16264)</f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>TEXT(B16264,"yyyy-mm")</f>
        <v>2026-08</v>
      </c>
      <c r="J16264" s="7" t="str">
        <f>VLOOKUP(C16264,'[1]T. Apoyo Sistema'!$B$1:$C$89,2,0)</f>
        <v>SI</v>
      </c>
    </row>
    <row r="16265" spans="1:10" x14ac:dyDescent="0.25">
      <c r="A16265" s="4" t="str">
        <f>CONCATENATE(B16265,"-",C16265,"-",D16265)</f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>TEXT(B16265,"yyyy-mm")</f>
        <v>2026-08</v>
      </c>
      <c r="J16265" s="7" t="str">
        <f>VLOOKUP(C16265,'[1]T. Apoyo Sistema'!$B$1:$C$89,2,0)</f>
        <v>SI</v>
      </c>
    </row>
    <row r="16266" spans="1:10" x14ac:dyDescent="0.25">
      <c r="A16266" s="4" t="str">
        <f>CONCATENATE(B16266,"-",C16266,"-",D16266)</f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>TEXT(B16266,"yyyy-mm")</f>
        <v>2026-08</v>
      </c>
      <c r="J16266" s="7" t="str">
        <f>VLOOKUP(C16266,'[1]T. Apoyo Sistema'!$B$1:$C$89,2,0)</f>
        <v>SI</v>
      </c>
    </row>
    <row r="16267" spans="1:10" x14ac:dyDescent="0.25">
      <c r="A16267" s="4" t="str">
        <f>CONCATENATE(B16267,"-",C16267,"-",D16267)</f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>TEXT(B16267,"yyyy-mm")</f>
        <v>2026-08</v>
      </c>
      <c r="J16267" s="7" t="str">
        <f>VLOOKUP(C16267,'[1]T. Apoyo Sistema'!$B$1:$C$89,2,0)</f>
        <v>SI</v>
      </c>
    </row>
    <row r="16268" spans="1:10" x14ac:dyDescent="0.25">
      <c r="A16268" s="4" t="str">
        <f>CONCATENATE(B16268,"-",C16268,"-",D16268)</f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>TEXT(B16268,"yyyy-mm")</f>
        <v>2026-08</v>
      </c>
      <c r="J16268" s="7" t="str">
        <f>VLOOKUP(C16268,'[1]T. Apoyo Sistema'!$B$1:$C$89,2,0)</f>
        <v>SI</v>
      </c>
    </row>
    <row r="16269" spans="1:10" x14ac:dyDescent="0.25">
      <c r="A16269" s="4" t="str">
        <f>CONCATENATE(B16269,"-",C16269,"-",D16269)</f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>TEXT(B16269,"yyyy-mm")</f>
        <v>2026-08</v>
      </c>
      <c r="J16269" s="7" t="str">
        <f>VLOOKUP(C16269,'[1]T. Apoyo Sistema'!$B$1:$C$89,2,0)</f>
        <v>SI</v>
      </c>
    </row>
    <row r="16270" spans="1:10" x14ac:dyDescent="0.25">
      <c r="A16270" s="4" t="str">
        <f>CONCATENATE(B16270,"-",C16270,"-",D16270)</f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>TEXT(B16270,"yyyy-mm")</f>
        <v>2026-08</v>
      </c>
      <c r="J16270" s="7" t="str">
        <f>VLOOKUP(C16270,'[1]T. Apoyo Sistema'!$B$1:$C$89,2,0)</f>
        <v>SI</v>
      </c>
    </row>
    <row r="16271" spans="1:10" x14ac:dyDescent="0.25">
      <c r="A16271" s="4" t="str">
        <f>CONCATENATE(B16271,"-",C16271,"-",D16271)</f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>TEXT(B16271,"yyyy-mm")</f>
        <v>2026-08</v>
      </c>
      <c r="J16271" s="7" t="str">
        <f>VLOOKUP(C16271,'[1]T. Apoyo Sistema'!$B$1:$C$89,2,0)</f>
        <v>SI</v>
      </c>
    </row>
    <row r="16272" spans="1:10" x14ac:dyDescent="0.25">
      <c r="A16272" s="4" t="str">
        <f>CONCATENATE(B16272,"-",C16272,"-",D16272)</f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>TEXT(B16272,"yyyy-mm")</f>
        <v>2026-08</v>
      </c>
      <c r="J16272" s="7" t="str">
        <f>VLOOKUP(C16272,'[1]T. Apoyo Sistema'!$B$1:$C$89,2,0)</f>
        <v>SI</v>
      </c>
    </row>
    <row r="16273" spans="1:10" x14ac:dyDescent="0.25">
      <c r="A16273" s="4" t="str">
        <f>CONCATENATE(B16273,"-",C16273,"-",D16273)</f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>TEXT(B16273,"yyyy-mm")</f>
        <v>2026-08</v>
      </c>
      <c r="J16273" s="7" t="str">
        <f>VLOOKUP(C16273,'[1]T. Apoyo Sistema'!$B$1:$C$89,2,0)</f>
        <v>SI</v>
      </c>
    </row>
    <row r="16274" spans="1:10" x14ac:dyDescent="0.25">
      <c r="A16274" s="4" t="str">
        <f>CONCATENATE(B16274,"-",C16274,"-",D16274)</f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>TEXT(B16274,"yyyy-mm")</f>
        <v>2026-08</v>
      </c>
      <c r="J16274" s="7" t="str">
        <f>VLOOKUP(C16274,'[1]T. Apoyo Sistema'!$B$1:$C$89,2,0)</f>
        <v>SI</v>
      </c>
    </row>
    <row r="16275" spans="1:10" x14ac:dyDescent="0.25">
      <c r="A16275" s="4" t="str">
        <f>CONCATENATE(B16275,"-",C16275,"-",D16275)</f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>TEXT(B16275,"yyyy-mm")</f>
        <v>2026-08</v>
      </c>
      <c r="J16275" s="7" t="str">
        <f>VLOOKUP(C16275,'[1]T. Apoyo Sistema'!$B$1:$C$89,2,0)</f>
        <v>SI</v>
      </c>
    </row>
    <row r="16276" spans="1:10" x14ac:dyDescent="0.25">
      <c r="A16276" s="4" t="str">
        <f>CONCATENATE(B16276,"-",C16276,"-",D16276)</f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>TEXT(B16276,"yyyy-mm")</f>
        <v>2026-08</v>
      </c>
      <c r="J16276" s="7" t="str">
        <f>VLOOKUP(C16276,'[1]T. Apoyo Sistema'!$B$1:$C$89,2,0)</f>
        <v>SI</v>
      </c>
    </row>
    <row r="16277" spans="1:10" x14ac:dyDescent="0.25">
      <c r="A16277" s="4" t="str">
        <f>CONCATENATE(B16277,"-",C16277,"-",D16277)</f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>TEXT(B16277,"yyyy-mm")</f>
        <v>2026-08</v>
      </c>
      <c r="J16277" s="7" t="str">
        <f>VLOOKUP(C16277,'[1]T. Apoyo Sistema'!$B$1:$C$89,2,0)</f>
        <v>SI</v>
      </c>
    </row>
    <row r="16278" spans="1:10" x14ac:dyDescent="0.25">
      <c r="A16278" s="4" t="str">
        <f>CONCATENATE(B16278,"-",C16278,"-",D16278)</f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>TEXT(B16278,"yyyy-mm")</f>
        <v>2026-08</v>
      </c>
      <c r="J16278" s="7" t="str">
        <f>VLOOKUP(C16278,'[1]T. Apoyo Sistema'!$B$1:$C$89,2,0)</f>
        <v>SI</v>
      </c>
    </row>
    <row r="16279" spans="1:10" x14ac:dyDescent="0.25">
      <c r="A16279" s="4" t="str">
        <f>CONCATENATE(B16279,"-",C16279,"-",D16279)</f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>TEXT(B16279,"yyyy-mm")</f>
        <v>2026-08</v>
      </c>
      <c r="J16279" s="7" t="str">
        <f>VLOOKUP(C16279,'[1]T. Apoyo Sistema'!$B$1:$C$89,2,0)</f>
        <v>SI</v>
      </c>
    </row>
    <row r="16280" spans="1:10" x14ac:dyDescent="0.25">
      <c r="A16280" s="4" t="str">
        <f>CONCATENATE(B16280,"-",C16280,"-",D16280)</f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>TEXT(B16280,"yyyy-mm")</f>
        <v>2026-08</v>
      </c>
      <c r="J16280" s="7" t="str">
        <f>VLOOKUP(C16280,'[1]T. Apoyo Sistema'!$B$1:$C$89,2,0)</f>
        <v>SI</v>
      </c>
    </row>
    <row r="16281" spans="1:10" x14ac:dyDescent="0.25">
      <c r="A16281" s="4" t="str">
        <f>CONCATENATE(B16281,"-",C16281,"-",D16281)</f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>TEXT(B16281,"yyyy-mm")</f>
        <v>2026-08</v>
      </c>
      <c r="J16281" s="7" t="str">
        <f>VLOOKUP(C16281,'[1]T. Apoyo Sistema'!$B$1:$C$89,2,0)</f>
        <v>SI</v>
      </c>
    </row>
    <row r="16282" spans="1:10" x14ac:dyDescent="0.25">
      <c r="A16282" s="4" t="str">
        <f>CONCATENATE(B16282,"-",C16282,"-",D16282)</f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>TEXT(B16282,"yyyy-mm")</f>
        <v>2026-08</v>
      </c>
      <c r="J16282" s="7" t="str">
        <f>VLOOKUP(C16282,'[1]T. Apoyo Sistema'!$B$1:$C$89,2,0)</f>
        <v>SI</v>
      </c>
    </row>
    <row r="16283" spans="1:10" x14ac:dyDescent="0.25">
      <c r="A16283" s="4" t="str">
        <f>CONCATENATE(B16283,"-",C16283,"-",D16283)</f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>TEXT(B16283,"yyyy-mm")</f>
        <v>2026-08</v>
      </c>
      <c r="J16283" s="7" t="str">
        <f>VLOOKUP(C16283,'[1]T. Apoyo Sistema'!$B$1:$C$89,2,0)</f>
        <v>SI</v>
      </c>
    </row>
    <row r="16284" spans="1:10" x14ac:dyDescent="0.25">
      <c r="A16284" s="4" t="str">
        <f>CONCATENATE(B16284,"-",C16284,"-",D16284)</f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>TEXT(B16284,"yyyy-mm")</f>
        <v>2026-08</v>
      </c>
      <c r="J16284" s="7" t="str">
        <f>VLOOKUP(C16284,'[1]T. Apoyo Sistema'!$B$1:$C$89,2,0)</f>
        <v>SI</v>
      </c>
    </row>
    <row r="16285" spans="1:10" x14ac:dyDescent="0.25">
      <c r="A16285" s="4" t="str">
        <f>CONCATENATE(B16285,"-",C16285,"-",D16285)</f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>TEXT(B16285,"yyyy-mm")</f>
        <v>2026-08</v>
      </c>
      <c r="J16285" s="7" t="str">
        <f>VLOOKUP(C16285,'[1]T. Apoyo Sistema'!$B$1:$C$89,2,0)</f>
        <v>SI</v>
      </c>
    </row>
    <row r="16286" spans="1:10" x14ac:dyDescent="0.25">
      <c r="A16286" s="4" t="str">
        <f>CONCATENATE(B16286,"-",C16286,"-",D16286)</f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>TEXT(B16286,"yyyy-mm")</f>
        <v>2026-08</v>
      </c>
      <c r="J16286" s="7" t="str">
        <f>VLOOKUP(C16286,'[1]T. Apoyo Sistema'!$B$1:$C$89,2,0)</f>
        <v>SI</v>
      </c>
    </row>
    <row r="16287" spans="1:10" x14ac:dyDescent="0.25">
      <c r="A16287" s="4" t="str">
        <f>CONCATENATE(B16287,"-",C16287,"-",D16287)</f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>TEXT(B16287,"yyyy-mm")</f>
        <v>2026-08</v>
      </c>
      <c r="J16287" s="7" t="str">
        <f>VLOOKUP(C16287,'[1]T. Apoyo Sistema'!$B$1:$C$89,2,0)</f>
        <v>SI</v>
      </c>
    </row>
    <row r="16288" spans="1:10" x14ac:dyDescent="0.25">
      <c r="A16288" s="4" t="str">
        <f>CONCATENATE(B16288,"-",C16288,"-",D16288)</f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>TEXT(B16288,"yyyy-mm")</f>
        <v>2026-08</v>
      </c>
      <c r="J16288" s="7" t="str">
        <f>VLOOKUP(C16288,'[1]T. Apoyo Sistema'!$B$1:$C$89,2,0)</f>
        <v>SI</v>
      </c>
    </row>
    <row r="16289" spans="1:10" x14ac:dyDescent="0.25">
      <c r="A16289" s="4" t="str">
        <f>CONCATENATE(B16289,"-",C16289,"-",D16289)</f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>TEXT(B16289,"yyyy-mm")</f>
        <v>2026-08</v>
      </c>
      <c r="J16289" s="7" t="str">
        <f>VLOOKUP(C16289,'[1]T. Apoyo Sistema'!$B$1:$C$89,2,0)</f>
        <v>SI</v>
      </c>
    </row>
    <row r="16290" spans="1:10" x14ac:dyDescent="0.25">
      <c r="A16290" s="4" t="str">
        <f>CONCATENATE(B16290,"-",C16290,"-",D16290)</f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>TEXT(B16290,"yyyy-mm")</f>
        <v>2026-08</v>
      </c>
      <c r="J16290" s="7" t="str">
        <f>VLOOKUP(C16290,'[1]T. Apoyo Sistema'!$B$1:$C$89,2,0)</f>
        <v>SI</v>
      </c>
    </row>
    <row r="16291" spans="1:10" x14ac:dyDescent="0.25">
      <c r="A16291" s="4" t="str">
        <f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>TEXT(B16291,"yyyy-mm")</f>
        <v>2026-08</v>
      </c>
      <c r="J16291" s="7" t="str">
        <f>VLOOKUP(C16291,'[1]T. Apoyo Sistema'!$B$1:$C$89,2,0)</f>
        <v>SI</v>
      </c>
    </row>
    <row r="16292" spans="1:10" x14ac:dyDescent="0.25">
      <c r="A16292" s="4" t="str">
        <f>CONCATENATE(B16292,"-",C16292,"-",D16292)</f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>TEXT(B16292,"yyyy-mm")</f>
        <v>2026-08</v>
      </c>
      <c r="J16292" s="7" t="str">
        <f>VLOOKUP(C16292,'[1]T. Apoyo Sistema'!$B$1:$C$89,2,0)</f>
        <v>SI</v>
      </c>
    </row>
    <row r="16293" spans="1:10" x14ac:dyDescent="0.25">
      <c r="A16293" s="4" t="str">
        <f>CONCATENATE(B16293,"-",C16293,"-",D16293)</f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>TEXT(B16293,"yyyy-mm")</f>
        <v>2026-08</v>
      </c>
      <c r="J16293" s="7" t="str">
        <f>VLOOKUP(C16293,'[1]T. Apoyo Sistema'!$B$1:$C$89,2,0)</f>
        <v>SI</v>
      </c>
    </row>
    <row r="16294" spans="1:10" x14ac:dyDescent="0.25">
      <c r="A16294" s="4" t="str">
        <f>CONCATENATE(B16294,"-",C16294,"-",D16294)</f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>TEXT(B16294,"yyyy-mm")</f>
        <v>2026-08</v>
      </c>
      <c r="J16294" s="7" t="str">
        <f>VLOOKUP(C16294,'[1]T. Apoyo Sistema'!$B$1:$C$89,2,0)</f>
        <v>SI</v>
      </c>
    </row>
    <row r="16295" spans="1:10" x14ac:dyDescent="0.25">
      <c r="A16295" s="4" t="str">
        <f>CONCATENATE(B16295,"-",C16295,"-",D16295)</f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>TEXT(B16295,"yyyy-mm")</f>
        <v>2026-08</v>
      </c>
      <c r="J16295" s="7" t="str">
        <f>VLOOKUP(C16295,'[1]T. Apoyo Sistema'!$B$1:$C$89,2,0)</f>
        <v>SI</v>
      </c>
    </row>
    <row r="16296" spans="1:10" x14ac:dyDescent="0.25">
      <c r="A16296" s="4" t="str">
        <f>CONCATENATE(B16296,"-",C16296,"-",D16296)</f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>TEXT(B16296,"yyyy-mm")</f>
        <v>2026-08</v>
      </c>
      <c r="J16296" s="7" t="str">
        <f>VLOOKUP(C16296,'[1]T. Apoyo Sistema'!$B$1:$C$89,2,0)</f>
        <v>SI</v>
      </c>
    </row>
    <row r="16297" spans="1:10" x14ac:dyDescent="0.25">
      <c r="A16297" s="4" t="str">
        <f>CONCATENATE(B16297,"-",C16297,"-",D16297)</f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>TEXT(B16297,"yyyy-mm")</f>
        <v>2026-08</v>
      </c>
      <c r="J16297" s="7" t="str">
        <f>VLOOKUP(C16297,'[1]T. Apoyo Sistema'!$B$1:$C$89,2,0)</f>
        <v>SI</v>
      </c>
    </row>
    <row r="16298" spans="1:10" x14ac:dyDescent="0.25">
      <c r="A16298" s="4" t="str">
        <f>CONCATENATE(B16298,"-",C16298,"-",D16298)</f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>TEXT(B16298,"yyyy-mm")</f>
        <v>2026-08</v>
      </c>
      <c r="J16298" s="7" t="str">
        <f>VLOOKUP(C16298,'[1]T. Apoyo Sistema'!$B$1:$C$89,2,0)</f>
        <v>SI</v>
      </c>
    </row>
    <row r="16299" spans="1:10" x14ac:dyDescent="0.25">
      <c r="A16299" s="4" t="str">
        <f>CONCATENATE(B16299,"-",C16299,"-",D16299)</f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>TEXT(B16299,"yyyy-mm")</f>
        <v>2026-08</v>
      </c>
      <c r="J16299" s="7" t="str">
        <f>VLOOKUP(C16299,'[1]T. Apoyo Sistema'!$B$1:$C$89,2,0)</f>
        <v>SI</v>
      </c>
    </row>
    <row r="16300" spans="1:10" x14ac:dyDescent="0.25">
      <c r="A16300" s="4" t="str">
        <f>CONCATENATE(B16300,"-",C16300,"-",D16300)</f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>TEXT(B16300,"yyyy-mm")</f>
        <v>2026-08</v>
      </c>
      <c r="J16300" s="7" t="str">
        <f>VLOOKUP(C16300,'[1]T. Apoyo Sistema'!$B$1:$C$89,2,0)</f>
        <v>SI</v>
      </c>
    </row>
    <row r="16301" spans="1:10" x14ac:dyDescent="0.25">
      <c r="A16301" s="4" t="str">
        <f>CONCATENATE(B16301,"-",C16301,"-",D16301)</f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>TEXT(B16301,"yyyy-mm")</f>
        <v>2026-08</v>
      </c>
      <c r="J16301" s="7" t="str">
        <f>VLOOKUP(C16301,'[1]T. Apoyo Sistema'!$B$1:$C$89,2,0)</f>
        <v>SI</v>
      </c>
    </row>
    <row r="16302" spans="1:10" x14ac:dyDescent="0.25">
      <c r="A16302" s="4" t="str">
        <f>CONCATENATE(B16302,"-",C16302,"-",D16302)</f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>TEXT(B16302,"yyyy-mm")</f>
        <v>2026-08</v>
      </c>
      <c r="J16302" s="7" t="str">
        <f>VLOOKUP(C16302,'[1]T. Apoyo Sistema'!$B$1:$C$89,2,0)</f>
        <v>SI</v>
      </c>
    </row>
    <row r="16303" spans="1:10" x14ac:dyDescent="0.25">
      <c r="A16303" s="4" t="str">
        <f>CONCATENATE(B16303,"-",C16303,"-",D16303)</f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>TEXT(B16303,"yyyy-mm")</f>
        <v>2026-08</v>
      </c>
      <c r="J16303" s="7" t="str">
        <f>VLOOKUP(C16303,'[1]T. Apoyo Sistema'!$B$1:$C$89,2,0)</f>
        <v>SI</v>
      </c>
    </row>
    <row r="16304" spans="1:10" x14ac:dyDescent="0.25">
      <c r="A16304" s="4" t="str">
        <f>CONCATENATE(B16304,"-",C16304,"-",D16304)</f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>TEXT(B16304,"yyyy-mm")</f>
        <v>2026-08</v>
      </c>
      <c r="J16304" s="7" t="str">
        <f>VLOOKUP(C16304,'[1]T. Apoyo Sistema'!$B$1:$C$89,2,0)</f>
        <v>SI</v>
      </c>
    </row>
    <row r="16305" spans="1:10" x14ac:dyDescent="0.25">
      <c r="A16305" s="4" t="str">
        <f>CONCATENATE(B16305,"-",C16305,"-",D16305)</f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>TEXT(B16305,"yyyy-mm")</f>
        <v>2026-08</v>
      </c>
      <c r="J16305" s="7" t="str">
        <f>VLOOKUP(C16305,'[1]T. Apoyo Sistema'!$B$1:$C$89,2,0)</f>
        <v>SI</v>
      </c>
    </row>
    <row r="16306" spans="1:10" x14ac:dyDescent="0.25">
      <c r="A16306" s="4" t="str">
        <f>CONCATENATE(B16306,"-",C16306,"-",D16306)</f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>TEXT(B16306,"yyyy-mm")</f>
        <v>2026-08</v>
      </c>
      <c r="J16306" s="7" t="str">
        <f>VLOOKUP(C16306,'[1]T. Apoyo Sistema'!$B$1:$C$89,2,0)</f>
        <v>SI</v>
      </c>
    </row>
    <row r="16307" spans="1:10" x14ac:dyDescent="0.25">
      <c r="A16307" s="4" t="str">
        <f>CONCATENATE(B16307,"-",C16307,"-",D16307)</f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>TEXT(B16307,"yyyy-mm")</f>
        <v>2026-08</v>
      </c>
      <c r="J16307" s="7" t="str">
        <f>VLOOKUP(C16307,'[1]T. Apoyo Sistema'!$B$1:$C$89,2,0)</f>
        <v>SI</v>
      </c>
    </row>
    <row r="16308" spans="1:10" x14ac:dyDescent="0.25">
      <c r="A16308" s="4" t="str">
        <f>CONCATENATE(B16308,"-",C16308,"-",D16308)</f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>TEXT(B16308,"yyyy-mm")</f>
        <v>2026-08</v>
      </c>
      <c r="J16308" s="7" t="str">
        <f>VLOOKUP(C16308,'[1]T. Apoyo Sistema'!$B$1:$C$89,2,0)</f>
        <v>SI</v>
      </c>
    </row>
    <row r="16309" spans="1:10" x14ac:dyDescent="0.25">
      <c r="A16309" s="4" t="str">
        <f>CONCATENATE(B16309,"-",C16309,"-",D16309)</f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>TEXT(B16309,"yyyy-mm")</f>
        <v>2026-08</v>
      </c>
      <c r="J16309" s="7" t="str">
        <f>VLOOKUP(C16309,'[1]T. Apoyo Sistema'!$B$1:$C$89,2,0)</f>
        <v>SI</v>
      </c>
    </row>
    <row r="16310" spans="1:10" x14ac:dyDescent="0.25">
      <c r="A16310" s="4" t="str">
        <f>CONCATENATE(B16310,"-",C16310,"-",D16310)</f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>TEXT(B16310,"yyyy-mm")</f>
        <v>2026-08</v>
      </c>
      <c r="J16310" s="7" t="str">
        <f>VLOOKUP(C16310,'[1]T. Apoyo Sistema'!$B$1:$C$89,2,0)</f>
        <v>SI</v>
      </c>
    </row>
    <row r="16311" spans="1:10" x14ac:dyDescent="0.25">
      <c r="A16311" s="4" t="str">
        <f>CONCATENATE(B16311,"-",C16311,"-",D16311)</f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>TEXT(B16311,"yyyy-mm")</f>
        <v>2026-08</v>
      </c>
      <c r="J16311" s="7" t="str">
        <f>VLOOKUP(C16311,'[1]T. Apoyo Sistema'!$B$1:$C$89,2,0)</f>
        <v>SI</v>
      </c>
    </row>
    <row r="16312" spans="1:10" x14ac:dyDescent="0.25">
      <c r="A16312" s="4" t="str">
        <f>CONCATENATE(B16312,"-",C16312,"-",D16312)</f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>TEXT(B16312,"yyyy-mm")</f>
        <v>2026-08</v>
      </c>
      <c r="J16312" s="7" t="str">
        <f>VLOOKUP(C16312,'[1]T. Apoyo Sistema'!$B$1:$C$89,2,0)</f>
        <v>SI</v>
      </c>
    </row>
    <row r="16313" spans="1:10" x14ac:dyDescent="0.25">
      <c r="A16313" s="4" t="str">
        <f>CONCATENATE(B16313,"-",C16313,"-",D16313)</f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>TEXT(B16313,"yyyy-mm")</f>
        <v>2026-08</v>
      </c>
      <c r="J16313" s="7" t="str">
        <f>VLOOKUP(C16313,'[1]T. Apoyo Sistema'!$B$1:$C$89,2,0)</f>
        <v>SI</v>
      </c>
    </row>
    <row r="16314" spans="1:10" x14ac:dyDescent="0.25">
      <c r="A16314" s="4" t="str">
        <f>CONCATENATE(B16314,"-",C16314,"-",D16314)</f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>TEXT(B16314,"yyyy-mm")</f>
        <v>2026-08</v>
      </c>
      <c r="J16314" s="7" t="str">
        <f>VLOOKUP(C16314,'[1]T. Apoyo Sistema'!$B$1:$C$89,2,0)</f>
        <v>SI</v>
      </c>
    </row>
    <row r="16315" spans="1:10" x14ac:dyDescent="0.25">
      <c r="A16315" s="4" t="str">
        <f>CONCATENATE(B16315,"-",C16315,"-",D16315)</f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>TEXT(B16315,"yyyy-mm")</f>
        <v>2026-08</v>
      </c>
      <c r="J16315" s="7" t="str">
        <f>VLOOKUP(C16315,'[1]T. Apoyo Sistema'!$B$1:$C$89,2,0)</f>
        <v>SI</v>
      </c>
    </row>
    <row r="16316" spans="1:10" x14ac:dyDescent="0.25">
      <c r="A16316" s="4" t="str">
        <f>CONCATENATE(B16316,"-",C16316,"-",D16316)</f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>TEXT(B16316,"yyyy-mm")</f>
        <v>2026-08</v>
      </c>
      <c r="J16316" s="7" t="str">
        <f>VLOOKUP(C16316,'[1]T. Apoyo Sistema'!$B$1:$C$89,2,0)</f>
        <v>SI</v>
      </c>
    </row>
    <row r="16317" spans="1:10" x14ac:dyDescent="0.25">
      <c r="A16317" s="4" t="str">
        <f>CONCATENATE(B16317,"-",C16317,"-",D16317)</f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>TEXT(B16317,"yyyy-mm")</f>
        <v>2026-08</v>
      </c>
      <c r="J16317" s="7" t="str">
        <f>VLOOKUP(C16317,'[1]T. Apoyo Sistema'!$B$1:$C$89,2,0)</f>
        <v>SI</v>
      </c>
    </row>
    <row r="16318" spans="1:10" x14ac:dyDescent="0.25">
      <c r="A16318" s="4" t="str">
        <f>CONCATENATE(B16318,"-",C16318,"-",D16318)</f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>TEXT(B16318,"yyyy-mm")</f>
        <v>2026-08</v>
      </c>
      <c r="J16318" s="7" t="str">
        <f>VLOOKUP(C16318,'[1]T. Apoyo Sistema'!$B$1:$C$89,2,0)</f>
        <v>SI</v>
      </c>
    </row>
    <row r="16319" spans="1:10" x14ac:dyDescent="0.25">
      <c r="A16319" s="4" t="str">
        <f>CONCATENATE(B16319,"-",C16319,"-",D16319)</f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>TEXT(B16319,"yyyy-mm")</f>
        <v>2026-08</v>
      </c>
      <c r="J16319" s="7" t="str">
        <f>VLOOKUP(C16319,'[1]T. Apoyo Sistema'!$B$1:$C$89,2,0)</f>
        <v>SI</v>
      </c>
    </row>
    <row r="16320" spans="1:10" x14ac:dyDescent="0.25">
      <c r="A16320" s="4" t="str">
        <f>CONCATENATE(B16320,"-",C16320,"-",D16320)</f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>TEXT(B16320,"yyyy-mm")</f>
        <v>2026-08</v>
      </c>
      <c r="J16320" s="7" t="str">
        <f>VLOOKUP(C16320,'[1]T. Apoyo Sistema'!$B$1:$C$89,2,0)</f>
        <v>SI</v>
      </c>
    </row>
    <row r="16321" spans="1:10" x14ac:dyDescent="0.25">
      <c r="A16321" s="4" t="str">
        <f>CONCATENATE(B16321,"-",C16321,"-",D16321)</f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>TEXT(B16321,"yyyy-mm")</f>
        <v>2026-08</v>
      </c>
      <c r="J16321" s="7" t="str">
        <f>VLOOKUP(C16321,'[1]T. Apoyo Sistema'!$B$1:$C$89,2,0)</f>
        <v>SI</v>
      </c>
    </row>
    <row r="16322" spans="1:10" x14ac:dyDescent="0.25">
      <c r="A16322" s="4" t="str">
        <f>CONCATENATE(B16322,"-",C16322,"-",D16322)</f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>TEXT(B16322,"yyyy-mm")</f>
        <v>2026-08</v>
      </c>
      <c r="J16322" s="7" t="str">
        <f>VLOOKUP(C16322,'[1]T. Apoyo Sistema'!$B$1:$C$89,2,0)</f>
        <v>SI</v>
      </c>
    </row>
    <row r="16323" spans="1:10" x14ac:dyDescent="0.25">
      <c r="A16323" s="4" t="str">
        <f>CONCATENATE(B16323,"-",C16323,"-",D16323)</f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>TEXT(B16323,"yyyy-mm")</f>
        <v>2026-08</v>
      </c>
      <c r="J16323" s="7" t="str">
        <f>VLOOKUP(C16323,'[1]T. Apoyo Sistema'!$B$1:$C$89,2,0)</f>
        <v>SI</v>
      </c>
    </row>
    <row r="16324" spans="1:10" x14ac:dyDescent="0.25">
      <c r="A16324" s="4" t="str">
        <f>CONCATENATE(B16324,"-",C16324,"-",D16324)</f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>TEXT(B16324,"yyyy-mm")</f>
        <v>2026-08</v>
      </c>
      <c r="J16324" s="7" t="str">
        <f>VLOOKUP(C16324,'[1]T. Apoyo Sistema'!$B$1:$C$89,2,0)</f>
        <v>SI</v>
      </c>
    </row>
    <row r="16325" spans="1:10" x14ac:dyDescent="0.25">
      <c r="A16325" s="4" t="str">
        <f>CONCATENATE(B16325,"-",C16325,"-",D16325)</f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>TEXT(B16325,"yyyy-mm")</f>
        <v>2026-08</v>
      </c>
      <c r="J16325" s="7" t="str">
        <f>VLOOKUP(C16325,'[1]T. Apoyo Sistema'!$B$1:$C$89,2,0)</f>
        <v>SI</v>
      </c>
    </row>
    <row r="16326" spans="1:10" x14ac:dyDescent="0.25">
      <c r="A16326" s="4" t="str">
        <f>CONCATENATE(B16326,"-",C16326,"-",D16326)</f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>TEXT(B16326,"yyyy-mm")</f>
        <v>2026-08</v>
      </c>
      <c r="J16326" s="7" t="str">
        <f>VLOOKUP(C16326,'[1]T. Apoyo Sistema'!$B$1:$C$89,2,0)</f>
        <v>SI</v>
      </c>
    </row>
    <row r="16327" spans="1:10" x14ac:dyDescent="0.25">
      <c r="A16327" s="4" t="str">
        <f>CONCATENATE(B16327,"-",C16327,"-",D16327)</f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>TEXT(B16327,"yyyy-mm")</f>
        <v>2026-08</v>
      </c>
      <c r="J16327" s="7" t="str">
        <f>VLOOKUP(C16327,'[1]T. Apoyo Sistema'!$B$1:$C$89,2,0)</f>
        <v>SI</v>
      </c>
    </row>
    <row r="16328" spans="1:10" x14ac:dyDescent="0.25">
      <c r="A16328" s="4" t="str">
        <f>CONCATENATE(B16328,"-",C16328,"-",D16328)</f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>TEXT(B16328,"yyyy-mm")</f>
        <v>2026-08</v>
      </c>
      <c r="J16328" s="7" t="str">
        <f>VLOOKUP(C16328,'[1]T. Apoyo Sistema'!$B$1:$C$89,2,0)</f>
        <v>SI</v>
      </c>
    </row>
    <row r="16329" spans="1:10" x14ac:dyDescent="0.25">
      <c r="A16329" s="4" t="str">
        <f>CONCATENATE(B16329,"-",C16329,"-",D16329)</f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>TEXT(B16329,"yyyy-mm")</f>
        <v>2026-08</v>
      </c>
      <c r="J16329" s="7" t="str">
        <f>VLOOKUP(C16329,'[1]T. Apoyo Sistema'!$B$1:$C$89,2,0)</f>
        <v>SI</v>
      </c>
    </row>
    <row r="16330" spans="1:10" x14ac:dyDescent="0.25">
      <c r="A16330" s="4" t="str">
        <f>CONCATENATE(B16330,"-",C16330,"-",D16330)</f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>TEXT(B16330,"yyyy-mm")</f>
        <v>2026-08</v>
      </c>
      <c r="J16330" s="7" t="str">
        <f>VLOOKUP(C16330,'[1]T. Apoyo Sistema'!$B$1:$C$89,2,0)</f>
        <v>SI</v>
      </c>
    </row>
    <row r="16331" spans="1:10" x14ac:dyDescent="0.25">
      <c r="A16331" s="4" t="str">
        <f>CONCATENATE(B16331,"-",C16331,"-",D16331)</f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>TEXT(B16331,"yyyy-mm")</f>
        <v>2026-08</v>
      </c>
      <c r="J16331" s="7" t="str">
        <f>VLOOKUP(C16331,'[1]T. Apoyo Sistema'!$B$1:$C$89,2,0)</f>
        <v>SI</v>
      </c>
    </row>
    <row r="16332" spans="1:10" x14ac:dyDescent="0.25">
      <c r="A16332" s="4" t="str">
        <f>CONCATENATE(B16332,"-",C16332,"-",D16332)</f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>TEXT(B16332,"yyyy-mm")</f>
        <v>2026-08</v>
      </c>
      <c r="J16332" s="7" t="str">
        <f>VLOOKUP(C16332,'[1]T. Apoyo Sistema'!$B$1:$C$89,2,0)</f>
        <v>SI</v>
      </c>
    </row>
    <row r="16333" spans="1:10" x14ac:dyDescent="0.25">
      <c r="A16333" s="4" t="str">
        <f>CONCATENATE(B16333,"-",C16333,"-",D16333)</f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>TEXT(B16333,"yyyy-mm")</f>
        <v>2026-08</v>
      </c>
      <c r="J16333" s="7" t="str">
        <f>VLOOKUP(C16333,'[1]T. Apoyo Sistema'!$B$1:$C$89,2,0)</f>
        <v>SI</v>
      </c>
    </row>
    <row r="16334" spans="1:10" x14ac:dyDescent="0.25">
      <c r="A16334" s="4" t="str">
        <f>CONCATENATE(B16334,"-",C16334,"-",D16334)</f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>TEXT(B16334,"yyyy-mm")</f>
        <v>2026-08</v>
      </c>
      <c r="J16334" s="7" t="str">
        <f>VLOOKUP(C16334,'[1]T. Apoyo Sistema'!$B$1:$C$89,2,0)</f>
        <v>SI</v>
      </c>
    </row>
    <row r="16335" spans="1:10" x14ac:dyDescent="0.25">
      <c r="A16335" s="4" t="str">
        <f>CONCATENATE(B16335,"-",C16335,"-",D16335)</f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>TEXT(B16335,"yyyy-mm")</f>
        <v>2026-08</v>
      </c>
      <c r="J16335" s="7" t="str">
        <f>VLOOKUP(C16335,'[1]T. Apoyo Sistema'!$B$1:$C$89,2,0)</f>
        <v>SI</v>
      </c>
    </row>
    <row r="16336" spans="1:10" x14ac:dyDescent="0.25">
      <c r="A16336" s="4" t="str">
        <f>CONCATENATE(B16336,"-",C16336,"-",D16336)</f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>TEXT(B16336,"yyyy-mm")</f>
        <v>2026-08</v>
      </c>
      <c r="J16336" s="7" t="str">
        <f>VLOOKUP(C16336,'[1]T. Apoyo Sistema'!$B$1:$C$89,2,0)</f>
        <v>SI</v>
      </c>
    </row>
    <row r="16337" spans="1:10" x14ac:dyDescent="0.25">
      <c r="A16337" s="4" t="str">
        <f>CONCATENATE(B16337,"-",C16337,"-",D16337)</f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>TEXT(B16337,"yyyy-mm")</f>
        <v>2026-08</v>
      </c>
      <c r="J16337" s="7" t="str">
        <f>VLOOKUP(C16337,'[1]T. Apoyo Sistema'!$B$1:$C$89,2,0)</f>
        <v>SI</v>
      </c>
    </row>
    <row r="16338" spans="1:10" x14ac:dyDescent="0.25">
      <c r="A16338" s="4" t="str">
        <f>CONCATENATE(B16338,"-",C16338,"-",D16338)</f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>TEXT(B16338,"yyyy-mm")</f>
        <v>2026-08</v>
      </c>
      <c r="J16338" s="7" t="str">
        <f>VLOOKUP(C16338,'[1]T. Apoyo Sistema'!$B$1:$C$89,2,0)</f>
        <v>SI</v>
      </c>
    </row>
    <row r="16339" spans="1:10" x14ac:dyDescent="0.25">
      <c r="A16339" s="4" t="str">
        <f>CONCATENATE(B16339,"-",C16339,"-",D16339)</f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>TEXT(B16339,"yyyy-mm")</f>
        <v>2026-08</v>
      </c>
      <c r="J16339" s="7" t="str">
        <f>VLOOKUP(C16339,'[1]T. Apoyo Sistema'!$B$1:$C$89,2,0)</f>
        <v>SI</v>
      </c>
    </row>
    <row r="16340" spans="1:10" x14ac:dyDescent="0.25">
      <c r="A16340" s="4" t="str">
        <f>CONCATENATE(B16340,"-",C16340,"-",D16340)</f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>TEXT(B16340,"yyyy-mm")</f>
        <v>2026-08</v>
      </c>
      <c r="J16340" s="7" t="str">
        <f>VLOOKUP(C16340,'[1]T. Apoyo Sistema'!$B$1:$C$89,2,0)</f>
        <v>SI</v>
      </c>
    </row>
    <row r="16341" spans="1:10" x14ac:dyDescent="0.25">
      <c r="A16341" s="4" t="str">
        <f>CONCATENATE(B16341,"-",C16341,"-",D16341)</f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>TEXT(B16341,"yyyy-mm")</f>
        <v>2026-08</v>
      </c>
      <c r="J16341" s="7" t="str">
        <f>VLOOKUP(C16341,'[1]T. Apoyo Sistema'!$B$1:$C$89,2,0)</f>
        <v>SI</v>
      </c>
    </row>
    <row r="16342" spans="1:10" x14ac:dyDescent="0.25">
      <c r="A16342" s="4" t="str">
        <f>CONCATENATE(B16342,"-",C16342,"-",D16342)</f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>TEXT(B16342,"yyyy-mm")</f>
        <v>2026-08</v>
      </c>
      <c r="J16342" s="7" t="str">
        <f>VLOOKUP(C16342,'[1]T. Apoyo Sistema'!$B$1:$C$89,2,0)</f>
        <v>SI</v>
      </c>
    </row>
    <row r="16343" spans="1:10" x14ac:dyDescent="0.25">
      <c r="A16343" s="4" t="str">
        <f>CONCATENATE(B16343,"-",C16343,"-",D16343)</f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>TEXT(B16343,"yyyy-mm")</f>
        <v>2026-08</v>
      </c>
      <c r="J16343" s="7" t="str">
        <f>VLOOKUP(C16343,'[1]T. Apoyo Sistema'!$B$1:$C$89,2,0)</f>
        <v>SI</v>
      </c>
    </row>
    <row r="16344" spans="1:10" x14ac:dyDescent="0.25">
      <c r="A16344" s="4" t="str">
        <f>CONCATENATE(B16344,"-",C16344,"-",D16344)</f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>TEXT(B16344,"yyyy-mm")</f>
        <v>2026-08</v>
      </c>
      <c r="J16344" s="7" t="str">
        <f>VLOOKUP(C16344,'[1]T. Apoyo Sistema'!$B$1:$C$89,2,0)</f>
        <v>SI</v>
      </c>
    </row>
    <row r="16345" spans="1:10" x14ac:dyDescent="0.25">
      <c r="A16345" s="4" t="str">
        <f>CONCATENATE(B16345,"-",C16345,"-",D16345)</f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>TEXT(B16345,"yyyy-mm")</f>
        <v>2026-08</v>
      </c>
      <c r="J16345" s="7" t="str">
        <f>VLOOKUP(C16345,'[1]T. Apoyo Sistema'!$B$1:$C$89,2,0)</f>
        <v>SI</v>
      </c>
    </row>
    <row r="16346" spans="1:10" x14ac:dyDescent="0.25">
      <c r="A16346" s="4" t="str">
        <f>CONCATENATE(B16346,"-",C16346,"-",D16346)</f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>TEXT(B16346,"yyyy-mm")</f>
        <v>2026-08</v>
      </c>
      <c r="J16346" s="7" t="str">
        <f>VLOOKUP(C16346,'[1]T. Apoyo Sistema'!$B$1:$C$89,2,0)</f>
        <v>SI</v>
      </c>
    </row>
    <row r="16347" spans="1:10" x14ac:dyDescent="0.25">
      <c r="A16347" s="4" t="str">
        <f>CONCATENATE(B16347,"-",C16347,"-",D16347)</f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>TEXT(B16347,"yyyy-mm")</f>
        <v>2026-08</v>
      </c>
      <c r="J16347" s="7" t="str">
        <f>VLOOKUP(C16347,'[1]T. Apoyo Sistema'!$B$1:$C$89,2,0)</f>
        <v>SI</v>
      </c>
    </row>
    <row r="16348" spans="1:10" x14ac:dyDescent="0.25">
      <c r="A16348" s="4" t="str">
        <f>CONCATENATE(B16348,"-",C16348,"-",D16348)</f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>TEXT(B16348,"yyyy-mm")</f>
        <v>2026-08</v>
      </c>
      <c r="J16348" s="7" t="str">
        <f>VLOOKUP(C16348,'[1]T. Apoyo Sistema'!$B$1:$C$89,2,0)</f>
        <v>SI</v>
      </c>
    </row>
    <row r="16349" spans="1:10" x14ac:dyDescent="0.25">
      <c r="A16349" s="4" t="str">
        <f>CONCATENATE(B16349,"-",C16349,"-",D16349)</f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>TEXT(B16349,"yyyy-mm")</f>
        <v>2026-08</v>
      </c>
      <c r="J16349" s="7" t="str">
        <f>VLOOKUP(C16349,'[1]T. Apoyo Sistema'!$B$1:$C$89,2,0)</f>
        <v>SI</v>
      </c>
    </row>
    <row r="16350" spans="1:10" x14ac:dyDescent="0.25">
      <c r="A16350" s="4" t="str">
        <f>CONCATENATE(B16350,"-",C16350,"-",D16350)</f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>TEXT(B16350,"yyyy-mm")</f>
        <v>2026-08</v>
      </c>
      <c r="J16350" s="7" t="str">
        <f>VLOOKUP(C16350,'[1]T. Apoyo Sistema'!$B$1:$C$89,2,0)</f>
        <v>SI</v>
      </c>
    </row>
    <row r="16351" spans="1:10" x14ac:dyDescent="0.25">
      <c r="A16351" s="4" t="str">
        <f>CONCATENATE(B16351,"-",C16351,"-",D16351)</f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>TEXT(B16351,"yyyy-mm")</f>
        <v>2026-08</v>
      </c>
      <c r="J16351" s="7" t="str">
        <f>VLOOKUP(C16351,'[1]T. Apoyo Sistema'!$B$1:$C$89,2,0)</f>
        <v>SI</v>
      </c>
    </row>
    <row r="16352" spans="1:10" x14ac:dyDescent="0.25">
      <c r="A16352" s="4" t="str">
        <f>CONCATENATE(B16352,"-",C16352,"-",D16352)</f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>TEXT(B16352,"yyyy-mm")</f>
        <v>2026-08</v>
      </c>
      <c r="J16352" s="7" t="str">
        <f>VLOOKUP(C16352,'[1]T. Apoyo Sistema'!$B$1:$C$89,2,0)</f>
        <v>SI</v>
      </c>
    </row>
    <row r="16353" spans="1:10" x14ac:dyDescent="0.25">
      <c r="A16353" s="4" t="str">
        <f>CONCATENATE(B16353,"-",C16353,"-",D16353)</f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>TEXT(B16353,"yyyy-mm")</f>
        <v>2026-08</v>
      </c>
      <c r="J16353" s="7" t="str">
        <f>VLOOKUP(C16353,'[1]T. Apoyo Sistema'!$B$1:$C$89,2,0)</f>
        <v>SI</v>
      </c>
    </row>
    <row r="16354" spans="1:10" x14ac:dyDescent="0.25">
      <c r="A16354" s="4" t="str">
        <f>CONCATENATE(B16354,"-",C16354,"-",D16354)</f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>TEXT(B16354,"yyyy-mm")</f>
        <v>2026-08</v>
      </c>
      <c r="J16354" s="7" t="str">
        <f>VLOOKUP(C16354,'[1]T. Apoyo Sistema'!$B$1:$C$89,2,0)</f>
        <v>SI</v>
      </c>
    </row>
    <row r="16355" spans="1:10" x14ac:dyDescent="0.25">
      <c r="A16355" s="4" t="str">
        <f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>TEXT(B16355,"yyyy-mm")</f>
        <v>2026-08</v>
      </c>
      <c r="J16355" s="7" t="str">
        <f>VLOOKUP(C16355,'[1]T. Apoyo Sistema'!$B$1:$C$89,2,0)</f>
        <v>SI</v>
      </c>
    </row>
    <row r="16356" spans="1:10" x14ac:dyDescent="0.25">
      <c r="A16356" s="4" t="str">
        <f>CONCATENATE(B16356,"-",C16356,"-",D16356)</f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>TEXT(B16356,"yyyy-mm")</f>
        <v>2026-08</v>
      </c>
      <c r="J16356" s="7" t="str">
        <f>VLOOKUP(C16356,'[1]T. Apoyo Sistema'!$B$1:$C$89,2,0)</f>
        <v>SI</v>
      </c>
    </row>
    <row r="16357" spans="1:10" x14ac:dyDescent="0.25">
      <c r="A16357" s="4" t="str">
        <f>CONCATENATE(B16357,"-",C16357,"-",D16357)</f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>TEXT(B16357,"yyyy-mm")</f>
        <v>2026-08</v>
      </c>
      <c r="J16357" s="7" t="str">
        <f>VLOOKUP(C16357,'[1]T. Apoyo Sistema'!$B$1:$C$89,2,0)</f>
        <v>SI</v>
      </c>
    </row>
    <row r="16358" spans="1:10" x14ac:dyDescent="0.25">
      <c r="A16358" s="4" t="str">
        <f>CONCATENATE(B16358,"-",C16358,"-",D16358)</f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>TEXT(B16358,"yyyy-mm")</f>
        <v>2026-08</v>
      </c>
      <c r="J16358" s="7" t="str">
        <f>VLOOKUP(C16358,'[1]T. Apoyo Sistema'!$B$1:$C$89,2,0)</f>
        <v>SI</v>
      </c>
    </row>
    <row r="16359" spans="1:10" x14ac:dyDescent="0.25">
      <c r="A16359" s="4" t="str">
        <f>CONCATENATE(B16359,"-",C16359,"-",D16359)</f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>TEXT(B16359,"yyyy-mm")</f>
        <v>2026-08</v>
      </c>
      <c r="J16359" s="7" t="str">
        <f>VLOOKUP(C16359,'[1]T. Apoyo Sistema'!$B$1:$C$89,2,0)</f>
        <v>SI</v>
      </c>
    </row>
    <row r="16360" spans="1:10" x14ac:dyDescent="0.25">
      <c r="A16360" s="4" t="str">
        <f>CONCATENATE(B16360,"-",C16360,"-",D16360)</f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>TEXT(B16360,"yyyy-mm")</f>
        <v>2026-08</v>
      </c>
      <c r="J16360" s="7" t="str">
        <f>VLOOKUP(C16360,'[1]T. Apoyo Sistema'!$B$1:$C$89,2,0)</f>
        <v>SI</v>
      </c>
    </row>
    <row r="16361" spans="1:10" x14ac:dyDescent="0.25">
      <c r="A16361" s="4" t="str">
        <f>CONCATENATE(B16361,"-",C16361,"-",D16361)</f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>TEXT(B16361,"yyyy-mm")</f>
        <v>2026-08</v>
      </c>
      <c r="J16361" s="7" t="str">
        <f>VLOOKUP(C16361,'[1]T. Apoyo Sistema'!$B$1:$C$89,2,0)</f>
        <v>SI</v>
      </c>
    </row>
    <row r="16362" spans="1:10" x14ac:dyDescent="0.25">
      <c r="A16362" s="4" t="str">
        <f>CONCATENATE(B16362,"-",C16362,"-",D16362)</f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>TEXT(B16362,"yyyy-mm")</f>
        <v>2026-08</v>
      </c>
      <c r="J16362" s="7" t="str">
        <f>VLOOKUP(C16362,'[1]T. Apoyo Sistema'!$B$1:$C$89,2,0)</f>
        <v>SI</v>
      </c>
    </row>
    <row r="16363" spans="1:10" x14ac:dyDescent="0.25">
      <c r="A16363" s="4" t="str">
        <f>CONCATENATE(B16363,"-",C16363,"-",D16363)</f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>TEXT(B16363,"yyyy-mm")</f>
        <v>2026-08</v>
      </c>
      <c r="J16363" s="7" t="str">
        <f>VLOOKUP(C16363,'[1]T. Apoyo Sistema'!$B$1:$C$89,2,0)</f>
        <v>SI</v>
      </c>
    </row>
    <row r="16364" spans="1:10" x14ac:dyDescent="0.25">
      <c r="A16364" s="4" t="str">
        <f>CONCATENATE(B16364,"-",C16364,"-",D16364)</f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>TEXT(B16364,"yyyy-mm")</f>
        <v>2026-08</v>
      </c>
      <c r="J16364" s="7" t="str">
        <f>VLOOKUP(C16364,'[1]T. Apoyo Sistema'!$B$1:$C$89,2,0)</f>
        <v>SI</v>
      </c>
    </row>
    <row r="16365" spans="1:10" x14ac:dyDescent="0.25">
      <c r="A16365" s="4" t="str">
        <f>CONCATENATE(B16365,"-",C16365,"-",D16365)</f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>TEXT(B16365,"yyyy-mm")</f>
        <v>2026-08</v>
      </c>
      <c r="J16365" s="7" t="str">
        <f>VLOOKUP(C16365,'[1]T. Apoyo Sistema'!$B$1:$C$89,2,0)</f>
        <v>SI</v>
      </c>
    </row>
    <row r="16366" spans="1:10" x14ac:dyDescent="0.25">
      <c r="A16366" s="4" t="str">
        <f>CONCATENATE(B16366,"-",C16366,"-",D16366)</f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>TEXT(B16366,"yyyy-mm")</f>
        <v>2026-08</v>
      </c>
      <c r="J16366" s="7" t="str">
        <f>VLOOKUP(C16366,'[1]T. Apoyo Sistema'!$B$1:$C$89,2,0)</f>
        <v>SI</v>
      </c>
    </row>
    <row r="16367" spans="1:10" x14ac:dyDescent="0.25">
      <c r="A16367" s="4" t="str">
        <f>CONCATENATE(B16367,"-",C16367,"-",D16367)</f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>TEXT(B16367,"yyyy-mm")</f>
        <v>2026-08</v>
      </c>
      <c r="J16367" s="7" t="str">
        <f>VLOOKUP(C16367,'[1]T. Apoyo Sistema'!$B$1:$C$89,2,0)</f>
        <v>SI</v>
      </c>
    </row>
    <row r="16368" spans="1:10" x14ac:dyDescent="0.25">
      <c r="A16368" s="4" t="str">
        <f>CONCATENATE(B16368,"-",C16368,"-",D16368)</f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>TEXT(B16368,"yyyy-mm")</f>
        <v>2026-08</v>
      </c>
      <c r="J16368" s="7" t="str">
        <f>VLOOKUP(C16368,'[1]T. Apoyo Sistema'!$B$1:$C$89,2,0)</f>
        <v>SI</v>
      </c>
    </row>
    <row r="16369" spans="1:10" x14ac:dyDescent="0.25">
      <c r="A16369" s="4" t="str">
        <f>CONCATENATE(B16369,"-",C16369,"-",D16369)</f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>TEXT(B16369,"yyyy-mm")</f>
        <v>2026-08</v>
      </c>
      <c r="J16369" s="7" t="str">
        <f>VLOOKUP(C16369,'[1]T. Apoyo Sistema'!$B$1:$C$89,2,0)</f>
        <v>SI</v>
      </c>
    </row>
    <row r="16370" spans="1:10" x14ac:dyDescent="0.25">
      <c r="A16370" s="4" t="str">
        <f>CONCATENATE(B16370,"-",C16370,"-",D16370)</f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>TEXT(B16370,"yyyy-mm")</f>
        <v>2026-08</v>
      </c>
      <c r="J16370" s="7" t="str">
        <f>VLOOKUP(C16370,'[1]T. Apoyo Sistema'!$B$1:$C$89,2,0)</f>
        <v>SI</v>
      </c>
    </row>
    <row r="16371" spans="1:10" x14ac:dyDescent="0.25">
      <c r="A16371" s="4" t="str">
        <f>CONCATENATE(B16371,"-",C16371,"-",D16371)</f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>TEXT(B16371,"yyyy-mm")</f>
        <v>2026-08</v>
      </c>
      <c r="J16371" s="7" t="str">
        <f>VLOOKUP(C16371,'[1]T. Apoyo Sistema'!$B$1:$C$89,2,0)</f>
        <v>SI</v>
      </c>
    </row>
    <row r="16372" spans="1:10" x14ac:dyDescent="0.25">
      <c r="A16372" s="4" t="str">
        <f>CONCATENATE(B16372,"-",C16372,"-",D16372)</f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>TEXT(B16372,"yyyy-mm")</f>
        <v>2026-08</v>
      </c>
      <c r="J16372" s="7" t="str">
        <f>VLOOKUP(C16372,'[1]T. Apoyo Sistema'!$B$1:$C$89,2,0)</f>
        <v>SI</v>
      </c>
    </row>
    <row r="16373" spans="1:10" x14ac:dyDescent="0.25">
      <c r="A16373" s="4" t="str">
        <f>CONCATENATE(B16373,"-",C16373,"-",D16373)</f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>TEXT(B16373,"yyyy-mm")</f>
        <v>2026-08</v>
      </c>
      <c r="J16373" s="7" t="str">
        <f>VLOOKUP(C16373,'[1]T. Apoyo Sistema'!$B$1:$C$89,2,0)</f>
        <v>SI</v>
      </c>
    </row>
    <row r="16374" spans="1:10" x14ac:dyDescent="0.25">
      <c r="A16374" s="4" t="str">
        <f>CONCATENATE(B16374,"-",C16374,"-",D16374)</f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>TEXT(B16374,"yyyy-mm")</f>
        <v>2026-08</v>
      </c>
      <c r="J16374" s="7" t="str">
        <f>VLOOKUP(C16374,'[1]T. Apoyo Sistema'!$B$1:$C$89,2,0)</f>
        <v>SI</v>
      </c>
    </row>
    <row r="16375" spans="1:10" x14ac:dyDescent="0.25">
      <c r="A16375" s="4" t="str">
        <f>CONCATENATE(B16375,"-",C16375,"-",D16375)</f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>TEXT(B16375,"yyyy-mm")</f>
        <v>2026-08</v>
      </c>
      <c r="J16375" s="7" t="str">
        <f>VLOOKUP(C16375,'[1]T. Apoyo Sistema'!$B$1:$C$89,2,0)</f>
        <v>SI</v>
      </c>
    </row>
    <row r="16376" spans="1:10" x14ac:dyDescent="0.25">
      <c r="A16376" s="4" t="str">
        <f>CONCATENATE(B16376,"-",C16376,"-",D16376)</f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>TEXT(B16376,"yyyy-mm")</f>
        <v>2026-08</v>
      </c>
      <c r="J16376" s="7" t="str">
        <f>VLOOKUP(C16376,'[1]T. Apoyo Sistema'!$B$1:$C$89,2,0)</f>
        <v>SI</v>
      </c>
    </row>
    <row r="16377" spans="1:10" x14ac:dyDescent="0.25">
      <c r="A16377" s="4" t="str">
        <f>CONCATENATE(B16377,"-",C16377,"-",D16377)</f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>TEXT(B16377,"yyyy-mm")</f>
        <v>2026-08</v>
      </c>
      <c r="J16377" s="7" t="str">
        <f>VLOOKUP(C16377,'[1]T. Apoyo Sistema'!$B$1:$C$89,2,0)</f>
        <v>SI</v>
      </c>
    </row>
    <row r="16378" spans="1:10" x14ac:dyDescent="0.25">
      <c r="A16378" s="4" t="str">
        <f>CONCATENATE(B16378,"-",C16378,"-",D16378)</f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>TEXT(B16378,"yyyy-mm")</f>
        <v>2026-08</v>
      </c>
      <c r="J16378" s="7" t="str">
        <f>VLOOKUP(C16378,'[1]T. Apoyo Sistema'!$B$1:$C$89,2,0)</f>
        <v>SI</v>
      </c>
    </row>
    <row r="16379" spans="1:10" x14ac:dyDescent="0.25">
      <c r="A16379" s="4" t="str">
        <f>CONCATENATE(B16379,"-",C16379,"-",D16379)</f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>TEXT(B16379,"yyyy-mm")</f>
        <v>2026-08</v>
      </c>
      <c r="J16379" s="7" t="str">
        <f>VLOOKUP(C16379,'[1]T. Apoyo Sistema'!$B$1:$C$89,2,0)</f>
        <v>SI</v>
      </c>
    </row>
    <row r="16380" spans="1:10" x14ac:dyDescent="0.25">
      <c r="A16380" s="4" t="str">
        <f>CONCATENATE(B16380,"-",C16380,"-",D16380)</f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>TEXT(B16380,"yyyy-mm")</f>
        <v>2026-08</v>
      </c>
      <c r="J16380" s="7" t="str">
        <f>VLOOKUP(C16380,'[1]T. Apoyo Sistema'!$B$1:$C$89,2,0)</f>
        <v>SI</v>
      </c>
    </row>
    <row r="16381" spans="1:10" x14ac:dyDescent="0.25">
      <c r="A16381" s="4" t="str">
        <f>CONCATENATE(B16381,"-",C16381,"-",D16381)</f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>TEXT(B16381,"yyyy-mm")</f>
        <v>2026-08</v>
      </c>
      <c r="J16381" s="7" t="str">
        <f>VLOOKUP(C16381,'[1]T. Apoyo Sistema'!$B$1:$C$89,2,0)</f>
        <v>SI</v>
      </c>
    </row>
    <row r="16382" spans="1:10" x14ac:dyDescent="0.25">
      <c r="A16382" s="4" t="str">
        <f>CONCATENATE(B16382,"-",C16382,"-",D16382)</f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>TEXT(B16382,"yyyy-mm")</f>
        <v>2026-08</v>
      </c>
      <c r="J16382" s="7" t="str">
        <f>VLOOKUP(C16382,'[1]T. Apoyo Sistema'!$B$1:$C$89,2,0)</f>
        <v>SI</v>
      </c>
    </row>
    <row r="16383" spans="1:10" x14ac:dyDescent="0.25">
      <c r="A16383" s="4" t="str">
        <f>CONCATENATE(B16383,"-",C16383,"-",D16383)</f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>TEXT(B16383,"yyyy-mm")</f>
        <v>2026-08</v>
      </c>
      <c r="J16383" s="7" t="str">
        <f>VLOOKUP(C16383,'[1]T. Apoyo Sistema'!$B$1:$C$89,2,0)</f>
        <v>SI</v>
      </c>
    </row>
    <row r="16384" spans="1:10" x14ac:dyDescent="0.25">
      <c r="A16384" s="4" t="str">
        <f>CONCATENATE(B16384,"-",C16384,"-",D16384)</f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>TEXT(B16384,"yyyy-mm")</f>
        <v>2026-08</v>
      </c>
      <c r="J16384" s="7" t="str">
        <f>VLOOKUP(C16384,'[1]T. Apoyo Sistema'!$B$1:$C$89,2,0)</f>
        <v>SI</v>
      </c>
    </row>
    <row r="16385" spans="1:10" x14ac:dyDescent="0.25">
      <c r="A16385" s="4" t="str">
        <f>CONCATENATE(B16385,"-",C16385,"-",D16385)</f>
        <v>46242-POX41-com3</v>
      </c>
      <c r="B16385" s="14">
        <v>46242</v>
      </c>
      <c r="C16385" s="4" t="s">
        <v>95</v>
      </c>
      <c r="D16385" s="4" t="s">
        <v>77</v>
      </c>
      <c r="E16385" s="4">
        <v>0</v>
      </c>
      <c r="F16385" s="6">
        <v>0</v>
      </c>
      <c r="G16385" s="6">
        <v>17.133333333333333</v>
      </c>
      <c r="H16385" s="6">
        <v>0</v>
      </c>
      <c r="I16385" s="4" t="str">
        <f>TEXT(B16385,"yyyy-mm")</f>
        <v>2026-08</v>
      </c>
      <c r="J16385" s="7" t="str">
        <f>VLOOKUP(C16385,'[1]T. Apoyo Sistema'!$B$1:$C$89,2,0)</f>
        <v>SI</v>
      </c>
    </row>
    <row r="16386" spans="1:10" x14ac:dyDescent="0.25">
      <c r="A16386" s="4" t="str">
        <f>CONCATENATE(B16386,"-",C16386,"-",D16386)</f>
        <v>46242-POX41-com4</v>
      </c>
      <c r="B16386" s="14">
        <v>46242</v>
      </c>
      <c r="C16386" s="4" t="s">
        <v>95</v>
      </c>
      <c r="D16386" s="4" t="s">
        <v>78</v>
      </c>
      <c r="E16386" s="4">
        <v>0</v>
      </c>
      <c r="F16386" s="6">
        <v>0</v>
      </c>
      <c r="G16386" s="6">
        <v>17.133333333333333</v>
      </c>
      <c r="H16386" s="6">
        <v>0</v>
      </c>
      <c r="I16386" s="4" t="str">
        <f>TEXT(B16386,"yyyy-mm")</f>
        <v>2026-08</v>
      </c>
      <c r="J16386" s="7" t="str">
        <f>VLOOKUP(C16386,'[1]T. Apoyo Sistema'!$B$1:$C$89,2,0)</f>
        <v>SI</v>
      </c>
    </row>
    <row r="16387" spans="1:10" x14ac:dyDescent="0.25">
      <c r="A16387" s="4" t="str">
        <f>CONCATENATE(B16387,"-",C16387,"-",D16387)</f>
        <v>46242-POX41-gen1</v>
      </c>
      <c r="B16387" s="14">
        <v>46242</v>
      </c>
      <c r="C16387" s="4" t="s">
        <v>95</v>
      </c>
      <c r="D16387" s="4" t="s">
        <v>59</v>
      </c>
      <c r="E16387" s="4">
        <v>0</v>
      </c>
      <c r="F16387" s="6">
        <v>0</v>
      </c>
      <c r="G16387" s="6">
        <v>17.133333333333333</v>
      </c>
      <c r="H16387" s="6">
        <v>0</v>
      </c>
      <c r="I16387" s="4" t="str">
        <f>TEXT(B16387,"yyyy-mm")</f>
        <v>2026-08</v>
      </c>
      <c r="J16387" s="7" t="str">
        <f>VLOOKUP(C16387,'[1]T. Apoyo Sistema'!$B$1:$C$89,2,0)</f>
        <v>SI</v>
      </c>
    </row>
    <row r="16388" spans="1:10" x14ac:dyDescent="0.25">
      <c r="A16388" s="4" t="str">
        <f>CONCATENATE(B16388,"-",C16388,"-",D16388)</f>
        <v>46242-POX41-gen2</v>
      </c>
      <c r="B16388" s="14">
        <v>46242</v>
      </c>
      <c r="C16388" s="4" t="s">
        <v>95</v>
      </c>
      <c r="D16388" s="4" t="s">
        <v>73</v>
      </c>
      <c r="E16388" s="4">
        <v>0</v>
      </c>
      <c r="F16388" s="6">
        <v>0</v>
      </c>
      <c r="G16388" s="6">
        <v>17.133333333333333</v>
      </c>
      <c r="H16388" s="6">
        <v>0</v>
      </c>
      <c r="I16388" s="4" t="str">
        <f>TEXT(B16388,"yyyy-mm")</f>
        <v>2026-08</v>
      </c>
      <c r="J16388" s="7" t="str">
        <f>VLOOKUP(C16388,'[1]T. Apoyo Sistema'!$B$1:$C$89,2,0)</f>
        <v>SI</v>
      </c>
    </row>
    <row r="16389" spans="1:10" x14ac:dyDescent="0.25">
      <c r="A16389" s="4" t="str">
        <f>CONCATENATE(B16389,"-",C16389,"-",D16389)</f>
        <v>46242-POX41-psa1</v>
      </c>
      <c r="B16389" s="14">
        <v>46242</v>
      </c>
      <c r="C16389" s="4" t="s">
        <v>95</v>
      </c>
      <c r="D16389" s="4" t="s">
        <v>60</v>
      </c>
      <c r="E16389" s="4">
        <v>0</v>
      </c>
      <c r="F16389" s="6">
        <v>0</v>
      </c>
      <c r="G16389" s="6">
        <v>17.133333333333333</v>
      </c>
      <c r="H16389" s="6">
        <v>0</v>
      </c>
      <c r="I16389" s="4" t="str">
        <f>TEXT(B16389,"yyyy-mm")</f>
        <v>2026-08</v>
      </c>
      <c r="J16389" s="7" t="str">
        <f>VLOOKUP(C16389,'[1]T. Apoyo Sistema'!$B$1:$C$89,2,0)</f>
        <v>SI</v>
      </c>
    </row>
    <row r="16390" spans="1:10" x14ac:dyDescent="0.25">
      <c r="A16390" s="4" t="str">
        <f>CONCATENATE(B16390,"-",C16390,"-",D16390)</f>
        <v>46242-POX41-psa2</v>
      </c>
      <c r="B16390" s="14">
        <v>46242</v>
      </c>
      <c r="C16390" s="4" t="s">
        <v>95</v>
      </c>
      <c r="D16390" s="4" t="s">
        <v>74</v>
      </c>
      <c r="E16390" s="4">
        <v>0</v>
      </c>
      <c r="F16390" s="6">
        <v>0</v>
      </c>
      <c r="G16390" s="6">
        <v>17.133333333333333</v>
      </c>
      <c r="H16390" s="6">
        <v>0</v>
      </c>
      <c r="I16390" s="4" t="str">
        <f>TEXT(B16390,"yyyy-mm")</f>
        <v>2026-08</v>
      </c>
      <c r="J16390" s="7" t="str">
        <f>VLOOKUP(C16390,'[1]T. Apoyo Sistema'!$B$1:$C$89,2,0)</f>
        <v>SI</v>
      </c>
    </row>
    <row r="16391" spans="1:10" x14ac:dyDescent="0.25">
      <c r="A16391" s="4" t="str">
        <f>CONCATENATE(B16391,"-",C16391,"-",D16391)</f>
        <v>46242-POX41-psa3</v>
      </c>
      <c r="B16391" s="14">
        <v>46242</v>
      </c>
      <c r="C16391" s="4" t="s">
        <v>95</v>
      </c>
      <c r="D16391" s="4" t="s">
        <v>79</v>
      </c>
      <c r="E16391" s="4">
        <v>0</v>
      </c>
      <c r="F16391" s="6">
        <v>0</v>
      </c>
      <c r="G16391" s="6">
        <v>17.133333333333333</v>
      </c>
      <c r="H16391" s="6">
        <v>0</v>
      </c>
      <c r="I16391" s="4" t="str">
        <f>TEXT(B16391,"yyyy-mm")</f>
        <v>2026-08</v>
      </c>
      <c r="J16391" s="7" t="str">
        <f>VLOOKUP(C16391,'[1]T. Apoyo Sistema'!$B$1:$C$89,2,0)</f>
        <v>SI</v>
      </c>
    </row>
    <row r="16392" spans="1:10" x14ac:dyDescent="0.25">
      <c r="A16392" s="4" t="str">
        <f>CONCATENATE(B16392,"-",C16392,"-",D16392)</f>
        <v>46242-POX41-psa4</v>
      </c>
      <c r="B16392" s="14">
        <v>46242</v>
      </c>
      <c r="C16392" s="4" t="s">
        <v>95</v>
      </c>
      <c r="D16392" s="4" t="s">
        <v>80</v>
      </c>
      <c r="E16392" s="4">
        <v>0</v>
      </c>
      <c r="F16392" s="6">
        <v>0</v>
      </c>
      <c r="G16392" s="6">
        <v>17.133333333333333</v>
      </c>
      <c r="H16392" s="6">
        <v>0</v>
      </c>
      <c r="I16392" s="4" t="str">
        <f>TEXT(B16392,"yyyy-mm")</f>
        <v>2026-08</v>
      </c>
      <c r="J16392" s="7" t="str">
        <f>VLOOKUP(C16392,'[1]T. Apoyo Sistema'!$B$1:$C$89,2,0)</f>
        <v>SI</v>
      </c>
    </row>
    <row r="16393" spans="1:10" x14ac:dyDescent="0.25">
      <c r="A16393" s="4" t="str">
        <f>CONCATENATE(B16393,"-",C16393,"-",D16393)</f>
        <v>46242-POX41-sec1</v>
      </c>
      <c r="B16393" s="14">
        <v>46242</v>
      </c>
      <c r="C16393" s="4" t="s">
        <v>95</v>
      </c>
      <c r="D16393" s="4" t="s">
        <v>75</v>
      </c>
      <c r="E16393" s="4">
        <v>0</v>
      </c>
      <c r="F16393" s="6">
        <v>0</v>
      </c>
      <c r="G16393" s="6">
        <v>17.133333333333333</v>
      </c>
      <c r="H16393" s="6">
        <v>0</v>
      </c>
      <c r="I16393" s="4" t="str">
        <f>TEXT(B16393,"yyyy-mm")</f>
        <v>2026-08</v>
      </c>
      <c r="J16393" s="7" t="str">
        <f>VLOOKUP(C16393,'[1]T. Apoyo Sistema'!$B$1:$C$89,2,0)</f>
        <v>SI</v>
      </c>
    </row>
    <row r="16394" spans="1:10" x14ac:dyDescent="0.25">
      <c r="A16394" s="4" t="str">
        <f>CONCATENATE(B16394,"-",C16394,"-",D16394)</f>
        <v>46242-POX41-sec2</v>
      </c>
      <c r="B16394" s="14">
        <v>46242</v>
      </c>
      <c r="C16394" s="4" t="s">
        <v>95</v>
      </c>
      <c r="D16394" s="4" t="s">
        <v>76</v>
      </c>
      <c r="E16394" s="4">
        <v>0</v>
      </c>
      <c r="F16394" s="6">
        <v>0</v>
      </c>
      <c r="G16394" s="6">
        <v>17.133333333333333</v>
      </c>
      <c r="H16394" s="6">
        <v>0</v>
      </c>
      <c r="I16394" s="4" t="str">
        <f>TEXT(B16394,"yyyy-mm")</f>
        <v>2026-08</v>
      </c>
      <c r="J16394" s="7" t="str">
        <f>VLOOKUP(C16394,'[1]T. Apoyo Sistema'!$B$1:$C$89,2,0)</f>
        <v>SI</v>
      </c>
    </row>
    <row r="16395" spans="1:10" x14ac:dyDescent="0.25">
      <c r="A16395" s="4" t="str">
        <f>CONCATENATE(B16395,"-",C16395,"-",D16395)</f>
        <v>46260-POX57-bbd1</v>
      </c>
      <c r="B16395" s="16">
        <v>46260</v>
      </c>
      <c r="C16395" s="10" t="s">
        <v>40</v>
      </c>
      <c r="D16395" s="10" t="s">
        <v>69</v>
      </c>
      <c r="E16395" s="10">
        <v>0</v>
      </c>
      <c r="F16395" s="10">
        <v>0.35</v>
      </c>
      <c r="G16395" s="10">
        <v>16.849999999999998</v>
      </c>
      <c r="H16395" s="10">
        <v>0</v>
      </c>
      <c r="I16395" s="4" t="s">
        <v>13</v>
      </c>
      <c r="J16395" s="7" t="str">
        <f>VLOOKUP(C16395,'[1]T. Apoyo Sistema'!$B$1:$C$89,2,0)</f>
        <v>SI</v>
      </c>
    </row>
    <row r="16396" spans="1:10" x14ac:dyDescent="0.25">
      <c r="A16396" s="4" t="str">
        <f>CONCATENATE(B16396,"-",C16396,"-",D16396)</f>
        <v>46260-POX57-bbd2</v>
      </c>
      <c r="B16396" s="16">
        <v>46260</v>
      </c>
      <c r="C16396" s="10" t="s">
        <v>40</v>
      </c>
      <c r="D16396" s="10" t="s">
        <v>70</v>
      </c>
      <c r="E16396" s="10">
        <v>0</v>
      </c>
      <c r="F16396" s="10">
        <v>0</v>
      </c>
      <c r="G16396" s="10">
        <v>17.2</v>
      </c>
      <c r="H16396" s="10">
        <v>0</v>
      </c>
      <c r="I16396" s="4" t="s">
        <v>13</v>
      </c>
      <c r="J16396" s="7" t="str">
        <f>VLOOKUP(C16396,'[1]T. Apoyo Sistema'!$B$1:$C$89,2,0)</f>
        <v>SI</v>
      </c>
    </row>
    <row r="16397" spans="1:10" x14ac:dyDescent="0.25">
      <c r="A16397" s="4" t="str">
        <f>CONCATENATE(B16397,"-",C16397,"-",D16397)</f>
        <v>46260-POX57-com1</v>
      </c>
      <c r="B16397" s="16">
        <v>46260</v>
      </c>
      <c r="C16397" s="10" t="s">
        <v>40</v>
      </c>
      <c r="D16397" s="10" t="s">
        <v>71</v>
      </c>
      <c r="E16397" s="10">
        <v>0</v>
      </c>
      <c r="F16397" s="10">
        <v>10.466666666666667</v>
      </c>
      <c r="G16397" s="10">
        <v>6.7333333333333325</v>
      </c>
      <c r="H16397" s="10">
        <v>0</v>
      </c>
      <c r="I16397" s="4" t="s">
        <v>13</v>
      </c>
      <c r="J16397" s="7" t="str">
        <f>VLOOKUP(C16397,'[1]T. Apoyo Sistema'!$B$1:$C$89,2,0)</f>
        <v>SI</v>
      </c>
    </row>
    <row r="16398" spans="1:10" x14ac:dyDescent="0.25">
      <c r="A16398" s="4" t="str">
        <f>CONCATENATE(B16398,"-",C16398,"-",D16398)</f>
        <v>46260-POX57-com2</v>
      </c>
      <c r="B16398" s="16">
        <v>46260</v>
      </c>
      <c r="C16398" s="10" t="s">
        <v>40</v>
      </c>
      <c r="D16398" s="10" t="s">
        <v>72</v>
      </c>
      <c r="E16398" s="10">
        <v>0</v>
      </c>
      <c r="F16398" s="10">
        <v>10.316666666666666</v>
      </c>
      <c r="G16398" s="10">
        <v>6.8833333333333329</v>
      </c>
      <c r="H16398" s="10">
        <v>0</v>
      </c>
      <c r="I16398" s="4" t="s">
        <v>13</v>
      </c>
      <c r="J16398" s="7" t="str">
        <f>VLOOKUP(C16398,'[1]T. Apoyo Sistema'!$B$1:$C$89,2,0)</f>
        <v>SI</v>
      </c>
    </row>
    <row r="16399" spans="1:10" x14ac:dyDescent="0.25">
      <c r="A16399" s="4" t="str">
        <f>CONCATENATE(B16399,"-",C16399,"-",D16399)</f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>TEXT(B16399,"yyyy-mm")</f>
        <v>2026-08</v>
      </c>
      <c r="J16399" s="7" t="str">
        <f>VLOOKUP(C16399,'[1]T. Apoyo Sistema'!$B$1:$C$89,2,0)</f>
        <v>SI</v>
      </c>
    </row>
    <row r="16400" spans="1:10" x14ac:dyDescent="0.25">
      <c r="A16400" s="4" t="str">
        <f>CONCATENATE(B16400,"-",C16400,"-",D16400)</f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>TEXT(B16400,"yyyy-mm")</f>
        <v>2026-08</v>
      </c>
      <c r="J16400" s="7" t="str">
        <f>VLOOKUP(C16400,'[1]T. Apoyo Sistema'!$B$1:$C$89,2,0)</f>
        <v>SI</v>
      </c>
    </row>
    <row r="16401" spans="1:10" x14ac:dyDescent="0.25">
      <c r="A16401" s="4" t="str">
        <f>CONCATENATE(B16401,"-",C16401,"-",D16401)</f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>TEXT(B16401,"yyyy-mm")</f>
        <v>2026-08</v>
      </c>
      <c r="J16401" s="7" t="str">
        <f>VLOOKUP(C16401,'[1]T. Apoyo Sistema'!$B$1:$C$89,2,0)</f>
        <v>SI</v>
      </c>
    </row>
    <row r="16402" spans="1:10" x14ac:dyDescent="0.25">
      <c r="A16402" s="4" t="str">
        <f>CONCATENATE(B16402,"-",C16402,"-",D16402)</f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>TEXT(B16402,"yyyy-mm")</f>
        <v>2026-08</v>
      </c>
      <c r="J16402" s="7" t="str">
        <f>VLOOKUP(C16402,'[1]T. Apoyo Sistema'!$B$1:$C$89,2,0)</f>
        <v>SI</v>
      </c>
    </row>
    <row r="16403" spans="1:10" x14ac:dyDescent="0.25">
      <c r="A16403" s="4" t="str">
        <f>CONCATENATE(B16403,"-",C16403,"-",D16403)</f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>TEXT(B16403,"yyyy-mm")</f>
        <v>2026-08</v>
      </c>
      <c r="J16403" s="7" t="str">
        <f>VLOOKUP(C16403,'[1]T. Apoyo Sistema'!$B$1:$C$89,2,0)</f>
        <v>SI</v>
      </c>
    </row>
    <row r="16404" spans="1:10" x14ac:dyDescent="0.25">
      <c r="A16404" s="4" t="str">
        <f>CONCATENATE(B16404,"-",C16404,"-",D16404)</f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>TEXT(B16404,"yyyy-mm")</f>
        <v>2026-08</v>
      </c>
      <c r="J16404" s="7" t="str">
        <f>VLOOKUP(C16404,'[1]T. Apoyo Sistema'!$B$1:$C$89,2,0)</f>
        <v>SI</v>
      </c>
    </row>
    <row r="16405" spans="1:10" x14ac:dyDescent="0.25">
      <c r="A16405" s="4" t="str">
        <f>CONCATENATE(B16405,"-",C16405,"-",D16405)</f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>TEXT(B16405,"yyyy-mm")</f>
        <v>2026-08</v>
      </c>
      <c r="J16405" s="7" t="str">
        <f>VLOOKUP(C16405,'[1]T. Apoyo Sistema'!$B$1:$C$89,2,0)</f>
        <v>SI</v>
      </c>
    </row>
    <row r="16406" spans="1:10" x14ac:dyDescent="0.25">
      <c r="A16406" s="4" t="str">
        <f>CONCATENATE(B16406,"-",C16406,"-",D16406)</f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>TEXT(B16406,"yyyy-mm")</f>
        <v>2026-08</v>
      </c>
      <c r="J16406" s="7" t="str">
        <f>VLOOKUP(C16406,'[1]T. Apoyo Sistema'!$B$1:$C$89,2,0)</f>
        <v>SI</v>
      </c>
    </row>
    <row r="16407" spans="1:10" x14ac:dyDescent="0.25">
      <c r="A16407" s="4" t="str">
        <f>CONCATENATE(B16407,"-",C16407,"-",D16407)</f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>TEXT(B16407,"yyyy-mm")</f>
        <v>2026-08</v>
      </c>
      <c r="J16407" s="7" t="str">
        <f>VLOOKUP(C16407,'[1]T. Apoyo Sistema'!$B$1:$C$89,2,0)</f>
        <v>SI</v>
      </c>
    </row>
    <row r="16408" spans="1:10" x14ac:dyDescent="0.25">
      <c r="A16408" s="4" t="str">
        <f>CONCATENATE(B16408,"-",C16408,"-",D16408)</f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>TEXT(B16408,"yyyy-mm")</f>
        <v>2026-08</v>
      </c>
      <c r="J16408" s="7" t="str">
        <f>VLOOKUP(C16408,'[1]T. Apoyo Sistema'!$B$1:$C$89,2,0)</f>
        <v>SI</v>
      </c>
    </row>
    <row r="16409" spans="1:10" x14ac:dyDescent="0.25">
      <c r="A16409" s="4" t="str">
        <f>CONCATENATE(B16409,"-",C16409,"-",D16409)</f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>TEXT(B16409,"yyyy-mm")</f>
        <v>2026-08</v>
      </c>
      <c r="J16409" s="7" t="str">
        <f>VLOOKUP(C16409,'[1]T. Apoyo Sistema'!$B$1:$C$89,2,0)</f>
        <v>SI</v>
      </c>
    </row>
    <row r="16410" spans="1:10" x14ac:dyDescent="0.25">
      <c r="A16410" s="4" t="str">
        <f>CONCATENATE(B16410,"-",C16410,"-",D16410)</f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>TEXT(B16410,"yyyy-mm")</f>
        <v>2026-08</v>
      </c>
      <c r="J16410" s="7" t="str">
        <f>VLOOKUP(C16410,'[1]T. Apoyo Sistema'!$B$1:$C$89,2,0)</f>
        <v>SI</v>
      </c>
    </row>
    <row r="16411" spans="1:10" x14ac:dyDescent="0.25">
      <c r="A16411" s="4" t="str">
        <f>CONCATENATE(B16411,"-",C16411,"-",D16411)</f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>TEXT(B16411,"yyyy-mm")</f>
        <v>2026-08</v>
      </c>
      <c r="J16411" s="7" t="str">
        <f>VLOOKUP(C16411,'[1]T. Apoyo Sistema'!$B$1:$C$89,2,0)</f>
        <v>SI</v>
      </c>
    </row>
    <row r="16412" spans="1:10" x14ac:dyDescent="0.25">
      <c r="A16412" s="4" t="str">
        <f>CONCATENATE(B16412,"-",C16412,"-",D16412)</f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>TEXT(B16412,"yyyy-mm")</f>
        <v>2026-08</v>
      </c>
      <c r="J16412" s="7" t="str">
        <f>VLOOKUP(C16412,'[1]T. Apoyo Sistema'!$B$1:$C$89,2,0)</f>
        <v>SI</v>
      </c>
    </row>
    <row r="16413" spans="1:10" x14ac:dyDescent="0.25">
      <c r="A16413" s="4" t="str">
        <f>CONCATENATE(B16413,"-",C16413,"-",D16413)</f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>TEXT(B16413,"yyyy-mm")</f>
        <v>2026-08</v>
      </c>
      <c r="J16413" s="7" t="str">
        <f>VLOOKUP(C16413,'[1]T. Apoyo Sistema'!$B$1:$C$89,2,0)</f>
        <v>SI</v>
      </c>
    </row>
    <row r="16414" spans="1:10" x14ac:dyDescent="0.25">
      <c r="A16414" s="4" t="str">
        <f>CONCATENATE(B16414,"-",C16414,"-",D16414)</f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>TEXT(B16414,"yyyy-mm")</f>
        <v>2026-08</v>
      </c>
      <c r="J16414" s="7" t="str">
        <f>VLOOKUP(C16414,'[1]T. Apoyo Sistema'!$B$1:$C$89,2,0)</f>
        <v>SI</v>
      </c>
    </row>
    <row r="16415" spans="1:10" x14ac:dyDescent="0.25">
      <c r="A16415" s="4" t="str">
        <f>CONCATENATE(B16415,"-",C16415,"-",D16415)</f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>TEXT(B16415,"yyyy-mm")</f>
        <v>2026-08</v>
      </c>
      <c r="J16415" s="7" t="str">
        <f>VLOOKUP(C16415,'[1]T. Apoyo Sistema'!$B$1:$C$89,2,0)</f>
        <v>SI</v>
      </c>
    </row>
    <row r="16416" spans="1:10" x14ac:dyDescent="0.25">
      <c r="A16416" s="4" t="str">
        <f>CONCATENATE(B16416,"-",C16416,"-",D16416)</f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>TEXT(B16416,"yyyy-mm")</f>
        <v>2026-08</v>
      </c>
      <c r="J16416" s="7" t="str">
        <f>VLOOKUP(C16416,'[1]T. Apoyo Sistema'!$B$1:$C$89,2,0)</f>
        <v>SI</v>
      </c>
    </row>
    <row r="16417" spans="1:10" x14ac:dyDescent="0.25">
      <c r="A16417" s="4" t="str">
        <f>CONCATENATE(B16417,"-",C16417,"-",D16417)</f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>TEXT(B16417,"yyyy-mm")</f>
        <v>2026-08</v>
      </c>
      <c r="J16417" s="7" t="str">
        <f>VLOOKUP(C16417,'[1]T. Apoyo Sistema'!$B$1:$C$89,2,0)</f>
        <v>SI</v>
      </c>
    </row>
    <row r="16418" spans="1:10" x14ac:dyDescent="0.25">
      <c r="A16418" s="4" t="str">
        <f>CONCATENATE(B16418,"-",C16418,"-",D16418)</f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>TEXT(B16418,"yyyy-mm")</f>
        <v>2026-08</v>
      </c>
      <c r="J16418" s="7" t="str">
        <f>VLOOKUP(C16418,'[1]T. Apoyo Sistema'!$B$1:$C$89,2,0)</f>
        <v>SI</v>
      </c>
    </row>
    <row r="16419" spans="1:10" x14ac:dyDescent="0.25">
      <c r="A16419" s="4" t="str">
        <f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>TEXT(B16419,"yyyy-mm")</f>
        <v>2026-08</v>
      </c>
      <c r="J16419" s="7" t="str">
        <f>VLOOKUP(C16419,'[1]T. Apoyo Sistema'!$B$1:$C$89,2,0)</f>
        <v>SI</v>
      </c>
    </row>
    <row r="16420" spans="1:10" x14ac:dyDescent="0.25">
      <c r="A16420" s="4" t="str">
        <f>CONCATENATE(B16420,"-",C16420,"-",D16420)</f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>TEXT(B16420,"yyyy-mm")</f>
        <v>2026-08</v>
      </c>
      <c r="J16420" s="7" t="str">
        <f>VLOOKUP(C16420,'[1]T. Apoyo Sistema'!$B$1:$C$89,2,0)</f>
        <v>SI</v>
      </c>
    </row>
    <row r="16421" spans="1:10" x14ac:dyDescent="0.25">
      <c r="A16421" s="4" t="str">
        <f>CONCATENATE(B16421,"-",C16421,"-",D16421)</f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>TEXT(B16421,"yyyy-mm")</f>
        <v>2026-08</v>
      </c>
      <c r="J16421" s="7" t="str">
        <f>VLOOKUP(C16421,'[1]T. Apoyo Sistema'!$B$1:$C$89,2,0)</f>
        <v>SI</v>
      </c>
    </row>
    <row r="16422" spans="1:10" x14ac:dyDescent="0.25">
      <c r="A16422" s="4" t="str">
        <f>CONCATENATE(B16422,"-",C16422,"-",D16422)</f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>TEXT(B16422,"yyyy-mm")</f>
        <v>2026-08</v>
      </c>
      <c r="J16422" s="7" t="str">
        <f>VLOOKUP(C16422,'[1]T. Apoyo Sistema'!$B$1:$C$89,2,0)</f>
        <v>SI</v>
      </c>
    </row>
    <row r="16423" spans="1:10" x14ac:dyDescent="0.25">
      <c r="A16423" s="4" t="str">
        <f>CONCATENATE(B16423,"-",C16423,"-",D16423)</f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>TEXT(B16423,"yyyy-mm")</f>
        <v>2026-08</v>
      </c>
      <c r="J16423" s="7" t="str">
        <f>VLOOKUP(C16423,'[1]T. Apoyo Sistema'!$B$1:$C$89,2,0)</f>
        <v>SI</v>
      </c>
    </row>
    <row r="16424" spans="1:10" x14ac:dyDescent="0.25">
      <c r="A16424" s="4" t="str">
        <f>CONCATENATE(B16424,"-",C16424,"-",D16424)</f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>TEXT(B16424,"yyyy-mm")</f>
        <v>2026-08</v>
      </c>
      <c r="J16424" s="7" t="str">
        <f>VLOOKUP(C16424,'[1]T. Apoyo Sistema'!$B$1:$C$89,2,0)</f>
        <v>SI</v>
      </c>
    </row>
    <row r="16425" spans="1:10" x14ac:dyDescent="0.25">
      <c r="A16425" s="4" t="str">
        <f>CONCATENATE(B16425,"-",C16425,"-",D16425)</f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>TEXT(B16425,"yyyy-mm")</f>
        <v>2026-08</v>
      </c>
      <c r="J16425" s="7" t="str">
        <f>VLOOKUP(C16425,'[1]T. Apoyo Sistema'!$B$1:$C$89,2,0)</f>
        <v>SI</v>
      </c>
    </row>
    <row r="16426" spans="1:10" x14ac:dyDescent="0.25">
      <c r="A16426" s="4" t="str">
        <f>CONCATENATE(B16426,"-",C16426,"-",D16426)</f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>TEXT(B16426,"yyyy-mm")</f>
        <v>2026-08</v>
      </c>
      <c r="J16426" s="7" t="str">
        <f>VLOOKUP(C16426,'[1]T. Apoyo Sistema'!$B$1:$C$89,2,0)</f>
        <v>SI</v>
      </c>
    </row>
    <row r="16427" spans="1:10" x14ac:dyDescent="0.25">
      <c r="A16427" s="4" t="str">
        <f>CONCATENATE(B16427,"-",C16427,"-",D16427)</f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>TEXT(B16427,"yyyy-mm")</f>
        <v>2026-08</v>
      </c>
      <c r="J16427" s="7" t="str">
        <f>VLOOKUP(C16427,'[1]T. Apoyo Sistema'!$B$1:$C$89,2,0)</f>
        <v>SI</v>
      </c>
    </row>
    <row r="16428" spans="1:10" x14ac:dyDescent="0.25">
      <c r="A16428" s="4" t="str">
        <f>CONCATENATE(B16428,"-",C16428,"-",D16428)</f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>TEXT(B16428,"yyyy-mm")</f>
        <v>2026-08</v>
      </c>
      <c r="J16428" s="7" t="str">
        <f>VLOOKUP(C16428,'[1]T. Apoyo Sistema'!$B$1:$C$89,2,0)</f>
        <v>SI</v>
      </c>
    </row>
    <row r="16429" spans="1:10" x14ac:dyDescent="0.25">
      <c r="A16429" s="4" t="str">
        <f>CONCATENATE(B16429,"-",C16429,"-",D16429)</f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>TEXT(B16429,"yyyy-mm")</f>
        <v>2026-08</v>
      </c>
      <c r="J16429" s="7" t="str">
        <f>VLOOKUP(C16429,'[1]T. Apoyo Sistema'!$B$1:$C$89,2,0)</f>
        <v>SI</v>
      </c>
    </row>
    <row r="16430" spans="1:10" x14ac:dyDescent="0.25">
      <c r="A16430" s="4" t="str">
        <f>CONCATENATE(B16430,"-",C16430,"-",D16430)</f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>TEXT(B16430,"yyyy-mm")</f>
        <v>2026-08</v>
      </c>
      <c r="J16430" s="7" t="str">
        <f>VLOOKUP(C16430,'[1]T. Apoyo Sistema'!$B$1:$C$89,2,0)</f>
        <v>SI</v>
      </c>
    </row>
    <row r="16431" spans="1:10" x14ac:dyDescent="0.25">
      <c r="A16431" s="4" t="str">
        <f>CONCATENATE(B16431,"-",C16431,"-",D16431)</f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>TEXT(B16431,"yyyy-mm")</f>
        <v>2026-08</v>
      </c>
      <c r="J16431" s="7" t="str">
        <f>VLOOKUP(C16431,'[1]T. Apoyo Sistema'!$B$1:$C$89,2,0)</f>
        <v>SI</v>
      </c>
    </row>
    <row r="16432" spans="1:10" x14ac:dyDescent="0.25">
      <c r="A16432" s="4" t="str">
        <f>CONCATENATE(B16432,"-",C16432,"-",D16432)</f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>TEXT(B16432,"yyyy-mm")</f>
        <v>2026-08</v>
      </c>
      <c r="J16432" s="7" t="str">
        <f>VLOOKUP(C16432,'[1]T. Apoyo Sistema'!$B$1:$C$89,2,0)</f>
        <v>SI</v>
      </c>
    </row>
    <row r="16433" spans="1:10" x14ac:dyDescent="0.25">
      <c r="A16433" s="4" t="str">
        <f>CONCATENATE(B16433,"-",C16433,"-",D16433)</f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>TEXT(B16433,"yyyy-mm")</f>
        <v>2026-08</v>
      </c>
      <c r="J16433" s="7" t="str">
        <f>VLOOKUP(C16433,'[1]T. Apoyo Sistema'!$B$1:$C$89,2,0)</f>
        <v>SI</v>
      </c>
    </row>
    <row r="16434" spans="1:10" x14ac:dyDescent="0.25">
      <c r="A16434" s="4" t="str">
        <f>CONCATENATE(B16434,"-",C16434,"-",D16434)</f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>TEXT(B16434,"yyyy-mm")</f>
        <v>2026-08</v>
      </c>
      <c r="J16434" s="7" t="str">
        <f>VLOOKUP(C16434,'[1]T. Apoyo Sistema'!$B$1:$C$89,2,0)</f>
        <v>SI</v>
      </c>
    </row>
    <row r="16435" spans="1:10" x14ac:dyDescent="0.25">
      <c r="A16435" s="4" t="str">
        <f>CONCATENATE(B16435,"-",C16435,"-",D16435)</f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>TEXT(B16435,"yyyy-mm")</f>
        <v>2026-08</v>
      </c>
      <c r="J16435" s="7" t="str">
        <f>VLOOKUP(C16435,'[1]T. Apoyo Sistema'!$B$1:$C$89,2,0)</f>
        <v>SI</v>
      </c>
    </row>
    <row r="16436" spans="1:10" x14ac:dyDescent="0.25">
      <c r="A16436" s="4" t="str">
        <f>CONCATENATE(B16436,"-",C16436,"-",D16436)</f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>TEXT(B16436,"yyyy-mm")</f>
        <v>2026-08</v>
      </c>
      <c r="J16436" s="7" t="str">
        <f>VLOOKUP(C16436,'[1]T. Apoyo Sistema'!$B$1:$C$89,2,0)</f>
        <v>SI</v>
      </c>
    </row>
    <row r="16437" spans="1:10" x14ac:dyDescent="0.25">
      <c r="A16437" s="4" t="str">
        <f>CONCATENATE(B16437,"-",C16437,"-",D16437)</f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>TEXT(B16437,"yyyy-mm")</f>
        <v>2026-08</v>
      </c>
      <c r="J16437" s="7" t="str">
        <f>VLOOKUP(C16437,'[1]T. Apoyo Sistema'!$B$1:$C$89,2,0)</f>
        <v>SI</v>
      </c>
    </row>
    <row r="16438" spans="1:10" x14ac:dyDescent="0.25">
      <c r="A16438" s="4" t="str">
        <f>CONCATENATE(B16438,"-",C16438,"-",D16438)</f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>TEXT(B16438,"yyyy-mm")</f>
        <v>2026-08</v>
      </c>
      <c r="J16438" s="7" t="str">
        <f>VLOOKUP(C16438,'[1]T. Apoyo Sistema'!$B$1:$C$89,2,0)</f>
        <v>SI</v>
      </c>
    </row>
    <row r="16439" spans="1:10" x14ac:dyDescent="0.25">
      <c r="A16439" s="4" t="str">
        <f>CONCATENATE(B16439,"-",C16439,"-",D16439)</f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>TEXT(B16439,"yyyy-mm")</f>
        <v>2026-08</v>
      </c>
      <c r="J16439" s="7" t="str">
        <f>VLOOKUP(C16439,'[1]T. Apoyo Sistema'!$B$1:$C$89,2,0)</f>
        <v>SI</v>
      </c>
    </row>
    <row r="16440" spans="1:10" x14ac:dyDescent="0.25">
      <c r="A16440" s="4" t="str">
        <f>CONCATENATE(B16440,"-",C16440,"-",D16440)</f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>TEXT(B16440,"yyyy-mm")</f>
        <v>2026-08</v>
      </c>
      <c r="J16440" s="7" t="str">
        <f>VLOOKUP(C16440,'[1]T. Apoyo Sistema'!$B$1:$C$89,2,0)</f>
        <v>SI</v>
      </c>
    </row>
    <row r="16441" spans="1:10" x14ac:dyDescent="0.25">
      <c r="A16441" s="4" t="str">
        <f>CONCATENATE(B16441,"-",C16441,"-",D16441)</f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>TEXT(B16441,"yyyy-mm")</f>
        <v>2026-08</v>
      </c>
      <c r="J16441" s="7" t="str">
        <f>VLOOKUP(C16441,'[1]T. Apoyo Sistema'!$B$1:$C$89,2,0)</f>
        <v>SI</v>
      </c>
    </row>
    <row r="16442" spans="1:10" x14ac:dyDescent="0.25">
      <c r="A16442" s="4" t="str">
        <f>CONCATENATE(B16442,"-",C16442,"-",D16442)</f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>TEXT(B16442,"yyyy-mm")</f>
        <v>2026-08</v>
      </c>
      <c r="J16442" s="7" t="str">
        <f>VLOOKUP(C16442,'[1]T. Apoyo Sistema'!$B$1:$C$89,2,0)</f>
        <v>SI</v>
      </c>
    </row>
    <row r="16443" spans="1:10" x14ac:dyDescent="0.25">
      <c r="A16443" s="4" t="str">
        <f>CONCATENATE(B16443,"-",C16443,"-",D16443)</f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>TEXT(B16443,"yyyy-mm")</f>
        <v>2026-08</v>
      </c>
      <c r="J16443" s="7" t="str">
        <f>VLOOKUP(C16443,'[1]T. Apoyo Sistema'!$B$1:$C$89,2,0)</f>
        <v>SI</v>
      </c>
    </row>
    <row r="16444" spans="1:10" x14ac:dyDescent="0.25">
      <c r="A16444" s="4" t="str">
        <f>CONCATENATE(B16444,"-",C16444,"-",D16444)</f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>TEXT(B16444,"yyyy-mm")</f>
        <v>2026-08</v>
      </c>
      <c r="J16444" s="7" t="str">
        <f>VLOOKUP(C16444,'[1]T. Apoyo Sistema'!$B$1:$C$89,2,0)</f>
        <v>SI</v>
      </c>
    </row>
    <row r="16445" spans="1:10" x14ac:dyDescent="0.25">
      <c r="A16445" s="4" t="str">
        <f>CONCATENATE(B16445,"-",C16445,"-",D16445)</f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>TEXT(B16445,"yyyy-mm")</f>
        <v>2026-08</v>
      </c>
      <c r="J16445" s="7" t="str">
        <f>VLOOKUP(C16445,'[1]T. Apoyo Sistema'!$B$1:$C$89,2,0)</f>
        <v>SI</v>
      </c>
    </row>
    <row r="16446" spans="1:10" x14ac:dyDescent="0.25">
      <c r="A16446" s="4" t="str">
        <f>CONCATENATE(B16446,"-",C16446,"-",D16446)</f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>TEXT(B16446,"yyyy-mm")</f>
        <v>2026-08</v>
      </c>
      <c r="J16446" s="7" t="str">
        <f>VLOOKUP(C16446,'[1]T. Apoyo Sistema'!$B$1:$C$89,2,0)</f>
        <v>SI</v>
      </c>
    </row>
    <row r="16447" spans="1:10" x14ac:dyDescent="0.25">
      <c r="A16447" s="4" t="str">
        <f>CONCATENATE(B16447,"-",C16447,"-",D16447)</f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>TEXT(B16447,"yyyy-mm")</f>
        <v>2026-08</v>
      </c>
      <c r="J16447" s="7" t="str">
        <f>VLOOKUP(C16447,'[1]T. Apoyo Sistema'!$B$1:$C$89,2,0)</f>
        <v>SI</v>
      </c>
    </row>
    <row r="16448" spans="1:10" x14ac:dyDescent="0.25">
      <c r="A16448" s="4" t="str">
        <f>CONCATENATE(B16448,"-",C16448,"-",D16448)</f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>TEXT(B16448,"yyyy-mm")</f>
        <v>2026-08</v>
      </c>
      <c r="J16448" s="7" t="str">
        <f>VLOOKUP(C16448,'[1]T. Apoyo Sistema'!$B$1:$C$89,2,0)</f>
        <v>SI</v>
      </c>
    </row>
    <row r="16449" spans="1:10" x14ac:dyDescent="0.25">
      <c r="A16449" s="4" t="str">
        <f>CONCATENATE(B16449,"-",C16449,"-",D16449)</f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>TEXT(B16449,"yyyy-mm")</f>
        <v>2026-08</v>
      </c>
      <c r="J16449" s="7" t="str">
        <f>VLOOKUP(C16449,'[1]T. Apoyo Sistema'!$B$1:$C$89,2,0)</f>
        <v>SI</v>
      </c>
    </row>
    <row r="16450" spans="1:10" x14ac:dyDescent="0.25">
      <c r="A16450" s="4" t="str">
        <f>CONCATENATE(B16450,"-",C16450,"-",D16450)</f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>TEXT(B16450,"yyyy-mm")</f>
        <v>2026-08</v>
      </c>
      <c r="J16450" s="7" t="str">
        <f>VLOOKUP(C16450,'[1]T. Apoyo Sistema'!$B$1:$C$89,2,0)</f>
        <v>SI</v>
      </c>
    </row>
    <row r="16451" spans="1:10" x14ac:dyDescent="0.25">
      <c r="A16451" s="4" t="str">
        <f>CONCATENATE(B16451,"-",C16451,"-",D16451)</f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>TEXT(B16451,"yyyy-mm")</f>
        <v>2026-08</v>
      </c>
      <c r="J16451" s="7" t="str">
        <f>VLOOKUP(C16451,'[1]T. Apoyo Sistema'!$B$1:$C$89,2,0)</f>
        <v>SI</v>
      </c>
    </row>
    <row r="16452" spans="1:10" x14ac:dyDescent="0.25">
      <c r="A16452" s="4" t="str">
        <f>CONCATENATE(B16452,"-",C16452,"-",D16452)</f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>TEXT(B16452,"yyyy-mm")</f>
        <v>2026-08</v>
      </c>
      <c r="J16452" s="7" t="str">
        <f>VLOOKUP(C16452,'[1]T. Apoyo Sistema'!$B$1:$C$89,2,0)</f>
        <v>SI</v>
      </c>
    </row>
    <row r="16453" spans="1:10" x14ac:dyDescent="0.25">
      <c r="A16453" s="4" t="str">
        <f>CONCATENATE(B16453,"-",C16453,"-",D16453)</f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>TEXT(B16453,"yyyy-mm")</f>
        <v>2026-08</v>
      </c>
      <c r="J16453" s="7" t="str">
        <f>VLOOKUP(C16453,'[1]T. Apoyo Sistema'!$B$1:$C$89,2,0)</f>
        <v>SI</v>
      </c>
    </row>
    <row r="16454" spans="1:10" x14ac:dyDescent="0.25">
      <c r="A16454" s="4" t="str">
        <f>CONCATENATE(B16454,"-",C16454,"-",D16454)</f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>TEXT(B16454,"yyyy-mm")</f>
        <v>2026-08</v>
      </c>
      <c r="J16454" s="7" t="str">
        <f>VLOOKUP(C16454,'[1]T. Apoyo Sistema'!$B$1:$C$89,2,0)</f>
        <v>SI</v>
      </c>
    </row>
    <row r="16455" spans="1:10" x14ac:dyDescent="0.25">
      <c r="A16455" s="4" t="str">
        <f>CONCATENATE(B16455,"-",C16455,"-",D16455)</f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>TEXT(B16455,"yyyy-mm")</f>
        <v>2026-08</v>
      </c>
      <c r="J16455" s="7" t="str">
        <f>VLOOKUP(C16455,'[1]T. Apoyo Sistema'!$B$1:$C$89,2,0)</f>
        <v>SI</v>
      </c>
    </row>
    <row r="16456" spans="1:10" x14ac:dyDescent="0.25">
      <c r="A16456" s="4" t="str">
        <f>CONCATENATE(B16456,"-",C16456,"-",D16456)</f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>TEXT(B16456,"yyyy-mm")</f>
        <v>2026-08</v>
      </c>
      <c r="J16456" s="7" t="str">
        <f>VLOOKUP(C16456,'[1]T. Apoyo Sistema'!$B$1:$C$89,2,0)</f>
        <v>SI</v>
      </c>
    </row>
    <row r="16457" spans="1:10" x14ac:dyDescent="0.25">
      <c r="A16457" s="4" t="str">
        <f>CONCATENATE(B16457,"-",C16457,"-",D16457)</f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>TEXT(B16457,"yyyy-mm")</f>
        <v>2026-08</v>
      </c>
      <c r="J16457" s="7" t="str">
        <f>VLOOKUP(C16457,'[1]T. Apoyo Sistema'!$B$1:$C$89,2,0)</f>
        <v>SI</v>
      </c>
    </row>
    <row r="16458" spans="1:10" x14ac:dyDescent="0.25">
      <c r="A16458" s="4" t="str">
        <f>CONCATENATE(B16458,"-",C16458,"-",D16458)</f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>TEXT(B16458,"yyyy-mm")</f>
        <v>2026-08</v>
      </c>
      <c r="J16458" s="7" t="str">
        <f>VLOOKUP(C16458,'[1]T. Apoyo Sistema'!$B$1:$C$89,2,0)</f>
        <v>SI</v>
      </c>
    </row>
    <row r="16459" spans="1:10" x14ac:dyDescent="0.25">
      <c r="A16459" s="4" t="str">
        <f>CONCATENATE(B16459,"-",C16459,"-",D16459)</f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>TEXT(B16459,"yyyy-mm")</f>
        <v>2026-08</v>
      </c>
      <c r="J16459" s="7" t="str">
        <f>VLOOKUP(C16459,'[1]T. Apoyo Sistema'!$B$1:$C$89,2,0)</f>
        <v>SI</v>
      </c>
    </row>
    <row r="16460" spans="1:10" x14ac:dyDescent="0.25">
      <c r="A16460" s="4" t="str">
        <f>CONCATENATE(B16460,"-",C16460,"-",D16460)</f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>TEXT(B16460,"yyyy-mm")</f>
        <v>2026-08</v>
      </c>
      <c r="J16460" s="7" t="str">
        <f>VLOOKUP(C16460,'[1]T. Apoyo Sistema'!$B$1:$C$89,2,0)</f>
        <v>SI</v>
      </c>
    </row>
    <row r="16461" spans="1:10" x14ac:dyDescent="0.25">
      <c r="A16461" s="4" t="str">
        <f>CONCATENATE(B16461,"-",C16461,"-",D16461)</f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>TEXT(B16461,"yyyy-mm")</f>
        <v>2026-08</v>
      </c>
      <c r="J16461" s="7" t="str">
        <f>VLOOKUP(C16461,'[1]T. Apoyo Sistema'!$B$1:$C$89,2,0)</f>
        <v>SI</v>
      </c>
    </row>
    <row r="16462" spans="1:10" x14ac:dyDescent="0.25">
      <c r="A16462" s="4" t="str">
        <f>CONCATENATE(B16462,"-",C16462,"-",D16462)</f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>TEXT(B16462,"yyyy-mm")</f>
        <v>2026-08</v>
      </c>
      <c r="J16462" s="7" t="str">
        <f>VLOOKUP(C16462,'[1]T. Apoyo Sistema'!$B$1:$C$89,2,0)</f>
        <v>SI</v>
      </c>
    </row>
    <row r="16463" spans="1:10" x14ac:dyDescent="0.25">
      <c r="A16463" s="4" t="str">
        <f>CONCATENATE(B16463,"-",C16463,"-",D16463)</f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>TEXT(B16463,"yyyy-mm")</f>
        <v>2026-08</v>
      </c>
      <c r="J16463" s="7" t="str">
        <f>VLOOKUP(C16463,'[1]T. Apoyo Sistema'!$B$1:$C$89,2,0)</f>
        <v>SI</v>
      </c>
    </row>
    <row r="16464" spans="1:10" x14ac:dyDescent="0.25">
      <c r="A16464" s="4" t="str">
        <f>CONCATENATE(B16464,"-",C16464,"-",D16464)</f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>TEXT(B16464,"yyyy-mm")</f>
        <v>2026-08</v>
      </c>
      <c r="J16464" s="7" t="str">
        <f>VLOOKUP(C16464,'[1]T. Apoyo Sistema'!$B$1:$C$89,2,0)</f>
        <v>SI</v>
      </c>
    </row>
    <row r="16465" spans="1:10" x14ac:dyDescent="0.25">
      <c r="A16465" s="4" t="str">
        <f>CONCATENATE(B16465,"-",C16465,"-",D16465)</f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>TEXT(B16465,"yyyy-mm")</f>
        <v>2026-08</v>
      </c>
      <c r="J16465" s="7" t="str">
        <f>VLOOKUP(C16465,'[1]T. Apoyo Sistema'!$B$1:$C$89,2,0)</f>
        <v>SI</v>
      </c>
    </row>
    <row r="16466" spans="1:10" x14ac:dyDescent="0.25">
      <c r="A16466" s="4" t="str">
        <f>CONCATENATE(B16466,"-",C16466,"-",D16466)</f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>TEXT(B16466,"yyyy-mm")</f>
        <v>2026-08</v>
      </c>
      <c r="J16466" s="7" t="str">
        <f>VLOOKUP(C16466,'[1]T. Apoyo Sistema'!$B$1:$C$89,2,0)</f>
        <v>SI</v>
      </c>
    </row>
    <row r="16467" spans="1:10" x14ac:dyDescent="0.25">
      <c r="A16467" s="4" t="str">
        <f>CONCATENATE(B16467,"-",C16467,"-",D16467)</f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>TEXT(B16467,"yyyy-mm")</f>
        <v>2026-08</v>
      </c>
      <c r="J16467" s="7" t="str">
        <f>VLOOKUP(C16467,'[1]T. Apoyo Sistema'!$B$1:$C$89,2,0)</f>
        <v>SI</v>
      </c>
    </row>
    <row r="16468" spans="1:10" x14ac:dyDescent="0.25">
      <c r="A16468" s="4" t="str">
        <f>CONCATENATE(B16468,"-",C16468,"-",D16468)</f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>TEXT(B16468,"yyyy-mm")</f>
        <v>2026-08</v>
      </c>
      <c r="J16468" s="7" t="str">
        <f>VLOOKUP(C16468,'[1]T. Apoyo Sistema'!$B$1:$C$89,2,0)</f>
        <v>SI</v>
      </c>
    </row>
    <row r="16469" spans="1:10" x14ac:dyDescent="0.25">
      <c r="A16469" s="4" t="str">
        <f>CONCATENATE(B16469,"-",C16469,"-",D16469)</f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>TEXT(B16469,"yyyy-mm")</f>
        <v>2026-08</v>
      </c>
      <c r="J16469" s="7" t="str">
        <f>VLOOKUP(C16469,'[1]T. Apoyo Sistema'!$B$1:$C$89,2,0)</f>
        <v>SI</v>
      </c>
    </row>
    <row r="16470" spans="1:10" x14ac:dyDescent="0.25">
      <c r="A16470" s="4" t="str">
        <f>CONCATENATE(B16470,"-",C16470,"-",D16470)</f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>TEXT(B16470,"yyyy-mm")</f>
        <v>2026-08</v>
      </c>
      <c r="J16470" s="7" t="str">
        <f>VLOOKUP(C16470,'[1]T. Apoyo Sistema'!$B$1:$C$89,2,0)</f>
        <v>SI</v>
      </c>
    </row>
    <row r="16471" spans="1:10" x14ac:dyDescent="0.25">
      <c r="A16471" s="4" t="str">
        <f>CONCATENATE(B16471,"-",C16471,"-",D16471)</f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>TEXT(B16471,"yyyy-mm")</f>
        <v>2026-08</v>
      </c>
      <c r="J16471" s="7" t="str">
        <f>VLOOKUP(C16471,'[1]T. Apoyo Sistema'!$B$1:$C$89,2,0)</f>
        <v>SI</v>
      </c>
    </row>
    <row r="16472" spans="1:10" x14ac:dyDescent="0.25">
      <c r="A16472" s="4" t="str">
        <f>CONCATENATE(B16472,"-",C16472,"-",D16472)</f>
        <v>46260-POX57-com3</v>
      </c>
      <c r="B16472" s="16">
        <v>46260</v>
      </c>
      <c r="C16472" s="10" t="s">
        <v>40</v>
      </c>
      <c r="D16472" s="10" t="s">
        <v>77</v>
      </c>
      <c r="E16472" s="10">
        <v>0</v>
      </c>
      <c r="F16472" s="10">
        <v>10.416666666666666</v>
      </c>
      <c r="G16472" s="10">
        <v>6.7833333333333332</v>
      </c>
      <c r="H16472" s="10">
        <v>0</v>
      </c>
      <c r="I16472" s="4" t="s">
        <v>13</v>
      </c>
      <c r="J16472" s="7" t="str">
        <f>VLOOKUP(C16472,'[1]T. Apoyo Sistema'!$B$1:$C$89,2,0)</f>
        <v>SI</v>
      </c>
    </row>
    <row r="16473" spans="1:10" x14ac:dyDescent="0.25">
      <c r="A16473" s="4" t="str">
        <f>CONCATENATE(B16473,"-",C16473,"-",D16473)</f>
        <v>46260-POX57-com4</v>
      </c>
      <c r="B16473" s="16">
        <v>46260</v>
      </c>
      <c r="C16473" s="10" t="s">
        <v>40</v>
      </c>
      <c r="D16473" s="10" t="s">
        <v>78</v>
      </c>
      <c r="E16473" s="10">
        <v>0</v>
      </c>
      <c r="F16473" s="10">
        <v>10.666666666666666</v>
      </c>
      <c r="G16473" s="10">
        <v>6.5333333333333332</v>
      </c>
      <c r="H16473" s="10">
        <v>0</v>
      </c>
      <c r="I16473" s="4" t="s">
        <v>13</v>
      </c>
      <c r="J16473" s="7" t="str">
        <f>VLOOKUP(C16473,'[1]T. Apoyo Sistema'!$B$1:$C$89,2,0)</f>
        <v>SI</v>
      </c>
    </row>
    <row r="16474" spans="1:10" x14ac:dyDescent="0.25">
      <c r="A16474" s="4" t="str">
        <f>CONCATENATE(B16474,"-",C16474,"-",D16474)</f>
        <v>46260-POX57-gen1</v>
      </c>
      <c r="B16474" s="16">
        <v>46260</v>
      </c>
      <c r="C16474" s="10" t="s">
        <v>40</v>
      </c>
      <c r="D16474" s="10" t="s">
        <v>59</v>
      </c>
      <c r="E16474" s="10">
        <v>1</v>
      </c>
      <c r="F16474" s="10">
        <v>5.1333333333333337</v>
      </c>
      <c r="G16474" s="10">
        <v>12.049999999999999</v>
      </c>
      <c r="H16474" s="10">
        <v>1.6666666666666666E-2</v>
      </c>
      <c r="I16474" s="4" t="s">
        <v>13</v>
      </c>
      <c r="J16474" s="7" t="str">
        <f>VLOOKUP(C16474,'[1]T. Apoyo Sistema'!$B$1:$C$89,2,0)</f>
        <v>SI</v>
      </c>
    </row>
    <row r="16475" spans="1:10" x14ac:dyDescent="0.25">
      <c r="A16475" s="4" t="str">
        <f>CONCATENATE(B16475,"-",C16475,"-",D16475)</f>
        <v>46260-POX57-gen2</v>
      </c>
      <c r="B16475" s="16">
        <v>46260</v>
      </c>
      <c r="C16475" s="10" t="s">
        <v>40</v>
      </c>
      <c r="D16475" s="10" t="s">
        <v>73</v>
      </c>
      <c r="E16475" s="10">
        <v>2</v>
      </c>
      <c r="F16475" s="10">
        <v>6.6166666666666663</v>
      </c>
      <c r="G16475" s="10">
        <v>7.4666666666666668</v>
      </c>
      <c r="H16475" s="10">
        <v>3.1166666666666667</v>
      </c>
      <c r="I16475" s="4" t="s">
        <v>13</v>
      </c>
      <c r="J16475" s="7" t="str">
        <f>VLOOKUP(C16475,'[1]T. Apoyo Sistema'!$B$1:$C$89,2,0)</f>
        <v>SI</v>
      </c>
    </row>
    <row r="16476" spans="1:10" x14ac:dyDescent="0.25">
      <c r="A16476" s="4" t="str">
        <f>CONCATENATE(B16476,"-",C16476,"-",D16476)</f>
        <v>46260-POX57-psa1</v>
      </c>
      <c r="B16476" s="16">
        <v>46260</v>
      </c>
      <c r="C16476" s="10" t="s">
        <v>40</v>
      </c>
      <c r="D16476" s="10" t="s">
        <v>60</v>
      </c>
      <c r="E16476" s="10">
        <v>0</v>
      </c>
      <c r="F16476" s="10">
        <v>9.8666666666666671</v>
      </c>
      <c r="G16476" s="10">
        <v>7.3333333333333321</v>
      </c>
      <c r="H16476" s="10">
        <v>0</v>
      </c>
      <c r="I16476" s="4" t="s">
        <v>13</v>
      </c>
      <c r="J16476" s="7" t="str">
        <f>VLOOKUP(C16476,'[1]T. Apoyo Sistema'!$B$1:$C$89,2,0)</f>
        <v>SI</v>
      </c>
    </row>
    <row r="16477" spans="1:10" x14ac:dyDescent="0.25">
      <c r="A16477" s="4" t="str">
        <f>CONCATENATE(B16477,"-",C16477,"-",D16477)</f>
        <v>46260-POX57-psa2</v>
      </c>
      <c r="B16477" s="16">
        <v>46260</v>
      </c>
      <c r="C16477" s="10" t="s">
        <v>40</v>
      </c>
      <c r="D16477" s="10" t="s">
        <v>74</v>
      </c>
      <c r="E16477" s="10">
        <v>0</v>
      </c>
      <c r="F16477" s="10">
        <v>9.85</v>
      </c>
      <c r="G16477" s="10">
        <v>7.35</v>
      </c>
      <c r="H16477" s="10">
        <v>0</v>
      </c>
      <c r="I16477" s="4" t="s">
        <v>13</v>
      </c>
      <c r="J16477" s="7" t="str">
        <f>VLOOKUP(C16477,'[1]T. Apoyo Sistema'!$B$1:$C$89,2,0)</f>
        <v>SI</v>
      </c>
    </row>
    <row r="16478" spans="1:10" x14ac:dyDescent="0.25">
      <c r="A16478" s="4" t="str">
        <f>CONCATENATE(B16478,"-",C16478,"-",D16478)</f>
        <v>46260-POX57-psa3</v>
      </c>
      <c r="B16478" s="16">
        <v>46260</v>
      </c>
      <c r="C16478" s="10" t="s">
        <v>40</v>
      </c>
      <c r="D16478" s="10" t="s">
        <v>79</v>
      </c>
      <c r="E16478" s="10">
        <v>0</v>
      </c>
      <c r="F16478" s="10">
        <v>9.8166666666666664</v>
      </c>
      <c r="G16478" s="10">
        <v>7.3833333333333329</v>
      </c>
      <c r="H16478" s="10">
        <v>0</v>
      </c>
      <c r="I16478" s="4" t="s">
        <v>13</v>
      </c>
      <c r="J16478" s="7" t="str">
        <f>VLOOKUP(C16478,'[1]T. Apoyo Sistema'!$B$1:$C$89,2,0)</f>
        <v>SI</v>
      </c>
    </row>
    <row r="16479" spans="1:10" x14ac:dyDescent="0.25">
      <c r="A16479" s="4" t="str">
        <f>CONCATENATE(B16479,"-",C16479,"-",D16479)</f>
        <v>46260-POX57-psa4</v>
      </c>
      <c r="B16479" s="16">
        <v>46260</v>
      </c>
      <c r="C16479" s="10" t="s">
        <v>40</v>
      </c>
      <c r="D16479" s="10" t="s">
        <v>80</v>
      </c>
      <c r="E16479" s="10">
        <v>0</v>
      </c>
      <c r="F16479" s="10">
        <v>10.033333333333333</v>
      </c>
      <c r="G16479" s="10">
        <v>7.1666666666666661</v>
      </c>
      <c r="H16479" s="10">
        <v>0</v>
      </c>
      <c r="I16479" s="4" t="s">
        <v>13</v>
      </c>
      <c r="J16479" s="7" t="str">
        <f>VLOOKUP(C16479,'[1]T. Apoyo Sistema'!$B$1:$C$89,2,0)</f>
        <v>SI</v>
      </c>
    </row>
    <row r="16480" spans="1:10" x14ac:dyDescent="0.25">
      <c r="A16480" s="4" t="str">
        <f>CONCATENATE(B16480,"-",C16480,"-",D16480)</f>
        <v>46260-POX57-sec1</v>
      </c>
      <c r="B16480" s="16">
        <v>46260</v>
      </c>
      <c r="C16480" s="10" t="s">
        <v>40</v>
      </c>
      <c r="D16480" s="10" t="s">
        <v>75</v>
      </c>
      <c r="E16480" s="10">
        <v>0</v>
      </c>
      <c r="F16480" s="10">
        <v>11.266666666666667</v>
      </c>
      <c r="G16480" s="10">
        <v>5.9333333333333318</v>
      </c>
      <c r="H16480" s="10">
        <v>0</v>
      </c>
      <c r="I16480" s="4" t="s">
        <v>13</v>
      </c>
      <c r="J16480" s="7" t="str">
        <f>VLOOKUP(C16480,'[1]T. Apoyo Sistema'!$B$1:$C$89,2,0)</f>
        <v>SI</v>
      </c>
    </row>
    <row r="16481" spans="1:10" x14ac:dyDescent="0.25">
      <c r="A16481" s="4" t="str">
        <f>CONCATENATE(B16481,"-",C16481,"-",D16481)</f>
        <v>46260-POX57-sec2</v>
      </c>
      <c r="B16481" s="16">
        <v>46260</v>
      </c>
      <c r="C16481" s="10" t="s">
        <v>40</v>
      </c>
      <c r="D16481" s="10" t="s">
        <v>76</v>
      </c>
      <c r="E16481" s="10">
        <v>0</v>
      </c>
      <c r="F16481" s="10">
        <v>11.266666666666667</v>
      </c>
      <c r="G16481" s="10">
        <v>5.9333333333333318</v>
      </c>
      <c r="H16481" s="10">
        <v>0</v>
      </c>
      <c r="I16481" s="4" t="s">
        <v>13</v>
      </c>
      <c r="J16481" s="7" t="str">
        <f>VLOOKUP(C16481,'[1]T. Apoyo Sistema'!$B$1:$C$89,2,0)</f>
        <v>SI</v>
      </c>
    </row>
    <row r="16482" spans="1:10" x14ac:dyDescent="0.25">
      <c r="A16482" s="4" t="str">
        <f>CONCATENATE(B16482,"-",C16482,"-",D16482)</f>
        <v>46261-POX57-bbd1</v>
      </c>
      <c r="B16482" s="16">
        <v>46261</v>
      </c>
      <c r="C16482" s="10" t="s">
        <v>40</v>
      </c>
      <c r="D16482" s="10" t="s">
        <v>69</v>
      </c>
      <c r="E16482" s="10">
        <v>0</v>
      </c>
      <c r="F16482" s="10">
        <v>0</v>
      </c>
      <c r="G16482" s="10">
        <v>17.2</v>
      </c>
      <c r="H16482" s="10">
        <v>0</v>
      </c>
      <c r="I16482" s="4" t="s">
        <v>13</v>
      </c>
      <c r="J16482" s="7" t="str">
        <f>VLOOKUP(C16482,'[1]T. Apoyo Sistema'!$B$1:$C$89,2,0)</f>
        <v>SI</v>
      </c>
    </row>
    <row r="16483" spans="1:10" x14ac:dyDescent="0.25">
      <c r="A16483" s="4" t="str">
        <f>CONCATENATE(B16483,"-",C16483,"-",D16483)</f>
        <v>46261-POX57-bbd2</v>
      </c>
      <c r="B16483" s="16">
        <v>46261</v>
      </c>
      <c r="C16483" s="10" t="s">
        <v>40</v>
      </c>
      <c r="D16483" s="10" t="s">
        <v>70</v>
      </c>
      <c r="E16483" s="10">
        <v>0</v>
      </c>
      <c r="F16483" s="10">
        <v>0</v>
      </c>
      <c r="G16483" s="10">
        <v>17.2</v>
      </c>
      <c r="H16483" s="10">
        <v>0</v>
      </c>
      <c r="I16483" s="4" t="s">
        <v>13</v>
      </c>
      <c r="J16483" s="7" t="str">
        <f>VLOOKUP(C16483,'[1]T. Apoyo Sistema'!$B$1:$C$89,2,0)</f>
        <v>SI</v>
      </c>
    </row>
    <row r="16484" spans="1:10" x14ac:dyDescent="0.25">
      <c r="A16484" s="4" t="str">
        <f>CONCATENATE(B16484,"-",C16484,"-",D16484)</f>
        <v>46261-POX57-com1</v>
      </c>
      <c r="B16484" s="16">
        <v>46261</v>
      </c>
      <c r="C16484" s="10" t="s">
        <v>40</v>
      </c>
      <c r="D16484" s="10" t="s">
        <v>71</v>
      </c>
      <c r="E16484" s="10">
        <v>0</v>
      </c>
      <c r="F16484" s="10">
        <v>0.8666666666666667</v>
      </c>
      <c r="G16484" s="10">
        <v>16.333333333333332</v>
      </c>
      <c r="H16484" s="10">
        <v>0</v>
      </c>
      <c r="I16484" s="4" t="s">
        <v>13</v>
      </c>
      <c r="J16484" s="7" t="str">
        <f>VLOOKUP(C16484,'[1]T. Apoyo Sistema'!$B$1:$C$89,2,0)</f>
        <v>SI</v>
      </c>
    </row>
    <row r="16485" spans="1:10" x14ac:dyDescent="0.25">
      <c r="A16485" s="4" t="str">
        <f>CONCATENATE(B16485,"-",C16485,"-",D16485)</f>
        <v>46261-POX57-com2</v>
      </c>
      <c r="B16485" s="16">
        <v>46261</v>
      </c>
      <c r="C16485" s="10" t="s">
        <v>40</v>
      </c>
      <c r="D16485" s="10" t="s">
        <v>72</v>
      </c>
      <c r="E16485" s="10">
        <v>0</v>
      </c>
      <c r="F16485" s="10">
        <v>0.8666666666666667</v>
      </c>
      <c r="G16485" s="10">
        <v>16.333333333333332</v>
      </c>
      <c r="H16485" s="10">
        <v>0</v>
      </c>
      <c r="I16485" s="4" t="s">
        <v>13</v>
      </c>
      <c r="J16485" s="7" t="str">
        <f>VLOOKUP(C16485,'[1]T. Apoyo Sistema'!$B$1:$C$89,2,0)</f>
        <v>SI</v>
      </c>
    </row>
    <row r="16486" spans="1:10" x14ac:dyDescent="0.25">
      <c r="A16486" s="4" t="str">
        <f>CONCATENATE(B16486,"-",C16486,"-",D16486)</f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>TEXT(B16486,"yyyy-mm")</f>
        <v>2026-08</v>
      </c>
      <c r="J16486" s="7" t="str">
        <f>VLOOKUP(C16486,'[1]T. Apoyo Sistema'!$B$1:$C$89,2,0)</f>
        <v>SI</v>
      </c>
    </row>
    <row r="16487" spans="1:10" x14ac:dyDescent="0.25">
      <c r="A16487" s="4" t="str">
        <f>CONCATENATE(B16487,"-",C16487,"-",D16487)</f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>TEXT(B16487,"yyyy-mm")</f>
        <v>2026-08</v>
      </c>
      <c r="J16487" s="7" t="str">
        <f>VLOOKUP(C16487,'[1]T. Apoyo Sistema'!$B$1:$C$89,2,0)</f>
        <v>SI</v>
      </c>
    </row>
    <row r="16488" spans="1:10" x14ac:dyDescent="0.25">
      <c r="A16488" s="4" t="str">
        <f>CONCATENATE(B16488,"-",C16488,"-",D16488)</f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>TEXT(B16488,"yyyy-mm")</f>
        <v>2026-08</v>
      </c>
      <c r="J16488" s="7" t="str">
        <f>VLOOKUP(C16488,'[1]T. Apoyo Sistema'!$B$1:$C$89,2,0)</f>
        <v>SI</v>
      </c>
    </row>
    <row r="16489" spans="1:10" x14ac:dyDescent="0.25">
      <c r="A16489" s="4" t="str">
        <f>CONCATENATE(B16489,"-",C16489,"-",D16489)</f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>TEXT(B16489,"yyyy-mm")</f>
        <v>2026-08</v>
      </c>
      <c r="J16489" s="7" t="str">
        <f>VLOOKUP(C16489,'[1]T. Apoyo Sistema'!$B$1:$C$89,2,0)</f>
        <v>SI</v>
      </c>
    </row>
    <row r="16490" spans="1:10" x14ac:dyDescent="0.25">
      <c r="A16490" s="4" t="str">
        <f>CONCATENATE(B16490,"-",C16490,"-",D16490)</f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>TEXT(B16490,"yyyy-mm")</f>
        <v>2026-08</v>
      </c>
      <c r="J16490" s="7" t="str">
        <f>VLOOKUP(C16490,'[1]T. Apoyo Sistema'!$B$1:$C$89,2,0)</f>
        <v>SI</v>
      </c>
    </row>
    <row r="16491" spans="1:10" x14ac:dyDescent="0.25">
      <c r="A16491" s="4" t="str">
        <f>CONCATENATE(B16491,"-",C16491,"-",D16491)</f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>TEXT(B16491,"yyyy-mm")</f>
        <v>2026-08</v>
      </c>
      <c r="J16491" s="7" t="str">
        <f>VLOOKUP(C16491,'[1]T. Apoyo Sistema'!$B$1:$C$89,2,0)</f>
        <v>SI</v>
      </c>
    </row>
    <row r="16492" spans="1:10" x14ac:dyDescent="0.25">
      <c r="A16492" s="4" t="str">
        <f>CONCATENATE(B16492,"-",C16492,"-",D16492)</f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>TEXT(B16492,"yyyy-mm")</f>
        <v>2026-08</v>
      </c>
      <c r="J16492" s="7" t="str">
        <f>VLOOKUP(C16492,'[1]T. Apoyo Sistema'!$B$1:$C$89,2,0)</f>
        <v>SI</v>
      </c>
    </row>
    <row r="16493" spans="1:10" x14ac:dyDescent="0.25">
      <c r="A16493" s="4" t="str">
        <f>CONCATENATE(B16493,"-",C16493,"-",D16493)</f>
        <v>46261-POX57-com3</v>
      </c>
      <c r="B16493" s="16">
        <v>46261</v>
      </c>
      <c r="C16493" s="10" t="s">
        <v>40</v>
      </c>
      <c r="D16493" s="10" t="s">
        <v>77</v>
      </c>
      <c r="E16493" s="10">
        <v>0</v>
      </c>
      <c r="F16493" s="10">
        <v>0.85</v>
      </c>
      <c r="G16493" s="10">
        <v>16.349999999999998</v>
      </c>
      <c r="H16493" s="10">
        <v>0</v>
      </c>
      <c r="I16493" s="4" t="s">
        <v>13</v>
      </c>
      <c r="J16493" s="7" t="str">
        <f>VLOOKUP(C16493,'[1]T. Apoyo Sistema'!$B$1:$C$89,2,0)</f>
        <v>SI</v>
      </c>
    </row>
    <row r="16494" spans="1:10" x14ac:dyDescent="0.25">
      <c r="A16494" s="4" t="str">
        <f>CONCATENATE(B16494,"-",C16494,"-",D16494)</f>
        <v>46261-POX57-com4</v>
      </c>
      <c r="B16494" s="16">
        <v>46261</v>
      </c>
      <c r="C16494" s="10" t="s">
        <v>40</v>
      </c>
      <c r="D16494" s="10" t="s">
        <v>78</v>
      </c>
      <c r="E16494" s="10">
        <v>0</v>
      </c>
      <c r="F16494" s="10">
        <v>0.8833333333333333</v>
      </c>
      <c r="G16494" s="10">
        <v>16.316666666666666</v>
      </c>
      <c r="H16494" s="10">
        <v>0</v>
      </c>
      <c r="I16494" s="4" t="s">
        <v>13</v>
      </c>
      <c r="J16494" s="7" t="str">
        <f>VLOOKUP(C16494,'[1]T. Apoyo Sistema'!$B$1:$C$89,2,0)</f>
        <v>SI</v>
      </c>
    </row>
    <row r="16495" spans="1:10" x14ac:dyDescent="0.25">
      <c r="A16495" s="4" t="str">
        <f>CONCATENATE(B16495,"-",C16495,"-",D16495)</f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>TEXT(B16495,"yyyy-mm")</f>
        <v>2026-08</v>
      </c>
      <c r="J16495" s="7" t="str">
        <f>VLOOKUP(C16495,'[1]T. Apoyo Sistema'!$B$1:$C$89,2,0)</f>
        <v>SI</v>
      </c>
    </row>
    <row r="16496" spans="1:10" x14ac:dyDescent="0.25">
      <c r="A16496" s="4" t="str">
        <f>CONCATENATE(B16496,"-",C16496,"-",D16496)</f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>TEXT(B16496,"yyyy-mm")</f>
        <v>2026-08</v>
      </c>
      <c r="J16496" s="7" t="str">
        <f>VLOOKUP(C16496,'[1]T. Apoyo Sistema'!$B$1:$C$89,2,0)</f>
        <v>SI</v>
      </c>
    </row>
    <row r="16497" spans="1:10" x14ac:dyDescent="0.25">
      <c r="A16497" s="4" t="str">
        <f>CONCATENATE(B16497,"-",C16497,"-",D16497)</f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>TEXT(B16497,"yyyy-mm")</f>
        <v>2026-08</v>
      </c>
      <c r="J16497" s="7" t="str">
        <f>VLOOKUP(C16497,'[1]T. Apoyo Sistema'!$B$1:$C$89,2,0)</f>
        <v>SI</v>
      </c>
    </row>
    <row r="16498" spans="1:10" x14ac:dyDescent="0.25">
      <c r="A16498" s="4" t="str">
        <f>CONCATENATE(B16498,"-",C16498,"-",D16498)</f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>TEXT(B16498,"yyyy-mm")</f>
        <v>2026-08</v>
      </c>
      <c r="J16498" s="7" t="str">
        <f>VLOOKUP(C16498,'[1]T. Apoyo Sistema'!$B$1:$C$89,2,0)</f>
        <v>SI</v>
      </c>
    </row>
    <row r="16499" spans="1:10" x14ac:dyDescent="0.25">
      <c r="A16499" s="4" t="str">
        <f>CONCATENATE(B16499,"-",C16499,"-",D16499)</f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>TEXT(B16499,"yyyy-mm")</f>
        <v>2026-08</v>
      </c>
      <c r="J16499" s="7" t="str">
        <f>VLOOKUP(C16499,'[1]T. Apoyo Sistema'!$B$1:$C$89,2,0)</f>
        <v>SI</v>
      </c>
    </row>
    <row r="16500" spans="1:10" x14ac:dyDescent="0.25">
      <c r="A16500" s="4" t="str">
        <f>CONCATENATE(B16500,"-",C16500,"-",D16500)</f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>TEXT(B16500,"yyyy-mm")</f>
        <v>2026-08</v>
      </c>
      <c r="J16500" s="7" t="str">
        <f>VLOOKUP(C16500,'[1]T. Apoyo Sistema'!$B$1:$C$89,2,0)</f>
        <v>SI</v>
      </c>
    </row>
    <row r="16501" spans="1:10" x14ac:dyDescent="0.25">
      <c r="A16501" s="4" t="str">
        <f>CONCATENATE(B16501,"-",C16501,"-",D16501)</f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>TEXT(B16501,"yyyy-mm")</f>
        <v>2026-08</v>
      </c>
      <c r="J16501" s="7" t="str">
        <f>VLOOKUP(C16501,'[1]T. Apoyo Sistema'!$B$1:$C$89,2,0)</f>
        <v>SI</v>
      </c>
    </row>
    <row r="16502" spans="1:10" x14ac:dyDescent="0.25">
      <c r="A16502" s="4" t="str">
        <f>CONCATENATE(B16502,"-",C16502,"-",D16502)</f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>TEXT(B16502,"yyyy-mm")</f>
        <v>2026-08</v>
      </c>
      <c r="J16502" s="7" t="str">
        <f>VLOOKUP(C16502,'[1]T. Apoyo Sistema'!$B$1:$C$89,2,0)</f>
        <v>SI</v>
      </c>
    </row>
    <row r="16503" spans="1:10" x14ac:dyDescent="0.25">
      <c r="A16503" s="4" t="str">
        <f>CONCATENATE(B16503,"-",C16503,"-",D16503)</f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>TEXT(B16503,"yyyy-mm")</f>
        <v>2026-08</v>
      </c>
      <c r="J16503" s="7" t="str">
        <f>VLOOKUP(C16503,'[1]T. Apoyo Sistema'!$B$1:$C$89,2,0)</f>
        <v>SI</v>
      </c>
    </row>
    <row r="16504" spans="1:10" x14ac:dyDescent="0.25">
      <c r="A16504" s="4" t="str">
        <f>CONCATENATE(B16504,"-",C16504,"-",D16504)</f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>TEXT(B16504,"yyyy-mm")</f>
        <v>2026-08</v>
      </c>
      <c r="J16504" s="7" t="str">
        <f>VLOOKUP(C16504,'[1]T. Apoyo Sistema'!$B$1:$C$89,2,0)</f>
        <v>SI</v>
      </c>
    </row>
    <row r="16505" spans="1:10" x14ac:dyDescent="0.25">
      <c r="A16505" s="4" t="str">
        <f>CONCATENATE(B16505,"-",C16505,"-",D16505)</f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>TEXT(B16505,"yyyy-mm")</f>
        <v>2026-08</v>
      </c>
      <c r="J16505" s="7" t="str">
        <f>VLOOKUP(C16505,'[1]T. Apoyo Sistema'!$B$1:$C$89,2,0)</f>
        <v>SI</v>
      </c>
    </row>
    <row r="16506" spans="1:10" x14ac:dyDescent="0.25">
      <c r="A16506" s="4" t="str">
        <f>CONCATENATE(B16506,"-",C16506,"-",D16506)</f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>TEXT(B16506,"yyyy-mm")</f>
        <v>2026-08</v>
      </c>
      <c r="J16506" s="7" t="str">
        <f>VLOOKUP(C16506,'[1]T. Apoyo Sistema'!$B$1:$C$89,2,0)</f>
        <v>SI</v>
      </c>
    </row>
    <row r="16507" spans="1:10" x14ac:dyDescent="0.25">
      <c r="A16507" s="4" t="str">
        <f>CONCATENATE(B16507,"-",C16507,"-",D16507)</f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>TEXT(B16507,"yyyy-mm")</f>
        <v>2026-08</v>
      </c>
      <c r="J16507" s="7" t="str">
        <f>VLOOKUP(C16507,'[1]T. Apoyo Sistema'!$B$1:$C$89,2,0)</f>
        <v>SI</v>
      </c>
    </row>
    <row r="16508" spans="1:10" x14ac:dyDescent="0.25">
      <c r="A16508" s="4" t="str">
        <f>CONCATENATE(B16508,"-",C16508,"-",D16508)</f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>TEXT(B16508,"yyyy-mm")</f>
        <v>2026-08</v>
      </c>
      <c r="J16508" s="7" t="str">
        <f>VLOOKUP(C16508,'[1]T. Apoyo Sistema'!$B$1:$C$89,2,0)</f>
        <v>SI</v>
      </c>
    </row>
    <row r="16509" spans="1:10" x14ac:dyDescent="0.25">
      <c r="A16509" s="4" t="str">
        <f>CONCATENATE(B16509,"-",C16509,"-",D16509)</f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>TEXT(B16509,"yyyy-mm")</f>
        <v>2026-08</v>
      </c>
      <c r="J16509" s="7" t="str">
        <f>VLOOKUP(C16509,'[1]T. Apoyo Sistema'!$B$1:$C$89,2,0)</f>
        <v>SI</v>
      </c>
    </row>
    <row r="16510" spans="1:10" x14ac:dyDescent="0.25">
      <c r="A16510" s="4" t="str">
        <f>CONCATENATE(B16510,"-",C16510,"-",D16510)</f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>TEXT(B16510,"yyyy-mm")</f>
        <v>2026-08</v>
      </c>
      <c r="J16510" s="7" t="str">
        <f>VLOOKUP(C16510,'[1]T. Apoyo Sistema'!$B$1:$C$89,2,0)</f>
        <v>SI</v>
      </c>
    </row>
    <row r="16511" spans="1:10" x14ac:dyDescent="0.25">
      <c r="A16511" s="4" t="str">
        <f>CONCATENATE(B16511,"-",C16511,"-",D16511)</f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>TEXT(B16511,"yyyy-mm")</f>
        <v>2026-08</v>
      </c>
      <c r="J16511" s="7" t="str">
        <f>VLOOKUP(C16511,'[1]T. Apoyo Sistema'!$B$1:$C$89,2,0)</f>
        <v>SI</v>
      </c>
    </row>
    <row r="16512" spans="1:10" x14ac:dyDescent="0.25">
      <c r="A16512" s="4" t="str">
        <f>CONCATENATE(B16512,"-",C16512,"-",D16512)</f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>TEXT(B16512,"yyyy-mm")</f>
        <v>2026-08</v>
      </c>
      <c r="J16512" s="7" t="str">
        <f>VLOOKUP(C16512,'[1]T. Apoyo Sistema'!$B$1:$C$89,2,0)</f>
        <v>SI</v>
      </c>
    </row>
    <row r="16513" spans="1:10" x14ac:dyDescent="0.25">
      <c r="A16513" s="4" t="str">
        <f>CONCATENATE(B16513,"-",C16513,"-",D16513)</f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>TEXT(B16513,"yyyy-mm")</f>
        <v>2026-08</v>
      </c>
      <c r="J16513" s="7" t="str">
        <f>VLOOKUP(C16513,'[1]T. Apoyo Sistema'!$B$1:$C$89,2,0)</f>
        <v>SI</v>
      </c>
    </row>
    <row r="16514" spans="1:10" x14ac:dyDescent="0.25">
      <c r="A16514" s="4" t="str">
        <f>CONCATENATE(B16514,"-",C16514,"-",D16514)</f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>TEXT(B16514,"yyyy-mm")</f>
        <v>2026-08</v>
      </c>
      <c r="J16514" s="7" t="str">
        <f>VLOOKUP(C16514,'[1]T. Apoyo Sistema'!$B$1:$C$89,2,0)</f>
        <v>SI</v>
      </c>
    </row>
    <row r="16515" spans="1:10" x14ac:dyDescent="0.25">
      <c r="A16515" s="4" t="str">
        <f>CONCATENATE(B16515,"-",C16515,"-",D16515)</f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>TEXT(B16515,"yyyy-mm")</f>
        <v>2026-08</v>
      </c>
      <c r="J16515" s="7" t="str">
        <f>VLOOKUP(C16515,'[1]T. Apoyo Sistema'!$B$1:$C$89,2,0)</f>
        <v>SI</v>
      </c>
    </row>
    <row r="16516" spans="1:10" x14ac:dyDescent="0.25">
      <c r="A16516" s="4" t="str">
        <f>CONCATENATE(B16516,"-",C16516,"-",D16516)</f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>TEXT(B16516,"yyyy-mm")</f>
        <v>2026-08</v>
      </c>
      <c r="J16516" s="7" t="str">
        <f>VLOOKUP(C16516,'[1]T. Apoyo Sistema'!$B$1:$C$89,2,0)</f>
        <v>SI</v>
      </c>
    </row>
    <row r="16517" spans="1:10" x14ac:dyDescent="0.25">
      <c r="A16517" s="4" t="str">
        <f>CONCATENATE(B16517,"-",C16517,"-",D16517)</f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>TEXT(B16517,"yyyy-mm")</f>
        <v>2026-08</v>
      </c>
      <c r="J16517" s="7" t="str">
        <f>VLOOKUP(C16517,'[1]T. Apoyo Sistema'!$B$1:$C$89,2,0)</f>
        <v>SI</v>
      </c>
    </row>
    <row r="16518" spans="1:10" x14ac:dyDescent="0.25">
      <c r="A16518" s="4" t="str">
        <f>CONCATENATE(B16518,"-",C16518,"-",D16518)</f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>TEXT(B16518,"yyyy-mm")</f>
        <v>2026-08</v>
      </c>
      <c r="J16518" s="7" t="str">
        <f>VLOOKUP(C16518,'[1]T. Apoyo Sistema'!$B$1:$C$89,2,0)</f>
        <v>SI</v>
      </c>
    </row>
    <row r="16519" spans="1:10" x14ac:dyDescent="0.25">
      <c r="A16519" s="4" t="str">
        <f>CONCATENATE(B16519,"-",C16519,"-",D16519)</f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>TEXT(B16519,"yyyy-mm")</f>
        <v>2026-08</v>
      </c>
      <c r="J16519" s="7" t="str">
        <f>VLOOKUP(C16519,'[1]T. Apoyo Sistema'!$B$1:$C$89,2,0)</f>
        <v>SI</v>
      </c>
    </row>
    <row r="16520" spans="1:10" x14ac:dyDescent="0.25">
      <c r="A16520" s="4" t="str">
        <f>CONCATENATE(B16520,"-",C16520,"-",D16520)</f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>TEXT(B16520,"yyyy-mm")</f>
        <v>2026-08</v>
      </c>
      <c r="J16520" s="7" t="str">
        <f>VLOOKUP(C16520,'[1]T. Apoyo Sistema'!$B$1:$C$89,2,0)</f>
        <v>SI</v>
      </c>
    </row>
    <row r="16521" spans="1:10" x14ac:dyDescent="0.25">
      <c r="A16521" s="4" t="str">
        <f>CONCATENATE(B16521,"-",C16521,"-",D16521)</f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>TEXT(B16521,"yyyy-mm")</f>
        <v>2026-08</v>
      </c>
      <c r="J16521" s="7" t="str">
        <f>VLOOKUP(C16521,'[1]T. Apoyo Sistema'!$B$1:$C$89,2,0)</f>
        <v>SI</v>
      </c>
    </row>
    <row r="16522" spans="1:10" x14ac:dyDescent="0.25">
      <c r="A16522" s="4" t="str">
        <f>CONCATENATE(B16522,"-",C16522,"-",D16522)</f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>TEXT(B16522,"yyyy-mm")</f>
        <v>2026-08</v>
      </c>
      <c r="J16522" s="7" t="str">
        <f>VLOOKUP(C16522,'[1]T. Apoyo Sistema'!$B$1:$C$89,2,0)</f>
        <v>SI</v>
      </c>
    </row>
    <row r="16523" spans="1:10" x14ac:dyDescent="0.25">
      <c r="A16523" s="4" t="str">
        <f>CONCATENATE(B16523,"-",C16523,"-",D16523)</f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>TEXT(B16523,"yyyy-mm")</f>
        <v>2026-08</v>
      </c>
      <c r="J16523" s="7" t="str">
        <f>VLOOKUP(C16523,'[1]T. Apoyo Sistema'!$B$1:$C$89,2,0)</f>
        <v>SI</v>
      </c>
    </row>
    <row r="16524" spans="1:10" x14ac:dyDescent="0.25">
      <c r="A16524" s="4" t="str">
        <f>CONCATENATE(B16524,"-",C16524,"-",D16524)</f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>TEXT(B16524,"yyyy-mm")</f>
        <v>2026-08</v>
      </c>
      <c r="J16524" s="7" t="str">
        <f>VLOOKUP(C16524,'[1]T. Apoyo Sistema'!$B$1:$C$89,2,0)</f>
        <v>SI</v>
      </c>
    </row>
    <row r="16525" spans="1:10" x14ac:dyDescent="0.25">
      <c r="A16525" s="4" t="str">
        <f>CONCATENATE(B16525,"-",C16525,"-",D16525)</f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>TEXT(B16525,"yyyy-mm")</f>
        <v>2026-08</v>
      </c>
      <c r="J16525" s="7" t="str">
        <f>VLOOKUP(C16525,'[1]T. Apoyo Sistema'!$B$1:$C$89,2,0)</f>
        <v>SI</v>
      </c>
    </row>
    <row r="16526" spans="1:10" x14ac:dyDescent="0.25">
      <c r="A16526" s="4" t="str">
        <f>CONCATENATE(B16526,"-",C16526,"-",D16526)</f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>TEXT(B16526,"yyyy-mm")</f>
        <v>2026-08</v>
      </c>
      <c r="J16526" s="7" t="str">
        <f>VLOOKUP(C16526,'[1]T. Apoyo Sistema'!$B$1:$C$89,2,0)</f>
        <v>SI</v>
      </c>
    </row>
    <row r="16527" spans="1:10" x14ac:dyDescent="0.25">
      <c r="A16527" s="4" t="str">
        <f>CONCATENATE(B16527,"-",C16527,"-",D16527)</f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>TEXT(B16527,"yyyy-mm")</f>
        <v>2026-08</v>
      </c>
      <c r="J16527" s="7" t="str">
        <f>VLOOKUP(C16527,'[1]T. Apoyo Sistema'!$B$1:$C$89,2,0)</f>
        <v>SI</v>
      </c>
    </row>
    <row r="16528" spans="1:10" x14ac:dyDescent="0.25">
      <c r="A16528" s="4" t="str">
        <f>CONCATENATE(B16528,"-",C16528,"-",D16528)</f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>TEXT(B16528,"yyyy-mm")</f>
        <v>2026-08</v>
      </c>
      <c r="J16528" s="7" t="str">
        <f>VLOOKUP(C16528,'[1]T. Apoyo Sistema'!$B$1:$C$89,2,0)</f>
        <v>SI</v>
      </c>
    </row>
    <row r="16529" spans="1:10" x14ac:dyDescent="0.25">
      <c r="A16529" s="4" t="str">
        <f>CONCATENATE(B16529,"-",C16529,"-",D16529)</f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>TEXT(B16529,"yyyy-mm")</f>
        <v>2026-08</v>
      </c>
      <c r="J16529" s="7" t="str">
        <f>VLOOKUP(C16529,'[1]T. Apoyo Sistema'!$B$1:$C$89,2,0)</f>
        <v>SI</v>
      </c>
    </row>
    <row r="16530" spans="1:10" x14ac:dyDescent="0.25">
      <c r="A16530" s="4" t="str">
        <f>CONCATENATE(B16530,"-",C16530,"-",D16530)</f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>TEXT(B16530,"yyyy-mm")</f>
        <v>2026-08</v>
      </c>
      <c r="J16530" s="7" t="str">
        <f>VLOOKUP(C16530,'[1]T. Apoyo Sistema'!$B$1:$C$89,2,0)</f>
        <v>SI</v>
      </c>
    </row>
    <row r="16531" spans="1:10" x14ac:dyDescent="0.25">
      <c r="A16531" s="4" t="str">
        <f>CONCATENATE(B16531,"-",C16531,"-",D16531)</f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>TEXT(B16531,"yyyy-mm")</f>
        <v>2026-08</v>
      </c>
      <c r="J16531" s="7" t="str">
        <f>VLOOKUP(C16531,'[1]T. Apoyo Sistema'!$B$1:$C$89,2,0)</f>
        <v>SI</v>
      </c>
    </row>
    <row r="16532" spans="1:10" x14ac:dyDescent="0.25">
      <c r="A16532" s="4" t="str">
        <f>CONCATENATE(B16532,"-",C16532,"-",D16532)</f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>TEXT(B16532,"yyyy-mm")</f>
        <v>2026-08</v>
      </c>
      <c r="J16532" s="7" t="str">
        <f>VLOOKUP(C16532,'[1]T. Apoyo Sistema'!$B$1:$C$89,2,0)</f>
        <v>SI</v>
      </c>
    </row>
    <row r="16533" spans="1:10" x14ac:dyDescent="0.25">
      <c r="A16533" s="4" t="str">
        <f>CONCATENATE(B16533,"-",C16533,"-",D16533)</f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>TEXT(B16533,"yyyy-mm")</f>
        <v>2026-08</v>
      </c>
      <c r="J16533" s="7" t="str">
        <f>VLOOKUP(C16533,'[1]T. Apoyo Sistema'!$B$1:$C$89,2,0)</f>
        <v>SI</v>
      </c>
    </row>
    <row r="16534" spans="1:10" x14ac:dyDescent="0.25">
      <c r="A16534" s="4" t="str">
        <f>CONCATENATE(B16534,"-",C16534,"-",D16534)</f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>TEXT(B16534,"yyyy-mm")</f>
        <v>2026-08</v>
      </c>
      <c r="J16534" s="7" t="str">
        <f>VLOOKUP(C16534,'[1]T. Apoyo Sistema'!$B$1:$C$89,2,0)</f>
        <v>SI</v>
      </c>
    </row>
    <row r="16535" spans="1:10" x14ac:dyDescent="0.25">
      <c r="A16535" s="4" t="str">
        <f>CONCATENATE(B16535,"-",C16535,"-",D16535)</f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>TEXT(B16535,"yyyy-mm")</f>
        <v>2026-08</v>
      </c>
      <c r="J16535" s="7" t="str">
        <f>VLOOKUP(C16535,'[1]T. Apoyo Sistema'!$B$1:$C$89,2,0)</f>
        <v>SI</v>
      </c>
    </row>
    <row r="16536" spans="1:10" x14ac:dyDescent="0.25">
      <c r="A16536" s="4" t="str">
        <f>CONCATENATE(B16536,"-",C16536,"-",D16536)</f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>TEXT(B16536,"yyyy-mm")</f>
        <v>2026-08</v>
      </c>
      <c r="J16536" s="7" t="str">
        <f>VLOOKUP(C16536,'[1]T. Apoyo Sistema'!$B$1:$C$89,2,0)</f>
        <v>SI</v>
      </c>
    </row>
    <row r="16537" spans="1:10" x14ac:dyDescent="0.25">
      <c r="A16537" s="4" t="str">
        <f>CONCATENATE(B16537,"-",C16537,"-",D16537)</f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>TEXT(B16537,"yyyy-mm")</f>
        <v>2026-08</v>
      </c>
      <c r="J16537" s="7" t="str">
        <f>VLOOKUP(C16537,'[1]T. Apoyo Sistema'!$B$1:$C$89,2,0)</f>
        <v>SI</v>
      </c>
    </row>
    <row r="16538" spans="1:10" x14ac:dyDescent="0.25">
      <c r="A16538" s="4" t="str">
        <f>CONCATENATE(B16538,"-",C16538,"-",D16538)</f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>TEXT(B16538,"yyyy-mm")</f>
        <v>2026-08</v>
      </c>
      <c r="J16538" s="7" t="str">
        <f>VLOOKUP(C16538,'[1]T. Apoyo Sistema'!$B$1:$C$89,2,0)</f>
        <v>SI</v>
      </c>
    </row>
    <row r="16539" spans="1:10" x14ac:dyDescent="0.25">
      <c r="A16539" s="4" t="str">
        <f>CONCATENATE(B16539,"-",C16539,"-",D16539)</f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>TEXT(B16539,"yyyy-mm")</f>
        <v>2026-08</v>
      </c>
      <c r="J16539" s="7" t="str">
        <f>VLOOKUP(C16539,'[1]T. Apoyo Sistema'!$B$1:$C$89,2,0)</f>
        <v>SI</v>
      </c>
    </row>
    <row r="16540" spans="1:10" x14ac:dyDescent="0.25">
      <c r="A16540" s="4" t="str">
        <f>CONCATENATE(B16540,"-",C16540,"-",D16540)</f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>TEXT(B16540,"yyyy-mm")</f>
        <v>2026-08</v>
      </c>
      <c r="J16540" s="7" t="str">
        <f>VLOOKUP(C16540,'[1]T. Apoyo Sistema'!$B$1:$C$89,2,0)</f>
        <v>SI</v>
      </c>
    </row>
    <row r="16541" spans="1:10" x14ac:dyDescent="0.25">
      <c r="A16541" s="4" t="str">
        <f>CONCATENATE(B16541,"-",C16541,"-",D16541)</f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>TEXT(B16541,"yyyy-mm")</f>
        <v>2026-08</v>
      </c>
      <c r="J16541" s="7" t="str">
        <f>VLOOKUP(C16541,'[1]T. Apoyo Sistema'!$B$1:$C$89,2,0)</f>
        <v>SI</v>
      </c>
    </row>
    <row r="16542" spans="1:10" x14ac:dyDescent="0.25">
      <c r="A16542" s="4" t="str">
        <f>CONCATENATE(B16542,"-",C16542,"-",D16542)</f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>TEXT(B16542,"yyyy-mm")</f>
        <v>2026-08</v>
      </c>
      <c r="J16542" s="7" t="str">
        <f>VLOOKUP(C16542,'[1]T. Apoyo Sistema'!$B$1:$C$89,2,0)</f>
        <v>SI</v>
      </c>
    </row>
    <row r="16543" spans="1:10" x14ac:dyDescent="0.25">
      <c r="A16543" s="4" t="str">
        <f>CONCATENATE(B16543,"-",C16543,"-",D16543)</f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>TEXT(B16543,"yyyy-mm")</f>
        <v>2026-08</v>
      </c>
      <c r="J16543" s="7" t="str">
        <f>VLOOKUP(C16543,'[1]T. Apoyo Sistema'!$B$1:$C$89,2,0)</f>
        <v>SI</v>
      </c>
    </row>
    <row r="16544" spans="1:10" x14ac:dyDescent="0.25">
      <c r="A16544" s="4" t="str">
        <f>CONCATENATE(B16544,"-",C16544,"-",D16544)</f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>TEXT(B16544,"yyyy-mm")</f>
        <v>2026-08</v>
      </c>
      <c r="J16544" s="7" t="str">
        <f>VLOOKUP(C16544,'[1]T. Apoyo Sistema'!$B$1:$C$89,2,0)</f>
        <v>SI</v>
      </c>
    </row>
    <row r="16545" spans="1:10" x14ac:dyDescent="0.25">
      <c r="A16545" s="4" t="str">
        <f>CONCATENATE(B16545,"-",C16545,"-",D16545)</f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>TEXT(B16545,"yyyy-mm")</f>
        <v>2026-08</v>
      </c>
      <c r="J16545" s="7" t="str">
        <f>VLOOKUP(C16545,'[1]T. Apoyo Sistema'!$B$1:$C$89,2,0)</f>
        <v>SI</v>
      </c>
    </row>
    <row r="16546" spans="1:10" x14ac:dyDescent="0.25">
      <c r="A16546" s="4" t="str">
        <f>CONCATENATE(B16546,"-",C16546,"-",D16546)</f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>TEXT(B16546,"yyyy-mm")</f>
        <v>2026-08</v>
      </c>
      <c r="J16546" s="7" t="str">
        <f>VLOOKUP(C16546,'[1]T. Apoyo Sistema'!$B$1:$C$89,2,0)</f>
        <v>SI</v>
      </c>
    </row>
    <row r="16547" spans="1:10" x14ac:dyDescent="0.25">
      <c r="A16547" s="4" t="str">
        <f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>TEXT(B16547,"yyyy-mm")</f>
        <v>2026-08</v>
      </c>
      <c r="J16547" s="7" t="str">
        <f>VLOOKUP(C16547,'[1]T. Apoyo Sistema'!$B$1:$C$89,2,0)</f>
        <v>SI</v>
      </c>
    </row>
    <row r="16548" spans="1:10" x14ac:dyDescent="0.25">
      <c r="A16548" s="4" t="str">
        <f>CONCATENATE(B16548,"-",C16548,"-",D16548)</f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>TEXT(B16548,"yyyy-mm")</f>
        <v>2026-08</v>
      </c>
      <c r="J16548" s="7" t="str">
        <f>VLOOKUP(C16548,'[1]T. Apoyo Sistema'!$B$1:$C$89,2,0)</f>
        <v>SI</v>
      </c>
    </row>
    <row r="16549" spans="1:10" x14ac:dyDescent="0.25">
      <c r="A16549" s="4" t="str">
        <f>CONCATENATE(B16549,"-",C16549,"-",D16549)</f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>TEXT(B16549,"yyyy-mm")</f>
        <v>2026-08</v>
      </c>
      <c r="J16549" s="7" t="str">
        <f>VLOOKUP(C16549,'[1]T. Apoyo Sistema'!$B$1:$C$89,2,0)</f>
        <v>SI</v>
      </c>
    </row>
    <row r="16550" spans="1:10" x14ac:dyDescent="0.25">
      <c r="A16550" s="4" t="str">
        <f>CONCATENATE(B16550,"-",C16550,"-",D16550)</f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>TEXT(B16550,"yyyy-mm")</f>
        <v>2026-08</v>
      </c>
      <c r="J16550" s="7" t="str">
        <f>VLOOKUP(C16550,'[1]T. Apoyo Sistema'!$B$1:$C$89,2,0)</f>
        <v>SI</v>
      </c>
    </row>
    <row r="16551" spans="1:10" x14ac:dyDescent="0.25">
      <c r="A16551" s="4" t="str">
        <f>CONCATENATE(B16551,"-",C16551,"-",D16551)</f>
        <v>46261-POX57-gen1</v>
      </c>
      <c r="B16551" s="16">
        <v>46261</v>
      </c>
      <c r="C16551" s="10" t="s">
        <v>40</v>
      </c>
      <c r="D16551" s="10" t="s">
        <v>59</v>
      </c>
      <c r="E16551" s="10">
        <v>0</v>
      </c>
      <c r="F16551" s="10">
        <v>0</v>
      </c>
      <c r="G16551" s="10">
        <v>17.2</v>
      </c>
      <c r="H16551" s="10">
        <v>0</v>
      </c>
      <c r="I16551" s="4" t="s">
        <v>13</v>
      </c>
      <c r="J16551" s="7" t="str">
        <f>VLOOKUP(C16551,'[1]T. Apoyo Sistema'!$B$1:$C$89,2,0)</f>
        <v>SI</v>
      </c>
    </row>
    <row r="16552" spans="1:10" x14ac:dyDescent="0.25">
      <c r="A16552" s="4" t="str">
        <f>CONCATENATE(B16552,"-",C16552,"-",D16552)</f>
        <v>46261-POX57-gen2</v>
      </c>
      <c r="B16552" s="16">
        <v>46261</v>
      </c>
      <c r="C16552" s="10" t="s">
        <v>40</v>
      </c>
      <c r="D16552" s="10" t="s">
        <v>73</v>
      </c>
      <c r="E16552" s="10">
        <v>0</v>
      </c>
      <c r="F16552" s="10">
        <v>0.93333333333333335</v>
      </c>
      <c r="G16552" s="10">
        <v>16.266666666666666</v>
      </c>
      <c r="H16552" s="10">
        <v>0</v>
      </c>
      <c r="I16552" s="4" t="s">
        <v>13</v>
      </c>
      <c r="J16552" s="7" t="str">
        <f>VLOOKUP(C16552,'[1]T. Apoyo Sistema'!$B$1:$C$89,2,0)</f>
        <v>SI</v>
      </c>
    </row>
    <row r="16553" spans="1:10" x14ac:dyDescent="0.25">
      <c r="A16553" s="4" t="str">
        <f>CONCATENATE(B16553,"-",C16553,"-",D16553)</f>
        <v>46261-POX57-psa1</v>
      </c>
      <c r="B16553" s="16">
        <v>46261</v>
      </c>
      <c r="C16553" s="10" t="s">
        <v>40</v>
      </c>
      <c r="D16553" s="10" t="s">
        <v>60</v>
      </c>
      <c r="E16553" s="10">
        <v>0</v>
      </c>
      <c r="F16553" s="10">
        <v>0.85</v>
      </c>
      <c r="G16553" s="10">
        <v>16.349999999999998</v>
      </c>
      <c r="H16553" s="10">
        <v>0</v>
      </c>
      <c r="I16553" s="4" t="s">
        <v>13</v>
      </c>
      <c r="J16553" s="7" t="str">
        <f>VLOOKUP(C16553,'[1]T. Apoyo Sistema'!$B$1:$C$89,2,0)</f>
        <v>SI</v>
      </c>
    </row>
    <row r="16554" spans="1:10" x14ac:dyDescent="0.25">
      <c r="A16554" s="4" t="str">
        <f>CONCATENATE(B16554,"-",C16554,"-",D16554)</f>
        <v>46261-POX57-psa2</v>
      </c>
      <c r="B16554" s="16">
        <v>46261</v>
      </c>
      <c r="C16554" s="10" t="s">
        <v>40</v>
      </c>
      <c r="D16554" s="10" t="s">
        <v>74</v>
      </c>
      <c r="E16554" s="10">
        <v>0</v>
      </c>
      <c r="F16554" s="10">
        <v>0.85</v>
      </c>
      <c r="G16554" s="10">
        <v>16.349999999999998</v>
      </c>
      <c r="H16554" s="10">
        <v>0</v>
      </c>
      <c r="I16554" s="4" t="s">
        <v>13</v>
      </c>
      <c r="J16554" s="7" t="str">
        <f>VLOOKUP(C16554,'[1]T. Apoyo Sistema'!$B$1:$C$89,2,0)</f>
        <v>SI</v>
      </c>
    </row>
    <row r="16555" spans="1:10" x14ac:dyDescent="0.25">
      <c r="A16555" s="4" t="str">
        <f>CONCATENATE(B16555,"-",C16555,"-",D16555)</f>
        <v>46261-POX57-psa3</v>
      </c>
      <c r="B16555" s="16">
        <v>46261</v>
      </c>
      <c r="C16555" s="10" t="s">
        <v>40</v>
      </c>
      <c r="D16555" s="10" t="s">
        <v>79</v>
      </c>
      <c r="E16555" s="10">
        <v>0</v>
      </c>
      <c r="F16555" s="10">
        <v>0.83333333333333337</v>
      </c>
      <c r="G16555" s="10">
        <v>16.366666666666667</v>
      </c>
      <c r="H16555" s="10">
        <v>0</v>
      </c>
      <c r="I16555" s="4" t="s">
        <v>13</v>
      </c>
      <c r="J16555" s="7" t="str">
        <f>VLOOKUP(C16555,'[1]T. Apoyo Sistema'!$B$1:$C$89,2,0)</f>
        <v>SI</v>
      </c>
    </row>
    <row r="16556" spans="1:10" x14ac:dyDescent="0.25">
      <c r="A16556" s="4" t="str">
        <f>CONCATENATE(B16556,"-",C16556,"-",D16556)</f>
        <v>46261-POX57-psa4</v>
      </c>
      <c r="B16556" s="16">
        <v>46261</v>
      </c>
      <c r="C16556" s="10" t="s">
        <v>40</v>
      </c>
      <c r="D16556" s="10" t="s">
        <v>80</v>
      </c>
      <c r="E16556" s="10">
        <v>0</v>
      </c>
      <c r="F16556" s="10">
        <v>0.85</v>
      </c>
      <c r="G16556" s="10">
        <v>16.349999999999998</v>
      </c>
      <c r="H16556" s="10">
        <v>0</v>
      </c>
      <c r="I16556" s="4" t="s">
        <v>13</v>
      </c>
      <c r="J16556" s="7" t="str">
        <f>VLOOKUP(C16556,'[1]T. Apoyo Sistema'!$B$1:$C$89,2,0)</f>
        <v>SI</v>
      </c>
    </row>
    <row r="16557" spans="1:10" x14ac:dyDescent="0.25">
      <c r="A16557" s="4" t="str">
        <f>CONCATENATE(B16557,"-",C16557,"-",D16557)</f>
        <v>46261-POX57-sec1</v>
      </c>
      <c r="B16557" s="16">
        <v>46261</v>
      </c>
      <c r="C16557" s="10" t="s">
        <v>40</v>
      </c>
      <c r="D16557" s="10" t="s">
        <v>75</v>
      </c>
      <c r="E16557" s="10">
        <v>0</v>
      </c>
      <c r="F16557" s="10">
        <v>0.93333333333333335</v>
      </c>
      <c r="G16557" s="10">
        <v>16.266666666666666</v>
      </c>
      <c r="H16557" s="10">
        <v>0</v>
      </c>
      <c r="I16557" s="4" t="s">
        <v>13</v>
      </c>
      <c r="J16557" s="7" t="str">
        <f>VLOOKUP(C16557,'[1]T. Apoyo Sistema'!$B$1:$C$89,2,0)</f>
        <v>SI</v>
      </c>
    </row>
    <row r="16558" spans="1:10" x14ac:dyDescent="0.25">
      <c r="A16558" s="4" t="str">
        <f>CONCATENATE(B16558,"-",C16558,"-",D16558)</f>
        <v>46261-POX57-sec2</v>
      </c>
      <c r="B16558" s="16">
        <v>46261</v>
      </c>
      <c r="C16558" s="10" t="s">
        <v>40</v>
      </c>
      <c r="D16558" s="10" t="s">
        <v>76</v>
      </c>
      <c r="E16558" s="10">
        <v>0</v>
      </c>
      <c r="F16558" s="10">
        <v>0.93333333333333335</v>
      </c>
      <c r="G16558" s="10">
        <v>16.266666666666666</v>
      </c>
      <c r="H16558" s="10">
        <v>0</v>
      </c>
      <c r="I16558" s="4" t="s">
        <v>13</v>
      </c>
      <c r="J16558" s="7" t="str">
        <f>VLOOKUP(C16558,'[1]T. Apoyo Sistema'!$B$1:$C$89,2,0)</f>
        <v>SI</v>
      </c>
    </row>
    <row r="16559" spans="1:10" x14ac:dyDescent="0.25">
      <c r="A16559" s="4" t="str">
        <f>CONCATENATE(B16559,"-",C16559,"-",D16559)</f>
        <v>46250-POX29-bbd1</v>
      </c>
      <c r="B16559" s="14">
        <v>46250</v>
      </c>
      <c r="C16559" s="4" t="s">
        <v>89</v>
      </c>
      <c r="D16559" s="4" t="s">
        <v>69</v>
      </c>
      <c r="E16559" s="4">
        <v>0</v>
      </c>
      <c r="F16559" s="6">
        <v>1.0666666666666667</v>
      </c>
      <c r="G16559" s="6">
        <v>16.233333333333334</v>
      </c>
      <c r="H16559" s="6">
        <v>0</v>
      </c>
      <c r="I16559" s="4" t="str">
        <f>TEXT(B16559,"yyyy-mm")</f>
        <v>2026-08</v>
      </c>
      <c r="J16559" s="7" t="str">
        <f>VLOOKUP(C16559,'[1]T. Apoyo Sistema'!$B$1:$C$89,2,0)</f>
        <v>SI</v>
      </c>
    </row>
    <row r="16560" spans="1:10" x14ac:dyDescent="0.25">
      <c r="A16560" s="4" t="str">
        <f>CONCATENATE(B16560,"-",C16560,"-",D16560)</f>
        <v>46250-POX29-bbd2</v>
      </c>
      <c r="B16560" s="14">
        <v>46250</v>
      </c>
      <c r="C16560" s="4" t="s">
        <v>89</v>
      </c>
      <c r="D16560" s="4" t="s">
        <v>70</v>
      </c>
      <c r="E16560" s="4">
        <v>0</v>
      </c>
      <c r="F16560" s="6">
        <v>0</v>
      </c>
      <c r="G16560" s="6">
        <v>17.3</v>
      </c>
      <c r="H16560" s="6">
        <v>0</v>
      </c>
      <c r="I16560" s="4" t="str">
        <f>TEXT(B16560,"yyyy-mm")</f>
        <v>2026-08</v>
      </c>
      <c r="J16560" s="7" t="str">
        <f>VLOOKUP(C16560,'[1]T. Apoyo Sistema'!$B$1:$C$89,2,0)</f>
        <v>SI</v>
      </c>
    </row>
    <row r="16561" spans="1:10" x14ac:dyDescent="0.25">
      <c r="A16561" s="4" t="str">
        <f>CONCATENATE(B16561,"-",C16561,"-",D16561)</f>
        <v>46250-POX29-com1</v>
      </c>
      <c r="B16561" s="14">
        <v>46250</v>
      </c>
      <c r="C16561" s="4" t="s">
        <v>89</v>
      </c>
      <c r="D16561" s="4" t="s">
        <v>71</v>
      </c>
      <c r="E16561" s="4">
        <v>0</v>
      </c>
      <c r="F16561" s="6">
        <v>6.9833333333333334</v>
      </c>
      <c r="G16561" s="6">
        <v>10.316666666666666</v>
      </c>
      <c r="H16561" s="6">
        <v>0</v>
      </c>
      <c r="I16561" s="4" t="str">
        <f>TEXT(B16561,"yyyy-mm")</f>
        <v>2026-08</v>
      </c>
      <c r="J16561" s="7" t="str">
        <f>VLOOKUP(C16561,'[1]T. Apoyo Sistema'!$B$1:$C$89,2,0)</f>
        <v>SI</v>
      </c>
    </row>
    <row r="16562" spans="1:10" x14ac:dyDescent="0.25">
      <c r="A16562" s="4" t="str">
        <f>CONCATENATE(B16562,"-",C16562,"-",D16562)</f>
        <v>46250-POX29-com2</v>
      </c>
      <c r="B16562" s="14">
        <v>46250</v>
      </c>
      <c r="C16562" s="4" t="s">
        <v>89</v>
      </c>
      <c r="D16562" s="4" t="s">
        <v>72</v>
      </c>
      <c r="E16562" s="4">
        <v>0</v>
      </c>
      <c r="F16562" s="6">
        <v>1.0166666666666666</v>
      </c>
      <c r="G16562" s="6">
        <v>16.283333333333335</v>
      </c>
      <c r="H16562" s="6">
        <v>0</v>
      </c>
      <c r="I16562" s="4" t="str">
        <f>TEXT(B16562,"yyyy-mm")</f>
        <v>2026-08</v>
      </c>
      <c r="J16562" s="7" t="str">
        <f>VLOOKUP(C16562,'[1]T. Apoyo Sistema'!$B$1:$C$89,2,0)</f>
        <v>SI</v>
      </c>
    </row>
    <row r="16563" spans="1:10" x14ac:dyDescent="0.25">
      <c r="A16563" s="4" t="str">
        <f>CONCATENATE(B16563,"-",C16563,"-",D16563)</f>
        <v>46250-POX29-com3</v>
      </c>
      <c r="B16563" s="14">
        <v>46250</v>
      </c>
      <c r="C16563" s="4" t="s">
        <v>89</v>
      </c>
      <c r="D16563" s="4" t="s">
        <v>77</v>
      </c>
      <c r="E16563" s="4">
        <v>0</v>
      </c>
      <c r="F16563" s="6">
        <v>0.81666666666666665</v>
      </c>
      <c r="G16563" s="6">
        <v>16.483333333333334</v>
      </c>
      <c r="H16563" s="6">
        <v>0</v>
      </c>
      <c r="I16563" s="4" t="str">
        <f>TEXT(B16563,"yyyy-mm")</f>
        <v>2026-08</v>
      </c>
      <c r="J16563" s="7" t="str">
        <f>VLOOKUP(C16563,'[1]T. Apoyo Sistema'!$B$1:$C$89,2,0)</f>
        <v>SI</v>
      </c>
    </row>
    <row r="16564" spans="1:10" x14ac:dyDescent="0.25">
      <c r="A16564" s="4" t="str">
        <f>CONCATENATE(B16564,"-",C16564,"-",D16564)</f>
        <v>46250-POX29-com4</v>
      </c>
      <c r="B16564" s="14">
        <v>46250</v>
      </c>
      <c r="C16564" s="4" t="s">
        <v>89</v>
      </c>
      <c r="D16564" s="4" t="s">
        <v>78</v>
      </c>
      <c r="E16564" s="4">
        <v>0</v>
      </c>
      <c r="F16564" s="6">
        <v>7.3166666666666664</v>
      </c>
      <c r="G16564" s="6">
        <v>9.9833333333333343</v>
      </c>
      <c r="H16564" s="6">
        <v>0</v>
      </c>
      <c r="I16564" s="4" t="str">
        <f>TEXT(B16564,"yyyy-mm")</f>
        <v>2026-08</v>
      </c>
      <c r="J16564" s="7" t="str">
        <f>VLOOKUP(C16564,'[1]T. Apoyo Sistema'!$B$1:$C$89,2,0)</f>
        <v>SI</v>
      </c>
    </row>
    <row r="16565" spans="1:10" x14ac:dyDescent="0.25">
      <c r="A16565" s="4" t="str">
        <f>CONCATENATE(B16565,"-",C16565,"-",D16565)</f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>TEXT(B16565,"yyyy-mm")</f>
        <v>2026-08</v>
      </c>
      <c r="J16565" s="7" t="str">
        <f>VLOOKUP(C16565,'[1]T. Apoyo Sistema'!$B$1:$C$89,2,0)</f>
        <v>SI</v>
      </c>
    </row>
    <row r="16566" spans="1:10" x14ac:dyDescent="0.25">
      <c r="A16566" s="4" t="str">
        <f>CONCATENATE(B16566,"-",C16566,"-",D16566)</f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>TEXT(B16566,"yyyy-mm")</f>
        <v>2026-08</v>
      </c>
      <c r="J16566" s="7" t="str">
        <f>VLOOKUP(C16566,'[1]T. Apoyo Sistema'!$B$1:$C$89,2,0)</f>
        <v>SI</v>
      </c>
    </row>
    <row r="16567" spans="1:10" x14ac:dyDescent="0.25">
      <c r="A16567" s="4" t="str">
        <f>CONCATENATE(B16567,"-",C16567,"-",D16567)</f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>TEXT(B16567,"yyyy-mm")</f>
        <v>2026-08</v>
      </c>
      <c r="J16567" s="7" t="str">
        <f>VLOOKUP(C16567,'[1]T. Apoyo Sistema'!$B$1:$C$89,2,0)</f>
        <v>SI</v>
      </c>
    </row>
    <row r="16568" spans="1:10" x14ac:dyDescent="0.25">
      <c r="A16568" s="4" t="str">
        <f>CONCATENATE(B16568,"-",C16568,"-",D16568)</f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>TEXT(B16568,"yyyy-mm")</f>
        <v>2026-08</v>
      </c>
      <c r="J16568" s="7" t="str">
        <f>VLOOKUP(C16568,'[1]T. Apoyo Sistema'!$B$1:$C$89,2,0)</f>
        <v>SI</v>
      </c>
    </row>
    <row r="16569" spans="1:10" x14ac:dyDescent="0.25">
      <c r="A16569" s="4" t="str">
        <f>CONCATENATE(B16569,"-",C16569,"-",D16569)</f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>TEXT(B16569,"yyyy-mm")</f>
        <v>2026-08</v>
      </c>
      <c r="J16569" s="7" t="str">
        <f>VLOOKUP(C16569,'[1]T. Apoyo Sistema'!$B$1:$C$89,2,0)</f>
        <v>SI</v>
      </c>
    </row>
    <row r="16570" spans="1:10" x14ac:dyDescent="0.25">
      <c r="A16570" s="4" t="str">
        <f>CONCATENATE(B16570,"-",C16570,"-",D16570)</f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>TEXT(B16570,"yyyy-mm")</f>
        <v>2026-08</v>
      </c>
      <c r="J16570" s="7" t="str">
        <f>VLOOKUP(C16570,'[1]T. Apoyo Sistema'!$B$1:$C$89,2,0)</f>
        <v>SI</v>
      </c>
    </row>
    <row r="16571" spans="1:10" x14ac:dyDescent="0.25">
      <c r="A16571" s="4" t="str">
        <f>CONCATENATE(B16571,"-",C16571,"-",D16571)</f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>TEXT(B16571,"yyyy-mm")</f>
        <v>2026-08</v>
      </c>
      <c r="J16571" s="7" t="str">
        <f>VLOOKUP(C16571,'[1]T. Apoyo Sistema'!$B$1:$C$89,2,0)</f>
        <v>SI</v>
      </c>
    </row>
    <row r="16572" spans="1:10" x14ac:dyDescent="0.25">
      <c r="A16572" s="4" t="str">
        <f>CONCATENATE(B16572,"-",C16572,"-",D16572)</f>
        <v>46250-POX29-gen1</v>
      </c>
      <c r="B16572" s="14">
        <v>46250</v>
      </c>
      <c r="C16572" s="4" t="s">
        <v>89</v>
      </c>
      <c r="D16572" s="4" t="s">
        <v>59</v>
      </c>
      <c r="E16572" s="4">
        <v>0</v>
      </c>
      <c r="F16572" s="6">
        <v>8.3833333333333329</v>
      </c>
      <c r="G16572" s="6">
        <v>8.9166666666666679</v>
      </c>
      <c r="H16572" s="6">
        <v>0</v>
      </c>
      <c r="I16572" s="4" t="str">
        <f>TEXT(B16572,"yyyy-mm")</f>
        <v>2026-08</v>
      </c>
      <c r="J16572" s="7" t="str">
        <f>VLOOKUP(C16572,'[1]T. Apoyo Sistema'!$B$1:$C$89,2,0)</f>
        <v>SI</v>
      </c>
    </row>
    <row r="16573" spans="1:10" x14ac:dyDescent="0.25">
      <c r="A16573" s="4" t="str">
        <f>CONCATENATE(B16573,"-",C16573,"-",D16573)</f>
        <v>46250-POX29-gen2</v>
      </c>
      <c r="B16573" s="14">
        <v>46250</v>
      </c>
      <c r="C16573" s="4" t="s">
        <v>89</v>
      </c>
      <c r="D16573" s="4" t="s">
        <v>73</v>
      </c>
      <c r="E16573" s="4">
        <v>0</v>
      </c>
      <c r="F16573" s="6">
        <v>0</v>
      </c>
      <c r="G16573" s="6">
        <v>17.3</v>
      </c>
      <c r="H16573" s="6">
        <v>0</v>
      </c>
      <c r="I16573" s="4" t="str">
        <f>TEXT(B16573,"yyyy-mm")</f>
        <v>2026-08</v>
      </c>
      <c r="J16573" s="7" t="str">
        <f>VLOOKUP(C16573,'[1]T. Apoyo Sistema'!$B$1:$C$89,2,0)</f>
        <v>SI</v>
      </c>
    </row>
    <row r="16574" spans="1:10" x14ac:dyDescent="0.25">
      <c r="A16574" s="4" t="str">
        <f>CONCATENATE(B16574,"-",C16574,"-",D16574)</f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>TEXT(B16574,"yyyy-mm")</f>
        <v>2026-08</v>
      </c>
      <c r="J16574" s="7" t="str">
        <f>VLOOKUP(C16574,'[1]T. Apoyo Sistema'!$B$1:$C$89,2,0)</f>
        <v>SI</v>
      </c>
    </row>
    <row r="16575" spans="1:10" x14ac:dyDescent="0.25">
      <c r="A16575" s="4" t="str">
        <f>CONCATENATE(B16575,"-",C16575,"-",D16575)</f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>TEXT(B16575,"yyyy-mm")</f>
        <v>2026-08</v>
      </c>
      <c r="J16575" s="7" t="str">
        <f>VLOOKUP(C16575,'[1]T. Apoyo Sistema'!$B$1:$C$89,2,0)</f>
        <v>SI</v>
      </c>
    </row>
    <row r="16576" spans="1:10" x14ac:dyDescent="0.25">
      <c r="A16576" s="4" t="str">
        <f>CONCATENATE(B16576,"-",C16576,"-",D16576)</f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>TEXT(B16576,"yyyy-mm")</f>
        <v>2026-08</v>
      </c>
      <c r="J16576" s="7" t="str">
        <f>VLOOKUP(C16576,'[1]T. Apoyo Sistema'!$B$1:$C$89,2,0)</f>
        <v>SI</v>
      </c>
    </row>
    <row r="16577" spans="1:10" x14ac:dyDescent="0.25">
      <c r="A16577" s="4" t="str">
        <f>CONCATENATE(B16577,"-",C16577,"-",D16577)</f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>TEXT(B16577,"yyyy-mm")</f>
        <v>2026-08</v>
      </c>
      <c r="J16577" s="7" t="str">
        <f>VLOOKUP(C16577,'[1]T. Apoyo Sistema'!$B$1:$C$89,2,0)</f>
        <v>SI</v>
      </c>
    </row>
    <row r="16578" spans="1:10" x14ac:dyDescent="0.25">
      <c r="A16578" s="4" t="str">
        <f>CONCATENATE(B16578,"-",C16578,"-",D16578)</f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>TEXT(B16578,"yyyy-mm")</f>
        <v>2026-08</v>
      </c>
      <c r="J16578" s="7" t="str">
        <f>VLOOKUP(C16578,'[1]T. Apoyo Sistema'!$B$1:$C$89,2,0)</f>
        <v>SI</v>
      </c>
    </row>
    <row r="16579" spans="1:10" x14ac:dyDescent="0.25">
      <c r="A16579" s="4" t="str">
        <f>CONCATENATE(B16579,"-",C16579,"-",D16579)</f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>TEXT(B16579,"yyyy-mm")</f>
        <v>2026-08</v>
      </c>
      <c r="J16579" s="7" t="str">
        <f>VLOOKUP(C16579,'[1]T. Apoyo Sistema'!$B$1:$C$89,2,0)</f>
        <v>SI</v>
      </c>
    </row>
    <row r="16580" spans="1:10" x14ac:dyDescent="0.25">
      <c r="A16580" s="4" t="str">
        <f>CONCATENATE(B16580,"-",C16580,"-",D16580)</f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>TEXT(B16580,"yyyy-mm")</f>
        <v>2026-08</v>
      </c>
      <c r="J16580" s="7" t="str">
        <f>VLOOKUP(C16580,'[1]T. Apoyo Sistema'!$B$1:$C$89,2,0)</f>
        <v>SI</v>
      </c>
    </row>
    <row r="16581" spans="1:10" x14ac:dyDescent="0.25">
      <c r="A16581" s="4" t="str">
        <f>CONCATENATE(B16581,"-",C16581,"-",D16581)</f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>TEXT(B16581,"yyyy-mm")</f>
        <v>2026-08</v>
      </c>
      <c r="J16581" s="7" t="str">
        <f>VLOOKUP(C16581,'[1]T. Apoyo Sistema'!$B$1:$C$89,2,0)</f>
        <v>SI</v>
      </c>
    </row>
    <row r="16582" spans="1:10" x14ac:dyDescent="0.25">
      <c r="A16582" s="4" t="str">
        <f>CONCATENATE(B16582,"-",C16582,"-",D16582)</f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>TEXT(B16582,"yyyy-mm")</f>
        <v>2026-08</v>
      </c>
      <c r="J16582" s="7" t="str">
        <f>VLOOKUP(C16582,'[1]T. Apoyo Sistema'!$B$1:$C$89,2,0)</f>
        <v>SI</v>
      </c>
    </row>
    <row r="16583" spans="1:10" x14ac:dyDescent="0.25">
      <c r="A16583" s="4" t="str">
        <f>CONCATENATE(B16583,"-",C16583,"-",D16583)</f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>TEXT(B16583,"yyyy-mm")</f>
        <v>2026-08</v>
      </c>
      <c r="J16583" s="7" t="str">
        <f>VLOOKUP(C16583,'[1]T. Apoyo Sistema'!$B$1:$C$89,2,0)</f>
        <v>SI</v>
      </c>
    </row>
    <row r="16584" spans="1:10" x14ac:dyDescent="0.25">
      <c r="A16584" s="4" t="str">
        <f>CONCATENATE(B16584,"-",C16584,"-",D16584)</f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>TEXT(B16584,"yyyy-mm")</f>
        <v>2026-08</v>
      </c>
      <c r="J16584" s="7" t="str">
        <f>VLOOKUP(C16584,'[1]T. Apoyo Sistema'!$B$1:$C$89,2,0)</f>
        <v>SI</v>
      </c>
    </row>
    <row r="16585" spans="1:10" x14ac:dyDescent="0.25">
      <c r="A16585" s="4" t="str">
        <f>CONCATENATE(B16585,"-",C16585,"-",D16585)</f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>TEXT(B16585,"yyyy-mm")</f>
        <v>2026-08</v>
      </c>
      <c r="J16585" s="7" t="str">
        <f>VLOOKUP(C16585,'[1]T. Apoyo Sistema'!$B$1:$C$89,2,0)</f>
        <v>SI</v>
      </c>
    </row>
    <row r="16586" spans="1:10" x14ac:dyDescent="0.25">
      <c r="A16586" s="4" t="str">
        <f>CONCATENATE(B16586,"-",C16586,"-",D16586)</f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>TEXT(B16586,"yyyy-mm")</f>
        <v>2026-08</v>
      </c>
      <c r="J16586" s="7" t="str">
        <f>VLOOKUP(C16586,'[1]T. Apoyo Sistema'!$B$1:$C$89,2,0)</f>
        <v>SI</v>
      </c>
    </row>
    <row r="16587" spans="1:10" x14ac:dyDescent="0.25">
      <c r="A16587" s="4" t="str">
        <f>CONCATENATE(B16587,"-",C16587,"-",D16587)</f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>TEXT(B16587,"yyyy-mm")</f>
        <v>2026-08</v>
      </c>
      <c r="J16587" s="7" t="str">
        <f>VLOOKUP(C16587,'[1]T. Apoyo Sistema'!$B$1:$C$89,2,0)</f>
        <v>SI</v>
      </c>
    </row>
    <row r="16588" spans="1:10" x14ac:dyDescent="0.25">
      <c r="A16588" s="4" t="str">
        <f>CONCATENATE(B16588,"-",C16588,"-",D16588)</f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>TEXT(B16588,"yyyy-mm")</f>
        <v>2026-08</v>
      </c>
      <c r="J16588" s="7" t="str">
        <f>VLOOKUP(C16588,'[1]T. Apoyo Sistema'!$B$1:$C$89,2,0)</f>
        <v>SI</v>
      </c>
    </row>
    <row r="16589" spans="1:10" x14ac:dyDescent="0.25">
      <c r="A16589" s="4" t="str">
        <f>CONCATENATE(B16589,"-",C16589,"-",D16589)</f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>TEXT(B16589,"yyyy-mm")</f>
        <v>2026-08</v>
      </c>
      <c r="J16589" s="7" t="str">
        <f>VLOOKUP(C16589,'[1]T. Apoyo Sistema'!$B$1:$C$89,2,0)</f>
        <v>SI</v>
      </c>
    </row>
    <row r="16590" spans="1:10" x14ac:dyDescent="0.25">
      <c r="A16590" s="4" t="str">
        <f>CONCATENATE(B16590,"-",C16590,"-",D16590)</f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>TEXT(B16590,"yyyy-mm")</f>
        <v>2026-08</v>
      </c>
      <c r="J16590" s="7" t="str">
        <f>VLOOKUP(C16590,'[1]T. Apoyo Sistema'!$B$1:$C$89,2,0)</f>
        <v>SI</v>
      </c>
    </row>
    <row r="16591" spans="1:10" x14ac:dyDescent="0.25">
      <c r="A16591" s="4" t="str">
        <f>CONCATENATE(B16591,"-",C16591,"-",D16591)</f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>TEXT(B16591,"yyyy-mm")</f>
        <v>2026-08</v>
      </c>
      <c r="J16591" s="7" t="str">
        <f>VLOOKUP(C16591,'[1]T. Apoyo Sistema'!$B$1:$C$89,2,0)</f>
        <v>SI</v>
      </c>
    </row>
    <row r="16592" spans="1:10" x14ac:dyDescent="0.25">
      <c r="A16592" s="4" t="str">
        <f>CONCATENATE(B16592,"-",C16592,"-",D16592)</f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>TEXT(B16592,"yyyy-mm")</f>
        <v>2026-08</v>
      </c>
      <c r="J16592" s="7" t="str">
        <f>VLOOKUP(C16592,'[1]T. Apoyo Sistema'!$B$1:$C$89,2,0)</f>
        <v>SI</v>
      </c>
    </row>
    <row r="16593" spans="1:10" x14ac:dyDescent="0.25">
      <c r="A16593" s="4" t="str">
        <f>CONCATENATE(B16593,"-",C16593,"-",D16593)</f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>TEXT(B16593,"yyyy-mm")</f>
        <v>2026-08</v>
      </c>
      <c r="J16593" s="7" t="str">
        <f>VLOOKUP(C16593,'[1]T. Apoyo Sistema'!$B$1:$C$89,2,0)</f>
        <v>SI</v>
      </c>
    </row>
    <row r="16594" spans="1:10" x14ac:dyDescent="0.25">
      <c r="A16594" s="4" t="str">
        <f>CONCATENATE(B16594,"-",C16594,"-",D16594)</f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>TEXT(B16594,"yyyy-mm")</f>
        <v>2026-08</v>
      </c>
      <c r="J16594" s="7" t="str">
        <f>VLOOKUP(C16594,'[1]T. Apoyo Sistema'!$B$1:$C$89,2,0)</f>
        <v>SI</v>
      </c>
    </row>
    <row r="16595" spans="1:10" x14ac:dyDescent="0.25">
      <c r="A16595" s="4" t="str">
        <f>CONCATENATE(B16595,"-",C16595,"-",D16595)</f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>TEXT(B16595,"yyyy-mm")</f>
        <v>2026-08</v>
      </c>
      <c r="J16595" s="7" t="str">
        <f>VLOOKUP(C16595,'[1]T. Apoyo Sistema'!$B$1:$C$89,2,0)</f>
        <v>SI</v>
      </c>
    </row>
    <row r="16596" spans="1:10" x14ac:dyDescent="0.25">
      <c r="A16596" s="4" t="str">
        <f>CONCATENATE(B16596,"-",C16596,"-",D16596)</f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>TEXT(B16596,"yyyy-mm")</f>
        <v>2026-08</v>
      </c>
      <c r="J16596" s="7" t="str">
        <f>VLOOKUP(C16596,'[1]T. Apoyo Sistema'!$B$1:$C$89,2,0)</f>
        <v>SI</v>
      </c>
    </row>
    <row r="16597" spans="1:10" x14ac:dyDescent="0.25">
      <c r="A16597" s="4" t="str">
        <f>CONCATENATE(B16597,"-",C16597,"-",D16597)</f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>TEXT(B16597,"yyyy-mm")</f>
        <v>2026-08</v>
      </c>
      <c r="J16597" s="7" t="str">
        <f>VLOOKUP(C16597,'[1]T. Apoyo Sistema'!$B$1:$C$89,2,0)</f>
        <v>SI</v>
      </c>
    </row>
    <row r="16598" spans="1:10" x14ac:dyDescent="0.25">
      <c r="A16598" s="4" t="str">
        <f>CONCATENATE(B16598,"-",C16598,"-",D16598)</f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>TEXT(B16598,"yyyy-mm")</f>
        <v>2026-08</v>
      </c>
      <c r="J16598" s="7" t="str">
        <f>VLOOKUP(C16598,'[1]T. Apoyo Sistema'!$B$1:$C$89,2,0)</f>
        <v>SI</v>
      </c>
    </row>
    <row r="16599" spans="1:10" x14ac:dyDescent="0.25">
      <c r="A16599" s="4" t="str">
        <f>CONCATENATE(B16599,"-",C16599,"-",D16599)</f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>TEXT(B16599,"yyyy-mm")</f>
        <v>2026-08</v>
      </c>
      <c r="J16599" s="7" t="str">
        <f>VLOOKUP(C16599,'[1]T. Apoyo Sistema'!$B$1:$C$89,2,0)</f>
        <v>SI</v>
      </c>
    </row>
    <row r="16600" spans="1:10" x14ac:dyDescent="0.25">
      <c r="A16600" s="4" t="str">
        <f>CONCATENATE(B16600,"-",C16600,"-",D16600)</f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>TEXT(B16600,"yyyy-mm")</f>
        <v>2026-08</v>
      </c>
      <c r="J16600" s="7" t="str">
        <f>VLOOKUP(C16600,'[1]T. Apoyo Sistema'!$B$1:$C$89,2,0)</f>
        <v>SI</v>
      </c>
    </row>
    <row r="16601" spans="1:10" x14ac:dyDescent="0.25">
      <c r="A16601" s="4" t="str">
        <f>CONCATENATE(B16601,"-",C16601,"-",D16601)</f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>TEXT(B16601,"yyyy-mm")</f>
        <v>2026-08</v>
      </c>
      <c r="J16601" s="7" t="str">
        <f>VLOOKUP(C16601,'[1]T. Apoyo Sistema'!$B$1:$C$89,2,0)</f>
        <v>SI</v>
      </c>
    </row>
    <row r="16602" spans="1:10" x14ac:dyDescent="0.25">
      <c r="A16602" s="4" t="str">
        <f>CONCATENATE(B16602,"-",C16602,"-",D16602)</f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>TEXT(B16602,"yyyy-mm")</f>
        <v>2026-08</v>
      </c>
      <c r="J16602" s="7" t="str">
        <f>VLOOKUP(C16602,'[1]T. Apoyo Sistema'!$B$1:$C$89,2,0)</f>
        <v>SI</v>
      </c>
    </row>
    <row r="16603" spans="1:10" x14ac:dyDescent="0.25">
      <c r="A16603" s="4" t="str">
        <f>CONCATENATE(B16603,"-",C16603,"-",D16603)</f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>TEXT(B16603,"yyyy-mm")</f>
        <v>2026-08</v>
      </c>
      <c r="J16603" s="7" t="str">
        <f>VLOOKUP(C16603,'[1]T. Apoyo Sistema'!$B$1:$C$89,2,0)</f>
        <v>SI</v>
      </c>
    </row>
    <row r="16604" spans="1:10" x14ac:dyDescent="0.25">
      <c r="A16604" s="4" t="str">
        <f>CONCATENATE(B16604,"-",C16604,"-",D16604)</f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>TEXT(B16604,"yyyy-mm")</f>
        <v>2026-08</v>
      </c>
      <c r="J16604" s="7" t="str">
        <f>VLOOKUP(C16604,'[1]T. Apoyo Sistema'!$B$1:$C$89,2,0)</f>
        <v>SI</v>
      </c>
    </row>
    <row r="16605" spans="1:10" x14ac:dyDescent="0.25">
      <c r="A16605" s="4" t="str">
        <f>CONCATENATE(B16605,"-",C16605,"-",D16605)</f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>TEXT(B16605,"yyyy-mm")</f>
        <v>2026-08</v>
      </c>
      <c r="J16605" s="7" t="str">
        <f>VLOOKUP(C16605,'[1]T. Apoyo Sistema'!$B$1:$C$89,2,0)</f>
        <v>SI</v>
      </c>
    </row>
    <row r="16606" spans="1:10" x14ac:dyDescent="0.25">
      <c r="A16606" s="4" t="str">
        <f>CONCATENATE(B16606,"-",C16606,"-",D16606)</f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>TEXT(B16606,"yyyy-mm")</f>
        <v>2026-08</v>
      </c>
      <c r="J16606" s="7" t="str">
        <f>VLOOKUP(C16606,'[1]T. Apoyo Sistema'!$B$1:$C$89,2,0)</f>
        <v>SI</v>
      </c>
    </row>
    <row r="16607" spans="1:10" x14ac:dyDescent="0.25">
      <c r="A16607" s="4" t="str">
        <f>CONCATENATE(B16607,"-",C16607,"-",D16607)</f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>TEXT(B16607,"yyyy-mm")</f>
        <v>2026-08</v>
      </c>
      <c r="J16607" s="7" t="str">
        <f>VLOOKUP(C16607,'[1]T. Apoyo Sistema'!$B$1:$C$89,2,0)</f>
        <v>SI</v>
      </c>
    </row>
    <row r="16608" spans="1:10" x14ac:dyDescent="0.25">
      <c r="A16608" s="4" t="str">
        <f>CONCATENATE(B16608,"-",C16608,"-",D16608)</f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>TEXT(B16608,"yyyy-mm")</f>
        <v>2026-08</v>
      </c>
      <c r="J16608" s="7" t="str">
        <f>VLOOKUP(C16608,'[1]T. Apoyo Sistema'!$B$1:$C$89,2,0)</f>
        <v>SI</v>
      </c>
    </row>
    <row r="16609" spans="1:10" x14ac:dyDescent="0.25">
      <c r="A16609" s="4" t="str">
        <f>CONCATENATE(B16609,"-",C16609,"-",D16609)</f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>TEXT(B16609,"yyyy-mm")</f>
        <v>2026-08</v>
      </c>
      <c r="J16609" s="7" t="str">
        <f>VLOOKUP(C16609,'[1]T. Apoyo Sistema'!$B$1:$C$89,2,0)</f>
        <v>SI</v>
      </c>
    </row>
    <row r="16610" spans="1:10" x14ac:dyDescent="0.25">
      <c r="A16610" s="4" t="str">
        <f>CONCATENATE(B16610,"-",C16610,"-",D16610)</f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>TEXT(B16610,"yyyy-mm")</f>
        <v>2026-08</v>
      </c>
      <c r="J16610" s="7" t="str">
        <f>VLOOKUP(C16610,'[1]T. Apoyo Sistema'!$B$1:$C$89,2,0)</f>
        <v>SI</v>
      </c>
    </row>
    <row r="16611" spans="1:10" x14ac:dyDescent="0.25">
      <c r="A16611" s="4" t="str">
        <f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>TEXT(B16611,"yyyy-mm")</f>
        <v>2026-08</v>
      </c>
      <c r="J16611" s="7" t="str">
        <f>VLOOKUP(C16611,'[1]T. Apoyo Sistema'!$B$1:$C$89,2,0)</f>
        <v>SI</v>
      </c>
    </row>
    <row r="16612" spans="1:10" x14ac:dyDescent="0.25">
      <c r="A16612" s="4" t="str">
        <f>CONCATENATE(B16612,"-",C16612,"-",D16612)</f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>TEXT(B16612,"yyyy-mm")</f>
        <v>2026-08</v>
      </c>
      <c r="J16612" s="7" t="str">
        <f>VLOOKUP(C16612,'[1]T. Apoyo Sistema'!$B$1:$C$89,2,0)</f>
        <v>SI</v>
      </c>
    </row>
    <row r="16613" spans="1:10" x14ac:dyDescent="0.25">
      <c r="A16613" s="4" t="str">
        <f>CONCATENATE(B16613,"-",C16613,"-",D16613)</f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>TEXT(B16613,"yyyy-mm")</f>
        <v>2026-08</v>
      </c>
      <c r="J16613" s="7" t="str">
        <f>VLOOKUP(C16613,'[1]T. Apoyo Sistema'!$B$1:$C$89,2,0)</f>
        <v>SI</v>
      </c>
    </row>
    <row r="16614" spans="1:10" x14ac:dyDescent="0.25">
      <c r="A16614" s="4" t="str">
        <f>CONCATENATE(B16614,"-",C16614,"-",D16614)</f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>TEXT(B16614,"yyyy-mm")</f>
        <v>2026-08</v>
      </c>
      <c r="J16614" s="7" t="str">
        <f>VLOOKUP(C16614,'[1]T. Apoyo Sistema'!$B$1:$C$89,2,0)</f>
        <v>SI</v>
      </c>
    </row>
    <row r="16615" spans="1:10" x14ac:dyDescent="0.25">
      <c r="A16615" s="4" t="str">
        <f>CONCATENATE(B16615,"-",C16615,"-",D16615)</f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>TEXT(B16615,"yyyy-mm")</f>
        <v>2026-08</v>
      </c>
      <c r="J16615" s="7" t="str">
        <f>VLOOKUP(C16615,'[1]T. Apoyo Sistema'!$B$1:$C$89,2,0)</f>
        <v>SI</v>
      </c>
    </row>
    <row r="16616" spans="1:10" x14ac:dyDescent="0.25">
      <c r="A16616" s="4" t="str">
        <f>CONCATENATE(B16616,"-",C16616,"-",D16616)</f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>TEXT(B16616,"yyyy-mm")</f>
        <v>2026-08</v>
      </c>
      <c r="J16616" s="7" t="str">
        <f>VLOOKUP(C16616,'[1]T. Apoyo Sistema'!$B$1:$C$89,2,0)</f>
        <v>SI</v>
      </c>
    </row>
    <row r="16617" spans="1:10" x14ac:dyDescent="0.25">
      <c r="A16617" s="4" t="str">
        <f>CONCATENATE(B16617,"-",C16617,"-",D16617)</f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>TEXT(B16617,"yyyy-mm")</f>
        <v>2026-08</v>
      </c>
      <c r="J16617" s="7" t="str">
        <f>VLOOKUP(C16617,'[1]T. Apoyo Sistema'!$B$1:$C$89,2,0)</f>
        <v>SI</v>
      </c>
    </row>
    <row r="16618" spans="1:10" x14ac:dyDescent="0.25">
      <c r="A16618" s="4" t="str">
        <f>CONCATENATE(B16618,"-",C16618,"-",D16618)</f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>TEXT(B16618,"yyyy-mm")</f>
        <v>2026-08</v>
      </c>
      <c r="J16618" s="7" t="str">
        <f>VLOOKUP(C16618,'[1]T. Apoyo Sistema'!$B$1:$C$89,2,0)</f>
        <v>SI</v>
      </c>
    </row>
    <row r="16619" spans="1:10" x14ac:dyDescent="0.25">
      <c r="A16619" s="4" t="str">
        <f>CONCATENATE(B16619,"-",C16619,"-",D16619)</f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>TEXT(B16619,"yyyy-mm")</f>
        <v>2026-08</v>
      </c>
      <c r="J16619" s="7" t="str">
        <f>VLOOKUP(C16619,'[1]T. Apoyo Sistema'!$B$1:$C$89,2,0)</f>
        <v>SI</v>
      </c>
    </row>
    <row r="16620" spans="1:10" x14ac:dyDescent="0.25">
      <c r="A16620" s="4" t="str">
        <f>CONCATENATE(B16620,"-",C16620,"-",D16620)</f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>TEXT(B16620,"yyyy-mm")</f>
        <v>2026-08</v>
      </c>
      <c r="J16620" s="7" t="str">
        <f>VLOOKUP(C16620,'[1]T. Apoyo Sistema'!$B$1:$C$89,2,0)</f>
        <v>SI</v>
      </c>
    </row>
    <row r="16621" spans="1:10" x14ac:dyDescent="0.25">
      <c r="A16621" s="4" t="str">
        <f>CONCATENATE(B16621,"-",C16621,"-",D16621)</f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>TEXT(B16621,"yyyy-mm")</f>
        <v>2026-08</v>
      </c>
      <c r="J16621" s="7" t="str">
        <f>VLOOKUP(C16621,'[1]T. Apoyo Sistema'!$B$1:$C$89,2,0)</f>
        <v>SI</v>
      </c>
    </row>
    <row r="16622" spans="1:10" x14ac:dyDescent="0.25">
      <c r="A16622" s="4" t="str">
        <f>CONCATENATE(B16622,"-",C16622,"-",D16622)</f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>TEXT(B16622,"yyyy-mm")</f>
        <v>2026-08</v>
      </c>
      <c r="J16622" s="7" t="str">
        <f>VLOOKUP(C16622,'[1]T. Apoyo Sistema'!$B$1:$C$89,2,0)</f>
        <v>SI</v>
      </c>
    </row>
    <row r="16623" spans="1:10" x14ac:dyDescent="0.25">
      <c r="A16623" s="4" t="str">
        <f>CONCATENATE(B16623,"-",C16623,"-",D16623)</f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>TEXT(B16623,"yyyy-mm")</f>
        <v>2026-08</v>
      </c>
      <c r="J16623" s="7" t="str">
        <f>VLOOKUP(C16623,'[1]T. Apoyo Sistema'!$B$1:$C$89,2,0)</f>
        <v>SI</v>
      </c>
    </row>
    <row r="16624" spans="1:10" x14ac:dyDescent="0.25">
      <c r="A16624" s="4" t="str">
        <f>CONCATENATE(B16624,"-",C16624,"-",D16624)</f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>TEXT(B16624,"yyyy-mm")</f>
        <v>2026-08</v>
      </c>
      <c r="J16624" s="7" t="str">
        <f>VLOOKUP(C16624,'[1]T. Apoyo Sistema'!$B$1:$C$89,2,0)</f>
        <v>SI</v>
      </c>
    </row>
    <row r="16625" spans="1:10" x14ac:dyDescent="0.25">
      <c r="A16625" s="4" t="str">
        <f>CONCATENATE(B16625,"-",C16625,"-",D16625)</f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>TEXT(B16625,"yyyy-mm")</f>
        <v>2026-08</v>
      </c>
      <c r="J16625" s="7" t="str">
        <f>VLOOKUP(C16625,'[1]T. Apoyo Sistema'!$B$1:$C$89,2,0)</f>
        <v>SI</v>
      </c>
    </row>
    <row r="16626" spans="1:10" x14ac:dyDescent="0.25">
      <c r="A16626" s="4" t="str">
        <f>CONCATENATE(B16626,"-",C16626,"-",D16626)</f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>TEXT(B16626,"yyyy-mm")</f>
        <v>2026-08</v>
      </c>
      <c r="J16626" s="7" t="str">
        <f>VLOOKUP(C16626,'[1]T. Apoyo Sistema'!$B$1:$C$89,2,0)</f>
        <v>SI</v>
      </c>
    </row>
    <row r="16627" spans="1:10" x14ac:dyDescent="0.25">
      <c r="A16627" s="4" t="str">
        <f>CONCATENATE(B16627,"-",C16627,"-",D16627)</f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>TEXT(B16627,"yyyy-mm")</f>
        <v>2026-08</v>
      </c>
      <c r="J16627" s="7" t="str">
        <f>VLOOKUP(C16627,'[1]T. Apoyo Sistema'!$B$1:$C$89,2,0)</f>
        <v>SI</v>
      </c>
    </row>
    <row r="16628" spans="1:10" x14ac:dyDescent="0.25">
      <c r="A16628" s="4" t="str">
        <f>CONCATENATE(B16628,"-",C16628,"-",D16628)</f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>TEXT(B16628,"yyyy-mm")</f>
        <v>2026-08</v>
      </c>
      <c r="J16628" s="7" t="str">
        <f>VLOOKUP(C16628,'[1]T. Apoyo Sistema'!$B$1:$C$89,2,0)</f>
        <v>SI</v>
      </c>
    </row>
    <row r="16629" spans="1:10" x14ac:dyDescent="0.25">
      <c r="A16629" s="4" t="str">
        <f>CONCATENATE(B16629,"-",C16629,"-",D16629)</f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>TEXT(B16629,"yyyy-mm")</f>
        <v>2026-08</v>
      </c>
      <c r="J16629" s="7" t="str">
        <f>VLOOKUP(C16629,'[1]T. Apoyo Sistema'!$B$1:$C$89,2,0)</f>
        <v>SI</v>
      </c>
    </row>
    <row r="16630" spans="1:10" x14ac:dyDescent="0.25">
      <c r="A16630" s="4" t="str">
        <f>CONCATENATE(B16630,"-",C16630,"-",D16630)</f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>TEXT(B16630,"yyyy-mm")</f>
        <v>2026-08</v>
      </c>
      <c r="J16630" s="7" t="str">
        <f>VLOOKUP(C16630,'[1]T. Apoyo Sistema'!$B$1:$C$89,2,0)</f>
        <v>SI</v>
      </c>
    </row>
    <row r="16631" spans="1:10" x14ac:dyDescent="0.25">
      <c r="A16631" s="4" t="str">
        <f>CONCATENATE(B16631,"-",C16631,"-",D16631)</f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>TEXT(B16631,"yyyy-mm")</f>
        <v>2026-08</v>
      </c>
      <c r="J16631" s="7" t="str">
        <f>VLOOKUP(C16631,'[1]T. Apoyo Sistema'!$B$1:$C$89,2,0)</f>
        <v>SI</v>
      </c>
    </row>
    <row r="16632" spans="1:10" x14ac:dyDescent="0.25">
      <c r="A16632" s="4" t="str">
        <f>CONCATENATE(B16632,"-",C16632,"-",D16632)</f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>TEXT(B16632,"yyyy-mm")</f>
        <v>2026-08</v>
      </c>
      <c r="J16632" s="7" t="str">
        <f>VLOOKUP(C16632,'[1]T. Apoyo Sistema'!$B$1:$C$89,2,0)</f>
        <v>SI</v>
      </c>
    </row>
    <row r="16633" spans="1:10" x14ac:dyDescent="0.25">
      <c r="A16633" s="4" t="str">
        <f>CONCATENATE(B16633,"-",C16633,"-",D16633)</f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>TEXT(B16633,"yyyy-mm")</f>
        <v>2026-08</v>
      </c>
      <c r="J16633" s="7" t="str">
        <f>VLOOKUP(C16633,'[1]T. Apoyo Sistema'!$B$1:$C$89,2,0)</f>
        <v>SI</v>
      </c>
    </row>
    <row r="16634" spans="1:10" x14ac:dyDescent="0.25">
      <c r="A16634" s="4" t="str">
        <f>CONCATENATE(B16634,"-",C16634,"-",D16634)</f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>TEXT(B16634,"yyyy-mm")</f>
        <v>2026-08</v>
      </c>
      <c r="J16634" s="7" t="str">
        <f>VLOOKUP(C16634,'[1]T. Apoyo Sistema'!$B$1:$C$89,2,0)</f>
        <v>SI</v>
      </c>
    </row>
    <row r="16635" spans="1:10" x14ac:dyDescent="0.25">
      <c r="A16635" s="4" t="str">
        <f>CONCATENATE(B16635,"-",C16635,"-",D16635)</f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>TEXT(B16635,"yyyy-mm")</f>
        <v>2026-08</v>
      </c>
      <c r="J16635" s="7" t="str">
        <f>VLOOKUP(C16635,'[1]T. Apoyo Sistema'!$B$1:$C$89,2,0)</f>
        <v>SI</v>
      </c>
    </row>
    <row r="16636" spans="1:10" x14ac:dyDescent="0.25">
      <c r="A16636" s="4" t="str">
        <f>CONCATENATE(B16636,"-",C16636,"-",D16636)</f>
        <v>46250-POX29-psa1</v>
      </c>
      <c r="B16636" s="14">
        <v>46250</v>
      </c>
      <c r="C16636" s="4" t="s">
        <v>89</v>
      </c>
      <c r="D16636" s="4" t="s">
        <v>60</v>
      </c>
      <c r="E16636" s="4">
        <v>0</v>
      </c>
      <c r="F16636" s="6">
        <v>0.75</v>
      </c>
      <c r="G16636" s="6">
        <v>16.55</v>
      </c>
      <c r="H16636" s="6">
        <v>0</v>
      </c>
      <c r="I16636" s="4" t="str">
        <f>TEXT(B16636,"yyyy-mm")</f>
        <v>2026-08</v>
      </c>
      <c r="J16636" s="7" t="str">
        <f>VLOOKUP(C16636,'[1]T. Apoyo Sistema'!$B$1:$C$89,2,0)</f>
        <v>SI</v>
      </c>
    </row>
    <row r="16637" spans="1:10" x14ac:dyDescent="0.25">
      <c r="A16637" s="4" t="str">
        <f>CONCATENATE(B16637,"-",C16637,"-",D16637)</f>
        <v>46250-POX29-psa2</v>
      </c>
      <c r="B16637" s="14">
        <v>46250</v>
      </c>
      <c r="C16637" s="4" t="s">
        <v>89</v>
      </c>
      <c r="D16637" s="4" t="s">
        <v>74</v>
      </c>
      <c r="E16637" s="4">
        <v>0</v>
      </c>
      <c r="F16637" s="6">
        <v>6.6333333333333337</v>
      </c>
      <c r="G16637" s="6">
        <v>10.666666666666668</v>
      </c>
      <c r="H16637" s="6">
        <v>0</v>
      </c>
      <c r="I16637" s="4" t="str">
        <f>TEXT(B16637,"yyyy-mm")</f>
        <v>2026-08</v>
      </c>
      <c r="J16637" s="7" t="str">
        <f>VLOOKUP(C16637,'[1]T. Apoyo Sistema'!$B$1:$C$89,2,0)</f>
        <v>SI</v>
      </c>
    </row>
    <row r="16638" spans="1:10" x14ac:dyDescent="0.25">
      <c r="A16638" s="4" t="str">
        <f>CONCATENATE(B16638,"-",C16638,"-",D16638)</f>
        <v>46250-POX29-psa3</v>
      </c>
      <c r="B16638" s="14">
        <v>46250</v>
      </c>
      <c r="C16638" s="4" t="s">
        <v>89</v>
      </c>
      <c r="D16638" s="4" t="s">
        <v>79</v>
      </c>
      <c r="E16638" s="4">
        <v>0</v>
      </c>
      <c r="F16638" s="6">
        <v>6.6333333333333337</v>
      </c>
      <c r="G16638" s="6">
        <v>10.666666666666668</v>
      </c>
      <c r="H16638" s="6">
        <v>0</v>
      </c>
      <c r="I16638" s="4" t="str">
        <f>TEXT(B16638,"yyyy-mm")</f>
        <v>2026-08</v>
      </c>
      <c r="J16638" s="7" t="str">
        <f>VLOOKUP(C16638,'[1]T. Apoyo Sistema'!$B$1:$C$89,2,0)</f>
        <v>SI</v>
      </c>
    </row>
    <row r="16639" spans="1:10" x14ac:dyDescent="0.25">
      <c r="A16639" s="4" t="str">
        <f>CONCATENATE(B16639,"-",C16639,"-",D16639)</f>
        <v>46250-POX29-psa4</v>
      </c>
      <c r="B16639" s="14">
        <v>46250</v>
      </c>
      <c r="C16639" s="4" t="s">
        <v>89</v>
      </c>
      <c r="D16639" s="4" t="s">
        <v>80</v>
      </c>
      <c r="E16639" s="4">
        <v>0</v>
      </c>
      <c r="F16639" s="6">
        <v>1.0833333333333333</v>
      </c>
      <c r="G16639" s="6">
        <v>16.216666666666669</v>
      </c>
      <c r="H16639" s="6">
        <v>0</v>
      </c>
      <c r="I16639" s="4" t="str">
        <f>TEXT(B16639,"yyyy-mm")</f>
        <v>2026-08</v>
      </c>
      <c r="J16639" s="7" t="str">
        <f>VLOOKUP(C16639,'[1]T. Apoyo Sistema'!$B$1:$C$89,2,0)</f>
        <v>SI</v>
      </c>
    </row>
    <row r="16640" spans="1:10" x14ac:dyDescent="0.25">
      <c r="A16640" s="4" t="str">
        <f>CONCATENATE(B16640,"-",C16640,"-",D16640)</f>
        <v>46250-POX29-sec1</v>
      </c>
      <c r="B16640" s="14">
        <v>46250</v>
      </c>
      <c r="C16640" s="4" t="s">
        <v>89</v>
      </c>
      <c r="D16640" s="4" t="s">
        <v>75</v>
      </c>
      <c r="E16640" s="4">
        <v>0</v>
      </c>
      <c r="F16640" s="6">
        <v>8.0500000000000007</v>
      </c>
      <c r="G16640" s="6">
        <v>9.25</v>
      </c>
      <c r="H16640" s="6">
        <v>0</v>
      </c>
      <c r="I16640" s="4" t="str">
        <f>TEXT(B16640,"yyyy-mm")</f>
        <v>2026-08</v>
      </c>
      <c r="J16640" s="7" t="str">
        <f>VLOOKUP(C16640,'[1]T. Apoyo Sistema'!$B$1:$C$89,2,0)</f>
        <v>SI</v>
      </c>
    </row>
    <row r="16641" spans="1:10" x14ac:dyDescent="0.25">
      <c r="A16641" s="4" t="str">
        <f>CONCATENATE(B16641,"-",C16641,"-",D16641)</f>
        <v>46250-POX29-sec2</v>
      </c>
      <c r="B16641" s="14">
        <v>46250</v>
      </c>
      <c r="C16641" s="4" t="s">
        <v>89</v>
      </c>
      <c r="D16641" s="4" t="s">
        <v>76</v>
      </c>
      <c r="E16641" s="4">
        <v>0</v>
      </c>
      <c r="F16641" s="6">
        <v>8.0500000000000007</v>
      </c>
      <c r="G16641" s="6">
        <v>9.25</v>
      </c>
      <c r="H16641" s="6">
        <v>0</v>
      </c>
      <c r="I16641" s="4" t="str">
        <f>TEXT(B16641,"yyyy-mm")</f>
        <v>2026-08</v>
      </c>
      <c r="J16641" s="7" t="str">
        <f>VLOOKUP(C16641,'[1]T. Apoyo Sistema'!$B$1:$C$89,2,0)</f>
        <v>SI</v>
      </c>
    </row>
    <row r="16642" spans="1:10" x14ac:dyDescent="0.25">
      <c r="A16642" s="4" t="str">
        <f>CONCATENATE(B16642,"-",C16642,"-",D16642)</f>
        <v>46261-OXMP13-gen1</v>
      </c>
      <c r="B16642" s="16">
        <v>46261</v>
      </c>
      <c r="C16642" s="10" t="s">
        <v>117</v>
      </c>
      <c r="D16642" s="10" t="s">
        <v>59</v>
      </c>
      <c r="E16642" s="10">
        <v>0</v>
      </c>
      <c r="F16642" s="10">
        <v>17.3</v>
      </c>
      <c r="G16642" s="10">
        <v>0</v>
      </c>
      <c r="H16642" s="10">
        <v>0</v>
      </c>
      <c r="I16642" s="4" t="s">
        <v>13</v>
      </c>
      <c r="J16642" s="7" t="str">
        <f>VLOOKUP(C16642,'[1]T. Apoyo Sistema'!$B$1:$C$89,2,0)</f>
        <v>NO</v>
      </c>
    </row>
    <row r="16643" spans="1:10" x14ac:dyDescent="0.25">
      <c r="A16643" s="4" t="str">
        <f>CONCATENATE(B16643,"-",C16643,"-",D16643)</f>
        <v>46261-OXMP13-psa1</v>
      </c>
      <c r="B16643" s="16">
        <v>46261</v>
      </c>
      <c r="C16643" s="10" t="s">
        <v>117</v>
      </c>
      <c r="D16643" s="10" t="s">
        <v>60</v>
      </c>
      <c r="E16643" s="10">
        <v>0</v>
      </c>
      <c r="F16643" s="10">
        <v>12.216666666666667</v>
      </c>
      <c r="G16643" s="10">
        <v>5.0833333333333339</v>
      </c>
      <c r="H16643" s="10">
        <v>0</v>
      </c>
      <c r="I16643" s="4" t="s">
        <v>13</v>
      </c>
      <c r="J16643" s="7" t="str">
        <f>VLOOKUP(C16643,'[1]T. Apoyo Sistema'!$B$1:$C$89,2,0)</f>
        <v>NO</v>
      </c>
    </row>
    <row r="16644" spans="1:10" x14ac:dyDescent="0.25">
      <c r="A16644" s="4" t="str">
        <f>CONCATENATE(B16644,"-",C16644,"-",D16644)</f>
        <v>46243-POX41-bbd1</v>
      </c>
      <c r="B16644" s="14">
        <v>46243</v>
      </c>
      <c r="C16644" s="4" t="s">
        <v>95</v>
      </c>
      <c r="D16644" s="4" t="s">
        <v>69</v>
      </c>
      <c r="E16644" s="4">
        <v>0</v>
      </c>
      <c r="F16644" s="6">
        <v>0</v>
      </c>
      <c r="G16644" s="6">
        <v>17.366666666666667</v>
      </c>
      <c r="H16644" s="6">
        <v>0</v>
      </c>
      <c r="I16644" s="4" t="str">
        <f>TEXT(B16644,"yyyy-mm")</f>
        <v>2026-08</v>
      </c>
      <c r="J16644" s="7" t="str">
        <f>VLOOKUP(C16644,'[1]T. Apoyo Sistema'!$B$1:$C$89,2,0)</f>
        <v>SI</v>
      </c>
    </row>
    <row r="16645" spans="1:10" x14ac:dyDescent="0.25">
      <c r="A16645" s="4" t="str">
        <f>CONCATENATE(B16645,"-",C16645,"-",D16645)</f>
        <v>46243-POX41-bbd2</v>
      </c>
      <c r="B16645" s="14">
        <v>46243</v>
      </c>
      <c r="C16645" s="4" t="s">
        <v>95</v>
      </c>
      <c r="D16645" s="4" t="s">
        <v>70</v>
      </c>
      <c r="E16645" s="4">
        <v>0</v>
      </c>
      <c r="F16645" s="6">
        <v>0</v>
      </c>
      <c r="G16645" s="6">
        <v>17.366666666666667</v>
      </c>
      <c r="H16645" s="6">
        <v>0</v>
      </c>
      <c r="I16645" s="4" t="str">
        <f>TEXT(B16645,"yyyy-mm")</f>
        <v>2026-08</v>
      </c>
      <c r="J16645" s="7" t="str">
        <f>VLOOKUP(C16645,'[1]T. Apoyo Sistema'!$B$1:$C$89,2,0)</f>
        <v>SI</v>
      </c>
    </row>
    <row r="16646" spans="1:10" x14ac:dyDescent="0.25">
      <c r="A16646" s="4" t="str">
        <f>CONCATENATE(B16646,"-",C16646,"-",D16646)</f>
        <v>46243-POX41-com1</v>
      </c>
      <c r="B16646" s="14">
        <v>46243</v>
      </c>
      <c r="C16646" s="4" t="s">
        <v>95</v>
      </c>
      <c r="D16646" s="4" t="s">
        <v>71</v>
      </c>
      <c r="E16646" s="4">
        <v>0</v>
      </c>
      <c r="F16646" s="6">
        <v>1.0333333333333334</v>
      </c>
      <c r="G16646" s="6">
        <v>16.333333333333332</v>
      </c>
      <c r="H16646" s="6">
        <v>0</v>
      </c>
      <c r="I16646" s="4" t="str">
        <f>TEXT(B16646,"yyyy-mm")</f>
        <v>2026-08</v>
      </c>
      <c r="J16646" s="7" t="str">
        <f>VLOOKUP(C16646,'[1]T. Apoyo Sistema'!$B$1:$C$89,2,0)</f>
        <v>SI</v>
      </c>
    </row>
    <row r="16647" spans="1:10" x14ac:dyDescent="0.25">
      <c r="A16647" s="4" t="str">
        <f>CONCATENATE(B16647,"-",C16647,"-",D16647)</f>
        <v>46243-POX41-com2</v>
      </c>
      <c r="B16647" s="14">
        <v>46243</v>
      </c>
      <c r="C16647" s="4" t="s">
        <v>95</v>
      </c>
      <c r="D16647" s="4" t="s">
        <v>72</v>
      </c>
      <c r="E16647" s="4">
        <v>0</v>
      </c>
      <c r="F16647" s="6">
        <v>0.45</v>
      </c>
      <c r="G16647" s="6">
        <v>16.916666666666668</v>
      </c>
      <c r="H16647" s="6">
        <v>0</v>
      </c>
      <c r="I16647" s="4" t="str">
        <f>TEXT(B16647,"yyyy-mm")</f>
        <v>2026-08</v>
      </c>
      <c r="J16647" s="7" t="str">
        <f>VLOOKUP(C16647,'[1]T. Apoyo Sistema'!$B$1:$C$89,2,0)</f>
        <v>SI</v>
      </c>
    </row>
    <row r="16648" spans="1:10" x14ac:dyDescent="0.25">
      <c r="A16648" s="4" t="str">
        <f>CONCATENATE(B16648,"-",C16648,"-",D16648)</f>
        <v>46243-POX41-com3</v>
      </c>
      <c r="B16648" s="14">
        <v>46243</v>
      </c>
      <c r="C16648" s="4" t="s">
        <v>95</v>
      </c>
      <c r="D16648" s="4" t="s">
        <v>77</v>
      </c>
      <c r="E16648" s="4">
        <v>0</v>
      </c>
      <c r="F16648" s="6">
        <v>0.4</v>
      </c>
      <c r="G16648" s="6">
        <v>16.966666666666669</v>
      </c>
      <c r="H16648" s="6">
        <v>0</v>
      </c>
      <c r="I16648" s="4" t="str">
        <f>TEXT(B16648,"yyyy-mm")</f>
        <v>2026-08</v>
      </c>
      <c r="J16648" s="7" t="str">
        <f>VLOOKUP(C16648,'[1]T. Apoyo Sistema'!$B$1:$C$89,2,0)</f>
        <v>SI</v>
      </c>
    </row>
    <row r="16649" spans="1:10" x14ac:dyDescent="0.25">
      <c r="A16649" s="4" t="str">
        <f>CONCATENATE(B16649,"-",C16649,"-",D16649)</f>
        <v>46243-POX41-com4</v>
      </c>
      <c r="B16649" s="14">
        <v>46243</v>
      </c>
      <c r="C16649" s="4" t="s">
        <v>95</v>
      </c>
      <c r="D16649" s="4" t="s">
        <v>78</v>
      </c>
      <c r="E16649" s="4">
        <v>0</v>
      </c>
      <c r="F16649" s="6">
        <v>1.0666666666666667</v>
      </c>
      <c r="G16649" s="6">
        <v>16.3</v>
      </c>
      <c r="H16649" s="6">
        <v>0</v>
      </c>
      <c r="I16649" s="4" t="str">
        <f>TEXT(B16649,"yyyy-mm")</f>
        <v>2026-08</v>
      </c>
      <c r="J16649" s="7" t="str">
        <f>VLOOKUP(C16649,'[1]T. Apoyo Sistema'!$B$1:$C$89,2,0)</f>
        <v>SI</v>
      </c>
    </row>
    <row r="16650" spans="1:10" x14ac:dyDescent="0.25">
      <c r="A16650" s="4" t="str">
        <f>CONCATENATE(B16650,"-",C16650,"-",D16650)</f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>TEXT(B16650,"yyyy-mm")</f>
        <v>2026-08</v>
      </c>
      <c r="J16650" s="7" t="str">
        <f>VLOOKUP(C16650,'[1]T. Apoyo Sistema'!$B$1:$C$89,2,0)</f>
        <v>SI</v>
      </c>
    </row>
    <row r="16651" spans="1:10" x14ac:dyDescent="0.25">
      <c r="A16651" s="4" t="str">
        <f>CONCATENATE(B16651,"-",C16651,"-",D16651)</f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>TEXT(B16651,"yyyy-mm")</f>
        <v>2026-08</v>
      </c>
      <c r="J16651" s="7" t="str">
        <f>VLOOKUP(C16651,'[1]T. Apoyo Sistema'!$B$1:$C$89,2,0)</f>
        <v>SI</v>
      </c>
    </row>
    <row r="16652" spans="1:10" x14ac:dyDescent="0.25">
      <c r="A16652" s="4" t="str">
        <f>CONCATENATE(B16652,"-",C16652,"-",D16652)</f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>TEXT(B16652,"yyyy-mm")</f>
        <v>2026-08</v>
      </c>
      <c r="J16652" s="7" t="str">
        <f>VLOOKUP(C16652,'[1]T. Apoyo Sistema'!$B$1:$C$89,2,0)</f>
        <v>SI</v>
      </c>
    </row>
    <row r="16653" spans="1:10" x14ac:dyDescent="0.25">
      <c r="A16653" s="4" t="str">
        <f>CONCATENATE(B16653,"-",C16653,"-",D16653)</f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>TEXT(B16653,"yyyy-mm")</f>
        <v>2026-08</v>
      </c>
      <c r="J16653" s="7" t="str">
        <f>VLOOKUP(C16653,'[1]T. Apoyo Sistema'!$B$1:$C$89,2,0)</f>
        <v>SI</v>
      </c>
    </row>
    <row r="16654" spans="1:10" x14ac:dyDescent="0.25">
      <c r="A16654" s="4" t="str">
        <f>CONCATENATE(B16654,"-",C16654,"-",D16654)</f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>TEXT(B16654,"yyyy-mm")</f>
        <v>2026-08</v>
      </c>
      <c r="J16654" s="7" t="str">
        <f>VLOOKUP(C16654,'[1]T. Apoyo Sistema'!$B$1:$C$89,2,0)</f>
        <v>SI</v>
      </c>
    </row>
    <row r="16655" spans="1:10" x14ac:dyDescent="0.25">
      <c r="A16655" s="4" t="str">
        <f>CONCATENATE(B16655,"-",C16655,"-",D16655)</f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>TEXT(B16655,"yyyy-mm")</f>
        <v>2026-08</v>
      </c>
      <c r="J16655" s="7" t="str">
        <f>VLOOKUP(C16655,'[1]T. Apoyo Sistema'!$B$1:$C$89,2,0)</f>
        <v>SI</v>
      </c>
    </row>
    <row r="16656" spans="1:10" x14ac:dyDescent="0.25">
      <c r="A16656" s="4" t="str">
        <f>CONCATENATE(B16656,"-",C16656,"-",D16656)</f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>TEXT(B16656,"yyyy-mm")</f>
        <v>2026-08</v>
      </c>
      <c r="J16656" s="7" t="str">
        <f>VLOOKUP(C16656,'[1]T. Apoyo Sistema'!$B$1:$C$89,2,0)</f>
        <v>SI</v>
      </c>
    </row>
    <row r="16657" spans="1:10" x14ac:dyDescent="0.25">
      <c r="A16657" s="4" t="str">
        <f>CONCATENATE(B16657,"-",C16657,"-",D16657)</f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>TEXT(B16657,"yyyy-mm")</f>
        <v>2026-08</v>
      </c>
      <c r="J16657" s="7" t="str">
        <f>VLOOKUP(C16657,'[1]T. Apoyo Sistema'!$B$1:$C$89,2,0)</f>
        <v>SI</v>
      </c>
    </row>
    <row r="16658" spans="1:10" x14ac:dyDescent="0.25">
      <c r="A16658" s="4" t="str">
        <f>CONCATENATE(B16658,"-",C16658,"-",D16658)</f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>TEXT(B16658,"yyyy-mm")</f>
        <v>2026-08</v>
      </c>
      <c r="J16658" s="7" t="str">
        <f>VLOOKUP(C16658,'[1]T. Apoyo Sistema'!$B$1:$C$89,2,0)</f>
        <v>SI</v>
      </c>
    </row>
    <row r="16659" spans="1:10" x14ac:dyDescent="0.25">
      <c r="A16659" s="4" t="str">
        <f>CONCATENATE(B16659,"-",C16659,"-",D16659)</f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>TEXT(B16659,"yyyy-mm")</f>
        <v>2026-08</v>
      </c>
      <c r="J16659" s="7" t="str">
        <f>VLOOKUP(C16659,'[1]T. Apoyo Sistema'!$B$1:$C$89,2,0)</f>
        <v>SI</v>
      </c>
    </row>
    <row r="16660" spans="1:10" x14ac:dyDescent="0.25">
      <c r="A16660" s="4" t="str">
        <f>CONCATENATE(B16660,"-",C16660,"-",D16660)</f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>TEXT(B16660,"yyyy-mm")</f>
        <v>2026-08</v>
      </c>
      <c r="J16660" s="7" t="str">
        <f>VLOOKUP(C16660,'[1]T. Apoyo Sistema'!$B$1:$C$89,2,0)</f>
        <v>SI</v>
      </c>
    </row>
    <row r="16661" spans="1:10" x14ac:dyDescent="0.25">
      <c r="A16661" s="4" t="str">
        <f>CONCATENATE(B16661,"-",C16661,"-",D16661)</f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>TEXT(B16661,"yyyy-mm")</f>
        <v>2026-08</v>
      </c>
      <c r="J16661" s="7" t="str">
        <f>VLOOKUP(C16661,'[1]T. Apoyo Sistema'!$B$1:$C$89,2,0)</f>
        <v>SI</v>
      </c>
    </row>
    <row r="16662" spans="1:10" x14ac:dyDescent="0.25">
      <c r="A16662" s="4" t="str">
        <f>CONCATENATE(B16662,"-",C16662,"-",D16662)</f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>TEXT(B16662,"yyyy-mm")</f>
        <v>2026-08</v>
      </c>
      <c r="J16662" s="7" t="str">
        <f>VLOOKUP(C16662,'[1]T. Apoyo Sistema'!$B$1:$C$89,2,0)</f>
        <v>SI</v>
      </c>
    </row>
    <row r="16663" spans="1:10" x14ac:dyDescent="0.25">
      <c r="A16663" s="4" t="str">
        <f>CONCATENATE(B16663,"-",C16663,"-",D16663)</f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>TEXT(B16663,"yyyy-mm")</f>
        <v>2026-08</v>
      </c>
      <c r="J16663" s="7" t="str">
        <f>VLOOKUP(C16663,'[1]T. Apoyo Sistema'!$B$1:$C$89,2,0)</f>
        <v>SI</v>
      </c>
    </row>
    <row r="16664" spans="1:10" x14ac:dyDescent="0.25">
      <c r="A16664" s="4" t="str">
        <f>CONCATENATE(B16664,"-",C16664,"-",D16664)</f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x14ac:dyDescent="0.25">
      <c r="A16665" s="4" t="str">
        <f>CONCATENATE(B16665,"-",C16665,"-",D16665)</f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x14ac:dyDescent="0.25">
      <c r="A16666" s="4" t="str">
        <f>CONCATENATE(B16666,"-",C16666,"-",D16666)</f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x14ac:dyDescent="0.25">
      <c r="A16667" s="4" t="str">
        <f>CONCATENATE(B16667,"-",C16667,"-",D16667)</f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x14ac:dyDescent="0.25">
      <c r="A16668" s="4" t="str">
        <f>CONCATENATE(B16668,"-",C16668,"-",D16668)</f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x14ac:dyDescent="0.25">
      <c r="A16669" s="4" t="str">
        <f>CONCATENATE(B16669,"-",C16669,"-",D16669)</f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x14ac:dyDescent="0.25">
      <c r="A16670" s="4" t="str">
        <f>CONCATENATE(B16670,"-",C16670,"-",D16670)</f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x14ac:dyDescent="0.25">
      <c r="A16671" s="4" t="str">
        <f>CONCATENATE(B16671,"-",C16671,"-",D16671)</f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x14ac:dyDescent="0.25">
      <c r="A16672" s="4" t="str">
        <f>CONCATENATE(B16672,"-",C16672,"-",D16672)</f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x14ac:dyDescent="0.25">
      <c r="A16673" s="4" t="str">
        <f>CONCATENATE(B16673,"-",C16673,"-",D16673)</f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x14ac:dyDescent="0.25">
      <c r="A16674" s="4" t="str">
        <f>CONCATENATE(B16674,"-",C16674,"-",D16674)</f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x14ac:dyDescent="0.25">
      <c r="A16675" s="4" t="str">
        <f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x14ac:dyDescent="0.25">
      <c r="A16676" s="4" t="str">
        <f>CONCATENATE(B16676,"-",C16676,"-",D16676)</f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x14ac:dyDescent="0.25">
      <c r="A16677" s="4" t="str">
        <f>CONCATENATE(B16677,"-",C16677,"-",D16677)</f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x14ac:dyDescent="0.25">
      <c r="A16678" s="4" t="str">
        <f>CONCATENATE(B16678,"-",C16678,"-",D16678)</f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x14ac:dyDescent="0.25">
      <c r="A16679" s="4" t="str">
        <f>CONCATENATE(B16679,"-",C16679,"-",D16679)</f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x14ac:dyDescent="0.25">
      <c r="A16680" s="4" t="str">
        <f>CONCATENATE(B16680,"-",C16680,"-",D16680)</f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x14ac:dyDescent="0.25">
      <c r="A16681" s="4" t="str">
        <f>CONCATENATE(B16681,"-",C16681,"-",D16681)</f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x14ac:dyDescent="0.25">
      <c r="A16682" s="4" t="str">
        <f>CONCATENATE(B16682,"-",C16682,"-",D16682)</f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x14ac:dyDescent="0.25">
      <c r="A16683" s="4" t="str">
        <f>CONCATENATE(B16683,"-",C16683,"-",D16683)</f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x14ac:dyDescent="0.25">
      <c r="A16684" s="4" t="str">
        <f>CONCATENATE(B16684,"-",C16684,"-",D16684)</f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x14ac:dyDescent="0.25">
      <c r="A16685" s="4" t="str">
        <f>CONCATENATE(B16685,"-",C16685,"-",D16685)</f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x14ac:dyDescent="0.25">
      <c r="A16686" s="4" t="str">
        <f>CONCATENATE(B16686,"-",C16686,"-",D16686)</f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x14ac:dyDescent="0.25">
      <c r="A16687" s="4" t="str">
        <f>CONCATENATE(B16687,"-",C16687,"-",D16687)</f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x14ac:dyDescent="0.25">
      <c r="A16688" s="4" t="str">
        <f>CONCATENATE(B16688,"-",C16688,"-",D16688)</f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x14ac:dyDescent="0.25">
      <c r="A16689" s="4" t="str">
        <f>CONCATENATE(B16689,"-",C16689,"-",D16689)</f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x14ac:dyDescent="0.25">
      <c r="A16690" s="4" t="str">
        <f>CONCATENATE(B16690,"-",C16690,"-",D16690)</f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x14ac:dyDescent="0.25">
      <c r="A16691" s="4" t="str">
        <f>CONCATENATE(B16691,"-",C16691,"-",D16691)</f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x14ac:dyDescent="0.25">
      <c r="A16692" s="4" t="str">
        <f>CONCATENATE(B16692,"-",C16692,"-",D16692)</f>
        <v>46243-POX41-gen1</v>
      </c>
      <c r="B16692" s="14">
        <v>46243</v>
      </c>
      <c r="C16692" s="4" t="s">
        <v>95</v>
      </c>
      <c r="D16692" s="4" t="s">
        <v>59</v>
      </c>
      <c r="E16692" s="4">
        <v>0</v>
      </c>
      <c r="F16692" s="6">
        <v>0.2</v>
      </c>
      <c r="G16692" s="6">
        <v>17.166666666666668</v>
      </c>
      <c r="H16692" s="6">
        <v>0</v>
      </c>
      <c r="I16692" s="4" t="str">
        <f>TEXT(B16692,"yyyy-mm")</f>
        <v>2026-08</v>
      </c>
      <c r="J16692" s="7" t="str">
        <f>VLOOKUP(C16692,'[1]T. Apoyo Sistema'!$B$1:$C$89,2,0)</f>
        <v>SI</v>
      </c>
    </row>
    <row r="16693" spans="1:10" x14ac:dyDescent="0.25">
      <c r="A16693" s="4" t="str">
        <f>CONCATENATE(B16693,"-",C16693,"-",D16693)</f>
        <v>46243-POX41-gen2</v>
      </c>
      <c r="B16693" s="14">
        <v>46243</v>
      </c>
      <c r="C16693" s="4" t="s">
        <v>95</v>
      </c>
      <c r="D16693" s="4" t="s">
        <v>73</v>
      </c>
      <c r="E16693" s="4">
        <v>0</v>
      </c>
      <c r="F16693" s="6">
        <v>1.3333333333333333</v>
      </c>
      <c r="G16693" s="6">
        <v>16.033333333333335</v>
      </c>
      <c r="H16693" s="6">
        <v>0</v>
      </c>
      <c r="I16693" s="4" t="str">
        <f>TEXT(B16693,"yyyy-mm")</f>
        <v>2026-08</v>
      </c>
      <c r="J16693" s="7" t="str">
        <f>VLOOKUP(C16693,'[1]T. Apoyo Sistema'!$B$1:$C$89,2,0)</f>
        <v>SI</v>
      </c>
    </row>
    <row r="16694" spans="1:10" x14ac:dyDescent="0.25">
      <c r="A16694" s="4" t="str">
        <f>CONCATENATE(B16694,"-",C16694,"-",D16694)</f>
        <v>46243-POX41-psa1</v>
      </c>
      <c r="B16694" s="14">
        <v>46243</v>
      </c>
      <c r="C16694" s="4" t="s">
        <v>95</v>
      </c>
      <c r="D16694" s="4" t="s">
        <v>60</v>
      </c>
      <c r="E16694" s="4">
        <v>0</v>
      </c>
      <c r="F16694" s="6">
        <v>0.9</v>
      </c>
      <c r="G16694" s="6">
        <v>16.466666666666669</v>
      </c>
      <c r="H16694" s="6">
        <v>0</v>
      </c>
      <c r="I16694" s="4" t="str">
        <f>TEXT(B16694,"yyyy-mm")</f>
        <v>2026-08</v>
      </c>
      <c r="J16694" s="7" t="str">
        <f>VLOOKUP(C16694,'[1]T. Apoyo Sistema'!$B$1:$C$89,2,0)</f>
        <v>SI</v>
      </c>
    </row>
    <row r="16695" spans="1:10" x14ac:dyDescent="0.25">
      <c r="A16695" s="4" t="str">
        <f>CONCATENATE(B16695,"-",C16695,"-",D16695)</f>
        <v>46243-POX41-psa2</v>
      </c>
      <c r="B16695" s="14">
        <v>46243</v>
      </c>
      <c r="C16695" s="4" t="s">
        <v>95</v>
      </c>
      <c r="D16695" s="4" t="s">
        <v>74</v>
      </c>
      <c r="E16695" s="4">
        <v>0</v>
      </c>
      <c r="F16695" s="6">
        <v>0.8666666666666667</v>
      </c>
      <c r="G16695" s="6">
        <v>16.5</v>
      </c>
      <c r="H16695" s="6">
        <v>0</v>
      </c>
      <c r="I16695" s="4" t="str">
        <f>TEXT(B16695,"yyyy-mm")</f>
        <v>2026-08</v>
      </c>
      <c r="J16695" s="7" t="str">
        <f>VLOOKUP(C16695,'[1]T. Apoyo Sistema'!$B$1:$C$89,2,0)</f>
        <v>SI</v>
      </c>
    </row>
    <row r="16696" spans="1:10" x14ac:dyDescent="0.25">
      <c r="A16696" s="4" t="str">
        <f>CONCATENATE(B16696,"-",C16696,"-",D16696)</f>
        <v>46243-POX41-psa3</v>
      </c>
      <c r="B16696" s="14">
        <v>46243</v>
      </c>
      <c r="C16696" s="4" t="s">
        <v>95</v>
      </c>
      <c r="D16696" s="4" t="s">
        <v>79</v>
      </c>
      <c r="E16696" s="4">
        <v>0</v>
      </c>
      <c r="F16696" s="6">
        <v>0.33333333333333331</v>
      </c>
      <c r="G16696" s="6">
        <v>17.033333333333335</v>
      </c>
      <c r="H16696" s="6">
        <v>0</v>
      </c>
      <c r="I16696" s="4" t="str">
        <f>TEXT(B16696,"yyyy-mm")</f>
        <v>2026-08</v>
      </c>
      <c r="J16696" s="7" t="str">
        <f>VLOOKUP(C16696,'[1]T. Apoyo Sistema'!$B$1:$C$89,2,0)</f>
        <v>SI</v>
      </c>
    </row>
    <row r="16697" spans="1:10" x14ac:dyDescent="0.25">
      <c r="A16697" s="4" t="str">
        <f>CONCATENATE(B16697,"-",C16697,"-",D16697)</f>
        <v>46243-POX41-psa4</v>
      </c>
      <c r="B16697" s="14">
        <v>46243</v>
      </c>
      <c r="C16697" s="4" t="s">
        <v>95</v>
      </c>
      <c r="D16697" s="4" t="s">
        <v>80</v>
      </c>
      <c r="E16697" s="4">
        <v>0</v>
      </c>
      <c r="F16697" s="6">
        <v>0.33333333333333331</v>
      </c>
      <c r="G16697" s="6">
        <v>17.033333333333335</v>
      </c>
      <c r="H16697" s="6">
        <v>0</v>
      </c>
      <c r="I16697" s="4" t="str">
        <f>TEXT(B16697,"yyyy-mm")</f>
        <v>2026-08</v>
      </c>
      <c r="J16697" s="7" t="str">
        <f>VLOOKUP(C16697,'[1]T. Apoyo Sistema'!$B$1:$C$89,2,0)</f>
        <v>SI</v>
      </c>
    </row>
    <row r="16698" spans="1:10" x14ac:dyDescent="0.25">
      <c r="A16698" s="4" t="str">
        <f>CONCATENATE(B16698,"-",C16698,"-",D16698)</f>
        <v>46243-POX41-sec1</v>
      </c>
      <c r="B16698" s="14">
        <v>46243</v>
      </c>
      <c r="C16698" s="4" t="s">
        <v>95</v>
      </c>
      <c r="D16698" s="4" t="s">
        <v>75</v>
      </c>
      <c r="E16698" s="4">
        <v>0</v>
      </c>
      <c r="F16698" s="6">
        <v>1.25</v>
      </c>
      <c r="G16698" s="6">
        <v>16.116666666666667</v>
      </c>
      <c r="H16698" s="6">
        <v>0</v>
      </c>
      <c r="I16698" s="4" t="str">
        <f>TEXT(B16698,"yyyy-mm")</f>
        <v>2026-08</v>
      </c>
      <c r="J16698" s="7" t="str">
        <f>VLOOKUP(C16698,'[1]T. Apoyo Sistema'!$B$1:$C$89,2,0)</f>
        <v>SI</v>
      </c>
    </row>
    <row r="16699" spans="1:10" x14ac:dyDescent="0.25">
      <c r="A16699" s="4" t="str">
        <f>CONCATENATE(B16699,"-",C16699,"-",D16699)</f>
        <v>46243-POX41-sec2</v>
      </c>
      <c r="B16699" s="14">
        <v>46243</v>
      </c>
      <c r="C16699" s="4" t="s">
        <v>95</v>
      </c>
      <c r="D16699" s="4" t="s">
        <v>76</v>
      </c>
      <c r="E16699" s="4">
        <v>0</v>
      </c>
      <c r="F16699" s="6">
        <v>1.3333333333333333</v>
      </c>
      <c r="G16699" s="6">
        <v>16.033333333333335</v>
      </c>
      <c r="H16699" s="6">
        <v>0</v>
      </c>
      <c r="I16699" s="4" t="str">
        <f>TEXT(B16699,"yyyy-mm")</f>
        <v>2026-08</v>
      </c>
      <c r="J16699" s="7" t="str">
        <f>VLOOKUP(C16699,'[1]T. Apoyo Sistema'!$B$1:$C$89,2,0)</f>
        <v>SI</v>
      </c>
    </row>
    <row r="16700" spans="1:10" x14ac:dyDescent="0.25">
      <c r="A16700" s="4" t="str">
        <f>CONCATENATE(B16700,"-",C16700,"-",D16700)</f>
        <v>46260-POX3-bbd1</v>
      </c>
      <c r="B16700" s="16">
        <v>46260</v>
      </c>
      <c r="C16700" s="10" t="s">
        <v>90</v>
      </c>
      <c r="D16700" s="10" t="s">
        <v>69</v>
      </c>
      <c r="E16700" s="10">
        <v>0</v>
      </c>
      <c r="F16700" s="10">
        <v>0</v>
      </c>
      <c r="G16700" s="10">
        <v>17.433333333333334</v>
      </c>
      <c r="H16700" s="10">
        <v>0</v>
      </c>
      <c r="I16700" s="4" t="s">
        <v>13</v>
      </c>
      <c r="J16700" s="7" t="str">
        <f>VLOOKUP(C16700,'[1]T. Apoyo Sistema'!$B$1:$C$89,2,0)</f>
        <v>SI</v>
      </c>
    </row>
    <row r="16701" spans="1:10" x14ac:dyDescent="0.25">
      <c r="A16701" s="4" t="str">
        <f>CONCATENATE(B16701,"-",C16701,"-",D16701)</f>
        <v>46260-POX3-bbd2</v>
      </c>
      <c r="B16701" s="16">
        <v>46260</v>
      </c>
      <c r="C16701" s="10" t="s">
        <v>90</v>
      </c>
      <c r="D16701" s="10" t="s">
        <v>70</v>
      </c>
      <c r="E16701" s="10">
        <v>0</v>
      </c>
      <c r="F16701" s="10">
        <v>0</v>
      </c>
      <c r="G16701" s="10">
        <v>17.433333333333334</v>
      </c>
      <c r="H16701" s="10">
        <v>0</v>
      </c>
      <c r="I16701" s="4" t="s">
        <v>13</v>
      </c>
      <c r="J16701" s="7" t="str">
        <f>VLOOKUP(C16701,'[1]T. Apoyo Sistema'!$B$1:$C$89,2,0)</f>
        <v>SI</v>
      </c>
    </row>
    <row r="16702" spans="1:10" x14ac:dyDescent="0.25">
      <c r="A16702" s="4" t="str">
        <f>CONCATENATE(B16702,"-",C16702,"-",D16702)</f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x14ac:dyDescent="0.25">
      <c r="A16703" s="4" t="str">
        <f>CONCATENATE(B16703,"-",C16703,"-",D16703)</f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x14ac:dyDescent="0.25">
      <c r="A16704" s="4" t="str">
        <f>CONCATENATE(B16704,"-",C16704,"-",D16704)</f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x14ac:dyDescent="0.25">
      <c r="A16705" s="4" t="str">
        <f>CONCATENATE(B16705,"-",C16705,"-",D16705)</f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x14ac:dyDescent="0.25">
      <c r="A16706" s="4" t="str">
        <f>CONCATENATE(B16706,"-",C16706,"-",D16706)</f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x14ac:dyDescent="0.25">
      <c r="A16707" s="4" t="str">
        <f>CONCATENATE(B16707,"-",C16707,"-",D16707)</f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x14ac:dyDescent="0.25">
      <c r="A16708" s="4" t="str">
        <f>CONCATENATE(B16708,"-",C16708,"-",D16708)</f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x14ac:dyDescent="0.25">
      <c r="A16709" s="4" t="str">
        <f>CONCATENATE(B16709,"-",C16709,"-",D16709)</f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x14ac:dyDescent="0.25">
      <c r="A16710" s="4" t="str">
        <f>CONCATENATE(B16710,"-",C16710,"-",D16710)</f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x14ac:dyDescent="0.25">
      <c r="A16711" s="4" t="str">
        <f>CONCATENATE(B16711,"-",C16711,"-",D16711)</f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x14ac:dyDescent="0.25">
      <c r="A16712" s="4" t="str">
        <f>CONCATENATE(B16712,"-",C16712,"-",D16712)</f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x14ac:dyDescent="0.25">
      <c r="A16713" s="4" t="str">
        <f>CONCATENATE(B16713,"-",C16713,"-",D16713)</f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x14ac:dyDescent="0.25">
      <c r="A16714" s="4" t="str">
        <f>CONCATENATE(B16714,"-",C16714,"-",D16714)</f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x14ac:dyDescent="0.25">
      <c r="A16715" s="4" t="str">
        <f>CONCATENATE(B16715,"-",C16715,"-",D16715)</f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x14ac:dyDescent="0.25">
      <c r="A16716" s="4" t="str">
        <f>CONCATENATE(B16716,"-",C16716,"-",D16716)</f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x14ac:dyDescent="0.25">
      <c r="A16717" s="4" t="str">
        <f>CONCATENATE(B16717,"-",C16717,"-",D16717)</f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x14ac:dyDescent="0.25">
      <c r="A16718" s="4" t="str">
        <f>CONCATENATE(B16718,"-",C16718,"-",D16718)</f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x14ac:dyDescent="0.25">
      <c r="A16719" s="4" t="str">
        <f>CONCATENATE(B16719,"-",C16719,"-",D16719)</f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x14ac:dyDescent="0.25">
      <c r="A16720" s="4" t="str">
        <f>CONCATENATE(B16720,"-",C16720,"-",D16720)</f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x14ac:dyDescent="0.25">
      <c r="A16721" s="4" t="str">
        <f>CONCATENATE(B16721,"-",C16721,"-",D16721)</f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x14ac:dyDescent="0.25">
      <c r="A16722" s="4" t="str">
        <f>CONCATENATE(B16722,"-",C16722,"-",D16722)</f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x14ac:dyDescent="0.25">
      <c r="A16723" s="4" t="str">
        <f>CONCATENATE(B16723,"-",C16723,"-",D16723)</f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x14ac:dyDescent="0.25">
      <c r="A16724" s="4" t="str">
        <f>CONCATENATE(B16724,"-",C16724,"-",D16724)</f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x14ac:dyDescent="0.25">
      <c r="A16725" s="4" t="str">
        <f>CONCATENATE(B16725,"-",C16725,"-",D16725)</f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x14ac:dyDescent="0.25">
      <c r="A16726" s="4" t="str">
        <f>CONCATENATE(B16726,"-",C16726,"-",D16726)</f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x14ac:dyDescent="0.25">
      <c r="A16727" s="4" t="str">
        <f>CONCATENATE(B16727,"-",C16727,"-",D16727)</f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x14ac:dyDescent="0.25">
      <c r="A16728" s="4" t="str">
        <f>CONCATENATE(B16728,"-",C16728,"-",D16728)</f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x14ac:dyDescent="0.25">
      <c r="A16729" s="4" t="str">
        <f>CONCATENATE(B16729,"-",C16729,"-",D16729)</f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x14ac:dyDescent="0.25">
      <c r="A16730" s="4" t="str">
        <f>CONCATENATE(B16730,"-",C16730,"-",D16730)</f>
        <v>46260-POX3-com1</v>
      </c>
      <c r="B16730" s="16">
        <v>46260</v>
      </c>
      <c r="C16730" s="10" t="s">
        <v>90</v>
      </c>
      <c r="D16730" s="10" t="s">
        <v>71</v>
      </c>
      <c r="E16730" s="10">
        <v>0</v>
      </c>
      <c r="F16730" s="10">
        <v>0</v>
      </c>
      <c r="G16730" s="10">
        <v>0</v>
      </c>
      <c r="H16730" s="10">
        <v>17.433333333333334</v>
      </c>
      <c r="I16730" s="4" t="s">
        <v>13</v>
      </c>
      <c r="J16730" s="7" t="str">
        <f>VLOOKUP(C16730,'[1]T. Apoyo Sistema'!$B$1:$C$89,2,0)</f>
        <v>SI</v>
      </c>
    </row>
    <row r="16731" spans="1:10" x14ac:dyDescent="0.25">
      <c r="A16731" s="4" t="str">
        <f>CONCATENATE(B16731,"-",C16731,"-",D16731)</f>
        <v>46260-POX3-com2</v>
      </c>
      <c r="B16731" s="16">
        <v>46260</v>
      </c>
      <c r="C16731" s="10" t="s">
        <v>90</v>
      </c>
      <c r="D16731" s="10" t="s">
        <v>72</v>
      </c>
      <c r="E16731" s="10">
        <v>0</v>
      </c>
      <c r="F16731" s="10">
        <v>0</v>
      </c>
      <c r="G16731" s="10">
        <v>17.433333333333334</v>
      </c>
      <c r="H16731" s="10">
        <v>0</v>
      </c>
      <c r="I16731" s="4" t="s">
        <v>13</v>
      </c>
      <c r="J16731" s="7" t="str">
        <f>VLOOKUP(C16731,'[1]T. Apoyo Sistema'!$B$1:$C$89,2,0)</f>
        <v>SI</v>
      </c>
    </row>
    <row r="16732" spans="1:10" x14ac:dyDescent="0.25">
      <c r="A16732" s="4" t="str">
        <f>CONCATENATE(B16732,"-",C16732,"-",D16732)</f>
        <v>46260-POX3-com3</v>
      </c>
      <c r="B16732" s="16">
        <v>46260</v>
      </c>
      <c r="C16732" s="10" t="s">
        <v>90</v>
      </c>
      <c r="D16732" s="10" t="s">
        <v>77</v>
      </c>
      <c r="E16732" s="10">
        <v>0</v>
      </c>
      <c r="F16732" s="10">
        <v>0</v>
      </c>
      <c r="G16732" s="10">
        <v>0</v>
      </c>
      <c r="H16732" s="10">
        <v>17.433333333333334</v>
      </c>
      <c r="I16732" s="4" t="s">
        <v>13</v>
      </c>
      <c r="J16732" s="7" t="str">
        <f>VLOOKUP(C16732,'[1]T. Apoyo Sistema'!$B$1:$C$89,2,0)</f>
        <v>SI</v>
      </c>
    </row>
    <row r="16733" spans="1:10" x14ac:dyDescent="0.25">
      <c r="A16733" s="4" t="str">
        <f>CONCATENATE(B16733,"-",C16733,"-",D16733)</f>
        <v>46260-POX3-com4</v>
      </c>
      <c r="B16733" s="16">
        <v>46260</v>
      </c>
      <c r="C16733" s="10" t="s">
        <v>90</v>
      </c>
      <c r="D16733" s="10" t="s">
        <v>78</v>
      </c>
      <c r="E16733" s="10">
        <v>0</v>
      </c>
      <c r="F16733" s="10">
        <v>0</v>
      </c>
      <c r="G16733" s="10">
        <v>0</v>
      </c>
      <c r="H16733" s="10">
        <v>17.433333333333334</v>
      </c>
      <c r="I16733" s="4" t="s">
        <v>13</v>
      </c>
      <c r="J16733" s="7" t="str">
        <f>VLOOKUP(C16733,'[1]T. Apoyo Sistema'!$B$1:$C$89,2,0)</f>
        <v>SI</v>
      </c>
    </row>
    <row r="16734" spans="1:10" x14ac:dyDescent="0.25">
      <c r="A16734" s="4" t="str">
        <f>CONCATENATE(B16734,"-",C16734,"-",D16734)</f>
        <v>46260-POX3-gen1</v>
      </c>
      <c r="B16734" s="16">
        <v>46260</v>
      </c>
      <c r="C16734" s="10" t="s">
        <v>90</v>
      </c>
      <c r="D16734" s="10" t="s">
        <v>59</v>
      </c>
      <c r="E16734" s="10">
        <v>0</v>
      </c>
      <c r="F16734" s="10">
        <v>0</v>
      </c>
      <c r="G16734" s="10">
        <v>0</v>
      </c>
      <c r="H16734" s="10">
        <v>17.433333333333334</v>
      </c>
      <c r="I16734" s="4" t="s">
        <v>13</v>
      </c>
      <c r="J16734" s="7" t="str">
        <f>VLOOKUP(C16734,'[1]T. Apoyo Sistema'!$B$1:$C$89,2,0)</f>
        <v>SI</v>
      </c>
    </row>
    <row r="16735" spans="1:10" x14ac:dyDescent="0.25">
      <c r="A16735" s="4" t="str">
        <f>CONCATENATE(B16735,"-",C16735,"-",D16735)</f>
        <v>46260-POX3-gen2</v>
      </c>
      <c r="B16735" s="16">
        <v>46260</v>
      </c>
      <c r="C16735" s="10" t="s">
        <v>90</v>
      </c>
      <c r="D16735" s="10" t="s">
        <v>73</v>
      </c>
      <c r="E16735" s="10">
        <v>0</v>
      </c>
      <c r="F16735" s="10">
        <v>0</v>
      </c>
      <c r="G16735" s="10">
        <v>17.433333333333334</v>
      </c>
      <c r="H16735" s="10">
        <v>0</v>
      </c>
      <c r="I16735" s="4" t="s">
        <v>13</v>
      </c>
      <c r="J16735" s="7" t="str">
        <f>VLOOKUP(C16735,'[1]T. Apoyo Sistema'!$B$1:$C$89,2,0)</f>
        <v>SI</v>
      </c>
    </row>
    <row r="16736" spans="1:10" x14ac:dyDescent="0.25">
      <c r="A16736" s="4" t="str">
        <f>CONCATENATE(B16736,"-",C16736,"-",D16736)</f>
        <v>46260-POX3-psa1</v>
      </c>
      <c r="B16736" s="16">
        <v>46260</v>
      </c>
      <c r="C16736" s="10" t="s">
        <v>90</v>
      </c>
      <c r="D16736" s="10" t="s">
        <v>60</v>
      </c>
      <c r="E16736" s="10">
        <v>0</v>
      </c>
      <c r="F16736" s="10">
        <v>0</v>
      </c>
      <c r="G16736" s="10">
        <v>17.433333333333334</v>
      </c>
      <c r="H16736" s="10">
        <v>0</v>
      </c>
      <c r="I16736" s="4" t="s">
        <v>13</v>
      </c>
      <c r="J16736" s="7" t="str">
        <f>VLOOKUP(C16736,'[1]T. Apoyo Sistema'!$B$1:$C$89,2,0)</f>
        <v>SI</v>
      </c>
    </row>
    <row r="16737" spans="1:10" x14ac:dyDescent="0.25">
      <c r="A16737" s="4" t="str">
        <f>CONCATENATE(B16737,"-",C16737,"-",D16737)</f>
        <v>46260-POX3-psa2</v>
      </c>
      <c r="B16737" s="16">
        <v>46260</v>
      </c>
      <c r="C16737" s="10" t="s">
        <v>90</v>
      </c>
      <c r="D16737" s="10" t="s">
        <v>74</v>
      </c>
      <c r="E16737" s="10">
        <v>0</v>
      </c>
      <c r="F16737" s="10">
        <v>0</v>
      </c>
      <c r="G16737" s="10">
        <v>0</v>
      </c>
      <c r="H16737" s="10">
        <v>17.433333333333334</v>
      </c>
      <c r="I16737" s="4" t="s">
        <v>13</v>
      </c>
      <c r="J16737" s="7" t="str">
        <f>VLOOKUP(C16737,'[1]T. Apoyo Sistema'!$B$1:$C$89,2,0)</f>
        <v>SI</v>
      </c>
    </row>
    <row r="16738" spans="1:10" x14ac:dyDescent="0.25">
      <c r="A16738" s="4" t="str">
        <f>CONCATENATE(B16738,"-",C16738,"-",D16738)</f>
        <v>46260-POX3-psa3</v>
      </c>
      <c r="B16738" s="16">
        <v>46260</v>
      </c>
      <c r="C16738" s="10" t="s">
        <v>90</v>
      </c>
      <c r="D16738" s="10" t="s">
        <v>79</v>
      </c>
      <c r="E16738" s="10">
        <v>0</v>
      </c>
      <c r="F16738" s="10">
        <v>0</v>
      </c>
      <c r="G16738" s="10">
        <v>0</v>
      </c>
      <c r="H16738" s="10">
        <v>17.433333333333334</v>
      </c>
      <c r="I16738" s="4" t="s">
        <v>13</v>
      </c>
      <c r="J16738" s="7" t="str">
        <f>VLOOKUP(C16738,'[1]T. Apoyo Sistema'!$B$1:$C$89,2,0)</f>
        <v>SI</v>
      </c>
    </row>
    <row r="16739" spans="1:10" x14ac:dyDescent="0.25">
      <c r="A16739" s="4" t="str">
        <f>CONCATENATE(B16739,"-",C16739,"-",D16739)</f>
        <v>46260-POX3-psa4</v>
      </c>
      <c r="B16739" s="16">
        <v>46260</v>
      </c>
      <c r="C16739" s="10" t="s">
        <v>90</v>
      </c>
      <c r="D16739" s="10" t="s">
        <v>80</v>
      </c>
      <c r="E16739" s="10">
        <v>0</v>
      </c>
      <c r="F16739" s="10">
        <v>0</v>
      </c>
      <c r="G16739" s="10">
        <v>0</v>
      </c>
      <c r="H16739" s="10">
        <v>17.433333333333334</v>
      </c>
      <c r="I16739" s="4" t="s">
        <v>13</v>
      </c>
      <c r="J16739" s="7" t="str">
        <f>VLOOKUP(C16739,'[1]T. Apoyo Sistema'!$B$1:$C$89,2,0)</f>
        <v>SI</v>
      </c>
    </row>
    <row r="16740" spans="1:10" x14ac:dyDescent="0.25">
      <c r="A16740" s="4" t="str">
        <f>CONCATENATE(B16740,"-",C16740,"-",D16740)</f>
        <v>46260-POX3-sec1</v>
      </c>
      <c r="B16740" s="16">
        <v>46260</v>
      </c>
      <c r="C16740" s="10" t="s">
        <v>90</v>
      </c>
      <c r="D16740" s="10" t="s">
        <v>75</v>
      </c>
      <c r="E16740" s="10">
        <v>0</v>
      </c>
      <c r="F16740" s="10">
        <v>0</v>
      </c>
      <c r="G16740" s="10">
        <v>17.433333333333334</v>
      </c>
      <c r="H16740" s="10">
        <v>0</v>
      </c>
      <c r="I16740" s="4" t="s">
        <v>13</v>
      </c>
      <c r="J16740" s="7" t="str">
        <f>VLOOKUP(C16740,'[1]T. Apoyo Sistema'!$B$1:$C$89,2,0)</f>
        <v>SI</v>
      </c>
    </row>
    <row r="16741" spans="1:10" x14ac:dyDescent="0.25">
      <c r="A16741" s="4" t="str">
        <f>CONCATENATE(B16741,"-",C16741,"-",D16741)</f>
        <v>46260-POX3-sec2</v>
      </c>
      <c r="B16741" s="16">
        <v>46260</v>
      </c>
      <c r="C16741" s="10" t="s">
        <v>90</v>
      </c>
      <c r="D16741" s="10" t="s">
        <v>76</v>
      </c>
      <c r="E16741" s="10">
        <v>0</v>
      </c>
      <c r="F16741" s="10">
        <v>0</v>
      </c>
      <c r="G16741" s="10">
        <v>17.433333333333334</v>
      </c>
      <c r="H16741" s="10">
        <v>0</v>
      </c>
      <c r="I16741" s="4" t="s">
        <v>13</v>
      </c>
      <c r="J16741" s="7" t="str">
        <f>VLOOKUP(C16741,'[1]T. Apoyo Sistema'!$B$1:$C$89,2,0)</f>
        <v>SI</v>
      </c>
    </row>
    <row r="16742" spans="1:10" x14ac:dyDescent="0.25">
      <c r="A16742" s="4" t="str">
        <f>CONCATENATE(B16742,"-",C16742,"-",D16742)</f>
        <v>46261-POX67-bbd1</v>
      </c>
      <c r="B16742" s="16">
        <v>46261</v>
      </c>
      <c r="C16742" s="10" t="s">
        <v>51</v>
      </c>
      <c r="D16742" s="10" t="s">
        <v>69</v>
      </c>
      <c r="E16742" s="10">
        <v>0</v>
      </c>
      <c r="F16742" s="10">
        <v>0</v>
      </c>
      <c r="G16742" s="10">
        <v>17.483333333333334</v>
      </c>
      <c r="H16742" s="10">
        <v>0</v>
      </c>
      <c r="I16742" s="4" t="s">
        <v>13</v>
      </c>
      <c r="J16742" s="7" t="str">
        <f>VLOOKUP(C16742,'[1]T. Apoyo Sistema'!$B$1:$C$89,2,0)</f>
        <v>SI</v>
      </c>
    </row>
    <row r="16743" spans="1:10" x14ac:dyDescent="0.25">
      <c r="A16743" s="4" t="str">
        <f>CONCATENATE(B16743,"-",C16743,"-",D16743)</f>
        <v>46261-POX67-bbd2</v>
      </c>
      <c r="B16743" s="16">
        <v>46261</v>
      </c>
      <c r="C16743" s="10" t="s">
        <v>51</v>
      </c>
      <c r="D16743" s="10" t="s">
        <v>70</v>
      </c>
      <c r="E16743" s="10">
        <v>0</v>
      </c>
      <c r="F16743" s="10">
        <v>0.11666666666666667</v>
      </c>
      <c r="G16743" s="10">
        <v>17.366666666666667</v>
      </c>
      <c r="H16743" s="10">
        <v>0</v>
      </c>
      <c r="I16743" s="4" t="s">
        <v>13</v>
      </c>
      <c r="J16743" s="7" t="str">
        <f>VLOOKUP(C16743,'[1]T. Apoyo Sistema'!$B$1:$C$89,2,0)</f>
        <v>SI</v>
      </c>
    </row>
    <row r="16744" spans="1:10" x14ac:dyDescent="0.25">
      <c r="A16744" s="4" t="str">
        <f>CONCATENATE(B16744,"-",C16744,"-",D16744)</f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x14ac:dyDescent="0.25">
      <c r="A16745" s="4" t="str">
        <f>CONCATENATE(B16745,"-",C16745,"-",D16745)</f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x14ac:dyDescent="0.25">
      <c r="A16746" s="4" t="str">
        <f>CONCATENATE(B16746,"-",C16746,"-",D16746)</f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x14ac:dyDescent="0.25">
      <c r="A16747" s="4" t="str">
        <f>CONCATENATE(B16747,"-",C16747,"-",D16747)</f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x14ac:dyDescent="0.25">
      <c r="A16748" s="4" t="str">
        <f>CONCATENATE(B16748,"-",C16748,"-",D16748)</f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x14ac:dyDescent="0.25">
      <c r="A16749" s="4" t="str">
        <f>CONCATENATE(B16749,"-",C16749,"-",D16749)</f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x14ac:dyDescent="0.25">
      <c r="A16750" s="4" t="str">
        <f>CONCATENATE(B16750,"-",C16750,"-",D16750)</f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x14ac:dyDescent="0.25">
      <c r="A16751" s="4" t="str">
        <f>CONCATENATE(B16751,"-",C16751,"-",D16751)</f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x14ac:dyDescent="0.25">
      <c r="A16752" s="4" t="str">
        <f>CONCATENATE(B16752,"-",C16752,"-",D16752)</f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x14ac:dyDescent="0.25">
      <c r="A16753" s="4" t="str">
        <f>CONCATENATE(B16753,"-",C16753,"-",D16753)</f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x14ac:dyDescent="0.25">
      <c r="A16754" s="4" t="str">
        <f>CONCATENATE(B16754,"-",C16754,"-",D16754)</f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x14ac:dyDescent="0.25">
      <c r="A16755" s="4" t="str">
        <f>CONCATENATE(B16755,"-",C16755,"-",D16755)</f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x14ac:dyDescent="0.25">
      <c r="A16756" s="4" t="str">
        <f>CONCATENATE(B16756,"-",C16756,"-",D16756)</f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x14ac:dyDescent="0.25">
      <c r="A16757" s="4" t="str">
        <f>CONCATENATE(B16757,"-",C16757,"-",D16757)</f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x14ac:dyDescent="0.25">
      <c r="A16758" s="4" t="str">
        <f>CONCATENATE(B16758,"-",C16758,"-",D16758)</f>
        <v>46261-POX67-com1</v>
      </c>
      <c r="B16758" s="16">
        <v>46261</v>
      </c>
      <c r="C16758" s="10" t="s">
        <v>51</v>
      </c>
      <c r="D16758" s="10" t="s">
        <v>71</v>
      </c>
      <c r="E16758" s="10">
        <v>0</v>
      </c>
      <c r="F16758" s="10">
        <v>6.65</v>
      </c>
      <c r="G16758" s="10">
        <v>10.833333333333334</v>
      </c>
      <c r="H16758" s="10">
        <v>0</v>
      </c>
      <c r="I16758" s="4" t="s">
        <v>13</v>
      </c>
      <c r="J16758" s="7" t="str">
        <f>VLOOKUP(C16758,'[1]T. Apoyo Sistema'!$B$1:$C$89,2,0)</f>
        <v>SI</v>
      </c>
    </row>
    <row r="16759" spans="1:10" x14ac:dyDescent="0.25">
      <c r="A16759" s="4" t="str">
        <f>CONCATENATE(B16759,"-",C16759,"-",D16759)</f>
        <v>46261-POX67-com2</v>
      </c>
      <c r="B16759" s="16">
        <v>46261</v>
      </c>
      <c r="C16759" s="10" t="s">
        <v>51</v>
      </c>
      <c r="D16759" s="10" t="s">
        <v>72</v>
      </c>
      <c r="E16759" s="10">
        <v>0</v>
      </c>
      <c r="F16759" s="10">
        <v>6.666666666666667</v>
      </c>
      <c r="G16759" s="10">
        <v>10.816666666666666</v>
      </c>
      <c r="H16759" s="10">
        <v>0</v>
      </c>
      <c r="I16759" s="4" t="s">
        <v>13</v>
      </c>
      <c r="J16759" s="7" t="str">
        <f>VLOOKUP(C16759,'[1]T. Apoyo Sistema'!$B$1:$C$89,2,0)</f>
        <v>SI</v>
      </c>
    </row>
    <row r="16760" spans="1:10" x14ac:dyDescent="0.25">
      <c r="A16760" s="4" t="str">
        <f>CONCATENATE(B16760,"-",C16760,"-",D16760)</f>
        <v>46261-POX67-com3</v>
      </c>
      <c r="B16760" s="16">
        <v>46261</v>
      </c>
      <c r="C16760" s="10" t="s">
        <v>51</v>
      </c>
      <c r="D16760" s="10" t="s">
        <v>77</v>
      </c>
      <c r="E16760" s="10">
        <v>0</v>
      </c>
      <c r="F16760" s="10">
        <v>6.666666666666667</v>
      </c>
      <c r="G16760" s="10">
        <v>10.816666666666666</v>
      </c>
      <c r="H16760" s="10">
        <v>0</v>
      </c>
      <c r="I16760" s="4" t="s">
        <v>13</v>
      </c>
      <c r="J16760" s="7" t="str">
        <f>VLOOKUP(C16760,'[1]T. Apoyo Sistema'!$B$1:$C$89,2,0)</f>
        <v>SI</v>
      </c>
    </row>
    <row r="16761" spans="1:10" x14ac:dyDescent="0.25">
      <c r="A16761" s="4" t="str">
        <f>CONCATENATE(B16761,"-",C16761,"-",D16761)</f>
        <v>46261-POX67-gen1</v>
      </c>
      <c r="B16761" s="16">
        <v>46261</v>
      </c>
      <c r="C16761" s="10" t="s">
        <v>51</v>
      </c>
      <c r="D16761" s="10" t="s">
        <v>59</v>
      </c>
      <c r="E16761" s="10">
        <v>0</v>
      </c>
      <c r="F16761" s="10">
        <v>0</v>
      </c>
      <c r="G16761" s="10">
        <v>17.483333333333334</v>
      </c>
      <c r="H16761" s="10">
        <v>0</v>
      </c>
      <c r="I16761" s="4" t="s">
        <v>13</v>
      </c>
      <c r="J16761" s="7" t="str">
        <f>VLOOKUP(C16761,'[1]T. Apoyo Sistema'!$B$1:$C$89,2,0)</f>
        <v>SI</v>
      </c>
    </row>
    <row r="16762" spans="1:10" x14ac:dyDescent="0.25">
      <c r="A16762" s="4" t="str">
        <f>CONCATENATE(B16762,"-",C16762,"-",D16762)</f>
        <v>46261-POX67-gen2</v>
      </c>
      <c r="B16762" s="16">
        <v>46261</v>
      </c>
      <c r="C16762" s="10" t="s">
        <v>51</v>
      </c>
      <c r="D16762" s="10" t="s">
        <v>73</v>
      </c>
      <c r="E16762" s="10">
        <v>0</v>
      </c>
      <c r="F16762" s="10">
        <v>6.7166666666666668</v>
      </c>
      <c r="G16762" s="10">
        <v>10.766666666666667</v>
      </c>
      <c r="H16762" s="10">
        <v>0</v>
      </c>
      <c r="I16762" s="4" t="s">
        <v>13</v>
      </c>
      <c r="J16762" s="7" t="str">
        <f>VLOOKUP(C16762,'[1]T. Apoyo Sistema'!$B$1:$C$89,2,0)</f>
        <v>SI</v>
      </c>
    </row>
    <row r="16763" spans="1:10" x14ac:dyDescent="0.25">
      <c r="A16763" s="4" t="str">
        <f>CONCATENATE(B16763,"-",C16763,"-",D16763)</f>
        <v>46261-POX67-psa1</v>
      </c>
      <c r="B16763" s="16">
        <v>46261</v>
      </c>
      <c r="C16763" s="10" t="s">
        <v>51</v>
      </c>
      <c r="D16763" s="10" t="s">
        <v>60</v>
      </c>
      <c r="E16763" s="10">
        <v>0</v>
      </c>
      <c r="F16763" s="10">
        <v>0</v>
      </c>
      <c r="G16763" s="10">
        <v>17.483333333333334</v>
      </c>
      <c r="H16763" s="10">
        <v>0</v>
      </c>
      <c r="I16763" s="4" t="s">
        <v>13</v>
      </c>
      <c r="J16763" s="7" t="str">
        <f>VLOOKUP(C16763,'[1]T. Apoyo Sistema'!$B$1:$C$89,2,0)</f>
        <v>SI</v>
      </c>
    </row>
    <row r="16764" spans="1:10" x14ac:dyDescent="0.25">
      <c r="A16764" s="4" t="str">
        <f>CONCATENATE(B16764,"-",C16764,"-",D16764)</f>
        <v>46261-POX67-psa2</v>
      </c>
      <c r="B16764" s="16">
        <v>46261</v>
      </c>
      <c r="C16764" s="10" t="s">
        <v>51</v>
      </c>
      <c r="D16764" s="10" t="s">
        <v>74</v>
      </c>
      <c r="E16764" s="10">
        <v>0</v>
      </c>
      <c r="F16764" s="10">
        <v>0</v>
      </c>
      <c r="G16764" s="10">
        <v>17.483333333333334</v>
      </c>
      <c r="H16764" s="10">
        <v>0</v>
      </c>
      <c r="I16764" s="4" t="s">
        <v>13</v>
      </c>
      <c r="J16764" s="7" t="str">
        <f>VLOOKUP(C16764,'[1]T. Apoyo Sistema'!$B$1:$C$89,2,0)</f>
        <v>SI</v>
      </c>
    </row>
    <row r="16765" spans="1:10" x14ac:dyDescent="0.25">
      <c r="A16765" s="4" t="str">
        <f>CONCATENATE(B16765,"-",C16765,"-",D16765)</f>
        <v>46261-POX67-psa3</v>
      </c>
      <c r="B16765" s="16">
        <v>46261</v>
      </c>
      <c r="C16765" s="10" t="s">
        <v>51</v>
      </c>
      <c r="D16765" s="10" t="s">
        <v>79</v>
      </c>
      <c r="E16765" s="10">
        <v>0</v>
      </c>
      <c r="F16765" s="10">
        <v>0</v>
      </c>
      <c r="G16765" s="10">
        <v>17.483333333333334</v>
      </c>
      <c r="H16765" s="10">
        <v>0</v>
      </c>
      <c r="I16765" s="4" t="s">
        <v>13</v>
      </c>
      <c r="J16765" s="7" t="str">
        <f>VLOOKUP(C16765,'[1]T. Apoyo Sistema'!$B$1:$C$89,2,0)</f>
        <v>SI</v>
      </c>
    </row>
    <row r="16766" spans="1:10" x14ac:dyDescent="0.25">
      <c r="A16766" s="4" t="str">
        <f>CONCATENATE(B16766,"-",C16766,"-",D16766)</f>
        <v>46261-POX67-psa4</v>
      </c>
      <c r="B16766" s="16">
        <v>46261</v>
      </c>
      <c r="C16766" s="10" t="s">
        <v>51</v>
      </c>
      <c r="D16766" s="10" t="s">
        <v>80</v>
      </c>
      <c r="E16766" s="10">
        <v>0</v>
      </c>
      <c r="F16766" s="10">
        <v>0</v>
      </c>
      <c r="G16766" s="10">
        <v>17.483333333333334</v>
      </c>
      <c r="H16766" s="10">
        <v>0</v>
      </c>
      <c r="I16766" s="4" t="s">
        <v>13</v>
      </c>
      <c r="J16766" s="7" t="str">
        <f>VLOOKUP(C16766,'[1]T. Apoyo Sistema'!$B$1:$C$89,2,0)</f>
        <v>SI</v>
      </c>
    </row>
    <row r="16767" spans="1:10" x14ac:dyDescent="0.25">
      <c r="A16767" s="4" t="str">
        <f>CONCATENATE(B16767,"-",C16767,"-",D16767)</f>
        <v>46261-POX67-sec1</v>
      </c>
      <c r="B16767" s="16">
        <v>46261</v>
      </c>
      <c r="C16767" s="10" t="s">
        <v>51</v>
      </c>
      <c r="D16767" s="10" t="s">
        <v>75</v>
      </c>
      <c r="E16767" s="10">
        <v>0</v>
      </c>
      <c r="F16767" s="10">
        <v>6.7166666666666668</v>
      </c>
      <c r="G16767" s="10">
        <v>10.766666666666667</v>
      </c>
      <c r="H16767" s="10">
        <v>0</v>
      </c>
      <c r="I16767" s="4" t="s">
        <v>13</v>
      </c>
      <c r="J16767" s="7" t="str">
        <f>VLOOKUP(C16767,'[1]T. Apoyo Sistema'!$B$1:$C$89,2,0)</f>
        <v>SI</v>
      </c>
    </row>
    <row r="16768" spans="1:10" x14ac:dyDescent="0.25">
      <c r="A16768" s="4" t="str">
        <f>CONCATENATE(B16768,"-",C16768,"-",D16768)</f>
        <v>46261-POX67-sec2</v>
      </c>
      <c r="B16768" s="16">
        <v>46261</v>
      </c>
      <c r="C16768" s="10" t="s">
        <v>51</v>
      </c>
      <c r="D16768" s="10" t="s">
        <v>76</v>
      </c>
      <c r="E16768" s="10">
        <v>0</v>
      </c>
      <c r="F16768" s="10">
        <v>6.7166666666666668</v>
      </c>
      <c r="G16768" s="10">
        <v>10.766666666666667</v>
      </c>
      <c r="H16768" s="10">
        <v>0</v>
      </c>
      <c r="I16768" s="4" t="s">
        <v>13</v>
      </c>
      <c r="J16768" s="7" t="str">
        <f>VLOOKUP(C16768,'[1]T. Apoyo Sistema'!$B$1:$C$89,2,0)</f>
        <v>SI</v>
      </c>
    </row>
    <row r="16769" spans="1:10" x14ac:dyDescent="0.25">
      <c r="A16769" s="4" t="str">
        <f>CONCATENATE(B16769,"-",C16769,"-",D16769)</f>
        <v>46260-POX43-bbd1</v>
      </c>
      <c r="B16769" s="16">
        <v>46260</v>
      </c>
      <c r="C16769" s="10" t="s">
        <v>96</v>
      </c>
      <c r="D16769" s="10" t="s">
        <v>69</v>
      </c>
      <c r="E16769" s="10">
        <v>0</v>
      </c>
      <c r="F16769" s="10">
        <v>0.41666666666666669</v>
      </c>
      <c r="G16769" s="10">
        <v>17.133333333333333</v>
      </c>
      <c r="H16769" s="10">
        <v>0</v>
      </c>
      <c r="I16769" s="4" t="s">
        <v>13</v>
      </c>
      <c r="J16769" s="7" t="str">
        <f>VLOOKUP(C16769,'[1]T. Apoyo Sistema'!$B$1:$C$89,2,0)</f>
        <v>SI</v>
      </c>
    </row>
    <row r="16770" spans="1:10" x14ac:dyDescent="0.25">
      <c r="A16770" s="4" t="str">
        <f>CONCATENATE(B16770,"-",C16770,"-",D16770)</f>
        <v>46260-POX43-bbd2</v>
      </c>
      <c r="B16770" s="16">
        <v>46260</v>
      </c>
      <c r="C16770" s="10" t="s">
        <v>96</v>
      </c>
      <c r="D16770" s="10" t="s">
        <v>70</v>
      </c>
      <c r="E16770" s="10">
        <v>0</v>
      </c>
      <c r="F16770" s="10">
        <v>0</v>
      </c>
      <c r="G16770" s="10">
        <v>17.55</v>
      </c>
      <c r="H16770" s="10">
        <v>0</v>
      </c>
      <c r="I16770" s="4" t="s">
        <v>13</v>
      </c>
      <c r="J16770" s="7" t="str">
        <f>VLOOKUP(C16770,'[1]T. Apoyo Sistema'!$B$1:$C$89,2,0)</f>
        <v>SI</v>
      </c>
    </row>
    <row r="16771" spans="1:10" x14ac:dyDescent="0.25">
      <c r="A16771" s="4" t="str">
        <f>CONCATENATE(B16771,"-",C16771,"-",D16771)</f>
        <v>46260-POX43-com1</v>
      </c>
      <c r="B16771" s="16">
        <v>46260</v>
      </c>
      <c r="C16771" s="10" t="s">
        <v>96</v>
      </c>
      <c r="D16771" s="10" t="s">
        <v>71</v>
      </c>
      <c r="E16771" s="10">
        <v>0</v>
      </c>
      <c r="F16771" s="10">
        <v>2.4666666666666668</v>
      </c>
      <c r="G16771" s="10">
        <v>15.083333333333334</v>
      </c>
      <c r="H16771" s="10">
        <v>0</v>
      </c>
      <c r="I16771" s="4" t="s">
        <v>13</v>
      </c>
      <c r="J16771" s="7" t="str">
        <f>VLOOKUP(C16771,'[1]T. Apoyo Sistema'!$B$1:$C$89,2,0)</f>
        <v>SI</v>
      </c>
    </row>
    <row r="16772" spans="1:10" x14ac:dyDescent="0.25">
      <c r="A16772" s="4" t="str">
        <f>CONCATENATE(B16772,"-",C16772,"-",D16772)</f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x14ac:dyDescent="0.25">
      <c r="A16773" s="4" t="str">
        <f>CONCATENATE(B16773,"-",C16773,"-",D16773)</f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x14ac:dyDescent="0.25">
      <c r="A16774" s="4" t="str">
        <f>CONCATENATE(B16774,"-",C16774,"-",D16774)</f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x14ac:dyDescent="0.25">
      <c r="A16775" s="4" t="str">
        <f>CONCATENATE(B16775,"-",C16775,"-",D16775)</f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x14ac:dyDescent="0.25">
      <c r="A16776" s="4" t="str">
        <f>CONCATENATE(B16776,"-",C16776,"-",D16776)</f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x14ac:dyDescent="0.25">
      <c r="A16777" s="4" t="str">
        <f>CONCATENATE(B16777,"-",C16777,"-",D16777)</f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x14ac:dyDescent="0.25">
      <c r="A16778" s="4" t="str">
        <f>CONCATENATE(B16778,"-",C16778,"-",D16778)</f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x14ac:dyDescent="0.25">
      <c r="A16779" s="4" t="str">
        <f>CONCATENATE(B16779,"-",C16779,"-",D16779)</f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x14ac:dyDescent="0.25">
      <c r="A16780" s="4" t="str">
        <f>CONCATENATE(B16780,"-",C16780,"-",D16780)</f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x14ac:dyDescent="0.25">
      <c r="A16781" s="4" t="str">
        <f>CONCATENATE(B16781,"-",C16781,"-",D16781)</f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x14ac:dyDescent="0.25">
      <c r="A16782" s="4" t="str">
        <f>CONCATENATE(B16782,"-",C16782,"-",D16782)</f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x14ac:dyDescent="0.25">
      <c r="A16783" s="4" t="str">
        <f>CONCATENATE(B16783,"-",C16783,"-",D16783)</f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x14ac:dyDescent="0.25">
      <c r="A16784" s="4" t="str">
        <f>CONCATENATE(B16784,"-",C16784,"-",D16784)</f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x14ac:dyDescent="0.25">
      <c r="A16785" s="4" t="str">
        <f>CONCATENATE(B16785,"-",C16785,"-",D16785)</f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x14ac:dyDescent="0.25">
      <c r="A16786" s="4" t="str">
        <f>CONCATENATE(B16786,"-",C16786,"-",D16786)</f>
        <v>46260-POX43-com2</v>
      </c>
      <c r="B16786" s="16">
        <v>46260</v>
      </c>
      <c r="C16786" s="10" t="s">
        <v>96</v>
      </c>
      <c r="D16786" s="10" t="s">
        <v>72</v>
      </c>
      <c r="E16786" s="10">
        <v>0</v>
      </c>
      <c r="F16786" s="10">
        <v>14.466666666666667</v>
      </c>
      <c r="G16786" s="10">
        <v>3.0833333333333339</v>
      </c>
      <c r="H16786" s="10">
        <v>0</v>
      </c>
      <c r="I16786" s="4" t="s">
        <v>13</v>
      </c>
      <c r="J16786" s="7" t="str">
        <f>VLOOKUP(C16786,'[1]T. Apoyo Sistema'!$B$1:$C$89,2,0)</f>
        <v>SI</v>
      </c>
    </row>
    <row r="16787" spans="1:10" x14ac:dyDescent="0.25">
      <c r="A16787" s="4" t="str">
        <f>CONCATENATE(B16787,"-",C16787,"-",D16787)</f>
        <v>46260-POX43-com3</v>
      </c>
      <c r="B16787" s="16">
        <v>46260</v>
      </c>
      <c r="C16787" s="10" t="s">
        <v>96</v>
      </c>
      <c r="D16787" s="10" t="s">
        <v>77</v>
      </c>
      <c r="E16787" s="10">
        <v>0</v>
      </c>
      <c r="F16787" s="10">
        <v>14.383333333333333</v>
      </c>
      <c r="G16787" s="10">
        <v>3.1666666666666679</v>
      </c>
      <c r="H16787" s="10">
        <v>0</v>
      </c>
      <c r="I16787" s="4" t="s">
        <v>13</v>
      </c>
      <c r="J16787" s="7" t="str">
        <f>VLOOKUP(C16787,'[1]T. Apoyo Sistema'!$B$1:$C$89,2,0)</f>
        <v>SI</v>
      </c>
    </row>
    <row r="16788" spans="1:10" x14ac:dyDescent="0.25">
      <c r="A16788" s="4" t="str">
        <f>CONCATENATE(B16788,"-",C16788,"-",D16788)</f>
        <v>46260-POX43-com4</v>
      </c>
      <c r="B16788" s="16">
        <v>46260</v>
      </c>
      <c r="C16788" s="10" t="s">
        <v>96</v>
      </c>
      <c r="D16788" s="10" t="s">
        <v>78</v>
      </c>
      <c r="E16788" s="10">
        <v>0</v>
      </c>
      <c r="F16788" s="10">
        <v>4.7666666666666666</v>
      </c>
      <c r="G16788" s="10">
        <v>12.783333333333335</v>
      </c>
      <c r="H16788" s="10">
        <v>0</v>
      </c>
      <c r="I16788" s="4" t="s">
        <v>13</v>
      </c>
      <c r="J16788" s="7" t="str">
        <f>VLOOKUP(C16788,'[1]T. Apoyo Sistema'!$B$1:$C$89,2,0)</f>
        <v>SI</v>
      </c>
    </row>
    <row r="16789" spans="1:10" x14ac:dyDescent="0.25">
      <c r="A16789" s="4" t="str">
        <f>CONCATENATE(B16789,"-",C16789,"-",D16789)</f>
        <v>46260-POX43-gen1</v>
      </c>
      <c r="B16789" s="16">
        <v>46260</v>
      </c>
      <c r="C16789" s="10" t="s">
        <v>96</v>
      </c>
      <c r="D16789" s="10" t="s">
        <v>59</v>
      </c>
      <c r="E16789" s="10">
        <v>0</v>
      </c>
      <c r="F16789" s="10">
        <v>0</v>
      </c>
      <c r="G16789" s="10">
        <v>17.55</v>
      </c>
      <c r="H16789" s="10">
        <v>0</v>
      </c>
      <c r="I16789" s="4" t="s">
        <v>13</v>
      </c>
      <c r="J16789" s="7" t="str">
        <f>VLOOKUP(C16789,'[1]T. Apoyo Sistema'!$B$1:$C$89,2,0)</f>
        <v>SI</v>
      </c>
    </row>
    <row r="16790" spans="1:10" x14ac:dyDescent="0.25">
      <c r="A16790" s="4" t="str">
        <f>CONCATENATE(B16790,"-",C16790,"-",D16790)</f>
        <v>46260-POX43-gen2</v>
      </c>
      <c r="B16790" s="16">
        <v>46260</v>
      </c>
      <c r="C16790" s="10" t="s">
        <v>96</v>
      </c>
      <c r="D16790" s="10" t="s">
        <v>73</v>
      </c>
      <c r="E16790" s="10">
        <v>0</v>
      </c>
      <c r="F16790" s="10">
        <v>15.333333333333334</v>
      </c>
      <c r="G16790" s="10">
        <v>2.2166666666666668</v>
      </c>
      <c r="H16790" s="10">
        <v>0</v>
      </c>
      <c r="I16790" s="4" t="s">
        <v>13</v>
      </c>
      <c r="J16790" s="7" t="str">
        <f>VLOOKUP(C16790,'[1]T. Apoyo Sistema'!$B$1:$C$89,2,0)</f>
        <v>SI</v>
      </c>
    </row>
    <row r="16791" spans="1:10" x14ac:dyDescent="0.25">
      <c r="A16791" s="4" t="str">
        <f>CONCATENATE(B16791,"-",C16791,"-",D16791)</f>
        <v>46260-POX43-psa1</v>
      </c>
      <c r="B16791" s="16">
        <v>46260</v>
      </c>
      <c r="C16791" s="10" t="s">
        <v>96</v>
      </c>
      <c r="D16791" s="10" t="s">
        <v>60</v>
      </c>
      <c r="E16791" s="10">
        <v>0</v>
      </c>
      <c r="F16791" s="10">
        <v>13.766666666666667</v>
      </c>
      <c r="G16791" s="10">
        <v>3.7833333333333332</v>
      </c>
      <c r="H16791" s="10">
        <v>0</v>
      </c>
      <c r="I16791" s="4" t="s">
        <v>13</v>
      </c>
      <c r="J16791" s="7" t="str">
        <f>VLOOKUP(C16791,'[1]T. Apoyo Sistema'!$B$1:$C$89,2,0)</f>
        <v>SI</v>
      </c>
    </row>
    <row r="16792" spans="1:10" x14ac:dyDescent="0.25">
      <c r="A16792" s="4" t="str">
        <f>CONCATENATE(B16792,"-",C16792,"-",D16792)</f>
        <v>46260-POX43-psa2</v>
      </c>
      <c r="B16792" s="16">
        <v>46260</v>
      </c>
      <c r="C16792" s="10" t="s">
        <v>96</v>
      </c>
      <c r="D16792" s="10" t="s">
        <v>74</v>
      </c>
      <c r="E16792" s="10">
        <v>0</v>
      </c>
      <c r="F16792" s="10">
        <v>4.5166666666666666</v>
      </c>
      <c r="G16792" s="10">
        <v>13.033333333333335</v>
      </c>
      <c r="H16792" s="10">
        <v>0</v>
      </c>
      <c r="I16792" s="4" t="s">
        <v>13</v>
      </c>
      <c r="J16792" s="7" t="str">
        <f>VLOOKUP(C16792,'[1]T. Apoyo Sistema'!$B$1:$C$89,2,0)</f>
        <v>SI</v>
      </c>
    </row>
    <row r="16793" spans="1:10" x14ac:dyDescent="0.25">
      <c r="A16793" s="4" t="str">
        <f>CONCATENATE(B16793,"-",C16793,"-",D16793)</f>
        <v>46260-POX43-psa3</v>
      </c>
      <c r="B16793" s="16">
        <v>46260</v>
      </c>
      <c r="C16793" s="10" t="s">
        <v>96</v>
      </c>
      <c r="D16793" s="10" t="s">
        <v>79</v>
      </c>
      <c r="E16793" s="10">
        <v>0</v>
      </c>
      <c r="F16793" s="10">
        <v>1.9166666666666667</v>
      </c>
      <c r="G16793" s="10">
        <v>15.633333333333335</v>
      </c>
      <c r="H16793" s="10">
        <v>0</v>
      </c>
      <c r="I16793" s="4" t="s">
        <v>13</v>
      </c>
      <c r="J16793" s="7" t="str">
        <f>VLOOKUP(C16793,'[1]T. Apoyo Sistema'!$B$1:$C$89,2,0)</f>
        <v>SI</v>
      </c>
    </row>
    <row r="16794" spans="1:10" x14ac:dyDescent="0.25">
      <c r="A16794" s="4" t="str">
        <f>CONCATENATE(B16794,"-",C16794,"-",D16794)</f>
        <v>46260-POX43-psa4</v>
      </c>
      <c r="B16794" s="16">
        <v>46260</v>
      </c>
      <c r="C16794" s="10" t="s">
        <v>96</v>
      </c>
      <c r="D16794" s="10" t="s">
        <v>80</v>
      </c>
      <c r="E16794" s="10">
        <v>0</v>
      </c>
      <c r="F16794" s="10">
        <v>13.8</v>
      </c>
      <c r="G16794" s="10">
        <v>3.75</v>
      </c>
      <c r="H16794" s="10">
        <v>0</v>
      </c>
      <c r="I16794" s="4" t="s">
        <v>13</v>
      </c>
      <c r="J16794" s="7" t="str">
        <f>VLOOKUP(C16794,'[1]T. Apoyo Sistema'!$B$1:$C$89,2,0)</f>
        <v>SI</v>
      </c>
    </row>
    <row r="16795" spans="1:10" x14ac:dyDescent="0.25">
      <c r="A16795" s="4" t="str">
        <f>CONCATENATE(B16795,"-",C16795,"-",D16795)</f>
        <v>46260-POX43-sec1</v>
      </c>
      <c r="B16795" s="16">
        <v>46260</v>
      </c>
      <c r="C16795" s="10" t="s">
        <v>96</v>
      </c>
      <c r="D16795" s="10" t="s">
        <v>75</v>
      </c>
      <c r="E16795" s="10">
        <v>0</v>
      </c>
      <c r="F16795" s="10">
        <v>15.133333333333333</v>
      </c>
      <c r="G16795" s="10">
        <v>2.4166666666666679</v>
      </c>
      <c r="H16795" s="10">
        <v>0</v>
      </c>
      <c r="I16795" s="4" t="s">
        <v>13</v>
      </c>
      <c r="J16795" s="7" t="str">
        <f>VLOOKUP(C16795,'[1]T. Apoyo Sistema'!$B$1:$C$89,2,0)</f>
        <v>SI</v>
      </c>
    </row>
    <row r="16796" spans="1:10" x14ac:dyDescent="0.25">
      <c r="A16796" s="4" t="str">
        <f>CONCATENATE(B16796,"-",C16796,"-",D16796)</f>
        <v>46260-POX43-sec2</v>
      </c>
      <c r="B16796" s="16">
        <v>46260</v>
      </c>
      <c r="C16796" s="10" t="s">
        <v>96</v>
      </c>
      <c r="D16796" s="10" t="s">
        <v>76</v>
      </c>
      <c r="E16796" s="10">
        <v>0</v>
      </c>
      <c r="F16796" s="10">
        <v>14.966666666666667</v>
      </c>
      <c r="G16796" s="10">
        <v>2.5833333333333339</v>
      </c>
      <c r="H16796" s="10">
        <v>0</v>
      </c>
      <c r="I16796" s="4" t="s">
        <v>13</v>
      </c>
      <c r="J16796" s="7" t="str">
        <f>VLOOKUP(C16796,'[1]T. Apoyo Sistema'!$B$1:$C$89,2,0)</f>
        <v>SI</v>
      </c>
    </row>
    <row r="16797" spans="1:10" x14ac:dyDescent="0.25">
      <c r="A16797" s="4" t="str">
        <f>CONCATENATE(B16797,"-",C16797,"-",D16797)</f>
        <v>46260-POX47-bbd1</v>
      </c>
      <c r="B16797" s="16">
        <v>46260</v>
      </c>
      <c r="C16797" s="10" t="s">
        <v>97</v>
      </c>
      <c r="D16797" s="10" t="s">
        <v>69</v>
      </c>
      <c r="E16797" s="10">
        <v>0</v>
      </c>
      <c r="F16797" s="10">
        <v>0</v>
      </c>
      <c r="G16797" s="10">
        <v>17.55</v>
      </c>
      <c r="H16797" s="10">
        <v>0</v>
      </c>
      <c r="I16797" s="4" t="s">
        <v>13</v>
      </c>
      <c r="J16797" s="7" t="str">
        <f>VLOOKUP(C16797,'[1]T. Apoyo Sistema'!$B$1:$C$89,2,0)</f>
        <v>SI</v>
      </c>
    </row>
    <row r="16798" spans="1:10" x14ac:dyDescent="0.25">
      <c r="A16798" s="4" t="str">
        <f>CONCATENATE(B16798,"-",C16798,"-",D16798)</f>
        <v>46260-POX47-bbd2</v>
      </c>
      <c r="B16798" s="16">
        <v>46260</v>
      </c>
      <c r="C16798" s="10" t="s">
        <v>97</v>
      </c>
      <c r="D16798" s="10" t="s">
        <v>70</v>
      </c>
      <c r="E16798" s="10">
        <v>0</v>
      </c>
      <c r="F16798" s="10">
        <v>0.31666666666666665</v>
      </c>
      <c r="G16798" s="10">
        <v>17.233333333333334</v>
      </c>
      <c r="H16798" s="10">
        <v>0</v>
      </c>
      <c r="I16798" s="4" t="s">
        <v>13</v>
      </c>
      <c r="J16798" s="7" t="str">
        <f>VLOOKUP(C16798,'[1]T. Apoyo Sistema'!$B$1:$C$89,2,0)</f>
        <v>SI</v>
      </c>
    </row>
    <row r="16799" spans="1:10" x14ac:dyDescent="0.25">
      <c r="A16799" s="4" t="str">
        <f>CONCATENATE(B16799,"-",C16799,"-",D16799)</f>
        <v>46260-POX47-com1</v>
      </c>
      <c r="B16799" s="16">
        <v>46260</v>
      </c>
      <c r="C16799" s="10" t="s">
        <v>97</v>
      </c>
      <c r="D16799" s="10" t="s">
        <v>71</v>
      </c>
      <c r="E16799" s="10">
        <v>0</v>
      </c>
      <c r="F16799" s="10">
        <v>12.366666666666667</v>
      </c>
      <c r="G16799" s="10">
        <v>5.1833333333333336</v>
      </c>
      <c r="H16799" s="10">
        <v>0</v>
      </c>
      <c r="I16799" s="4" t="s">
        <v>13</v>
      </c>
      <c r="J16799" s="7" t="str">
        <f>VLOOKUP(C16799,'[1]T. Apoyo Sistema'!$B$1:$C$89,2,0)</f>
        <v>SI</v>
      </c>
    </row>
    <row r="16800" spans="1:10" x14ac:dyDescent="0.25">
      <c r="A16800" s="4" t="str">
        <f>CONCATENATE(B16800,"-",C16800,"-",D16800)</f>
        <v>46260-POX47-com2</v>
      </c>
      <c r="B16800" s="16">
        <v>46260</v>
      </c>
      <c r="C16800" s="10" t="s">
        <v>97</v>
      </c>
      <c r="D16800" s="10" t="s">
        <v>72</v>
      </c>
      <c r="E16800" s="10">
        <v>0</v>
      </c>
      <c r="F16800" s="10">
        <v>1.3</v>
      </c>
      <c r="G16800" s="10">
        <v>16.25</v>
      </c>
      <c r="H16800" s="10">
        <v>0</v>
      </c>
      <c r="I16800" s="4" t="s">
        <v>13</v>
      </c>
      <c r="J16800" s="7" t="str">
        <f>VLOOKUP(C16800,'[1]T. Apoyo Sistema'!$B$1:$C$89,2,0)</f>
        <v>SI</v>
      </c>
    </row>
    <row r="16801" spans="1:10" x14ac:dyDescent="0.25">
      <c r="A16801" s="4" t="str">
        <f>CONCATENATE(B16801,"-",C16801,"-",D16801)</f>
        <v>46260-POX47-com3</v>
      </c>
      <c r="B16801" s="16">
        <v>46260</v>
      </c>
      <c r="C16801" s="10" t="s">
        <v>97</v>
      </c>
      <c r="D16801" s="10" t="s">
        <v>77</v>
      </c>
      <c r="E16801" s="10">
        <v>0</v>
      </c>
      <c r="F16801" s="10">
        <v>1.2</v>
      </c>
      <c r="G16801" s="10">
        <v>16.350000000000001</v>
      </c>
      <c r="H16801" s="10">
        <v>0</v>
      </c>
      <c r="I16801" s="4" t="s">
        <v>13</v>
      </c>
      <c r="J16801" s="7" t="str">
        <f>VLOOKUP(C16801,'[1]T. Apoyo Sistema'!$B$1:$C$89,2,0)</f>
        <v>SI</v>
      </c>
    </row>
    <row r="16802" spans="1:10" x14ac:dyDescent="0.25">
      <c r="A16802" s="4" t="str">
        <f>CONCATENATE(B16802,"-",C16802,"-",D16802)</f>
        <v>46260-POX47-com4</v>
      </c>
      <c r="B16802" s="16">
        <v>46260</v>
      </c>
      <c r="C16802" s="10" t="s">
        <v>97</v>
      </c>
      <c r="D16802" s="10" t="s">
        <v>78</v>
      </c>
      <c r="E16802" s="10">
        <v>0</v>
      </c>
      <c r="F16802" s="10">
        <v>13.283333333333333</v>
      </c>
      <c r="G16802" s="10">
        <v>4.2666666666666675</v>
      </c>
      <c r="H16802" s="10">
        <v>0</v>
      </c>
      <c r="I16802" s="4" t="s">
        <v>13</v>
      </c>
      <c r="J16802" s="7" t="str">
        <f>VLOOKUP(C16802,'[1]T. Apoyo Sistema'!$B$1:$C$89,2,0)</f>
        <v>SI</v>
      </c>
    </row>
    <row r="16803" spans="1:10" x14ac:dyDescent="0.25">
      <c r="A16803" s="4" t="str">
        <f>CONCATENATE(B16803,"-",C16803,"-",D16803)</f>
        <v>46260-POX47-gen1</v>
      </c>
      <c r="B16803" s="16">
        <v>46260</v>
      </c>
      <c r="C16803" s="10" t="s">
        <v>97</v>
      </c>
      <c r="D16803" s="10" t="s">
        <v>59</v>
      </c>
      <c r="E16803" s="10">
        <v>0</v>
      </c>
      <c r="F16803" s="10">
        <v>16.383333333333333</v>
      </c>
      <c r="G16803" s="10">
        <v>1.1666666666666679</v>
      </c>
      <c r="H16803" s="10">
        <v>0</v>
      </c>
      <c r="I16803" s="4" t="s">
        <v>13</v>
      </c>
      <c r="J16803" s="7" t="str">
        <f>VLOOKUP(C16803,'[1]T. Apoyo Sistema'!$B$1:$C$89,2,0)</f>
        <v>SI</v>
      </c>
    </row>
    <row r="16804" spans="1:10" x14ac:dyDescent="0.25">
      <c r="A16804" s="4" t="str">
        <f>CONCATENATE(B16804,"-",C16804,"-",D16804)</f>
        <v>46260-POX47-gen2</v>
      </c>
      <c r="B16804" s="16">
        <v>46260</v>
      </c>
      <c r="C16804" s="10" t="s">
        <v>97</v>
      </c>
      <c r="D16804" s="10" t="s">
        <v>73</v>
      </c>
      <c r="E16804" s="10">
        <v>0</v>
      </c>
      <c r="F16804" s="10">
        <v>0</v>
      </c>
      <c r="G16804" s="10">
        <v>17.55</v>
      </c>
      <c r="H16804" s="10">
        <v>0</v>
      </c>
      <c r="I16804" s="4" t="s">
        <v>13</v>
      </c>
      <c r="J16804" s="7" t="str">
        <f>VLOOKUP(C16804,'[1]T. Apoyo Sistema'!$B$1:$C$89,2,0)</f>
        <v>SI</v>
      </c>
    </row>
    <row r="16805" spans="1:10" x14ac:dyDescent="0.25">
      <c r="A16805" s="4" t="str">
        <f>CONCATENATE(B16805,"-",C16805,"-",D16805)</f>
        <v>46260-POX47-psa1</v>
      </c>
      <c r="B16805" s="16">
        <v>46260</v>
      </c>
      <c r="C16805" s="10" t="s">
        <v>97</v>
      </c>
      <c r="D16805" s="10" t="s">
        <v>60</v>
      </c>
      <c r="E16805" s="10">
        <v>0</v>
      </c>
      <c r="F16805" s="10">
        <v>10.5</v>
      </c>
      <c r="G16805" s="10">
        <v>7.0500000000000007</v>
      </c>
      <c r="H16805" s="10">
        <v>0</v>
      </c>
      <c r="I16805" s="4" t="s">
        <v>13</v>
      </c>
      <c r="J16805" s="7" t="str">
        <f>VLOOKUP(C16805,'[1]T. Apoyo Sistema'!$B$1:$C$89,2,0)</f>
        <v>SI</v>
      </c>
    </row>
    <row r="16806" spans="1:10" x14ac:dyDescent="0.25">
      <c r="A16806" s="4" t="str">
        <f>CONCATENATE(B16806,"-",C16806,"-",D16806)</f>
        <v>46260-POX47-psa2</v>
      </c>
      <c r="B16806" s="16">
        <v>46260</v>
      </c>
      <c r="C16806" s="10" t="s">
        <v>97</v>
      </c>
      <c r="D16806" s="10" t="s">
        <v>74</v>
      </c>
      <c r="E16806" s="10">
        <v>0</v>
      </c>
      <c r="F16806" s="10">
        <v>1</v>
      </c>
      <c r="G16806" s="10">
        <v>16.55</v>
      </c>
      <c r="H16806" s="10">
        <v>0</v>
      </c>
      <c r="I16806" s="4" t="s">
        <v>13</v>
      </c>
      <c r="J16806" s="7" t="str">
        <f>VLOOKUP(C16806,'[1]T. Apoyo Sistema'!$B$1:$C$89,2,0)</f>
        <v>SI</v>
      </c>
    </row>
    <row r="16807" spans="1:10" x14ac:dyDescent="0.25">
      <c r="A16807" s="4" t="str">
        <f>CONCATENATE(B16807,"-",C16807,"-",D16807)</f>
        <v>46260-POX47-psa3</v>
      </c>
      <c r="B16807" s="16">
        <v>46260</v>
      </c>
      <c r="C16807" s="10" t="s">
        <v>97</v>
      </c>
      <c r="D16807" s="10" t="s">
        <v>79</v>
      </c>
      <c r="E16807" s="10">
        <v>0</v>
      </c>
      <c r="F16807" s="10">
        <v>0.98333333333333328</v>
      </c>
      <c r="G16807" s="10">
        <v>16.566666666666666</v>
      </c>
      <c r="H16807" s="10">
        <v>0</v>
      </c>
      <c r="I16807" s="4" t="s">
        <v>13</v>
      </c>
      <c r="J16807" s="7" t="str">
        <f>VLOOKUP(C16807,'[1]T. Apoyo Sistema'!$B$1:$C$89,2,0)</f>
        <v>SI</v>
      </c>
    </row>
    <row r="16808" spans="1:10" x14ac:dyDescent="0.25">
      <c r="A16808" s="4" t="str">
        <f>CONCATENATE(B16808,"-",C16808,"-",D16808)</f>
        <v>46260-POX47-psa4</v>
      </c>
      <c r="B16808" s="16">
        <v>46260</v>
      </c>
      <c r="C16808" s="10" t="s">
        <v>97</v>
      </c>
      <c r="D16808" s="10" t="s">
        <v>80</v>
      </c>
      <c r="E16808" s="10">
        <v>0</v>
      </c>
      <c r="F16808" s="10">
        <v>10.5</v>
      </c>
      <c r="G16808" s="10">
        <v>7.0500000000000007</v>
      </c>
      <c r="H16808" s="10">
        <v>0</v>
      </c>
      <c r="I16808" s="4" t="s">
        <v>13</v>
      </c>
      <c r="J16808" s="7" t="str">
        <f>VLOOKUP(C16808,'[1]T. Apoyo Sistema'!$B$1:$C$89,2,0)</f>
        <v>SI</v>
      </c>
    </row>
    <row r="16809" spans="1:10" x14ac:dyDescent="0.25">
      <c r="A16809" s="4" t="str">
        <f>CONCATENATE(B16809,"-",C16809,"-",D16809)</f>
        <v>46260-POX47-sec1</v>
      </c>
      <c r="B16809" s="16">
        <v>46260</v>
      </c>
      <c r="C16809" s="10" t="s">
        <v>97</v>
      </c>
      <c r="D16809" s="10" t="s">
        <v>75</v>
      </c>
      <c r="E16809" s="10">
        <v>0</v>
      </c>
      <c r="F16809" s="10">
        <v>14.7</v>
      </c>
      <c r="G16809" s="10">
        <v>2.8500000000000014</v>
      </c>
      <c r="H16809" s="10">
        <v>0</v>
      </c>
      <c r="I16809" s="4" t="s">
        <v>13</v>
      </c>
      <c r="J16809" s="7" t="str">
        <f>VLOOKUP(C16809,'[1]T. Apoyo Sistema'!$B$1:$C$89,2,0)</f>
        <v>SI</v>
      </c>
    </row>
    <row r="16810" spans="1:10" x14ac:dyDescent="0.25">
      <c r="A16810" s="4" t="str">
        <f>CONCATENATE(B16810,"-",C16810,"-",D16810)</f>
        <v>46260-POX47-sec2</v>
      </c>
      <c r="B16810" s="16">
        <v>46260</v>
      </c>
      <c r="C16810" s="10" t="s">
        <v>97</v>
      </c>
      <c r="D16810" s="10" t="s">
        <v>76</v>
      </c>
      <c r="E16810" s="10">
        <v>0</v>
      </c>
      <c r="F16810" s="10">
        <v>14.7</v>
      </c>
      <c r="G16810" s="10">
        <v>2.8500000000000014</v>
      </c>
      <c r="H16810" s="10">
        <v>0</v>
      </c>
      <c r="I16810" s="4" t="s">
        <v>13</v>
      </c>
      <c r="J16810" s="7" t="str">
        <f>VLOOKUP(C16810,'[1]T. Apoyo Sistema'!$B$1:$C$89,2,0)</f>
        <v>SI</v>
      </c>
    </row>
    <row r="16811" spans="1:10" x14ac:dyDescent="0.25">
      <c r="A16811" s="4" t="str">
        <f>CONCATENATE(B16811,"-",C16811,"-",D16811)</f>
        <v>46238-POX58-bbd1</v>
      </c>
      <c r="B16811" s="14">
        <v>46238</v>
      </c>
      <c r="C16811" s="4" t="s">
        <v>103</v>
      </c>
      <c r="D16811" s="4" t="s">
        <v>69</v>
      </c>
      <c r="E16811" s="4">
        <v>0</v>
      </c>
      <c r="F16811" s="6">
        <v>0</v>
      </c>
      <c r="G16811" s="6">
        <v>17.566666666666666</v>
      </c>
      <c r="H16811" s="6">
        <v>0</v>
      </c>
      <c r="I16811" s="4" t="str">
        <f>TEXT(B16811,"yyyy-mm")</f>
        <v>2026-08</v>
      </c>
      <c r="J16811" s="7" t="str">
        <f>VLOOKUP(C16811,'[1]T. Apoyo Sistema'!$B$1:$C$89,2,0)</f>
        <v>SI</v>
      </c>
    </row>
    <row r="16812" spans="1:10" x14ac:dyDescent="0.25">
      <c r="A16812" s="4" t="str">
        <f>CONCATENATE(B16812,"-",C16812,"-",D16812)</f>
        <v>46238-POX58-bbd2</v>
      </c>
      <c r="B16812" s="14">
        <v>46238</v>
      </c>
      <c r="C16812" s="4" t="s">
        <v>103</v>
      </c>
      <c r="D16812" s="4" t="s">
        <v>70</v>
      </c>
      <c r="E16812" s="4">
        <v>0</v>
      </c>
      <c r="F16812" s="6">
        <v>0.35</v>
      </c>
      <c r="G16812" s="6">
        <v>17.216666666666665</v>
      </c>
      <c r="H16812" s="6">
        <v>0</v>
      </c>
      <c r="I16812" s="4" t="str">
        <f>TEXT(B16812,"yyyy-mm")</f>
        <v>2026-08</v>
      </c>
      <c r="J16812" s="7" t="str">
        <f>VLOOKUP(C16812,'[1]T. Apoyo Sistema'!$B$1:$C$89,2,0)</f>
        <v>SI</v>
      </c>
    </row>
    <row r="16813" spans="1:10" x14ac:dyDescent="0.25">
      <c r="A16813" s="4" t="str">
        <f>CONCATENATE(B16813,"-",C16813,"-",D16813)</f>
        <v>46238-POX58-com1</v>
      </c>
      <c r="B16813" s="14">
        <v>46238</v>
      </c>
      <c r="C16813" s="4" t="s">
        <v>103</v>
      </c>
      <c r="D16813" s="4" t="s">
        <v>71</v>
      </c>
      <c r="E16813" s="4">
        <v>0</v>
      </c>
      <c r="F16813" s="6">
        <v>7.8833333333333337</v>
      </c>
      <c r="G16813" s="6">
        <v>9.6833333333333336</v>
      </c>
      <c r="H16813" s="6">
        <v>0</v>
      </c>
      <c r="I16813" s="4" t="str">
        <f>TEXT(B16813,"yyyy-mm")</f>
        <v>2026-08</v>
      </c>
      <c r="J16813" s="7" t="str">
        <f>VLOOKUP(C16813,'[1]T. Apoyo Sistema'!$B$1:$C$89,2,0)</f>
        <v>SI</v>
      </c>
    </row>
    <row r="16814" spans="1:10" x14ac:dyDescent="0.25">
      <c r="A16814" s="4" t="str">
        <f>CONCATENATE(B16814,"-",C16814,"-",D16814)</f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x14ac:dyDescent="0.25">
      <c r="A16815" s="4" t="str">
        <f>CONCATENATE(B16815,"-",C16815,"-",D16815)</f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x14ac:dyDescent="0.25">
      <c r="A16816" s="4" t="str">
        <f>CONCATENATE(B16816,"-",C16816,"-",D16816)</f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x14ac:dyDescent="0.25">
      <c r="A16817" s="4" t="str">
        <f>CONCATENATE(B16817,"-",C16817,"-",D16817)</f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x14ac:dyDescent="0.25">
      <c r="A16818" s="4" t="str">
        <f>CONCATENATE(B16818,"-",C16818,"-",D16818)</f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x14ac:dyDescent="0.25">
      <c r="A16819" s="4" t="str">
        <f>CONCATENATE(B16819,"-",C16819,"-",D16819)</f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x14ac:dyDescent="0.25">
      <c r="A16820" s="4" t="str">
        <f>CONCATENATE(B16820,"-",C16820,"-",D16820)</f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x14ac:dyDescent="0.25">
      <c r="A16821" s="4" t="str">
        <f>CONCATENATE(B16821,"-",C16821,"-",D16821)</f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x14ac:dyDescent="0.25">
      <c r="A16822" s="4" t="str">
        <f>CONCATENATE(B16822,"-",C16822,"-",D16822)</f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x14ac:dyDescent="0.25">
      <c r="A16823" s="4" t="str">
        <f>CONCATENATE(B16823,"-",C16823,"-",D16823)</f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x14ac:dyDescent="0.25">
      <c r="A16824" s="4" t="str">
        <f>CONCATENATE(B16824,"-",C16824,"-",D16824)</f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x14ac:dyDescent="0.25">
      <c r="A16825" s="4" t="str">
        <f>CONCATENATE(B16825,"-",C16825,"-",D16825)</f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x14ac:dyDescent="0.25">
      <c r="A16826" s="4" t="str">
        <f>CONCATENATE(B16826,"-",C16826,"-",D16826)</f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x14ac:dyDescent="0.25">
      <c r="A16827" s="4" t="str">
        <f>CONCATENATE(B16827,"-",C16827,"-",D16827)</f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x14ac:dyDescent="0.25">
      <c r="A16828" s="4" t="str">
        <f>CONCATENATE(B16828,"-",C16828,"-",D16828)</f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x14ac:dyDescent="0.25">
      <c r="A16829" s="4" t="str">
        <f>CONCATENATE(B16829,"-",C16829,"-",D16829)</f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x14ac:dyDescent="0.25">
      <c r="A16830" s="4" t="str">
        <f>CONCATENATE(B16830,"-",C16830,"-",D16830)</f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x14ac:dyDescent="0.25">
      <c r="A16831" s="4" t="str">
        <f>CONCATENATE(B16831,"-",C16831,"-",D16831)</f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x14ac:dyDescent="0.25">
      <c r="A16832" s="4" t="str">
        <f>CONCATENATE(B16832,"-",C16832,"-",D16832)</f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x14ac:dyDescent="0.25">
      <c r="A16833" s="4" t="str">
        <f>CONCATENATE(B16833,"-",C16833,"-",D16833)</f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x14ac:dyDescent="0.25">
      <c r="A16834" s="4" t="str">
        <f>CONCATENATE(B16834,"-",C16834,"-",D16834)</f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x14ac:dyDescent="0.25">
      <c r="A16835" s="4" t="str">
        <f>CONCATENATE(B16835,"-",C16835,"-",D16835)</f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x14ac:dyDescent="0.25">
      <c r="A16836" s="4" t="str">
        <f>CONCATENATE(B16836,"-",C16836,"-",D16836)</f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x14ac:dyDescent="0.25">
      <c r="A16837" s="4" t="str">
        <f>CONCATENATE(B16837,"-",C16837,"-",D16837)</f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x14ac:dyDescent="0.25">
      <c r="A16838" s="4" t="str">
        <f>CONCATENATE(B16838,"-",C16838,"-",D16838)</f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x14ac:dyDescent="0.25">
      <c r="A16839" s="4" t="str">
        <f>CONCATENATE(B16839,"-",C16839,"-",D16839)</f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x14ac:dyDescent="0.25">
      <c r="A16840" s="4" t="str">
        <f>CONCATENATE(B16840,"-",C16840,"-",D16840)</f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x14ac:dyDescent="0.25">
      <c r="A16841" s="4" t="str">
        <f>CONCATENATE(B16841,"-",C16841,"-",D16841)</f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x14ac:dyDescent="0.25">
      <c r="A16842" s="4" t="str">
        <f>CONCATENATE(B16842,"-",C16842,"-",D16842)</f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x14ac:dyDescent="0.25">
      <c r="A16843" s="4" t="str">
        <f>CONCATENATE(B16843,"-",C16843,"-",D16843)</f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x14ac:dyDescent="0.25">
      <c r="A16844" s="4" t="str">
        <f>CONCATENATE(B16844,"-",C16844,"-",D16844)</f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x14ac:dyDescent="0.25">
      <c r="A16845" s="4" t="str">
        <f>CONCATENATE(B16845,"-",C16845,"-",D16845)</f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x14ac:dyDescent="0.25">
      <c r="A16846" s="4" t="str">
        <f>CONCATENATE(B16846,"-",C16846,"-",D16846)</f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x14ac:dyDescent="0.25">
      <c r="A16847" s="4" t="str">
        <f>CONCATENATE(B16847,"-",C16847,"-",D16847)</f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x14ac:dyDescent="0.25">
      <c r="A16848" s="4" t="str">
        <f>CONCATENATE(B16848,"-",C16848,"-",D16848)</f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x14ac:dyDescent="0.25">
      <c r="A16849" s="4" t="str">
        <f>CONCATENATE(B16849,"-",C16849,"-",D16849)</f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x14ac:dyDescent="0.25">
      <c r="A16850" s="4" t="str">
        <f>CONCATENATE(B16850,"-",C16850,"-",D16850)</f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x14ac:dyDescent="0.25">
      <c r="A16851" s="4" t="str">
        <f>CONCATENATE(B16851,"-",C16851,"-",D16851)</f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x14ac:dyDescent="0.25">
      <c r="A16852" s="4" t="str">
        <f>CONCATENATE(B16852,"-",C16852,"-",D16852)</f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x14ac:dyDescent="0.25">
      <c r="A16853" s="4" t="str">
        <f>CONCATENATE(B16853,"-",C16853,"-",D16853)</f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x14ac:dyDescent="0.25">
      <c r="A16854" s="4" t="str">
        <f>CONCATENATE(B16854,"-",C16854,"-",D16854)</f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x14ac:dyDescent="0.25">
      <c r="A16855" s="4" t="str">
        <f>CONCATENATE(B16855,"-",C16855,"-",D16855)</f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x14ac:dyDescent="0.25">
      <c r="A16856" s="4" t="str">
        <f>CONCATENATE(B16856,"-",C16856,"-",D16856)</f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x14ac:dyDescent="0.25">
      <c r="A16857" s="4" t="str">
        <f>CONCATENATE(B16857,"-",C16857,"-",D16857)</f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x14ac:dyDescent="0.25">
      <c r="A16858" s="4" t="str">
        <f>CONCATENATE(B16858,"-",C16858,"-",D16858)</f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x14ac:dyDescent="0.25">
      <c r="A16859" s="4" t="str">
        <f>CONCATENATE(B16859,"-",C16859,"-",D16859)</f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x14ac:dyDescent="0.25">
      <c r="A16860" s="4" t="str">
        <f>CONCATENATE(B16860,"-",C16860,"-",D16860)</f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x14ac:dyDescent="0.25">
      <c r="A16861" s="4" t="str">
        <f>CONCATENATE(B16861,"-",C16861,"-",D16861)</f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x14ac:dyDescent="0.25">
      <c r="A16862" s="4" t="str">
        <f>CONCATENATE(B16862,"-",C16862,"-",D16862)</f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x14ac:dyDescent="0.25">
      <c r="A16863" s="4" t="str">
        <f>CONCATENATE(B16863,"-",C16863,"-",D16863)</f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x14ac:dyDescent="0.25">
      <c r="A16864" s="4" t="str">
        <f>CONCATENATE(B16864,"-",C16864,"-",D16864)</f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x14ac:dyDescent="0.25">
      <c r="A16865" s="4" t="str">
        <f>CONCATENATE(B16865,"-",C16865,"-",D16865)</f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x14ac:dyDescent="0.25">
      <c r="A16866" s="4" t="str">
        <f>CONCATENATE(B16866,"-",C16866,"-",D16866)</f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x14ac:dyDescent="0.25">
      <c r="A16867" s="4" t="str">
        <f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x14ac:dyDescent="0.25">
      <c r="A16868" s="4" t="str">
        <f>CONCATENATE(B16868,"-",C16868,"-",D16868)</f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x14ac:dyDescent="0.25">
      <c r="A16869" s="4" t="str">
        <f>CONCATENATE(B16869,"-",C16869,"-",D16869)</f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x14ac:dyDescent="0.25">
      <c r="A16870" s="4" t="str">
        <f>CONCATENATE(B16870,"-",C16870,"-",D16870)</f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x14ac:dyDescent="0.25">
      <c r="A16871" s="4" t="str">
        <f>CONCATENATE(B16871,"-",C16871,"-",D16871)</f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x14ac:dyDescent="0.25">
      <c r="A16872" s="4" t="str">
        <f>CONCATENATE(B16872,"-",C16872,"-",D16872)</f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x14ac:dyDescent="0.25">
      <c r="A16873" s="4" t="str">
        <f>CONCATENATE(B16873,"-",C16873,"-",D16873)</f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x14ac:dyDescent="0.25">
      <c r="A16874" s="4" t="str">
        <f>CONCATENATE(B16874,"-",C16874,"-",D16874)</f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x14ac:dyDescent="0.25">
      <c r="A16875" s="4" t="str">
        <f>CONCATENATE(B16875,"-",C16875,"-",D16875)</f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x14ac:dyDescent="0.25">
      <c r="A16876" s="4" t="str">
        <f>CONCATENATE(B16876,"-",C16876,"-",D16876)</f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x14ac:dyDescent="0.25">
      <c r="A16877" s="4" t="str">
        <f>CONCATENATE(B16877,"-",C16877,"-",D16877)</f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x14ac:dyDescent="0.25">
      <c r="A16878" s="4" t="str">
        <f>CONCATENATE(B16878,"-",C16878,"-",D16878)</f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x14ac:dyDescent="0.25">
      <c r="A16879" s="4" t="str">
        <f>CONCATENATE(B16879,"-",C16879,"-",D16879)</f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x14ac:dyDescent="0.25">
      <c r="A16880" s="4" t="str">
        <f>CONCATENATE(B16880,"-",C16880,"-",D16880)</f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x14ac:dyDescent="0.25">
      <c r="A16881" s="4" t="str">
        <f>CONCATENATE(B16881,"-",C16881,"-",D16881)</f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x14ac:dyDescent="0.25">
      <c r="A16882" s="4" t="str">
        <f>CONCATENATE(B16882,"-",C16882,"-",D16882)</f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x14ac:dyDescent="0.25">
      <c r="A16883" s="4" t="str">
        <f>CONCATENATE(B16883,"-",C16883,"-",D16883)</f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x14ac:dyDescent="0.25">
      <c r="A16884" s="4" t="str">
        <f>CONCATENATE(B16884,"-",C16884,"-",D16884)</f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x14ac:dyDescent="0.25">
      <c r="A16885" s="4" t="str">
        <f>CONCATENATE(B16885,"-",C16885,"-",D16885)</f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x14ac:dyDescent="0.25">
      <c r="A16886" s="4" t="str">
        <f>CONCATENATE(B16886,"-",C16886,"-",D16886)</f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x14ac:dyDescent="0.25">
      <c r="A16887" s="4" t="str">
        <f>CONCATENATE(B16887,"-",C16887,"-",D16887)</f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x14ac:dyDescent="0.25">
      <c r="A16888" s="4" t="str">
        <f>CONCATENATE(B16888,"-",C16888,"-",D16888)</f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x14ac:dyDescent="0.25">
      <c r="A16889" s="4" t="str">
        <f>CONCATENATE(B16889,"-",C16889,"-",D16889)</f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x14ac:dyDescent="0.25">
      <c r="A16890" s="4" t="str">
        <f>CONCATENATE(B16890,"-",C16890,"-",D16890)</f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x14ac:dyDescent="0.25">
      <c r="A16891" s="4" t="str">
        <f>CONCATENATE(B16891,"-",C16891,"-",D16891)</f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x14ac:dyDescent="0.25">
      <c r="A16892" s="4" t="str">
        <f>CONCATENATE(B16892,"-",C16892,"-",D16892)</f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x14ac:dyDescent="0.25">
      <c r="A16893" s="4" t="str">
        <f>CONCATENATE(B16893,"-",C16893,"-",D16893)</f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x14ac:dyDescent="0.25">
      <c r="A16894" s="4" t="str">
        <f>CONCATENATE(B16894,"-",C16894,"-",D16894)</f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x14ac:dyDescent="0.25">
      <c r="A16895" s="4" t="str">
        <f>CONCATENATE(B16895,"-",C16895,"-",D16895)</f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x14ac:dyDescent="0.25">
      <c r="A16896" s="4" t="str">
        <f>CONCATENATE(B16896,"-",C16896,"-",D16896)</f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x14ac:dyDescent="0.25">
      <c r="A16897" s="4" t="str">
        <f>CONCATENATE(B16897,"-",C16897,"-",D16897)</f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x14ac:dyDescent="0.25">
      <c r="A16898" s="4" t="str">
        <f>CONCATENATE(B16898,"-",C16898,"-",D16898)</f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x14ac:dyDescent="0.25">
      <c r="A16899" s="4" t="str">
        <f>CONCATENATE(B16899,"-",C16899,"-",D16899)</f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x14ac:dyDescent="0.25">
      <c r="A16900" s="4" t="str">
        <f>CONCATENATE(B16900,"-",C16900,"-",D16900)</f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x14ac:dyDescent="0.25">
      <c r="A16901" s="4" t="str">
        <f>CONCATENATE(B16901,"-",C16901,"-",D16901)</f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x14ac:dyDescent="0.25">
      <c r="A16902" s="4" t="str">
        <f>CONCATENATE(B16902,"-",C16902,"-",D16902)</f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x14ac:dyDescent="0.25">
      <c r="A16903" s="4" t="str">
        <f>CONCATENATE(B16903,"-",C16903,"-",D16903)</f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x14ac:dyDescent="0.25">
      <c r="A16904" s="4" t="str">
        <f>CONCATENATE(B16904,"-",C16904,"-",D16904)</f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x14ac:dyDescent="0.25">
      <c r="A16905" s="4" t="str">
        <f>CONCATENATE(B16905,"-",C16905,"-",D16905)</f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x14ac:dyDescent="0.25">
      <c r="A16906" s="4" t="str">
        <f>CONCATENATE(B16906,"-",C16906,"-",D16906)</f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x14ac:dyDescent="0.25">
      <c r="A16907" s="4" t="str">
        <f>CONCATENATE(B16907,"-",C16907,"-",D16907)</f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x14ac:dyDescent="0.25">
      <c r="A16908" s="4" t="str">
        <f>CONCATENATE(B16908,"-",C16908,"-",D16908)</f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x14ac:dyDescent="0.25">
      <c r="A16909" s="4" t="str">
        <f>CONCATENATE(B16909,"-",C16909,"-",D16909)</f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x14ac:dyDescent="0.25">
      <c r="A16910" s="4" t="str">
        <f>CONCATENATE(B16910,"-",C16910,"-",D16910)</f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x14ac:dyDescent="0.25">
      <c r="A16911" s="4" t="str">
        <f>CONCATENATE(B16911,"-",C16911,"-",D16911)</f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x14ac:dyDescent="0.25">
      <c r="A16912" s="4" t="str">
        <f>CONCATENATE(B16912,"-",C16912,"-",D16912)</f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x14ac:dyDescent="0.25">
      <c r="A16913" s="4" t="str">
        <f>CONCATENATE(B16913,"-",C16913,"-",D16913)</f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x14ac:dyDescent="0.25">
      <c r="A16914" s="4" t="str">
        <f>CONCATENATE(B16914,"-",C16914,"-",D16914)</f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x14ac:dyDescent="0.25">
      <c r="A16915" s="4" t="str">
        <f>CONCATENATE(B16915,"-",C16915,"-",D16915)</f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x14ac:dyDescent="0.25">
      <c r="A16916" s="4" t="str">
        <f>CONCATENATE(B16916,"-",C16916,"-",D16916)</f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x14ac:dyDescent="0.25">
      <c r="A16917" s="4" t="str">
        <f>CONCATENATE(B16917,"-",C16917,"-",D16917)</f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x14ac:dyDescent="0.25">
      <c r="A16918" s="4" t="str">
        <f>CONCATENATE(B16918,"-",C16918,"-",D16918)</f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x14ac:dyDescent="0.25">
      <c r="A16919" s="4" t="str">
        <f>CONCATENATE(B16919,"-",C16919,"-",D16919)</f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x14ac:dyDescent="0.25">
      <c r="A16920" s="4" t="str">
        <f>CONCATENATE(B16920,"-",C16920,"-",D16920)</f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x14ac:dyDescent="0.25">
      <c r="A16921" s="4" t="str">
        <f>CONCATENATE(B16921,"-",C16921,"-",D16921)</f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x14ac:dyDescent="0.25">
      <c r="A16922" s="4" t="str">
        <f>CONCATENATE(B16922,"-",C16922,"-",D16922)</f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x14ac:dyDescent="0.25">
      <c r="A16923" s="4" t="str">
        <f>CONCATENATE(B16923,"-",C16923,"-",D16923)</f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x14ac:dyDescent="0.25">
      <c r="A16924" s="4" t="str">
        <f>CONCATENATE(B16924,"-",C16924,"-",D16924)</f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x14ac:dyDescent="0.25">
      <c r="A16925" s="4" t="str">
        <f>CONCATENATE(B16925,"-",C16925,"-",D16925)</f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x14ac:dyDescent="0.25">
      <c r="A16926" s="4" t="str">
        <f>CONCATENATE(B16926,"-",C16926,"-",D16926)</f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x14ac:dyDescent="0.25">
      <c r="A16927" s="4" t="str">
        <f>CONCATENATE(B16927,"-",C16927,"-",D16927)</f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x14ac:dyDescent="0.25">
      <c r="A16928" s="4" t="str">
        <f>CONCATENATE(B16928,"-",C16928,"-",D16928)</f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x14ac:dyDescent="0.25">
      <c r="A16929" s="4" t="str">
        <f>CONCATENATE(B16929,"-",C16929,"-",D16929)</f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x14ac:dyDescent="0.25">
      <c r="A16930" s="4" t="str">
        <f>CONCATENATE(B16930,"-",C16930,"-",D16930)</f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x14ac:dyDescent="0.25">
      <c r="A16931" s="4" t="str">
        <f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x14ac:dyDescent="0.25">
      <c r="A16932" s="4" t="str">
        <f>CONCATENATE(B16932,"-",C16932,"-",D16932)</f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x14ac:dyDescent="0.25">
      <c r="A16933" s="4" t="str">
        <f>CONCATENATE(B16933,"-",C16933,"-",D16933)</f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x14ac:dyDescent="0.25">
      <c r="A16934" s="4" t="str">
        <f>CONCATENATE(B16934,"-",C16934,"-",D16934)</f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x14ac:dyDescent="0.25">
      <c r="A16935" s="4" t="str">
        <f>CONCATENATE(B16935,"-",C16935,"-",D16935)</f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x14ac:dyDescent="0.25">
      <c r="A16936" s="4" t="str">
        <f>CONCATENATE(B16936,"-",C16936,"-",D16936)</f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x14ac:dyDescent="0.25">
      <c r="A16937" s="4" t="str">
        <f>CONCATENATE(B16937,"-",C16937,"-",D16937)</f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x14ac:dyDescent="0.25">
      <c r="A16938" s="4" t="str">
        <f>CONCATENATE(B16938,"-",C16938,"-",D16938)</f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x14ac:dyDescent="0.25">
      <c r="A16939" s="4" t="str">
        <f>CONCATENATE(B16939,"-",C16939,"-",D16939)</f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x14ac:dyDescent="0.25">
      <c r="A16940" s="4" t="str">
        <f>CONCATENATE(B16940,"-",C16940,"-",D16940)</f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x14ac:dyDescent="0.25">
      <c r="A16941" s="4" t="str">
        <f>CONCATENATE(B16941,"-",C16941,"-",D16941)</f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x14ac:dyDescent="0.25">
      <c r="A16942" s="4" t="str">
        <f>CONCATENATE(B16942,"-",C16942,"-",D16942)</f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x14ac:dyDescent="0.25">
      <c r="A16943" s="4" t="str">
        <f>CONCATENATE(B16943,"-",C16943,"-",D16943)</f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x14ac:dyDescent="0.25">
      <c r="A16944" s="4" t="str">
        <f>CONCATENATE(B16944,"-",C16944,"-",D16944)</f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x14ac:dyDescent="0.25">
      <c r="A16945" s="4" t="str">
        <f>CONCATENATE(B16945,"-",C16945,"-",D16945)</f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x14ac:dyDescent="0.25">
      <c r="A16946" s="4" t="str">
        <f>CONCATENATE(B16946,"-",C16946,"-",D16946)</f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x14ac:dyDescent="0.25">
      <c r="A16947" s="4" t="str">
        <f>CONCATENATE(B16947,"-",C16947,"-",D16947)</f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x14ac:dyDescent="0.25">
      <c r="A16948" s="4" t="str">
        <f>CONCATENATE(B16948,"-",C16948,"-",D16948)</f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x14ac:dyDescent="0.25">
      <c r="A16949" s="4" t="str">
        <f>CONCATENATE(B16949,"-",C16949,"-",D16949)</f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x14ac:dyDescent="0.25">
      <c r="A16950" s="4" t="str">
        <f>CONCATENATE(B16950,"-",C16950,"-",D16950)</f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x14ac:dyDescent="0.25">
      <c r="A16951" s="4" t="str">
        <f>CONCATENATE(B16951,"-",C16951,"-",D16951)</f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x14ac:dyDescent="0.25">
      <c r="A16952" s="4" t="str">
        <f>CONCATENATE(B16952,"-",C16952,"-",D16952)</f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x14ac:dyDescent="0.25">
      <c r="A16953" s="4" t="str">
        <f>CONCATENATE(B16953,"-",C16953,"-",D16953)</f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x14ac:dyDescent="0.25">
      <c r="A16954" s="4" t="str">
        <f>CONCATENATE(B16954,"-",C16954,"-",D16954)</f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x14ac:dyDescent="0.25">
      <c r="A16955" s="4" t="str">
        <f>CONCATENATE(B16955,"-",C16955,"-",D16955)</f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x14ac:dyDescent="0.25">
      <c r="A16956" s="4" t="str">
        <f>CONCATENATE(B16956,"-",C16956,"-",D16956)</f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x14ac:dyDescent="0.25">
      <c r="A16957" s="4" t="str">
        <f>CONCATENATE(B16957,"-",C16957,"-",D16957)</f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x14ac:dyDescent="0.25">
      <c r="A16958" s="4" t="str">
        <f>CONCATENATE(B16958,"-",C16958,"-",D16958)</f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x14ac:dyDescent="0.25">
      <c r="A16959" s="4" t="str">
        <f>CONCATENATE(B16959,"-",C16959,"-",D16959)</f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x14ac:dyDescent="0.25">
      <c r="A16960" s="4" t="str">
        <f>CONCATENATE(B16960,"-",C16960,"-",D16960)</f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x14ac:dyDescent="0.25">
      <c r="A16961" s="4" t="str">
        <f>CONCATENATE(B16961,"-",C16961,"-",D16961)</f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x14ac:dyDescent="0.25">
      <c r="A16962" s="4" t="str">
        <f>CONCATENATE(B16962,"-",C16962,"-",D16962)</f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x14ac:dyDescent="0.25">
      <c r="A16963" s="4" t="str">
        <f>CONCATENATE(B16963,"-",C16963,"-",D16963)</f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x14ac:dyDescent="0.25">
      <c r="A16964" s="4" t="str">
        <f>CONCATENATE(B16964,"-",C16964,"-",D16964)</f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x14ac:dyDescent="0.25">
      <c r="A16965" s="4" t="str">
        <f>CONCATENATE(B16965,"-",C16965,"-",D16965)</f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x14ac:dyDescent="0.25">
      <c r="A16966" s="4" t="str">
        <f>CONCATENATE(B16966,"-",C16966,"-",D16966)</f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x14ac:dyDescent="0.25">
      <c r="A16967" s="4" t="str">
        <f>CONCATENATE(B16967,"-",C16967,"-",D16967)</f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x14ac:dyDescent="0.25">
      <c r="A16968" s="4" t="str">
        <f>CONCATENATE(B16968,"-",C16968,"-",D16968)</f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x14ac:dyDescent="0.25">
      <c r="A16969" s="4" t="str">
        <f>CONCATENATE(B16969,"-",C16969,"-",D16969)</f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x14ac:dyDescent="0.25">
      <c r="A16970" s="4" t="str">
        <f>CONCATENATE(B16970,"-",C16970,"-",D16970)</f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x14ac:dyDescent="0.25">
      <c r="A16971" s="4" t="str">
        <f>CONCATENATE(B16971,"-",C16971,"-",D16971)</f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x14ac:dyDescent="0.25">
      <c r="A16972" s="4" t="str">
        <f>CONCATENATE(B16972,"-",C16972,"-",D16972)</f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x14ac:dyDescent="0.25">
      <c r="A16973" s="4" t="str">
        <f>CONCATENATE(B16973,"-",C16973,"-",D16973)</f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x14ac:dyDescent="0.25">
      <c r="A16974" s="4" t="str">
        <f>CONCATENATE(B16974,"-",C16974,"-",D16974)</f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x14ac:dyDescent="0.25">
      <c r="A16975" s="4" t="str">
        <f>CONCATENATE(B16975,"-",C16975,"-",D16975)</f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x14ac:dyDescent="0.25">
      <c r="A16976" s="4" t="str">
        <f>CONCATENATE(B16976,"-",C16976,"-",D16976)</f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x14ac:dyDescent="0.25">
      <c r="A16977" s="4" t="str">
        <f>CONCATENATE(B16977,"-",C16977,"-",D16977)</f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x14ac:dyDescent="0.25">
      <c r="A16978" s="4" t="str">
        <f>CONCATENATE(B16978,"-",C16978,"-",D16978)</f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x14ac:dyDescent="0.25">
      <c r="A16979" s="4" t="str">
        <f>CONCATENATE(B16979,"-",C16979,"-",D16979)</f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x14ac:dyDescent="0.25">
      <c r="A16980" s="4" t="str">
        <f>CONCATENATE(B16980,"-",C16980,"-",D16980)</f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x14ac:dyDescent="0.25">
      <c r="A16981" s="4" t="str">
        <f>CONCATENATE(B16981,"-",C16981,"-",D16981)</f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x14ac:dyDescent="0.25">
      <c r="A16982" s="4" t="str">
        <f>CONCATENATE(B16982,"-",C16982,"-",D16982)</f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x14ac:dyDescent="0.25">
      <c r="A16983" s="4" t="str">
        <f>CONCATENATE(B16983,"-",C16983,"-",D16983)</f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x14ac:dyDescent="0.25">
      <c r="A16984" s="4" t="str">
        <f>CONCATENATE(B16984,"-",C16984,"-",D16984)</f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x14ac:dyDescent="0.25">
      <c r="A16985" s="4" t="str">
        <f>CONCATENATE(B16985,"-",C16985,"-",D16985)</f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x14ac:dyDescent="0.25">
      <c r="A16986" s="4" t="str">
        <f>CONCATENATE(B16986,"-",C16986,"-",D16986)</f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x14ac:dyDescent="0.25">
      <c r="A16987" s="4" t="str">
        <f>CONCATENATE(B16987,"-",C16987,"-",D16987)</f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x14ac:dyDescent="0.25">
      <c r="A16988" s="4" t="str">
        <f>CONCATENATE(B16988,"-",C16988,"-",D16988)</f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x14ac:dyDescent="0.25">
      <c r="A16989" s="4" t="str">
        <f>CONCATENATE(B16989,"-",C16989,"-",D16989)</f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x14ac:dyDescent="0.25">
      <c r="A16990" s="4" t="str">
        <f>CONCATENATE(B16990,"-",C16990,"-",D16990)</f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x14ac:dyDescent="0.25">
      <c r="A16991" s="4" t="str">
        <f>CONCATENATE(B16991,"-",C16991,"-",D16991)</f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x14ac:dyDescent="0.25">
      <c r="A16992" s="4" t="str">
        <f>CONCATENATE(B16992,"-",C16992,"-",D16992)</f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x14ac:dyDescent="0.25">
      <c r="A16993" s="4" t="str">
        <f>CONCATENATE(B16993,"-",C16993,"-",D16993)</f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x14ac:dyDescent="0.25">
      <c r="A16994" s="4" t="str">
        <f>CONCATENATE(B16994,"-",C16994,"-",D16994)</f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x14ac:dyDescent="0.25">
      <c r="A16995" s="4" t="str">
        <f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x14ac:dyDescent="0.25">
      <c r="A16996" s="4" t="str">
        <f>CONCATENATE(B16996,"-",C16996,"-",D16996)</f>
        <v>46238-POX58-com2</v>
      </c>
      <c r="B16996" s="14">
        <v>46238</v>
      </c>
      <c r="C16996" s="4" t="s">
        <v>103</v>
      </c>
      <c r="D16996" s="4" t="s">
        <v>72</v>
      </c>
      <c r="E16996" s="4">
        <v>0</v>
      </c>
      <c r="F16996" s="6">
        <v>7.95</v>
      </c>
      <c r="G16996" s="6">
        <v>9.6166666666666671</v>
      </c>
      <c r="H16996" s="6">
        <v>0</v>
      </c>
      <c r="I16996" s="4" t="str">
        <f>TEXT(B16996,"yyyy-mm")</f>
        <v>2026-08</v>
      </c>
      <c r="J16996" s="7" t="str">
        <f>VLOOKUP(C16996,'[1]T. Apoyo Sistema'!$B$1:$C$89,2,0)</f>
        <v>SI</v>
      </c>
    </row>
    <row r="16997" spans="1:10" x14ac:dyDescent="0.25">
      <c r="A16997" s="4" t="str">
        <f>CONCATENATE(B16997,"-",C16997,"-",D16997)</f>
        <v>46238-POX58-com3</v>
      </c>
      <c r="B16997" s="14">
        <v>46238</v>
      </c>
      <c r="C16997" s="4" t="s">
        <v>103</v>
      </c>
      <c r="D16997" s="4" t="s">
        <v>77</v>
      </c>
      <c r="E16997" s="4">
        <v>0</v>
      </c>
      <c r="F16997" s="6">
        <v>7.95</v>
      </c>
      <c r="G16997" s="6">
        <v>9.6166666666666671</v>
      </c>
      <c r="H16997" s="6">
        <v>0</v>
      </c>
      <c r="I16997" s="4" t="str">
        <f>TEXT(B16997,"yyyy-mm")</f>
        <v>2026-08</v>
      </c>
      <c r="J16997" s="7" t="str">
        <f>VLOOKUP(C16997,'[1]T. Apoyo Sistema'!$B$1:$C$89,2,0)</f>
        <v>SI</v>
      </c>
    </row>
    <row r="16998" spans="1:10" x14ac:dyDescent="0.25">
      <c r="A16998" s="4" t="str">
        <f>CONCATENATE(B16998,"-",C16998,"-",D16998)</f>
        <v>46238-POX58-com4</v>
      </c>
      <c r="B16998" s="14">
        <v>46238</v>
      </c>
      <c r="C16998" s="4" t="s">
        <v>103</v>
      </c>
      <c r="D16998" s="4" t="s">
        <v>78</v>
      </c>
      <c r="E16998" s="4">
        <v>0</v>
      </c>
      <c r="F16998" s="6">
        <v>7.9666666666666668</v>
      </c>
      <c r="G16998" s="6">
        <v>9.6</v>
      </c>
      <c r="H16998" s="6">
        <v>0</v>
      </c>
      <c r="I16998" s="4" t="str">
        <f>TEXT(B16998,"yyyy-mm")</f>
        <v>2026-08</v>
      </c>
      <c r="J16998" s="7" t="str">
        <f>VLOOKUP(C16998,'[1]T. Apoyo Sistema'!$B$1:$C$89,2,0)</f>
        <v>SI</v>
      </c>
    </row>
    <row r="16999" spans="1:10" x14ac:dyDescent="0.25">
      <c r="A16999" s="4" t="str">
        <f>CONCATENATE(B16999,"-",C16999,"-",D16999)</f>
        <v>46238-POX58-gen1</v>
      </c>
      <c r="B16999" s="14">
        <v>46238</v>
      </c>
      <c r="C16999" s="4" t="s">
        <v>103</v>
      </c>
      <c r="D16999" s="4" t="s">
        <v>59</v>
      </c>
      <c r="E16999" s="4">
        <v>0</v>
      </c>
      <c r="F16999" s="6">
        <v>0</v>
      </c>
      <c r="G16999" s="6">
        <v>17.566666666666666</v>
      </c>
      <c r="H16999" s="6">
        <v>0</v>
      </c>
      <c r="I16999" s="4" t="str">
        <f>TEXT(B16999,"yyyy-mm")</f>
        <v>2026-08</v>
      </c>
      <c r="J16999" s="7" t="str">
        <f>VLOOKUP(C16999,'[1]T. Apoyo Sistema'!$B$1:$C$89,2,0)</f>
        <v>SI</v>
      </c>
    </row>
    <row r="17000" spans="1:10" x14ac:dyDescent="0.25">
      <c r="A17000" s="4" t="str">
        <f>CONCATENATE(B17000,"-",C17000,"-",D17000)</f>
        <v>46238-POX58-gen2</v>
      </c>
      <c r="B17000" s="14">
        <v>46238</v>
      </c>
      <c r="C17000" s="4" t="s">
        <v>103</v>
      </c>
      <c r="D17000" s="4" t="s">
        <v>73</v>
      </c>
      <c r="E17000" s="4">
        <v>0</v>
      </c>
      <c r="F17000" s="6">
        <v>8.2833333333333332</v>
      </c>
      <c r="G17000" s="6">
        <v>9.2833333333333332</v>
      </c>
      <c r="H17000" s="6">
        <v>0</v>
      </c>
      <c r="I17000" s="4" t="str">
        <f>TEXT(B17000,"yyyy-mm")</f>
        <v>2026-08</v>
      </c>
      <c r="J17000" s="7" t="str">
        <f>VLOOKUP(C17000,'[1]T. Apoyo Sistema'!$B$1:$C$89,2,0)</f>
        <v>SI</v>
      </c>
    </row>
    <row r="17001" spans="1:10" x14ac:dyDescent="0.25">
      <c r="A17001" s="4" t="str">
        <f>CONCATENATE(B17001,"-",C17001,"-",D17001)</f>
        <v>46238-POX58-motocom1</v>
      </c>
      <c r="B17001" s="14">
        <v>46238</v>
      </c>
      <c r="C17001" s="4" t="s">
        <v>103</v>
      </c>
      <c r="D17001" s="4" t="s">
        <v>104</v>
      </c>
      <c r="E17001" s="4">
        <v>0</v>
      </c>
      <c r="F17001" s="6">
        <v>0</v>
      </c>
      <c r="G17001" s="6">
        <v>17.566666666666666</v>
      </c>
      <c r="H17001" s="6">
        <v>0</v>
      </c>
      <c r="I17001" s="4" t="str">
        <f>TEXT(B17001,"yyyy-mm")</f>
        <v>2026-08</v>
      </c>
      <c r="J17001" s="7" t="str">
        <f>VLOOKUP(C17001,'[1]T. Apoyo Sistema'!$B$1:$C$89,2,0)</f>
        <v>SI</v>
      </c>
    </row>
    <row r="17002" spans="1:10" x14ac:dyDescent="0.25">
      <c r="A17002" s="4" t="str">
        <f>CONCATENATE(B17002,"-",C17002,"-",D17002)</f>
        <v>46238-POX58-motocom2</v>
      </c>
      <c r="B17002" s="14">
        <v>46238</v>
      </c>
      <c r="C17002" s="4" t="s">
        <v>103</v>
      </c>
      <c r="D17002" s="4" t="s">
        <v>105</v>
      </c>
      <c r="E17002" s="4">
        <v>0</v>
      </c>
      <c r="F17002" s="6">
        <v>0</v>
      </c>
      <c r="G17002" s="6">
        <v>17.566666666666666</v>
      </c>
      <c r="H17002" s="6">
        <v>0</v>
      </c>
      <c r="I17002" s="4" t="str">
        <f>TEXT(B17002,"yyyy-mm")</f>
        <v>2026-08</v>
      </c>
      <c r="J17002" s="7" t="str">
        <f>VLOOKUP(C17002,'[1]T. Apoyo Sistema'!$B$1:$C$89,2,0)</f>
        <v>SI</v>
      </c>
    </row>
    <row r="17003" spans="1:10" x14ac:dyDescent="0.25">
      <c r="A17003" s="4" t="str">
        <f>CONCATENATE(B17003,"-",C17003,"-",D17003)</f>
        <v>46238-POX58-psa1</v>
      </c>
      <c r="B17003" s="14">
        <v>46238</v>
      </c>
      <c r="C17003" s="4" t="s">
        <v>103</v>
      </c>
      <c r="D17003" s="4" t="s">
        <v>60</v>
      </c>
      <c r="E17003" s="4">
        <v>0</v>
      </c>
      <c r="F17003" s="6">
        <v>0.15</v>
      </c>
      <c r="G17003" s="6">
        <v>17.416666666666668</v>
      </c>
      <c r="H17003" s="6">
        <v>0</v>
      </c>
      <c r="I17003" s="4" t="str">
        <f>TEXT(B17003,"yyyy-mm")</f>
        <v>2026-08</v>
      </c>
      <c r="J17003" s="7" t="str">
        <f>VLOOKUP(C17003,'[1]T. Apoyo Sistema'!$B$1:$C$89,2,0)</f>
        <v>SI</v>
      </c>
    </row>
    <row r="17004" spans="1:10" x14ac:dyDescent="0.25">
      <c r="A17004" s="4" t="str">
        <f>CONCATENATE(B17004,"-",C17004,"-",D17004)</f>
        <v>46238-POX58-psa2</v>
      </c>
      <c r="B17004" s="14">
        <v>46238</v>
      </c>
      <c r="C17004" s="4" t="s">
        <v>103</v>
      </c>
      <c r="D17004" s="4" t="s">
        <v>74</v>
      </c>
      <c r="E17004" s="4">
        <v>0</v>
      </c>
      <c r="F17004" s="6">
        <v>0.15</v>
      </c>
      <c r="G17004" s="6">
        <v>17.416666666666668</v>
      </c>
      <c r="H17004" s="6">
        <v>0</v>
      </c>
      <c r="I17004" s="4" t="str">
        <f>TEXT(B17004,"yyyy-mm")</f>
        <v>2026-08</v>
      </c>
      <c r="J17004" s="7" t="str">
        <f>VLOOKUP(C17004,'[1]T. Apoyo Sistema'!$B$1:$C$89,2,0)</f>
        <v>SI</v>
      </c>
    </row>
    <row r="17005" spans="1:10" x14ac:dyDescent="0.25">
      <c r="A17005" s="4" t="str">
        <f>CONCATENATE(B17005,"-",C17005,"-",D17005)</f>
        <v>46238-POX58-psa3</v>
      </c>
      <c r="B17005" s="14">
        <v>46238</v>
      </c>
      <c r="C17005" s="4" t="s">
        <v>103</v>
      </c>
      <c r="D17005" s="4" t="s">
        <v>79</v>
      </c>
      <c r="E17005" s="4">
        <v>0</v>
      </c>
      <c r="F17005" s="6">
        <v>0.15</v>
      </c>
      <c r="G17005" s="6">
        <v>17.416666666666668</v>
      </c>
      <c r="H17005" s="6">
        <v>0</v>
      </c>
      <c r="I17005" s="4" t="str">
        <f>TEXT(B17005,"yyyy-mm")</f>
        <v>2026-08</v>
      </c>
      <c r="J17005" s="7" t="str">
        <f>VLOOKUP(C17005,'[1]T. Apoyo Sistema'!$B$1:$C$89,2,0)</f>
        <v>SI</v>
      </c>
    </row>
    <row r="17006" spans="1:10" x14ac:dyDescent="0.25">
      <c r="A17006" s="4" t="str">
        <f>CONCATENATE(B17006,"-",C17006,"-",D17006)</f>
        <v>46238-POX58-psa4</v>
      </c>
      <c r="B17006" s="14">
        <v>46238</v>
      </c>
      <c r="C17006" s="4" t="s">
        <v>103</v>
      </c>
      <c r="D17006" s="4" t="s">
        <v>80</v>
      </c>
      <c r="E17006" s="4">
        <v>0</v>
      </c>
      <c r="F17006" s="6">
        <v>0.15</v>
      </c>
      <c r="G17006" s="6">
        <v>17.416666666666668</v>
      </c>
      <c r="H17006" s="6">
        <v>0</v>
      </c>
      <c r="I17006" s="4" t="str">
        <f>TEXT(B17006,"yyyy-mm")</f>
        <v>2026-08</v>
      </c>
      <c r="J17006" s="7" t="str">
        <f>VLOOKUP(C17006,'[1]T. Apoyo Sistema'!$B$1:$C$89,2,0)</f>
        <v>SI</v>
      </c>
    </row>
    <row r="17007" spans="1:10" x14ac:dyDescent="0.25">
      <c r="A17007" s="4" t="str">
        <f>CONCATENATE(B17007,"-",C17007,"-",D17007)</f>
        <v>46238-POX58-sec1</v>
      </c>
      <c r="B17007" s="14">
        <v>46238</v>
      </c>
      <c r="C17007" s="4" t="s">
        <v>103</v>
      </c>
      <c r="D17007" s="4" t="s">
        <v>75</v>
      </c>
      <c r="E17007" s="4">
        <v>0</v>
      </c>
      <c r="F17007" s="6">
        <v>8.0833333333333339</v>
      </c>
      <c r="G17007" s="6">
        <v>9.4833333333333325</v>
      </c>
      <c r="H17007" s="6">
        <v>0</v>
      </c>
      <c r="I17007" s="4" t="str">
        <f>TEXT(B17007,"yyyy-mm")</f>
        <v>2026-08</v>
      </c>
      <c r="J17007" s="7" t="str">
        <f>VLOOKUP(C17007,'[1]T. Apoyo Sistema'!$B$1:$C$89,2,0)</f>
        <v>SI</v>
      </c>
    </row>
    <row r="17008" spans="1:10" x14ac:dyDescent="0.25">
      <c r="A17008" s="4" t="str">
        <f>CONCATENATE(B17008,"-",C17008,"-",D17008)</f>
        <v>46238-POX58-sec2</v>
      </c>
      <c r="B17008" s="14">
        <v>46238</v>
      </c>
      <c r="C17008" s="4" t="s">
        <v>103</v>
      </c>
      <c r="D17008" s="4" t="s">
        <v>76</v>
      </c>
      <c r="E17008" s="4">
        <v>0</v>
      </c>
      <c r="F17008" s="6">
        <v>8.0833333333333339</v>
      </c>
      <c r="G17008" s="6">
        <v>9.4833333333333325</v>
      </c>
      <c r="H17008" s="6">
        <v>0</v>
      </c>
      <c r="I17008" s="4" t="str">
        <f>TEXT(B17008,"yyyy-mm")</f>
        <v>2026-08</v>
      </c>
      <c r="J17008" s="7" t="str">
        <f>VLOOKUP(C17008,'[1]T. Apoyo Sistema'!$B$1:$C$89,2,0)</f>
        <v>SI</v>
      </c>
    </row>
    <row r="17009" spans="1:10" x14ac:dyDescent="0.25">
      <c r="A17009" s="4" t="str">
        <f>CONCATENATE(B17009,"-",C17009,"-",D17009)</f>
        <v>46268-POX57-bbd1</v>
      </c>
      <c r="B17009" s="16">
        <v>46268</v>
      </c>
      <c r="C17009" s="10" t="s">
        <v>40</v>
      </c>
      <c r="D17009" s="10" t="s">
        <v>69</v>
      </c>
      <c r="E17009" s="10">
        <v>0</v>
      </c>
      <c r="F17009" s="10">
        <v>0.38333333333333336</v>
      </c>
      <c r="G17009" s="10">
        <v>17.183333333333334</v>
      </c>
      <c r="H17009" s="10">
        <v>0</v>
      </c>
      <c r="I17009" s="4" t="s">
        <v>828</v>
      </c>
      <c r="J17009" s="7" t="str">
        <f>VLOOKUP(C17009,'[1]T. Apoyo Sistema'!$B$1:$C$89,2,0)</f>
        <v>SI</v>
      </c>
    </row>
    <row r="17010" spans="1:10" x14ac:dyDescent="0.25">
      <c r="A17010" s="4" t="str">
        <f>CONCATENATE(B17010,"-",C17010,"-",D17010)</f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x14ac:dyDescent="0.25">
      <c r="A17011" s="4" t="str">
        <f>CONCATENATE(B17011,"-",C17011,"-",D17011)</f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x14ac:dyDescent="0.25">
      <c r="A17012" s="4" t="str">
        <f>CONCATENATE(B17012,"-",C17012,"-",D17012)</f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x14ac:dyDescent="0.25">
      <c r="A17013" s="4" t="str">
        <f>CONCATENATE(B17013,"-",C17013,"-",D17013)</f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x14ac:dyDescent="0.25">
      <c r="A17014" s="4" t="str">
        <f>CONCATENATE(B17014,"-",C17014,"-",D17014)</f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x14ac:dyDescent="0.25">
      <c r="A17015" s="4" t="str">
        <f>CONCATENATE(B17015,"-",C17015,"-",D17015)</f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x14ac:dyDescent="0.25">
      <c r="A17016" s="4" t="str">
        <f>CONCATENATE(B17016,"-",C17016,"-",D17016)</f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x14ac:dyDescent="0.25">
      <c r="A17017" s="4" t="str">
        <f>CONCATENATE(B17017,"-",C17017,"-",D17017)</f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x14ac:dyDescent="0.25">
      <c r="A17018" s="4" t="str">
        <f>CONCATENATE(B17018,"-",C17018,"-",D17018)</f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x14ac:dyDescent="0.25">
      <c r="A17019" s="4" t="str">
        <f>CONCATENATE(B17019,"-",C17019,"-",D17019)</f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x14ac:dyDescent="0.25">
      <c r="A17020" s="4" t="str">
        <f>CONCATENATE(B17020,"-",C17020,"-",D17020)</f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x14ac:dyDescent="0.25">
      <c r="A17021" s="4" t="str">
        <f>CONCATENATE(B17021,"-",C17021,"-",D17021)</f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x14ac:dyDescent="0.25">
      <c r="A17022" s="4" t="str">
        <f>CONCATENATE(B17022,"-",C17022,"-",D17022)</f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x14ac:dyDescent="0.25">
      <c r="A17023" s="4" t="str">
        <f>CONCATENATE(B17023,"-",C17023,"-",D17023)</f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x14ac:dyDescent="0.25">
      <c r="A17024" s="4" t="str">
        <f>CONCATENATE(B17024,"-",C17024,"-",D17024)</f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x14ac:dyDescent="0.25">
      <c r="A17025" s="4" t="str">
        <f>CONCATENATE(B17025,"-",C17025,"-",D17025)</f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x14ac:dyDescent="0.25">
      <c r="A17026" s="4" t="str">
        <f>CONCATENATE(B17026,"-",C17026,"-",D17026)</f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x14ac:dyDescent="0.25">
      <c r="A17027" s="4" t="str">
        <f>CONCATENATE(B17027,"-",C17027,"-",D17027)</f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x14ac:dyDescent="0.25">
      <c r="A17028" s="4" t="str">
        <f>CONCATENATE(B17028,"-",C17028,"-",D17028)</f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x14ac:dyDescent="0.25">
      <c r="A17029" s="4" t="str">
        <f>CONCATENATE(B17029,"-",C17029,"-",D17029)</f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x14ac:dyDescent="0.25">
      <c r="A17030" s="4" t="str">
        <f>CONCATENATE(B17030,"-",C17030,"-",D17030)</f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x14ac:dyDescent="0.25">
      <c r="A17031" s="4" t="str">
        <f>CONCATENATE(B17031,"-",C17031,"-",D17031)</f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x14ac:dyDescent="0.25">
      <c r="A17032" s="4" t="str">
        <f>CONCATENATE(B17032,"-",C17032,"-",D17032)</f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x14ac:dyDescent="0.25">
      <c r="A17033" s="4" t="str">
        <f>CONCATENATE(B17033,"-",C17033,"-",D17033)</f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x14ac:dyDescent="0.25">
      <c r="A17034" s="4" t="str">
        <f>CONCATENATE(B17034,"-",C17034,"-",D17034)</f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x14ac:dyDescent="0.25">
      <c r="A17035" s="4" t="str">
        <f>CONCATENATE(B17035,"-",C17035,"-",D17035)</f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x14ac:dyDescent="0.25">
      <c r="A17036" s="4" t="str">
        <f>CONCATENATE(B17036,"-",C17036,"-",D17036)</f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x14ac:dyDescent="0.25">
      <c r="A17037" s="4" t="str">
        <f>CONCATENATE(B17037,"-",C17037,"-",D17037)</f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x14ac:dyDescent="0.25">
      <c r="A17038" s="4" t="str">
        <f>CONCATENATE(B17038,"-",C17038,"-",D17038)</f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x14ac:dyDescent="0.25">
      <c r="A17039" s="4" t="str">
        <f>CONCATENATE(B17039,"-",C17039,"-",D17039)</f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x14ac:dyDescent="0.25">
      <c r="A17040" s="4" t="str">
        <f>CONCATENATE(B17040,"-",C17040,"-",D17040)</f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x14ac:dyDescent="0.25">
      <c r="A17041" s="4" t="str">
        <f>CONCATENATE(B17041,"-",C17041,"-",D17041)</f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x14ac:dyDescent="0.25">
      <c r="A17042" s="4" t="str">
        <f>CONCATENATE(B17042,"-",C17042,"-",D17042)</f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x14ac:dyDescent="0.25">
      <c r="A17043" s="4" t="str">
        <f>CONCATENATE(B17043,"-",C17043,"-",D17043)</f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x14ac:dyDescent="0.25">
      <c r="A17044" s="4" t="str">
        <f>CONCATENATE(B17044,"-",C17044,"-",D17044)</f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x14ac:dyDescent="0.25">
      <c r="A17045" s="4" t="str">
        <f>CONCATENATE(B17045,"-",C17045,"-",D17045)</f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x14ac:dyDescent="0.25">
      <c r="A17046" s="4" t="str">
        <f>CONCATENATE(B17046,"-",C17046,"-",D17046)</f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x14ac:dyDescent="0.25">
      <c r="A17047" s="4" t="str">
        <f>CONCATENATE(B17047,"-",C17047,"-",D17047)</f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x14ac:dyDescent="0.25">
      <c r="A17048" s="4" t="str">
        <f>CONCATENATE(B17048,"-",C17048,"-",D17048)</f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x14ac:dyDescent="0.25">
      <c r="A17049" s="4" t="str">
        <f>CONCATENATE(B17049,"-",C17049,"-",D17049)</f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x14ac:dyDescent="0.25">
      <c r="A17050" s="4" t="str">
        <f>CONCATENATE(B17050,"-",C17050,"-",D17050)</f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x14ac:dyDescent="0.25">
      <c r="A17051" s="4" t="str">
        <f>CONCATENATE(B17051,"-",C17051,"-",D17051)</f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x14ac:dyDescent="0.25">
      <c r="A17052" s="4" t="str">
        <f>CONCATENATE(B17052,"-",C17052,"-",D17052)</f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x14ac:dyDescent="0.25">
      <c r="A17053" s="4" t="str">
        <f>CONCATENATE(B17053,"-",C17053,"-",D17053)</f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x14ac:dyDescent="0.25">
      <c r="A17054" s="4" t="str">
        <f>CONCATENATE(B17054,"-",C17054,"-",D17054)</f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x14ac:dyDescent="0.25">
      <c r="A17055" s="4" t="str">
        <f>CONCATENATE(B17055,"-",C17055,"-",D17055)</f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x14ac:dyDescent="0.25">
      <c r="A17056" s="4" t="str">
        <f>CONCATENATE(B17056,"-",C17056,"-",D17056)</f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x14ac:dyDescent="0.25">
      <c r="A17057" s="4" t="str">
        <f>CONCATENATE(B17057,"-",C17057,"-",D17057)</f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x14ac:dyDescent="0.25">
      <c r="A17058" s="4" t="str">
        <f>CONCATENATE(B17058,"-",C17058,"-",D17058)</f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x14ac:dyDescent="0.25">
      <c r="A17059" s="4" t="str">
        <f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x14ac:dyDescent="0.25">
      <c r="A17060" s="4" t="str">
        <f>CONCATENATE(B17060,"-",C17060,"-",D17060)</f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x14ac:dyDescent="0.25">
      <c r="A17061" s="4" t="str">
        <f>CONCATENATE(B17061,"-",C17061,"-",D17061)</f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x14ac:dyDescent="0.25">
      <c r="A17062" s="4" t="str">
        <f>CONCATENATE(B17062,"-",C17062,"-",D17062)</f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x14ac:dyDescent="0.25">
      <c r="A17063" s="4" t="str">
        <f>CONCATENATE(B17063,"-",C17063,"-",D17063)</f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x14ac:dyDescent="0.25">
      <c r="A17064" s="4" t="str">
        <f>CONCATENATE(B17064,"-",C17064,"-",D17064)</f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x14ac:dyDescent="0.25">
      <c r="A17065" s="4" t="str">
        <f>CONCATENATE(B17065,"-",C17065,"-",D17065)</f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x14ac:dyDescent="0.25">
      <c r="A17066" s="4" t="str">
        <f>CONCATENATE(B17066,"-",C17066,"-",D17066)</f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x14ac:dyDescent="0.25">
      <c r="A17067" s="4" t="str">
        <f>CONCATENATE(B17067,"-",C17067,"-",D17067)</f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x14ac:dyDescent="0.25">
      <c r="A17068" s="4" t="str">
        <f>CONCATENATE(B17068,"-",C17068,"-",D17068)</f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x14ac:dyDescent="0.25">
      <c r="A17069" s="4" t="str">
        <f>CONCATENATE(B17069,"-",C17069,"-",D17069)</f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x14ac:dyDescent="0.25">
      <c r="A17070" s="4" t="str">
        <f>CONCATENATE(B17070,"-",C17070,"-",D17070)</f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x14ac:dyDescent="0.25">
      <c r="A17071" s="4" t="str">
        <f>CONCATENATE(B17071,"-",C17071,"-",D17071)</f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x14ac:dyDescent="0.25">
      <c r="A17072" s="4" t="str">
        <f>CONCATENATE(B17072,"-",C17072,"-",D17072)</f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x14ac:dyDescent="0.25">
      <c r="A17073" s="4" t="str">
        <f>CONCATENATE(B17073,"-",C17073,"-",D17073)</f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x14ac:dyDescent="0.25">
      <c r="A17074" s="4" t="str">
        <f>CONCATENATE(B17074,"-",C17074,"-",D17074)</f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x14ac:dyDescent="0.25">
      <c r="A17075" s="4" t="str">
        <f>CONCATENATE(B17075,"-",C17075,"-",D17075)</f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x14ac:dyDescent="0.25">
      <c r="A17076" s="4" t="str">
        <f>CONCATENATE(B17076,"-",C17076,"-",D17076)</f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x14ac:dyDescent="0.25">
      <c r="A17077" s="4" t="str">
        <f>CONCATENATE(B17077,"-",C17077,"-",D17077)</f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x14ac:dyDescent="0.25">
      <c r="A17078" s="4" t="str">
        <f>CONCATENATE(B17078,"-",C17078,"-",D17078)</f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x14ac:dyDescent="0.25">
      <c r="A17079" s="4" t="str">
        <f>CONCATENATE(B17079,"-",C17079,"-",D17079)</f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x14ac:dyDescent="0.25">
      <c r="A17080" s="4" t="str">
        <f>CONCATENATE(B17080,"-",C17080,"-",D17080)</f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x14ac:dyDescent="0.25">
      <c r="A17081" s="4" t="str">
        <f>CONCATENATE(B17081,"-",C17081,"-",D17081)</f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x14ac:dyDescent="0.25">
      <c r="A17082" s="4" t="str">
        <f>CONCATENATE(B17082,"-",C17082,"-",D17082)</f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x14ac:dyDescent="0.25">
      <c r="A17083" s="4" t="str">
        <f>CONCATENATE(B17083,"-",C17083,"-",D17083)</f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x14ac:dyDescent="0.25">
      <c r="A17084" s="4" t="str">
        <f>CONCATENATE(B17084,"-",C17084,"-",D17084)</f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x14ac:dyDescent="0.25">
      <c r="A17085" s="4" t="str">
        <f>CONCATENATE(B17085,"-",C17085,"-",D17085)</f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x14ac:dyDescent="0.25">
      <c r="A17086" s="4" t="str">
        <f>CONCATENATE(B17086,"-",C17086,"-",D17086)</f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x14ac:dyDescent="0.25">
      <c r="A17087" s="4" t="str">
        <f>CONCATENATE(B17087,"-",C17087,"-",D17087)</f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x14ac:dyDescent="0.25">
      <c r="A17088" s="4" t="str">
        <f>CONCATENATE(B17088,"-",C17088,"-",D17088)</f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x14ac:dyDescent="0.25">
      <c r="A17089" s="4" t="str">
        <f>CONCATENATE(B17089,"-",C17089,"-",D17089)</f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x14ac:dyDescent="0.25">
      <c r="A17090" s="4" t="str">
        <f>CONCATENATE(B17090,"-",C17090,"-",D17090)</f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x14ac:dyDescent="0.25">
      <c r="A17091" s="4" t="str">
        <f>CONCATENATE(B17091,"-",C17091,"-",D17091)</f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x14ac:dyDescent="0.25">
      <c r="A17092" s="4" t="str">
        <f>CONCATENATE(B17092,"-",C17092,"-",D17092)</f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x14ac:dyDescent="0.25">
      <c r="A17093" s="4" t="str">
        <f>CONCATENATE(B17093,"-",C17093,"-",D17093)</f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x14ac:dyDescent="0.25">
      <c r="A17094" s="4" t="str">
        <f>CONCATENATE(B17094,"-",C17094,"-",D17094)</f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x14ac:dyDescent="0.25">
      <c r="A17095" s="4" t="str">
        <f>CONCATENATE(B17095,"-",C17095,"-",D17095)</f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x14ac:dyDescent="0.25">
      <c r="A17096" s="4" t="str">
        <f>CONCATENATE(B17096,"-",C17096,"-",D17096)</f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x14ac:dyDescent="0.25">
      <c r="A17097" s="4" t="str">
        <f>CONCATENATE(B17097,"-",C17097,"-",D17097)</f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x14ac:dyDescent="0.25">
      <c r="A17098" s="4" t="str">
        <f>CONCATENATE(B17098,"-",C17098,"-",D17098)</f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x14ac:dyDescent="0.25">
      <c r="A17099" s="4" t="str">
        <f>CONCATENATE(B17099,"-",C17099,"-",D17099)</f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x14ac:dyDescent="0.25">
      <c r="A17100" s="4" t="str">
        <f>CONCATENATE(B17100,"-",C17100,"-",D17100)</f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x14ac:dyDescent="0.25">
      <c r="A17101" s="4" t="str">
        <f>CONCATENATE(B17101,"-",C17101,"-",D17101)</f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x14ac:dyDescent="0.25">
      <c r="A17102" s="4" t="str">
        <f>CONCATENATE(B17102,"-",C17102,"-",D17102)</f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x14ac:dyDescent="0.25">
      <c r="A17103" s="4" t="str">
        <f>CONCATENATE(B17103,"-",C17103,"-",D17103)</f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x14ac:dyDescent="0.25">
      <c r="A17104" s="4" t="str">
        <f>CONCATENATE(B17104,"-",C17104,"-",D17104)</f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x14ac:dyDescent="0.25">
      <c r="A17105" s="4" t="str">
        <f>CONCATENATE(B17105,"-",C17105,"-",D17105)</f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x14ac:dyDescent="0.25">
      <c r="A17106" s="4" t="str">
        <f>CONCATENATE(B17106,"-",C17106,"-",D17106)</f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x14ac:dyDescent="0.25">
      <c r="A17107" s="4" t="str">
        <f>CONCATENATE(B17107,"-",C17107,"-",D17107)</f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x14ac:dyDescent="0.25">
      <c r="A17108" s="4" t="str">
        <f>CONCATENATE(B17108,"-",C17108,"-",D17108)</f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x14ac:dyDescent="0.25">
      <c r="A17109" s="4" t="str">
        <f>CONCATENATE(B17109,"-",C17109,"-",D17109)</f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x14ac:dyDescent="0.25">
      <c r="A17110" s="4" t="str">
        <f>CONCATENATE(B17110,"-",C17110,"-",D17110)</f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x14ac:dyDescent="0.25">
      <c r="A17111" s="4" t="str">
        <f>CONCATENATE(B17111,"-",C17111,"-",D17111)</f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x14ac:dyDescent="0.25">
      <c r="A17112" s="4" t="str">
        <f>CONCATENATE(B17112,"-",C17112,"-",D17112)</f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x14ac:dyDescent="0.25">
      <c r="A17113" s="4" t="str">
        <f>CONCATENATE(B17113,"-",C17113,"-",D17113)</f>
        <v>46268-POX57-bbd2</v>
      </c>
      <c r="B17113" s="16">
        <v>46268</v>
      </c>
      <c r="C17113" s="10" t="s">
        <v>40</v>
      </c>
      <c r="D17113" s="10" t="s">
        <v>70</v>
      </c>
      <c r="E17113" s="10">
        <v>0</v>
      </c>
      <c r="F17113" s="10">
        <v>0</v>
      </c>
      <c r="G17113" s="10">
        <v>17.566666666666666</v>
      </c>
      <c r="H17113" s="10">
        <v>0</v>
      </c>
      <c r="I17113" s="4" t="s">
        <v>828</v>
      </c>
      <c r="J17113" s="7" t="str">
        <f>VLOOKUP(C17113,'[1]T. Apoyo Sistema'!$B$1:$C$89,2,0)</f>
        <v>SI</v>
      </c>
    </row>
    <row r="17114" spans="1:10" x14ac:dyDescent="0.25">
      <c r="A17114" s="4" t="str">
        <f>CONCATENATE(B17114,"-",C17114,"-",D17114)</f>
        <v>46268-POX57-com1</v>
      </c>
      <c r="B17114" s="16">
        <v>46268</v>
      </c>
      <c r="C17114" s="10" t="s">
        <v>40</v>
      </c>
      <c r="D17114" s="10" t="s">
        <v>71</v>
      </c>
      <c r="E17114" s="10">
        <v>0</v>
      </c>
      <c r="F17114" s="10">
        <v>17.366666666666667</v>
      </c>
      <c r="G17114" s="10">
        <v>0.19999999999999929</v>
      </c>
      <c r="H17114" s="10">
        <v>0</v>
      </c>
      <c r="I17114" s="4" t="s">
        <v>828</v>
      </c>
      <c r="J17114" s="7" t="str">
        <f>VLOOKUP(C17114,'[1]T. Apoyo Sistema'!$B$1:$C$89,2,0)</f>
        <v>SI</v>
      </c>
    </row>
    <row r="17115" spans="1:10" x14ac:dyDescent="0.25">
      <c r="A17115" s="4" t="str">
        <f>CONCATENATE(B17115,"-",C17115,"-",D17115)</f>
        <v>46268-POX57-com2</v>
      </c>
      <c r="B17115" s="16">
        <v>46268</v>
      </c>
      <c r="C17115" s="10" t="s">
        <v>40</v>
      </c>
      <c r="D17115" s="10" t="s">
        <v>72</v>
      </c>
      <c r="E17115" s="10">
        <v>0</v>
      </c>
      <c r="F17115" s="10">
        <v>17.366666666666667</v>
      </c>
      <c r="G17115" s="10">
        <v>0.19999999999999929</v>
      </c>
      <c r="H17115" s="10">
        <v>0</v>
      </c>
      <c r="I17115" s="4" t="s">
        <v>828</v>
      </c>
      <c r="J17115" s="7" t="str">
        <f>VLOOKUP(C17115,'[1]T. Apoyo Sistema'!$B$1:$C$89,2,0)</f>
        <v>SI</v>
      </c>
    </row>
    <row r="17116" spans="1:10" x14ac:dyDescent="0.25">
      <c r="A17116" s="4" t="str">
        <f>CONCATENATE(B17116,"-",C17116,"-",D17116)</f>
        <v>46268-POX57-com3</v>
      </c>
      <c r="B17116" s="16">
        <v>46268</v>
      </c>
      <c r="C17116" s="10" t="s">
        <v>40</v>
      </c>
      <c r="D17116" s="10" t="s">
        <v>77</v>
      </c>
      <c r="E17116" s="10">
        <v>0</v>
      </c>
      <c r="F17116" s="10">
        <v>17.383333333333333</v>
      </c>
      <c r="G17116" s="10">
        <v>0.18333333333333357</v>
      </c>
      <c r="H17116" s="10">
        <v>0</v>
      </c>
      <c r="I17116" s="4" t="s">
        <v>828</v>
      </c>
      <c r="J17116" s="7" t="str">
        <f>VLOOKUP(C17116,'[1]T. Apoyo Sistema'!$B$1:$C$89,2,0)</f>
        <v>SI</v>
      </c>
    </row>
    <row r="17117" spans="1:10" x14ac:dyDescent="0.25">
      <c r="A17117" s="4" t="str">
        <f>CONCATENATE(B17117,"-",C17117,"-",D17117)</f>
        <v>46268-POX57-com4</v>
      </c>
      <c r="B17117" s="16">
        <v>46268</v>
      </c>
      <c r="C17117" s="10" t="s">
        <v>40</v>
      </c>
      <c r="D17117" s="10" t="s">
        <v>78</v>
      </c>
      <c r="E17117" s="10">
        <v>0</v>
      </c>
      <c r="F17117" s="10">
        <v>0</v>
      </c>
      <c r="G17117" s="10">
        <v>0</v>
      </c>
      <c r="H17117" s="10">
        <v>17.566666666666666</v>
      </c>
      <c r="I17117" s="4" t="s">
        <v>828</v>
      </c>
      <c r="J17117" s="7" t="str">
        <f>VLOOKUP(C17117,'[1]T. Apoyo Sistema'!$B$1:$C$89,2,0)</f>
        <v>SI</v>
      </c>
    </row>
    <row r="17118" spans="1:10" x14ac:dyDescent="0.25">
      <c r="A17118" s="4" t="str">
        <f>CONCATENATE(B17118,"-",C17118,"-",D17118)</f>
        <v>46268-POX57-gen1</v>
      </c>
      <c r="B17118" s="16">
        <v>46268</v>
      </c>
      <c r="C17118" s="10" t="s">
        <v>40</v>
      </c>
      <c r="D17118" s="10" t="s">
        <v>59</v>
      </c>
      <c r="E17118" s="10">
        <v>0</v>
      </c>
      <c r="F17118" s="10">
        <v>0</v>
      </c>
      <c r="G17118" s="10">
        <v>17.566666666666666</v>
      </c>
      <c r="H17118" s="10">
        <v>0</v>
      </c>
      <c r="I17118" s="4" t="s">
        <v>828</v>
      </c>
      <c r="J17118" s="7" t="str">
        <f>VLOOKUP(C17118,'[1]T. Apoyo Sistema'!$B$1:$C$89,2,0)</f>
        <v>SI</v>
      </c>
    </row>
    <row r="17119" spans="1:10" x14ac:dyDescent="0.25">
      <c r="A17119" s="4" t="str">
        <f>CONCATENATE(B17119,"-",C17119,"-",D17119)</f>
        <v>46268-POX57-gen2</v>
      </c>
      <c r="B17119" s="16">
        <v>46268</v>
      </c>
      <c r="C17119" s="10" t="s">
        <v>40</v>
      </c>
      <c r="D17119" s="10" t="s">
        <v>73</v>
      </c>
      <c r="E17119" s="10">
        <v>0</v>
      </c>
      <c r="F17119" s="10">
        <v>17.466666666666665</v>
      </c>
      <c r="G17119" s="10">
        <v>0.10000000000000142</v>
      </c>
      <c r="H17119" s="10">
        <v>0</v>
      </c>
      <c r="I17119" s="4" t="s">
        <v>828</v>
      </c>
      <c r="J17119" s="7" t="str">
        <f>VLOOKUP(C17119,'[1]T. Apoyo Sistema'!$B$1:$C$89,2,0)</f>
        <v>SI</v>
      </c>
    </row>
    <row r="17120" spans="1:10" x14ac:dyDescent="0.25">
      <c r="A17120" s="4" t="str">
        <f>CONCATENATE(B17120,"-",C17120,"-",D17120)</f>
        <v>46268-POX57-psa1</v>
      </c>
      <c r="B17120" s="16">
        <v>46268</v>
      </c>
      <c r="C17120" s="10" t="s">
        <v>40</v>
      </c>
      <c r="D17120" s="10" t="s">
        <v>60</v>
      </c>
      <c r="E17120" s="10">
        <v>0</v>
      </c>
      <c r="F17120" s="10">
        <v>17.316666666666666</v>
      </c>
      <c r="G17120" s="10">
        <v>0.25</v>
      </c>
      <c r="H17120" s="10">
        <v>0</v>
      </c>
      <c r="I17120" s="4" t="s">
        <v>828</v>
      </c>
      <c r="J17120" s="7" t="str">
        <f>VLOOKUP(C17120,'[1]T. Apoyo Sistema'!$B$1:$C$89,2,0)</f>
        <v>SI</v>
      </c>
    </row>
    <row r="17121" spans="1:10" x14ac:dyDescent="0.25">
      <c r="A17121" s="4" t="str">
        <f>CONCATENATE(B17121,"-",C17121,"-",D17121)</f>
        <v>46268-POX57-psa2</v>
      </c>
      <c r="B17121" s="16">
        <v>46268</v>
      </c>
      <c r="C17121" s="10" t="s">
        <v>40</v>
      </c>
      <c r="D17121" s="10" t="s">
        <v>74</v>
      </c>
      <c r="E17121" s="10">
        <v>0</v>
      </c>
      <c r="F17121" s="10">
        <v>17.3</v>
      </c>
      <c r="G17121" s="10">
        <v>0.26666666666666572</v>
      </c>
      <c r="H17121" s="10">
        <v>0</v>
      </c>
      <c r="I17121" s="4" t="s">
        <v>828</v>
      </c>
      <c r="J17121" s="7" t="str">
        <f>VLOOKUP(C17121,'[1]T. Apoyo Sistema'!$B$1:$C$89,2,0)</f>
        <v>SI</v>
      </c>
    </row>
    <row r="17122" spans="1:10" x14ac:dyDescent="0.25">
      <c r="A17122" s="4" t="str">
        <f>CONCATENATE(B17122,"-",C17122,"-",D17122)</f>
        <v>46268-POX57-psa3</v>
      </c>
      <c r="B17122" s="16">
        <v>46268</v>
      </c>
      <c r="C17122" s="10" t="s">
        <v>40</v>
      </c>
      <c r="D17122" s="10" t="s">
        <v>79</v>
      </c>
      <c r="E17122" s="10">
        <v>0</v>
      </c>
      <c r="F17122" s="10">
        <v>0</v>
      </c>
      <c r="G17122" s="10">
        <v>17.566666666666666</v>
      </c>
      <c r="H17122" s="10">
        <v>0</v>
      </c>
      <c r="I17122" s="4" t="s">
        <v>828</v>
      </c>
      <c r="J17122" s="7" t="str">
        <f>VLOOKUP(C17122,'[1]T. Apoyo Sistema'!$B$1:$C$89,2,0)</f>
        <v>SI</v>
      </c>
    </row>
    <row r="17123" spans="1:10" x14ac:dyDescent="0.25">
      <c r="A17123" s="4" t="str">
        <f>CONCATENATE(B17123,"-",C17123,"-",D17123)</f>
        <v>46268-POX57-psa4</v>
      </c>
      <c r="B17123" s="16">
        <v>46268</v>
      </c>
      <c r="C17123" s="10" t="s">
        <v>40</v>
      </c>
      <c r="D17123" s="10" t="s">
        <v>80</v>
      </c>
      <c r="E17123" s="10">
        <v>0</v>
      </c>
      <c r="F17123" s="10">
        <v>17.316666666666666</v>
      </c>
      <c r="G17123" s="10">
        <v>0.25</v>
      </c>
      <c r="H17123" s="10">
        <v>0</v>
      </c>
      <c r="I17123" s="4" t="s">
        <v>828</v>
      </c>
      <c r="J17123" s="7" t="str">
        <f>VLOOKUP(C17123,'[1]T. Apoyo Sistema'!$B$1:$C$89,2,0)</f>
        <v>SI</v>
      </c>
    </row>
    <row r="17124" spans="1:10" x14ac:dyDescent="0.25">
      <c r="A17124" s="4" t="str">
        <f>CONCATENATE(B17124,"-",C17124,"-",D17124)</f>
        <v>46268-POX57-sec1</v>
      </c>
      <c r="B17124" s="16">
        <v>46268</v>
      </c>
      <c r="C17124" s="10" t="s">
        <v>40</v>
      </c>
      <c r="D17124" s="10" t="s">
        <v>75</v>
      </c>
      <c r="E17124" s="10">
        <v>0</v>
      </c>
      <c r="F17124" s="10">
        <v>17.433333333333334</v>
      </c>
      <c r="G17124" s="10">
        <v>0.13333333333333286</v>
      </c>
      <c r="H17124" s="10">
        <v>0</v>
      </c>
      <c r="I17124" s="4" t="s">
        <v>828</v>
      </c>
      <c r="J17124" s="7" t="str">
        <f>VLOOKUP(C17124,'[1]T. Apoyo Sistema'!$B$1:$C$89,2,0)</f>
        <v>SI</v>
      </c>
    </row>
    <row r="17125" spans="1:10" x14ac:dyDescent="0.25">
      <c r="A17125" s="4" t="str">
        <f>CONCATENATE(B17125,"-",C17125,"-",D17125)</f>
        <v>46268-POX57-sec2</v>
      </c>
      <c r="B17125" s="16">
        <v>46268</v>
      </c>
      <c r="C17125" s="10" t="s">
        <v>40</v>
      </c>
      <c r="D17125" s="10" t="s">
        <v>76</v>
      </c>
      <c r="E17125" s="10">
        <v>0</v>
      </c>
      <c r="F17125" s="10">
        <v>17.433333333333334</v>
      </c>
      <c r="G17125" s="10">
        <v>0.13333333333333286</v>
      </c>
      <c r="H17125" s="10">
        <v>0</v>
      </c>
      <c r="I17125" s="4" t="s">
        <v>828</v>
      </c>
      <c r="J17125" s="7" t="str">
        <f>VLOOKUP(C17125,'[1]T. Apoyo Sistema'!$B$1:$C$89,2,0)</f>
        <v>SI</v>
      </c>
    </row>
    <row r="17126" spans="1:10" x14ac:dyDescent="0.25">
      <c r="A17126" s="4" t="str">
        <f>CONCATENATE(B17126,"-",C17126,"-",D17126)</f>
        <v>46261-POX60-bbd1</v>
      </c>
      <c r="B17126" s="16">
        <v>46261</v>
      </c>
      <c r="C17126" s="10" t="s">
        <v>23</v>
      </c>
      <c r="D17126" s="10" t="s">
        <v>69</v>
      </c>
      <c r="E17126" s="10">
        <v>0</v>
      </c>
      <c r="F17126" s="10">
        <v>0</v>
      </c>
      <c r="G17126" s="10">
        <v>17.649999999999999</v>
      </c>
      <c r="H17126" s="10">
        <v>0</v>
      </c>
      <c r="I17126" s="4" t="s">
        <v>13</v>
      </c>
      <c r="J17126" s="7" t="str">
        <f>VLOOKUP(C17126,'[1]T. Apoyo Sistema'!$B$1:$C$89,2,0)</f>
        <v>SI</v>
      </c>
    </row>
    <row r="17127" spans="1:10" x14ac:dyDescent="0.25">
      <c r="A17127" s="4" t="str">
        <f>CONCATENATE(B17127,"-",C17127,"-",D17127)</f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x14ac:dyDescent="0.25">
      <c r="A17128" s="4" t="str">
        <f>CONCATENATE(B17128,"-",C17128,"-",D17128)</f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x14ac:dyDescent="0.25">
      <c r="A17129" s="4" t="str">
        <f>CONCATENATE(B17129,"-",C17129,"-",D17129)</f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x14ac:dyDescent="0.25">
      <c r="A17130" s="4" t="str">
        <f>CONCATENATE(B17130,"-",C17130,"-",D17130)</f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x14ac:dyDescent="0.25">
      <c r="A17131" s="4" t="str">
        <f>CONCATENATE(B17131,"-",C17131,"-",D17131)</f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x14ac:dyDescent="0.25">
      <c r="A17132" s="4" t="str">
        <f>CONCATENATE(B17132,"-",C17132,"-",D17132)</f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x14ac:dyDescent="0.25">
      <c r="A17133" s="4" t="str">
        <f>CONCATENATE(B17133,"-",C17133,"-",D17133)</f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x14ac:dyDescent="0.25">
      <c r="A17134" s="4" t="str">
        <f>CONCATENATE(B17134,"-",C17134,"-",D17134)</f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x14ac:dyDescent="0.25">
      <c r="A17135" s="4" t="str">
        <f>CONCATENATE(B17135,"-",C17135,"-",D17135)</f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x14ac:dyDescent="0.25">
      <c r="A17136" s="4" t="str">
        <f>CONCATENATE(B17136,"-",C17136,"-",D17136)</f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x14ac:dyDescent="0.25">
      <c r="A17137" s="4" t="str">
        <f>CONCATENATE(B17137,"-",C17137,"-",D17137)</f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x14ac:dyDescent="0.25">
      <c r="A17138" s="4" t="str">
        <f>CONCATENATE(B17138,"-",C17138,"-",D17138)</f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x14ac:dyDescent="0.25">
      <c r="A17139" s="4" t="str">
        <f>CONCATENATE(B17139,"-",C17139,"-",D17139)</f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x14ac:dyDescent="0.25">
      <c r="A17140" s="4" t="str">
        <f>CONCATENATE(B17140,"-",C17140,"-",D17140)</f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x14ac:dyDescent="0.25">
      <c r="A17141" s="4" t="str">
        <f>CONCATENATE(B17141,"-",C17141,"-",D17141)</f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x14ac:dyDescent="0.25">
      <c r="A17142" s="4" t="str">
        <f>CONCATENATE(B17142,"-",C17142,"-",D17142)</f>
        <v>46261-POX60-bbd2</v>
      </c>
      <c r="B17142" s="16">
        <v>46261</v>
      </c>
      <c r="C17142" s="10" t="s">
        <v>23</v>
      </c>
      <c r="D17142" s="10" t="s">
        <v>70</v>
      </c>
      <c r="E17142" s="10">
        <v>0</v>
      </c>
      <c r="F17142" s="10">
        <v>0</v>
      </c>
      <c r="G17142" s="10">
        <v>17.649999999999999</v>
      </c>
      <c r="H17142" s="10">
        <v>0</v>
      </c>
      <c r="I17142" s="4" t="s">
        <v>13</v>
      </c>
      <c r="J17142" s="7" t="str">
        <f>VLOOKUP(C17142,'[1]T. Apoyo Sistema'!$B$1:$C$89,2,0)</f>
        <v>SI</v>
      </c>
    </row>
    <row r="17143" spans="1:10" x14ac:dyDescent="0.25">
      <c r="A17143" s="4" t="str">
        <f>CONCATENATE(B17143,"-",C17143,"-",D17143)</f>
        <v>46261-POX60-com1</v>
      </c>
      <c r="B17143" s="16">
        <v>46261</v>
      </c>
      <c r="C17143" s="10" t="s">
        <v>23</v>
      </c>
      <c r="D17143" s="10" t="s">
        <v>71</v>
      </c>
      <c r="E17143" s="10">
        <v>0</v>
      </c>
      <c r="F17143" s="10">
        <v>0.35</v>
      </c>
      <c r="G17143" s="10">
        <v>17.299999999999997</v>
      </c>
      <c r="H17143" s="10">
        <v>0</v>
      </c>
      <c r="I17143" s="4" t="s">
        <v>13</v>
      </c>
      <c r="J17143" s="7" t="str">
        <f>VLOOKUP(C17143,'[1]T. Apoyo Sistema'!$B$1:$C$89,2,0)</f>
        <v>SI</v>
      </c>
    </row>
    <row r="17144" spans="1:10" x14ac:dyDescent="0.25">
      <c r="A17144" s="4" t="str">
        <f>CONCATENATE(B17144,"-",C17144,"-",D17144)</f>
        <v>46261-POX60-com2</v>
      </c>
      <c r="B17144" s="16">
        <v>46261</v>
      </c>
      <c r="C17144" s="10" t="s">
        <v>23</v>
      </c>
      <c r="D17144" s="10" t="s">
        <v>72</v>
      </c>
      <c r="E17144" s="10">
        <v>0</v>
      </c>
      <c r="F17144" s="10">
        <v>0</v>
      </c>
      <c r="G17144" s="10">
        <v>8.3333333333333321</v>
      </c>
      <c r="H17144" s="10">
        <v>9.3166666666666664</v>
      </c>
      <c r="I17144" s="4" t="s">
        <v>13</v>
      </c>
      <c r="J17144" s="7" t="str">
        <f>VLOOKUP(C17144,'[1]T. Apoyo Sistema'!$B$1:$C$89,2,0)</f>
        <v>SI</v>
      </c>
    </row>
    <row r="17145" spans="1:10" x14ac:dyDescent="0.25">
      <c r="A17145" s="4" t="str">
        <f>CONCATENATE(B17145,"-",C17145,"-",D17145)</f>
        <v>46261-POX60-com3</v>
      </c>
      <c r="B17145" s="16">
        <v>46261</v>
      </c>
      <c r="C17145" s="10" t="s">
        <v>23</v>
      </c>
      <c r="D17145" s="10" t="s">
        <v>77</v>
      </c>
      <c r="E17145" s="10">
        <v>0</v>
      </c>
      <c r="F17145" s="10">
        <v>0.35</v>
      </c>
      <c r="G17145" s="10">
        <v>17.299999999999997</v>
      </c>
      <c r="H17145" s="10">
        <v>0</v>
      </c>
      <c r="I17145" s="4" t="s">
        <v>13</v>
      </c>
      <c r="J17145" s="7" t="str">
        <f>VLOOKUP(C17145,'[1]T. Apoyo Sistema'!$B$1:$C$89,2,0)</f>
        <v>SI</v>
      </c>
    </row>
    <row r="17146" spans="1:10" x14ac:dyDescent="0.25">
      <c r="A17146" s="4" t="str">
        <f>CONCATENATE(B17146,"-",C17146,"-",D17146)</f>
        <v>46261-POX60-gen1</v>
      </c>
      <c r="B17146" s="16">
        <v>46261</v>
      </c>
      <c r="C17146" s="10" t="s">
        <v>23</v>
      </c>
      <c r="D17146" s="10" t="s">
        <v>59</v>
      </c>
      <c r="E17146" s="10">
        <v>0</v>
      </c>
      <c r="F17146" s="10">
        <v>0</v>
      </c>
      <c r="G17146" s="10">
        <v>8.3333333333333321</v>
      </c>
      <c r="H17146" s="10">
        <v>9.3166666666666664</v>
      </c>
      <c r="I17146" s="4" t="s">
        <v>13</v>
      </c>
      <c r="J17146" s="7" t="str">
        <f>VLOOKUP(C17146,'[1]T. Apoyo Sistema'!$B$1:$C$89,2,0)</f>
        <v>SI</v>
      </c>
    </row>
    <row r="17147" spans="1:10" x14ac:dyDescent="0.25">
      <c r="A17147" s="4" t="str">
        <f>CONCATENATE(B17147,"-",C17147,"-",D17147)</f>
        <v>46261-POX60-gen2</v>
      </c>
      <c r="B17147" s="16">
        <v>46261</v>
      </c>
      <c r="C17147" s="10" t="s">
        <v>23</v>
      </c>
      <c r="D17147" s="10" t="s">
        <v>73</v>
      </c>
      <c r="E17147" s="10">
        <v>0</v>
      </c>
      <c r="F17147" s="10">
        <v>0.55000000000000004</v>
      </c>
      <c r="G17147" s="10">
        <v>17.099999999999998</v>
      </c>
      <c r="H17147" s="10">
        <v>0</v>
      </c>
      <c r="I17147" s="4" t="s">
        <v>13</v>
      </c>
      <c r="J17147" s="7" t="str">
        <f>VLOOKUP(C17147,'[1]T. Apoyo Sistema'!$B$1:$C$89,2,0)</f>
        <v>SI</v>
      </c>
    </row>
    <row r="17148" spans="1:10" x14ac:dyDescent="0.25">
      <c r="A17148" s="4" t="str">
        <f>CONCATENATE(B17148,"-",C17148,"-",D17148)</f>
        <v>46261-POX60-motocom1</v>
      </c>
      <c r="B17148" s="16">
        <v>46261</v>
      </c>
      <c r="C17148" s="10" t="s">
        <v>23</v>
      </c>
      <c r="D17148" s="10" t="s">
        <v>104</v>
      </c>
      <c r="E17148" s="10">
        <v>0</v>
      </c>
      <c r="F17148" s="10">
        <v>0</v>
      </c>
      <c r="G17148" s="10">
        <v>17.649999999999999</v>
      </c>
      <c r="H17148" s="10">
        <v>0</v>
      </c>
      <c r="I17148" s="4" t="s">
        <v>13</v>
      </c>
      <c r="J17148" s="7" t="str">
        <f>VLOOKUP(C17148,'[1]T. Apoyo Sistema'!$B$1:$C$89,2,0)</f>
        <v>SI</v>
      </c>
    </row>
    <row r="17149" spans="1:10" x14ac:dyDescent="0.25">
      <c r="A17149" s="4" t="str">
        <f>CONCATENATE(B17149,"-",C17149,"-",D17149)</f>
        <v>46261-POX60-motocom2</v>
      </c>
      <c r="B17149" s="16">
        <v>46261</v>
      </c>
      <c r="C17149" s="10" t="s">
        <v>23</v>
      </c>
      <c r="D17149" s="10" t="s">
        <v>105</v>
      </c>
      <c r="E17149" s="10">
        <v>0</v>
      </c>
      <c r="F17149" s="10">
        <v>0</v>
      </c>
      <c r="G17149" s="10">
        <v>17.649999999999999</v>
      </c>
      <c r="H17149" s="10">
        <v>0</v>
      </c>
      <c r="I17149" s="4" t="s">
        <v>13</v>
      </c>
      <c r="J17149" s="7" t="str">
        <f>VLOOKUP(C17149,'[1]T. Apoyo Sistema'!$B$1:$C$89,2,0)</f>
        <v>SI</v>
      </c>
    </row>
    <row r="17150" spans="1:10" x14ac:dyDescent="0.25">
      <c r="A17150" s="4" t="str">
        <f>CONCATENATE(B17150,"-",C17150,"-",D17150)</f>
        <v>46261-POX60-psa1</v>
      </c>
      <c r="B17150" s="16">
        <v>46261</v>
      </c>
      <c r="C17150" s="10" t="s">
        <v>23</v>
      </c>
      <c r="D17150" s="10" t="s">
        <v>60</v>
      </c>
      <c r="E17150" s="10">
        <v>0</v>
      </c>
      <c r="F17150" s="10">
        <v>1.2666666666666666</v>
      </c>
      <c r="G17150" s="10">
        <v>16.383333333333333</v>
      </c>
      <c r="H17150" s="10">
        <v>0</v>
      </c>
      <c r="I17150" s="4" t="s">
        <v>13</v>
      </c>
      <c r="J17150" s="7" t="str">
        <f>VLOOKUP(C17150,'[1]T. Apoyo Sistema'!$B$1:$C$89,2,0)</f>
        <v>SI</v>
      </c>
    </row>
    <row r="17151" spans="1:10" x14ac:dyDescent="0.25">
      <c r="A17151" s="4" t="str">
        <f>CONCATENATE(B17151,"-",C17151,"-",D17151)</f>
        <v>46261-POX60-psa2</v>
      </c>
      <c r="B17151" s="16">
        <v>46261</v>
      </c>
      <c r="C17151" s="10" t="s">
        <v>23</v>
      </c>
      <c r="D17151" s="10" t="s">
        <v>74</v>
      </c>
      <c r="E17151" s="10">
        <v>0</v>
      </c>
      <c r="F17151" s="10">
        <v>0</v>
      </c>
      <c r="G17151" s="10">
        <v>8.3333333333333321</v>
      </c>
      <c r="H17151" s="10">
        <v>9.3166666666666664</v>
      </c>
      <c r="I17151" s="4" t="s">
        <v>13</v>
      </c>
      <c r="J17151" s="7" t="str">
        <f>VLOOKUP(C17151,'[1]T. Apoyo Sistema'!$B$1:$C$89,2,0)</f>
        <v>SI</v>
      </c>
    </row>
    <row r="17152" spans="1:10" x14ac:dyDescent="0.25">
      <c r="A17152" s="4" t="str">
        <f>CONCATENATE(B17152,"-",C17152,"-",D17152)</f>
        <v>46261-POX60-psa3</v>
      </c>
      <c r="B17152" s="16">
        <v>46261</v>
      </c>
      <c r="C17152" s="10" t="s">
        <v>23</v>
      </c>
      <c r="D17152" s="10" t="s">
        <v>79</v>
      </c>
      <c r="E17152" s="10">
        <v>0</v>
      </c>
      <c r="F17152" s="10">
        <v>1.2666666666666666</v>
      </c>
      <c r="G17152" s="10">
        <v>16.383333333333333</v>
      </c>
      <c r="H17152" s="10">
        <v>0</v>
      </c>
      <c r="I17152" s="4" t="s">
        <v>13</v>
      </c>
      <c r="J17152" s="7" t="str">
        <f>VLOOKUP(C17152,'[1]T. Apoyo Sistema'!$B$1:$C$89,2,0)</f>
        <v>SI</v>
      </c>
    </row>
    <row r="17153" spans="1:10" x14ac:dyDescent="0.25">
      <c r="A17153" s="4" t="str">
        <f>CONCATENATE(B17153,"-",C17153,"-",D17153)</f>
        <v>46261-POX60-psa4</v>
      </c>
      <c r="B17153" s="16">
        <v>46261</v>
      </c>
      <c r="C17153" s="10" t="s">
        <v>23</v>
      </c>
      <c r="D17153" s="10" t="s">
        <v>80</v>
      </c>
      <c r="E17153" s="10">
        <v>0</v>
      </c>
      <c r="F17153" s="10">
        <v>1.0166666666666666</v>
      </c>
      <c r="G17153" s="10">
        <v>16.633333333333333</v>
      </c>
      <c r="H17153" s="10">
        <v>0</v>
      </c>
      <c r="I17153" s="4" t="s">
        <v>13</v>
      </c>
      <c r="J17153" s="7" t="str">
        <f>VLOOKUP(C17153,'[1]T. Apoyo Sistema'!$B$1:$C$89,2,0)</f>
        <v>SI</v>
      </c>
    </row>
    <row r="17154" spans="1:10" x14ac:dyDescent="0.25">
      <c r="A17154" s="4" t="str">
        <f>CONCATENATE(B17154,"-",C17154,"-",D17154)</f>
        <v>46261-POX60-psa5</v>
      </c>
      <c r="B17154" s="16">
        <v>46261</v>
      </c>
      <c r="C17154" s="10" t="s">
        <v>23</v>
      </c>
      <c r="D17154" s="10" t="s">
        <v>92</v>
      </c>
      <c r="E17154" s="10">
        <v>0</v>
      </c>
      <c r="F17154" s="10">
        <v>0.51666666666666672</v>
      </c>
      <c r="G17154" s="10">
        <v>17.133333333333333</v>
      </c>
      <c r="H17154" s="10">
        <v>0</v>
      </c>
      <c r="I17154" s="4" t="s">
        <v>13</v>
      </c>
      <c r="J17154" s="7" t="str">
        <f>VLOOKUP(C17154,'[1]T. Apoyo Sistema'!$B$1:$C$89,2,0)</f>
        <v>SI</v>
      </c>
    </row>
    <row r="17155" spans="1:10" x14ac:dyDescent="0.25">
      <c r="A17155" s="4" t="str">
        <f>CONCATENATE(B17155,"-",C17155,"-",D17155)</f>
        <v>46261-POX60-psa6</v>
      </c>
      <c r="B17155" s="16">
        <v>46261</v>
      </c>
      <c r="C17155" s="10" t="s">
        <v>23</v>
      </c>
      <c r="D17155" s="10" t="s">
        <v>93</v>
      </c>
      <c r="E17155" s="10">
        <v>0</v>
      </c>
      <c r="F17155" s="10">
        <v>0.75</v>
      </c>
      <c r="G17155" s="10">
        <v>16.899999999999999</v>
      </c>
      <c r="H17155" s="10">
        <v>0</v>
      </c>
      <c r="I17155" s="4" t="s">
        <v>13</v>
      </c>
      <c r="J17155" s="7" t="str">
        <f>VLOOKUP(C17155,'[1]T. Apoyo Sistema'!$B$1:$C$89,2,0)</f>
        <v>SI</v>
      </c>
    </row>
    <row r="17156" spans="1:10" x14ac:dyDescent="0.25">
      <c r="A17156" s="4" t="str">
        <f>CONCATENATE(B17156,"-",C17156,"-",D17156)</f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x14ac:dyDescent="0.25">
      <c r="A17157" s="4" t="str">
        <f>CONCATENATE(B17157,"-",C17157,"-",D17157)</f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x14ac:dyDescent="0.25">
      <c r="A17158" s="4" t="str">
        <f>CONCATENATE(B17158,"-",C17158,"-",D17158)</f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x14ac:dyDescent="0.25">
      <c r="A17159" s="4" t="str">
        <f>CONCATENATE(B17159,"-",C17159,"-",D17159)</f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x14ac:dyDescent="0.25">
      <c r="A17160" s="4" t="str">
        <f>CONCATENATE(B17160,"-",C17160,"-",D17160)</f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x14ac:dyDescent="0.25">
      <c r="A17161" s="4" t="str">
        <f>CONCATENATE(B17161,"-",C17161,"-",D17161)</f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x14ac:dyDescent="0.25">
      <c r="A17162" s="4" t="str">
        <f>CONCATENATE(B17162,"-",C17162,"-",D17162)</f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x14ac:dyDescent="0.25">
      <c r="A17163" s="4" t="str">
        <f>CONCATENATE(B17163,"-",C17163,"-",D17163)</f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x14ac:dyDescent="0.25">
      <c r="A17164" s="4" t="str">
        <f>CONCATENATE(B17164,"-",C17164,"-",D17164)</f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x14ac:dyDescent="0.25">
      <c r="A17165" s="4" t="str">
        <f>CONCATENATE(B17165,"-",C17165,"-",D17165)</f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x14ac:dyDescent="0.25">
      <c r="A17166" s="4" t="str">
        <f>CONCATENATE(B17166,"-",C17166,"-",D17166)</f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x14ac:dyDescent="0.25">
      <c r="A17167" s="4" t="str">
        <f>CONCATENATE(B17167,"-",C17167,"-",D17167)</f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x14ac:dyDescent="0.25">
      <c r="A17168" s="4" t="str">
        <f>CONCATENATE(B17168,"-",C17168,"-",D17168)</f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x14ac:dyDescent="0.25">
      <c r="A17169" s="4" t="str">
        <f>CONCATENATE(B17169,"-",C17169,"-",D17169)</f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x14ac:dyDescent="0.25">
      <c r="A17170" s="4" t="str">
        <f>CONCATENATE(B17170,"-",C17170,"-",D17170)</f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x14ac:dyDescent="0.25">
      <c r="A17171" s="4" t="str">
        <f>CONCATENATE(B17171,"-",C17171,"-",D17171)</f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x14ac:dyDescent="0.25">
      <c r="A17172" s="4" t="str">
        <f>CONCATENATE(B17172,"-",C17172,"-",D17172)</f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x14ac:dyDescent="0.25">
      <c r="A17173" s="4" t="str">
        <f>CONCATENATE(B17173,"-",C17173,"-",D17173)</f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x14ac:dyDescent="0.25">
      <c r="A17174" s="4" t="str">
        <f>CONCATENATE(B17174,"-",C17174,"-",D17174)</f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x14ac:dyDescent="0.25">
      <c r="A17175" s="4" t="str">
        <f>CONCATENATE(B17175,"-",C17175,"-",D17175)</f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x14ac:dyDescent="0.25">
      <c r="A17176" s="4" t="str">
        <f>CONCATENATE(B17176,"-",C17176,"-",D17176)</f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x14ac:dyDescent="0.25">
      <c r="A17177" s="4" t="str">
        <f>CONCATENATE(B17177,"-",C17177,"-",D17177)</f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x14ac:dyDescent="0.25">
      <c r="A17178" s="4" t="str">
        <f>CONCATENATE(B17178,"-",C17178,"-",D17178)</f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x14ac:dyDescent="0.25">
      <c r="A17179" s="4" t="str">
        <f>CONCATENATE(B17179,"-",C17179,"-",D17179)</f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x14ac:dyDescent="0.25">
      <c r="A17180" s="4" t="str">
        <f>CONCATENATE(B17180,"-",C17180,"-",D17180)</f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x14ac:dyDescent="0.25">
      <c r="A17181" s="4" t="str">
        <f>CONCATENATE(B17181,"-",C17181,"-",D17181)</f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x14ac:dyDescent="0.25">
      <c r="A17182" s="4" t="str">
        <f>CONCATENATE(B17182,"-",C17182,"-",D17182)</f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x14ac:dyDescent="0.25">
      <c r="A17183" s="4" t="str">
        <f>CONCATENATE(B17183,"-",C17183,"-",D17183)</f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x14ac:dyDescent="0.25">
      <c r="A17184" s="4" t="str">
        <f>CONCATENATE(B17184,"-",C17184,"-",D17184)</f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x14ac:dyDescent="0.25">
      <c r="A17185" s="4" t="str">
        <f>CONCATENATE(B17185,"-",C17185,"-",D17185)</f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x14ac:dyDescent="0.25">
      <c r="A17186" s="4" t="str">
        <f>CONCATENATE(B17186,"-",C17186,"-",D17186)</f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x14ac:dyDescent="0.25">
      <c r="A17187" s="4" t="str">
        <f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x14ac:dyDescent="0.25">
      <c r="A17188" s="4" t="str">
        <f>CONCATENATE(B17188,"-",C17188,"-",D17188)</f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x14ac:dyDescent="0.25">
      <c r="A17189" s="4" t="str">
        <f>CONCATENATE(B17189,"-",C17189,"-",D17189)</f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x14ac:dyDescent="0.25">
      <c r="A17190" s="4" t="str">
        <f>CONCATENATE(B17190,"-",C17190,"-",D17190)</f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x14ac:dyDescent="0.25">
      <c r="A17191" s="4" t="str">
        <f>CONCATENATE(B17191,"-",C17191,"-",D17191)</f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x14ac:dyDescent="0.25">
      <c r="A17192" s="4" t="str">
        <f>CONCATENATE(B17192,"-",C17192,"-",D17192)</f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x14ac:dyDescent="0.25">
      <c r="A17193" s="4" t="str">
        <f>CONCATENATE(B17193,"-",C17193,"-",D17193)</f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x14ac:dyDescent="0.25">
      <c r="A17194" s="4" t="str">
        <f>CONCATENATE(B17194,"-",C17194,"-",D17194)</f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x14ac:dyDescent="0.25">
      <c r="A17195" s="4" t="str">
        <f>CONCATENATE(B17195,"-",C17195,"-",D17195)</f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x14ac:dyDescent="0.25">
      <c r="A17196" s="4" t="str">
        <f>CONCATENATE(B17196,"-",C17196,"-",D17196)</f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x14ac:dyDescent="0.25">
      <c r="A17197" s="4" t="str">
        <f>CONCATENATE(B17197,"-",C17197,"-",D17197)</f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x14ac:dyDescent="0.25">
      <c r="A17198" s="4" t="str">
        <f>CONCATENATE(B17198,"-",C17198,"-",D17198)</f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x14ac:dyDescent="0.25">
      <c r="A17199" s="4" t="str">
        <f>CONCATENATE(B17199,"-",C17199,"-",D17199)</f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x14ac:dyDescent="0.25">
      <c r="A17200" s="4" t="str">
        <f>CONCATENATE(B17200,"-",C17200,"-",D17200)</f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x14ac:dyDescent="0.25">
      <c r="A17201" s="4" t="str">
        <f>CONCATENATE(B17201,"-",C17201,"-",D17201)</f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x14ac:dyDescent="0.25">
      <c r="A17202" s="4" t="str">
        <f>CONCATENATE(B17202,"-",C17202,"-",D17202)</f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x14ac:dyDescent="0.25">
      <c r="A17203" s="4" t="str">
        <f>CONCATENATE(B17203,"-",C17203,"-",D17203)</f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x14ac:dyDescent="0.25">
      <c r="A17204" s="4" t="str">
        <f>CONCATENATE(B17204,"-",C17204,"-",D17204)</f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x14ac:dyDescent="0.25">
      <c r="A17205" s="4" t="str">
        <f>CONCATENATE(B17205,"-",C17205,"-",D17205)</f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x14ac:dyDescent="0.25">
      <c r="A17206" s="4" t="str">
        <f>CONCATENATE(B17206,"-",C17206,"-",D17206)</f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x14ac:dyDescent="0.25">
      <c r="A17207" s="4" t="str">
        <f>CONCATENATE(B17207,"-",C17207,"-",D17207)</f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x14ac:dyDescent="0.25">
      <c r="A17208" s="4" t="str">
        <f>CONCATENATE(B17208,"-",C17208,"-",D17208)</f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x14ac:dyDescent="0.25">
      <c r="A17209" s="4" t="str">
        <f>CONCATENATE(B17209,"-",C17209,"-",D17209)</f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x14ac:dyDescent="0.25">
      <c r="A17210" s="4" t="str">
        <f>CONCATENATE(B17210,"-",C17210,"-",D17210)</f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x14ac:dyDescent="0.25">
      <c r="A17211" s="4" t="str">
        <f>CONCATENATE(B17211,"-",C17211,"-",D17211)</f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x14ac:dyDescent="0.25">
      <c r="A17212" s="4" t="str">
        <f>CONCATENATE(B17212,"-",C17212,"-",D17212)</f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x14ac:dyDescent="0.25">
      <c r="A17213" s="4" t="str">
        <f>CONCATENATE(B17213,"-",C17213,"-",D17213)</f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x14ac:dyDescent="0.25">
      <c r="A17214" s="4" t="str">
        <f>CONCATENATE(B17214,"-",C17214,"-",D17214)</f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x14ac:dyDescent="0.25">
      <c r="A17215" s="4" t="str">
        <f>CONCATENATE(B17215,"-",C17215,"-",D17215)</f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x14ac:dyDescent="0.25">
      <c r="A17216" s="4" t="str">
        <f>CONCATENATE(B17216,"-",C17216,"-",D17216)</f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x14ac:dyDescent="0.25">
      <c r="A17217" s="4" t="str">
        <f>CONCATENATE(B17217,"-",C17217,"-",D17217)</f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x14ac:dyDescent="0.25">
      <c r="A17218" s="4" t="str">
        <f>CONCATENATE(B17218,"-",C17218,"-",D17218)</f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x14ac:dyDescent="0.25">
      <c r="A17219" s="4" t="str">
        <f>CONCATENATE(B17219,"-",C17219,"-",D17219)</f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x14ac:dyDescent="0.25">
      <c r="A17220" s="4" t="str">
        <f>CONCATENATE(B17220,"-",C17220,"-",D17220)</f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x14ac:dyDescent="0.25">
      <c r="A17221" s="4" t="str">
        <f>CONCATENATE(B17221,"-",C17221,"-",D17221)</f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x14ac:dyDescent="0.25">
      <c r="A17222" s="4" t="str">
        <f>CONCATENATE(B17222,"-",C17222,"-",D17222)</f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x14ac:dyDescent="0.25">
      <c r="A17223" s="4" t="str">
        <f>CONCATENATE(B17223,"-",C17223,"-",D17223)</f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x14ac:dyDescent="0.25">
      <c r="A17224" s="4" t="str">
        <f>CONCATENATE(B17224,"-",C17224,"-",D17224)</f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x14ac:dyDescent="0.25">
      <c r="A17225" s="4" t="str">
        <f>CONCATENATE(B17225,"-",C17225,"-",D17225)</f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x14ac:dyDescent="0.25">
      <c r="A17226" s="4" t="str">
        <f>CONCATENATE(B17226,"-",C17226,"-",D17226)</f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x14ac:dyDescent="0.25">
      <c r="A17227" s="4" t="str">
        <f>CONCATENATE(B17227,"-",C17227,"-",D17227)</f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x14ac:dyDescent="0.25">
      <c r="A17228" s="4" t="str">
        <f>CONCATENATE(B17228,"-",C17228,"-",D17228)</f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x14ac:dyDescent="0.25">
      <c r="A17229" s="4" t="str">
        <f>CONCATENATE(B17229,"-",C17229,"-",D17229)</f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x14ac:dyDescent="0.25">
      <c r="A17230" s="4" t="str">
        <f>CONCATENATE(B17230,"-",C17230,"-",D17230)</f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x14ac:dyDescent="0.25">
      <c r="A17231" s="4" t="str">
        <f>CONCATENATE(B17231,"-",C17231,"-",D17231)</f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x14ac:dyDescent="0.25">
      <c r="A17232" s="4" t="str">
        <f>CONCATENATE(B17232,"-",C17232,"-",D17232)</f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x14ac:dyDescent="0.25">
      <c r="A17233" s="4" t="str">
        <f>CONCATENATE(B17233,"-",C17233,"-",D17233)</f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x14ac:dyDescent="0.25">
      <c r="A17234" s="4" t="str">
        <f>CONCATENATE(B17234,"-",C17234,"-",D17234)</f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x14ac:dyDescent="0.25">
      <c r="A17235" s="4" t="str">
        <f>CONCATENATE(B17235,"-",C17235,"-",D17235)</f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x14ac:dyDescent="0.25">
      <c r="A17236" s="4" t="str">
        <f>CONCATENATE(B17236,"-",C17236,"-",D17236)</f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x14ac:dyDescent="0.25">
      <c r="A17237" s="4" t="str">
        <f>CONCATENATE(B17237,"-",C17237,"-",D17237)</f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x14ac:dyDescent="0.25">
      <c r="A17238" s="4" t="str">
        <f>CONCATENATE(B17238,"-",C17238,"-",D17238)</f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x14ac:dyDescent="0.25">
      <c r="A17239" s="4" t="str">
        <f>CONCATENATE(B17239,"-",C17239,"-",D17239)</f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x14ac:dyDescent="0.25">
      <c r="A17240" s="4" t="str">
        <f>CONCATENATE(B17240,"-",C17240,"-",D17240)</f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x14ac:dyDescent="0.25">
      <c r="A17241" s="4" t="str">
        <f>CONCATENATE(B17241,"-",C17241,"-",D17241)</f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x14ac:dyDescent="0.25">
      <c r="A17242" s="4" t="str">
        <f>CONCATENATE(B17242,"-",C17242,"-",D17242)</f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x14ac:dyDescent="0.25">
      <c r="A17243" s="4" t="str">
        <f>CONCATENATE(B17243,"-",C17243,"-",D17243)</f>
        <v>46261-POX60-sec1</v>
      </c>
      <c r="B17243" s="16">
        <v>46261</v>
      </c>
      <c r="C17243" s="10" t="s">
        <v>23</v>
      </c>
      <c r="D17243" s="10" t="s">
        <v>75</v>
      </c>
      <c r="E17243" s="10">
        <v>0</v>
      </c>
      <c r="F17243" s="10">
        <v>0.48333333333333334</v>
      </c>
      <c r="G17243" s="10">
        <v>17.166666666666664</v>
      </c>
      <c r="H17243" s="10">
        <v>0</v>
      </c>
      <c r="I17243" s="4" t="s">
        <v>13</v>
      </c>
      <c r="J17243" s="7" t="str">
        <f>VLOOKUP(C17243,'[1]T. Apoyo Sistema'!$B$1:$C$89,2,0)</f>
        <v>SI</v>
      </c>
    </row>
    <row r="17244" spans="1:10" x14ac:dyDescent="0.25">
      <c r="A17244" s="4" t="str">
        <f>CONCATENATE(B17244,"-",C17244,"-",D17244)</f>
        <v>46261-POX60-sec2</v>
      </c>
      <c r="B17244" s="16">
        <v>46261</v>
      </c>
      <c r="C17244" s="10" t="s">
        <v>23</v>
      </c>
      <c r="D17244" s="10" t="s">
        <v>76</v>
      </c>
      <c r="E17244" s="10">
        <v>0</v>
      </c>
      <c r="F17244" s="10">
        <v>0.48333333333333334</v>
      </c>
      <c r="G17244" s="10">
        <v>17.166666666666664</v>
      </c>
      <c r="H17244" s="10">
        <v>0</v>
      </c>
      <c r="I17244" s="4" t="s">
        <v>13</v>
      </c>
      <c r="J17244" s="7" t="str">
        <f>VLOOKUP(C17244,'[1]T. Apoyo Sistema'!$B$1:$C$89,2,0)</f>
        <v>SI</v>
      </c>
    </row>
    <row r="17245" spans="1:10" x14ac:dyDescent="0.25">
      <c r="A17245" s="4" t="str">
        <f>CONCATENATE(B17245,"-",C17245,"-",D17245)</f>
        <v>46261-POX20-bbd1</v>
      </c>
      <c r="B17245" s="16">
        <v>46261</v>
      </c>
      <c r="C17245" s="10" t="s">
        <v>84</v>
      </c>
      <c r="D17245" s="10" t="s">
        <v>69</v>
      </c>
      <c r="E17245" s="10">
        <v>0</v>
      </c>
      <c r="F17245" s="10">
        <v>0</v>
      </c>
      <c r="G17245" s="10">
        <v>17.7</v>
      </c>
      <c r="H17245" s="10">
        <v>0</v>
      </c>
      <c r="I17245" s="4" t="s">
        <v>13</v>
      </c>
      <c r="J17245" s="7" t="str">
        <f>VLOOKUP(C17245,'[1]T. Apoyo Sistema'!$B$1:$C$89,2,0)</f>
        <v>SI</v>
      </c>
    </row>
    <row r="17246" spans="1:10" x14ac:dyDescent="0.25">
      <c r="A17246" s="4" t="str">
        <f>CONCATENATE(B17246,"-",C17246,"-",D17246)</f>
        <v>46261-POX20-bbd2</v>
      </c>
      <c r="B17246" s="16">
        <v>46261</v>
      </c>
      <c r="C17246" s="10" t="s">
        <v>84</v>
      </c>
      <c r="D17246" s="10" t="s">
        <v>70</v>
      </c>
      <c r="E17246" s="10">
        <v>0</v>
      </c>
      <c r="F17246" s="10">
        <v>0</v>
      </c>
      <c r="G17246" s="10">
        <v>17.7</v>
      </c>
      <c r="H17246" s="10">
        <v>0</v>
      </c>
      <c r="I17246" s="4" t="s">
        <v>13</v>
      </c>
      <c r="J17246" s="7" t="str">
        <f>VLOOKUP(C17246,'[1]T. Apoyo Sistema'!$B$1:$C$89,2,0)</f>
        <v>SI</v>
      </c>
    </row>
    <row r="17247" spans="1:10" x14ac:dyDescent="0.25">
      <c r="A17247" s="4" t="str">
        <f>CONCATENATE(B17247,"-",C17247,"-",D17247)</f>
        <v>46261-POX20-com1</v>
      </c>
      <c r="B17247" s="16">
        <v>46261</v>
      </c>
      <c r="C17247" s="10" t="s">
        <v>84</v>
      </c>
      <c r="D17247" s="10" t="s">
        <v>71</v>
      </c>
      <c r="E17247" s="10">
        <v>0</v>
      </c>
      <c r="F17247" s="10">
        <v>1.4833333333333334</v>
      </c>
      <c r="G17247" s="10">
        <v>16.216666666666665</v>
      </c>
      <c r="H17247" s="10">
        <v>0</v>
      </c>
      <c r="I17247" s="4" t="s">
        <v>13</v>
      </c>
      <c r="J17247" s="7" t="str">
        <f>VLOOKUP(C17247,'[1]T. Apoyo Sistema'!$B$1:$C$89,2,0)</f>
        <v>SI</v>
      </c>
    </row>
    <row r="17248" spans="1:10" x14ac:dyDescent="0.25">
      <c r="A17248" s="4" t="str">
        <f>CONCATENATE(B17248,"-",C17248,"-",D17248)</f>
        <v>46261-POX20-com2</v>
      </c>
      <c r="B17248" s="16">
        <v>46261</v>
      </c>
      <c r="C17248" s="10" t="s">
        <v>84</v>
      </c>
      <c r="D17248" s="10" t="s">
        <v>72</v>
      </c>
      <c r="E17248" s="10">
        <v>0</v>
      </c>
      <c r="F17248" s="10">
        <v>1.4833333333333334</v>
      </c>
      <c r="G17248" s="10">
        <v>16.216666666666665</v>
      </c>
      <c r="H17248" s="10">
        <v>0</v>
      </c>
      <c r="I17248" s="4" t="s">
        <v>13</v>
      </c>
      <c r="J17248" s="7" t="str">
        <f>VLOOKUP(C17248,'[1]T. Apoyo Sistema'!$B$1:$C$89,2,0)</f>
        <v>SI</v>
      </c>
    </row>
    <row r="17249" spans="1:10" x14ac:dyDescent="0.25">
      <c r="A17249" s="4" t="str">
        <f>CONCATENATE(B17249,"-",C17249,"-",D17249)</f>
        <v>46261-POX20-com3</v>
      </c>
      <c r="B17249" s="16">
        <v>46261</v>
      </c>
      <c r="C17249" s="10" t="s">
        <v>84</v>
      </c>
      <c r="D17249" s="10" t="s">
        <v>77</v>
      </c>
      <c r="E17249" s="10">
        <v>0</v>
      </c>
      <c r="F17249" s="10">
        <v>1.4666666666666666</v>
      </c>
      <c r="G17249" s="10">
        <v>16.233333333333334</v>
      </c>
      <c r="H17249" s="10">
        <v>0</v>
      </c>
      <c r="I17249" s="4" t="s">
        <v>13</v>
      </c>
      <c r="J17249" s="7" t="str">
        <f>VLOOKUP(C17249,'[1]T. Apoyo Sistema'!$B$1:$C$89,2,0)</f>
        <v>SI</v>
      </c>
    </row>
    <row r="17250" spans="1:10" x14ac:dyDescent="0.25">
      <c r="A17250" s="4" t="str">
        <f>CONCATENATE(B17250,"-",C17250,"-",D17250)</f>
        <v>46261-POX20-com4</v>
      </c>
      <c r="B17250" s="16">
        <v>46261</v>
      </c>
      <c r="C17250" s="10" t="s">
        <v>84</v>
      </c>
      <c r="D17250" s="10" t="s">
        <v>78</v>
      </c>
      <c r="E17250" s="10">
        <v>0</v>
      </c>
      <c r="F17250" s="10">
        <v>1.4666666666666666</v>
      </c>
      <c r="G17250" s="10">
        <v>16.233333333333334</v>
      </c>
      <c r="H17250" s="10">
        <v>0</v>
      </c>
      <c r="I17250" s="4" t="s">
        <v>13</v>
      </c>
      <c r="J17250" s="7" t="str">
        <f>VLOOKUP(C17250,'[1]T. Apoyo Sistema'!$B$1:$C$89,2,0)</f>
        <v>SI</v>
      </c>
    </row>
    <row r="17251" spans="1:10" x14ac:dyDescent="0.25">
      <c r="A17251" s="4" t="str">
        <f>CONCATENATE(B17251,"-",C17251,"-",D17251)</f>
        <v>46261-POX20-gen1</v>
      </c>
      <c r="B17251" s="16">
        <v>46261</v>
      </c>
      <c r="C17251" s="10" t="s">
        <v>84</v>
      </c>
      <c r="D17251" s="10" t="s">
        <v>59</v>
      </c>
      <c r="E17251" s="10">
        <v>0</v>
      </c>
      <c r="F17251" s="10">
        <v>0</v>
      </c>
      <c r="G17251" s="10">
        <v>17.7</v>
      </c>
      <c r="H17251" s="10">
        <v>0</v>
      </c>
      <c r="I17251" s="4" t="s">
        <v>13</v>
      </c>
      <c r="J17251" s="7" t="str">
        <f>VLOOKUP(C17251,'[1]T. Apoyo Sistema'!$B$1:$C$89,2,0)</f>
        <v>SI</v>
      </c>
    </row>
    <row r="17252" spans="1:10" x14ac:dyDescent="0.25">
      <c r="A17252" s="4" t="str">
        <f>CONCATENATE(B17252,"-",C17252,"-",D17252)</f>
        <v>46261-POX20-gen2</v>
      </c>
      <c r="B17252" s="16">
        <v>46261</v>
      </c>
      <c r="C17252" s="10" t="s">
        <v>84</v>
      </c>
      <c r="D17252" s="10" t="s">
        <v>73</v>
      </c>
      <c r="E17252" s="10">
        <v>0</v>
      </c>
      <c r="F17252" s="10">
        <v>1.55</v>
      </c>
      <c r="G17252" s="10">
        <v>16.149999999999999</v>
      </c>
      <c r="H17252" s="10">
        <v>0</v>
      </c>
      <c r="I17252" s="4" t="s">
        <v>13</v>
      </c>
      <c r="J17252" s="7" t="str">
        <f>VLOOKUP(C17252,'[1]T. Apoyo Sistema'!$B$1:$C$89,2,0)</f>
        <v>SI</v>
      </c>
    </row>
    <row r="17253" spans="1:10" x14ac:dyDescent="0.25">
      <c r="A17253" s="4" t="str">
        <f>CONCATENATE(B17253,"-",C17253,"-",D17253)</f>
        <v>46261-POX20-psa1</v>
      </c>
      <c r="B17253" s="16">
        <v>46261</v>
      </c>
      <c r="C17253" s="10" t="s">
        <v>84</v>
      </c>
      <c r="D17253" s="10" t="s">
        <v>60</v>
      </c>
      <c r="E17253" s="10">
        <v>0</v>
      </c>
      <c r="F17253" s="10">
        <v>1.3833333333333333</v>
      </c>
      <c r="G17253" s="10">
        <v>16.316666666666666</v>
      </c>
      <c r="H17253" s="10">
        <v>0</v>
      </c>
      <c r="I17253" s="4" t="s">
        <v>13</v>
      </c>
      <c r="J17253" s="7" t="str">
        <f>VLOOKUP(C17253,'[1]T. Apoyo Sistema'!$B$1:$C$89,2,0)</f>
        <v>SI</v>
      </c>
    </row>
    <row r="17254" spans="1:10" x14ac:dyDescent="0.25">
      <c r="A17254" s="4" t="str">
        <f>CONCATENATE(B17254,"-",C17254,"-",D17254)</f>
        <v>46261-POX20-psa2</v>
      </c>
      <c r="B17254" s="16">
        <v>46261</v>
      </c>
      <c r="C17254" s="10" t="s">
        <v>84</v>
      </c>
      <c r="D17254" s="10" t="s">
        <v>74</v>
      </c>
      <c r="E17254" s="10">
        <v>0</v>
      </c>
      <c r="F17254" s="10">
        <v>1.3833333333333333</v>
      </c>
      <c r="G17254" s="10">
        <v>16.316666666666666</v>
      </c>
      <c r="H17254" s="10">
        <v>0</v>
      </c>
      <c r="I17254" s="4" t="s">
        <v>13</v>
      </c>
      <c r="J17254" s="7" t="str">
        <f>VLOOKUP(C17254,'[1]T. Apoyo Sistema'!$B$1:$C$89,2,0)</f>
        <v>SI</v>
      </c>
    </row>
    <row r="17255" spans="1:10" x14ac:dyDescent="0.25">
      <c r="A17255" s="4" t="str">
        <f>CONCATENATE(B17255,"-",C17255,"-",D17255)</f>
        <v>46261-POX20-psa3</v>
      </c>
      <c r="B17255" s="16">
        <v>46261</v>
      </c>
      <c r="C17255" s="10" t="s">
        <v>84</v>
      </c>
      <c r="D17255" s="10" t="s">
        <v>79</v>
      </c>
      <c r="E17255" s="10">
        <v>0</v>
      </c>
      <c r="F17255" s="10">
        <v>1.3833333333333333</v>
      </c>
      <c r="G17255" s="10">
        <v>16.316666666666666</v>
      </c>
      <c r="H17255" s="10">
        <v>0</v>
      </c>
      <c r="I17255" s="4" t="s">
        <v>13</v>
      </c>
      <c r="J17255" s="7" t="str">
        <f>VLOOKUP(C17255,'[1]T. Apoyo Sistema'!$B$1:$C$89,2,0)</f>
        <v>SI</v>
      </c>
    </row>
    <row r="17256" spans="1:10" x14ac:dyDescent="0.25">
      <c r="A17256" s="4" t="str">
        <f>CONCATENATE(B17256,"-",C17256,"-",D17256)</f>
        <v>46261-POX20-psa4</v>
      </c>
      <c r="B17256" s="16">
        <v>46261</v>
      </c>
      <c r="C17256" s="10" t="s">
        <v>84</v>
      </c>
      <c r="D17256" s="10" t="s">
        <v>80</v>
      </c>
      <c r="E17256" s="10">
        <v>0</v>
      </c>
      <c r="F17256" s="10">
        <v>1.3833333333333333</v>
      </c>
      <c r="G17256" s="10">
        <v>16.316666666666666</v>
      </c>
      <c r="H17256" s="10">
        <v>0</v>
      </c>
      <c r="I17256" s="4" t="s">
        <v>13</v>
      </c>
      <c r="J17256" s="7" t="str">
        <f>VLOOKUP(C17256,'[1]T. Apoyo Sistema'!$B$1:$C$89,2,0)</f>
        <v>SI</v>
      </c>
    </row>
    <row r="17257" spans="1:10" x14ac:dyDescent="0.25">
      <c r="A17257" s="4" t="str">
        <f>CONCATENATE(B17257,"-",C17257,"-",D17257)</f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x14ac:dyDescent="0.25">
      <c r="A17258" s="4" t="str">
        <f>CONCATENATE(B17258,"-",C17258,"-",D17258)</f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x14ac:dyDescent="0.25">
      <c r="A17259" s="4" t="str">
        <f>CONCATENATE(B17259,"-",C17259,"-",D17259)</f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x14ac:dyDescent="0.25">
      <c r="A17260" s="4" t="str">
        <f>CONCATENATE(B17260,"-",C17260,"-",D17260)</f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x14ac:dyDescent="0.25">
      <c r="A17261" s="4" t="str">
        <f>CONCATENATE(B17261,"-",C17261,"-",D17261)</f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x14ac:dyDescent="0.25">
      <c r="A17262" s="4" t="str">
        <f>CONCATENATE(B17262,"-",C17262,"-",D17262)</f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x14ac:dyDescent="0.25">
      <c r="A17263" s="4" t="str">
        <f>CONCATENATE(B17263,"-",C17263,"-",D17263)</f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x14ac:dyDescent="0.25">
      <c r="A17264" s="4" t="str">
        <f>CONCATENATE(B17264,"-",C17264,"-",D17264)</f>
        <v>46261-POX20-sec1</v>
      </c>
      <c r="B17264" s="16">
        <v>46261</v>
      </c>
      <c r="C17264" s="10" t="s">
        <v>84</v>
      </c>
      <c r="D17264" s="10" t="s">
        <v>75</v>
      </c>
      <c r="E17264" s="10">
        <v>0</v>
      </c>
      <c r="F17264" s="10">
        <v>1.55</v>
      </c>
      <c r="G17264" s="10">
        <v>16.149999999999999</v>
      </c>
      <c r="H17264" s="10">
        <v>0</v>
      </c>
      <c r="I17264" s="4" t="s">
        <v>13</v>
      </c>
      <c r="J17264" s="7" t="str">
        <f>VLOOKUP(C17264,'[1]T. Apoyo Sistema'!$B$1:$C$89,2,0)</f>
        <v>SI</v>
      </c>
    </row>
    <row r="17265" spans="1:10" x14ac:dyDescent="0.25">
      <c r="A17265" s="4" t="str">
        <f>CONCATENATE(B17265,"-",C17265,"-",D17265)</f>
        <v>46261-POX20-sec2</v>
      </c>
      <c r="B17265" s="16">
        <v>46261</v>
      </c>
      <c r="C17265" s="10" t="s">
        <v>84</v>
      </c>
      <c r="D17265" s="10" t="s">
        <v>76</v>
      </c>
      <c r="E17265" s="10">
        <v>0</v>
      </c>
      <c r="F17265" s="10">
        <v>0.05</v>
      </c>
      <c r="G17265" s="10">
        <v>17.649999999999999</v>
      </c>
      <c r="H17265" s="10">
        <v>0</v>
      </c>
      <c r="I17265" s="4" t="s">
        <v>13</v>
      </c>
      <c r="J17265" s="7" t="str">
        <f>VLOOKUP(C17265,'[1]T. Apoyo Sistema'!$B$1:$C$89,2,0)</f>
        <v>SI</v>
      </c>
    </row>
    <row r="17266" spans="1:10" x14ac:dyDescent="0.25">
      <c r="A17266" s="4" t="str">
        <f>CONCATENATE(B17266,"-",C17266,"-",D17266)</f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x14ac:dyDescent="0.25">
      <c r="A17267" s="4" t="str">
        <f>CONCATENATE(B17267,"-",C17267,"-",D17267)</f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x14ac:dyDescent="0.25">
      <c r="A17268" s="4" t="str">
        <f>CONCATENATE(B17268,"-",C17268,"-",D17268)</f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x14ac:dyDescent="0.25">
      <c r="A17269" s="4" t="str">
        <f>CONCATENATE(B17269,"-",C17269,"-",D17269)</f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x14ac:dyDescent="0.25">
      <c r="A17270" s="4" t="str">
        <f>CONCATENATE(B17270,"-",C17270,"-",D17270)</f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x14ac:dyDescent="0.25">
      <c r="A17271" s="4" t="str">
        <f>CONCATENATE(B17271,"-",C17271,"-",D17271)</f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x14ac:dyDescent="0.25">
      <c r="A17272" s="4" t="str">
        <f>CONCATENATE(B17272,"-",C17272,"-",D17272)</f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x14ac:dyDescent="0.25">
      <c r="A17273" s="4" t="str">
        <f>CONCATENATE(B17273,"-",C17273,"-",D17273)</f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x14ac:dyDescent="0.25">
      <c r="A17274" s="4" t="str">
        <f>CONCATENATE(B17274,"-",C17274,"-",D17274)</f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x14ac:dyDescent="0.25">
      <c r="A17275" s="4" t="str">
        <f>CONCATENATE(B17275,"-",C17275,"-",D17275)</f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x14ac:dyDescent="0.25">
      <c r="A17276" s="4" t="str">
        <f>CONCATENATE(B17276,"-",C17276,"-",D17276)</f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x14ac:dyDescent="0.25">
      <c r="A17277" s="4" t="str">
        <f>CONCATENATE(B17277,"-",C17277,"-",D17277)</f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x14ac:dyDescent="0.25">
      <c r="A17278" s="4" t="str">
        <f>CONCATENATE(B17278,"-",C17278,"-",D17278)</f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x14ac:dyDescent="0.25">
      <c r="A17279" s="4" t="str">
        <f>CONCATENATE(B17279,"-",C17279,"-",D17279)</f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x14ac:dyDescent="0.25">
      <c r="A17280" s="4" t="str">
        <f>CONCATENATE(B17280,"-",C17280,"-",D17280)</f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x14ac:dyDescent="0.25">
      <c r="A17281" s="4" t="str">
        <f>CONCATENATE(B17281,"-",C17281,"-",D17281)</f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x14ac:dyDescent="0.25">
      <c r="A17282" s="4" t="str">
        <f>CONCATENATE(B17282,"-",C17282,"-",D17282)</f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x14ac:dyDescent="0.25">
      <c r="A17283" s="4" t="str">
        <f>CONCATENATE(B17283,"-",C17283,"-",D17283)</f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x14ac:dyDescent="0.25">
      <c r="A17284" s="4" t="str">
        <f>CONCATENATE(B17284,"-",C17284,"-",D17284)</f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x14ac:dyDescent="0.25">
      <c r="A17285" s="4" t="str">
        <f>CONCATENATE(B17285,"-",C17285,"-",D17285)</f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x14ac:dyDescent="0.25">
      <c r="A17286" s="4" t="str">
        <f>CONCATENATE(B17286,"-",C17286,"-",D17286)</f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x14ac:dyDescent="0.25">
      <c r="A17287" s="4" t="str">
        <f>CONCATENATE(B17287,"-",C17287,"-",D17287)</f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x14ac:dyDescent="0.25">
      <c r="A17288" s="4" t="str">
        <f>CONCATENATE(B17288,"-",C17288,"-",D17288)</f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x14ac:dyDescent="0.25">
      <c r="A17289" s="4" t="str">
        <f>CONCATENATE(B17289,"-",C17289,"-",D17289)</f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x14ac:dyDescent="0.25">
      <c r="A17290" s="4" t="str">
        <f>CONCATENATE(B17290,"-",C17290,"-",D17290)</f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x14ac:dyDescent="0.25">
      <c r="A17291" s="4" t="str">
        <f>CONCATENATE(B17291,"-",C17291,"-",D17291)</f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x14ac:dyDescent="0.25">
      <c r="A17292" s="4" t="str">
        <f>CONCATENATE(B17292,"-",C17292,"-",D17292)</f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x14ac:dyDescent="0.25">
      <c r="A17293" s="4" t="str">
        <f>CONCATENATE(B17293,"-",C17293,"-",D17293)</f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x14ac:dyDescent="0.25">
      <c r="A17294" s="4" t="str">
        <f>CONCATENATE(B17294,"-",C17294,"-",D17294)</f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x14ac:dyDescent="0.25">
      <c r="A17295" s="4" t="str">
        <f>CONCATENATE(B17295,"-",C17295,"-",D17295)</f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x14ac:dyDescent="0.25">
      <c r="A17296" s="4" t="str">
        <f>CONCATENATE(B17296,"-",C17296,"-",D17296)</f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x14ac:dyDescent="0.25">
      <c r="A17297" s="4" t="str">
        <f>CONCATENATE(B17297,"-",C17297,"-",D17297)</f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x14ac:dyDescent="0.25">
      <c r="A17298" s="4" t="str">
        <f>CONCATENATE(B17298,"-",C17298,"-",D17298)</f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x14ac:dyDescent="0.25">
      <c r="A17299" s="4" t="str">
        <f>CONCATENATE(B17299,"-",C17299,"-",D17299)</f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x14ac:dyDescent="0.25">
      <c r="A17300" s="4" t="str">
        <f>CONCATENATE(B17300,"-",C17300,"-",D17300)</f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x14ac:dyDescent="0.25">
      <c r="A17301" s="4" t="str">
        <f>CONCATENATE(B17301,"-",C17301,"-",D17301)</f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x14ac:dyDescent="0.25">
      <c r="A17302" s="4" t="str">
        <f>CONCATENATE(B17302,"-",C17302,"-",D17302)</f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x14ac:dyDescent="0.25">
      <c r="A17303" s="4" t="str">
        <f>CONCATENATE(B17303,"-",C17303,"-",D17303)</f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x14ac:dyDescent="0.25">
      <c r="A17304" s="4" t="str">
        <f>CONCATENATE(B17304,"-",C17304,"-",D17304)</f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x14ac:dyDescent="0.25">
      <c r="A17305" s="4" t="str">
        <f>CONCATENATE(B17305,"-",C17305,"-",D17305)</f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x14ac:dyDescent="0.25">
      <c r="A17306" s="4" t="str">
        <f>CONCATENATE(B17306,"-",C17306,"-",D17306)</f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x14ac:dyDescent="0.25">
      <c r="A17307" s="4" t="str">
        <f>CONCATENATE(B17307,"-",C17307,"-",D17307)</f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x14ac:dyDescent="0.25">
      <c r="A17308" s="4" t="str">
        <f>CONCATENATE(B17308,"-",C17308,"-",D17308)</f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x14ac:dyDescent="0.25">
      <c r="A17309" s="4" t="str">
        <f>CONCATENATE(B17309,"-",C17309,"-",D17309)</f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x14ac:dyDescent="0.25">
      <c r="A17310" s="4" t="str">
        <f>CONCATENATE(B17310,"-",C17310,"-",D17310)</f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x14ac:dyDescent="0.25">
      <c r="A17311" s="4" t="str">
        <f>CONCATENATE(B17311,"-",C17311,"-",D17311)</f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x14ac:dyDescent="0.25">
      <c r="A17312" s="4" t="str">
        <f>CONCATENATE(B17312,"-",C17312,"-",D17312)</f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x14ac:dyDescent="0.25">
      <c r="A17313" s="4" t="str">
        <f>CONCATENATE(B17313,"-",C17313,"-",D17313)</f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x14ac:dyDescent="0.25">
      <c r="A17314" s="4" t="str">
        <f>CONCATENATE(B17314,"-",C17314,"-",D17314)</f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x14ac:dyDescent="0.25">
      <c r="A17315" s="4" t="str">
        <f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x14ac:dyDescent="0.25">
      <c r="A17316" s="4" t="str">
        <f>CONCATENATE(B17316,"-",C17316,"-",D17316)</f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x14ac:dyDescent="0.25">
      <c r="A17317" s="4" t="str">
        <f>CONCATENATE(B17317,"-",C17317,"-",D17317)</f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x14ac:dyDescent="0.25">
      <c r="A17318" s="4" t="str">
        <f>CONCATENATE(B17318,"-",C17318,"-",D17318)</f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x14ac:dyDescent="0.25">
      <c r="A17319" s="4" t="str">
        <f>CONCATENATE(B17319,"-",C17319,"-",D17319)</f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x14ac:dyDescent="0.25">
      <c r="A17320" s="4" t="str">
        <f>CONCATENATE(B17320,"-",C17320,"-",D17320)</f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x14ac:dyDescent="0.25">
      <c r="A17321" s="4" t="str">
        <f>CONCATENATE(B17321,"-",C17321,"-",D17321)</f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x14ac:dyDescent="0.25">
      <c r="A17322" s="4" t="str">
        <f>CONCATENATE(B17322,"-",C17322,"-",D17322)</f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x14ac:dyDescent="0.25">
      <c r="A17323" s="4" t="str">
        <f>CONCATENATE(B17323,"-",C17323,"-",D17323)</f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x14ac:dyDescent="0.25">
      <c r="A17324" s="4" t="str">
        <f>CONCATENATE(B17324,"-",C17324,"-",D17324)</f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x14ac:dyDescent="0.25">
      <c r="A17325" s="4" t="str">
        <f>CONCATENATE(B17325,"-",C17325,"-",D17325)</f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x14ac:dyDescent="0.25">
      <c r="A17326" s="4" t="str">
        <f>CONCATENATE(B17326,"-",C17326,"-",D17326)</f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x14ac:dyDescent="0.25">
      <c r="A17327" s="4" t="str">
        <f>CONCATENATE(B17327,"-",C17327,"-",D17327)</f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x14ac:dyDescent="0.25">
      <c r="A17328" s="4" t="str">
        <f>CONCATENATE(B17328,"-",C17328,"-",D17328)</f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x14ac:dyDescent="0.25">
      <c r="A17329" s="4" t="str">
        <f>CONCATENATE(B17329,"-",C17329,"-",D17329)</f>
        <v>46261-POX63-bbd1</v>
      </c>
      <c r="B17329" s="16">
        <v>46261</v>
      </c>
      <c r="C17329" s="10" t="s">
        <v>11</v>
      </c>
      <c r="D17329" s="10" t="s">
        <v>69</v>
      </c>
      <c r="E17329" s="10">
        <v>0</v>
      </c>
      <c r="F17329" s="10">
        <v>0</v>
      </c>
      <c r="G17329" s="10">
        <v>17.833333333333332</v>
      </c>
      <c r="H17329" s="10">
        <v>0</v>
      </c>
      <c r="I17329" s="4" t="s">
        <v>13</v>
      </c>
      <c r="J17329" s="7" t="str">
        <f>VLOOKUP(C17329,'[1]T. Apoyo Sistema'!$B$1:$C$89,2,0)</f>
        <v>SI</v>
      </c>
    </row>
    <row r="17330" spans="1:10" x14ac:dyDescent="0.25">
      <c r="A17330" s="4" t="str">
        <f>CONCATENATE(B17330,"-",C17330,"-",D17330)</f>
        <v>46261-POX63-bbd2</v>
      </c>
      <c r="B17330" s="16">
        <v>46261</v>
      </c>
      <c r="C17330" s="10" t="s">
        <v>11</v>
      </c>
      <c r="D17330" s="10" t="s">
        <v>70</v>
      </c>
      <c r="E17330" s="10">
        <v>0</v>
      </c>
      <c r="F17330" s="10">
        <v>0</v>
      </c>
      <c r="G17330" s="10">
        <v>17.833333333333332</v>
      </c>
      <c r="H17330" s="10">
        <v>0</v>
      </c>
      <c r="I17330" s="4" t="s">
        <v>13</v>
      </c>
      <c r="J17330" s="7" t="str">
        <f>VLOOKUP(C17330,'[1]T. Apoyo Sistema'!$B$1:$C$89,2,0)</f>
        <v>SI</v>
      </c>
    </row>
    <row r="17331" spans="1:10" x14ac:dyDescent="0.25">
      <c r="A17331" s="4" t="str">
        <f>CONCATENATE(B17331,"-",C17331,"-",D17331)</f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x14ac:dyDescent="0.25">
      <c r="A17332" s="4" t="str">
        <f>CONCATENATE(B17332,"-",C17332,"-",D17332)</f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x14ac:dyDescent="0.25">
      <c r="A17333" s="4" t="str">
        <f>CONCATENATE(B17333,"-",C17333,"-",D17333)</f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x14ac:dyDescent="0.25">
      <c r="A17334" s="4" t="str">
        <f>CONCATENATE(B17334,"-",C17334,"-",D17334)</f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x14ac:dyDescent="0.25">
      <c r="A17335" s="4" t="str">
        <f>CONCATENATE(B17335,"-",C17335,"-",D17335)</f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x14ac:dyDescent="0.25">
      <c r="A17336" s="4" t="str">
        <f>CONCATENATE(B17336,"-",C17336,"-",D17336)</f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x14ac:dyDescent="0.25">
      <c r="A17337" s="4" t="str">
        <f>CONCATENATE(B17337,"-",C17337,"-",D17337)</f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x14ac:dyDescent="0.25">
      <c r="A17338" s="4" t="str">
        <f>CONCATENATE(B17338,"-",C17338,"-",D17338)</f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x14ac:dyDescent="0.25">
      <c r="A17339" s="4" t="str">
        <f>CONCATENATE(B17339,"-",C17339,"-",D17339)</f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x14ac:dyDescent="0.25">
      <c r="A17340" s="4" t="str">
        <f>CONCATENATE(B17340,"-",C17340,"-",D17340)</f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x14ac:dyDescent="0.25">
      <c r="A17341" s="4" t="str">
        <f>CONCATENATE(B17341,"-",C17341,"-",D17341)</f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x14ac:dyDescent="0.25">
      <c r="A17342" s="4" t="str">
        <f>CONCATENATE(B17342,"-",C17342,"-",D17342)</f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x14ac:dyDescent="0.25">
      <c r="A17343" s="4" t="str">
        <f>CONCATENATE(B17343,"-",C17343,"-",D17343)</f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x14ac:dyDescent="0.25">
      <c r="A17344" s="4" t="str">
        <f>CONCATENATE(B17344,"-",C17344,"-",D17344)</f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x14ac:dyDescent="0.25">
      <c r="A17345" s="4" t="str">
        <f>CONCATENATE(B17345,"-",C17345,"-",D17345)</f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x14ac:dyDescent="0.25">
      <c r="A17346" s="4" t="str">
        <f>CONCATENATE(B17346,"-",C17346,"-",D17346)</f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x14ac:dyDescent="0.25">
      <c r="A17347" s="4" t="str">
        <f>CONCATENATE(B17347,"-",C17347,"-",D17347)</f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x14ac:dyDescent="0.25">
      <c r="A17348" s="4" t="str">
        <f>CONCATENATE(B17348,"-",C17348,"-",D17348)</f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x14ac:dyDescent="0.25">
      <c r="A17349" s="4" t="str">
        <f>CONCATENATE(B17349,"-",C17349,"-",D17349)</f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x14ac:dyDescent="0.25">
      <c r="A17350" s="4" t="str">
        <f>CONCATENATE(B17350,"-",C17350,"-",D17350)</f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x14ac:dyDescent="0.25">
      <c r="A17351" s="4" t="str">
        <f>CONCATENATE(B17351,"-",C17351,"-",D17351)</f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x14ac:dyDescent="0.25">
      <c r="A17352" s="4" t="str">
        <f>CONCATENATE(B17352,"-",C17352,"-",D17352)</f>
        <v>46261-POX63-com1</v>
      </c>
      <c r="B17352" s="16">
        <v>46261</v>
      </c>
      <c r="C17352" s="10" t="s">
        <v>11</v>
      </c>
      <c r="D17352" s="10" t="s">
        <v>71</v>
      </c>
      <c r="E17352" s="10">
        <v>0</v>
      </c>
      <c r="F17352" s="10">
        <v>1.0833333333333333</v>
      </c>
      <c r="G17352" s="10">
        <v>16.75</v>
      </c>
      <c r="H17352" s="10">
        <v>0</v>
      </c>
      <c r="I17352" s="4" t="s">
        <v>13</v>
      </c>
      <c r="J17352" s="7" t="str">
        <f>VLOOKUP(C17352,'[1]T. Apoyo Sistema'!$B$1:$C$89,2,0)</f>
        <v>SI</v>
      </c>
    </row>
    <row r="17353" spans="1:10" x14ac:dyDescent="0.25">
      <c r="A17353" s="4" t="str">
        <f>CONCATENATE(B17353,"-",C17353,"-",D17353)</f>
        <v>46261-POX63-com2</v>
      </c>
      <c r="B17353" s="16">
        <v>46261</v>
      </c>
      <c r="C17353" s="10" t="s">
        <v>11</v>
      </c>
      <c r="D17353" s="10" t="s">
        <v>72</v>
      </c>
      <c r="E17353" s="10">
        <v>0</v>
      </c>
      <c r="F17353" s="10">
        <v>0</v>
      </c>
      <c r="G17353" s="10">
        <v>17.833333333333332</v>
      </c>
      <c r="H17353" s="10">
        <v>0</v>
      </c>
      <c r="I17353" s="4" t="s">
        <v>13</v>
      </c>
      <c r="J17353" s="7" t="str">
        <f>VLOOKUP(C17353,'[1]T. Apoyo Sistema'!$B$1:$C$89,2,0)</f>
        <v>SI</v>
      </c>
    </row>
    <row r="17354" spans="1:10" x14ac:dyDescent="0.25">
      <c r="A17354" s="4" t="str">
        <f>CONCATENATE(B17354,"-",C17354,"-",D17354)</f>
        <v>46261-POX63-com3</v>
      </c>
      <c r="B17354" s="16">
        <v>46261</v>
      </c>
      <c r="C17354" s="10" t="s">
        <v>11</v>
      </c>
      <c r="D17354" s="10" t="s">
        <v>77</v>
      </c>
      <c r="E17354" s="10">
        <v>0</v>
      </c>
      <c r="F17354" s="10">
        <v>0</v>
      </c>
      <c r="G17354" s="10">
        <v>17.833333333333332</v>
      </c>
      <c r="H17354" s="10">
        <v>0</v>
      </c>
      <c r="I17354" s="4" t="s">
        <v>13</v>
      </c>
      <c r="J17354" s="7" t="str">
        <f>VLOOKUP(C17354,'[1]T. Apoyo Sistema'!$B$1:$C$89,2,0)</f>
        <v>SI</v>
      </c>
    </row>
    <row r="17355" spans="1:10" x14ac:dyDescent="0.25">
      <c r="A17355" s="4" t="str">
        <f>CONCATENATE(B17355,"-",C17355,"-",D17355)</f>
        <v>46261-POX63-gen1</v>
      </c>
      <c r="B17355" s="16">
        <v>46261</v>
      </c>
      <c r="C17355" s="10" t="s">
        <v>11</v>
      </c>
      <c r="D17355" s="10" t="s">
        <v>59</v>
      </c>
      <c r="E17355" s="10">
        <v>0</v>
      </c>
      <c r="F17355" s="10">
        <v>1.1833333333333333</v>
      </c>
      <c r="G17355" s="10">
        <v>16.649999999999999</v>
      </c>
      <c r="H17355" s="10">
        <v>0</v>
      </c>
      <c r="I17355" s="4" t="s">
        <v>13</v>
      </c>
      <c r="J17355" s="7" t="str">
        <f>VLOOKUP(C17355,'[1]T. Apoyo Sistema'!$B$1:$C$89,2,0)</f>
        <v>SI</v>
      </c>
    </row>
    <row r="17356" spans="1:10" x14ac:dyDescent="0.25">
      <c r="A17356" s="4" t="str">
        <f>CONCATENATE(B17356,"-",C17356,"-",D17356)</f>
        <v>46261-POX63-gen2</v>
      </c>
      <c r="B17356" s="16">
        <v>46261</v>
      </c>
      <c r="C17356" s="10" t="s">
        <v>11</v>
      </c>
      <c r="D17356" s="10" t="s">
        <v>73</v>
      </c>
      <c r="E17356" s="10">
        <v>0</v>
      </c>
      <c r="F17356" s="10">
        <v>0</v>
      </c>
      <c r="G17356" s="10">
        <v>17.833333333333332</v>
      </c>
      <c r="H17356" s="10">
        <v>0</v>
      </c>
      <c r="I17356" s="4" t="s">
        <v>13</v>
      </c>
      <c r="J17356" s="7" t="str">
        <f>VLOOKUP(C17356,'[1]T. Apoyo Sistema'!$B$1:$C$89,2,0)</f>
        <v>SI</v>
      </c>
    </row>
    <row r="17357" spans="1:10" x14ac:dyDescent="0.25">
      <c r="A17357" s="4" t="str">
        <f>CONCATENATE(B17357,"-",C17357,"-",D17357)</f>
        <v>46261-POX63-psa1</v>
      </c>
      <c r="B17357" s="16">
        <v>46261</v>
      </c>
      <c r="C17357" s="10" t="s">
        <v>11</v>
      </c>
      <c r="D17357" s="10" t="s">
        <v>60</v>
      </c>
      <c r="E17357" s="10">
        <v>0</v>
      </c>
      <c r="F17357" s="10">
        <v>1.0166666666666666</v>
      </c>
      <c r="G17357" s="10">
        <v>16.816666666666666</v>
      </c>
      <c r="H17357" s="10">
        <v>0</v>
      </c>
      <c r="I17357" s="4" t="s">
        <v>13</v>
      </c>
      <c r="J17357" s="7" t="str">
        <f>VLOOKUP(C17357,'[1]T. Apoyo Sistema'!$B$1:$C$89,2,0)</f>
        <v>SI</v>
      </c>
    </row>
    <row r="17358" spans="1:10" x14ac:dyDescent="0.25">
      <c r="A17358" s="4" t="str">
        <f>CONCATENATE(B17358,"-",C17358,"-",D17358)</f>
        <v>46261-POX63-psa2</v>
      </c>
      <c r="B17358" s="16">
        <v>46261</v>
      </c>
      <c r="C17358" s="10" t="s">
        <v>11</v>
      </c>
      <c r="D17358" s="10" t="s">
        <v>74</v>
      </c>
      <c r="E17358" s="10">
        <v>0</v>
      </c>
      <c r="F17358" s="10">
        <v>0</v>
      </c>
      <c r="G17358" s="10">
        <v>17.833333333333332</v>
      </c>
      <c r="H17358" s="10">
        <v>0</v>
      </c>
      <c r="I17358" s="4" t="s">
        <v>13</v>
      </c>
      <c r="J17358" s="7" t="str">
        <f>VLOOKUP(C17358,'[1]T. Apoyo Sistema'!$B$1:$C$89,2,0)</f>
        <v>SI</v>
      </c>
    </row>
    <row r="17359" spans="1:10" x14ac:dyDescent="0.25">
      <c r="A17359" s="4" t="str">
        <f>CONCATENATE(B17359,"-",C17359,"-",D17359)</f>
        <v>46261-POX63-psa3</v>
      </c>
      <c r="B17359" s="16">
        <v>46261</v>
      </c>
      <c r="C17359" s="10" t="s">
        <v>11</v>
      </c>
      <c r="D17359" s="10" t="s">
        <v>79</v>
      </c>
      <c r="E17359" s="10">
        <v>0</v>
      </c>
      <c r="F17359" s="10">
        <v>0</v>
      </c>
      <c r="G17359" s="10">
        <v>17.833333333333332</v>
      </c>
      <c r="H17359" s="10">
        <v>0</v>
      </c>
      <c r="I17359" s="4" t="s">
        <v>13</v>
      </c>
      <c r="J17359" s="7" t="str">
        <f>VLOOKUP(C17359,'[1]T. Apoyo Sistema'!$B$1:$C$89,2,0)</f>
        <v>SI</v>
      </c>
    </row>
    <row r="17360" spans="1:10" x14ac:dyDescent="0.25">
      <c r="A17360" s="4" t="str">
        <f>CONCATENATE(B17360,"-",C17360,"-",D17360)</f>
        <v>46261-POX63-psa4</v>
      </c>
      <c r="B17360" s="16">
        <v>46261</v>
      </c>
      <c r="C17360" s="10" t="s">
        <v>11</v>
      </c>
      <c r="D17360" s="10" t="s">
        <v>80</v>
      </c>
      <c r="E17360" s="10">
        <v>0</v>
      </c>
      <c r="F17360" s="10">
        <v>1.0166666666666666</v>
      </c>
      <c r="G17360" s="10">
        <v>16.816666666666666</v>
      </c>
      <c r="H17360" s="10">
        <v>0</v>
      </c>
      <c r="I17360" s="4" t="s">
        <v>13</v>
      </c>
      <c r="J17360" s="7" t="str">
        <f>VLOOKUP(C17360,'[1]T. Apoyo Sistema'!$B$1:$C$89,2,0)</f>
        <v>SI</v>
      </c>
    </row>
    <row r="17361" spans="1:10" x14ac:dyDescent="0.25">
      <c r="A17361" s="4" t="str">
        <f>CONCATENATE(B17361,"-",C17361,"-",D17361)</f>
        <v>46261-POX63-psa5</v>
      </c>
      <c r="B17361" s="16">
        <v>46261</v>
      </c>
      <c r="C17361" s="10" t="s">
        <v>11</v>
      </c>
      <c r="D17361" s="10" t="s">
        <v>92</v>
      </c>
      <c r="E17361" s="10">
        <v>0</v>
      </c>
      <c r="F17361" s="10">
        <v>0</v>
      </c>
      <c r="G17361" s="10">
        <v>17.833333333333332</v>
      </c>
      <c r="H17361" s="10">
        <v>0</v>
      </c>
      <c r="I17361" s="4" t="s">
        <v>13</v>
      </c>
      <c r="J17361" s="7" t="str">
        <f>VLOOKUP(C17361,'[1]T. Apoyo Sistema'!$B$1:$C$89,2,0)</f>
        <v>SI</v>
      </c>
    </row>
    <row r="17362" spans="1:10" x14ac:dyDescent="0.25">
      <c r="A17362" s="4" t="str">
        <f>CONCATENATE(B17362,"-",C17362,"-",D17362)</f>
        <v>46261-POX63-psa6</v>
      </c>
      <c r="B17362" s="16">
        <v>46261</v>
      </c>
      <c r="C17362" s="10" t="s">
        <v>11</v>
      </c>
      <c r="D17362" s="10" t="s">
        <v>93</v>
      </c>
      <c r="E17362" s="10">
        <v>0</v>
      </c>
      <c r="F17362" s="10">
        <v>0</v>
      </c>
      <c r="G17362" s="10">
        <v>17.833333333333332</v>
      </c>
      <c r="H17362" s="10">
        <v>0</v>
      </c>
      <c r="I17362" s="4" t="s">
        <v>13</v>
      </c>
      <c r="J17362" s="7" t="str">
        <f>VLOOKUP(C17362,'[1]T. Apoyo Sistema'!$B$1:$C$89,2,0)</f>
        <v>SI</v>
      </c>
    </row>
    <row r="17363" spans="1:10" x14ac:dyDescent="0.25">
      <c r="A17363" s="4" t="str">
        <f>CONCATENATE(B17363,"-",C17363,"-",D17363)</f>
        <v>46261-POX63-sec1</v>
      </c>
      <c r="B17363" s="16">
        <v>46261</v>
      </c>
      <c r="C17363" s="10" t="s">
        <v>11</v>
      </c>
      <c r="D17363" s="10" t="s">
        <v>75</v>
      </c>
      <c r="E17363" s="10">
        <v>0</v>
      </c>
      <c r="F17363" s="10">
        <v>1.1333333333333333</v>
      </c>
      <c r="G17363" s="10">
        <v>16.7</v>
      </c>
      <c r="H17363" s="10">
        <v>0</v>
      </c>
      <c r="I17363" s="4" t="s">
        <v>13</v>
      </c>
      <c r="J17363" s="7" t="str">
        <f>VLOOKUP(C17363,'[1]T. Apoyo Sistema'!$B$1:$C$89,2,0)</f>
        <v>SI</v>
      </c>
    </row>
    <row r="17364" spans="1:10" x14ac:dyDescent="0.25">
      <c r="A17364" s="4" t="str">
        <f>CONCATENATE(B17364,"-",C17364,"-",D17364)</f>
        <v>46261-POX63-sec2</v>
      </c>
      <c r="B17364" s="16">
        <v>46261</v>
      </c>
      <c r="C17364" s="10" t="s">
        <v>11</v>
      </c>
      <c r="D17364" s="10" t="s">
        <v>76</v>
      </c>
      <c r="E17364" s="10">
        <v>0</v>
      </c>
      <c r="F17364" s="10">
        <v>1.1333333333333333</v>
      </c>
      <c r="G17364" s="10">
        <v>16.7</v>
      </c>
      <c r="H17364" s="10">
        <v>0</v>
      </c>
      <c r="I17364" s="4" t="s">
        <v>13</v>
      </c>
      <c r="J17364" s="7" t="str">
        <f>VLOOKUP(C17364,'[1]T. Apoyo Sistema'!$B$1:$C$89,2,0)</f>
        <v>SI</v>
      </c>
    </row>
    <row r="17365" spans="1:10" x14ac:dyDescent="0.25">
      <c r="A17365" s="4" t="str">
        <f>CONCATENATE(B17365,"-",C17365,"-",D17365)</f>
        <v>46268-POX60-bbd1</v>
      </c>
      <c r="B17365" s="16">
        <v>46268</v>
      </c>
      <c r="C17365" s="10" t="s">
        <v>23</v>
      </c>
      <c r="D17365" s="10" t="s">
        <v>69</v>
      </c>
      <c r="E17365" s="10">
        <v>0</v>
      </c>
      <c r="F17365" s="10">
        <v>0</v>
      </c>
      <c r="G17365" s="10">
        <v>17.833333333333332</v>
      </c>
      <c r="H17365" s="10">
        <v>0</v>
      </c>
      <c r="I17365" s="4" t="s">
        <v>828</v>
      </c>
      <c r="J17365" s="7" t="str">
        <f>VLOOKUP(C17365,'[1]T. Apoyo Sistema'!$B$1:$C$89,2,0)</f>
        <v>SI</v>
      </c>
    </row>
    <row r="17366" spans="1:10" x14ac:dyDescent="0.25">
      <c r="A17366" s="4" t="str">
        <f>CONCATENATE(B17366,"-",C17366,"-",D17366)</f>
        <v>46268-POX60-bbd2</v>
      </c>
      <c r="B17366" s="16">
        <v>46268</v>
      </c>
      <c r="C17366" s="10" t="s">
        <v>23</v>
      </c>
      <c r="D17366" s="10" t="s">
        <v>70</v>
      </c>
      <c r="E17366" s="10">
        <v>0</v>
      </c>
      <c r="F17366" s="10">
        <v>0</v>
      </c>
      <c r="G17366" s="10">
        <v>17.833333333333332</v>
      </c>
      <c r="H17366" s="10">
        <v>0</v>
      </c>
      <c r="I17366" s="4" t="s">
        <v>828</v>
      </c>
      <c r="J17366" s="7" t="str">
        <f>VLOOKUP(C17366,'[1]T. Apoyo Sistema'!$B$1:$C$89,2,0)</f>
        <v>SI</v>
      </c>
    </row>
    <row r="17367" spans="1:10" x14ac:dyDescent="0.25">
      <c r="A17367" s="4" t="str">
        <f>CONCATENATE(B17367,"-",C17367,"-",D17367)</f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x14ac:dyDescent="0.25">
      <c r="A17368" s="4" t="str">
        <f>CONCATENATE(B17368,"-",C17368,"-",D17368)</f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x14ac:dyDescent="0.25">
      <c r="A17369" s="4" t="str">
        <f>CONCATENATE(B17369,"-",C17369,"-",D17369)</f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x14ac:dyDescent="0.25">
      <c r="A17370" s="4" t="str">
        <f>CONCATENATE(B17370,"-",C17370,"-",D17370)</f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x14ac:dyDescent="0.25">
      <c r="A17371" s="4" t="str">
        <f>CONCATENATE(B17371,"-",C17371,"-",D17371)</f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x14ac:dyDescent="0.25">
      <c r="A17372" s="4" t="str">
        <f>CONCATENATE(B17372,"-",C17372,"-",D17372)</f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x14ac:dyDescent="0.25">
      <c r="A17373" s="4" t="str">
        <f>CONCATENATE(B17373,"-",C17373,"-",D17373)</f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x14ac:dyDescent="0.25">
      <c r="A17374" s="4" t="str">
        <f>CONCATENATE(B17374,"-",C17374,"-",D17374)</f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x14ac:dyDescent="0.25">
      <c r="A17375" s="4" t="str">
        <f>CONCATENATE(B17375,"-",C17375,"-",D17375)</f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x14ac:dyDescent="0.25">
      <c r="A17376" s="4" t="str">
        <f>CONCATENATE(B17376,"-",C17376,"-",D17376)</f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x14ac:dyDescent="0.25">
      <c r="A17377" s="4" t="str">
        <f>CONCATENATE(B17377,"-",C17377,"-",D17377)</f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x14ac:dyDescent="0.25">
      <c r="A17378" s="4" t="str">
        <f>CONCATENATE(B17378,"-",C17378,"-",D17378)</f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x14ac:dyDescent="0.25">
      <c r="A17379" s="4" t="str">
        <f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x14ac:dyDescent="0.25">
      <c r="A17380" s="4" t="str">
        <f>CONCATENATE(B17380,"-",C17380,"-",D17380)</f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x14ac:dyDescent="0.25">
      <c r="A17381" s="4" t="str">
        <f>CONCATENATE(B17381,"-",C17381,"-",D17381)</f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x14ac:dyDescent="0.25">
      <c r="A17382" s="4" t="str">
        <f>CONCATENATE(B17382,"-",C17382,"-",D17382)</f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x14ac:dyDescent="0.25">
      <c r="A17383" s="4" t="str">
        <f>CONCATENATE(B17383,"-",C17383,"-",D17383)</f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x14ac:dyDescent="0.25">
      <c r="A17384" s="4" t="str">
        <f>CONCATENATE(B17384,"-",C17384,"-",D17384)</f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x14ac:dyDescent="0.25">
      <c r="A17385" s="4" t="str">
        <f>CONCATENATE(B17385,"-",C17385,"-",D17385)</f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x14ac:dyDescent="0.25">
      <c r="A17386" s="4" t="str">
        <f>CONCATENATE(B17386,"-",C17386,"-",D17386)</f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x14ac:dyDescent="0.25">
      <c r="A17387" s="4" t="str">
        <f>CONCATENATE(B17387,"-",C17387,"-",D17387)</f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x14ac:dyDescent="0.25">
      <c r="A17388" s="4" t="str">
        <f>CONCATENATE(B17388,"-",C17388,"-",D17388)</f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x14ac:dyDescent="0.25">
      <c r="A17389" s="4" t="str">
        <f>CONCATENATE(B17389,"-",C17389,"-",D17389)</f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x14ac:dyDescent="0.25">
      <c r="A17390" s="4" t="str">
        <f>CONCATENATE(B17390,"-",C17390,"-",D17390)</f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x14ac:dyDescent="0.25">
      <c r="A17391" s="4" t="str">
        <f>CONCATENATE(B17391,"-",C17391,"-",D17391)</f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x14ac:dyDescent="0.25">
      <c r="A17392" s="4" t="str">
        <f>CONCATENATE(B17392,"-",C17392,"-",D17392)</f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x14ac:dyDescent="0.25">
      <c r="A17393" s="4" t="str">
        <f>CONCATENATE(B17393,"-",C17393,"-",D17393)</f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x14ac:dyDescent="0.25">
      <c r="A17394" s="4" t="str">
        <f>CONCATENATE(B17394,"-",C17394,"-",D17394)</f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x14ac:dyDescent="0.25">
      <c r="A17395" s="4" t="str">
        <f>CONCATENATE(B17395,"-",C17395,"-",D17395)</f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x14ac:dyDescent="0.25">
      <c r="A17396" s="4" t="str">
        <f>CONCATENATE(B17396,"-",C17396,"-",D17396)</f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x14ac:dyDescent="0.25">
      <c r="A17397" s="4" t="str">
        <f>CONCATENATE(B17397,"-",C17397,"-",D17397)</f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x14ac:dyDescent="0.25">
      <c r="A17398" s="4" t="str">
        <f>CONCATENATE(B17398,"-",C17398,"-",D17398)</f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x14ac:dyDescent="0.25">
      <c r="A17399" s="4" t="str">
        <f>CONCATENATE(B17399,"-",C17399,"-",D17399)</f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x14ac:dyDescent="0.25">
      <c r="A17400" s="4" t="str">
        <f>CONCATENATE(B17400,"-",C17400,"-",D17400)</f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x14ac:dyDescent="0.25">
      <c r="A17401" s="4" t="str">
        <f>CONCATENATE(B17401,"-",C17401,"-",D17401)</f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x14ac:dyDescent="0.25">
      <c r="A17402" s="4" t="str">
        <f>CONCATENATE(B17402,"-",C17402,"-",D17402)</f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x14ac:dyDescent="0.25">
      <c r="A17403" s="4" t="str">
        <f>CONCATENATE(B17403,"-",C17403,"-",D17403)</f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x14ac:dyDescent="0.25">
      <c r="A17404" s="4" t="str">
        <f>CONCATENATE(B17404,"-",C17404,"-",D17404)</f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x14ac:dyDescent="0.25">
      <c r="A17405" s="4" t="str">
        <f>CONCATENATE(B17405,"-",C17405,"-",D17405)</f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x14ac:dyDescent="0.25">
      <c r="A17406" s="4" t="str">
        <f>CONCATENATE(B17406,"-",C17406,"-",D17406)</f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x14ac:dyDescent="0.25">
      <c r="A17407" s="4" t="str">
        <f>CONCATENATE(B17407,"-",C17407,"-",D17407)</f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x14ac:dyDescent="0.25">
      <c r="A17408" s="4" t="str">
        <f>CONCATENATE(B17408,"-",C17408,"-",D17408)</f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x14ac:dyDescent="0.25">
      <c r="A17409" s="4" t="str">
        <f>CONCATENATE(B17409,"-",C17409,"-",D17409)</f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x14ac:dyDescent="0.25">
      <c r="A17410" s="4" t="str">
        <f>CONCATENATE(B17410,"-",C17410,"-",D17410)</f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x14ac:dyDescent="0.25">
      <c r="A17411" s="4" t="str">
        <f>CONCATENATE(B17411,"-",C17411,"-",D17411)</f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x14ac:dyDescent="0.25">
      <c r="A17412" s="4" t="str">
        <f>CONCATENATE(B17412,"-",C17412,"-",D17412)</f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x14ac:dyDescent="0.25">
      <c r="A17413" s="4" t="str">
        <f>CONCATENATE(B17413,"-",C17413,"-",D17413)</f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x14ac:dyDescent="0.25">
      <c r="A17414" s="4" t="str">
        <f>CONCATENATE(B17414,"-",C17414,"-",D17414)</f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x14ac:dyDescent="0.25">
      <c r="A17415" s="4" t="str">
        <f>CONCATENATE(B17415,"-",C17415,"-",D17415)</f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x14ac:dyDescent="0.25">
      <c r="A17416" s="4" t="str">
        <f>CONCATENATE(B17416,"-",C17416,"-",D17416)</f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x14ac:dyDescent="0.25">
      <c r="A17417" s="4" t="str">
        <f>CONCATENATE(B17417,"-",C17417,"-",D17417)</f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x14ac:dyDescent="0.25">
      <c r="A17418" s="4" t="str">
        <f>CONCATENATE(B17418,"-",C17418,"-",D17418)</f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x14ac:dyDescent="0.25">
      <c r="A17419" s="4" t="str">
        <f>CONCATENATE(B17419,"-",C17419,"-",D17419)</f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x14ac:dyDescent="0.25">
      <c r="A17420" s="4" t="str">
        <f>CONCATENATE(B17420,"-",C17420,"-",D17420)</f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x14ac:dyDescent="0.25">
      <c r="A17421" s="4" t="str">
        <f>CONCATENATE(B17421,"-",C17421,"-",D17421)</f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x14ac:dyDescent="0.25">
      <c r="A17422" s="4" t="str">
        <f>CONCATENATE(B17422,"-",C17422,"-",D17422)</f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x14ac:dyDescent="0.25">
      <c r="A17423" s="4" t="str">
        <f>CONCATENATE(B17423,"-",C17423,"-",D17423)</f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x14ac:dyDescent="0.25">
      <c r="A17424" s="4" t="str">
        <f>CONCATENATE(B17424,"-",C17424,"-",D17424)</f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x14ac:dyDescent="0.25">
      <c r="A17425" s="4" t="str">
        <f>CONCATENATE(B17425,"-",C17425,"-",D17425)</f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x14ac:dyDescent="0.25">
      <c r="A17426" s="4" t="str">
        <f>CONCATENATE(B17426,"-",C17426,"-",D17426)</f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x14ac:dyDescent="0.25">
      <c r="A17427" s="4" t="str">
        <f>CONCATENATE(B17427,"-",C17427,"-",D17427)</f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x14ac:dyDescent="0.25">
      <c r="A17428" s="4" t="str">
        <f>CONCATENATE(B17428,"-",C17428,"-",D17428)</f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x14ac:dyDescent="0.25">
      <c r="A17429" s="4" t="str">
        <f>CONCATENATE(B17429,"-",C17429,"-",D17429)</f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x14ac:dyDescent="0.25">
      <c r="A17430" s="4" t="str">
        <f>CONCATENATE(B17430,"-",C17430,"-",D17430)</f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x14ac:dyDescent="0.25">
      <c r="A17431" s="4" t="str">
        <f>CONCATENATE(B17431,"-",C17431,"-",D17431)</f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x14ac:dyDescent="0.25">
      <c r="A17432" s="4" t="str">
        <f>CONCATENATE(B17432,"-",C17432,"-",D17432)</f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x14ac:dyDescent="0.25">
      <c r="A17433" s="4" t="str">
        <f>CONCATENATE(B17433,"-",C17433,"-",D17433)</f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x14ac:dyDescent="0.25">
      <c r="A17434" s="4" t="str">
        <f>CONCATENATE(B17434,"-",C17434,"-",D17434)</f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x14ac:dyDescent="0.25">
      <c r="A17435" s="4" t="str">
        <f>CONCATENATE(B17435,"-",C17435,"-",D17435)</f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x14ac:dyDescent="0.25">
      <c r="A17436" s="4" t="str">
        <f>CONCATENATE(B17436,"-",C17436,"-",D17436)</f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x14ac:dyDescent="0.25">
      <c r="A17437" s="4" t="str">
        <f>CONCATENATE(B17437,"-",C17437,"-",D17437)</f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x14ac:dyDescent="0.25">
      <c r="A17438" s="4" t="str">
        <f>CONCATENATE(B17438,"-",C17438,"-",D17438)</f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x14ac:dyDescent="0.25">
      <c r="A17439" s="4" t="str">
        <f>CONCATENATE(B17439,"-",C17439,"-",D17439)</f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x14ac:dyDescent="0.25">
      <c r="A17440" s="4" t="str">
        <f>CONCATENATE(B17440,"-",C17440,"-",D17440)</f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x14ac:dyDescent="0.25">
      <c r="A17441" s="4" t="str">
        <f>CONCATENATE(B17441,"-",C17441,"-",D17441)</f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x14ac:dyDescent="0.25">
      <c r="A17442" s="4" t="str">
        <f>CONCATENATE(B17442,"-",C17442,"-",D17442)</f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x14ac:dyDescent="0.25">
      <c r="A17443" s="4" t="str">
        <f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x14ac:dyDescent="0.25">
      <c r="A17444" s="4" t="str">
        <f>CONCATENATE(B17444,"-",C17444,"-",D17444)</f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x14ac:dyDescent="0.25">
      <c r="A17445" s="4" t="str">
        <f>CONCATENATE(B17445,"-",C17445,"-",D17445)</f>
        <v>46268-POX60-com1</v>
      </c>
      <c r="B17445" s="16">
        <v>46268</v>
      </c>
      <c r="C17445" s="10" t="s">
        <v>23</v>
      </c>
      <c r="D17445" s="10" t="s">
        <v>71</v>
      </c>
      <c r="E17445" s="10">
        <v>0</v>
      </c>
      <c r="F17445" s="10">
        <v>0</v>
      </c>
      <c r="G17445" s="10">
        <v>6.1166666666666654</v>
      </c>
      <c r="H17445" s="10">
        <v>11.716666666666667</v>
      </c>
      <c r="I17445" s="4" t="s">
        <v>828</v>
      </c>
      <c r="J17445" s="7" t="str">
        <f>VLOOKUP(C17445,'[1]T. Apoyo Sistema'!$B$1:$C$89,2,0)</f>
        <v>SI</v>
      </c>
    </row>
    <row r="17446" spans="1:10" x14ac:dyDescent="0.25">
      <c r="A17446" s="4" t="str">
        <f>CONCATENATE(B17446,"-",C17446,"-",D17446)</f>
        <v>46268-POX60-com2</v>
      </c>
      <c r="B17446" s="16">
        <v>46268</v>
      </c>
      <c r="C17446" s="10" t="s">
        <v>23</v>
      </c>
      <c r="D17446" s="10" t="s">
        <v>72</v>
      </c>
      <c r="E17446" s="10">
        <v>0</v>
      </c>
      <c r="F17446" s="10">
        <v>1.7166666666666666</v>
      </c>
      <c r="G17446" s="10">
        <v>16.116666666666667</v>
      </c>
      <c r="H17446" s="10">
        <v>0</v>
      </c>
      <c r="I17446" s="4" t="s">
        <v>828</v>
      </c>
      <c r="J17446" s="7" t="str">
        <f>VLOOKUP(C17446,'[1]T. Apoyo Sistema'!$B$1:$C$89,2,0)</f>
        <v>SI</v>
      </c>
    </row>
    <row r="17447" spans="1:10" x14ac:dyDescent="0.25">
      <c r="A17447" s="4" t="str">
        <f>CONCATENATE(B17447,"-",C17447,"-",D17447)</f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x14ac:dyDescent="0.25">
      <c r="A17448" s="4" t="str">
        <f>CONCATENATE(B17448,"-",C17448,"-",D17448)</f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x14ac:dyDescent="0.25">
      <c r="A17449" s="4" t="str">
        <f>CONCATENATE(B17449,"-",C17449,"-",D17449)</f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x14ac:dyDescent="0.25">
      <c r="A17450" s="4" t="str">
        <f>CONCATENATE(B17450,"-",C17450,"-",D17450)</f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x14ac:dyDescent="0.25">
      <c r="A17451" s="4" t="str">
        <f>CONCATENATE(B17451,"-",C17451,"-",D17451)</f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x14ac:dyDescent="0.25">
      <c r="A17452" s="4" t="str">
        <f>CONCATENATE(B17452,"-",C17452,"-",D17452)</f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x14ac:dyDescent="0.25">
      <c r="A17453" s="4" t="str">
        <f>CONCATENATE(B17453,"-",C17453,"-",D17453)</f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x14ac:dyDescent="0.25">
      <c r="A17454" s="4" t="str">
        <f>CONCATENATE(B17454,"-",C17454,"-",D17454)</f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x14ac:dyDescent="0.25">
      <c r="A17455" s="4" t="str">
        <f>CONCATENATE(B17455,"-",C17455,"-",D17455)</f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x14ac:dyDescent="0.25">
      <c r="A17456" s="4" t="str">
        <f>CONCATENATE(B17456,"-",C17456,"-",D17456)</f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x14ac:dyDescent="0.25">
      <c r="A17457" s="4" t="str">
        <f>CONCATENATE(B17457,"-",C17457,"-",D17457)</f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x14ac:dyDescent="0.25">
      <c r="A17458" s="4" t="str">
        <f>CONCATENATE(B17458,"-",C17458,"-",D17458)</f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x14ac:dyDescent="0.25">
      <c r="A17459" s="4" t="str">
        <f>CONCATENATE(B17459,"-",C17459,"-",D17459)</f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x14ac:dyDescent="0.25">
      <c r="A17460" s="4" t="str">
        <f>CONCATENATE(B17460,"-",C17460,"-",D17460)</f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x14ac:dyDescent="0.25">
      <c r="A17461" s="4" t="str">
        <f>CONCATENATE(B17461,"-",C17461,"-",D17461)</f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x14ac:dyDescent="0.25">
      <c r="A17462" s="4" t="str">
        <f>CONCATENATE(B17462,"-",C17462,"-",D17462)</f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x14ac:dyDescent="0.25">
      <c r="A17463" s="4" t="str">
        <f>CONCATENATE(B17463,"-",C17463,"-",D17463)</f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x14ac:dyDescent="0.25">
      <c r="A17464" s="4" t="str">
        <f>CONCATENATE(B17464,"-",C17464,"-",D17464)</f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x14ac:dyDescent="0.25">
      <c r="A17465" s="4" t="str">
        <f>CONCATENATE(B17465,"-",C17465,"-",D17465)</f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x14ac:dyDescent="0.25">
      <c r="A17466" s="4" t="str">
        <f>CONCATENATE(B17466,"-",C17466,"-",D17466)</f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x14ac:dyDescent="0.25">
      <c r="A17467" s="4" t="str">
        <f>CONCATENATE(B17467,"-",C17467,"-",D17467)</f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x14ac:dyDescent="0.25">
      <c r="A17468" s="4" t="str">
        <f>CONCATENATE(B17468,"-",C17468,"-",D17468)</f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x14ac:dyDescent="0.25">
      <c r="A17469" s="4" t="str">
        <f>CONCATENATE(B17469,"-",C17469,"-",D17469)</f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x14ac:dyDescent="0.25">
      <c r="A17470" s="4" t="str">
        <f>CONCATENATE(B17470,"-",C17470,"-",D17470)</f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x14ac:dyDescent="0.25">
      <c r="A17471" s="4" t="str">
        <f>CONCATENATE(B17471,"-",C17471,"-",D17471)</f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x14ac:dyDescent="0.25">
      <c r="A17472" s="4" t="str">
        <f>CONCATENATE(B17472,"-",C17472,"-",D17472)</f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x14ac:dyDescent="0.25">
      <c r="A17473" s="4" t="str">
        <f>CONCATENATE(B17473,"-",C17473,"-",D17473)</f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x14ac:dyDescent="0.25">
      <c r="A17474" s="4" t="str">
        <f>CONCATENATE(B17474,"-",C17474,"-",D17474)</f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x14ac:dyDescent="0.25">
      <c r="A17475" s="4" t="str">
        <f>CONCATENATE(B17475,"-",C17475,"-",D17475)</f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x14ac:dyDescent="0.25">
      <c r="A17476" s="4" t="str">
        <f>CONCATENATE(B17476,"-",C17476,"-",D17476)</f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x14ac:dyDescent="0.25">
      <c r="A17477" s="4" t="str">
        <f>CONCATENATE(B17477,"-",C17477,"-",D17477)</f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x14ac:dyDescent="0.25">
      <c r="A17478" s="4" t="str">
        <f>CONCATENATE(B17478,"-",C17478,"-",D17478)</f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x14ac:dyDescent="0.25">
      <c r="A17479" s="4" t="str">
        <f>CONCATENATE(B17479,"-",C17479,"-",D17479)</f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x14ac:dyDescent="0.25">
      <c r="A17480" s="4" t="str">
        <f>CONCATENATE(B17480,"-",C17480,"-",D17480)</f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x14ac:dyDescent="0.25">
      <c r="A17481" s="4" t="str">
        <f>CONCATENATE(B17481,"-",C17481,"-",D17481)</f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x14ac:dyDescent="0.25">
      <c r="A17482" s="4" t="str">
        <f>CONCATENATE(B17482,"-",C17482,"-",D17482)</f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x14ac:dyDescent="0.25">
      <c r="A17483" s="4" t="str">
        <f>CONCATENATE(B17483,"-",C17483,"-",D17483)</f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x14ac:dyDescent="0.25">
      <c r="A17484" s="4" t="str">
        <f>CONCATENATE(B17484,"-",C17484,"-",D17484)</f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x14ac:dyDescent="0.25">
      <c r="A17485" s="4" t="str">
        <f>CONCATENATE(B17485,"-",C17485,"-",D17485)</f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x14ac:dyDescent="0.25">
      <c r="A17486" s="4" t="str">
        <f>CONCATENATE(B17486,"-",C17486,"-",D17486)</f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x14ac:dyDescent="0.25">
      <c r="A17487" s="4" t="str">
        <f>CONCATENATE(B17487,"-",C17487,"-",D17487)</f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x14ac:dyDescent="0.25">
      <c r="A17488" s="4" t="str">
        <f>CONCATENATE(B17488,"-",C17488,"-",D17488)</f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x14ac:dyDescent="0.25">
      <c r="A17489" s="4" t="str">
        <f>CONCATENATE(B17489,"-",C17489,"-",D17489)</f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x14ac:dyDescent="0.25">
      <c r="A17490" s="4" t="str">
        <f>CONCATENATE(B17490,"-",C17490,"-",D17490)</f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x14ac:dyDescent="0.25">
      <c r="A17491" s="4" t="str">
        <f>CONCATENATE(B17491,"-",C17491,"-",D17491)</f>
        <v>46268-POX60-com3</v>
      </c>
      <c r="B17491" s="16">
        <v>46268</v>
      </c>
      <c r="C17491" s="10" t="s">
        <v>23</v>
      </c>
      <c r="D17491" s="10" t="s">
        <v>77</v>
      </c>
      <c r="E17491" s="10">
        <v>0</v>
      </c>
      <c r="F17491" s="10">
        <v>1.9</v>
      </c>
      <c r="G17491" s="10">
        <v>15.933333333333332</v>
      </c>
      <c r="H17491" s="10">
        <v>0</v>
      </c>
      <c r="I17491" s="4" t="s">
        <v>828</v>
      </c>
      <c r="J17491" s="7" t="str">
        <f>VLOOKUP(C17491,'[1]T. Apoyo Sistema'!$B$1:$C$89,2,0)</f>
        <v>SI</v>
      </c>
    </row>
    <row r="17492" spans="1:10" x14ac:dyDescent="0.25">
      <c r="A17492" s="4" t="str">
        <f>CONCATENATE(B17492,"-",C17492,"-",D17492)</f>
        <v>46268-POX60-gen1</v>
      </c>
      <c r="B17492" s="16">
        <v>46268</v>
      </c>
      <c r="C17492" s="10" t="s">
        <v>23</v>
      </c>
      <c r="D17492" s="10" t="s">
        <v>59</v>
      </c>
      <c r="E17492" s="10">
        <v>0</v>
      </c>
      <c r="F17492" s="10">
        <v>0</v>
      </c>
      <c r="G17492" s="10">
        <v>0</v>
      </c>
      <c r="H17492" s="10">
        <v>17.833333333333332</v>
      </c>
      <c r="I17492" s="4" t="s">
        <v>828</v>
      </c>
      <c r="J17492" s="7" t="str">
        <f>VLOOKUP(C17492,'[1]T. Apoyo Sistema'!$B$1:$C$89,2,0)</f>
        <v>SI</v>
      </c>
    </row>
    <row r="17493" spans="1:10" x14ac:dyDescent="0.25">
      <c r="A17493" s="4" t="str">
        <f>CONCATENATE(B17493,"-",C17493,"-",D17493)</f>
        <v>46268-POX60-gen2</v>
      </c>
      <c r="B17493" s="16">
        <v>46268</v>
      </c>
      <c r="C17493" s="10" t="s">
        <v>23</v>
      </c>
      <c r="D17493" s="10" t="s">
        <v>73</v>
      </c>
      <c r="E17493" s="10">
        <v>0</v>
      </c>
      <c r="F17493" s="10">
        <v>2.4</v>
      </c>
      <c r="G17493" s="10">
        <v>15.433333333333332</v>
      </c>
      <c r="H17493" s="10">
        <v>0</v>
      </c>
      <c r="I17493" s="4" t="s">
        <v>828</v>
      </c>
      <c r="J17493" s="7" t="str">
        <f>VLOOKUP(C17493,'[1]T. Apoyo Sistema'!$B$1:$C$89,2,0)</f>
        <v>SI</v>
      </c>
    </row>
    <row r="17494" spans="1:10" x14ac:dyDescent="0.25">
      <c r="A17494" s="4" t="str">
        <f>CONCATENATE(B17494,"-",C17494,"-",D17494)</f>
        <v>46268-POX60-motocom1</v>
      </c>
      <c r="B17494" s="16">
        <v>46268</v>
      </c>
      <c r="C17494" s="10" t="s">
        <v>23</v>
      </c>
      <c r="D17494" s="10" t="s">
        <v>104</v>
      </c>
      <c r="E17494" s="10">
        <v>0</v>
      </c>
      <c r="F17494" s="10">
        <v>0</v>
      </c>
      <c r="G17494" s="10">
        <v>17.833333333333332</v>
      </c>
      <c r="H17494" s="10">
        <v>0</v>
      </c>
      <c r="I17494" s="4" t="s">
        <v>828</v>
      </c>
      <c r="J17494" s="7" t="str">
        <f>VLOOKUP(C17494,'[1]T. Apoyo Sistema'!$B$1:$C$89,2,0)</f>
        <v>SI</v>
      </c>
    </row>
    <row r="17495" spans="1:10" x14ac:dyDescent="0.25">
      <c r="A17495" s="4" t="str">
        <f>CONCATENATE(B17495,"-",C17495,"-",D17495)</f>
        <v>46268-POX60-motocom2</v>
      </c>
      <c r="B17495" s="16">
        <v>46268</v>
      </c>
      <c r="C17495" s="10" t="s">
        <v>23</v>
      </c>
      <c r="D17495" s="10" t="s">
        <v>105</v>
      </c>
      <c r="E17495" s="10">
        <v>0</v>
      </c>
      <c r="F17495" s="10">
        <v>0</v>
      </c>
      <c r="G17495" s="10">
        <v>17.833333333333332</v>
      </c>
      <c r="H17495" s="10">
        <v>0</v>
      </c>
      <c r="I17495" s="4" t="s">
        <v>828</v>
      </c>
      <c r="J17495" s="7" t="str">
        <f>VLOOKUP(C17495,'[1]T. Apoyo Sistema'!$B$1:$C$89,2,0)</f>
        <v>SI</v>
      </c>
    </row>
    <row r="17496" spans="1:10" x14ac:dyDescent="0.25">
      <c r="A17496" s="4" t="str">
        <f>CONCATENATE(B17496,"-",C17496,"-",D17496)</f>
        <v>46268-POX60-psa1</v>
      </c>
      <c r="B17496" s="16">
        <v>46268</v>
      </c>
      <c r="C17496" s="10" t="s">
        <v>23</v>
      </c>
      <c r="D17496" s="10" t="s">
        <v>60</v>
      </c>
      <c r="E17496" s="10">
        <v>0</v>
      </c>
      <c r="F17496" s="10">
        <v>1.4833333333333334</v>
      </c>
      <c r="G17496" s="10">
        <v>16.349999999999998</v>
      </c>
      <c r="H17496" s="10">
        <v>0</v>
      </c>
      <c r="I17496" s="4" t="s">
        <v>828</v>
      </c>
      <c r="J17496" s="7" t="str">
        <f>VLOOKUP(C17496,'[1]T. Apoyo Sistema'!$B$1:$C$89,2,0)</f>
        <v>SI</v>
      </c>
    </row>
    <row r="17497" spans="1:10" x14ac:dyDescent="0.25">
      <c r="A17497" s="4" t="str">
        <f>CONCATENATE(B17497,"-",C17497,"-",D17497)</f>
        <v>46268-POX60-psa2</v>
      </c>
      <c r="B17497" s="16">
        <v>46268</v>
      </c>
      <c r="C17497" s="10" t="s">
        <v>23</v>
      </c>
      <c r="D17497" s="10" t="s">
        <v>74</v>
      </c>
      <c r="E17497" s="10">
        <v>0</v>
      </c>
      <c r="F17497" s="10">
        <v>0</v>
      </c>
      <c r="G17497" s="10">
        <v>6.1166666666666654</v>
      </c>
      <c r="H17497" s="10">
        <v>11.716666666666667</v>
      </c>
      <c r="I17497" s="4" t="s">
        <v>828</v>
      </c>
      <c r="J17497" s="7" t="str">
        <f>VLOOKUP(C17497,'[1]T. Apoyo Sistema'!$B$1:$C$89,2,0)</f>
        <v>SI</v>
      </c>
    </row>
    <row r="17498" spans="1:10" x14ac:dyDescent="0.25">
      <c r="A17498" s="4" t="str">
        <f>CONCATENATE(B17498,"-",C17498,"-",D17498)</f>
        <v>46268-POX60-psa3</v>
      </c>
      <c r="B17498" s="16">
        <v>46268</v>
      </c>
      <c r="C17498" s="10" t="s">
        <v>23</v>
      </c>
      <c r="D17498" s="10" t="s">
        <v>79</v>
      </c>
      <c r="E17498" s="10">
        <v>0</v>
      </c>
      <c r="F17498" s="10">
        <v>1.4833333333333334</v>
      </c>
      <c r="G17498" s="10">
        <v>16.349999999999998</v>
      </c>
      <c r="H17498" s="10">
        <v>0</v>
      </c>
      <c r="I17498" s="4" t="s">
        <v>828</v>
      </c>
      <c r="J17498" s="7" t="str">
        <f>VLOOKUP(C17498,'[1]T. Apoyo Sistema'!$B$1:$C$89,2,0)</f>
        <v>SI</v>
      </c>
    </row>
    <row r="17499" spans="1:10" x14ac:dyDescent="0.25">
      <c r="A17499" s="4" t="str">
        <f>CONCATENATE(B17499,"-",C17499,"-",D17499)</f>
        <v>46268-POX60-psa4</v>
      </c>
      <c r="B17499" s="16">
        <v>46268</v>
      </c>
      <c r="C17499" s="10" t="s">
        <v>23</v>
      </c>
      <c r="D17499" s="10" t="s">
        <v>80</v>
      </c>
      <c r="E17499" s="10">
        <v>0</v>
      </c>
      <c r="F17499" s="10">
        <v>1.4666666666666666</v>
      </c>
      <c r="G17499" s="10">
        <v>16.366666666666667</v>
      </c>
      <c r="H17499" s="10">
        <v>0</v>
      </c>
      <c r="I17499" s="4" t="s">
        <v>828</v>
      </c>
      <c r="J17499" s="7" t="str">
        <f>VLOOKUP(C17499,'[1]T. Apoyo Sistema'!$B$1:$C$89,2,0)</f>
        <v>SI</v>
      </c>
    </row>
    <row r="17500" spans="1:10" x14ac:dyDescent="0.25">
      <c r="A17500" s="4" t="str">
        <f>CONCATENATE(B17500,"-",C17500,"-",D17500)</f>
        <v>46268-POX60-psa5</v>
      </c>
      <c r="B17500" s="16">
        <v>46268</v>
      </c>
      <c r="C17500" s="10" t="s">
        <v>23</v>
      </c>
      <c r="D17500" s="10" t="s">
        <v>92</v>
      </c>
      <c r="E17500" s="10">
        <v>0</v>
      </c>
      <c r="F17500" s="10">
        <v>0</v>
      </c>
      <c r="G17500" s="10">
        <v>17.833333333333332</v>
      </c>
      <c r="H17500" s="10">
        <v>0</v>
      </c>
      <c r="I17500" s="4" t="s">
        <v>828</v>
      </c>
      <c r="J17500" s="7" t="str">
        <f>VLOOKUP(C17500,'[1]T. Apoyo Sistema'!$B$1:$C$89,2,0)</f>
        <v>SI</v>
      </c>
    </row>
    <row r="17501" spans="1:10" x14ac:dyDescent="0.25">
      <c r="A17501" s="4" t="str">
        <f>CONCATENATE(B17501,"-",C17501,"-",D17501)</f>
        <v>46268-POX60-psa6</v>
      </c>
      <c r="B17501" s="16">
        <v>46268</v>
      </c>
      <c r="C17501" s="10" t="s">
        <v>23</v>
      </c>
      <c r="D17501" s="10" t="s">
        <v>93</v>
      </c>
      <c r="E17501" s="10">
        <v>0</v>
      </c>
      <c r="F17501" s="10">
        <v>1.4833333333333334</v>
      </c>
      <c r="G17501" s="10">
        <v>16.349999999999998</v>
      </c>
      <c r="H17501" s="10">
        <v>0</v>
      </c>
      <c r="I17501" s="4" t="s">
        <v>828</v>
      </c>
      <c r="J17501" s="7" t="str">
        <f>VLOOKUP(C17501,'[1]T. Apoyo Sistema'!$B$1:$C$89,2,0)</f>
        <v>SI</v>
      </c>
    </row>
    <row r="17502" spans="1:10" x14ac:dyDescent="0.25">
      <c r="A17502" s="4" t="str">
        <f>CONCATENATE(B17502,"-",C17502,"-",D17502)</f>
        <v>46268-POX60-sec1</v>
      </c>
      <c r="B17502" s="16">
        <v>46268</v>
      </c>
      <c r="C17502" s="10" t="s">
        <v>23</v>
      </c>
      <c r="D17502" s="10" t="s">
        <v>75</v>
      </c>
      <c r="E17502" s="10">
        <v>0</v>
      </c>
      <c r="F17502" s="10">
        <v>2.2000000000000002</v>
      </c>
      <c r="G17502" s="10">
        <v>15.633333333333333</v>
      </c>
      <c r="H17502" s="10">
        <v>0</v>
      </c>
      <c r="I17502" s="4" t="s">
        <v>828</v>
      </c>
      <c r="J17502" s="7" t="str">
        <f>VLOOKUP(C17502,'[1]T. Apoyo Sistema'!$B$1:$C$89,2,0)</f>
        <v>SI</v>
      </c>
    </row>
    <row r="17503" spans="1:10" x14ac:dyDescent="0.25">
      <c r="A17503" s="4" t="str">
        <f>CONCATENATE(B17503,"-",C17503,"-",D17503)</f>
        <v>46268-POX60-sec2</v>
      </c>
      <c r="B17503" s="16">
        <v>46268</v>
      </c>
      <c r="C17503" s="10" t="s">
        <v>23</v>
      </c>
      <c r="D17503" s="10" t="s">
        <v>76</v>
      </c>
      <c r="E17503" s="10">
        <v>0</v>
      </c>
      <c r="F17503" s="10">
        <v>2.2000000000000002</v>
      </c>
      <c r="G17503" s="10">
        <v>15.633333333333333</v>
      </c>
      <c r="H17503" s="10">
        <v>0</v>
      </c>
      <c r="I17503" s="4" t="s">
        <v>828</v>
      </c>
      <c r="J17503" s="7" t="str">
        <f>VLOOKUP(C17503,'[1]T. Apoyo Sistema'!$B$1:$C$89,2,0)</f>
        <v>SI</v>
      </c>
    </row>
    <row r="17504" spans="1:10" x14ac:dyDescent="0.25">
      <c r="A17504" s="4" t="str">
        <f>CONCATENATE(B17504,"-",C17504,"-",D17504)</f>
        <v>46263-POX8-bbd1</v>
      </c>
      <c r="B17504" s="16">
        <v>46263</v>
      </c>
      <c r="C17504" s="10" t="s">
        <v>113</v>
      </c>
      <c r="D17504" s="10" t="s">
        <v>69</v>
      </c>
      <c r="E17504" s="10">
        <v>0</v>
      </c>
      <c r="F17504" s="10">
        <v>0</v>
      </c>
      <c r="G17504" s="10">
        <v>17.916666666666668</v>
      </c>
      <c r="H17504" s="10">
        <v>0</v>
      </c>
      <c r="I17504" s="4" t="s">
        <v>13</v>
      </c>
      <c r="J17504" s="7" t="str">
        <f>VLOOKUP(C17504,'[1]T. Apoyo Sistema'!$B$1:$C$89,2,0)</f>
        <v>SI</v>
      </c>
    </row>
    <row r="17505" spans="1:10" x14ac:dyDescent="0.25">
      <c r="A17505" s="4" t="str">
        <f>CONCATENATE(B17505,"-",C17505,"-",D17505)</f>
        <v>46263-POX8-bbd2</v>
      </c>
      <c r="B17505" s="16">
        <v>46263</v>
      </c>
      <c r="C17505" s="10" t="s">
        <v>113</v>
      </c>
      <c r="D17505" s="10" t="s">
        <v>70</v>
      </c>
      <c r="E17505" s="10">
        <v>0</v>
      </c>
      <c r="F17505" s="10">
        <v>0</v>
      </c>
      <c r="G17505" s="10">
        <v>17.916666666666668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x14ac:dyDescent="0.25">
      <c r="A17506" s="4" t="str">
        <f>CONCATENATE(B17506,"-",C17506,"-",D17506)</f>
        <v>46263-POX8-com1</v>
      </c>
      <c r="B17506" s="16">
        <v>46263</v>
      </c>
      <c r="C17506" s="10" t="s">
        <v>113</v>
      </c>
      <c r="D17506" s="10" t="s">
        <v>71</v>
      </c>
      <c r="E17506" s="10">
        <v>0</v>
      </c>
      <c r="F17506" s="10">
        <v>0</v>
      </c>
      <c r="G17506" s="10">
        <v>17.916666666666668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x14ac:dyDescent="0.25">
      <c r="A17507" s="4" t="str">
        <f>CONCATENATE(B17507,"-",C17507,"-",D17507)</f>
        <v>46263-POX8-com2</v>
      </c>
      <c r="B17507" s="16">
        <v>46263</v>
      </c>
      <c r="C17507" s="10" t="s">
        <v>113</v>
      </c>
      <c r="D17507" s="10" t="s">
        <v>72</v>
      </c>
      <c r="E17507" s="10">
        <v>0</v>
      </c>
      <c r="F17507" s="10">
        <v>0</v>
      </c>
      <c r="G17507" s="10">
        <v>17.916666666666668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x14ac:dyDescent="0.25">
      <c r="A17508" s="4" t="str">
        <f>CONCATENATE(B17508,"-",C17508,"-",D17508)</f>
        <v>46263-POX8-com3</v>
      </c>
      <c r="B17508" s="16">
        <v>46263</v>
      </c>
      <c r="C17508" s="10" t="s">
        <v>113</v>
      </c>
      <c r="D17508" s="10" t="s">
        <v>77</v>
      </c>
      <c r="E17508" s="10">
        <v>0</v>
      </c>
      <c r="F17508" s="10">
        <v>0</v>
      </c>
      <c r="G17508" s="10">
        <v>17.916666666666668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x14ac:dyDescent="0.25">
      <c r="A17509" s="4" t="str">
        <f>CONCATENATE(B17509,"-",C17509,"-",D17509)</f>
        <v>46263-POX8-com4</v>
      </c>
      <c r="B17509" s="16">
        <v>46263</v>
      </c>
      <c r="C17509" s="10" t="s">
        <v>113</v>
      </c>
      <c r="D17509" s="10" t="s">
        <v>78</v>
      </c>
      <c r="E17509" s="10">
        <v>0</v>
      </c>
      <c r="F17509" s="10">
        <v>0</v>
      </c>
      <c r="G17509" s="10">
        <v>17.916666666666668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x14ac:dyDescent="0.25">
      <c r="A17510" s="4" t="str">
        <f>CONCATENATE(B17510,"-",C17510,"-",D17510)</f>
        <v>46263-POX8-gen1</v>
      </c>
      <c r="B17510" s="16">
        <v>46263</v>
      </c>
      <c r="C17510" s="10" t="s">
        <v>113</v>
      </c>
      <c r="D17510" s="10" t="s">
        <v>59</v>
      </c>
      <c r="E17510" s="10">
        <v>0</v>
      </c>
      <c r="F17510" s="10">
        <v>0</v>
      </c>
      <c r="G17510" s="10">
        <v>17.916666666666668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x14ac:dyDescent="0.25">
      <c r="A17511" s="4" t="str">
        <f>CONCATENATE(B17511,"-",C17511,"-",D17511)</f>
        <v>46263-POX8-gen2</v>
      </c>
      <c r="B17511" s="16">
        <v>46263</v>
      </c>
      <c r="C17511" s="10" t="s">
        <v>113</v>
      </c>
      <c r="D17511" s="10" t="s">
        <v>73</v>
      </c>
      <c r="E17511" s="10">
        <v>0</v>
      </c>
      <c r="F17511" s="10">
        <v>0</v>
      </c>
      <c r="G17511" s="10">
        <v>17.916666666666668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x14ac:dyDescent="0.25">
      <c r="A17512" s="4" t="str">
        <f>CONCATENATE(B17512,"-",C17512,"-",D17512)</f>
        <v>46263-POX8-psa1</v>
      </c>
      <c r="B17512" s="16">
        <v>46263</v>
      </c>
      <c r="C17512" s="10" t="s">
        <v>113</v>
      </c>
      <c r="D17512" s="10" t="s">
        <v>60</v>
      </c>
      <c r="E17512" s="10">
        <v>0</v>
      </c>
      <c r="F17512" s="10">
        <v>0</v>
      </c>
      <c r="G17512" s="10">
        <v>17.916666666666668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x14ac:dyDescent="0.25">
      <c r="A17513" s="4" t="str">
        <f>CONCATENATE(B17513,"-",C17513,"-",D17513)</f>
        <v>46263-POX8-psa2</v>
      </c>
      <c r="B17513" s="16">
        <v>46263</v>
      </c>
      <c r="C17513" s="10" t="s">
        <v>113</v>
      </c>
      <c r="D17513" s="10" t="s">
        <v>74</v>
      </c>
      <c r="E17513" s="10">
        <v>0</v>
      </c>
      <c r="F17513" s="10">
        <v>0</v>
      </c>
      <c r="G17513" s="10">
        <v>17.916666666666668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x14ac:dyDescent="0.25">
      <c r="A17514" s="4" t="str">
        <f>CONCATENATE(B17514,"-",C17514,"-",D17514)</f>
        <v>46263-POX8-psa3</v>
      </c>
      <c r="B17514" s="16">
        <v>46263</v>
      </c>
      <c r="C17514" s="10" t="s">
        <v>113</v>
      </c>
      <c r="D17514" s="10" t="s">
        <v>79</v>
      </c>
      <c r="E17514" s="10">
        <v>0</v>
      </c>
      <c r="F17514" s="10">
        <v>0</v>
      </c>
      <c r="G17514" s="10">
        <v>17.916666666666668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x14ac:dyDescent="0.25">
      <c r="A17515" s="4" t="str">
        <f>CONCATENATE(B17515,"-",C17515,"-",D17515)</f>
        <v>46263-POX8-psa4</v>
      </c>
      <c r="B17515" s="16">
        <v>46263</v>
      </c>
      <c r="C17515" s="10" t="s">
        <v>113</v>
      </c>
      <c r="D17515" s="10" t="s">
        <v>80</v>
      </c>
      <c r="E17515" s="10">
        <v>0</v>
      </c>
      <c r="F17515" s="10">
        <v>0</v>
      </c>
      <c r="G17515" s="10">
        <v>17.916666666666668</v>
      </c>
      <c r="H17515" s="10">
        <v>0</v>
      </c>
      <c r="I17515" s="4" t="s">
        <v>13</v>
      </c>
      <c r="J17515" s="7" t="str">
        <f>VLOOKUP(C17515,'[1]T. Apoyo Sistema'!$B$1:$C$89,2,0)</f>
        <v>SI</v>
      </c>
    </row>
    <row r="17516" spans="1:10" x14ac:dyDescent="0.25">
      <c r="A17516" s="4" t="str">
        <f>CONCATENATE(B17516,"-",C17516,"-",D17516)</f>
        <v>46263-POX8-sec1</v>
      </c>
      <c r="B17516" s="16">
        <v>46263</v>
      </c>
      <c r="C17516" s="10" t="s">
        <v>113</v>
      </c>
      <c r="D17516" s="10" t="s">
        <v>75</v>
      </c>
      <c r="E17516" s="10">
        <v>0</v>
      </c>
      <c r="F17516" s="10">
        <v>0</v>
      </c>
      <c r="G17516" s="10">
        <v>17.916666666666668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x14ac:dyDescent="0.25">
      <c r="A17517" s="4" t="str">
        <f>CONCATENATE(B17517,"-",C17517,"-",D17517)</f>
        <v>46263-POX8-sec2</v>
      </c>
      <c r="B17517" s="16">
        <v>46263</v>
      </c>
      <c r="C17517" s="10" t="s">
        <v>113</v>
      </c>
      <c r="D17517" s="10" t="s">
        <v>76</v>
      </c>
      <c r="E17517" s="10">
        <v>0</v>
      </c>
      <c r="F17517" s="10">
        <v>0</v>
      </c>
      <c r="G17517" s="10">
        <v>17.916666666666668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x14ac:dyDescent="0.25">
      <c r="A17518" s="4" t="str">
        <f>CONCATENATE(B17518,"-",C17518,"-",D17518)</f>
        <v>46267-POX24-bbd1</v>
      </c>
      <c r="B17518" s="15">
        <v>46267</v>
      </c>
      <c r="C17518" s="10" t="s">
        <v>87</v>
      </c>
      <c r="D17518" s="10" t="s">
        <v>69</v>
      </c>
      <c r="E17518" s="10">
        <v>0</v>
      </c>
      <c r="F17518" s="12">
        <v>8.3333333333333329E-2</v>
      </c>
      <c r="G17518" s="12">
        <v>17.866666666666667</v>
      </c>
      <c r="H17518" s="12">
        <v>0</v>
      </c>
      <c r="I17518" s="4" t="s">
        <v>828</v>
      </c>
      <c r="J17518" s="7" t="str">
        <f>VLOOKUP(C17518,'[1]T. Apoyo Sistema'!$B$1:$C$89,2,0)</f>
        <v>SI</v>
      </c>
    </row>
    <row r="17519" spans="1:10" x14ac:dyDescent="0.25">
      <c r="A17519" s="4" t="str">
        <f>CONCATENATE(B17519,"-",C17519,"-",D17519)</f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x14ac:dyDescent="0.25">
      <c r="A17520" s="4" t="str">
        <f>CONCATENATE(B17520,"-",C17520,"-",D17520)</f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x14ac:dyDescent="0.25">
      <c r="A17521" s="4" t="str">
        <f>CONCATENATE(B17521,"-",C17521,"-",D17521)</f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x14ac:dyDescent="0.25">
      <c r="A17522" s="4" t="str">
        <f>CONCATENATE(B17522,"-",C17522,"-",D17522)</f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x14ac:dyDescent="0.25">
      <c r="A17523" s="4" t="str">
        <f>CONCATENATE(B17523,"-",C17523,"-",D17523)</f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x14ac:dyDescent="0.25">
      <c r="A17524" s="4" t="str">
        <f>CONCATENATE(B17524,"-",C17524,"-",D17524)</f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x14ac:dyDescent="0.25">
      <c r="A17525" s="4" t="str">
        <f>CONCATENATE(B17525,"-",C17525,"-",D17525)</f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x14ac:dyDescent="0.25">
      <c r="A17526" s="4" t="str">
        <f>CONCATENATE(B17526,"-",C17526,"-",D17526)</f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x14ac:dyDescent="0.25">
      <c r="A17527" s="4" t="str">
        <f>CONCATENATE(B17527,"-",C17527,"-",D17527)</f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x14ac:dyDescent="0.25">
      <c r="A17528" s="4" t="str">
        <f>CONCATENATE(B17528,"-",C17528,"-",D17528)</f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x14ac:dyDescent="0.25">
      <c r="A17529" s="4" t="str">
        <f>CONCATENATE(B17529,"-",C17529,"-",D17529)</f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x14ac:dyDescent="0.25">
      <c r="A17530" s="4" t="str">
        <f>CONCATENATE(B17530,"-",C17530,"-",D17530)</f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x14ac:dyDescent="0.25">
      <c r="A17531" s="4" t="str">
        <f>CONCATENATE(B17531,"-",C17531,"-",D17531)</f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x14ac:dyDescent="0.25">
      <c r="A17532" s="4" t="str">
        <f>CONCATENATE(B17532,"-",C17532,"-",D17532)</f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x14ac:dyDescent="0.25">
      <c r="A17533" s="4" t="str">
        <f>CONCATENATE(B17533,"-",C17533,"-",D17533)</f>
        <v>46267-POX24-bbd2</v>
      </c>
      <c r="B17533" s="15">
        <v>46267</v>
      </c>
      <c r="C17533" s="10" t="s">
        <v>87</v>
      </c>
      <c r="D17533" s="10" t="s">
        <v>70</v>
      </c>
      <c r="E17533" s="10">
        <v>0</v>
      </c>
      <c r="F17533" s="12">
        <v>0</v>
      </c>
      <c r="G17533" s="12">
        <v>17.95</v>
      </c>
      <c r="H17533" s="12">
        <v>0</v>
      </c>
      <c r="I17533" s="4" t="s">
        <v>828</v>
      </c>
      <c r="J17533" s="7" t="str">
        <f>VLOOKUP(C17533,'[1]T. Apoyo Sistema'!$B$1:$C$89,2,0)</f>
        <v>SI</v>
      </c>
    </row>
    <row r="17534" spans="1:10" x14ac:dyDescent="0.25">
      <c r="A17534" s="4" t="str">
        <f>CONCATENATE(B17534,"-",C17534,"-",D17534)</f>
        <v>46267-POX24-com1</v>
      </c>
      <c r="B17534" s="15">
        <v>46267</v>
      </c>
      <c r="C17534" s="10" t="s">
        <v>87</v>
      </c>
      <c r="D17534" s="10" t="s">
        <v>71</v>
      </c>
      <c r="E17534" s="10">
        <v>0</v>
      </c>
      <c r="F17534" s="12">
        <v>8.3333333333333329E-2</v>
      </c>
      <c r="G17534" s="12">
        <v>-8.3333333333332149E-2</v>
      </c>
      <c r="H17534" s="12">
        <v>17.95</v>
      </c>
      <c r="I17534" s="4" t="s">
        <v>828</v>
      </c>
      <c r="J17534" s="7" t="str">
        <f>VLOOKUP(C17534,'[1]T. Apoyo Sistema'!$B$1:$C$89,2,0)</f>
        <v>SI</v>
      </c>
    </row>
    <row r="17535" spans="1:10" x14ac:dyDescent="0.25">
      <c r="A17535" s="4" t="str">
        <f>CONCATENATE(B17535,"-",C17535,"-",D17535)</f>
        <v>46267-POX24-com2</v>
      </c>
      <c r="B17535" s="15">
        <v>46267</v>
      </c>
      <c r="C17535" s="10" t="s">
        <v>87</v>
      </c>
      <c r="D17535" s="10" t="s">
        <v>72</v>
      </c>
      <c r="E17535" s="10">
        <v>0</v>
      </c>
      <c r="F17535" s="12">
        <v>4.7833333333333332</v>
      </c>
      <c r="G17535" s="12">
        <v>13.166666666666666</v>
      </c>
      <c r="H17535" s="12">
        <v>0</v>
      </c>
      <c r="I17535" s="4" t="s">
        <v>828</v>
      </c>
      <c r="J17535" s="7" t="str">
        <f>VLOOKUP(C17535,'[1]T. Apoyo Sistema'!$B$1:$C$89,2,0)</f>
        <v>SI</v>
      </c>
    </row>
    <row r="17536" spans="1:10" x14ac:dyDescent="0.25">
      <c r="A17536" s="4" t="str">
        <f>CONCATENATE(B17536,"-",C17536,"-",D17536)</f>
        <v>46267-POX24-com3</v>
      </c>
      <c r="B17536" s="15">
        <v>46267</v>
      </c>
      <c r="C17536" s="10" t="s">
        <v>87</v>
      </c>
      <c r="D17536" s="10" t="s">
        <v>77</v>
      </c>
      <c r="E17536" s="10">
        <v>0</v>
      </c>
      <c r="F17536" s="12">
        <v>4.8833333333333337</v>
      </c>
      <c r="G17536" s="12">
        <v>13.066666666666666</v>
      </c>
      <c r="H17536" s="12">
        <v>0</v>
      </c>
      <c r="I17536" s="4" t="s">
        <v>828</v>
      </c>
      <c r="J17536" s="7" t="str">
        <f>VLOOKUP(C17536,'[1]T. Apoyo Sistema'!$B$1:$C$89,2,0)</f>
        <v>SI</v>
      </c>
    </row>
    <row r="17537" spans="1:10" x14ac:dyDescent="0.25">
      <c r="A17537" s="4" t="str">
        <f>CONCATENATE(B17537,"-",C17537,"-",D17537)</f>
        <v>46267-POX24-com4</v>
      </c>
      <c r="B17537" s="15">
        <v>46267</v>
      </c>
      <c r="C17537" s="10" t="s">
        <v>87</v>
      </c>
      <c r="D17537" s="10" t="s">
        <v>78</v>
      </c>
      <c r="E17537" s="10">
        <v>0</v>
      </c>
      <c r="F17537" s="12">
        <v>4.8499999999999996</v>
      </c>
      <c r="G17537" s="12">
        <v>13.1</v>
      </c>
      <c r="H17537" s="12">
        <v>0</v>
      </c>
      <c r="I17537" s="4" t="s">
        <v>828</v>
      </c>
      <c r="J17537" s="7" t="str">
        <f>VLOOKUP(C17537,'[1]T. Apoyo Sistema'!$B$1:$C$89,2,0)</f>
        <v>SI</v>
      </c>
    </row>
    <row r="17538" spans="1:10" x14ac:dyDescent="0.25">
      <c r="A17538" s="4" t="str">
        <f>CONCATENATE(B17538,"-",C17538,"-",D17538)</f>
        <v>46267-POX24-gen1</v>
      </c>
      <c r="B17538" s="15">
        <v>46267</v>
      </c>
      <c r="C17538" s="10" t="s">
        <v>87</v>
      </c>
      <c r="D17538" s="10" t="s">
        <v>59</v>
      </c>
      <c r="E17538" s="10">
        <v>0</v>
      </c>
      <c r="F17538" s="12">
        <v>2.3666666666666667</v>
      </c>
      <c r="G17538" s="12">
        <v>4.6999999999999993</v>
      </c>
      <c r="H17538" s="12">
        <v>10.883333333333333</v>
      </c>
      <c r="I17538" s="4" t="s">
        <v>828</v>
      </c>
      <c r="J17538" s="7" t="str">
        <f>VLOOKUP(C17538,'[1]T. Apoyo Sistema'!$B$1:$C$89,2,0)</f>
        <v>SI</v>
      </c>
    </row>
    <row r="17539" spans="1:10" x14ac:dyDescent="0.25">
      <c r="A17539" s="4" t="str">
        <f>CONCATENATE(B17539,"-",C17539,"-",D17539)</f>
        <v>46267-POX24-gen2</v>
      </c>
      <c r="B17539" s="15">
        <v>46267</v>
      </c>
      <c r="C17539" s="10" t="s">
        <v>87</v>
      </c>
      <c r="D17539" s="10" t="s">
        <v>73</v>
      </c>
      <c r="E17539" s="10">
        <v>1</v>
      </c>
      <c r="F17539" s="12">
        <v>3.2</v>
      </c>
      <c r="G17539" s="12">
        <v>7.6833333333333336</v>
      </c>
      <c r="H17539" s="12">
        <v>7.0666666666666664</v>
      </c>
      <c r="I17539" s="4" t="s">
        <v>828</v>
      </c>
      <c r="J17539" s="7" t="str">
        <f>VLOOKUP(C17539,'[1]T. Apoyo Sistema'!$B$1:$C$89,2,0)</f>
        <v>SI</v>
      </c>
    </row>
    <row r="17540" spans="1:10" x14ac:dyDescent="0.25">
      <c r="A17540" s="4" t="str">
        <f>CONCATENATE(B17540,"-",C17540,"-",D17540)</f>
        <v>46267-POX24-psa1</v>
      </c>
      <c r="B17540" s="15">
        <v>46267</v>
      </c>
      <c r="C17540" s="10" t="s">
        <v>87</v>
      </c>
      <c r="D17540" s="10" t="s">
        <v>60</v>
      </c>
      <c r="E17540" s="10">
        <v>0</v>
      </c>
      <c r="F17540" s="12">
        <v>4.5333333333333332</v>
      </c>
      <c r="G17540" s="12">
        <v>13.416666666666666</v>
      </c>
      <c r="H17540" s="12">
        <v>0</v>
      </c>
      <c r="I17540" s="4" t="s">
        <v>828</v>
      </c>
      <c r="J17540" s="7" t="str">
        <f>VLOOKUP(C17540,'[1]T. Apoyo Sistema'!$B$1:$C$89,2,0)</f>
        <v>SI</v>
      </c>
    </row>
    <row r="17541" spans="1:10" x14ac:dyDescent="0.25">
      <c r="A17541" s="4" t="str">
        <f>CONCATENATE(B17541,"-",C17541,"-",D17541)</f>
        <v>46267-POX24-psa2</v>
      </c>
      <c r="B17541" s="15">
        <v>46267</v>
      </c>
      <c r="C17541" s="10" t="s">
        <v>87</v>
      </c>
      <c r="D17541" s="10" t="s">
        <v>74</v>
      </c>
      <c r="E17541" s="10">
        <v>0</v>
      </c>
      <c r="F17541" s="12">
        <v>0.13333333333333333</v>
      </c>
      <c r="G17541" s="12">
        <v>17.816666666666666</v>
      </c>
      <c r="H17541" s="12">
        <v>0</v>
      </c>
      <c r="I17541" s="4" t="s">
        <v>828</v>
      </c>
      <c r="J17541" s="7" t="str">
        <f>VLOOKUP(C17541,'[1]T. Apoyo Sistema'!$B$1:$C$89,2,0)</f>
        <v>SI</v>
      </c>
    </row>
    <row r="17542" spans="1:10" x14ac:dyDescent="0.25">
      <c r="A17542" s="4" t="str">
        <f>CONCATENATE(B17542,"-",C17542,"-",D17542)</f>
        <v>46267-POX24-psa3</v>
      </c>
      <c r="B17542" s="15">
        <v>46267</v>
      </c>
      <c r="C17542" s="10" t="s">
        <v>87</v>
      </c>
      <c r="D17542" s="10" t="s">
        <v>79</v>
      </c>
      <c r="E17542" s="10">
        <v>0</v>
      </c>
      <c r="F17542" s="12">
        <v>4.583333333333333</v>
      </c>
      <c r="G17542" s="12">
        <v>13.366666666666667</v>
      </c>
      <c r="H17542" s="12">
        <v>0</v>
      </c>
      <c r="I17542" s="4" t="s">
        <v>828</v>
      </c>
      <c r="J17542" s="7" t="str">
        <f>VLOOKUP(C17542,'[1]T. Apoyo Sistema'!$B$1:$C$89,2,0)</f>
        <v>SI</v>
      </c>
    </row>
    <row r="17543" spans="1:10" x14ac:dyDescent="0.25">
      <c r="A17543" s="4" t="str">
        <f>CONCATENATE(B17543,"-",C17543,"-",D17543)</f>
        <v>46267-POX24-psa4</v>
      </c>
      <c r="B17543" s="15">
        <v>46267</v>
      </c>
      <c r="C17543" s="10" t="s">
        <v>87</v>
      </c>
      <c r="D17543" s="10" t="s">
        <v>80</v>
      </c>
      <c r="E17543" s="10">
        <v>0</v>
      </c>
      <c r="F17543" s="12">
        <v>4.583333333333333</v>
      </c>
      <c r="G17543" s="12">
        <v>13.366666666666667</v>
      </c>
      <c r="H17543" s="12">
        <v>0</v>
      </c>
      <c r="I17543" s="4" t="s">
        <v>828</v>
      </c>
      <c r="J17543" s="7" t="str">
        <f>VLOOKUP(C17543,'[1]T. Apoyo Sistema'!$B$1:$C$89,2,0)</f>
        <v>SI</v>
      </c>
    </row>
    <row r="17544" spans="1:10" x14ac:dyDescent="0.25">
      <c r="A17544" s="4" t="str">
        <f>CONCATENATE(B17544,"-",C17544,"-",D17544)</f>
        <v>46267-POX24-sec1</v>
      </c>
      <c r="B17544" s="15">
        <v>46267</v>
      </c>
      <c r="C17544" s="10" t="s">
        <v>87</v>
      </c>
      <c r="D17544" s="10" t="s">
        <v>75</v>
      </c>
      <c r="E17544" s="10">
        <v>0</v>
      </c>
      <c r="F17544" s="12">
        <v>5.2833333333333332</v>
      </c>
      <c r="G17544" s="12">
        <v>12.666666666666666</v>
      </c>
      <c r="H17544" s="12">
        <v>0</v>
      </c>
      <c r="I17544" s="4" t="s">
        <v>828</v>
      </c>
      <c r="J17544" s="7" t="str">
        <f>VLOOKUP(C17544,'[1]T. Apoyo Sistema'!$B$1:$C$89,2,0)</f>
        <v>SI</v>
      </c>
    </row>
    <row r="17545" spans="1:10" x14ac:dyDescent="0.25">
      <c r="A17545" s="4" t="str">
        <f>CONCATENATE(B17545,"-",C17545,"-",D17545)</f>
        <v>46267-POX24-sec2</v>
      </c>
      <c r="B17545" s="15">
        <v>46267</v>
      </c>
      <c r="C17545" s="10" t="s">
        <v>87</v>
      </c>
      <c r="D17545" s="10" t="s">
        <v>76</v>
      </c>
      <c r="E17545" s="10">
        <v>0</v>
      </c>
      <c r="F17545" s="12">
        <v>5.333333333333333</v>
      </c>
      <c r="G17545" s="12">
        <v>12.616666666666667</v>
      </c>
      <c r="H17545" s="12">
        <v>0</v>
      </c>
      <c r="I17545" s="4" t="s">
        <v>828</v>
      </c>
      <c r="J17545" s="7" t="str">
        <f>VLOOKUP(C17545,'[1]T. Apoyo Sistema'!$B$1:$C$89,2,0)</f>
        <v>SI</v>
      </c>
    </row>
    <row r="17546" spans="1:10" x14ac:dyDescent="0.25">
      <c r="A17546" s="4" t="str">
        <f>CONCATENATE(B17546,"-",C17546,"-",D17546)</f>
        <v>46268-POX59-bbd1</v>
      </c>
      <c r="B17546" s="16">
        <v>46268</v>
      </c>
      <c r="C17546" s="10" t="s">
        <v>38</v>
      </c>
      <c r="D17546" s="10" t="s">
        <v>69</v>
      </c>
      <c r="E17546" s="10">
        <v>0</v>
      </c>
      <c r="F17546" s="10">
        <v>0</v>
      </c>
      <c r="G17546" s="10">
        <v>18</v>
      </c>
      <c r="H17546" s="10">
        <v>0</v>
      </c>
      <c r="I17546" s="4" t="s">
        <v>828</v>
      </c>
      <c r="J17546" s="7" t="str">
        <f>VLOOKUP(C17546,'[1]T. Apoyo Sistema'!$B$1:$C$89,2,0)</f>
        <v>SI</v>
      </c>
    </row>
    <row r="17547" spans="1:10" x14ac:dyDescent="0.25">
      <c r="A17547" s="4" t="str">
        <f>CONCATENATE(B17547,"-",C17547,"-",D17547)</f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x14ac:dyDescent="0.25">
      <c r="A17548" s="4" t="str">
        <f>CONCATENATE(B17548,"-",C17548,"-",D17548)</f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x14ac:dyDescent="0.25">
      <c r="A17549" s="4" t="str">
        <f>CONCATENATE(B17549,"-",C17549,"-",D17549)</f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x14ac:dyDescent="0.25">
      <c r="A17550" s="4" t="str">
        <f>CONCATENATE(B17550,"-",C17550,"-",D17550)</f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x14ac:dyDescent="0.25">
      <c r="A17551" s="4" t="str">
        <f>CONCATENATE(B17551,"-",C17551,"-",D17551)</f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x14ac:dyDescent="0.25">
      <c r="A17552" s="4" t="str">
        <f>CONCATENATE(B17552,"-",C17552,"-",D17552)</f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x14ac:dyDescent="0.25">
      <c r="A17553" s="4" t="str">
        <f>CONCATENATE(B17553,"-",C17553,"-",D17553)</f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x14ac:dyDescent="0.25">
      <c r="A17554" s="4" t="str">
        <f>CONCATENATE(B17554,"-",C17554,"-",D17554)</f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x14ac:dyDescent="0.25">
      <c r="A17555" s="4" t="str">
        <f>CONCATENATE(B17555,"-",C17555,"-",D17555)</f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x14ac:dyDescent="0.25">
      <c r="A17556" s="4" t="str">
        <f>CONCATENATE(B17556,"-",C17556,"-",D17556)</f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x14ac:dyDescent="0.25">
      <c r="A17557" s="4" t="str">
        <f>CONCATENATE(B17557,"-",C17557,"-",D17557)</f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x14ac:dyDescent="0.25">
      <c r="A17558" s="4" t="str">
        <f>CONCATENATE(B17558,"-",C17558,"-",D17558)</f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x14ac:dyDescent="0.25">
      <c r="A17559" s="4" t="str">
        <f>CONCATENATE(B17559,"-",C17559,"-",D17559)</f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x14ac:dyDescent="0.25">
      <c r="A17560" s="4" t="str">
        <f>CONCATENATE(B17560,"-",C17560,"-",D17560)</f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x14ac:dyDescent="0.25">
      <c r="A17561" s="4" t="str">
        <f>CONCATENATE(B17561,"-",C17561,"-",D17561)</f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x14ac:dyDescent="0.25">
      <c r="A17562" s="4" t="str">
        <f>CONCATENATE(B17562,"-",C17562,"-",D17562)</f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x14ac:dyDescent="0.25">
      <c r="A17563" s="4" t="str">
        <f>CONCATENATE(B17563,"-",C17563,"-",D17563)</f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x14ac:dyDescent="0.25">
      <c r="A17564" s="4" t="str">
        <f>CONCATENATE(B17564,"-",C17564,"-",D17564)</f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x14ac:dyDescent="0.25">
      <c r="A17565" s="4" t="str">
        <f>CONCATENATE(B17565,"-",C17565,"-",D17565)</f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x14ac:dyDescent="0.25">
      <c r="A17566" s="4" t="str">
        <f>CONCATENATE(B17566,"-",C17566,"-",D17566)</f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x14ac:dyDescent="0.25">
      <c r="A17567" s="4" t="str">
        <f>CONCATENATE(B17567,"-",C17567,"-",D17567)</f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x14ac:dyDescent="0.25">
      <c r="A17568" s="4" t="str">
        <f>CONCATENATE(B17568,"-",C17568,"-",D17568)</f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x14ac:dyDescent="0.25">
      <c r="A17569" s="4" t="str">
        <f>CONCATENATE(B17569,"-",C17569,"-",D17569)</f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x14ac:dyDescent="0.25">
      <c r="A17570" s="4" t="str">
        <f>CONCATENATE(B17570,"-",C17570,"-",D17570)</f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x14ac:dyDescent="0.25">
      <c r="A17571" s="4" t="str">
        <f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x14ac:dyDescent="0.25">
      <c r="A17572" s="4" t="str">
        <f>CONCATENATE(B17572,"-",C17572,"-",D17572)</f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x14ac:dyDescent="0.25">
      <c r="A17573" s="4" t="str">
        <f>CONCATENATE(B17573,"-",C17573,"-",D17573)</f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x14ac:dyDescent="0.25">
      <c r="A17574" s="4" t="str">
        <f>CONCATENATE(B17574,"-",C17574,"-",D17574)</f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x14ac:dyDescent="0.25">
      <c r="A17575" s="4" t="str">
        <f>CONCATENATE(B17575,"-",C17575,"-",D17575)</f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x14ac:dyDescent="0.25">
      <c r="A17576" s="4" t="str">
        <f>CONCATENATE(B17576,"-",C17576,"-",D17576)</f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x14ac:dyDescent="0.25">
      <c r="A17577" s="4" t="str">
        <f>CONCATENATE(B17577,"-",C17577,"-",D17577)</f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x14ac:dyDescent="0.25">
      <c r="A17578" s="4" t="str">
        <f>CONCATENATE(B17578,"-",C17578,"-",D17578)</f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x14ac:dyDescent="0.25">
      <c r="A17579" s="4" t="str">
        <f>CONCATENATE(B17579,"-",C17579,"-",D17579)</f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x14ac:dyDescent="0.25">
      <c r="A17580" s="4" t="str">
        <f>CONCATENATE(B17580,"-",C17580,"-",D17580)</f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x14ac:dyDescent="0.25">
      <c r="A17581" s="4" t="str">
        <f>CONCATENATE(B17581,"-",C17581,"-",D17581)</f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x14ac:dyDescent="0.25">
      <c r="A17582" s="4" t="str">
        <f>CONCATENATE(B17582,"-",C17582,"-",D17582)</f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x14ac:dyDescent="0.25">
      <c r="A17583" s="4" t="str">
        <f>CONCATENATE(B17583,"-",C17583,"-",D17583)</f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x14ac:dyDescent="0.25">
      <c r="A17584" s="4" t="str">
        <f>CONCATENATE(B17584,"-",C17584,"-",D17584)</f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x14ac:dyDescent="0.25">
      <c r="A17585" s="4" t="str">
        <f>CONCATENATE(B17585,"-",C17585,"-",D17585)</f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x14ac:dyDescent="0.25">
      <c r="A17586" s="4" t="str">
        <f>CONCATENATE(B17586,"-",C17586,"-",D17586)</f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x14ac:dyDescent="0.25">
      <c r="A17587" s="4" t="str">
        <f>CONCATENATE(B17587,"-",C17587,"-",D17587)</f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x14ac:dyDescent="0.25">
      <c r="A17588" s="4" t="str">
        <f>CONCATENATE(B17588,"-",C17588,"-",D17588)</f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x14ac:dyDescent="0.25">
      <c r="A17589" s="4" t="str">
        <f>CONCATENATE(B17589,"-",C17589,"-",D17589)</f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x14ac:dyDescent="0.25">
      <c r="A17590" s="4" t="str">
        <f>CONCATENATE(B17590,"-",C17590,"-",D17590)</f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x14ac:dyDescent="0.25">
      <c r="A17591" s="4" t="str">
        <f>CONCATENATE(B17591,"-",C17591,"-",D17591)</f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x14ac:dyDescent="0.25">
      <c r="A17592" s="4" t="str">
        <f>CONCATENATE(B17592,"-",C17592,"-",D17592)</f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x14ac:dyDescent="0.25">
      <c r="A17593" s="4" t="str">
        <f>CONCATENATE(B17593,"-",C17593,"-",D17593)</f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x14ac:dyDescent="0.25">
      <c r="A17594" s="4" t="str">
        <f>CONCATENATE(B17594,"-",C17594,"-",D17594)</f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x14ac:dyDescent="0.25">
      <c r="A17595" s="4" t="str">
        <f>CONCATENATE(B17595,"-",C17595,"-",D17595)</f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x14ac:dyDescent="0.25">
      <c r="A17596" s="4" t="str">
        <f>CONCATENATE(B17596,"-",C17596,"-",D17596)</f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x14ac:dyDescent="0.25">
      <c r="A17597" s="4" t="str">
        <f>CONCATENATE(B17597,"-",C17597,"-",D17597)</f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x14ac:dyDescent="0.25">
      <c r="A17598" s="4" t="str">
        <f>CONCATENATE(B17598,"-",C17598,"-",D17598)</f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x14ac:dyDescent="0.25">
      <c r="A17599" s="4" t="str">
        <f>CONCATENATE(B17599,"-",C17599,"-",D17599)</f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x14ac:dyDescent="0.25">
      <c r="A17600" s="4" t="str">
        <f>CONCATENATE(B17600,"-",C17600,"-",D17600)</f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x14ac:dyDescent="0.25">
      <c r="A17601" s="4" t="str">
        <f>CONCATENATE(B17601,"-",C17601,"-",D17601)</f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x14ac:dyDescent="0.25">
      <c r="A17602" s="4" t="str">
        <f>CONCATENATE(B17602,"-",C17602,"-",D17602)</f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x14ac:dyDescent="0.25">
      <c r="A17603" s="4" t="str">
        <f>CONCATENATE(B17603,"-",C17603,"-",D17603)</f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x14ac:dyDescent="0.25">
      <c r="A17604" s="4" t="str">
        <f>CONCATENATE(B17604,"-",C17604,"-",D17604)</f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x14ac:dyDescent="0.25">
      <c r="A17605" s="4" t="str">
        <f>CONCATENATE(B17605,"-",C17605,"-",D17605)</f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x14ac:dyDescent="0.25">
      <c r="A17606" s="4" t="str">
        <f>CONCATENATE(B17606,"-",C17606,"-",D17606)</f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x14ac:dyDescent="0.25">
      <c r="A17607" s="4" t="str">
        <f>CONCATENATE(B17607,"-",C17607,"-",D17607)</f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x14ac:dyDescent="0.25">
      <c r="A17608" s="4" t="str">
        <f>CONCATENATE(B17608,"-",C17608,"-",D17608)</f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x14ac:dyDescent="0.25">
      <c r="A17609" s="4" t="str">
        <f>CONCATENATE(B17609,"-",C17609,"-",D17609)</f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x14ac:dyDescent="0.25">
      <c r="A17610" s="4" t="str">
        <f>CONCATENATE(B17610,"-",C17610,"-",D17610)</f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x14ac:dyDescent="0.25">
      <c r="A17611" s="4" t="str">
        <f>CONCATENATE(B17611,"-",C17611,"-",D17611)</f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x14ac:dyDescent="0.25">
      <c r="A17612" s="4" t="str">
        <f>CONCATENATE(B17612,"-",C17612,"-",D17612)</f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x14ac:dyDescent="0.25">
      <c r="A17613" s="4" t="str">
        <f>CONCATENATE(B17613,"-",C17613,"-",D17613)</f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x14ac:dyDescent="0.25">
      <c r="A17614" s="4" t="str">
        <f>CONCATENATE(B17614,"-",C17614,"-",D17614)</f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x14ac:dyDescent="0.25">
      <c r="A17615" s="4" t="str">
        <f>CONCATENATE(B17615,"-",C17615,"-",D17615)</f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x14ac:dyDescent="0.25">
      <c r="A17616" s="4" t="str">
        <f>CONCATENATE(B17616,"-",C17616,"-",D17616)</f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x14ac:dyDescent="0.25">
      <c r="A17617" s="4" t="str">
        <f>CONCATENATE(B17617,"-",C17617,"-",D17617)</f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x14ac:dyDescent="0.25">
      <c r="A17618" s="4" t="str">
        <f>CONCATENATE(B17618,"-",C17618,"-",D17618)</f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x14ac:dyDescent="0.25">
      <c r="A17619" s="4" t="str">
        <f>CONCATENATE(B17619,"-",C17619,"-",D17619)</f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x14ac:dyDescent="0.25">
      <c r="A17620" s="4" t="str">
        <f>CONCATENATE(B17620,"-",C17620,"-",D17620)</f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x14ac:dyDescent="0.25">
      <c r="A17621" s="4" t="str">
        <f>CONCATENATE(B17621,"-",C17621,"-",D17621)</f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x14ac:dyDescent="0.25">
      <c r="A17622" s="4" t="str">
        <f>CONCATENATE(B17622,"-",C17622,"-",D17622)</f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x14ac:dyDescent="0.25">
      <c r="A17623" s="4" t="str">
        <f>CONCATENATE(B17623,"-",C17623,"-",D17623)</f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x14ac:dyDescent="0.25">
      <c r="A17624" s="4" t="str">
        <f>CONCATENATE(B17624,"-",C17624,"-",D17624)</f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x14ac:dyDescent="0.25">
      <c r="A17625" s="4" t="str">
        <f>CONCATENATE(B17625,"-",C17625,"-",D17625)</f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x14ac:dyDescent="0.25">
      <c r="A17626" s="4" t="str">
        <f>CONCATENATE(B17626,"-",C17626,"-",D17626)</f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x14ac:dyDescent="0.25">
      <c r="A17627" s="4" t="str">
        <f>CONCATENATE(B17627,"-",C17627,"-",D17627)</f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x14ac:dyDescent="0.25">
      <c r="A17628" s="4" t="str">
        <f>CONCATENATE(B17628,"-",C17628,"-",D17628)</f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x14ac:dyDescent="0.25">
      <c r="A17629" s="4" t="str">
        <f>CONCATENATE(B17629,"-",C17629,"-",D17629)</f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x14ac:dyDescent="0.25">
      <c r="A17630" s="4" t="str">
        <f>CONCATENATE(B17630,"-",C17630,"-",D17630)</f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x14ac:dyDescent="0.25">
      <c r="A17631" s="4" t="str">
        <f>CONCATENATE(B17631,"-",C17631,"-",D17631)</f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x14ac:dyDescent="0.25">
      <c r="A17632" s="4" t="str">
        <f>CONCATENATE(B17632,"-",C17632,"-",D17632)</f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x14ac:dyDescent="0.25">
      <c r="A17633" s="4" t="str">
        <f>CONCATENATE(B17633,"-",C17633,"-",D17633)</f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x14ac:dyDescent="0.25">
      <c r="A17634" s="4" t="str">
        <f>CONCATENATE(B17634,"-",C17634,"-",D17634)</f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x14ac:dyDescent="0.25">
      <c r="A17635" s="4" t="str">
        <f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x14ac:dyDescent="0.25">
      <c r="A17636" s="4" t="str">
        <f>CONCATENATE(B17636,"-",C17636,"-",D17636)</f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x14ac:dyDescent="0.25">
      <c r="A17637" s="4" t="str">
        <f>CONCATENATE(B17637,"-",C17637,"-",D17637)</f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x14ac:dyDescent="0.25">
      <c r="A17638" s="4" t="str">
        <f>CONCATENATE(B17638,"-",C17638,"-",D17638)</f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x14ac:dyDescent="0.25">
      <c r="A17639" s="4" t="str">
        <f>CONCATENATE(B17639,"-",C17639,"-",D17639)</f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x14ac:dyDescent="0.25">
      <c r="A17640" s="4" t="str">
        <f>CONCATENATE(B17640,"-",C17640,"-",D17640)</f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x14ac:dyDescent="0.25">
      <c r="A17641" s="4" t="str">
        <f>CONCATENATE(B17641,"-",C17641,"-",D17641)</f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x14ac:dyDescent="0.25">
      <c r="A17642" s="4" t="str">
        <f>CONCATENATE(B17642,"-",C17642,"-",D17642)</f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x14ac:dyDescent="0.25">
      <c r="A17643" s="4" t="str">
        <f>CONCATENATE(B17643,"-",C17643,"-",D17643)</f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x14ac:dyDescent="0.25">
      <c r="A17644" s="4" t="str">
        <f>CONCATENATE(B17644,"-",C17644,"-",D17644)</f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x14ac:dyDescent="0.25">
      <c r="A17645" s="4" t="str">
        <f>CONCATENATE(B17645,"-",C17645,"-",D17645)</f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x14ac:dyDescent="0.25">
      <c r="A17646" s="4" t="str">
        <f>CONCATENATE(B17646,"-",C17646,"-",D17646)</f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x14ac:dyDescent="0.25">
      <c r="A17647" s="4" t="str">
        <f>CONCATENATE(B17647,"-",C17647,"-",D17647)</f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x14ac:dyDescent="0.25">
      <c r="A17648" s="4" t="str">
        <f>CONCATENATE(B17648,"-",C17648,"-",D17648)</f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x14ac:dyDescent="0.25">
      <c r="A17649" s="4" t="str">
        <f>CONCATENATE(B17649,"-",C17649,"-",D17649)</f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x14ac:dyDescent="0.25">
      <c r="A17650" s="4" t="str">
        <f>CONCATENATE(B17650,"-",C17650,"-",D17650)</f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x14ac:dyDescent="0.25">
      <c r="A17651" s="4" t="str">
        <f>CONCATENATE(B17651,"-",C17651,"-",D17651)</f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x14ac:dyDescent="0.25">
      <c r="A17652" s="4" t="str">
        <f>CONCATENATE(B17652,"-",C17652,"-",D17652)</f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x14ac:dyDescent="0.25">
      <c r="A17653" s="4" t="str">
        <f>CONCATENATE(B17653,"-",C17653,"-",D17653)</f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x14ac:dyDescent="0.25">
      <c r="A17654" s="4" t="str">
        <f>CONCATENATE(B17654,"-",C17654,"-",D17654)</f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x14ac:dyDescent="0.25">
      <c r="A17655" s="4" t="str">
        <f>CONCATENATE(B17655,"-",C17655,"-",D17655)</f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x14ac:dyDescent="0.25">
      <c r="A17656" s="4" t="str">
        <f>CONCATENATE(B17656,"-",C17656,"-",D17656)</f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x14ac:dyDescent="0.25">
      <c r="A17657" s="4" t="str">
        <f>CONCATENATE(B17657,"-",C17657,"-",D17657)</f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x14ac:dyDescent="0.25">
      <c r="A17658" s="4" t="str">
        <f>CONCATENATE(B17658,"-",C17658,"-",D17658)</f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x14ac:dyDescent="0.25">
      <c r="A17659" s="4" t="str">
        <f>CONCATENATE(B17659,"-",C17659,"-",D17659)</f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x14ac:dyDescent="0.25">
      <c r="A17660" s="4" t="str">
        <f>CONCATENATE(B17660,"-",C17660,"-",D17660)</f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x14ac:dyDescent="0.25">
      <c r="A17661" s="4" t="str">
        <f>CONCATENATE(B17661,"-",C17661,"-",D17661)</f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x14ac:dyDescent="0.25">
      <c r="A17662" s="4" t="str">
        <f>CONCATENATE(B17662,"-",C17662,"-",D17662)</f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x14ac:dyDescent="0.25">
      <c r="A17663" s="4" t="str">
        <f>CONCATENATE(B17663,"-",C17663,"-",D17663)</f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x14ac:dyDescent="0.25">
      <c r="A17664" s="4" t="str">
        <f>CONCATENATE(B17664,"-",C17664,"-",D17664)</f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x14ac:dyDescent="0.25">
      <c r="A17665" s="4" t="str">
        <f>CONCATENATE(B17665,"-",C17665,"-",D17665)</f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x14ac:dyDescent="0.25">
      <c r="A17666" s="4" t="str">
        <f>CONCATENATE(B17666,"-",C17666,"-",D17666)</f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x14ac:dyDescent="0.25">
      <c r="A17667" s="4" t="str">
        <f>CONCATENATE(B17667,"-",C17667,"-",D17667)</f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x14ac:dyDescent="0.25">
      <c r="A17668" s="4" t="str">
        <f>CONCATENATE(B17668,"-",C17668,"-",D17668)</f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x14ac:dyDescent="0.25">
      <c r="A17669" s="4" t="str">
        <f>CONCATENATE(B17669,"-",C17669,"-",D17669)</f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x14ac:dyDescent="0.25">
      <c r="A17670" s="4" t="str">
        <f>CONCATENATE(B17670,"-",C17670,"-",D17670)</f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x14ac:dyDescent="0.25">
      <c r="A17671" s="4" t="str">
        <f>CONCATENATE(B17671,"-",C17671,"-",D17671)</f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x14ac:dyDescent="0.25">
      <c r="A17672" s="4" t="str">
        <f>CONCATENATE(B17672,"-",C17672,"-",D17672)</f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x14ac:dyDescent="0.25">
      <c r="A17673" s="4" t="str">
        <f>CONCATENATE(B17673,"-",C17673,"-",D17673)</f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x14ac:dyDescent="0.25">
      <c r="A17674" s="4" t="str">
        <f>CONCATENATE(B17674,"-",C17674,"-",D17674)</f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x14ac:dyDescent="0.25">
      <c r="A17675" s="4" t="str">
        <f>CONCATENATE(B17675,"-",C17675,"-",D17675)</f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x14ac:dyDescent="0.25">
      <c r="A17676" s="4" t="str">
        <f>CONCATENATE(B17676,"-",C17676,"-",D17676)</f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x14ac:dyDescent="0.25">
      <c r="A17677" s="4" t="str">
        <f>CONCATENATE(B17677,"-",C17677,"-",D17677)</f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x14ac:dyDescent="0.25">
      <c r="A17678" s="4" t="str">
        <f>CONCATENATE(B17678,"-",C17678,"-",D17678)</f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x14ac:dyDescent="0.25">
      <c r="A17679" s="4" t="str">
        <f>CONCATENATE(B17679,"-",C17679,"-",D17679)</f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x14ac:dyDescent="0.25">
      <c r="A17680" s="4" t="str">
        <f>CONCATENATE(B17680,"-",C17680,"-",D17680)</f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x14ac:dyDescent="0.25">
      <c r="A17681" s="4" t="str">
        <f>CONCATENATE(B17681,"-",C17681,"-",D17681)</f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x14ac:dyDescent="0.25">
      <c r="A17682" s="4" t="str">
        <f>CONCATENATE(B17682,"-",C17682,"-",D17682)</f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x14ac:dyDescent="0.25">
      <c r="A17683" s="4" t="str">
        <f>CONCATENATE(B17683,"-",C17683,"-",D17683)</f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x14ac:dyDescent="0.25">
      <c r="A17684" s="4" t="str">
        <f>CONCATENATE(B17684,"-",C17684,"-",D17684)</f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x14ac:dyDescent="0.25">
      <c r="A17685" s="4" t="str">
        <f>CONCATENATE(B17685,"-",C17685,"-",D17685)</f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x14ac:dyDescent="0.25">
      <c r="A17686" s="4" t="str">
        <f>CONCATENATE(B17686,"-",C17686,"-",D17686)</f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x14ac:dyDescent="0.25">
      <c r="A17687" s="4" t="str">
        <f>CONCATENATE(B17687,"-",C17687,"-",D17687)</f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x14ac:dyDescent="0.25">
      <c r="A17688" s="4" t="str">
        <f>CONCATENATE(B17688,"-",C17688,"-",D17688)</f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x14ac:dyDescent="0.25">
      <c r="A17689" s="4" t="str">
        <f>CONCATENATE(B17689,"-",C17689,"-",D17689)</f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x14ac:dyDescent="0.25">
      <c r="A17690" s="4" t="str">
        <f>CONCATENATE(B17690,"-",C17690,"-",D17690)</f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x14ac:dyDescent="0.25">
      <c r="A17691" s="4" t="str">
        <f>CONCATENATE(B17691,"-",C17691,"-",D17691)</f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x14ac:dyDescent="0.25">
      <c r="A17692" s="4" t="str">
        <f>CONCATENATE(B17692,"-",C17692,"-",D17692)</f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x14ac:dyDescent="0.25">
      <c r="A17693" s="4" t="str">
        <f>CONCATENATE(B17693,"-",C17693,"-",D17693)</f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x14ac:dyDescent="0.25">
      <c r="A17694" s="4" t="str">
        <f>CONCATENATE(B17694,"-",C17694,"-",D17694)</f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x14ac:dyDescent="0.25">
      <c r="A17695" s="4" t="str">
        <f>CONCATENATE(B17695,"-",C17695,"-",D17695)</f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x14ac:dyDescent="0.25">
      <c r="A17696" s="4" t="str">
        <f>CONCATENATE(B17696,"-",C17696,"-",D17696)</f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x14ac:dyDescent="0.25">
      <c r="A17697" s="4" t="str">
        <f>CONCATENATE(B17697,"-",C17697,"-",D17697)</f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x14ac:dyDescent="0.25">
      <c r="A17698" s="4" t="str">
        <f>CONCATENATE(B17698,"-",C17698,"-",D17698)</f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x14ac:dyDescent="0.25">
      <c r="A17699" s="4" t="str">
        <f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x14ac:dyDescent="0.25">
      <c r="A17700" s="4" t="str">
        <f>CONCATENATE(B17700,"-",C17700,"-",D17700)</f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x14ac:dyDescent="0.25">
      <c r="A17701" s="4" t="str">
        <f>CONCATENATE(B17701,"-",C17701,"-",D17701)</f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x14ac:dyDescent="0.25">
      <c r="A17702" s="4" t="str">
        <f>CONCATENATE(B17702,"-",C17702,"-",D17702)</f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x14ac:dyDescent="0.25">
      <c r="A17703" s="4" t="str">
        <f>CONCATENATE(B17703,"-",C17703,"-",D17703)</f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x14ac:dyDescent="0.25">
      <c r="A17704" s="4" t="str">
        <f>CONCATENATE(B17704,"-",C17704,"-",D17704)</f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x14ac:dyDescent="0.25">
      <c r="A17705" s="4" t="str">
        <f>CONCATENATE(B17705,"-",C17705,"-",D17705)</f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x14ac:dyDescent="0.25">
      <c r="A17706" s="4" t="str">
        <f>CONCATENATE(B17706,"-",C17706,"-",D17706)</f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x14ac:dyDescent="0.25">
      <c r="A17707" s="4" t="str">
        <f>CONCATENATE(B17707,"-",C17707,"-",D17707)</f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x14ac:dyDescent="0.25">
      <c r="A17708" s="4" t="str">
        <f>CONCATENATE(B17708,"-",C17708,"-",D17708)</f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x14ac:dyDescent="0.25">
      <c r="A17709" s="4" t="str">
        <f>CONCATENATE(B17709,"-",C17709,"-",D17709)</f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x14ac:dyDescent="0.25">
      <c r="A17710" s="4" t="str">
        <f>CONCATENATE(B17710,"-",C17710,"-",D17710)</f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x14ac:dyDescent="0.25">
      <c r="A17711" s="4" t="str">
        <f>CONCATENATE(B17711,"-",C17711,"-",D17711)</f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x14ac:dyDescent="0.25">
      <c r="A17712" s="4" t="str">
        <f>CONCATENATE(B17712,"-",C17712,"-",D17712)</f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x14ac:dyDescent="0.25">
      <c r="A17713" s="4" t="str">
        <f>CONCATENATE(B17713,"-",C17713,"-",D17713)</f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x14ac:dyDescent="0.25">
      <c r="A17714" s="4" t="str">
        <f>CONCATENATE(B17714,"-",C17714,"-",D17714)</f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x14ac:dyDescent="0.25">
      <c r="A17715" s="4" t="str">
        <f>CONCATENATE(B17715,"-",C17715,"-",D17715)</f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x14ac:dyDescent="0.25">
      <c r="A17716" s="4" t="str">
        <f>CONCATENATE(B17716,"-",C17716,"-",D17716)</f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x14ac:dyDescent="0.25">
      <c r="A17717" s="4" t="str">
        <f>CONCATENATE(B17717,"-",C17717,"-",D17717)</f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x14ac:dyDescent="0.25">
      <c r="A17718" s="4" t="str">
        <f>CONCATENATE(B17718,"-",C17718,"-",D17718)</f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x14ac:dyDescent="0.25">
      <c r="A17719" s="4" t="str">
        <f>CONCATENATE(B17719,"-",C17719,"-",D17719)</f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x14ac:dyDescent="0.25">
      <c r="A17720" s="4" t="str">
        <f>CONCATENATE(B17720,"-",C17720,"-",D17720)</f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x14ac:dyDescent="0.25">
      <c r="A17721" s="4" t="str">
        <f>CONCATENATE(B17721,"-",C17721,"-",D17721)</f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x14ac:dyDescent="0.25">
      <c r="A17722" s="4" t="str">
        <f>CONCATENATE(B17722,"-",C17722,"-",D17722)</f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x14ac:dyDescent="0.25">
      <c r="A17723" s="4" t="str">
        <f>CONCATENATE(B17723,"-",C17723,"-",D17723)</f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x14ac:dyDescent="0.25">
      <c r="A17724" s="4" t="str">
        <f>CONCATENATE(B17724,"-",C17724,"-",D17724)</f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x14ac:dyDescent="0.25">
      <c r="A17725" s="4" t="str">
        <f>CONCATENATE(B17725,"-",C17725,"-",D17725)</f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x14ac:dyDescent="0.25">
      <c r="A17726" s="4" t="str">
        <f>CONCATENATE(B17726,"-",C17726,"-",D17726)</f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x14ac:dyDescent="0.25">
      <c r="A17727" s="4" t="str">
        <f>CONCATENATE(B17727,"-",C17727,"-",D17727)</f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x14ac:dyDescent="0.25">
      <c r="A17728" s="4" t="str">
        <f>CONCATENATE(B17728,"-",C17728,"-",D17728)</f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x14ac:dyDescent="0.25">
      <c r="A17729" s="4" t="str">
        <f>CONCATENATE(B17729,"-",C17729,"-",D17729)</f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x14ac:dyDescent="0.25">
      <c r="A17730" s="4" t="str">
        <f>CONCATENATE(B17730,"-",C17730,"-",D17730)</f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x14ac:dyDescent="0.25">
      <c r="A17731" s="4" t="str">
        <f>CONCATENATE(B17731,"-",C17731,"-",D17731)</f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x14ac:dyDescent="0.25">
      <c r="A17732" s="4" t="str">
        <f>CONCATENATE(B17732,"-",C17732,"-",D17732)</f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x14ac:dyDescent="0.25">
      <c r="A17733" s="4" t="str">
        <f>CONCATENATE(B17733,"-",C17733,"-",D17733)</f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x14ac:dyDescent="0.25">
      <c r="A17734" s="4" t="str">
        <f>CONCATENATE(B17734,"-",C17734,"-",D17734)</f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x14ac:dyDescent="0.25">
      <c r="A17735" s="4" t="str">
        <f>CONCATENATE(B17735,"-",C17735,"-",D17735)</f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x14ac:dyDescent="0.25">
      <c r="A17736" s="4" t="str">
        <f>CONCATENATE(B17736,"-",C17736,"-",D17736)</f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x14ac:dyDescent="0.25">
      <c r="A17737" s="4" t="str">
        <f>CONCATENATE(B17737,"-",C17737,"-",D17737)</f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x14ac:dyDescent="0.25">
      <c r="A17738" s="4" t="str">
        <f>CONCATENATE(B17738,"-",C17738,"-",D17738)</f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x14ac:dyDescent="0.25">
      <c r="A17739" s="4" t="str">
        <f>CONCATENATE(B17739,"-",C17739,"-",D17739)</f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x14ac:dyDescent="0.25">
      <c r="A17740" s="4" t="str">
        <f>CONCATENATE(B17740,"-",C17740,"-",D17740)</f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x14ac:dyDescent="0.25">
      <c r="A17741" s="4" t="str">
        <f>CONCATENATE(B17741,"-",C17741,"-",D17741)</f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x14ac:dyDescent="0.25">
      <c r="A17742" s="4" t="str">
        <f>CONCATENATE(B17742,"-",C17742,"-",D17742)</f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x14ac:dyDescent="0.25">
      <c r="A17743" s="4" t="str">
        <f>CONCATENATE(B17743,"-",C17743,"-",D17743)</f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x14ac:dyDescent="0.25">
      <c r="A17744" s="4" t="str">
        <f>CONCATENATE(B17744,"-",C17744,"-",D17744)</f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x14ac:dyDescent="0.25">
      <c r="A17745" s="4" t="str">
        <f>CONCATENATE(B17745,"-",C17745,"-",D17745)</f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x14ac:dyDescent="0.25">
      <c r="A17746" s="4" t="str">
        <f>CONCATENATE(B17746,"-",C17746,"-",D17746)</f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x14ac:dyDescent="0.25">
      <c r="A17747" s="4" t="str">
        <f>CONCATENATE(B17747,"-",C17747,"-",D17747)</f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x14ac:dyDescent="0.25">
      <c r="A17748" s="4" t="str">
        <f>CONCATENATE(B17748,"-",C17748,"-",D17748)</f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x14ac:dyDescent="0.25">
      <c r="A17749" s="4" t="str">
        <f>CONCATENATE(B17749,"-",C17749,"-",D17749)</f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x14ac:dyDescent="0.25">
      <c r="A17750" s="4" t="str">
        <f>CONCATENATE(B17750,"-",C17750,"-",D17750)</f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x14ac:dyDescent="0.25">
      <c r="A17751" s="4" t="str">
        <f>CONCATENATE(B17751,"-",C17751,"-",D17751)</f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x14ac:dyDescent="0.25">
      <c r="A17752" s="4" t="str">
        <f>CONCATENATE(B17752,"-",C17752,"-",D17752)</f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x14ac:dyDescent="0.25">
      <c r="A17753" s="4" t="str">
        <f>CONCATENATE(B17753,"-",C17753,"-",D17753)</f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x14ac:dyDescent="0.25">
      <c r="A17754" s="4" t="str">
        <f>CONCATENATE(B17754,"-",C17754,"-",D17754)</f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x14ac:dyDescent="0.25">
      <c r="A17755" s="4" t="str">
        <f>CONCATENATE(B17755,"-",C17755,"-",D17755)</f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x14ac:dyDescent="0.25">
      <c r="A17756" s="4" t="str">
        <f>CONCATENATE(B17756,"-",C17756,"-",D17756)</f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x14ac:dyDescent="0.25">
      <c r="A17757" s="4" t="str">
        <f>CONCATENATE(B17757,"-",C17757,"-",D17757)</f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x14ac:dyDescent="0.25">
      <c r="A17758" s="4" t="str">
        <f>CONCATENATE(B17758,"-",C17758,"-",D17758)</f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x14ac:dyDescent="0.25">
      <c r="A17759" s="4" t="str">
        <f>CONCATENATE(B17759,"-",C17759,"-",D17759)</f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x14ac:dyDescent="0.25">
      <c r="A17760" s="4" t="str">
        <f>CONCATENATE(B17760,"-",C17760,"-",D17760)</f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x14ac:dyDescent="0.25">
      <c r="A17761" s="4" t="str">
        <f>CONCATENATE(B17761,"-",C17761,"-",D17761)</f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x14ac:dyDescent="0.25">
      <c r="A17762" s="4" t="str">
        <f>CONCATENATE(B17762,"-",C17762,"-",D17762)</f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x14ac:dyDescent="0.25">
      <c r="A17763" s="4" t="str">
        <f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x14ac:dyDescent="0.25">
      <c r="A17764" s="4" t="str">
        <f>CONCATENATE(B17764,"-",C17764,"-",D17764)</f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x14ac:dyDescent="0.25">
      <c r="A17765" s="4" t="str">
        <f>CONCATENATE(B17765,"-",C17765,"-",D17765)</f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x14ac:dyDescent="0.25">
      <c r="A17766" s="4" t="str">
        <f>CONCATENATE(B17766,"-",C17766,"-",D17766)</f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x14ac:dyDescent="0.25">
      <c r="A17767" s="4" t="str">
        <f>CONCATENATE(B17767,"-",C17767,"-",D17767)</f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x14ac:dyDescent="0.25">
      <c r="A17768" s="4" t="str">
        <f>CONCATENATE(B17768,"-",C17768,"-",D17768)</f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x14ac:dyDescent="0.25">
      <c r="A17769" s="4" t="str">
        <f>CONCATENATE(B17769,"-",C17769,"-",D17769)</f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x14ac:dyDescent="0.25">
      <c r="A17770" s="4" t="str">
        <f>CONCATENATE(B17770,"-",C17770,"-",D17770)</f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x14ac:dyDescent="0.25">
      <c r="A17771" s="4" t="str">
        <f>CONCATENATE(B17771,"-",C17771,"-",D17771)</f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x14ac:dyDescent="0.25">
      <c r="A17772" s="4" t="str">
        <f>CONCATENATE(B17772,"-",C17772,"-",D17772)</f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x14ac:dyDescent="0.25">
      <c r="A17773" s="4" t="str">
        <f>CONCATENATE(B17773,"-",C17773,"-",D17773)</f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x14ac:dyDescent="0.25">
      <c r="A17774" s="4" t="str">
        <f>CONCATENATE(B17774,"-",C17774,"-",D17774)</f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x14ac:dyDescent="0.25">
      <c r="A17775" s="4" t="str">
        <f>CONCATENATE(B17775,"-",C17775,"-",D17775)</f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x14ac:dyDescent="0.25">
      <c r="A17776" s="4" t="str">
        <f>CONCATENATE(B17776,"-",C17776,"-",D17776)</f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x14ac:dyDescent="0.25">
      <c r="A17777" s="4" t="str">
        <f>CONCATENATE(B17777,"-",C17777,"-",D17777)</f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x14ac:dyDescent="0.25">
      <c r="A17778" s="4" t="str">
        <f>CONCATENATE(B17778,"-",C17778,"-",D17778)</f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x14ac:dyDescent="0.25">
      <c r="A17779" s="4" t="str">
        <f>CONCATENATE(B17779,"-",C17779,"-",D17779)</f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x14ac:dyDescent="0.25">
      <c r="A17780" s="4" t="str">
        <f>CONCATENATE(B17780,"-",C17780,"-",D17780)</f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x14ac:dyDescent="0.25">
      <c r="A17781" s="4" t="str">
        <f>CONCATENATE(B17781,"-",C17781,"-",D17781)</f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x14ac:dyDescent="0.25">
      <c r="A17782" s="4" t="str">
        <f>CONCATENATE(B17782,"-",C17782,"-",D17782)</f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x14ac:dyDescent="0.25">
      <c r="A17783" s="4" t="str">
        <f>CONCATENATE(B17783,"-",C17783,"-",D17783)</f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x14ac:dyDescent="0.25">
      <c r="A17784" s="4" t="str">
        <f>CONCATENATE(B17784,"-",C17784,"-",D17784)</f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x14ac:dyDescent="0.25">
      <c r="A17785" s="4" t="str">
        <f>CONCATENATE(B17785,"-",C17785,"-",D17785)</f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x14ac:dyDescent="0.25">
      <c r="A17786" s="4" t="str">
        <f>CONCATENATE(B17786,"-",C17786,"-",D17786)</f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x14ac:dyDescent="0.25">
      <c r="A17787" s="4" t="str">
        <f>CONCATENATE(B17787,"-",C17787,"-",D17787)</f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x14ac:dyDescent="0.25">
      <c r="A17788" s="4" t="str">
        <f>CONCATENATE(B17788,"-",C17788,"-",D17788)</f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x14ac:dyDescent="0.25">
      <c r="A17789" s="4" t="str">
        <f>CONCATENATE(B17789,"-",C17789,"-",D17789)</f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x14ac:dyDescent="0.25">
      <c r="A17790" s="4" t="str">
        <f>CONCATENATE(B17790,"-",C17790,"-",D17790)</f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x14ac:dyDescent="0.25">
      <c r="A17791" s="4" t="str">
        <f>CONCATENATE(B17791,"-",C17791,"-",D17791)</f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x14ac:dyDescent="0.25">
      <c r="A17792" s="4" t="str">
        <f>CONCATENATE(B17792,"-",C17792,"-",D17792)</f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x14ac:dyDescent="0.25">
      <c r="A17793" s="4" t="str">
        <f>CONCATENATE(B17793,"-",C17793,"-",D17793)</f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x14ac:dyDescent="0.25">
      <c r="A17794" s="4" t="str">
        <f>CONCATENATE(B17794,"-",C17794,"-",D17794)</f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x14ac:dyDescent="0.25">
      <c r="A17795" s="4" t="str">
        <f>CONCATENATE(B17795,"-",C17795,"-",D17795)</f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x14ac:dyDescent="0.25">
      <c r="A17796" s="4" t="str">
        <f>CONCATENATE(B17796,"-",C17796,"-",D17796)</f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x14ac:dyDescent="0.25">
      <c r="A17797" s="4" t="str">
        <f>CONCATENATE(B17797,"-",C17797,"-",D17797)</f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x14ac:dyDescent="0.25">
      <c r="A17798" s="4" t="str">
        <f>CONCATENATE(B17798,"-",C17798,"-",D17798)</f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x14ac:dyDescent="0.25">
      <c r="A17799" s="4" t="str">
        <f>CONCATENATE(B17799,"-",C17799,"-",D17799)</f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x14ac:dyDescent="0.25">
      <c r="A17800" s="4" t="str">
        <f>CONCATENATE(B17800,"-",C17800,"-",D17800)</f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x14ac:dyDescent="0.25">
      <c r="A17801" s="4" t="str">
        <f>CONCATENATE(B17801,"-",C17801,"-",D17801)</f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x14ac:dyDescent="0.25">
      <c r="A17802" s="4" t="str">
        <f>CONCATENATE(B17802,"-",C17802,"-",D17802)</f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x14ac:dyDescent="0.25">
      <c r="A17803" s="4" t="str">
        <f>CONCATENATE(B17803,"-",C17803,"-",D17803)</f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x14ac:dyDescent="0.25">
      <c r="A17804" s="4" t="str">
        <f>CONCATENATE(B17804,"-",C17804,"-",D17804)</f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x14ac:dyDescent="0.25">
      <c r="A17805" s="4" t="str">
        <f>CONCATENATE(B17805,"-",C17805,"-",D17805)</f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x14ac:dyDescent="0.25">
      <c r="A17806" s="4" t="str">
        <f>CONCATENATE(B17806,"-",C17806,"-",D17806)</f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x14ac:dyDescent="0.25">
      <c r="A17807" s="4" t="str">
        <f>CONCATENATE(B17807,"-",C17807,"-",D17807)</f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x14ac:dyDescent="0.25">
      <c r="A17808" s="4" t="str">
        <f>CONCATENATE(B17808,"-",C17808,"-",D17808)</f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x14ac:dyDescent="0.25">
      <c r="A17809" s="4" t="str">
        <f>CONCATENATE(B17809,"-",C17809,"-",D17809)</f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x14ac:dyDescent="0.25">
      <c r="A17810" s="4" t="str">
        <f>CONCATENATE(B17810,"-",C17810,"-",D17810)</f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x14ac:dyDescent="0.25">
      <c r="A17811" s="4" t="str">
        <f>CONCATENATE(B17811,"-",C17811,"-",D17811)</f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x14ac:dyDescent="0.25">
      <c r="A17812" s="4" t="str">
        <f>CONCATENATE(B17812,"-",C17812,"-",D17812)</f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x14ac:dyDescent="0.25">
      <c r="A17813" s="4" t="str">
        <f>CONCATENATE(B17813,"-",C17813,"-",D17813)</f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x14ac:dyDescent="0.25">
      <c r="A17814" s="4" t="str">
        <f>CONCATENATE(B17814,"-",C17814,"-",D17814)</f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x14ac:dyDescent="0.25">
      <c r="A17815" s="4" t="str">
        <f>CONCATENATE(B17815,"-",C17815,"-",D17815)</f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x14ac:dyDescent="0.25">
      <c r="A17816" s="4" t="str">
        <f>CONCATENATE(B17816,"-",C17816,"-",D17816)</f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x14ac:dyDescent="0.25">
      <c r="A17817" s="4" t="str">
        <f>CONCATENATE(B17817,"-",C17817,"-",D17817)</f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x14ac:dyDescent="0.25">
      <c r="A17818" s="4" t="str">
        <f>CONCATENATE(B17818,"-",C17818,"-",D17818)</f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x14ac:dyDescent="0.25">
      <c r="A17819" s="4" t="str">
        <f>CONCATENATE(B17819,"-",C17819,"-",D17819)</f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x14ac:dyDescent="0.25">
      <c r="A17820" s="4" t="str">
        <f>CONCATENATE(B17820,"-",C17820,"-",D17820)</f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x14ac:dyDescent="0.25">
      <c r="A17821" s="4" t="str">
        <f>CONCATENATE(B17821,"-",C17821,"-",D17821)</f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x14ac:dyDescent="0.25">
      <c r="A17822" s="4" t="str">
        <f>CONCATENATE(B17822,"-",C17822,"-",D17822)</f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x14ac:dyDescent="0.25">
      <c r="A17823" s="4" t="str">
        <f>CONCATENATE(B17823,"-",C17823,"-",D17823)</f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x14ac:dyDescent="0.25">
      <c r="A17824" s="4" t="str">
        <f>CONCATENATE(B17824,"-",C17824,"-",D17824)</f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x14ac:dyDescent="0.25">
      <c r="A17825" s="4" t="str">
        <f>CONCATENATE(B17825,"-",C17825,"-",D17825)</f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x14ac:dyDescent="0.25">
      <c r="A17826" s="4" t="str">
        <f>CONCATENATE(B17826,"-",C17826,"-",D17826)</f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x14ac:dyDescent="0.25">
      <c r="A17827" s="4" t="str">
        <f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x14ac:dyDescent="0.25">
      <c r="A17828" s="4" t="str">
        <f>CONCATENATE(B17828,"-",C17828,"-",D17828)</f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x14ac:dyDescent="0.25">
      <c r="A17829" s="4" t="str">
        <f>CONCATENATE(B17829,"-",C17829,"-",D17829)</f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x14ac:dyDescent="0.25">
      <c r="A17830" s="4" t="str">
        <f>CONCATENATE(B17830,"-",C17830,"-",D17830)</f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x14ac:dyDescent="0.25">
      <c r="A17831" s="4" t="str">
        <f>CONCATENATE(B17831,"-",C17831,"-",D17831)</f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x14ac:dyDescent="0.25">
      <c r="A17832" s="4" t="str">
        <f>CONCATENATE(B17832,"-",C17832,"-",D17832)</f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x14ac:dyDescent="0.25">
      <c r="A17833" s="4" t="str">
        <f>CONCATENATE(B17833,"-",C17833,"-",D17833)</f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x14ac:dyDescent="0.25">
      <c r="A17834" s="4" t="str">
        <f>CONCATENATE(B17834,"-",C17834,"-",D17834)</f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x14ac:dyDescent="0.25">
      <c r="A17835" s="4" t="str">
        <f>CONCATENATE(B17835,"-",C17835,"-",D17835)</f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x14ac:dyDescent="0.25">
      <c r="A17836" s="4" t="str">
        <f>CONCATENATE(B17836,"-",C17836,"-",D17836)</f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x14ac:dyDescent="0.25">
      <c r="A17837" s="4" t="str">
        <f>CONCATENATE(B17837,"-",C17837,"-",D17837)</f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x14ac:dyDescent="0.25">
      <c r="A17838" s="4" t="str">
        <f>CONCATENATE(B17838,"-",C17838,"-",D17838)</f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x14ac:dyDescent="0.25">
      <c r="A17839" s="4" t="str">
        <f>CONCATENATE(B17839,"-",C17839,"-",D17839)</f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x14ac:dyDescent="0.25">
      <c r="A17840" s="4" t="str">
        <f>CONCATENATE(B17840,"-",C17840,"-",D17840)</f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x14ac:dyDescent="0.25">
      <c r="A17841" s="4" t="str">
        <f>CONCATENATE(B17841,"-",C17841,"-",D17841)</f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x14ac:dyDescent="0.25">
      <c r="A17842" s="4" t="str">
        <f>CONCATENATE(B17842,"-",C17842,"-",D17842)</f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x14ac:dyDescent="0.25">
      <c r="A17843" s="4" t="str">
        <f>CONCATENATE(B17843,"-",C17843,"-",D17843)</f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x14ac:dyDescent="0.25">
      <c r="A17844" s="4" t="str">
        <f>CONCATENATE(B17844,"-",C17844,"-",D17844)</f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x14ac:dyDescent="0.25">
      <c r="A17845" s="4" t="str">
        <f>CONCATENATE(B17845,"-",C17845,"-",D17845)</f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x14ac:dyDescent="0.25">
      <c r="A17846" s="4" t="str">
        <f>CONCATENATE(B17846,"-",C17846,"-",D17846)</f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x14ac:dyDescent="0.25">
      <c r="A17847" s="4" t="str">
        <f>CONCATENATE(B17847,"-",C17847,"-",D17847)</f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x14ac:dyDescent="0.25">
      <c r="A17848" s="4" t="str">
        <f>CONCATENATE(B17848,"-",C17848,"-",D17848)</f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x14ac:dyDescent="0.25">
      <c r="A17849" s="4" t="str">
        <f>CONCATENATE(B17849,"-",C17849,"-",D17849)</f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x14ac:dyDescent="0.25">
      <c r="A17850" s="4" t="str">
        <f>CONCATENATE(B17850,"-",C17850,"-",D17850)</f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x14ac:dyDescent="0.25">
      <c r="A17851" s="4" t="str">
        <f>CONCATENATE(B17851,"-",C17851,"-",D17851)</f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x14ac:dyDescent="0.25">
      <c r="A17852" s="4" t="str">
        <f>CONCATENATE(B17852,"-",C17852,"-",D17852)</f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x14ac:dyDescent="0.25">
      <c r="A17853" s="4" t="str">
        <f>CONCATENATE(B17853,"-",C17853,"-",D17853)</f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x14ac:dyDescent="0.25">
      <c r="A17854" s="4" t="str">
        <f>CONCATENATE(B17854,"-",C17854,"-",D17854)</f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x14ac:dyDescent="0.25">
      <c r="A17855" s="4" t="str">
        <f>CONCATENATE(B17855,"-",C17855,"-",D17855)</f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x14ac:dyDescent="0.25">
      <c r="A17856" s="4" t="str">
        <f>CONCATENATE(B17856,"-",C17856,"-",D17856)</f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x14ac:dyDescent="0.25">
      <c r="A17857" s="4" t="str">
        <f>CONCATENATE(B17857,"-",C17857,"-",D17857)</f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x14ac:dyDescent="0.25">
      <c r="A17858" s="4" t="str">
        <f>CONCATENATE(B17858,"-",C17858,"-",D17858)</f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x14ac:dyDescent="0.25">
      <c r="A17859" s="4" t="str">
        <f>CONCATENATE(B17859,"-",C17859,"-",D17859)</f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x14ac:dyDescent="0.25">
      <c r="A17860" s="4" t="str">
        <f>CONCATENATE(B17860,"-",C17860,"-",D17860)</f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x14ac:dyDescent="0.25">
      <c r="A17861" s="4" t="str">
        <f>CONCATENATE(B17861,"-",C17861,"-",D17861)</f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x14ac:dyDescent="0.25">
      <c r="A17862" s="4" t="str">
        <f>CONCATENATE(B17862,"-",C17862,"-",D17862)</f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x14ac:dyDescent="0.25">
      <c r="A17863" s="4" t="str">
        <f>CONCATENATE(B17863,"-",C17863,"-",D17863)</f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x14ac:dyDescent="0.25">
      <c r="A17864" s="4" t="str">
        <f>CONCATENATE(B17864,"-",C17864,"-",D17864)</f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x14ac:dyDescent="0.25">
      <c r="A17865" s="4" t="str">
        <f>CONCATENATE(B17865,"-",C17865,"-",D17865)</f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x14ac:dyDescent="0.25">
      <c r="A17866" s="4" t="str">
        <f>CONCATENATE(B17866,"-",C17866,"-",D17866)</f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x14ac:dyDescent="0.25">
      <c r="A17867" s="4" t="str">
        <f>CONCATENATE(B17867,"-",C17867,"-",D17867)</f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x14ac:dyDescent="0.25">
      <c r="A17868" s="4" t="str">
        <f>CONCATENATE(B17868,"-",C17868,"-",D17868)</f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x14ac:dyDescent="0.25">
      <c r="A17869" s="4" t="str">
        <f>CONCATENATE(B17869,"-",C17869,"-",D17869)</f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x14ac:dyDescent="0.25">
      <c r="A17870" s="4" t="str">
        <f>CONCATENATE(B17870,"-",C17870,"-",D17870)</f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x14ac:dyDescent="0.25">
      <c r="A17871" s="4" t="str">
        <f>CONCATENATE(B17871,"-",C17871,"-",D17871)</f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x14ac:dyDescent="0.25">
      <c r="A17872" s="4" t="str">
        <f>CONCATENATE(B17872,"-",C17872,"-",D17872)</f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x14ac:dyDescent="0.25">
      <c r="A17873" s="4" t="str">
        <f>CONCATENATE(B17873,"-",C17873,"-",D17873)</f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x14ac:dyDescent="0.25">
      <c r="A17874" s="4" t="str">
        <f>CONCATENATE(B17874,"-",C17874,"-",D17874)</f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x14ac:dyDescent="0.25">
      <c r="A17875" s="4" t="str">
        <f>CONCATENATE(B17875,"-",C17875,"-",D17875)</f>
        <v>46268-POX59-bbd2</v>
      </c>
      <c r="B17875" s="16">
        <v>46268</v>
      </c>
      <c r="C17875" s="10" t="s">
        <v>38</v>
      </c>
      <c r="D17875" s="10" t="s">
        <v>70</v>
      </c>
      <c r="E17875" s="10">
        <v>0</v>
      </c>
      <c r="F17875" s="10">
        <v>0.55000000000000004</v>
      </c>
      <c r="G17875" s="10">
        <v>17.45</v>
      </c>
      <c r="H17875" s="10">
        <v>0</v>
      </c>
      <c r="I17875" s="4" t="s">
        <v>828</v>
      </c>
      <c r="J17875" s="7" t="str">
        <f>VLOOKUP(C17875,'[1]T. Apoyo Sistema'!$B$1:$C$89,2,0)</f>
        <v>SI</v>
      </c>
    </row>
    <row r="17876" spans="1:10" x14ac:dyDescent="0.25">
      <c r="A17876" s="4" t="str">
        <f>CONCATENATE(B17876,"-",C17876,"-",D17876)</f>
        <v>46268-POX59-com1</v>
      </c>
      <c r="B17876" s="16">
        <v>46268</v>
      </c>
      <c r="C17876" s="10" t="s">
        <v>38</v>
      </c>
      <c r="D17876" s="10" t="s">
        <v>71</v>
      </c>
      <c r="E17876" s="10">
        <v>0</v>
      </c>
      <c r="F17876" s="10">
        <v>10.016666666666667</v>
      </c>
      <c r="G17876" s="10">
        <v>7.9833333333333325</v>
      </c>
      <c r="H17876" s="10">
        <v>0</v>
      </c>
      <c r="I17876" s="4" t="s">
        <v>828</v>
      </c>
      <c r="J17876" s="7" t="str">
        <f>VLOOKUP(C17876,'[1]T. Apoyo Sistema'!$B$1:$C$89,2,0)</f>
        <v>SI</v>
      </c>
    </row>
    <row r="17877" spans="1:10" x14ac:dyDescent="0.25">
      <c r="A17877" s="4" t="str">
        <f>CONCATENATE(B17877,"-",C17877,"-",D17877)</f>
        <v>46268-POX59-com2</v>
      </c>
      <c r="B17877" s="16">
        <v>46268</v>
      </c>
      <c r="C17877" s="10" t="s">
        <v>38</v>
      </c>
      <c r="D17877" s="10" t="s">
        <v>72</v>
      </c>
      <c r="E17877" s="10">
        <v>0</v>
      </c>
      <c r="F17877" s="10">
        <v>10.033333333333333</v>
      </c>
      <c r="G17877" s="10">
        <v>7.9666666666666668</v>
      </c>
      <c r="H17877" s="10">
        <v>0</v>
      </c>
      <c r="I17877" s="4" t="s">
        <v>828</v>
      </c>
      <c r="J17877" s="7" t="str">
        <f>VLOOKUP(C17877,'[1]T. Apoyo Sistema'!$B$1:$C$89,2,0)</f>
        <v>SI</v>
      </c>
    </row>
    <row r="17878" spans="1:10" x14ac:dyDescent="0.25">
      <c r="A17878" s="4" t="str">
        <f>CONCATENATE(B17878,"-",C17878,"-",D17878)</f>
        <v>46268-POX59-com3</v>
      </c>
      <c r="B17878" s="16">
        <v>46268</v>
      </c>
      <c r="C17878" s="10" t="s">
        <v>38</v>
      </c>
      <c r="D17878" s="10" t="s">
        <v>77</v>
      </c>
      <c r="E17878" s="10">
        <v>0</v>
      </c>
      <c r="F17878" s="10">
        <v>9.8000000000000007</v>
      </c>
      <c r="G17878" s="10">
        <v>8.1999999999999993</v>
      </c>
      <c r="H17878" s="10">
        <v>0</v>
      </c>
      <c r="I17878" s="4" t="s">
        <v>828</v>
      </c>
      <c r="J17878" s="7" t="str">
        <f>VLOOKUP(C17878,'[1]T. Apoyo Sistema'!$B$1:$C$89,2,0)</f>
        <v>SI</v>
      </c>
    </row>
    <row r="17879" spans="1:10" x14ac:dyDescent="0.25">
      <c r="A17879" s="4" t="str">
        <f>CONCATENATE(B17879,"-",C17879,"-",D17879)</f>
        <v>46268-POX59-gen1</v>
      </c>
      <c r="B17879" s="16">
        <v>46268</v>
      </c>
      <c r="C17879" s="10" t="s">
        <v>38</v>
      </c>
      <c r="D17879" s="10" t="s">
        <v>59</v>
      </c>
      <c r="E17879" s="10">
        <v>1</v>
      </c>
      <c r="F17879" s="10">
        <v>6.5666666666666664</v>
      </c>
      <c r="G17879" s="10">
        <v>6.2166666666666668</v>
      </c>
      <c r="H17879" s="10">
        <v>5.2166666666666668</v>
      </c>
      <c r="I17879" s="4" t="s">
        <v>828</v>
      </c>
      <c r="J17879" s="7" t="str">
        <f>VLOOKUP(C17879,'[1]T. Apoyo Sistema'!$B$1:$C$89,2,0)</f>
        <v>SI</v>
      </c>
    </row>
    <row r="17880" spans="1:10" x14ac:dyDescent="0.25">
      <c r="A17880" s="4" t="str">
        <f>CONCATENATE(B17880,"-",C17880,"-",D17880)</f>
        <v>46268-POX59-gen2</v>
      </c>
      <c r="B17880" s="16">
        <v>46268</v>
      </c>
      <c r="C17880" s="10" t="s">
        <v>38</v>
      </c>
      <c r="D17880" s="10" t="s">
        <v>73</v>
      </c>
      <c r="E17880" s="10">
        <v>0</v>
      </c>
      <c r="F17880" s="10">
        <v>4.8666666666666663</v>
      </c>
      <c r="G17880" s="10">
        <v>13.133333333333333</v>
      </c>
      <c r="H17880" s="10">
        <v>0</v>
      </c>
      <c r="I17880" s="4" t="s">
        <v>828</v>
      </c>
      <c r="J17880" s="7" t="str">
        <f>VLOOKUP(C17880,'[1]T. Apoyo Sistema'!$B$1:$C$89,2,0)</f>
        <v>SI</v>
      </c>
    </row>
    <row r="17881" spans="1:10" x14ac:dyDescent="0.25">
      <c r="A17881" s="4" t="str">
        <f>CONCATENATE(B17881,"-",C17881,"-",D17881)</f>
        <v>46268-POX59-motocom1</v>
      </c>
      <c r="B17881" s="16">
        <v>46268</v>
      </c>
      <c r="C17881" s="10" t="s">
        <v>38</v>
      </c>
      <c r="D17881" s="10" t="s">
        <v>104</v>
      </c>
      <c r="E17881" s="10">
        <v>0</v>
      </c>
      <c r="F17881" s="10">
        <v>0</v>
      </c>
      <c r="G17881" s="10">
        <v>18</v>
      </c>
      <c r="H17881" s="10">
        <v>0</v>
      </c>
      <c r="I17881" s="4" t="s">
        <v>828</v>
      </c>
      <c r="J17881" s="7" t="str">
        <f>VLOOKUP(C17881,'[1]T. Apoyo Sistema'!$B$1:$C$89,2,0)</f>
        <v>SI</v>
      </c>
    </row>
    <row r="17882" spans="1:10" x14ac:dyDescent="0.25">
      <c r="A17882" s="4" t="str">
        <f>CONCATENATE(B17882,"-",C17882,"-",D17882)</f>
        <v>46268-POX59-motocom2</v>
      </c>
      <c r="B17882" s="16">
        <v>46268</v>
      </c>
      <c r="C17882" s="10" t="s">
        <v>38</v>
      </c>
      <c r="D17882" s="10" t="s">
        <v>105</v>
      </c>
      <c r="E17882" s="10">
        <v>0</v>
      </c>
      <c r="F17882" s="10">
        <v>0</v>
      </c>
      <c r="G17882" s="10">
        <v>18</v>
      </c>
      <c r="H17882" s="10">
        <v>0</v>
      </c>
      <c r="I17882" s="4" t="s">
        <v>828</v>
      </c>
      <c r="J17882" s="7" t="str">
        <f>VLOOKUP(C17882,'[1]T. Apoyo Sistema'!$B$1:$C$89,2,0)</f>
        <v>SI</v>
      </c>
    </row>
    <row r="17883" spans="1:10" x14ac:dyDescent="0.25">
      <c r="A17883" s="4" t="str">
        <f>CONCATENATE(B17883,"-",C17883,"-",D17883)</f>
        <v>46268-POX59-psa1</v>
      </c>
      <c r="B17883" s="16">
        <v>46268</v>
      </c>
      <c r="C17883" s="10" t="s">
        <v>38</v>
      </c>
      <c r="D17883" s="10" t="s">
        <v>60</v>
      </c>
      <c r="E17883" s="10">
        <v>0</v>
      </c>
      <c r="F17883" s="10">
        <v>9.3333333333333339</v>
      </c>
      <c r="G17883" s="10">
        <v>8.6666666666666661</v>
      </c>
      <c r="H17883" s="10">
        <v>0</v>
      </c>
      <c r="I17883" s="4" t="s">
        <v>828</v>
      </c>
      <c r="J17883" s="7" t="str">
        <f>VLOOKUP(C17883,'[1]T. Apoyo Sistema'!$B$1:$C$89,2,0)</f>
        <v>SI</v>
      </c>
    </row>
    <row r="17884" spans="1:10" x14ac:dyDescent="0.25">
      <c r="A17884" s="4" t="str">
        <f>CONCATENATE(B17884,"-",C17884,"-",D17884)</f>
        <v>46268-POX59-psa2</v>
      </c>
      <c r="B17884" s="16">
        <v>46268</v>
      </c>
      <c r="C17884" s="10" t="s">
        <v>38</v>
      </c>
      <c r="D17884" s="10" t="s">
        <v>74</v>
      </c>
      <c r="E17884" s="10">
        <v>0</v>
      </c>
      <c r="F17884" s="10">
        <v>9.3166666666666664</v>
      </c>
      <c r="G17884" s="10">
        <v>8.6833333333333336</v>
      </c>
      <c r="H17884" s="10">
        <v>0</v>
      </c>
      <c r="I17884" s="4" t="s">
        <v>828</v>
      </c>
      <c r="J17884" s="7" t="str">
        <f>VLOOKUP(C17884,'[1]T. Apoyo Sistema'!$B$1:$C$89,2,0)</f>
        <v>SI</v>
      </c>
    </row>
    <row r="17885" spans="1:10" x14ac:dyDescent="0.25">
      <c r="A17885" s="4" t="str">
        <f>CONCATENATE(B17885,"-",C17885,"-",D17885)</f>
        <v>46268-POX59-psa3</v>
      </c>
      <c r="B17885" s="16">
        <v>46268</v>
      </c>
      <c r="C17885" s="10" t="s">
        <v>38</v>
      </c>
      <c r="D17885" s="10" t="s">
        <v>79</v>
      </c>
      <c r="E17885" s="10">
        <v>0</v>
      </c>
      <c r="F17885" s="10">
        <v>9.1166666666666671</v>
      </c>
      <c r="G17885" s="10">
        <v>8.8833333333333329</v>
      </c>
      <c r="H17885" s="10">
        <v>0</v>
      </c>
      <c r="I17885" s="4" t="s">
        <v>828</v>
      </c>
      <c r="J17885" s="7" t="str">
        <f>VLOOKUP(C17885,'[1]T. Apoyo Sistema'!$B$1:$C$89,2,0)</f>
        <v>SI</v>
      </c>
    </row>
    <row r="17886" spans="1:10" x14ac:dyDescent="0.25">
      <c r="A17886" s="4" t="str">
        <f>CONCATENATE(B17886,"-",C17886,"-",D17886)</f>
        <v>46268-POX59-psa4</v>
      </c>
      <c r="B17886" s="16">
        <v>46268</v>
      </c>
      <c r="C17886" s="10" t="s">
        <v>38</v>
      </c>
      <c r="D17886" s="10" t="s">
        <v>80</v>
      </c>
      <c r="E17886" s="10">
        <v>0</v>
      </c>
      <c r="F17886" s="10">
        <v>9.1</v>
      </c>
      <c r="G17886" s="10">
        <v>8.9</v>
      </c>
      <c r="H17886" s="10">
        <v>0</v>
      </c>
      <c r="I17886" s="4" t="s">
        <v>828</v>
      </c>
      <c r="J17886" s="7" t="str">
        <f>VLOOKUP(C17886,'[1]T. Apoyo Sistema'!$B$1:$C$89,2,0)</f>
        <v>SI</v>
      </c>
    </row>
    <row r="17887" spans="1:10" x14ac:dyDescent="0.25">
      <c r="A17887" s="4" t="str">
        <f>CONCATENATE(B17887,"-",C17887,"-",D17887)</f>
        <v>46268-POX59-psa5</v>
      </c>
      <c r="B17887" s="16">
        <v>46268</v>
      </c>
      <c r="C17887" s="10" t="s">
        <v>38</v>
      </c>
      <c r="D17887" s="10" t="s">
        <v>92</v>
      </c>
      <c r="E17887" s="10">
        <v>0</v>
      </c>
      <c r="F17887" s="10">
        <v>9.1</v>
      </c>
      <c r="G17887" s="10">
        <v>8.9</v>
      </c>
      <c r="H17887" s="10">
        <v>0</v>
      </c>
      <c r="I17887" s="4" t="s">
        <v>828</v>
      </c>
      <c r="J17887" s="7" t="str">
        <f>VLOOKUP(C17887,'[1]T. Apoyo Sistema'!$B$1:$C$89,2,0)</f>
        <v>SI</v>
      </c>
    </row>
    <row r="17888" spans="1:10" x14ac:dyDescent="0.25">
      <c r="A17888" s="4" t="str">
        <f>CONCATENATE(B17888,"-",C17888,"-",D17888)</f>
        <v>46268-POX59-psa6</v>
      </c>
      <c r="B17888" s="16">
        <v>46268</v>
      </c>
      <c r="C17888" s="10" t="s">
        <v>38</v>
      </c>
      <c r="D17888" s="10" t="s">
        <v>93</v>
      </c>
      <c r="E17888" s="10">
        <v>0</v>
      </c>
      <c r="F17888" s="10">
        <v>9.1</v>
      </c>
      <c r="G17888" s="10">
        <v>8.9</v>
      </c>
      <c r="H17888" s="10">
        <v>0</v>
      </c>
      <c r="I17888" s="4" t="s">
        <v>828</v>
      </c>
      <c r="J17888" s="7" t="str">
        <f>VLOOKUP(C17888,'[1]T. Apoyo Sistema'!$B$1:$C$89,2,0)</f>
        <v>SI</v>
      </c>
    </row>
    <row r="17889" spans="1:10" x14ac:dyDescent="0.25">
      <c r="A17889" s="4" t="str">
        <f>CONCATENATE(B17889,"-",C17889,"-",D17889)</f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x14ac:dyDescent="0.25">
      <c r="A17890" s="4" t="str">
        <f>CONCATENATE(B17890,"-",C17890,"-",D17890)</f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x14ac:dyDescent="0.25">
      <c r="A17891" s="4" t="str">
        <f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x14ac:dyDescent="0.25">
      <c r="A17892" s="4" t="str">
        <f>CONCATENATE(B17892,"-",C17892,"-",D17892)</f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x14ac:dyDescent="0.25">
      <c r="A17893" s="4" t="str">
        <f>CONCATENATE(B17893,"-",C17893,"-",D17893)</f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x14ac:dyDescent="0.25">
      <c r="A17894" s="4" t="str">
        <f>CONCATENATE(B17894,"-",C17894,"-",D17894)</f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x14ac:dyDescent="0.25">
      <c r="A17895" s="4" t="str">
        <f>CONCATENATE(B17895,"-",C17895,"-",D17895)</f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x14ac:dyDescent="0.25">
      <c r="A17896" s="4" t="str">
        <f>CONCATENATE(B17896,"-",C17896,"-",D17896)</f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x14ac:dyDescent="0.25">
      <c r="A17897" s="4" t="str">
        <f>CONCATENATE(B17897,"-",C17897,"-",D17897)</f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x14ac:dyDescent="0.25">
      <c r="A17898" s="4" t="str">
        <f>CONCATENATE(B17898,"-",C17898,"-",D17898)</f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x14ac:dyDescent="0.25">
      <c r="A17899" s="4" t="str">
        <f>CONCATENATE(B17899,"-",C17899,"-",D17899)</f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x14ac:dyDescent="0.25">
      <c r="A17900" s="4" t="str">
        <f>CONCATENATE(B17900,"-",C17900,"-",D17900)</f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x14ac:dyDescent="0.25">
      <c r="A17901" s="4" t="str">
        <f>CONCATENATE(B17901,"-",C17901,"-",D17901)</f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x14ac:dyDescent="0.25">
      <c r="A17902" s="4" t="str">
        <f>CONCATENATE(B17902,"-",C17902,"-",D17902)</f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x14ac:dyDescent="0.25">
      <c r="A17903" s="4" t="str">
        <f>CONCATENATE(B17903,"-",C17903,"-",D17903)</f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x14ac:dyDescent="0.25">
      <c r="A17904" s="4" t="str">
        <f>CONCATENATE(B17904,"-",C17904,"-",D17904)</f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x14ac:dyDescent="0.25">
      <c r="A17905" s="4" t="str">
        <f>CONCATENATE(B17905,"-",C17905,"-",D17905)</f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x14ac:dyDescent="0.25">
      <c r="A17906" s="4" t="str">
        <f>CONCATENATE(B17906,"-",C17906,"-",D17906)</f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x14ac:dyDescent="0.25">
      <c r="A17907" s="4" t="str">
        <f>CONCATENATE(B17907,"-",C17907,"-",D17907)</f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x14ac:dyDescent="0.25">
      <c r="A17908" s="4" t="str">
        <f>CONCATENATE(B17908,"-",C17908,"-",D17908)</f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x14ac:dyDescent="0.25">
      <c r="A17909" s="4" t="str">
        <f>CONCATENATE(B17909,"-",C17909,"-",D17909)</f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x14ac:dyDescent="0.25">
      <c r="A17910" s="4" t="str">
        <f>CONCATENATE(B17910,"-",C17910,"-",D17910)</f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x14ac:dyDescent="0.25">
      <c r="A17911" s="4" t="str">
        <f>CONCATENATE(B17911,"-",C17911,"-",D17911)</f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x14ac:dyDescent="0.25">
      <c r="A17912" s="4" t="str">
        <f>CONCATENATE(B17912,"-",C17912,"-",D17912)</f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x14ac:dyDescent="0.25">
      <c r="A17913" s="4" t="str">
        <f>CONCATENATE(B17913,"-",C17913,"-",D17913)</f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x14ac:dyDescent="0.25">
      <c r="A17914" s="4" t="str">
        <f>CONCATENATE(B17914,"-",C17914,"-",D17914)</f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x14ac:dyDescent="0.25">
      <c r="A17915" s="4" t="str">
        <f>CONCATENATE(B17915,"-",C17915,"-",D17915)</f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x14ac:dyDescent="0.25">
      <c r="A17916" s="4" t="str">
        <f>CONCATENATE(B17916,"-",C17916,"-",D17916)</f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x14ac:dyDescent="0.25">
      <c r="A17917" s="4" t="str">
        <f>CONCATENATE(B17917,"-",C17917,"-",D17917)</f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x14ac:dyDescent="0.25">
      <c r="A17918" s="4" t="str">
        <f>CONCATENATE(B17918,"-",C17918,"-",D17918)</f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x14ac:dyDescent="0.25">
      <c r="A17919" s="4" t="str">
        <f>CONCATENATE(B17919,"-",C17919,"-",D17919)</f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x14ac:dyDescent="0.25">
      <c r="A17920" s="4" t="str">
        <f>CONCATENATE(B17920,"-",C17920,"-",D17920)</f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x14ac:dyDescent="0.25">
      <c r="A17921" s="4" t="str">
        <f>CONCATENATE(B17921,"-",C17921,"-",D17921)</f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x14ac:dyDescent="0.25">
      <c r="A17922" s="4" t="str">
        <f>CONCATENATE(B17922,"-",C17922,"-",D17922)</f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x14ac:dyDescent="0.25">
      <c r="A17923" s="4" t="str">
        <f>CONCATENATE(B17923,"-",C17923,"-",D17923)</f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x14ac:dyDescent="0.25">
      <c r="A17924" s="4" t="str">
        <f>CONCATENATE(B17924,"-",C17924,"-",D17924)</f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x14ac:dyDescent="0.25">
      <c r="A17925" s="4" t="str">
        <f>CONCATENATE(B17925,"-",C17925,"-",D17925)</f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x14ac:dyDescent="0.25">
      <c r="A17926" s="4" t="str">
        <f>CONCATENATE(B17926,"-",C17926,"-",D17926)</f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x14ac:dyDescent="0.25">
      <c r="A17927" s="4" t="str">
        <f>CONCATENATE(B17927,"-",C17927,"-",D17927)</f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x14ac:dyDescent="0.25">
      <c r="A17928" s="4" t="str">
        <f>CONCATENATE(B17928,"-",C17928,"-",D17928)</f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x14ac:dyDescent="0.25">
      <c r="A17929" s="4" t="str">
        <f>CONCATENATE(B17929,"-",C17929,"-",D17929)</f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x14ac:dyDescent="0.25">
      <c r="A17930" s="4" t="str">
        <f>CONCATENATE(B17930,"-",C17930,"-",D17930)</f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x14ac:dyDescent="0.25">
      <c r="A17931" s="4" t="str">
        <f>CONCATENATE(B17931,"-",C17931,"-",D17931)</f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x14ac:dyDescent="0.25">
      <c r="A17932" s="4" t="str">
        <f>CONCATENATE(B17932,"-",C17932,"-",D17932)</f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x14ac:dyDescent="0.25">
      <c r="A17933" s="4" t="str">
        <f>CONCATENATE(B17933,"-",C17933,"-",D17933)</f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x14ac:dyDescent="0.25">
      <c r="A17934" s="4" t="str">
        <f>CONCATENATE(B17934,"-",C17934,"-",D17934)</f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x14ac:dyDescent="0.25">
      <c r="A17935" s="4" t="str">
        <f>CONCATENATE(B17935,"-",C17935,"-",D17935)</f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x14ac:dyDescent="0.25">
      <c r="A17936" s="4" t="str">
        <f>CONCATENATE(B17936,"-",C17936,"-",D17936)</f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x14ac:dyDescent="0.25">
      <c r="A17937" s="4" t="str">
        <f>CONCATENATE(B17937,"-",C17937,"-",D17937)</f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x14ac:dyDescent="0.25">
      <c r="A17938" s="4" t="str">
        <f>CONCATENATE(B17938,"-",C17938,"-",D17938)</f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x14ac:dyDescent="0.25">
      <c r="A17939" s="4" t="str">
        <f>CONCATENATE(B17939,"-",C17939,"-",D17939)</f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x14ac:dyDescent="0.25">
      <c r="A17940" s="4" t="str">
        <f>CONCATENATE(B17940,"-",C17940,"-",D17940)</f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x14ac:dyDescent="0.25">
      <c r="A17941" s="4" t="str">
        <f>CONCATENATE(B17941,"-",C17941,"-",D17941)</f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x14ac:dyDescent="0.25">
      <c r="A17942" s="4" t="str">
        <f>CONCATENATE(B17942,"-",C17942,"-",D17942)</f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x14ac:dyDescent="0.25">
      <c r="A17943" s="4" t="str">
        <f>CONCATENATE(B17943,"-",C17943,"-",D17943)</f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x14ac:dyDescent="0.25">
      <c r="A17944" s="4" t="str">
        <f>CONCATENATE(B17944,"-",C17944,"-",D17944)</f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x14ac:dyDescent="0.25">
      <c r="A17945" s="4" t="str">
        <f>CONCATENATE(B17945,"-",C17945,"-",D17945)</f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x14ac:dyDescent="0.25">
      <c r="A17946" s="4" t="str">
        <f>CONCATENATE(B17946,"-",C17946,"-",D17946)</f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x14ac:dyDescent="0.25">
      <c r="A17947" s="4" t="str">
        <f>CONCATENATE(B17947,"-",C17947,"-",D17947)</f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x14ac:dyDescent="0.25">
      <c r="A17948" s="4" t="str">
        <f>CONCATENATE(B17948,"-",C17948,"-",D17948)</f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x14ac:dyDescent="0.25">
      <c r="A17949" s="4" t="str">
        <f>CONCATENATE(B17949,"-",C17949,"-",D17949)</f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x14ac:dyDescent="0.25">
      <c r="A17950" s="4" t="str">
        <f>CONCATENATE(B17950,"-",C17950,"-",D17950)</f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x14ac:dyDescent="0.25">
      <c r="A17951" s="4" t="str">
        <f>CONCATENATE(B17951,"-",C17951,"-",D17951)</f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x14ac:dyDescent="0.25">
      <c r="A17952" s="4" t="str">
        <f>CONCATENATE(B17952,"-",C17952,"-",D17952)</f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x14ac:dyDescent="0.25">
      <c r="A17953" s="4" t="str">
        <f>CONCATENATE(B17953,"-",C17953,"-",D17953)</f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x14ac:dyDescent="0.25">
      <c r="A17954" s="4" t="str">
        <f>CONCATENATE(B17954,"-",C17954,"-",D17954)</f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x14ac:dyDescent="0.25">
      <c r="A17955" s="4" t="str">
        <f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x14ac:dyDescent="0.25">
      <c r="A17956" s="4" t="str">
        <f>CONCATENATE(B17956,"-",C17956,"-",D17956)</f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x14ac:dyDescent="0.25">
      <c r="A17957" s="4" t="str">
        <f>CONCATENATE(B17957,"-",C17957,"-",D17957)</f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x14ac:dyDescent="0.25">
      <c r="A17958" s="4" t="str">
        <f>CONCATENATE(B17958,"-",C17958,"-",D17958)</f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x14ac:dyDescent="0.25">
      <c r="A17959" s="4" t="str">
        <f>CONCATENATE(B17959,"-",C17959,"-",D17959)</f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x14ac:dyDescent="0.25">
      <c r="A17960" s="4" t="str">
        <f>CONCATENATE(B17960,"-",C17960,"-",D17960)</f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x14ac:dyDescent="0.25">
      <c r="A17961" s="4" t="str">
        <f>CONCATENATE(B17961,"-",C17961,"-",D17961)</f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x14ac:dyDescent="0.25">
      <c r="A17962" s="4" t="str">
        <f>CONCATENATE(B17962,"-",C17962,"-",D17962)</f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x14ac:dyDescent="0.25">
      <c r="A17963" s="4" t="str">
        <f>CONCATENATE(B17963,"-",C17963,"-",D17963)</f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x14ac:dyDescent="0.25">
      <c r="A17964" s="4" t="str">
        <f>CONCATENATE(B17964,"-",C17964,"-",D17964)</f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x14ac:dyDescent="0.25">
      <c r="A17965" s="4" t="str">
        <f>CONCATENATE(B17965,"-",C17965,"-",D17965)</f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x14ac:dyDescent="0.25">
      <c r="A17966" s="4" t="str">
        <f>CONCATENATE(B17966,"-",C17966,"-",D17966)</f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x14ac:dyDescent="0.25">
      <c r="A17967" s="4" t="str">
        <f>CONCATENATE(B17967,"-",C17967,"-",D17967)</f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x14ac:dyDescent="0.25">
      <c r="A17968" s="4" t="str">
        <f>CONCATENATE(B17968,"-",C17968,"-",D17968)</f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x14ac:dyDescent="0.25">
      <c r="A17969" s="4" t="str">
        <f>CONCATENATE(B17969,"-",C17969,"-",D17969)</f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x14ac:dyDescent="0.25">
      <c r="A17970" s="4" t="str">
        <f>CONCATENATE(B17970,"-",C17970,"-",D17970)</f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x14ac:dyDescent="0.25">
      <c r="A17971" s="4" t="str">
        <f>CONCATENATE(B17971,"-",C17971,"-",D17971)</f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x14ac:dyDescent="0.25">
      <c r="A17972" s="4" t="str">
        <f>CONCATENATE(B17972,"-",C17972,"-",D17972)</f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x14ac:dyDescent="0.25">
      <c r="A17973" s="4" t="str">
        <f>CONCATENATE(B17973,"-",C17973,"-",D17973)</f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x14ac:dyDescent="0.25">
      <c r="A17974" s="4" t="str">
        <f>CONCATENATE(B17974,"-",C17974,"-",D17974)</f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x14ac:dyDescent="0.25">
      <c r="A17975" s="4" t="str">
        <f>CONCATENATE(B17975,"-",C17975,"-",D17975)</f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x14ac:dyDescent="0.25">
      <c r="A17976" s="4" t="str">
        <f>CONCATENATE(B17976,"-",C17976,"-",D17976)</f>
        <v>46268-POX59-sec1</v>
      </c>
      <c r="B17976" s="16">
        <v>46268</v>
      </c>
      <c r="C17976" s="10" t="s">
        <v>38</v>
      </c>
      <c r="D17976" s="10" t="s">
        <v>75</v>
      </c>
      <c r="E17976" s="10">
        <v>0</v>
      </c>
      <c r="F17976" s="10">
        <v>10.866666666666667</v>
      </c>
      <c r="G17976" s="10">
        <v>7.1333333333333329</v>
      </c>
      <c r="H17976" s="10">
        <v>0</v>
      </c>
      <c r="I17976" s="4" t="s">
        <v>828</v>
      </c>
      <c r="J17976" s="7" t="str">
        <f>VLOOKUP(C17976,'[1]T. Apoyo Sistema'!$B$1:$C$89,2,0)</f>
        <v>SI</v>
      </c>
    </row>
    <row r="17977" spans="1:10" x14ac:dyDescent="0.25">
      <c r="A17977" s="4" t="str">
        <f>CONCATENATE(B17977,"-",C17977,"-",D17977)</f>
        <v>46268-POX59-sec2</v>
      </c>
      <c r="B17977" s="16">
        <v>46268</v>
      </c>
      <c r="C17977" s="10" t="s">
        <v>38</v>
      </c>
      <c r="D17977" s="10" t="s">
        <v>76</v>
      </c>
      <c r="E17977" s="10">
        <v>0</v>
      </c>
      <c r="F17977" s="10">
        <v>10.866666666666667</v>
      </c>
      <c r="G17977" s="10">
        <v>7.1333333333333329</v>
      </c>
      <c r="H17977" s="10">
        <v>0</v>
      </c>
      <c r="I17977" s="4" t="s">
        <v>828</v>
      </c>
      <c r="J17977" s="7" t="str">
        <f>VLOOKUP(C17977,'[1]T. Apoyo Sistema'!$B$1:$C$89,2,0)</f>
        <v>SI</v>
      </c>
    </row>
    <row r="17978" spans="1:10" x14ac:dyDescent="0.25">
      <c r="A17978" s="4" t="str">
        <f>CONCATENATE(B17978,"-",C17978,"-",D17978)</f>
        <v>46268-POX45-bbd1</v>
      </c>
      <c r="B17978" s="16">
        <v>46268</v>
      </c>
      <c r="C17978" s="10" t="s">
        <v>27</v>
      </c>
      <c r="D17978" s="10" t="s">
        <v>69</v>
      </c>
      <c r="E17978" s="10">
        <v>0</v>
      </c>
      <c r="F17978" s="10">
        <v>0.65</v>
      </c>
      <c r="G17978" s="10">
        <v>17.466666666666669</v>
      </c>
      <c r="H17978" s="10">
        <v>0</v>
      </c>
      <c r="I17978" s="4" t="s">
        <v>828</v>
      </c>
      <c r="J17978" s="7" t="str">
        <f>VLOOKUP(C17978,'[1]T. Apoyo Sistema'!$B$1:$C$89,2,0)</f>
        <v>SI</v>
      </c>
    </row>
    <row r="17979" spans="1:10" x14ac:dyDescent="0.25">
      <c r="A17979" s="4" t="str">
        <f>CONCATENATE(B17979,"-",C17979,"-",D17979)</f>
        <v>46268-POX45-bbd2</v>
      </c>
      <c r="B17979" s="16">
        <v>46268</v>
      </c>
      <c r="C17979" s="10" t="s">
        <v>27</v>
      </c>
      <c r="D17979" s="10" t="s">
        <v>70</v>
      </c>
      <c r="E17979" s="10">
        <v>0</v>
      </c>
      <c r="F17979" s="10">
        <v>0</v>
      </c>
      <c r="G17979" s="10">
        <v>18.116666666666667</v>
      </c>
      <c r="H17979" s="10">
        <v>0</v>
      </c>
      <c r="I17979" s="4" t="s">
        <v>828</v>
      </c>
      <c r="J17979" s="7" t="str">
        <f>VLOOKUP(C17979,'[1]T. Apoyo Sistema'!$B$1:$C$89,2,0)</f>
        <v>SI</v>
      </c>
    </row>
    <row r="17980" spans="1:10" x14ac:dyDescent="0.25">
      <c r="A17980" s="4" t="str">
        <f>CONCATENATE(B17980,"-",C17980,"-",D17980)</f>
        <v>46268-POX45-com1</v>
      </c>
      <c r="B17980" s="16">
        <v>46268</v>
      </c>
      <c r="C17980" s="10" t="s">
        <v>27</v>
      </c>
      <c r="D17980" s="10" t="s">
        <v>71</v>
      </c>
      <c r="E17980" s="10">
        <v>0</v>
      </c>
      <c r="F17980" s="10">
        <v>18.116666666666667</v>
      </c>
      <c r="G17980" s="10">
        <v>0</v>
      </c>
      <c r="H17980" s="10">
        <v>0</v>
      </c>
      <c r="I17980" s="4" t="s">
        <v>828</v>
      </c>
      <c r="J17980" s="7" t="str">
        <f>VLOOKUP(C17980,'[1]T. Apoyo Sistema'!$B$1:$C$89,2,0)</f>
        <v>SI</v>
      </c>
    </row>
    <row r="17981" spans="1:10" x14ac:dyDescent="0.25">
      <c r="A17981" s="4" t="str">
        <f>CONCATENATE(B17981,"-",C17981,"-",D17981)</f>
        <v>46268-POX45-com2</v>
      </c>
      <c r="B17981" s="16">
        <v>46268</v>
      </c>
      <c r="C17981" s="10" t="s">
        <v>27</v>
      </c>
      <c r="D17981" s="10" t="s">
        <v>72</v>
      </c>
      <c r="E17981" s="10">
        <v>0</v>
      </c>
      <c r="F17981" s="10">
        <v>18.116666666666667</v>
      </c>
      <c r="G17981" s="10">
        <v>0</v>
      </c>
      <c r="H17981" s="10">
        <v>0</v>
      </c>
      <c r="I17981" s="4" t="s">
        <v>828</v>
      </c>
      <c r="J17981" s="7" t="str">
        <f>VLOOKUP(C17981,'[1]T. Apoyo Sistema'!$B$1:$C$89,2,0)</f>
        <v>SI</v>
      </c>
    </row>
    <row r="17982" spans="1:10" x14ac:dyDescent="0.25">
      <c r="A17982" s="4" t="str">
        <f>CONCATENATE(B17982,"-",C17982,"-",D17982)</f>
        <v>46268-POX45-com3</v>
      </c>
      <c r="B17982" s="16">
        <v>46268</v>
      </c>
      <c r="C17982" s="10" t="s">
        <v>27</v>
      </c>
      <c r="D17982" s="10" t="s">
        <v>77</v>
      </c>
      <c r="E17982" s="10">
        <v>0</v>
      </c>
      <c r="F17982" s="10">
        <v>18.116666666666667</v>
      </c>
      <c r="G17982" s="10">
        <v>0</v>
      </c>
      <c r="H17982" s="10">
        <v>0</v>
      </c>
      <c r="I17982" s="4" t="s">
        <v>828</v>
      </c>
      <c r="J17982" s="7" t="str">
        <f>VLOOKUP(C17982,'[1]T. Apoyo Sistema'!$B$1:$C$89,2,0)</f>
        <v>SI</v>
      </c>
    </row>
    <row r="17983" spans="1:10" x14ac:dyDescent="0.25">
      <c r="A17983" s="4" t="str">
        <f>CONCATENATE(B17983,"-",C17983,"-",D17983)</f>
        <v>46268-POX45-com4</v>
      </c>
      <c r="B17983" s="16">
        <v>46268</v>
      </c>
      <c r="C17983" s="10" t="s">
        <v>27</v>
      </c>
      <c r="D17983" s="10" t="s">
        <v>78</v>
      </c>
      <c r="E17983" s="10">
        <v>0</v>
      </c>
      <c r="F17983" s="10">
        <v>18.116666666666667</v>
      </c>
      <c r="G17983" s="10">
        <v>0</v>
      </c>
      <c r="H17983" s="10">
        <v>0</v>
      </c>
      <c r="I17983" s="4" t="s">
        <v>828</v>
      </c>
      <c r="J17983" s="7" t="str">
        <f>VLOOKUP(C17983,'[1]T. Apoyo Sistema'!$B$1:$C$89,2,0)</f>
        <v>SI</v>
      </c>
    </row>
    <row r="17984" spans="1:10" x14ac:dyDescent="0.25">
      <c r="A17984" s="4" t="str">
        <f>CONCATENATE(B17984,"-",C17984,"-",D17984)</f>
        <v>46268-POX45-gen1</v>
      </c>
      <c r="B17984" s="16">
        <v>46268</v>
      </c>
      <c r="C17984" s="10" t="s">
        <v>27</v>
      </c>
      <c r="D17984" s="10" t="s">
        <v>59</v>
      </c>
      <c r="E17984" s="10">
        <v>0</v>
      </c>
      <c r="F17984" s="10">
        <v>0</v>
      </c>
      <c r="G17984" s="10">
        <v>18.116666666666667</v>
      </c>
      <c r="H17984" s="10">
        <v>0</v>
      </c>
      <c r="I17984" s="4" t="s">
        <v>828</v>
      </c>
      <c r="J17984" s="7" t="str">
        <f>VLOOKUP(C17984,'[1]T. Apoyo Sistema'!$B$1:$C$89,2,0)</f>
        <v>SI</v>
      </c>
    </row>
    <row r="17985" spans="1:10" x14ac:dyDescent="0.25">
      <c r="A17985" s="4" t="str">
        <f>CONCATENATE(B17985,"-",C17985,"-",D17985)</f>
        <v>46268-POX45-gen2</v>
      </c>
      <c r="B17985" s="16">
        <v>46268</v>
      </c>
      <c r="C17985" s="10" t="s">
        <v>27</v>
      </c>
      <c r="D17985" s="10" t="s">
        <v>73</v>
      </c>
      <c r="E17985" s="10">
        <v>0</v>
      </c>
      <c r="F17985" s="10">
        <v>18.116666666666667</v>
      </c>
      <c r="G17985" s="10">
        <v>0</v>
      </c>
      <c r="H17985" s="10">
        <v>0</v>
      </c>
      <c r="I17985" s="4" t="s">
        <v>828</v>
      </c>
      <c r="J17985" s="7" t="str">
        <f>VLOOKUP(C17985,'[1]T. Apoyo Sistema'!$B$1:$C$89,2,0)</f>
        <v>SI</v>
      </c>
    </row>
    <row r="17986" spans="1:10" x14ac:dyDescent="0.25">
      <c r="A17986" s="4" t="str">
        <f>CONCATENATE(B17986,"-",C17986,"-",D17986)</f>
        <v>46268-POX45-psa1</v>
      </c>
      <c r="B17986" s="16">
        <v>46268</v>
      </c>
      <c r="C17986" s="10" t="s">
        <v>27</v>
      </c>
      <c r="D17986" s="10" t="s">
        <v>60</v>
      </c>
      <c r="E17986" s="10">
        <v>0</v>
      </c>
      <c r="F17986" s="10">
        <v>18.116666666666667</v>
      </c>
      <c r="G17986" s="10">
        <v>0</v>
      </c>
      <c r="H17986" s="10">
        <v>0</v>
      </c>
      <c r="I17986" s="4" t="s">
        <v>828</v>
      </c>
      <c r="J17986" s="7" t="str">
        <f>VLOOKUP(C17986,'[1]T. Apoyo Sistema'!$B$1:$C$89,2,0)</f>
        <v>SI</v>
      </c>
    </row>
    <row r="17987" spans="1:10" x14ac:dyDescent="0.25">
      <c r="A17987" s="4" t="str">
        <f>CONCATENATE(B17987,"-",C17987,"-",D17987)</f>
        <v>46268-POX45-psa2</v>
      </c>
      <c r="B17987" s="16">
        <v>46268</v>
      </c>
      <c r="C17987" s="10" t="s">
        <v>27</v>
      </c>
      <c r="D17987" s="10" t="s">
        <v>74</v>
      </c>
      <c r="E17987" s="10">
        <v>0</v>
      </c>
      <c r="F17987" s="10">
        <v>18.116666666666667</v>
      </c>
      <c r="G17987" s="10">
        <v>0</v>
      </c>
      <c r="H17987" s="10">
        <v>0</v>
      </c>
      <c r="I17987" s="4" t="s">
        <v>828</v>
      </c>
      <c r="J17987" s="7" t="str">
        <f>VLOOKUP(C17987,'[1]T. Apoyo Sistema'!$B$1:$C$89,2,0)</f>
        <v>SI</v>
      </c>
    </row>
    <row r="17988" spans="1:10" x14ac:dyDescent="0.25">
      <c r="A17988" s="4" t="str">
        <f>CONCATENATE(B17988,"-",C17988,"-",D17988)</f>
        <v>46268-POX45-psa3</v>
      </c>
      <c r="B17988" s="16">
        <v>46268</v>
      </c>
      <c r="C17988" s="10" t="s">
        <v>27</v>
      </c>
      <c r="D17988" s="10" t="s">
        <v>79</v>
      </c>
      <c r="E17988" s="10">
        <v>0</v>
      </c>
      <c r="F17988" s="10">
        <v>18.116666666666667</v>
      </c>
      <c r="G17988" s="10">
        <v>0</v>
      </c>
      <c r="H17988" s="10">
        <v>0</v>
      </c>
      <c r="I17988" s="4" t="s">
        <v>828</v>
      </c>
      <c r="J17988" s="7" t="str">
        <f>VLOOKUP(C17988,'[1]T. Apoyo Sistema'!$B$1:$C$89,2,0)</f>
        <v>SI</v>
      </c>
    </row>
    <row r="17989" spans="1:10" x14ac:dyDescent="0.25">
      <c r="A17989" s="4" t="str">
        <f>CONCATENATE(B17989,"-",C17989,"-",D17989)</f>
        <v>46268-POX45-psa4</v>
      </c>
      <c r="B17989" s="16">
        <v>46268</v>
      </c>
      <c r="C17989" s="10" t="s">
        <v>27</v>
      </c>
      <c r="D17989" s="10" t="s">
        <v>80</v>
      </c>
      <c r="E17989" s="10">
        <v>0</v>
      </c>
      <c r="F17989" s="10">
        <v>18.116666666666667</v>
      </c>
      <c r="G17989" s="10">
        <v>0</v>
      </c>
      <c r="H17989" s="10">
        <v>0</v>
      </c>
      <c r="I17989" s="4" t="s">
        <v>828</v>
      </c>
      <c r="J17989" s="7" t="str">
        <f>VLOOKUP(C17989,'[1]T. Apoyo Sistema'!$B$1:$C$89,2,0)</f>
        <v>SI</v>
      </c>
    </row>
    <row r="17990" spans="1:10" x14ac:dyDescent="0.25">
      <c r="A17990" s="4" t="str">
        <f>CONCATENATE(B17990,"-",C17990,"-",D17990)</f>
        <v>46268-POX45-sec1</v>
      </c>
      <c r="B17990" s="16">
        <v>46268</v>
      </c>
      <c r="C17990" s="10" t="s">
        <v>27</v>
      </c>
      <c r="D17990" s="10" t="s">
        <v>75</v>
      </c>
      <c r="E17990" s="10">
        <v>0</v>
      </c>
      <c r="F17990" s="10">
        <v>18.116666666666667</v>
      </c>
      <c r="G17990" s="10">
        <v>0</v>
      </c>
      <c r="H17990" s="10">
        <v>0</v>
      </c>
      <c r="I17990" s="4" t="s">
        <v>828</v>
      </c>
      <c r="J17990" s="7" t="str">
        <f>VLOOKUP(C17990,'[1]T. Apoyo Sistema'!$B$1:$C$89,2,0)</f>
        <v>SI</v>
      </c>
    </row>
    <row r="17991" spans="1:10" x14ac:dyDescent="0.25">
      <c r="A17991" s="4" t="str">
        <f>CONCATENATE(B17991,"-",C17991,"-",D17991)</f>
        <v>46268-POX45-sec2</v>
      </c>
      <c r="B17991" s="16">
        <v>46268</v>
      </c>
      <c r="C17991" s="10" t="s">
        <v>27</v>
      </c>
      <c r="D17991" s="10" t="s">
        <v>76</v>
      </c>
      <c r="E17991" s="10">
        <v>0</v>
      </c>
      <c r="F17991" s="10">
        <v>18.116666666666667</v>
      </c>
      <c r="G17991" s="10">
        <v>0</v>
      </c>
      <c r="H17991" s="10">
        <v>0</v>
      </c>
      <c r="I17991" s="4" t="s">
        <v>828</v>
      </c>
      <c r="J17991" s="7" t="str">
        <f>VLOOKUP(C17991,'[1]T. Apoyo Sistema'!$B$1:$C$89,2,0)</f>
        <v>SI</v>
      </c>
    </row>
    <row r="17992" spans="1:10" x14ac:dyDescent="0.25">
      <c r="A17992" s="4" t="str">
        <f>CONCATENATE(B17992,"-",C17992,"-",D17992)</f>
        <v>46254-POX8-bbd1</v>
      </c>
      <c r="B17992" s="16">
        <v>46254</v>
      </c>
      <c r="C17992" s="10" t="s">
        <v>113</v>
      </c>
      <c r="D17992" s="10" t="s">
        <v>69</v>
      </c>
      <c r="E17992" s="10">
        <v>0</v>
      </c>
      <c r="F17992" s="12">
        <v>0</v>
      </c>
      <c r="G17992" s="12">
        <v>18.266666666666666</v>
      </c>
      <c r="H17992" s="12">
        <v>0</v>
      </c>
      <c r="I17992" s="4" t="str">
        <f>TEXT(B17992,"yyyy-mm")</f>
        <v>2026-08</v>
      </c>
      <c r="J17992" s="7" t="str">
        <f>VLOOKUP(C17992,'[1]T. Apoyo Sistema'!$B$1:$C$89,2,0)</f>
        <v>SI</v>
      </c>
    </row>
    <row r="17993" spans="1:10" x14ac:dyDescent="0.25">
      <c r="A17993" s="4" t="str">
        <f>CONCATENATE(B17993,"-",C17993,"-",D17993)</f>
        <v>46254-POX8-bbd2</v>
      </c>
      <c r="B17993" s="16">
        <v>46254</v>
      </c>
      <c r="C17993" s="10" t="s">
        <v>113</v>
      </c>
      <c r="D17993" s="10" t="s">
        <v>70</v>
      </c>
      <c r="E17993" s="10">
        <v>0</v>
      </c>
      <c r="F17993" s="12">
        <v>0</v>
      </c>
      <c r="G17993" s="12">
        <v>18.266666666666666</v>
      </c>
      <c r="H17993" s="12">
        <v>0</v>
      </c>
      <c r="I17993" s="4" t="str">
        <f>TEXT(B17993,"yyyy-mm")</f>
        <v>2026-08</v>
      </c>
      <c r="J17993" s="7" t="str">
        <f>VLOOKUP(C17993,'[1]T. Apoyo Sistema'!$B$1:$C$89,2,0)</f>
        <v>SI</v>
      </c>
    </row>
    <row r="17994" spans="1:10" x14ac:dyDescent="0.25">
      <c r="A17994" s="4" t="str">
        <f>CONCATENATE(B17994,"-",C17994,"-",D17994)</f>
        <v>46254-POX8-com1</v>
      </c>
      <c r="B17994" s="16">
        <v>46254</v>
      </c>
      <c r="C17994" s="10" t="s">
        <v>113</v>
      </c>
      <c r="D17994" s="10" t="s">
        <v>71</v>
      </c>
      <c r="E17994" s="10">
        <v>0</v>
      </c>
      <c r="F17994" s="12">
        <v>0</v>
      </c>
      <c r="G17994" s="12">
        <v>18.266666666666666</v>
      </c>
      <c r="H17994" s="12">
        <v>0</v>
      </c>
      <c r="I17994" s="4" t="str">
        <f>TEXT(B17994,"yyyy-mm")</f>
        <v>2026-08</v>
      </c>
      <c r="J17994" s="7" t="str">
        <f>VLOOKUP(C17994,'[1]T. Apoyo Sistema'!$B$1:$C$89,2,0)</f>
        <v>SI</v>
      </c>
    </row>
    <row r="17995" spans="1:10" x14ac:dyDescent="0.25">
      <c r="A17995" s="4" t="str">
        <f>CONCATENATE(B17995,"-",C17995,"-",D17995)</f>
        <v>46254-POX8-com2</v>
      </c>
      <c r="B17995" s="16">
        <v>46254</v>
      </c>
      <c r="C17995" s="10" t="s">
        <v>113</v>
      </c>
      <c r="D17995" s="10" t="s">
        <v>72</v>
      </c>
      <c r="E17995" s="10">
        <v>0</v>
      </c>
      <c r="F17995" s="12">
        <v>0</v>
      </c>
      <c r="G17995" s="12">
        <v>18.266666666666666</v>
      </c>
      <c r="H17995" s="12">
        <v>0</v>
      </c>
      <c r="I17995" s="4" t="str">
        <f>TEXT(B17995,"yyyy-mm")</f>
        <v>2026-08</v>
      </c>
      <c r="J17995" s="7" t="str">
        <f>VLOOKUP(C17995,'[1]T. Apoyo Sistema'!$B$1:$C$89,2,0)</f>
        <v>SI</v>
      </c>
    </row>
    <row r="17996" spans="1:10" x14ac:dyDescent="0.25">
      <c r="A17996" s="4" t="str">
        <f>CONCATENATE(B17996,"-",C17996,"-",D17996)</f>
        <v>46254-POX8-com3</v>
      </c>
      <c r="B17996" s="16">
        <v>46254</v>
      </c>
      <c r="C17996" s="10" t="s">
        <v>113</v>
      </c>
      <c r="D17996" s="10" t="s">
        <v>77</v>
      </c>
      <c r="E17996" s="10">
        <v>0</v>
      </c>
      <c r="F17996" s="12">
        <v>0</v>
      </c>
      <c r="G17996" s="12">
        <v>18.266666666666666</v>
      </c>
      <c r="H17996" s="12">
        <v>0</v>
      </c>
      <c r="I17996" s="4" t="str">
        <f>TEXT(B17996,"yyyy-mm")</f>
        <v>2026-08</v>
      </c>
      <c r="J17996" s="7" t="str">
        <f>VLOOKUP(C17996,'[1]T. Apoyo Sistema'!$B$1:$C$89,2,0)</f>
        <v>SI</v>
      </c>
    </row>
    <row r="17997" spans="1:10" x14ac:dyDescent="0.25">
      <c r="A17997" s="4" t="str">
        <f>CONCATENATE(B17997,"-",C17997,"-",D17997)</f>
        <v>46254-POX8-com4</v>
      </c>
      <c r="B17997" s="16">
        <v>46254</v>
      </c>
      <c r="C17997" s="10" t="s">
        <v>113</v>
      </c>
      <c r="D17997" s="10" t="s">
        <v>78</v>
      </c>
      <c r="E17997" s="10">
        <v>0</v>
      </c>
      <c r="F17997" s="12">
        <v>0</v>
      </c>
      <c r="G17997" s="12">
        <v>18.266666666666666</v>
      </c>
      <c r="H17997" s="12">
        <v>0</v>
      </c>
      <c r="I17997" s="4" t="str">
        <f>TEXT(B17997,"yyyy-mm")</f>
        <v>2026-08</v>
      </c>
      <c r="J17997" s="7" t="str">
        <f>VLOOKUP(C17997,'[1]T. Apoyo Sistema'!$B$1:$C$89,2,0)</f>
        <v>SI</v>
      </c>
    </row>
    <row r="17998" spans="1:10" x14ac:dyDescent="0.25">
      <c r="A17998" s="4" t="str">
        <f>CONCATENATE(B17998,"-",C17998,"-",D17998)</f>
        <v>46254-POX8-gen1</v>
      </c>
      <c r="B17998" s="16">
        <v>46254</v>
      </c>
      <c r="C17998" s="10" t="s">
        <v>113</v>
      </c>
      <c r="D17998" s="10" t="s">
        <v>59</v>
      </c>
      <c r="E17998" s="10">
        <v>0</v>
      </c>
      <c r="F17998" s="12">
        <v>0</v>
      </c>
      <c r="G17998" s="12">
        <v>18.266666666666666</v>
      </c>
      <c r="H17998" s="12">
        <v>0</v>
      </c>
      <c r="I17998" s="4" t="str">
        <f>TEXT(B17998,"yyyy-mm")</f>
        <v>2026-08</v>
      </c>
      <c r="J17998" s="7" t="str">
        <f>VLOOKUP(C17998,'[1]T. Apoyo Sistema'!$B$1:$C$89,2,0)</f>
        <v>SI</v>
      </c>
    </row>
    <row r="17999" spans="1:10" x14ac:dyDescent="0.25">
      <c r="A17999" s="4" t="str">
        <f>CONCATENATE(B17999,"-",C17999,"-",D17999)</f>
        <v>46254-POX8-gen2</v>
      </c>
      <c r="B17999" s="16">
        <v>46254</v>
      </c>
      <c r="C17999" s="10" t="s">
        <v>113</v>
      </c>
      <c r="D17999" s="10" t="s">
        <v>73</v>
      </c>
      <c r="E17999" s="10">
        <v>0</v>
      </c>
      <c r="F17999" s="12">
        <v>0</v>
      </c>
      <c r="G17999" s="12">
        <v>18.266666666666666</v>
      </c>
      <c r="H17999" s="12">
        <v>0</v>
      </c>
      <c r="I17999" s="4" t="str">
        <f>TEXT(B17999,"yyyy-mm")</f>
        <v>2026-08</v>
      </c>
      <c r="J17999" s="7" t="str">
        <f>VLOOKUP(C17999,'[1]T. Apoyo Sistema'!$B$1:$C$89,2,0)</f>
        <v>SI</v>
      </c>
    </row>
    <row r="18000" spans="1:10" x14ac:dyDescent="0.25">
      <c r="A18000" s="4" t="str">
        <f>CONCATENATE(B18000,"-",C18000,"-",D18000)</f>
        <v>46254-POX8-psa1</v>
      </c>
      <c r="B18000" s="16">
        <v>46254</v>
      </c>
      <c r="C18000" s="10" t="s">
        <v>113</v>
      </c>
      <c r="D18000" s="10" t="s">
        <v>60</v>
      </c>
      <c r="E18000" s="10">
        <v>0</v>
      </c>
      <c r="F18000" s="12">
        <v>0</v>
      </c>
      <c r="G18000" s="12">
        <v>18.266666666666666</v>
      </c>
      <c r="H18000" s="12">
        <v>0</v>
      </c>
      <c r="I18000" s="4" t="str">
        <f>TEXT(B18000,"yyyy-mm")</f>
        <v>2026-08</v>
      </c>
      <c r="J18000" s="7" t="str">
        <f>VLOOKUP(C18000,'[1]T. Apoyo Sistema'!$B$1:$C$89,2,0)</f>
        <v>SI</v>
      </c>
    </row>
    <row r="18001" spans="1:10" x14ac:dyDescent="0.25">
      <c r="A18001" s="4" t="str">
        <f>CONCATENATE(B18001,"-",C18001,"-",D18001)</f>
        <v>46254-POX8-psa2</v>
      </c>
      <c r="B18001" s="16">
        <v>46254</v>
      </c>
      <c r="C18001" s="10" t="s">
        <v>113</v>
      </c>
      <c r="D18001" s="10" t="s">
        <v>74</v>
      </c>
      <c r="E18001" s="10">
        <v>0</v>
      </c>
      <c r="F18001" s="12">
        <v>0</v>
      </c>
      <c r="G18001" s="12">
        <v>18.266666666666666</v>
      </c>
      <c r="H18001" s="12">
        <v>0</v>
      </c>
      <c r="I18001" s="4" t="str">
        <f>TEXT(B18001,"yyyy-mm")</f>
        <v>2026-08</v>
      </c>
      <c r="J18001" s="7" t="str">
        <f>VLOOKUP(C18001,'[1]T. Apoyo Sistema'!$B$1:$C$89,2,0)</f>
        <v>SI</v>
      </c>
    </row>
    <row r="18002" spans="1:10" x14ac:dyDescent="0.25">
      <c r="A18002" s="4" t="str">
        <f>CONCATENATE(B18002,"-",C18002,"-",D18002)</f>
        <v>46254-POX8-psa3</v>
      </c>
      <c r="B18002" s="16">
        <v>46254</v>
      </c>
      <c r="C18002" s="10" t="s">
        <v>113</v>
      </c>
      <c r="D18002" s="10" t="s">
        <v>79</v>
      </c>
      <c r="E18002" s="10">
        <v>0</v>
      </c>
      <c r="F18002" s="12">
        <v>0</v>
      </c>
      <c r="G18002" s="12">
        <v>18.266666666666666</v>
      </c>
      <c r="H18002" s="12">
        <v>0</v>
      </c>
      <c r="I18002" s="4" t="str">
        <f>TEXT(B18002,"yyyy-mm")</f>
        <v>2026-08</v>
      </c>
      <c r="J18002" s="7" t="str">
        <f>VLOOKUP(C18002,'[1]T. Apoyo Sistema'!$B$1:$C$89,2,0)</f>
        <v>SI</v>
      </c>
    </row>
    <row r="18003" spans="1:10" x14ac:dyDescent="0.25">
      <c r="A18003" s="4" t="str">
        <f>CONCATENATE(B18003,"-",C18003,"-",D18003)</f>
        <v>46254-POX8-psa4</v>
      </c>
      <c r="B18003" s="16">
        <v>46254</v>
      </c>
      <c r="C18003" s="10" t="s">
        <v>113</v>
      </c>
      <c r="D18003" s="10" t="s">
        <v>80</v>
      </c>
      <c r="E18003" s="10">
        <v>0</v>
      </c>
      <c r="F18003" s="12">
        <v>0</v>
      </c>
      <c r="G18003" s="12">
        <v>18.266666666666666</v>
      </c>
      <c r="H18003" s="12">
        <v>0</v>
      </c>
      <c r="I18003" s="4" t="str">
        <f>TEXT(B18003,"yyyy-mm")</f>
        <v>2026-08</v>
      </c>
      <c r="J18003" s="7" t="str">
        <f>VLOOKUP(C18003,'[1]T. Apoyo Sistema'!$B$1:$C$89,2,0)</f>
        <v>SI</v>
      </c>
    </row>
    <row r="18004" spans="1:10" x14ac:dyDescent="0.25">
      <c r="A18004" s="4" t="str">
        <f>CONCATENATE(B18004,"-",C18004,"-",D18004)</f>
        <v>46254-POX8-sec1</v>
      </c>
      <c r="B18004" s="16">
        <v>46254</v>
      </c>
      <c r="C18004" s="10" t="s">
        <v>113</v>
      </c>
      <c r="D18004" s="10" t="s">
        <v>75</v>
      </c>
      <c r="E18004" s="10">
        <v>0</v>
      </c>
      <c r="F18004" s="12">
        <v>0</v>
      </c>
      <c r="G18004" s="12">
        <v>18.266666666666666</v>
      </c>
      <c r="H18004" s="12">
        <v>0</v>
      </c>
      <c r="I18004" s="4" t="str">
        <f>TEXT(B18004,"yyyy-mm")</f>
        <v>2026-08</v>
      </c>
      <c r="J18004" s="7" t="str">
        <f>VLOOKUP(C18004,'[1]T. Apoyo Sistema'!$B$1:$C$89,2,0)</f>
        <v>SI</v>
      </c>
    </row>
    <row r="18005" spans="1:10" x14ac:dyDescent="0.25">
      <c r="A18005" s="4" t="str">
        <f>CONCATENATE(B18005,"-",C18005,"-",D18005)</f>
        <v>46254-POX8-sec2</v>
      </c>
      <c r="B18005" s="16">
        <v>46254</v>
      </c>
      <c r="C18005" s="10" t="s">
        <v>113</v>
      </c>
      <c r="D18005" s="10" t="s">
        <v>76</v>
      </c>
      <c r="E18005" s="10">
        <v>0</v>
      </c>
      <c r="F18005" s="12">
        <v>0</v>
      </c>
      <c r="G18005" s="12">
        <v>18.266666666666666</v>
      </c>
      <c r="H18005" s="12">
        <v>0</v>
      </c>
      <c r="I18005" s="4" t="str">
        <f>TEXT(B18005,"yyyy-mm")</f>
        <v>2026-08</v>
      </c>
      <c r="J18005" s="7" t="str">
        <f>VLOOKUP(C18005,'[1]T. Apoyo Sistema'!$B$1:$C$89,2,0)</f>
        <v>SI</v>
      </c>
    </row>
    <row r="18006" spans="1:10" x14ac:dyDescent="0.25">
      <c r="A18006" s="4" t="str">
        <f>CONCATENATE(B18006,"-",C18006,"-",D18006)</f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x14ac:dyDescent="0.25">
      <c r="A18007" s="4" t="str">
        <f>CONCATENATE(B18007,"-",C18007,"-",D18007)</f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x14ac:dyDescent="0.25">
      <c r="A18008" s="4" t="str">
        <f>CONCATENATE(B18008,"-",C18008,"-",D18008)</f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x14ac:dyDescent="0.25">
      <c r="A18009" s="4" t="str">
        <f>CONCATENATE(B18009,"-",C18009,"-",D18009)</f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x14ac:dyDescent="0.25">
      <c r="A18010" s="4" t="str">
        <f>CONCATENATE(B18010,"-",C18010,"-",D18010)</f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x14ac:dyDescent="0.25">
      <c r="A18011" s="4" t="str">
        <f>CONCATENATE(B18011,"-",C18011,"-",D18011)</f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x14ac:dyDescent="0.25">
      <c r="A18012" s="4" t="str">
        <f>CONCATENATE(B18012,"-",C18012,"-",D18012)</f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x14ac:dyDescent="0.25">
      <c r="A18013" s="4" t="str">
        <f>CONCATENATE(B18013,"-",C18013,"-",D18013)</f>
        <v>46260-POX59-bbd1</v>
      </c>
      <c r="B18013" s="16">
        <v>46260</v>
      </c>
      <c r="C18013" s="10" t="s">
        <v>38</v>
      </c>
      <c r="D18013" s="10" t="s">
        <v>69</v>
      </c>
      <c r="E18013" s="10">
        <v>0</v>
      </c>
      <c r="F18013" s="10">
        <v>0</v>
      </c>
      <c r="G18013" s="10">
        <v>18.333333333333332</v>
      </c>
      <c r="H18013" s="10">
        <v>0</v>
      </c>
      <c r="I18013" s="4" t="s">
        <v>13</v>
      </c>
      <c r="J18013" s="7" t="str">
        <f>VLOOKUP(C18013,'[1]T. Apoyo Sistema'!$B$1:$C$89,2,0)</f>
        <v>SI</v>
      </c>
    </row>
    <row r="18014" spans="1:10" x14ac:dyDescent="0.25">
      <c r="A18014" s="4" t="str">
        <f>CONCATENATE(B18014,"-",C18014,"-",D18014)</f>
        <v>46260-POX59-bbd2</v>
      </c>
      <c r="B18014" s="16">
        <v>46260</v>
      </c>
      <c r="C18014" s="10" t="s">
        <v>38</v>
      </c>
      <c r="D18014" s="10" t="s">
        <v>70</v>
      </c>
      <c r="E18014" s="10">
        <v>0</v>
      </c>
      <c r="F18014" s="10">
        <v>0.35</v>
      </c>
      <c r="G18014" s="10">
        <v>17.983333333333331</v>
      </c>
      <c r="H18014" s="10">
        <v>0</v>
      </c>
      <c r="I18014" s="4" t="s">
        <v>13</v>
      </c>
      <c r="J18014" s="7" t="str">
        <f>VLOOKUP(C18014,'[1]T. Apoyo Sistema'!$B$1:$C$89,2,0)</f>
        <v>SI</v>
      </c>
    </row>
    <row r="18015" spans="1:10" x14ac:dyDescent="0.25">
      <c r="A18015" s="4" t="str">
        <f>CONCATENATE(B18015,"-",C18015,"-",D18015)</f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x14ac:dyDescent="0.25">
      <c r="A18016" s="4" t="str">
        <f>CONCATENATE(B18016,"-",C18016,"-",D18016)</f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x14ac:dyDescent="0.25">
      <c r="A18017" s="4" t="str">
        <f>CONCATENATE(B18017,"-",C18017,"-",D18017)</f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x14ac:dyDescent="0.25">
      <c r="A18018" s="4" t="str">
        <f>CONCATENATE(B18018,"-",C18018,"-",D18018)</f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x14ac:dyDescent="0.25">
      <c r="A18019" s="4" t="str">
        <f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x14ac:dyDescent="0.25">
      <c r="A18020" s="4" t="str">
        <f>CONCATENATE(B18020,"-",C18020,"-",D18020)</f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x14ac:dyDescent="0.25">
      <c r="A18021" s="4" t="str">
        <f>CONCATENATE(B18021,"-",C18021,"-",D18021)</f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x14ac:dyDescent="0.25">
      <c r="A18022" s="4" t="str">
        <f>CONCATENATE(B18022,"-",C18022,"-",D18022)</f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x14ac:dyDescent="0.25">
      <c r="A18023" s="4" t="str">
        <f>CONCATENATE(B18023,"-",C18023,"-",D18023)</f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x14ac:dyDescent="0.25">
      <c r="A18024" s="4" t="str">
        <f>CONCATENATE(B18024,"-",C18024,"-",D18024)</f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x14ac:dyDescent="0.25">
      <c r="A18025" s="4" t="str">
        <f>CONCATENATE(B18025,"-",C18025,"-",D18025)</f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x14ac:dyDescent="0.25">
      <c r="A18026" s="4" t="str">
        <f>CONCATENATE(B18026,"-",C18026,"-",D18026)</f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x14ac:dyDescent="0.25">
      <c r="A18027" s="4" t="str">
        <f>CONCATENATE(B18027,"-",C18027,"-",D18027)</f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x14ac:dyDescent="0.25">
      <c r="A18028" s="4" t="str">
        <f>CONCATENATE(B18028,"-",C18028,"-",D18028)</f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x14ac:dyDescent="0.25">
      <c r="A18029" s="4" t="str">
        <f>CONCATENATE(B18029,"-",C18029,"-",D18029)</f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x14ac:dyDescent="0.25">
      <c r="A18030" s="4" t="str">
        <f>CONCATENATE(B18030,"-",C18030,"-",D18030)</f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x14ac:dyDescent="0.25">
      <c r="A18031" s="4" t="str">
        <f>CONCATENATE(B18031,"-",C18031,"-",D18031)</f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x14ac:dyDescent="0.25">
      <c r="A18032" s="4" t="str">
        <f>CONCATENATE(B18032,"-",C18032,"-",D18032)</f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x14ac:dyDescent="0.25">
      <c r="A18033" s="4" t="str">
        <f>CONCATENATE(B18033,"-",C18033,"-",D18033)</f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x14ac:dyDescent="0.25">
      <c r="A18034" s="4" t="str">
        <f>CONCATENATE(B18034,"-",C18034,"-",D18034)</f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x14ac:dyDescent="0.25">
      <c r="A18035" s="4" t="str">
        <f>CONCATENATE(B18035,"-",C18035,"-",D18035)</f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x14ac:dyDescent="0.25">
      <c r="A18036" s="4" t="str">
        <f>CONCATENATE(B18036,"-",C18036,"-",D18036)</f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x14ac:dyDescent="0.25">
      <c r="A18037" s="4" t="str">
        <f>CONCATENATE(B18037,"-",C18037,"-",D18037)</f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x14ac:dyDescent="0.25">
      <c r="A18038" s="4" t="str">
        <f>CONCATENATE(B18038,"-",C18038,"-",D18038)</f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x14ac:dyDescent="0.25">
      <c r="A18039" s="4" t="str">
        <f>CONCATENATE(B18039,"-",C18039,"-",D18039)</f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x14ac:dyDescent="0.25">
      <c r="A18040" s="4" t="str">
        <f>CONCATENATE(B18040,"-",C18040,"-",D18040)</f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x14ac:dyDescent="0.25">
      <c r="A18041" s="4" t="str">
        <f>CONCATENATE(B18041,"-",C18041,"-",D18041)</f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x14ac:dyDescent="0.25">
      <c r="A18042" s="4" t="str">
        <f>CONCATENATE(B18042,"-",C18042,"-",D18042)</f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x14ac:dyDescent="0.25">
      <c r="A18043" s="4" t="str">
        <f>CONCATENATE(B18043,"-",C18043,"-",D18043)</f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x14ac:dyDescent="0.25">
      <c r="A18044" s="4" t="str">
        <f>CONCATENATE(B18044,"-",C18044,"-",D18044)</f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x14ac:dyDescent="0.25">
      <c r="A18045" s="4" t="str">
        <f>CONCATENATE(B18045,"-",C18045,"-",D18045)</f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x14ac:dyDescent="0.25">
      <c r="A18046" s="4" t="str">
        <f>CONCATENATE(B18046,"-",C18046,"-",D18046)</f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x14ac:dyDescent="0.25">
      <c r="A18047" s="4" t="str">
        <f>CONCATENATE(B18047,"-",C18047,"-",D18047)</f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x14ac:dyDescent="0.25">
      <c r="A18048" s="4" t="str">
        <f>CONCATENATE(B18048,"-",C18048,"-",D18048)</f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x14ac:dyDescent="0.25">
      <c r="A18049" s="4" t="str">
        <f>CONCATENATE(B18049,"-",C18049,"-",D18049)</f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x14ac:dyDescent="0.25">
      <c r="A18050" s="4" t="str">
        <f>CONCATENATE(B18050,"-",C18050,"-",D18050)</f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x14ac:dyDescent="0.25">
      <c r="A18051" s="4" t="str">
        <f>CONCATENATE(B18051,"-",C18051,"-",D18051)</f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x14ac:dyDescent="0.25">
      <c r="A18052" s="4" t="str">
        <f>CONCATENATE(B18052,"-",C18052,"-",D18052)</f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x14ac:dyDescent="0.25">
      <c r="A18053" s="4" t="str">
        <f>CONCATENATE(B18053,"-",C18053,"-",D18053)</f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x14ac:dyDescent="0.25">
      <c r="A18054" s="4" t="str">
        <f>CONCATENATE(B18054,"-",C18054,"-",D18054)</f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x14ac:dyDescent="0.25">
      <c r="A18055" s="4" t="str">
        <f>CONCATENATE(B18055,"-",C18055,"-",D18055)</f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x14ac:dyDescent="0.25">
      <c r="A18056" s="4" t="str">
        <f>CONCATENATE(B18056,"-",C18056,"-",D18056)</f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x14ac:dyDescent="0.25">
      <c r="A18057" s="4" t="str">
        <f>CONCATENATE(B18057,"-",C18057,"-",D18057)</f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x14ac:dyDescent="0.25">
      <c r="A18058" s="4" t="str">
        <f>CONCATENATE(B18058,"-",C18058,"-",D18058)</f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x14ac:dyDescent="0.25">
      <c r="A18059" s="4" t="str">
        <f>CONCATENATE(B18059,"-",C18059,"-",D18059)</f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x14ac:dyDescent="0.25">
      <c r="A18060" s="4" t="str">
        <f>CONCATENATE(B18060,"-",C18060,"-",D18060)</f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x14ac:dyDescent="0.25">
      <c r="A18061" s="4" t="str">
        <f>CONCATENATE(B18061,"-",C18061,"-",D18061)</f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x14ac:dyDescent="0.25">
      <c r="A18062" s="4" t="str">
        <f>CONCATENATE(B18062,"-",C18062,"-",D18062)</f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x14ac:dyDescent="0.25">
      <c r="A18063" s="4" t="str">
        <f>CONCATENATE(B18063,"-",C18063,"-",D18063)</f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x14ac:dyDescent="0.25">
      <c r="A18064" s="4" t="str">
        <f>CONCATENATE(B18064,"-",C18064,"-",D18064)</f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x14ac:dyDescent="0.25">
      <c r="A18065" s="4" t="str">
        <f>CONCATENATE(B18065,"-",C18065,"-",D18065)</f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x14ac:dyDescent="0.25">
      <c r="A18066" s="4" t="str">
        <f>CONCATENATE(B18066,"-",C18066,"-",D18066)</f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x14ac:dyDescent="0.25">
      <c r="A18067" s="4" t="str">
        <f>CONCATENATE(B18067,"-",C18067,"-",D18067)</f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x14ac:dyDescent="0.25">
      <c r="A18068" s="4" t="str">
        <f>CONCATENATE(B18068,"-",C18068,"-",D18068)</f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x14ac:dyDescent="0.25">
      <c r="A18069" s="4" t="str">
        <f>CONCATENATE(B18069,"-",C18069,"-",D18069)</f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x14ac:dyDescent="0.25">
      <c r="A18070" s="4" t="str">
        <f>CONCATENATE(B18070,"-",C18070,"-",D18070)</f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x14ac:dyDescent="0.25">
      <c r="A18071" s="4" t="str">
        <f>CONCATENATE(B18071,"-",C18071,"-",D18071)</f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x14ac:dyDescent="0.25">
      <c r="A18072" s="4" t="str">
        <f>CONCATENATE(B18072,"-",C18072,"-",D18072)</f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x14ac:dyDescent="0.25">
      <c r="A18073" s="4" t="str">
        <f>CONCATENATE(B18073,"-",C18073,"-",D18073)</f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x14ac:dyDescent="0.25">
      <c r="A18074" s="4" t="str">
        <f>CONCATENATE(B18074,"-",C18074,"-",D18074)</f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x14ac:dyDescent="0.25">
      <c r="A18075" s="4" t="str">
        <f>CONCATENATE(B18075,"-",C18075,"-",D18075)</f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x14ac:dyDescent="0.25">
      <c r="A18076" s="4" t="str">
        <f>CONCATENATE(B18076,"-",C18076,"-",D18076)</f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x14ac:dyDescent="0.25">
      <c r="A18077" s="4" t="str">
        <f>CONCATENATE(B18077,"-",C18077,"-",D18077)</f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x14ac:dyDescent="0.25">
      <c r="A18078" s="4" t="str">
        <f>CONCATENATE(B18078,"-",C18078,"-",D18078)</f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x14ac:dyDescent="0.25">
      <c r="A18079" s="4" t="str">
        <f>CONCATENATE(B18079,"-",C18079,"-",D18079)</f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x14ac:dyDescent="0.25">
      <c r="A18080" s="4" t="str">
        <f>CONCATENATE(B18080,"-",C18080,"-",D18080)</f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x14ac:dyDescent="0.25">
      <c r="A18081" s="4" t="str">
        <f>CONCATENATE(B18081,"-",C18081,"-",D18081)</f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x14ac:dyDescent="0.25">
      <c r="A18082" s="4" t="str">
        <f>CONCATENATE(B18082,"-",C18082,"-",D18082)</f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x14ac:dyDescent="0.25">
      <c r="A18083" s="4" t="str">
        <f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x14ac:dyDescent="0.25">
      <c r="A18084" s="4" t="str">
        <f>CONCATENATE(B18084,"-",C18084,"-",D18084)</f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x14ac:dyDescent="0.25">
      <c r="A18085" s="4" t="str">
        <f>CONCATENATE(B18085,"-",C18085,"-",D18085)</f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x14ac:dyDescent="0.25">
      <c r="A18086" s="4" t="str">
        <f>CONCATENATE(B18086,"-",C18086,"-",D18086)</f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x14ac:dyDescent="0.25">
      <c r="A18087" s="4" t="str">
        <f>CONCATENATE(B18087,"-",C18087,"-",D18087)</f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x14ac:dyDescent="0.25">
      <c r="A18088" s="4" t="str">
        <f>CONCATENATE(B18088,"-",C18088,"-",D18088)</f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x14ac:dyDescent="0.25">
      <c r="A18089" s="4" t="str">
        <f>CONCATENATE(B18089,"-",C18089,"-",D18089)</f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x14ac:dyDescent="0.25">
      <c r="A18090" s="4" t="str">
        <f>CONCATENATE(B18090,"-",C18090,"-",D18090)</f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x14ac:dyDescent="0.25">
      <c r="A18091" s="4" t="str">
        <f>CONCATENATE(B18091,"-",C18091,"-",D18091)</f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x14ac:dyDescent="0.25">
      <c r="A18092" s="4" t="str">
        <f>CONCATENATE(B18092,"-",C18092,"-",D18092)</f>
        <v>46260-POX59-com1</v>
      </c>
      <c r="B18092" s="16">
        <v>46260</v>
      </c>
      <c r="C18092" s="10" t="s">
        <v>38</v>
      </c>
      <c r="D18092" s="10" t="s">
        <v>71</v>
      </c>
      <c r="E18092" s="10">
        <v>0</v>
      </c>
      <c r="F18092" s="10">
        <v>5.2666666666666666</v>
      </c>
      <c r="G18092" s="10">
        <v>13.066666666666666</v>
      </c>
      <c r="H18092" s="10">
        <v>0</v>
      </c>
      <c r="I18092" s="4" t="s">
        <v>13</v>
      </c>
      <c r="J18092" s="7" t="str">
        <f>VLOOKUP(C18092,'[1]T. Apoyo Sistema'!$B$1:$C$89,2,0)</f>
        <v>SI</v>
      </c>
    </row>
    <row r="18093" spans="1:10" x14ac:dyDescent="0.25">
      <c r="A18093" s="4" t="str">
        <f>CONCATENATE(B18093,"-",C18093,"-",D18093)</f>
        <v>46260-POX59-com2</v>
      </c>
      <c r="B18093" s="16">
        <v>46260</v>
      </c>
      <c r="C18093" s="10" t="s">
        <v>38</v>
      </c>
      <c r="D18093" s="10" t="s">
        <v>72</v>
      </c>
      <c r="E18093" s="10">
        <v>0</v>
      </c>
      <c r="F18093" s="10">
        <v>5.2333333333333334</v>
      </c>
      <c r="G18093" s="10">
        <v>13.099999999999998</v>
      </c>
      <c r="H18093" s="10">
        <v>0</v>
      </c>
      <c r="I18093" s="4" t="s">
        <v>13</v>
      </c>
      <c r="J18093" s="7" t="str">
        <f>VLOOKUP(C18093,'[1]T. Apoyo Sistema'!$B$1:$C$89,2,0)</f>
        <v>SI</v>
      </c>
    </row>
    <row r="18094" spans="1:10" x14ac:dyDescent="0.25">
      <c r="A18094" s="4" t="str">
        <f>CONCATENATE(B18094,"-",C18094,"-",D18094)</f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x14ac:dyDescent="0.25">
      <c r="A18095" s="4" t="str">
        <f>CONCATENATE(B18095,"-",C18095,"-",D18095)</f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x14ac:dyDescent="0.25">
      <c r="A18096" s="4" t="str">
        <f>CONCATENATE(B18096,"-",C18096,"-",D18096)</f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x14ac:dyDescent="0.25">
      <c r="A18097" s="4" t="str">
        <f>CONCATENATE(B18097,"-",C18097,"-",D18097)</f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x14ac:dyDescent="0.25">
      <c r="A18098" s="4" t="str">
        <f>CONCATENATE(B18098,"-",C18098,"-",D18098)</f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x14ac:dyDescent="0.25">
      <c r="A18099" s="4" t="str">
        <f>CONCATENATE(B18099,"-",C18099,"-",D18099)</f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x14ac:dyDescent="0.25">
      <c r="A18100" s="4" t="str">
        <f>CONCATENATE(B18100,"-",C18100,"-",D18100)</f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x14ac:dyDescent="0.25">
      <c r="A18101" s="4" t="str">
        <f>CONCATENATE(B18101,"-",C18101,"-",D18101)</f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x14ac:dyDescent="0.25">
      <c r="A18102" s="4" t="str">
        <f>CONCATENATE(B18102,"-",C18102,"-",D18102)</f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x14ac:dyDescent="0.25">
      <c r="A18103" s="4" t="str">
        <f>CONCATENATE(B18103,"-",C18103,"-",D18103)</f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x14ac:dyDescent="0.25">
      <c r="A18104" s="4" t="str">
        <f>CONCATENATE(B18104,"-",C18104,"-",D18104)</f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x14ac:dyDescent="0.25">
      <c r="A18105" s="4" t="str">
        <f>CONCATENATE(B18105,"-",C18105,"-",D18105)</f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x14ac:dyDescent="0.25">
      <c r="A18106" s="4" t="str">
        <f>CONCATENATE(B18106,"-",C18106,"-",D18106)</f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x14ac:dyDescent="0.25">
      <c r="A18107" s="4" t="str">
        <f>CONCATENATE(B18107,"-",C18107,"-",D18107)</f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x14ac:dyDescent="0.25">
      <c r="A18108" s="4" t="str">
        <f>CONCATENATE(B18108,"-",C18108,"-",D18108)</f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x14ac:dyDescent="0.25">
      <c r="A18109" s="4" t="str">
        <f>CONCATENATE(B18109,"-",C18109,"-",D18109)</f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x14ac:dyDescent="0.25">
      <c r="A18110" s="4" t="str">
        <f>CONCATENATE(B18110,"-",C18110,"-",D18110)</f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x14ac:dyDescent="0.25">
      <c r="A18111" s="4" t="str">
        <f>CONCATENATE(B18111,"-",C18111,"-",D18111)</f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x14ac:dyDescent="0.25">
      <c r="A18112" s="4" t="str">
        <f>CONCATENATE(B18112,"-",C18112,"-",D18112)</f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x14ac:dyDescent="0.25">
      <c r="A18113" s="4" t="str">
        <f>CONCATENATE(B18113,"-",C18113,"-",D18113)</f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x14ac:dyDescent="0.25">
      <c r="A18114" s="4" t="str">
        <f>CONCATENATE(B18114,"-",C18114,"-",D18114)</f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x14ac:dyDescent="0.25">
      <c r="A18115" s="4" t="str">
        <f>CONCATENATE(B18115,"-",C18115,"-",D18115)</f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x14ac:dyDescent="0.25">
      <c r="A18116" s="4" t="str">
        <f>CONCATENATE(B18116,"-",C18116,"-",D18116)</f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x14ac:dyDescent="0.25">
      <c r="A18117" s="4" t="str">
        <f>CONCATENATE(B18117,"-",C18117,"-",D18117)</f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x14ac:dyDescent="0.25">
      <c r="A18118" s="4" t="str">
        <f>CONCATENATE(B18118,"-",C18118,"-",D18118)</f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x14ac:dyDescent="0.25">
      <c r="A18119" s="4" t="str">
        <f>CONCATENATE(B18119,"-",C18119,"-",D18119)</f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x14ac:dyDescent="0.25">
      <c r="A18120" s="4" t="str">
        <f>CONCATENATE(B18120,"-",C18120,"-",D18120)</f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x14ac:dyDescent="0.25">
      <c r="A18121" s="4" t="str">
        <f>CONCATENATE(B18121,"-",C18121,"-",D18121)</f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x14ac:dyDescent="0.25">
      <c r="A18122" s="4" t="str">
        <f>CONCATENATE(B18122,"-",C18122,"-",D18122)</f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x14ac:dyDescent="0.25">
      <c r="A18123" s="4" t="str">
        <f>CONCATENATE(B18123,"-",C18123,"-",D18123)</f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x14ac:dyDescent="0.25">
      <c r="A18124" s="4" t="str">
        <f>CONCATENATE(B18124,"-",C18124,"-",D18124)</f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x14ac:dyDescent="0.25">
      <c r="A18125" s="4" t="str">
        <f>CONCATENATE(B18125,"-",C18125,"-",D18125)</f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x14ac:dyDescent="0.25">
      <c r="A18126" s="4" t="str">
        <f>CONCATENATE(B18126,"-",C18126,"-",D18126)</f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x14ac:dyDescent="0.25">
      <c r="A18127" s="4" t="str">
        <f>CONCATENATE(B18127,"-",C18127,"-",D18127)</f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x14ac:dyDescent="0.25">
      <c r="A18128" s="4" t="str">
        <f>CONCATENATE(B18128,"-",C18128,"-",D18128)</f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x14ac:dyDescent="0.25">
      <c r="A18129" s="4" t="str">
        <f>CONCATENATE(B18129,"-",C18129,"-",D18129)</f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x14ac:dyDescent="0.25">
      <c r="A18130" s="4" t="str">
        <f>CONCATENATE(B18130,"-",C18130,"-",D18130)</f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x14ac:dyDescent="0.25">
      <c r="A18131" s="4" t="str">
        <f>CONCATENATE(B18131,"-",C18131,"-",D18131)</f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x14ac:dyDescent="0.25">
      <c r="A18132" s="4" t="str">
        <f>CONCATENATE(B18132,"-",C18132,"-",D18132)</f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x14ac:dyDescent="0.25">
      <c r="A18133" s="4" t="str">
        <f>CONCATENATE(B18133,"-",C18133,"-",D18133)</f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x14ac:dyDescent="0.25">
      <c r="A18134" s="4" t="str">
        <f>CONCATENATE(B18134,"-",C18134,"-",D18134)</f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x14ac:dyDescent="0.25">
      <c r="A18135" s="4" t="str">
        <f>CONCATENATE(B18135,"-",C18135,"-",D18135)</f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x14ac:dyDescent="0.25">
      <c r="A18136" s="4" t="str">
        <f>CONCATENATE(B18136,"-",C18136,"-",D18136)</f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x14ac:dyDescent="0.25">
      <c r="A18137" s="4" t="str">
        <f>CONCATENATE(B18137,"-",C18137,"-",D18137)</f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x14ac:dyDescent="0.25">
      <c r="A18138" s="4" t="str">
        <f>CONCATENATE(B18138,"-",C18138,"-",D18138)</f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x14ac:dyDescent="0.25">
      <c r="A18139" s="4" t="str">
        <f>CONCATENATE(B18139,"-",C18139,"-",D18139)</f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x14ac:dyDescent="0.25">
      <c r="A18140" s="4" t="str">
        <f>CONCATENATE(B18140,"-",C18140,"-",D18140)</f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x14ac:dyDescent="0.25">
      <c r="A18141" s="4" t="str">
        <f>CONCATENATE(B18141,"-",C18141,"-",D18141)</f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x14ac:dyDescent="0.25">
      <c r="A18142" s="4" t="str">
        <f>CONCATENATE(B18142,"-",C18142,"-",D18142)</f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x14ac:dyDescent="0.25">
      <c r="A18143" s="4" t="str">
        <f>CONCATENATE(B18143,"-",C18143,"-",D18143)</f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x14ac:dyDescent="0.25">
      <c r="A18144" s="4" t="str">
        <f>CONCATENATE(B18144,"-",C18144,"-",D18144)</f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x14ac:dyDescent="0.25">
      <c r="A18145" s="4" t="str">
        <f>CONCATENATE(B18145,"-",C18145,"-",D18145)</f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x14ac:dyDescent="0.25">
      <c r="A18146" s="4" t="str">
        <f>CONCATENATE(B18146,"-",C18146,"-",D18146)</f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x14ac:dyDescent="0.25">
      <c r="A18147" s="4" t="str">
        <f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x14ac:dyDescent="0.25">
      <c r="A18148" s="4" t="str">
        <f>CONCATENATE(B18148,"-",C18148,"-",D18148)</f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x14ac:dyDescent="0.25">
      <c r="A18149" s="4" t="str">
        <f>CONCATENATE(B18149,"-",C18149,"-",D18149)</f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x14ac:dyDescent="0.25">
      <c r="A18150" s="4" t="str">
        <f>CONCATENATE(B18150,"-",C18150,"-",D18150)</f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x14ac:dyDescent="0.25">
      <c r="A18151" s="4" t="str">
        <f>CONCATENATE(B18151,"-",C18151,"-",D18151)</f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x14ac:dyDescent="0.25">
      <c r="A18152" s="4" t="str">
        <f>CONCATENATE(B18152,"-",C18152,"-",D18152)</f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x14ac:dyDescent="0.25">
      <c r="A18153" s="4" t="str">
        <f>CONCATENATE(B18153,"-",C18153,"-",D18153)</f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x14ac:dyDescent="0.25">
      <c r="A18154" s="4" t="str">
        <f>CONCATENATE(B18154,"-",C18154,"-",D18154)</f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x14ac:dyDescent="0.25">
      <c r="A18155" s="4" t="str">
        <f>CONCATENATE(B18155,"-",C18155,"-",D18155)</f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x14ac:dyDescent="0.25">
      <c r="A18156" s="4" t="str">
        <f>CONCATENATE(B18156,"-",C18156,"-",D18156)</f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x14ac:dyDescent="0.25">
      <c r="A18157" s="4" t="str">
        <f>CONCATENATE(B18157,"-",C18157,"-",D18157)</f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x14ac:dyDescent="0.25">
      <c r="A18158" s="4" t="str">
        <f>CONCATENATE(B18158,"-",C18158,"-",D18158)</f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x14ac:dyDescent="0.25">
      <c r="A18159" s="4" t="str">
        <f>CONCATENATE(B18159,"-",C18159,"-",D18159)</f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x14ac:dyDescent="0.25">
      <c r="A18160" s="4" t="str">
        <f>CONCATENATE(B18160,"-",C18160,"-",D18160)</f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x14ac:dyDescent="0.25">
      <c r="A18161" s="4" t="str">
        <f>CONCATENATE(B18161,"-",C18161,"-",D18161)</f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x14ac:dyDescent="0.25">
      <c r="A18162" s="4" t="str">
        <f>CONCATENATE(B18162,"-",C18162,"-",D18162)</f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x14ac:dyDescent="0.25">
      <c r="A18163" s="4" t="str">
        <f>CONCATENATE(B18163,"-",C18163,"-",D18163)</f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x14ac:dyDescent="0.25">
      <c r="A18164" s="4" t="str">
        <f>CONCATENATE(B18164,"-",C18164,"-",D18164)</f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x14ac:dyDescent="0.25">
      <c r="A18165" s="4" t="str">
        <f>CONCATENATE(B18165,"-",C18165,"-",D18165)</f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x14ac:dyDescent="0.25">
      <c r="A18166" s="4" t="str">
        <f>CONCATENATE(B18166,"-",C18166,"-",D18166)</f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x14ac:dyDescent="0.25">
      <c r="A18167" s="4" t="str">
        <f>CONCATENATE(B18167,"-",C18167,"-",D18167)</f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x14ac:dyDescent="0.25">
      <c r="A18168" s="4" t="str">
        <f>CONCATENATE(B18168,"-",C18168,"-",D18168)</f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x14ac:dyDescent="0.25">
      <c r="A18169" s="4" t="str">
        <f>CONCATENATE(B18169,"-",C18169,"-",D18169)</f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x14ac:dyDescent="0.25">
      <c r="A18170" s="4" t="str">
        <f>CONCATENATE(B18170,"-",C18170,"-",D18170)</f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x14ac:dyDescent="0.25">
      <c r="A18171" s="4" t="str">
        <f>CONCATENATE(B18171,"-",C18171,"-",D18171)</f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x14ac:dyDescent="0.25">
      <c r="A18172" s="4" t="str">
        <f>CONCATENATE(B18172,"-",C18172,"-",D18172)</f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x14ac:dyDescent="0.25">
      <c r="A18173" s="4" t="str">
        <f>CONCATENATE(B18173,"-",C18173,"-",D18173)</f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x14ac:dyDescent="0.25">
      <c r="A18174" s="4" t="str">
        <f>CONCATENATE(B18174,"-",C18174,"-",D18174)</f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x14ac:dyDescent="0.25">
      <c r="A18175" s="4" t="str">
        <f>CONCATENATE(B18175,"-",C18175,"-",D18175)</f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x14ac:dyDescent="0.25">
      <c r="A18176" s="4" t="str">
        <f>CONCATENATE(B18176,"-",C18176,"-",D18176)</f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x14ac:dyDescent="0.25">
      <c r="A18177" s="4" t="str">
        <f>CONCATENATE(B18177,"-",C18177,"-",D18177)</f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x14ac:dyDescent="0.25">
      <c r="A18178" s="4" t="str">
        <f>CONCATENATE(B18178,"-",C18178,"-",D18178)</f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x14ac:dyDescent="0.25">
      <c r="A18179" s="4" t="str">
        <f>CONCATENATE(B18179,"-",C18179,"-",D18179)</f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x14ac:dyDescent="0.25">
      <c r="A18180" s="4" t="str">
        <f>CONCATENATE(B18180,"-",C18180,"-",D18180)</f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x14ac:dyDescent="0.25">
      <c r="A18181" s="4" t="str">
        <f>CONCATENATE(B18181,"-",C18181,"-",D18181)</f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x14ac:dyDescent="0.25">
      <c r="A18182" s="4" t="str">
        <f>CONCATENATE(B18182,"-",C18182,"-",D18182)</f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x14ac:dyDescent="0.25">
      <c r="A18183" s="4" t="str">
        <f>CONCATENATE(B18183,"-",C18183,"-",D18183)</f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x14ac:dyDescent="0.25">
      <c r="A18184" s="4" t="str">
        <f>CONCATENATE(B18184,"-",C18184,"-",D18184)</f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x14ac:dyDescent="0.25">
      <c r="A18185" s="4" t="str">
        <f>CONCATENATE(B18185,"-",C18185,"-",D18185)</f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x14ac:dyDescent="0.25">
      <c r="A18186" s="4" t="str">
        <f>CONCATENATE(B18186,"-",C18186,"-",D18186)</f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x14ac:dyDescent="0.25">
      <c r="A18187" s="4" t="str">
        <f>CONCATENATE(B18187,"-",C18187,"-",D18187)</f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x14ac:dyDescent="0.25">
      <c r="A18188" s="4" t="str">
        <f>CONCATENATE(B18188,"-",C18188,"-",D18188)</f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x14ac:dyDescent="0.25">
      <c r="A18189" s="4" t="str">
        <f>CONCATENATE(B18189,"-",C18189,"-",D18189)</f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x14ac:dyDescent="0.25">
      <c r="A18190" s="4" t="str">
        <f>CONCATENATE(B18190,"-",C18190,"-",D18190)</f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x14ac:dyDescent="0.25">
      <c r="A18191" s="4" t="str">
        <f>CONCATENATE(B18191,"-",C18191,"-",D18191)</f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x14ac:dyDescent="0.25">
      <c r="A18192" s="4" t="str">
        <f>CONCATENATE(B18192,"-",C18192,"-",D18192)</f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x14ac:dyDescent="0.25">
      <c r="A18193" s="4" t="str">
        <f>CONCATENATE(B18193,"-",C18193,"-",D18193)</f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x14ac:dyDescent="0.25">
      <c r="A18194" s="4" t="str">
        <f>CONCATENATE(B18194,"-",C18194,"-",D18194)</f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x14ac:dyDescent="0.25">
      <c r="A18195" s="4" t="str">
        <f>CONCATENATE(B18195,"-",C18195,"-",D18195)</f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x14ac:dyDescent="0.25">
      <c r="A18196" s="4" t="str">
        <f>CONCATENATE(B18196,"-",C18196,"-",D18196)</f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x14ac:dyDescent="0.25">
      <c r="A18197" s="4" t="str">
        <f>CONCATENATE(B18197,"-",C18197,"-",D18197)</f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x14ac:dyDescent="0.25">
      <c r="A18198" s="4" t="str">
        <f>CONCATENATE(B18198,"-",C18198,"-",D18198)</f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x14ac:dyDescent="0.25">
      <c r="A18199" s="4" t="str">
        <f>CONCATENATE(B18199,"-",C18199,"-",D18199)</f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x14ac:dyDescent="0.25">
      <c r="A18200" s="4" t="str">
        <f>CONCATENATE(B18200,"-",C18200,"-",D18200)</f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x14ac:dyDescent="0.25">
      <c r="A18201" s="4" t="str">
        <f>CONCATENATE(B18201,"-",C18201,"-",D18201)</f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x14ac:dyDescent="0.25">
      <c r="A18202" s="4" t="str">
        <f>CONCATENATE(B18202,"-",C18202,"-",D18202)</f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x14ac:dyDescent="0.25">
      <c r="A18203" s="4" t="str">
        <f>CONCATENATE(B18203,"-",C18203,"-",D18203)</f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x14ac:dyDescent="0.25">
      <c r="A18204" s="4" t="str">
        <f>CONCATENATE(B18204,"-",C18204,"-",D18204)</f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x14ac:dyDescent="0.25">
      <c r="A18205" s="4" t="str">
        <f>CONCATENATE(B18205,"-",C18205,"-",D18205)</f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x14ac:dyDescent="0.25">
      <c r="A18206" s="4" t="str">
        <f>CONCATENATE(B18206,"-",C18206,"-",D18206)</f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x14ac:dyDescent="0.25">
      <c r="A18207" s="4" t="str">
        <f>CONCATENATE(B18207,"-",C18207,"-",D18207)</f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x14ac:dyDescent="0.25">
      <c r="A18208" s="4" t="str">
        <f>CONCATENATE(B18208,"-",C18208,"-",D18208)</f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x14ac:dyDescent="0.25">
      <c r="A18209" s="4" t="str">
        <f>CONCATENATE(B18209,"-",C18209,"-",D18209)</f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x14ac:dyDescent="0.25">
      <c r="A18210" s="4" t="str">
        <f>CONCATENATE(B18210,"-",C18210,"-",D18210)</f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x14ac:dyDescent="0.25">
      <c r="A18211" s="4" t="str">
        <f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x14ac:dyDescent="0.25">
      <c r="A18212" s="4" t="str">
        <f>CONCATENATE(B18212,"-",C18212,"-",D18212)</f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x14ac:dyDescent="0.25">
      <c r="A18213" s="4" t="str">
        <f>CONCATENATE(B18213,"-",C18213,"-",D18213)</f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x14ac:dyDescent="0.25">
      <c r="A18214" s="4" t="str">
        <f>CONCATENATE(B18214,"-",C18214,"-",D18214)</f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x14ac:dyDescent="0.25">
      <c r="A18215" s="4" t="str">
        <f>CONCATENATE(B18215,"-",C18215,"-",D18215)</f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x14ac:dyDescent="0.25">
      <c r="A18216" s="4" t="str">
        <f>CONCATENATE(B18216,"-",C18216,"-",D18216)</f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x14ac:dyDescent="0.25">
      <c r="A18217" s="4" t="str">
        <f>CONCATENATE(B18217,"-",C18217,"-",D18217)</f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x14ac:dyDescent="0.25">
      <c r="A18218" s="4" t="str">
        <f>CONCATENATE(B18218,"-",C18218,"-",D18218)</f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x14ac:dyDescent="0.25">
      <c r="A18219" s="4" t="str">
        <f>CONCATENATE(B18219,"-",C18219,"-",D18219)</f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x14ac:dyDescent="0.25">
      <c r="A18220" s="4" t="str">
        <f>CONCATENATE(B18220,"-",C18220,"-",D18220)</f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x14ac:dyDescent="0.25">
      <c r="A18221" s="4" t="str">
        <f>CONCATENATE(B18221,"-",C18221,"-",D18221)</f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x14ac:dyDescent="0.25">
      <c r="A18222" s="4" t="str">
        <f>CONCATENATE(B18222,"-",C18222,"-",D18222)</f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x14ac:dyDescent="0.25">
      <c r="A18223" s="4" t="str">
        <f>CONCATENATE(B18223,"-",C18223,"-",D18223)</f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x14ac:dyDescent="0.25">
      <c r="A18224" s="4" t="str">
        <f>CONCATENATE(B18224,"-",C18224,"-",D18224)</f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x14ac:dyDescent="0.25">
      <c r="A18225" s="4" t="str">
        <f>CONCATENATE(B18225,"-",C18225,"-",D18225)</f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x14ac:dyDescent="0.25">
      <c r="A18226" s="4" t="str">
        <f>CONCATENATE(B18226,"-",C18226,"-",D18226)</f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x14ac:dyDescent="0.25">
      <c r="A18227" s="4" t="str">
        <f>CONCATENATE(B18227,"-",C18227,"-",D18227)</f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x14ac:dyDescent="0.25">
      <c r="A18228" s="4" t="str">
        <f>CONCATENATE(B18228,"-",C18228,"-",D18228)</f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x14ac:dyDescent="0.25">
      <c r="A18229" s="4" t="str">
        <f>CONCATENATE(B18229,"-",C18229,"-",D18229)</f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x14ac:dyDescent="0.25">
      <c r="A18230" s="4" t="str">
        <f>CONCATENATE(B18230,"-",C18230,"-",D18230)</f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x14ac:dyDescent="0.25">
      <c r="A18231" s="4" t="str">
        <f>CONCATENATE(B18231,"-",C18231,"-",D18231)</f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x14ac:dyDescent="0.25">
      <c r="A18232" s="4" t="str">
        <f>CONCATENATE(B18232,"-",C18232,"-",D18232)</f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x14ac:dyDescent="0.25">
      <c r="A18233" s="4" t="str">
        <f>CONCATENATE(B18233,"-",C18233,"-",D18233)</f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x14ac:dyDescent="0.25">
      <c r="A18234" s="4" t="str">
        <f>CONCATENATE(B18234,"-",C18234,"-",D18234)</f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x14ac:dyDescent="0.25">
      <c r="A18235" s="4" t="str">
        <f>CONCATENATE(B18235,"-",C18235,"-",D18235)</f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x14ac:dyDescent="0.25">
      <c r="A18236" s="4" t="str">
        <f>CONCATENATE(B18236,"-",C18236,"-",D18236)</f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x14ac:dyDescent="0.25">
      <c r="A18237" s="4" t="str">
        <f>CONCATENATE(B18237,"-",C18237,"-",D18237)</f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x14ac:dyDescent="0.25">
      <c r="A18238" s="4" t="str">
        <f>CONCATENATE(B18238,"-",C18238,"-",D18238)</f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x14ac:dyDescent="0.25">
      <c r="A18239" s="4" t="str">
        <f>CONCATENATE(B18239,"-",C18239,"-",D18239)</f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x14ac:dyDescent="0.25">
      <c r="A18240" s="4" t="str">
        <f>CONCATENATE(B18240,"-",C18240,"-",D18240)</f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x14ac:dyDescent="0.25">
      <c r="A18241" s="4" t="str">
        <f>CONCATENATE(B18241,"-",C18241,"-",D18241)</f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x14ac:dyDescent="0.25">
      <c r="A18242" s="4" t="str">
        <f>CONCATENATE(B18242,"-",C18242,"-",D18242)</f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x14ac:dyDescent="0.25">
      <c r="A18243" s="4" t="str">
        <f>CONCATENATE(B18243,"-",C18243,"-",D18243)</f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x14ac:dyDescent="0.25">
      <c r="A18244" s="4" t="str">
        <f>CONCATENATE(B18244,"-",C18244,"-",D18244)</f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x14ac:dyDescent="0.25">
      <c r="A18245" s="4" t="str">
        <f>CONCATENATE(B18245,"-",C18245,"-",D18245)</f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x14ac:dyDescent="0.25">
      <c r="A18246" s="4" t="str">
        <f>CONCATENATE(B18246,"-",C18246,"-",D18246)</f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x14ac:dyDescent="0.25">
      <c r="A18247" s="4" t="str">
        <f>CONCATENATE(B18247,"-",C18247,"-",D18247)</f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x14ac:dyDescent="0.25">
      <c r="A18248" s="4" t="str">
        <f>CONCATENATE(B18248,"-",C18248,"-",D18248)</f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x14ac:dyDescent="0.25">
      <c r="A18249" s="4" t="str">
        <f>CONCATENATE(B18249,"-",C18249,"-",D18249)</f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x14ac:dyDescent="0.25">
      <c r="A18250" s="4" t="str">
        <f>CONCATENATE(B18250,"-",C18250,"-",D18250)</f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x14ac:dyDescent="0.25">
      <c r="A18251" s="4" t="str">
        <f>CONCATENATE(B18251,"-",C18251,"-",D18251)</f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x14ac:dyDescent="0.25">
      <c r="A18252" s="4" t="str">
        <f>CONCATENATE(B18252,"-",C18252,"-",D18252)</f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x14ac:dyDescent="0.25">
      <c r="A18253" s="4" t="str">
        <f>CONCATENATE(B18253,"-",C18253,"-",D18253)</f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x14ac:dyDescent="0.25">
      <c r="A18254" s="4" t="str">
        <f>CONCATENATE(B18254,"-",C18254,"-",D18254)</f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x14ac:dyDescent="0.25">
      <c r="A18255" s="4" t="str">
        <f>CONCATENATE(B18255,"-",C18255,"-",D18255)</f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x14ac:dyDescent="0.25">
      <c r="A18256" s="4" t="str">
        <f>CONCATENATE(B18256,"-",C18256,"-",D18256)</f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x14ac:dyDescent="0.25">
      <c r="A18257" s="4" t="str">
        <f>CONCATENATE(B18257,"-",C18257,"-",D18257)</f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x14ac:dyDescent="0.25">
      <c r="A18258" s="4" t="str">
        <f>CONCATENATE(B18258,"-",C18258,"-",D18258)</f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x14ac:dyDescent="0.25">
      <c r="A18259" s="4" t="str">
        <f>CONCATENATE(B18259,"-",C18259,"-",D18259)</f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x14ac:dyDescent="0.25">
      <c r="A18260" s="4" t="str">
        <f>CONCATENATE(B18260,"-",C18260,"-",D18260)</f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x14ac:dyDescent="0.25">
      <c r="A18261" s="4" t="str">
        <f>CONCATENATE(B18261,"-",C18261,"-",D18261)</f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x14ac:dyDescent="0.25">
      <c r="A18262" s="4" t="str">
        <f>CONCATENATE(B18262,"-",C18262,"-",D18262)</f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x14ac:dyDescent="0.25">
      <c r="A18263" s="4" t="str">
        <f>CONCATENATE(B18263,"-",C18263,"-",D18263)</f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x14ac:dyDescent="0.25">
      <c r="A18264" s="4" t="str">
        <f>CONCATENATE(B18264,"-",C18264,"-",D18264)</f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x14ac:dyDescent="0.25">
      <c r="A18265" s="4" t="str">
        <f>CONCATENATE(B18265,"-",C18265,"-",D18265)</f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x14ac:dyDescent="0.25">
      <c r="A18266" s="4" t="str">
        <f>CONCATENATE(B18266,"-",C18266,"-",D18266)</f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x14ac:dyDescent="0.25">
      <c r="A18267" s="4" t="str">
        <f>CONCATENATE(B18267,"-",C18267,"-",D18267)</f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x14ac:dyDescent="0.25">
      <c r="A18268" s="4" t="str">
        <f>CONCATENATE(B18268,"-",C18268,"-",D18268)</f>
        <v>46260-POX59-com3</v>
      </c>
      <c r="B18268" s="16">
        <v>46260</v>
      </c>
      <c r="C18268" s="10" t="s">
        <v>38</v>
      </c>
      <c r="D18268" s="10" t="s">
        <v>77</v>
      </c>
      <c r="E18268" s="10">
        <v>0</v>
      </c>
      <c r="F18268" s="10">
        <v>5.0666666666666664</v>
      </c>
      <c r="G18268" s="10">
        <v>13.266666666666666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x14ac:dyDescent="0.25">
      <c r="A18269" s="4" t="str">
        <f>CONCATENATE(B18269,"-",C18269,"-",D18269)</f>
        <v>46260-POX59-gen1</v>
      </c>
      <c r="B18269" s="16">
        <v>46260</v>
      </c>
      <c r="C18269" s="10" t="s">
        <v>38</v>
      </c>
      <c r="D18269" s="10" t="s">
        <v>59</v>
      </c>
      <c r="E18269" s="10">
        <v>0</v>
      </c>
      <c r="F18269" s="10">
        <v>6.4666666666666668</v>
      </c>
      <c r="G18269" s="10">
        <v>11.866666666666665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x14ac:dyDescent="0.25">
      <c r="A18270" s="4" t="str">
        <f>CONCATENATE(B18270,"-",C18270,"-",D18270)</f>
        <v>46260-POX59-gen2</v>
      </c>
      <c r="B18270" s="16">
        <v>46260</v>
      </c>
      <c r="C18270" s="10" t="s">
        <v>38</v>
      </c>
      <c r="D18270" s="10" t="s">
        <v>73</v>
      </c>
      <c r="E18270" s="10">
        <v>0</v>
      </c>
      <c r="F18270" s="10">
        <v>0</v>
      </c>
      <c r="G18270" s="10">
        <v>18.333333333333332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x14ac:dyDescent="0.25">
      <c r="A18271" s="4" t="str">
        <f>CONCATENATE(B18271,"-",C18271,"-",D18271)</f>
        <v>46260-POX59-psa1</v>
      </c>
      <c r="B18271" s="16">
        <v>46260</v>
      </c>
      <c r="C18271" s="10" t="s">
        <v>38</v>
      </c>
      <c r="D18271" s="10" t="s">
        <v>60</v>
      </c>
      <c r="E18271" s="10">
        <v>0</v>
      </c>
      <c r="F18271" s="10">
        <v>4.666666666666667</v>
      </c>
      <c r="G18271" s="10">
        <v>13.666666666666664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x14ac:dyDescent="0.25">
      <c r="A18272" s="4" t="str">
        <f>CONCATENATE(B18272,"-",C18272,"-",D18272)</f>
        <v>46260-POX59-psa2</v>
      </c>
      <c r="B18272" s="16">
        <v>46260</v>
      </c>
      <c r="C18272" s="10" t="s">
        <v>38</v>
      </c>
      <c r="D18272" s="10" t="s">
        <v>74</v>
      </c>
      <c r="E18272" s="10">
        <v>0</v>
      </c>
      <c r="F18272" s="10">
        <v>4.666666666666667</v>
      </c>
      <c r="G18272" s="10">
        <v>13.666666666666664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x14ac:dyDescent="0.25">
      <c r="A18273" s="4" t="str">
        <f>CONCATENATE(B18273,"-",C18273,"-",D18273)</f>
        <v>46260-POX59-psa3</v>
      </c>
      <c r="B18273" s="16">
        <v>46260</v>
      </c>
      <c r="C18273" s="10" t="s">
        <v>38</v>
      </c>
      <c r="D18273" s="10" t="s">
        <v>79</v>
      </c>
      <c r="E18273" s="10">
        <v>0</v>
      </c>
      <c r="F18273" s="10">
        <v>4.6166666666666663</v>
      </c>
      <c r="G18273" s="10">
        <v>13.716666666666665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x14ac:dyDescent="0.25">
      <c r="A18274" s="4" t="str">
        <f>CONCATENATE(B18274,"-",C18274,"-",D18274)</f>
        <v>46260-POX59-psa4</v>
      </c>
      <c r="B18274" s="16">
        <v>46260</v>
      </c>
      <c r="C18274" s="10" t="s">
        <v>38</v>
      </c>
      <c r="D18274" s="10" t="s">
        <v>80</v>
      </c>
      <c r="E18274" s="10">
        <v>0</v>
      </c>
      <c r="F18274" s="10">
        <v>4.5</v>
      </c>
      <c r="G18274" s="10">
        <v>13.833333333333332</v>
      </c>
      <c r="H18274" s="10">
        <v>0</v>
      </c>
      <c r="I18274" s="4" t="s">
        <v>13</v>
      </c>
      <c r="J18274" s="7" t="str">
        <f>VLOOKUP(C18274,'[1]T. Apoyo Sistema'!$B$1:$C$89,2,0)</f>
        <v>SI</v>
      </c>
    </row>
    <row r="18275" spans="1:10" x14ac:dyDescent="0.25">
      <c r="A18275" s="4" t="str">
        <f>CONCATENATE(B18275,"-",C18275,"-",D18275)</f>
        <v>46260-POX59-psa5</v>
      </c>
      <c r="B18275" s="16">
        <v>46260</v>
      </c>
      <c r="C18275" s="10" t="s">
        <v>38</v>
      </c>
      <c r="D18275" s="10" t="s">
        <v>92</v>
      </c>
      <c r="E18275" s="10">
        <v>0</v>
      </c>
      <c r="F18275" s="10">
        <v>4.4666666666666668</v>
      </c>
      <c r="G18275" s="10">
        <v>13.866666666666665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x14ac:dyDescent="0.25">
      <c r="A18276" s="4" t="str">
        <f>CONCATENATE(B18276,"-",C18276,"-",D18276)</f>
        <v>46260-POX59-psa6</v>
      </c>
      <c r="B18276" s="16">
        <v>46260</v>
      </c>
      <c r="C18276" s="10" t="s">
        <v>38</v>
      </c>
      <c r="D18276" s="10" t="s">
        <v>93</v>
      </c>
      <c r="E18276" s="10">
        <v>0</v>
      </c>
      <c r="F18276" s="10">
        <v>4.4666666666666668</v>
      </c>
      <c r="G18276" s="10">
        <v>13.866666666666665</v>
      </c>
      <c r="H18276" s="10">
        <v>0</v>
      </c>
      <c r="I18276" s="4" t="s">
        <v>13</v>
      </c>
      <c r="J18276" s="7" t="str">
        <f>VLOOKUP(C18276,'[1]T. Apoyo Sistema'!$B$1:$C$89,2,0)</f>
        <v>SI</v>
      </c>
    </row>
    <row r="18277" spans="1:10" x14ac:dyDescent="0.25">
      <c r="A18277" s="4" t="str">
        <f>CONCATENATE(B18277,"-",C18277,"-",D18277)</f>
        <v>46260-POX59-sec1</v>
      </c>
      <c r="B18277" s="16">
        <v>46260</v>
      </c>
      <c r="C18277" s="10" t="s">
        <v>38</v>
      </c>
      <c r="D18277" s="10" t="s">
        <v>75</v>
      </c>
      <c r="E18277" s="10">
        <v>0</v>
      </c>
      <c r="F18277" s="10">
        <v>6.0166666666666666</v>
      </c>
      <c r="G18277" s="10">
        <v>12.316666666666666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x14ac:dyDescent="0.25">
      <c r="A18278" s="4" t="str">
        <f>CONCATENATE(B18278,"-",C18278,"-",D18278)</f>
        <v>46260-POX59-sec2</v>
      </c>
      <c r="B18278" s="16">
        <v>46260</v>
      </c>
      <c r="C18278" s="10" t="s">
        <v>38</v>
      </c>
      <c r="D18278" s="10" t="s">
        <v>76</v>
      </c>
      <c r="E18278" s="10">
        <v>0</v>
      </c>
      <c r="F18278" s="10">
        <v>6.0333333333333332</v>
      </c>
      <c r="G18278" s="10">
        <v>12.299999999999999</v>
      </c>
      <c r="H18278" s="10">
        <v>0</v>
      </c>
      <c r="I18278" s="4" t="s">
        <v>13</v>
      </c>
      <c r="J18278" s="7" t="str">
        <f>VLOOKUP(C18278,'[1]T. Apoyo Sistema'!$B$1:$C$89,2,0)</f>
        <v>SI</v>
      </c>
    </row>
    <row r="18279" spans="1:10" x14ac:dyDescent="0.25">
      <c r="A18279" s="4" t="str">
        <f>CONCATENATE(B18279,"-",C18279,"-",D18279)</f>
        <v>46247-POX29-bbd1</v>
      </c>
      <c r="B18279" s="14">
        <v>46247</v>
      </c>
      <c r="C18279" s="4" t="s">
        <v>89</v>
      </c>
      <c r="D18279" s="4" t="s">
        <v>69</v>
      </c>
      <c r="E18279" s="4">
        <v>0</v>
      </c>
      <c r="F18279" s="6">
        <v>0</v>
      </c>
      <c r="G18279" s="6">
        <v>18.483333333333334</v>
      </c>
      <c r="H18279" s="6">
        <v>0</v>
      </c>
      <c r="I18279" s="4" t="str">
        <f>TEXT(B18279,"yyyy-mm")</f>
        <v>2026-08</v>
      </c>
      <c r="J18279" s="7" t="str">
        <f>VLOOKUP(C18279,'[1]T. Apoyo Sistema'!$B$1:$C$89,2,0)</f>
        <v>SI</v>
      </c>
    </row>
    <row r="18280" spans="1:10" x14ac:dyDescent="0.25">
      <c r="A18280" s="4" t="str">
        <f>CONCATENATE(B18280,"-",C18280,"-",D18280)</f>
        <v>46247-POX29-bbd2</v>
      </c>
      <c r="B18280" s="14">
        <v>46247</v>
      </c>
      <c r="C18280" s="4" t="s">
        <v>89</v>
      </c>
      <c r="D18280" s="4" t="s">
        <v>70</v>
      </c>
      <c r="E18280" s="4">
        <v>0</v>
      </c>
      <c r="F18280" s="6">
        <v>0</v>
      </c>
      <c r="G18280" s="6">
        <v>18.483333333333334</v>
      </c>
      <c r="H18280" s="6">
        <v>0</v>
      </c>
      <c r="I18280" s="4" t="str">
        <f>TEXT(B18280,"yyyy-mm")</f>
        <v>2026-08</v>
      </c>
      <c r="J18280" s="7" t="str">
        <f>VLOOKUP(C18280,'[1]T. Apoyo Sistema'!$B$1:$C$89,2,0)</f>
        <v>SI</v>
      </c>
    </row>
    <row r="18281" spans="1:10" x14ac:dyDescent="0.25">
      <c r="A18281" s="4" t="str">
        <f>CONCATENATE(B18281,"-",C18281,"-",D18281)</f>
        <v>46247-POX29-com1</v>
      </c>
      <c r="B18281" s="14">
        <v>46247</v>
      </c>
      <c r="C18281" s="4" t="s">
        <v>89</v>
      </c>
      <c r="D18281" s="4" t="s">
        <v>71</v>
      </c>
      <c r="E18281" s="4">
        <v>0</v>
      </c>
      <c r="F18281" s="6">
        <v>0</v>
      </c>
      <c r="G18281" s="6">
        <v>18.483333333333334</v>
      </c>
      <c r="H18281" s="6">
        <v>0</v>
      </c>
      <c r="I18281" s="4" t="str">
        <f>TEXT(B18281,"yyyy-mm")</f>
        <v>2026-08</v>
      </c>
      <c r="J18281" s="7" t="str">
        <f>VLOOKUP(C18281,'[1]T. Apoyo Sistema'!$B$1:$C$89,2,0)</f>
        <v>SI</v>
      </c>
    </row>
    <row r="18282" spans="1:10" x14ac:dyDescent="0.25">
      <c r="A18282" s="4" t="str">
        <f>CONCATENATE(B18282,"-",C18282,"-",D18282)</f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x14ac:dyDescent="0.25">
      <c r="A18283" s="4" t="str">
        <f>CONCATENATE(B18283,"-",C18283,"-",D18283)</f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x14ac:dyDescent="0.25">
      <c r="A18284" s="4" t="str">
        <f>CONCATENATE(B18284,"-",C18284,"-",D18284)</f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x14ac:dyDescent="0.25">
      <c r="A18285" s="4" t="str">
        <f>CONCATENATE(B18285,"-",C18285,"-",D18285)</f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x14ac:dyDescent="0.25">
      <c r="A18286" s="4" t="str">
        <f>CONCATENATE(B18286,"-",C18286,"-",D18286)</f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x14ac:dyDescent="0.25">
      <c r="A18287" s="4" t="str">
        <f>CONCATENATE(B18287,"-",C18287,"-",D18287)</f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x14ac:dyDescent="0.25">
      <c r="A18288" s="4" t="str">
        <f>CONCATENATE(B18288,"-",C18288,"-",D18288)</f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x14ac:dyDescent="0.25">
      <c r="A18289" s="4" t="str">
        <f>CONCATENATE(B18289,"-",C18289,"-",D18289)</f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x14ac:dyDescent="0.25">
      <c r="A18290" s="4" t="str">
        <f>CONCATENATE(B18290,"-",C18290,"-",D18290)</f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x14ac:dyDescent="0.25">
      <c r="A18291" s="4" t="str">
        <f>CONCATENATE(B18291,"-",C18291,"-",D18291)</f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x14ac:dyDescent="0.25">
      <c r="A18292" s="4" t="str">
        <f>CONCATENATE(B18292,"-",C18292,"-",D18292)</f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x14ac:dyDescent="0.25">
      <c r="A18293" s="4" t="str">
        <f>CONCATENATE(B18293,"-",C18293,"-",D18293)</f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x14ac:dyDescent="0.25">
      <c r="A18294" s="4" t="str">
        <f>CONCATENATE(B18294,"-",C18294,"-",D18294)</f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x14ac:dyDescent="0.25">
      <c r="A18295" s="4" t="str">
        <f>CONCATENATE(B18295,"-",C18295,"-",D18295)</f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x14ac:dyDescent="0.25">
      <c r="A18296" s="4" t="str">
        <f>CONCATENATE(B18296,"-",C18296,"-",D18296)</f>
        <v>46247-POX29-com2</v>
      </c>
      <c r="B18296" s="14">
        <v>46247</v>
      </c>
      <c r="C18296" s="4" t="s">
        <v>89</v>
      </c>
      <c r="D18296" s="4" t="s">
        <v>72</v>
      </c>
      <c r="E18296" s="4">
        <v>0</v>
      </c>
      <c r="F18296" s="6">
        <v>0</v>
      </c>
      <c r="G18296" s="6">
        <v>18.483333333333334</v>
      </c>
      <c r="H18296" s="6">
        <v>0</v>
      </c>
      <c r="I18296" s="4" t="str">
        <f>TEXT(B18296,"yyyy-mm")</f>
        <v>2026-08</v>
      </c>
      <c r="J18296" s="7" t="str">
        <f>VLOOKUP(C18296,'[1]T. Apoyo Sistema'!$B$1:$C$89,2,0)</f>
        <v>SI</v>
      </c>
    </row>
    <row r="18297" spans="1:10" x14ac:dyDescent="0.25">
      <c r="A18297" s="4" t="str">
        <f>CONCATENATE(B18297,"-",C18297,"-",D18297)</f>
        <v>46247-POX29-com3</v>
      </c>
      <c r="B18297" s="14">
        <v>46247</v>
      </c>
      <c r="C18297" s="4" t="s">
        <v>89</v>
      </c>
      <c r="D18297" s="4" t="s">
        <v>77</v>
      </c>
      <c r="E18297" s="4">
        <v>0</v>
      </c>
      <c r="F18297" s="6">
        <v>0</v>
      </c>
      <c r="G18297" s="6">
        <v>18.483333333333334</v>
      </c>
      <c r="H18297" s="6">
        <v>0</v>
      </c>
      <c r="I18297" s="4" t="str">
        <f>TEXT(B18297,"yyyy-mm")</f>
        <v>2026-08</v>
      </c>
      <c r="J18297" s="7" t="str">
        <f>VLOOKUP(C18297,'[1]T. Apoyo Sistema'!$B$1:$C$89,2,0)</f>
        <v>SI</v>
      </c>
    </row>
    <row r="18298" spans="1:10" x14ac:dyDescent="0.25">
      <c r="A18298" s="4" t="str">
        <f>CONCATENATE(B18298,"-",C18298,"-",D18298)</f>
        <v>46247-POX29-com4</v>
      </c>
      <c r="B18298" s="14">
        <v>46247</v>
      </c>
      <c r="C18298" s="4" t="s">
        <v>89</v>
      </c>
      <c r="D18298" s="4" t="s">
        <v>78</v>
      </c>
      <c r="E18298" s="4">
        <v>0</v>
      </c>
      <c r="F18298" s="6">
        <v>0</v>
      </c>
      <c r="G18298" s="6">
        <v>18.483333333333334</v>
      </c>
      <c r="H18298" s="6">
        <v>0</v>
      </c>
      <c r="I18298" s="4" t="str">
        <f>TEXT(B18298,"yyyy-mm")</f>
        <v>2026-08</v>
      </c>
      <c r="J18298" s="7" t="str">
        <f>VLOOKUP(C18298,'[1]T. Apoyo Sistema'!$B$1:$C$89,2,0)</f>
        <v>SI</v>
      </c>
    </row>
    <row r="18299" spans="1:10" x14ac:dyDescent="0.25">
      <c r="A18299" s="4" t="str">
        <f>CONCATENATE(B18299,"-",C18299,"-",D18299)</f>
        <v>46247-POX29-gen1</v>
      </c>
      <c r="B18299" s="14">
        <v>46247</v>
      </c>
      <c r="C18299" s="4" t="s">
        <v>89</v>
      </c>
      <c r="D18299" s="4" t="s">
        <v>59</v>
      </c>
      <c r="E18299" s="4">
        <v>0</v>
      </c>
      <c r="F18299" s="6">
        <v>0</v>
      </c>
      <c r="G18299" s="6">
        <v>18.483333333333334</v>
      </c>
      <c r="H18299" s="6">
        <v>0</v>
      </c>
      <c r="I18299" s="4" t="str">
        <f>TEXT(B18299,"yyyy-mm")</f>
        <v>2026-08</v>
      </c>
      <c r="J18299" s="7" t="str">
        <f>VLOOKUP(C18299,'[1]T. Apoyo Sistema'!$B$1:$C$89,2,0)</f>
        <v>SI</v>
      </c>
    </row>
    <row r="18300" spans="1:10" x14ac:dyDescent="0.25">
      <c r="A18300" s="4" t="str">
        <f>CONCATENATE(B18300,"-",C18300,"-",D18300)</f>
        <v>46247-POX29-gen2</v>
      </c>
      <c r="B18300" s="14">
        <v>46247</v>
      </c>
      <c r="C18300" s="4" t="s">
        <v>89</v>
      </c>
      <c r="D18300" s="4" t="s">
        <v>73</v>
      </c>
      <c r="E18300" s="4">
        <v>0</v>
      </c>
      <c r="F18300" s="6">
        <v>0</v>
      </c>
      <c r="G18300" s="6">
        <v>18.483333333333334</v>
      </c>
      <c r="H18300" s="6">
        <v>0</v>
      </c>
      <c r="I18300" s="4" t="str">
        <f>TEXT(B18300,"yyyy-mm")</f>
        <v>2026-08</v>
      </c>
      <c r="J18300" s="7" t="str">
        <f>VLOOKUP(C18300,'[1]T. Apoyo Sistema'!$B$1:$C$89,2,0)</f>
        <v>SI</v>
      </c>
    </row>
    <row r="18301" spans="1:10" x14ac:dyDescent="0.25">
      <c r="A18301" s="4" t="str">
        <f>CONCATENATE(B18301,"-",C18301,"-",D18301)</f>
        <v>46247-POX29-psa1</v>
      </c>
      <c r="B18301" s="14">
        <v>46247</v>
      </c>
      <c r="C18301" s="4" t="s">
        <v>89</v>
      </c>
      <c r="D18301" s="4" t="s">
        <v>60</v>
      </c>
      <c r="E18301" s="4">
        <v>0</v>
      </c>
      <c r="F18301" s="6">
        <v>0</v>
      </c>
      <c r="G18301" s="6">
        <v>18.483333333333334</v>
      </c>
      <c r="H18301" s="6">
        <v>0</v>
      </c>
      <c r="I18301" s="4" t="str">
        <f>TEXT(B18301,"yyyy-mm")</f>
        <v>2026-08</v>
      </c>
      <c r="J18301" s="7" t="str">
        <f>VLOOKUP(C18301,'[1]T. Apoyo Sistema'!$B$1:$C$89,2,0)</f>
        <v>SI</v>
      </c>
    </row>
    <row r="18302" spans="1:10" x14ac:dyDescent="0.25">
      <c r="A18302" s="4" t="str">
        <f>CONCATENATE(B18302,"-",C18302,"-",D18302)</f>
        <v>46247-POX29-psa2</v>
      </c>
      <c r="B18302" s="14">
        <v>46247</v>
      </c>
      <c r="C18302" s="4" t="s">
        <v>89</v>
      </c>
      <c r="D18302" s="4" t="s">
        <v>74</v>
      </c>
      <c r="E18302" s="4">
        <v>0</v>
      </c>
      <c r="F18302" s="6">
        <v>0</v>
      </c>
      <c r="G18302" s="6">
        <v>18.483333333333334</v>
      </c>
      <c r="H18302" s="6">
        <v>0</v>
      </c>
      <c r="I18302" s="4" t="str">
        <f>TEXT(B18302,"yyyy-mm")</f>
        <v>2026-08</v>
      </c>
      <c r="J18302" s="7" t="str">
        <f>VLOOKUP(C18302,'[1]T. Apoyo Sistema'!$B$1:$C$89,2,0)</f>
        <v>SI</v>
      </c>
    </row>
    <row r="18303" spans="1:10" x14ac:dyDescent="0.25">
      <c r="A18303" s="4" t="str">
        <f>CONCATENATE(B18303,"-",C18303,"-",D18303)</f>
        <v>46247-POX29-psa3</v>
      </c>
      <c r="B18303" s="14">
        <v>46247</v>
      </c>
      <c r="C18303" s="4" t="s">
        <v>89</v>
      </c>
      <c r="D18303" s="4" t="s">
        <v>79</v>
      </c>
      <c r="E18303" s="4">
        <v>0</v>
      </c>
      <c r="F18303" s="6">
        <v>0</v>
      </c>
      <c r="G18303" s="6">
        <v>18.483333333333334</v>
      </c>
      <c r="H18303" s="6">
        <v>0</v>
      </c>
      <c r="I18303" s="4" t="str">
        <f>TEXT(B18303,"yyyy-mm")</f>
        <v>2026-08</v>
      </c>
      <c r="J18303" s="7" t="str">
        <f>VLOOKUP(C18303,'[1]T. Apoyo Sistema'!$B$1:$C$89,2,0)</f>
        <v>SI</v>
      </c>
    </row>
    <row r="18304" spans="1:10" x14ac:dyDescent="0.25">
      <c r="A18304" s="4" t="str">
        <f>CONCATENATE(B18304,"-",C18304,"-",D18304)</f>
        <v>46247-POX29-psa4</v>
      </c>
      <c r="B18304" s="14">
        <v>46247</v>
      </c>
      <c r="C18304" s="4" t="s">
        <v>89</v>
      </c>
      <c r="D18304" s="4" t="s">
        <v>80</v>
      </c>
      <c r="E18304" s="4">
        <v>0</v>
      </c>
      <c r="F18304" s="6">
        <v>0</v>
      </c>
      <c r="G18304" s="6">
        <v>18.483333333333334</v>
      </c>
      <c r="H18304" s="6">
        <v>0</v>
      </c>
      <c r="I18304" s="4" t="str">
        <f>TEXT(B18304,"yyyy-mm")</f>
        <v>2026-08</v>
      </c>
      <c r="J18304" s="7" t="str">
        <f>VLOOKUP(C18304,'[1]T. Apoyo Sistema'!$B$1:$C$89,2,0)</f>
        <v>SI</v>
      </c>
    </row>
    <row r="18305" spans="1:10" x14ac:dyDescent="0.25">
      <c r="A18305" s="4" t="str">
        <f>CONCATENATE(B18305,"-",C18305,"-",D18305)</f>
        <v>46247-POX29-sec1</v>
      </c>
      <c r="B18305" s="14">
        <v>46247</v>
      </c>
      <c r="C18305" s="4" t="s">
        <v>89</v>
      </c>
      <c r="D18305" s="4" t="s">
        <v>75</v>
      </c>
      <c r="E18305" s="4">
        <v>0</v>
      </c>
      <c r="F18305" s="6">
        <v>0</v>
      </c>
      <c r="G18305" s="6">
        <v>18.483333333333334</v>
      </c>
      <c r="H18305" s="6">
        <v>0</v>
      </c>
      <c r="I18305" s="4" t="str">
        <f>TEXT(B18305,"yyyy-mm")</f>
        <v>2026-08</v>
      </c>
      <c r="J18305" s="7" t="str">
        <f>VLOOKUP(C18305,'[1]T. Apoyo Sistema'!$B$1:$C$89,2,0)</f>
        <v>SI</v>
      </c>
    </row>
    <row r="18306" spans="1:10" x14ac:dyDescent="0.25">
      <c r="A18306" s="4" t="str">
        <f>CONCATENATE(B18306,"-",C18306,"-",D18306)</f>
        <v>46247-POX29-sec2</v>
      </c>
      <c r="B18306" s="14">
        <v>46247</v>
      </c>
      <c r="C18306" s="4" t="s">
        <v>89</v>
      </c>
      <c r="D18306" s="4" t="s">
        <v>76</v>
      </c>
      <c r="E18306" s="4">
        <v>0</v>
      </c>
      <c r="F18306" s="6">
        <v>0</v>
      </c>
      <c r="G18306" s="6">
        <v>18.483333333333334</v>
      </c>
      <c r="H18306" s="6">
        <v>0</v>
      </c>
      <c r="I18306" s="4" t="str">
        <f>TEXT(B18306,"yyyy-mm")</f>
        <v>2026-08</v>
      </c>
      <c r="J18306" s="7" t="str">
        <f>VLOOKUP(C18306,'[1]T. Apoyo Sistema'!$B$1:$C$89,2,0)</f>
        <v>SI</v>
      </c>
    </row>
    <row r="18307" spans="1:10" x14ac:dyDescent="0.25">
      <c r="A18307" s="4" t="str">
        <f>CONCATENATE(B18307,"-",C18307,"-",D18307)</f>
        <v>46261-POX47-bbd1</v>
      </c>
      <c r="B18307" s="16">
        <v>46261</v>
      </c>
      <c r="C18307" s="10" t="s">
        <v>97</v>
      </c>
      <c r="D18307" s="10" t="s">
        <v>69</v>
      </c>
      <c r="E18307" s="10">
        <v>0</v>
      </c>
      <c r="F18307" s="10">
        <v>0</v>
      </c>
      <c r="G18307" s="10">
        <v>18.55</v>
      </c>
      <c r="H18307" s="10">
        <v>0</v>
      </c>
      <c r="I18307" s="4" t="s">
        <v>13</v>
      </c>
      <c r="J18307" s="7" t="str">
        <f>VLOOKUP(C18307,'[1]T. Apoyo Sistema'!$B$1:$C$89,2,0)</f>
        <v>SI</v>
      </c>
    </row>
    <row r="18308" spans="1:10" x14ac:dyDescent="0.25">
      <c r="A18308" s="4" t="str">
        <f>CONCATENATE(B18308,"-",C18308,"-",D18308)</f>
        <v>46261-POX47-bbd2</v>
      </c>
      <c r="B18308" s="16">
        <v>46261</v>
      </c>
      <c r="C18308" s="10" t="s">
        <v>97</v>
      </c>
      <c r="D18308" s="10" t="s">
        <v>70</v>
      </c>
      <c r="E18308" s="10">
        <v>0</v>
      </c>
      <c r="F18308" s="10">
        <v>0.15</v>
      </c>
      <c r="G18308" s="10">
        <v>18.400000000000002</v>
      </c>
      <c r="H18308" s="10">
        <v>0</v>
      </c>
      <c r="I18308" s="4" t="s">
        <v>13</v>
      </c>
      <c r="J18308" s="7" t="str">
        <f>VLOOKUP(C18308,'[1]T. Apoyo Sistema'!$B$1:$C$89,2,0)</f>
        <v>SI</v>
      </c>
    </row>
    <row r="18309" spans="1:10" x14ac:dyDescent="0.25">
      <c r="A18309" s="4" t="str">
        <f>CONCATENATE(B18309,"-",C18309,"-",D18309)</f>
        <v>46261-POX47-com1</v>
      </c>
      <c r="B18309" s="16">
        <v>46261</v>
      </c>
      <c r="C18309" s="10" t="s">
        <v>97</v>
      </c>
      <c r="D18309" s="10" t="s">
        <v>71</v>
      </c>
      <c r="E18309" s="10">
        <v>0</v>
      </c>
      <c r="F18309" s="10">
        <v>3.45</v>
      </c>
      <c r="G18309" s="10">
        <v>15.100000000000001</v>
      </c>
      <c r="H18309" s="10">
        <v>0</v>
      </c>
      <c r="I18309" s="4" t="s">
        <v>13</v>
      </c>
      <c r="J18309" s="7" t="str">
        <f>VLOOKUP(C18309,'[1]T. Apoyo Sistema'!$B$1:$C$89,2,0)</f>
        <v>SI</v>
      </c>
    </row>
    <row r="18310" spans="1:10" x14ac:dyDescent="0.25">
      <c r="A18310" s="4" t="str">
        <f>CONCATENATE(B18310,"-",C18310,"-",D18310)</f>
        <v>46261-POX47-com2</v>
      </c>
      <c r="B18310" s="16">
        <v>46261</v>
      </c>
      <c r="C18310" s="10" t="s">
        <v>97</v>
      </c>
      <c r="D18310" s="10" t="s">
        <v>72</v>
      </c>
      <c r="E18310" s="10">
        <v>0</v>
      </c>
      <c r="F18310" s="10">
        <v>0.1</v>
      </c>
      <c r="G18310" s="10">
        <v>18.45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x14ac:dyDescent="0.25">
      <c r="A18311" s="4" t="str">
        <f>CONCATENATE(B18311,"-",C18311,"-",D18311)</f>
        <v>46261-POX47-com3</v>
      </c>
      <c r="B18311" s="16">
        <v>46261</v>
      </c>
      <c r="C18311" s="10" t="s">
        <v>97</v>
      </c>
      <c r="D18311" s="10" t="s">
        <v>77</v>
      </c>
      <c r="E18311" s="10">
        <v>0</v>
      </c>
      <c r="F18311" s="10">
        <v>8.3333333333333329E-2</v>
      </c>
      <c r="G18311" s="10">
        <v>18.466666666666669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x14ac:dyDescent="0.25">
      <c r="A18312" s="4" t="str">
        <f>CONCATENATE(B18312,"-",C18312,"-",D18312)</f>
        <v>46261-POX47-com4</v>
      </c>
      <c r="B18312" s="16">
        <v>46261</v>
      </c>
      <c r="C18312" s="10" t="s">
        <v>97</v>
      </c>
      <c r="D18312" s="10" t="s">
        <v>78</v>
      </c>
      <c r="E18312" s="10">
        <v>0</v>
      </c>
      <c r="F18312" s="10">
        <v>3.6333333333333333</v>
      </c>
      <c r="G18312" s="10">
        <v>14.916666666666668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x14ac:dyDescent="0.25">
      <c r="A18313" s="4" t="str">
        <f>CONCATENATE(B18313,"-",C18313,"-",D18313)</f>
        <v>46261-POX47-gen1</v>
      </c>
      <c r="B18313" s="16">
        <v>46261</v>
      </c>
      <c r="C18313" s="10" t="s">
        <v>97</v>
      </c>
      <c r="D18313" s="10" t="s">
        <v>59</v>
      </c>
      <c r="E18313" s="10">
        <v>0</v>
      </c>
      <c r="F18313" s="10">
        <v>3.4833333333333334</v>
      </c>
      <c r="G18313" s="10">
        <v>15.066666666666666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x14ac:dyDescent="0.25">
      <c r="A18314" s="4" t="str">
        <f>CONCATENATE(B18314,"-",C18314,"-",D18314)</f>
        <v>46261-POX47-gen2</v>
      </c>
      <c r="B18314" s="16">
        <v>46261</v>
      </c>
      <c r="C18314" s="10" t="s">
        <v>97</v>
      </c>
      <c r="D18314" s="10" t="s">
        <v>73</v>
      </c>
      <c r="E18314" s="10">
        <v>0</v>
      </c>
      <c r="F18314" s="10">
        <v>1.0333333333333334</v>
      </c>
      <c r="G18314" s="10">
        <v>17.516666666666666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x14ac:dyDescent="0.25">
      <c r="A18315" s="4" t="str">
        <f>CONCATENATE(B18315,"-",C18315,"-",D18315)</f>
        <v>46261-POX47-psa1</v>
      </c>
      <c r="B18315" s="16">
        <v>46261</v>
      </c>
      <c r="C18315" s="10" t="s">
        <v>97</v>
      </c>
      <c r="D18315" s="10" t="s">
        <v>60</v>
      </c>
      <c r="E18315" s="10">
        <v>0</v>
      </c>
      <c r="F18315" s="10">
        <v>2.9166666666666665</v>
      </c>
      <c r="G18315" s="10">
        <v>15.633333333333335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x14ac:dyDescent="0.25">
      <c r="A18316" s="4" t="str">
        <f>CONCATENATE(B18316,"-",C18316,"-",D18316)</f>
        <v>46261-POX47-psa2</v>
      </c>
      <c r="B18316" s="16">
        <v>46261</v>
      </c>
      <c r="C18316" s="10" t="s">
        <v>97</v>
      </c>
      <c r="D18316" s="10" t="s">
        <v>74</v>
      </c>
      <c r="E18316" s="10">
        <v>0</v>
      </c>
      <c r="F18316" s="10">
        <v>8.3333333333333329E-2</v>
      </c>
      <c r="G18316" s="10">
        <v>18.466666666666669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x14ac:dyDescent="0.25">
      <c r="A18317" s="4" t="str">
        <f>CONCATENATE(B18317,"-",C18317,"-",D18317)</f>
        <v>46261-POX47-psa3</v>
      </c>
      <c r="B18317" s="16">
        <v>46261</v>
      </c>
      <c r="C18317" s="10" t="s">
        <v>97</v>
      </c>
      <c r="D18317" s="10" t="s">
        <v>79</v>
      </c>
      <c r="E18317" s="10">
        <v>0</v>
      </c>
      <c r="F18317" s="10">
        <v>6.6666666666666666E-2</v>
      </c>
      <c r="G18317" s="10">
        <v>18.483333333333334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x14ac:dyDescent="0.25">
      <c r="A18318" s="4" t="str">
        <f>CONCATENATE(B18318,"-",C18318,"-",D18318)</f>
        <v>46261-POX47-psa4</v>
      </c>
      <c r="B18318" s="16">
        <v>46261</v>
      </c>
      <c r="C18318" s="10" t="s">
        <v>97</v>
      </c>
      <c r="D18318" s="10" t="s">
        <v>80</v>
      </c>
      <c r="E18318" s="10">
        <v>0</v>
      </c>
      <c r="F18318" s="10">
        <v>2.9166666666666665</v>
      </c>
      <c r="G18318" s="10">
        <v>15.633333333333335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x14ac:dyDescent="0.25">
      <c r="A18319" s="4" t="str">
        <f>CONCATENATE(B18319,"-",C18319,"-",D18319)</f>
        <v>46261-POX47-sec1</v>
      </c>
      <c r="B18319" s="16">
        <v>46261</v>
      </c>
      <c r="C18319" s="10" t="s">
        <v>97</v>
      </c>
      <c r="D18319" s="10" t="s">
        <v>75</v>
      </c>
      <c r="E18319" s="10">
        <v>0</v>
      </c>
      <c r="F18319" s="10">
        <v>4.1500000000000004</v>
      </c>
      <c r="G18319" s="10">
        <v>14.4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x14ac:dyDescent="0.25">
      <c r="A18320" s="4" t="str">
        <f>CONCATENATE(B18320,"-",C18320,"-",D18320)</f>
        <v>46261-POX47-sec2</v>
      </c>
      <c r="B18320" s="16">
        <v>46261</v>
      </c>
      <c r="C18320" s="10" t="s">
        <v>97</v>
      </c>
      <c r="D18320" s="10" t="s">
        <v>76</v>
      </c>
      <c r="E18320" s="10">
        <v>0</v>
      </c>
      <c r="F18320" s="10">
        <v>4.1500000000000004</v>
      </c>
      <c r="G18320" s="10">
        <v>14.4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x14ac:dyDescent="0.25">
      <c r="A18321" s="4" t="str">
        <f>CONCATENATE(B18321,"-",C18321,"-",D18321)</f>
        <v>46238-POX62-bbd1</v>
      </c>
      <c r="B18321" s="14">
        <v>46238</v>
      </c>
      <c r="C18321" s="4" t="s">
        <v>108</v>
      </c>
      <c r="D18321" s="4" t="s">
        <v>69</v>
      </c>
      <c r="E18321" s="4">
        <v>0</v>
      </c>
      <c r="F18321" s="6">
        <v>0.11666666666666667</v>
      </c>
      <c r="G18321" s="6">
        <v>18.466666666666665</v>
      </c>
      <c r="H18321" s="6">
        <v>0</v>
      </c>
      <c r="I18321" s="4" t="str">
        <f>TEXT(B18321,"yyyy-mm")</f>
        <v>2026-08</v>
      </c>
      <c r="J18321" s="7" t="str">
        <f>VLOOKUP(C18321,'[1]T. Apoyo Sistema'!$B$1:$C$89,2,0)</f>
        <v>SI</v>
      </c>
    </row>
    <row r="18322" spans="1:10" x14ac:dyDescent="0.25">
      <c r="A18322" s="4" t="str">
        <f>CONCATENATE(B18322,"-",C18322,"-",D18322)</f>
        <v>46238-POX62-bbd2</v>
      </c>
      <c r="B18322" s="14">
        <v>46238</v>
      </c>
      <c r="C18322" s="4" t="s">
        <v>108</v>
      </c>
      <c r="D18322" s="4" t="s">
        <v>70</v>
      </c>
      <c r="E18322" s="4">
        <v>0</v>
      </c>
      <c r="F18322" s="6">
        <v>0</v>
      </c>
      <c r="G18322" s="6">
        <v>18.583333333333332</v>
      </c>
      <c r="H18322" s="6">
        <v>0</v>
      </c>
      <c r="I18322" s="4" t="str">
        <f>TEXT(B18322,"yyyy-mm")</f>
        <v>2026-08</v>
      </c>
      <c r="J18322" s="7" t="str">
        <f>VLOOKUP(C18322,'[1]T. Apoyo Sistema'!$B$1:$C$89,2,0)</f>
        <v>SI</v>
      </c>
    </row>
    <row r="18323" spans="1:10" x14ac:dyDescent="0.25">
      <c r="A18323" s="4" t="str">
        <f>CONCATENATE(B18323,"-",C18323,"-",D18323)</f>
        <v>46238-POX62-com1</v>
      </c>
      <c r="B18323" s="14">
        <v>46238</v>
      </c>
      <c r="C18323" s="4" t="s">
        <v>108</v>
      </c>
      <c r="D18323" s="4" t="s">
        <v>71</v>
      </c>
      <c r="E18323" s="4">
        <v>0</v>
      </c>
      <c r="F18323" s="6">
        <v>0.38333333333333336</v>
      </c>
      <c r="G18323" s="6">
        <v>18.2</v>
      </c>
      <c r="H18323" s="6">
        <v>0</v>
      </c>
      <c r="I18323" s="4" t="str">
        <f>TEXT(B18323,"yyyy-mm")</f>
        <v>2026-08</v>
      </c>
      <c r="J18323" s="7" t="str">
        <f>VLOOKUP(C18323,'[1]T. Apoyo Sistema'!$B$1:$C$89,2,0)</f>
        <v>SI</v>
      </c>
    </row>
    <row r="18324" spans="1:10" x14ac:dyDescent="0.25">
      <c r="A18324" s="4" t="str">
        <f>CONCATENATE(B18324,"-",C18324,"-",D18324)</f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x14ac:dyDescent="0.25">
      <c r="A18325" s="4" t="str">
        <f>CONCATENATE(B18325,"-",C18325,"-",D18325)</f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x14ac:dyDescent="0.25">
      <c r="A18326" s="4" t="str">
        <f>CONCATENATE(B18326,"-",C18326,"-",D18326)</f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x14ac:dyDescent="0.25">
      <c r="A18327" s="4" t="str">
        <f>CONCATENATE(B18327,"-",C18327,"-",D18327)</f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x14ac:dyDescent="0.25">
      <c r="A18328" s="4" t="str">
        <f>CONCATENATE(B18328,"-",C18328,"-",D18328)</f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x14ac:dyDescent="0.25">
      <c r="A18329" s="4" t="str">
        <f>CONCATENATE(B18329,"-",C18329,"-",D18329)</f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x14ac:dyDescent="0.25">
      <c r="A18330" s="4" t="str">
        <f>CONCATENATE(B18330,"-",C18330,"-",D18330)</f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x14ac:dyDescent="0.25">
      <c r="A18331" s="4" t="str">
        <f>CONCATENATE(B18331,"-",C18331,"-",D18331)</f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x14ac:dyDescent="0.25">
      <c r="A18332" s="4" t="str">
        <f>CONCATENATE(B18332,"-",C18332,"-",D18332)</f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x14ac:dyDescent="0.25">
      <c r="A18333" s="4" t="str">
        <f>CONCATENATE(B18333,"-",C18333,"-",D18333)</f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x14ac:dyDescent="0.25">
      <c r="A18334" s="4" t="str">
        <f>CONCATENATE(B18334,"-",C18334,"-",D18334)</f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x14ac:dyDescent="0.25">
      <c r="A18335" s="4" t="str">
        <f>CONCATENATE(B18335,"-",C18335,"-",D18335)</f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x14ac:dyDescent="0.25">
      <c r="A18336" s="4" t="str">
        <f>CONCATENATE(B18336,"-",C18336,"-",D18336)</f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x14ac:dyDescent="0.25">
      <c r="A18337" s="4" t="str">
        <f>CONCATENATE(B18337,"-",C18337,"-",D18337)</f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x14ac:dyDescent="0.25">
      <c r="A18338" s="4" t="str">
        <f>CONCATENATE(B18338,"-",C18338,"-",D18338)</f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x14ac:dyDescent="0.25">
      <c r="A18339" s="4" t="str">
        <f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x14ac:dyDescent="0.25">
      <c r="A18340" s="4" t="str">
        <f>CONCATENATE(B18340,"-",C18340,"-",D18340)</f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x14ac:dyDescent="0.25">
      <c r="A18341" s="4" t="str">
        <f>CONCATENATE(B18341,"-",C18341,"-",D18341)</f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x14ac:dyDescent="0.25">
      <c r="A18342" s="4" t="str">
        <f>CONCATENATE(B18342,"-",C18342,"-",D18342)</f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x14ac:dyDescent="0.25">
      <c r="A18343" s="4" t="str">
        <f>CONCATENATE(B18343,"-",C18343,"-",D18343)</f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x14ac:dyDescent="0.25">
      <c r="A18344" s="4" t="str">
        <f>CONCATENATE(B18344,"-",C18344,"-",D18344)</f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x14ac:dyDescent="0.25">
      <c r="A18345" s="4" t="str">
        <f>CONCATENATE(B18345,"-",C18345,"-",D18345)</f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x14ac:dyDescent="0.25">
      <c r="A18346" s="4" t="str">
        <f>CONCATENATE(B18346,"-",C18346,"-",D18346)</f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x14ac:dyDescent="0.25">
      <c r="A18347" s="4" t="str">
        <f>CONCATENATE(B18347,"-",C18347,"-",D18347)</f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x14ac:dyDescent="0.25">
      <c r="A18348" s="4" t="str">
        <f>CONCATENATE(B18348,"-",C18348,"-",D18348)</f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x14ac:dyDescent="0.25">
      <c r="A18349" s="4" t="str">
        <f>CONCATENATE(B18349,"-",C18349,"-",D18349)</f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x14ac:dyDescent="0.25">
      <c r="A18350" s="4" t="str">
        <f>CONCATENATE(B18350,"-",C18350,"-",D18350)</f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x14ac:dyDescent="0.25">
      <c r="A18351" s="4" t="str">
        <f>CONCATENATE(B18351,"-",C18351,"-",D18351)</f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x14ac:dyDescent="0.25">
      <c r="A18352" s="4" t="str">
        <f>CONCATENATE(B18352,"-",C18352,"-",D18352)</f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x14ac:dyDescent="0.25">
      <c r="A18353" s="4" t="str">
        <f>CONCATENATE(B18353,"-",C18353,"-",D18353)</f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x14ac:dyDescent="0.25">
      <c r="A18354" s="4" t="str">
        <f>CONCATENATE(B18354,"-",C18354,"-",D18354)</f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x14ac:dyDescent="0.25">
      <c r="A18355" s="4" t="str">
        <f>CONCATENATE(B18355,"-",C18355,"-",D18355)</f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x14ac:dyDescent="0.25">
      <c r="A18356" s="4" t="str">
        <f>CONCATENATE(B18356,"-",C18356,"-",D18356)</f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x14ac:dyDescent="0.25">
      <c r="A18357" s="4" t="str">
        <f>CONCATENATE(B18357,"-",C18357,"-",D18357)</f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x14ac:dyDescent="0.25">
      <c r="A18358" s="4" t="str">
        <f>CONCATENATE(B18358,"-",C18358,"-",D18358)</f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x14ac:dyDescent="0.25">
      <c r="A18359" s="4" t="str">
        <f>CONCATENATE(B18359,"-",C18359,"-",D18359)</f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x14ac:dyDescent="0.25">
      <c r="A18360" s="4" t="str">
        <f>CONCATENATE(B18360,"-",C18360,"-",D18360)</f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x14ac:dyDescent="0.25">
      <c r="A18361" s="4" t="str">
        <f>CONCATENATE(B18361,"-",C18361,"-",D18361)</f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x14ac:dyDescent="0.25">
      <c r="A18362" s="4" t="str">
        <f>CONCATENATE(B18362,"-",C18362,"-",D18362)</f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x14ac:dyDescent="0.25">
      <c r="A18363" s="4" t="str">
        <f>CONCATENATE(B18363,"-",C18363,"-",D18363)</f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x14ac:dyDescent="0.25">
      <c r="A18364" s="4" t="str">
        <f>CONCATENATE(B18364,"-",C18364,"-",D18364)</f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x14ac:dyDescent="0.25">
      <c r="A18365" s="4" t="str">
        <f>CONCATENATE(B18365,"-",C18365,"-",D18365)</f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x14ac:dyDescent="0.25">
      <c r="A18366" s="4" t="str">
        <f>CONCATENATE(B18366,"-",C18366,"-",D18366)</f>
        <v>46238-POX62-com2</v>
      </c>
      <c r="B18366" s="14">
        <v>46238</v>
      </c>
      <c r="C18366" s="4" t="s">
        <v>108</v>
      </c>
      <c r="D18366" s="4" t="s">
        <v>72</v>
      </c>
      <c r="E18366" s="4">
        <v>0</v>
      </c>
      <c r="F18366" s="6">
        <v>0.38333333333333336</v>
      </c>
      <c r="G18366" s="6">
        <v>18.2</v>
      </c>
      <c r="H18366" s="6">
        <v>0</v>
      </c>
      <c r="I18366" s="4" t="str">
        <f>TEXT(B18366,"yyyy-mm")</f>
        <v>2026-08</v>
      </c>
      <c r="J18366" s="7" t="str">
        <f>VLOOKUP(C18366,'[1]T. Apoyo Sistema'!$B$1:$C$89,2,0)</f>
        <v>SI</v>
      </c>
    </row>
    <row r="18367" spans="1:10" x14ac:dyDescent="0.25">
      <c r="A18367" s="4" t="str">
        <f>CONCATENATE(B18367,"-",C18367,"-",D18367)</f>
        <v>46238-POX62-com3</v>
      </c>
      <c r="B18367" s="14">
        <v>46238</v>
      </c>
      <c r="C18367" s="4" t="s">
        <v>108</v>
      </c>
      <c r="D18367" s="4" t="s">
        <v>77</v>
      </c>
      <c r="E18367" s="4">
        <v>0</v>
      </c>
      <c r="F18367" s="6">
        <v>0.36666666666666664</v>
      </c>
      <c r="G18367" s="6">
        <v>18.216666666666665</v>
      </c>
      <c r="H18367" s="6">
        <v>0</v>
      </c>
      <c r="I18367" s="4" t="str">
        <f>TEXT(B18367,"yyyy-mm")</f>
        <v>2026-08</v>
      </c>
      <c r="J18367" s="7" t="str">
        <f>VLOOKUP(C18367,'[1]T. Apoyo Sistema'!$B$1:$C$89,2,0)</f>
        <v>SI</v>
      </c>
    </row>
    <row r="18368" spans="1:10" x14ac:dyDescent="0.25">
      <c r="A18368" s="4" t="str">
        <f>CONCATENATE(B18368,"-",C18368,"-",D18368)</f>
        <v>46238-POX62-com4</v>
      </c>
      <c r="B18368" s="14">
        <v>46238</v>
      </c>
      <c r="C18368" s="4" t="s">
        <v>108</v>
      </c>
      <c r="D18368" s="4" t="s">
        <v>78</v>
      </c>
      <c r="E18368" s="4">
        <v>0</v>
      </c>
      <c r="F18368" s="6">
        <v>0.4</v>
      </c>
      <c r="G18368" s="6">
        <v>18.183333333333334</v>
      </c>
      <c r="H18368" s="6">
        <v>0</v>
      </c>
      <c r="I18368" s="4" t="str">
        <f>TEXT(B18368,"yyyy-mm")</f>
        <v>2026-08</v>
      </c>
      <c r="J18368" s="7" t="str">
        <f>VLOOKUP(C18368,'[1]T. Apoyo Sistema'!$B$1:$C$89,2,0)</f>
        <v>SI</v>
      </c>
    </row>
    <row r="18369" spans="1:10" x14ac:dyDescent="0.25">
      <c r="A18369" s="4" t="str">
        <f>CONCATENATE(B18369,"-",C18369,"-",D18369)</f>
        <v>46238-POX62-gen1</v>
      </c>
      <c r="B18369" s="14">
        <v>46238</v>
      </c>
      <c r="C18369" s="4" t="s">
        <v>108</v>
      </c>
      <c r="D18369" s="4" t="s">
        <v>59</v>
      </c>
      <c r="E18369" s="4">
        <v>0</v>
      </c>
      <c r="F18369" s="6">
        <v>0.45</v>
      </c>
      <c r="G18369" s="6">
        <v>18.133333333333333</v>
      </c>
      <c r="H18369" s="6">
        <v>0</v>
      </c>
      <c r="I18369" s="4" t="str">
        <f>TEXT(B18369,"yyyy-mm")</f>
        <v>2026-08</v>
      </c>
      <c r="J18369" s="7" t="str">
        <f>VLOOKUP(C18369,'[1]T. Apoyo Sistema'!$B$1:$C$89,2,0)</f>
        <v>SI</v>
      </c>
    </row>
    <row r="18370" spans="1:10" x14ac:dyDescent="0.25">
      <c r="A18370" s="4" t="str">
        <f>CONCATENATE(B18370,"-",C18370,"-",D18370)</f>
        <v>46238-POX62-gen2</v>
      </c>
      <c r="B18370" s="14">
        <v>46238</v>
      </c>
      <c r="C18370" s="4" t="s">
        <v>108</v>
      </c>
      <c r="D18370" s="4" t="s">
        <v>73</v>
      </c>
      <c r="E18370" s="4">
        <v>0</v>
      </c>
      <c r="F18370" s="6">
        <v>0</v>
      </c>
      <c r="G18370" s="6">
        <v>18.583333333333332</v>
      </c>
      <c r="H18370" s="6">
        <v>0</v>
      </c>
      <c r="I18370" s="4" t="str">
        <f>TEXT(B18370,"yyyy-mm")</f>
        <v>2026-08</v>
      </c>
      <c r="J18370" s="7" t="str">
        <f>VLOOKUP(C18370,'[1]T. Apoyo Sistema'!$B$1:$C$89,2,0)</f>
        <v>SI</v>
      </c>
    </row>
    <row r="18371" spans="1:10" x14ac:dyDescent="0.25">
      <c r="A18371" s="4" t="str">
        <f>CONCATENATE(B18371,"-",C18371,"-",D18371)</f>
        <v>46238-POX62-psa1</v>
      </c>
      <c r="B18371" s="14">
        <v>46238</v>
      </c>
      <c r="C18371" s="4" t="s">
        <v>108</v>
      </c>
      <c r="D18371" s="4" t="s">
        <v>60</v>
      </c>
      <c r="E18371" s="4">
        <v>0</v>
      </c>
      <c r="F18371" s="6">
        <v>0.35</v>
      </c>
      <c r="G18371" s="6">
        <v>18.233333333333331</v>
      </c>
      <c r="H18371" s="6">
        <v>0</v>
      </c>
      <c r="I18371" s="4" t="str">
        <f>TEXT(B18371,"yyyy-mm")</f>
        <v>2026-08</v>
      </c>
      <c r="J18371" s="7" t="str">
        <f>VLOOKUP(C18371,'[1]T. Apoyo Sistema'!$B$1:$C$89,2,0)</f>
        <v>SI</v>
      </c>
    </row>
    <row r="18372" spans="1:10" x14ac:dyDescent="0.25">
      <c r="A18372" s="4" t="str">
        <f>CONCATENATE(B18372,"-",C18372,"-",D18372)</f>
        <v>46238-POX62-psa2</v>
      </c>
      <c r="B18372" s="14">
        <v>46238</v>
      </c>
      <c r="C18372" s="4" t="s">
        <v>108</v>
      </c>
      <c r="D18372" s="4" t="s">
        <v>74</v>
      </c>
      <c r="E18372" s="4">
        <v>0</v>
      </c>
      <c r="F18372" s="6">
        <v>0.35</v>
      </c>
      <c r="G18372" s="6">
        <v>18.233333333333331</v>
      </c>
      <c r="H18372" s="6">
        <v>0</v>
      </c>
      <c r="I18372" s="4" t="str">
        <f>TEXT(B18372,"yyyy-mm")</f>
        <v>2026-08</v>
      </c>
      <c r="J18372" s="7" t="str">
        <f>VLOOKUP(C18372,'[1]T. Apoyo Sistema'!$B$1:$C$89,2,0)</f>
        <v>SI</v>
      </c>
    </row>
    <row r="18373" spans="1:10" x14ac:dyDescent="0.25">
      <c r="A18373" s="4" t="str">
        <f>CONCATENATE(B18373,"-",C18373,"-",D18373)</f>
        <v>46238-POX62-psa3</v>
      </c>
      <c r="B18373" s="14">
        <v>46238</v>
      </c>
      <c r="C18373" s="4" t="s">
        <v>108</v>
      </c>
      <c r="D18373" s="4" t="s">
        <v>79</v>
      </c>
      <c r="E18373" s="4">
        <v>0</v>
      </c>
      <c r="F18373" s="6">
        <v>0.36666666666666664</v>
      </c>
      <c r="G18373" s="6">
        <v>18.216666666666665</v>
      </c>
      <c r="H18373" s="6">
        <v>0</v>
      </c>
      <c r="I18373" s="4" t="str">
        <f>TEXT(B18373,"yyyy-mm")</f>
        <v>2026-08</v>
      </c>
      <c r="J18373" s="7" t="str">
        <f>VLOOKUP(C18373,'[1]T. Apoyo Sistema'!$B$1:$C$89,2,0)</f>
        <v>SI</v>
      </c>
    </row>
    <row r="18374" spans="1:10" x14ac:dyDescent="0.25">
      <c r="A18374" s="4" t="str">
        <f>CONCATENATE(B18374,"-",C18374,"-",D18374)</f>
        <v>46238-POX62-psa4</v>
      </c>
      <c r="B18374" s="14">
        <v>46238</v>
      </c>
      <c r="C18374" s="4" t="s">
        <v>108</v>
      </c>
      <c r="D18374" s="4" t="s">
        <v>80</v>
      </c>
      <c r="E18374" s="4">
        <v>0</v>
      </c>
      <c r="F18374" s="6">
        <v>0.36666666666666664</v>
      </c>
      <c r="G18374" s="6">
        <v>18.216666666666665</v>
      </c>
      <c r="H18374" s="6">
        <v>0</v>
      </c>
      <c r="I18374" s="4" t="str">
        <f>TEXT(B18374,"yyyy-mm")</f>
        <v>2026-08</v>
      </c>
      <c r="J18374" s="7" t="str">
        <f>VLOOKUP(C18374,'[1]T. Apoyo Sistema'!$B$1:$C$89,2,0)</f>
        <v>SI</v>
      </c>
    </row>
    <row r="18375" spans="1:10" x14ac:dyDescent="0.25">
      <c r="A18375" s="4" t="str">
        <f>CONCATENATE(B18375,"-",C18375,"-",D18375)</f>
        <v>46238-POX62-sec1</v>
      </c>
      <c r="B18375" s="14">
        <v>46238</v>
      </c>
      <c r="C18375" s="4" t="s">
        <v>108</v>
      </c>
      <c r="D18375" s="4" t="s">
        <v>75</v>
      </c>
      <c r="E18375" s="4">
        <v>0</v>
      </c>
      <c r="F18375" s="6">
        <v>0.45</v>
      </c>
      <c r="G18375" s="6">
        <v>18.133333333333333</v>
      </c>
      <c r="H18375" s="6">
        <v>0</v>
      </c>
      <c r="I18375" s="4" t="str">
        <f>TEXT(B18375,"yyyy-mm")</f>
        <v>2026-08</v>
      </c>
      <c r="J18375" s="7" t="str">
        <f>VLOOKUP(C18375,'[1]T. Apoyo Sistema'!$B$1:$C$89,2,0)</f>
        <v>SI</v>
      </c>
    </row>
    <row r="18376" spans="1:10" x14ac:dyDescent="0.25">
      <c r="A18376" s="4" t="str">
        <f>CONCATENATE(B18376,"-",C18376,"-",D18376)</f>
        <v>46238-POX62-sec2</v>
      </c>
      <c r="B18376" s="14">
        <v>46238</v>
      </c>
      <c r="C18376" s="4" t="s">
        <v>108</v>
      </c>
      <c r="D18376" s="4" t="s">
        <v>76</v>
      </c>
      <c r="E18376" s="4">
        <v>0</v>
      </c>
      <c r="F18376" s="6">
        <v>0.45</v>
      </c>
      <c r="G18376" s="6">
        <v>18.133333333333333</v>
      </c>
      <c r="H18376" s="6">
        <v>0</v>
      </c>
      <c r="I18376" s="4" t="str">
        <f>TEXT(B18376,"yyyy-mm")</f>
        <v>2026-08</v>
      </c>
      <c r="J18376" s="7" t="str">
        <f>VLOOKUP(C18376,'[1]T. Apoyo Sistema'!$B$1:$C$89,2,0)</f>
        <v>SI</v>
      </c>
    </row>
    <row r="18377" spans="1:10" x14ac:dyDescent="0.25">
      <c r="A18377" s="4" t="str">
        <f>CONCATENATE(B18377,"-",C18377,"-",D18377)</f>
        <v>46253-OXMPN7-gen1</v>
      </c>
      <c r="B18377" s="16">
        <v>46253</v>
      </c>
      <c r="C18377" s="10" t="s">
        <v>65</v>
      </c>
      <c r="D18377" s="10" t="s">
        <v>59</v>
      </c>
      <c r="E18377" s="10">
        <v>0</v>
      </c>
      <c r="F18377" s="12">
        <v>18.600000000000001</v>
      </c>
      <c r="G18377" s="12">
        <v>0</v>
      </c>
      <c r="H18377" s="12">
        <v>0</v>
      </c>
      <c r="I18377" s="4" t="str">
        <f>TEXT(B18377,"yyyy-mm")</f>
        <v>2026-08</v>
      </c>
      <c r="J18377" s="7" t="str">
        <f>VLOOKUP(C18377,'[1]T. Apoyo Sistema'!$B$1:$C$89,2,0)</f>
        <v>NO</v>
      </c>
    </row>
    <row r="18378" spans="1:10" x14ac:dyDescent="0.25">
      <c r="A18378" s="4" t="str">
        <f>CONCATENATE(B18378,"-",C18378,"-",D18378)</f>
        <v>46253-OXMPN7-psa1</v>
      </c>
      <c r="B18378" s="16">
        <v>46253</v>
      </c>
      <c r="C18378" s="10" t="s">
        <v>65</v>
      </c>
      <c r="D18378" s="10" t="s">
        <v>60</v>
      </c>
      <c r="E18378" s="10">
        <v>0</v>
      </c>
      <c r="F18378" s="12">
        <v>18.600000000000001</v>
      </c>
      <c r="G18378" s="12">
        <v>0</v>
      </c>
      <c r="H18378" s="12">
        <v>0</v>
      </c>
      <c r="I18378" s="4" t="str">
        <f>TEXT(B18378,"yyyy-mm")</f>
        <v>2026-08</v>
      </c>
      <c r="J18378" s="7" t="str">
        <f>VLOOKUP(C18378,'[1]T. Apoyo Sistema'!$B$1:$C$89,2,0)</f>
        <v>NO</v>
      </c>
    </row>
    <row r="18379" spans="1:10" x14ac:dyDescent="0.25">
      <c r="A18379" s="4" t="str">
        <f>CONCATENATE(B18379,"-",C18379,"-",D18379)</f>
        <v>46266-POX41-bbd1</v>
      </c>
      <c r="B18379" s="16">
        <v>46266</v>
      </c>
      <c r="C18379" s="10" t="s">
        <v>95</v>
      </c>
      <c r="D18379" s="10" t="s">
        <v>69</v>
      </c>
      <c r="E18379" s="10">
        <v>0</v>
      </c>
      <c r="F18379" s="12">
        <v>0</v>
      </c>
      <c r="G18379" s="12">
        <v>18.866666666666667</v>
      </c>
      <c r="H18379" s="12">
        <v>0</v>
      </c>
      <c r="I18379" s="4" t="s">
        <v>828</v>
      </c>
      <c r="J18379" s="7" t="str">
        <f>VLOOKUP(C18379,'[1]T. Apoyo Sistema'!$B$1:$C$89,2,0)</f>
        <v>SI</v>
      </c>
    </row>
    <row r="18380" spans="1:10" x14ac:dyDescent="0.25">
      <c r="A18380" s="4" t="str">
        <f>CONCATENATE(B18380,"-",C18380,"-",D18380)</f>
        <v>46266-POX41-bbd2</v>
      </c>
      <c r="B18380" s="16">
        <v>46266</v>
      </c>
      <c r="C18380" s="10" t="s">
        <v>95</v>
      </c>
      <c r="D18380" s="10" t="s">
        <v>70</v>
      </c>
      <c r="E18380" s="10">
        <v>0</v>
      </c>
      <c r="F18380" s="12">
        <v>0</v>
      </c>
      <c r="G18380" s="12">
        <v>18.866666666666667</v>
      </c>
      <c r="H18380" s="12">
        <v>0</v>
      </c>
      <c r="I18380" s="4" t="s">
        <v>828</v>
      </c>
      <c r="J18380" s="7" t="str">
        <f>VLOOKUP(C18380,'[1]T. Apoyo Sistema'!$B$1:$C$89,2,0)</f>
        <v>SI</v>
      </c>
    </row>
    <row r="18381" spans="1:10" x14ac:dyDescent="0.25">
      <c r="A18381" s="4" t="str">
        <f>CONCATENATE(B18381,"-",C18381,"-",D18381)</f>
        <v>46266-POX41-com1</v>
      </c>
      <c r="B18381" s="16">
        <v>46266</v>
      </c>
      <c r="C18381" s="10" t="s">
        <v>95</v>
      </c>
      <c r="D18381" s="10" t="s">
        <v>71</v>
      </c>
      <c r="E18381" s="10">
        <v>0</v>
      </c>
      <c r="F18381" s="12">
        <v>0</v>
      </c>
      <c r="G18381" s="12">
        <v>18.866666666666667</v>
      </c>
      <c r="H18381" s="12">
        <v>0</v>
      </c>
      <c r="I18381" s="4" t="s">
        <v>828</v>
      </c>
      <c r="J18381" s="7" t="str">
        <f>VLOOKUP(C18381,'[1]T. Apoyo Sistema'!$B$1:$C$89,2,0)</f>
        <v>SI</v>
      </c>
    </row>
    <row r="18382" spans="1:10" x14ac:dyDescent="0.25">
      <c r="A18382" s="4" t="str">
        <f>CONCATENATE(B18382,"-",C18382,"-",D18382)</f>
        <v>46266-POX41-com2</v>
      </c>
      <c r="B18382" s="16">
        <v>46266</v>
      </c>
      <c r="C18382" s="10" t="s">
        <v>95</v>
      </c>
      <c r="D18382" s="10" t="s">
        <v>72</v>
      </c>
      <c r="E18382" s="10">
        <v>0</v>
      </c>
      <c r="F18382" s="12">
        <v>0</v>
      </c>
      <c r="G18382" s="12">
        <v>18.866666666666667</v>
      </c>
      <c r="H18382" s="12">
        <v>0</v>
      </c>
      <c r="I18382" s="4" t="s">
        <v>828</v>
      </c>
      <c r="J18382" s="7" t="str">
        <f>VLOOKUP(C18382,'[1]T. Apoyo Sistema'!$B$1:$C$89,2,0)</f>
        <v>SI</v>
      </c>
    </row>
    <row r="18383" spans="1:10" x14ac:dyDescent="0.25">
      <c r="A18383" s="4" t="str">
        <f>CONCATENATE(B18383,"-",C18383,"-",D18383)</f>
        <v>46266-POX41-com3</v>
      </c>
      <c r="B18383" s="16">
        <v>46266</v>
      </c>
      <c r="C18383" s="10" t="s">
        <v>95</v>
      </c>
      <c r="D18383" s="10" t="s">
        <v>77</v>
      </c>
      <c r="E18383" s="10">
        <v>0</v>
      </c>
      <c r="F18383" s="12">
        <v>0</v>
      </c>
      <c r="G18383" s="12">
        <v>18.866666666666667</v>
      </c>
      <c r="H18383" s="12">
        <v>0</v>
      </c>
      <c r="I18383" s="4" t="s">
        <v>828</v>
      </c>
      <c r="J18383" s="7" t="str">
        <f>VLOOKUP(C18383,'[1]T. Apoyo Sistema'!$B$1:$C$89,2,0)</f>
        <v>SI</v>
      </c>
    </row>
    <row r="18384" spans="1:10" x14ac:dyDescent="0.25">
      <c r="A18384" s="4" t="str">
        <f>CONCATENATE(B18384,"-",C18384,"-",D18384)</f>
        <v>46266-POX41-com4</v>
      </c>
      <c r="B18384" s="16">
        <v>46266</v>
      </c>
      <c r="C18384" s="10" t="s">
        <v>95</v>
      </c>
      <c r="D18384" s="10" t="s">
        <v>78</v>
      </c>
      <c r="E18384" s="10">
        <v>0</v>
      </c>
      <c r="F18384" s="12">
        <v>0</v>
      </c>
      <c r="G18384" s="12">
        <v>18.866666666666667</v>
      </c>
      <c r="H18384" s="12">
        <v>0</v>
      </c>
      <c r="I18384" s="4" t="s">
        <v>828</v>
      </c>
      <c r="J18384" s="7" t="str">
        <f>VLOOKUP(C18384,'[1]T. Apoyo Sistema'!$B$1:$C$89,2,0)</f>
        <v>SI</v>
      </c>
    </row>
    <row r="18385" spans="1:10" x14ac:dyDescent="0.25">
      <c r="A18385" s="4" t="str">
        <f>CONCATENATE(B18385,"-",C18385,"-",D18385)</f>
        <v>46266-POX41-gen1</v>
      </c>
      <c r="B18385" s="16">
        <v>46266</v>
      </c>
      <c r="C18385" s="10" t="s">
        <v>95</v>
      </c>
      <c r="D18385" s="10" t="s">
        <v>59</v>
      </c>
      <c r="E18385" s="10">
        <v>0</v>
      </c>
      <c r="F18385" s="12">
        <v>0</v>
      </c>
      <c r="G18385" s="12">
        <v>18.866666666666667</v>
      </c>
      <c r="H18385" s="12">
        <v>0</v>
      </c>
      <c r="I18385" s="4" t="s">
        <v>828</v>
      </c>
      <c r="J18385" s="7" t="str">
        <f>VLOOKUP(C18385,'[1]T. Apoyo Sistema'!$B$1:$C$89,2,0)</f>
        <v>SI</v>
      </c>
    </row>
    <row r="18386" spans="1:10" x14ac:dyDescent="0.25">
      <c r="A18386" s="4" t="str">
        <f>CONCATENATE(B18386,"-",C18386,"-",D18386)</f>
        <v>46266-POX41-gen2</v>
      </c>
      <c r="B18386" s="16">
        <v>46266</v>
      </c>
      <c r="C18386" s="10" t="s">
        <v>95</v>
      </c>
      <c r="D18386" s="10" t="s">
        <v>73</v>
      </c>
      <c r="E18386" s="10">
        <v>0</v>
      </c>
      <c r="F18386" s="12">
        <v>0</v>
      </c>
      <c r="G18386" s="12">
        <v>18.866666666666667</v>
      </c>
      <c r="H18386" s="12">
        <v>0</v>
      </c>
      <c r="I18386" s="4" t="s">
        <v>828</v>
      </c>
      <c r="J18386" s="7" t="str">
        <f>VLOOKUP(C18386,'[1]T. Apoyo Sistema'!$B$1:$C$89,2,0)</f>
        <v>SI</v>
      </c>
    </row>
    <row r="18387" spans="1:10" x14ac:dyDescent="0.25">
      <c r="A18387" s="4" t="str">
        <f>CONCATENATE(B18387,"-",C18387,"-",D18387)</f>
        <v>46266-POX41-psa1</v>
      </c>
      <c r="B18387" s="16">
        <v>46266</v>
      </c>
      <c r="C18387" s="10" t="s">
        <v>95</v>
      </c>
      <c r="D18387" s="10" t="s">
        <v>60</v>
      </c>
      <c r="E18387" s="10">
        <v>0</v>
      </c>
      <c r="F18387" s="12">
        <v>0</v>
      </c>
      <c r="G18387" s="12">
        <v>18.866666666666667</v>
      </c>
      <c r="H18387" s="12">
        <v>0</v>
      </c>
      <c r="I18387" s="4" t="s">
        <v>828</v>
      </c>
      <c r="J18387" s="7" t="str">
        <f>VLOOKUP(C18387,'[1]T. Apoyo Sistema'!$B$1:$C$89,2,0)</f>
        <v>SI</v>
      </c>
    </row>
    <row r="18388" spans="1:10" x14ac:dyDescent="0.25">
      <c r="A18388" s="4" t="str">
        <f>CONCATENATE(B18388,"-",C18388,"-",D18388)</f>
        <v>46266-POX41-psa2</v>
      </c>
      <c r="B18388" s="16">
        <v>46266</v>
      </c>
      <c r="C18388" s="10" t="s">
        <v>95</v>
      </c>
      <c r="D18388" s="10" t="s">
        <v>74</v>
      </c>
      <c r="E18388" s="10">
        <v>0</v>
      </c>
      <c r="F18388" s="12">
        <v>0</v>
      </c>
      <c r="G18388" s="12">
        <v>18.866666666666667</v>
      </c>
      <c r="H18388" s="12">
        <v>0</v>
      </c>
      <c r="I18388" s="4" t="s">
        <v>828</v>
      </c>
      <c r="J18388" s="7" t="str">
        <f>VLOOKUP(C18388,'[1]T. Apoyo Sistema'!$B$1:$C$89,2,0)</f>
        <v>SI</v>
      </c>
    </row>
    <row r="18389" spans="1:10" x14ac:dyDescent="0.25">
      <c r="A18389" s="4" t="str">
        <f>CONCATENATE(B18389,"-",C18389,"-",D18389)</f>
        <v>46266-POX41-psa3</v>
      </c>
      <c r="B18389" s="16">
        <v>46266</v>
      </c>
      <c r="C18389" s="10" t="s">
        <v>95</v>
      </c>
      <c r="D18389" s="10" t="s">
        <v>79</v>
      </c>
      <c r="E18389" s="10">
        <v>0</v>
      </c>
      <c r="F18389" s="12">
        <v>0</v>
      </c>
      <c r="G18389" s="12">
        <v>18.866666666666667</v>
      </c>
      <c r="H18389" s="12">
        <v>0</v>
      </c>
      <c r="I18389" s="4" t="s">
        <v>828</v>
      </c>
      <c r="J18389" s="7" t="str">
        <f>VLOOKUP(C18389,'[1]T. Apoyo Sistema'!$B$1:$C$89,2,0)</f>
        <v>SI</v>
      </c>
    </row>
    <row r="18390" spans="1:10" x14ac:dyDescent="0.25">
      <c r="A18390" s="4" t="str">
        <f>CONCATENATE(B18390,"-",C18390,"-",D18390)</f>
        <v>46266-POX41-psa4</v>
      </c>
      <c r="B18390" s="16">
        <v>46266</v>
      </c>
      <c r="C18390" s="10" t="s">
        <v>95</v>
      </c>
      <c r="D18390" s="10" t="s">
        <v>80</v>
      </c>
      <c r="E18390" s="10">
        <v>0</v>
      </c>
      <c r="F18390" s="12">
        <v>0</v>
      </c>
      <c r="G18390" s="12">
        <v>18.866666666666667</v>
      </c>
      <c r="H18390" s="12">
        <v>0</v>
      </c>
      <c r="I18390" s="4" t="s">
        <v>828</v>
      </c>
      <c r="J18390" s="7" t="str">
        <f>VLOOKUP(C18390,'[1]T. Apoyo Sistema'!$B$1:$C$89,2,0)</f>
        <v>SI</v>
      </c>
    </row>
    <row r="18391" spans="1:10" x14ac:dyDescent="0.25">
      <c r="A18391" s="4" t="str">
        <f>CONCATENATE(B18391,"-",C18391,"-",D18391)</f>
        <v>46266-POX41-sec1</v>
      </c>
      <c r="B18391" s="16">
        <v>46266</v>
      </c>
      <c r="C18391" s="10" t="s">
        <v>95</v>
      </c>
      <c r="D18391" s="10" t="s">
        <v>75</v>
      </c>
      <c r="E18391" s="10">
        <v>0</v>
      </c>
      <c r="F18391" s="12">
        <v>0</v>
      </c>
      <c r="G18391" s="12">
        <v>18.866666666666667</v>
      </c>
      <c r="H18391" s="12">
        <v>0</v>
      </c>
      <c r="I18391" s="4" t="s">
        <v>828</v>
      </c>
      <c r="J18391" s="7" t="str">
        <f>VLOOKUP(C18391,'[1]T. Apoyo Sistema'!$B$1:$C$89,2,0)</f>
        <v>SI</v>
      </c>
    </row>
    <row r="18392" spans="1:10" x14ac:dyDescent="0.25">
      <c r="A18392" s="4" t="str">
        <f>CONCATENATE(B18392,"-",C18392,"-",D18392)</f>
        <v>46266-POX41-sec2</v>
      </c>
      <c r="B18392" s="16">
        <v>46266</v>
      </c>
      <c r="C18392" s="10" t="s">
        <v>95</v>
      </c>
      <c r="D18392" s="10" t="s">
        <v>76</v>
      </c>
      <c r="E18392" s="10">
        <v>0</v>
      </c>
      <c r="F18392" s="12">
        <v>0</v>
      </c>
      <c r="G18392" s="12">
        <v>18.866666666666667</v>
      </c>
      <c r="H18392" s="12">
        <v>0</v>
      </c>
      <c r="I18392" s="4" t="s">
        <v>828</v>
      </c>
      <c r="J18392" s="7" t="str">
        <f>VLOOKUP(C18392,'[1]T. Apoyo Sistema'!$B$1:$C$89,2,0)</f>
        <v>SI</v>
      </c>
    </row>
    <row r="18393" spans="1:10" x14ac:dyDescent="0.25">
      <c r="A18393" s="4" t="str">
        <f>CONCATENATE(B18393,"-",C18393,"-",D18393)</f>
        <v>46268-POX43-bbd1</v>
      </c>
      <c r="B18393" s="16">
        <v>46268</v>
      </c>
      <c r="C18393" s="10" t="s">
        <v>96</v>
      </c>
      <c r="D18393" s="10" t="s">
        <v>69</v>
      </c>
      <c r="E18393" s="10">
        <v>0</v>
      </c>
      <c r="F18393" s="10">
        <v>0.81666666666666665</v>
      </c>
      <c r="G18393" s="10">
        <v>18.066666666666666</v>
      </c>
      <c r="H18393" s="10">
        <v>0</v>
      </c>
      <c r="I18393" s="4" t="s">
        <v>828</v>
      </c>
      <c r="J18393" s="7" t="str">
        <f>VLOOKUP(C18393,'[1]T. Apoyo Sistema'!$B$1:$C$89,2,0)</f>
        <v>SI</v>
      </c>
    </row>
    <row r="18394" spans="1:10" x14ac:dyDescent="0.25">
      <c r="A18394" s="4" t="str">
        <f>CONCATENATE(B18394,"-",C18394,"-",D18394)</f>
        <v>46268-POX43-bbd2</v>
      </c>
      <c r="B18394" s="16">
        <v>46268</v>
      </c>
      <c r="C18394" s="10" t="s">
        <v>96</v>
      </c>
      <c r="D18394" s="10" t="s">
        <v>70</v>
      </c>
      <c r="E18394" s="10">
        <v>0</v>
      </c>
      <c r="F18394" s="10">
        <v>0</v>
      </c>
      <c r="G18394" s="10">
        <v>18.883333333333333</v>
      </c>
      <c r="H18394" s="10">
        <v>0</v>
      </c>
      <c r="I18394" s="4" t="s">
        <v>828</v>
      </c>
      <c r="J18394" s="7" t="str">
        <f>VLOOKUP(C18394,'[1]T. Apoyo Sistema'!$B$1:$C$89,2,0)</f>
        <v>SI</v>
      </c>
    </row>
    <row r="18395" spans="1:10" x14ac:dyDescent="0.25">
      <c r="A18395" s="4" t="str">
        <f>CONCATENATE(B18395,"-",C18395,"-",D18395)</f>
        <v>46268-POX43-com1</v>
      </c>
      <c r="B18395" s="16">
        <v>46268</v>
      </c>
      <c r="C18395" s="10" t="s">
        <v>96</v>
      </c>
      <c r="D18395" s="10" t="s">
        <v>71</v>
      </c>
      <c r="E18395" s="10">
        <v>0</v>
      </c>
      <c r="F18395" s="10">
        <v>5.25</v>
      </c>
      <c r="G18395" s="10">
        <v>13.633333333333333</v>
      </c>
      <c r="H18395" s="10">
        <v>0</v>
      </c>
      <c r="I18395" s="4" t="s">
        <v>828</v>
      </c>
      <c r="J18395" s="7" t="str">
        <f>VLOOKUP(C18395,'[1]T. Apoyo Sistema'!$B$1:$C$89,2,0)</f>
        <v>SI</v>
      </c>
    </row>
    <row r="18396" spans="1:10" x14ac:dyDescent="0.25">
      <c r="A18396" s="4" t="str">
        <f>CONCATENATE(B18396,"-",C18396,"-",D18396)</f>
        <v>46268-POX43-com2</v>
      </c>
      <c r="B18396" s="16">
        <v>46268</v>
      </c>
      <c r="C18396" s="10" t="s">
        <v>96</v>
      </c>
      <c r="D18396" s="10" t="s">
        <v>72</v>
      </c>
      <c r="E18396" s="10">
        <v>0</v>
      </c>
      <c r="F18396" s="10">
        <v>17.033333333333335</v>
      </c>
      <c r="G18396" s="10">
        <v>1.8499999999999979</v>
      </c>
      <c r="H18396" s="10">
        <v>0</v>
      </c>
      <c r="I18396" s="4" t="s">
        <v>828</v>
      </c>
      <c r="J18396" s="7" t="str">
        <f>VLOOKUP(C18396,'[1]T. Apoyo Sistema'!$B$1:$C$89,2,0)</f>
        <v>SI</v>
      </c>
    </row>
    <row r="18397" spans="1:10" x14ac:dyDescent="0.25">
      <c r="A18397" s="4" t="str">
        <f>CONCATENATE(B18397,"-",C18397,"-",D18397)</f>
        <v>46268-POX43-com3</v>
      </c>
      <c r="B18397" s="16">
        <v>46268</v>
      </c>
      <c r="C18397" s="10" t="s">
        <v>96</v>
      </c>
      <c r="D18397" s="10" t="s">
        <v>77</v>
      </c>
      <c r="E18397" s="10">
        <v>0</v>
      </c>
      <c r="F18397" s="10">
        <v>17.016666666666666</v>
      </c>
      <c r="G18397" s="10">
        <v>1.8666666666666671</v>
      </c>
      <c r="H18397" s="10">
        <v>0</v>
      </c>
      <c r="I18397" s="4" t="s">
        <v>828</v>
      </c>
      <c r="J18397" s="7" t="str">
        <f>VLOOKUP(C18397,'[1]T. Apoyo Sistema'!$B$1:$C$89,2,0)</f>
        <v>SI</v>
      </c>
    </row>
    <row r="18398" spans="1:10" x14ac:dyDescent="0.25">
      <c r="A18398" s="4" t="str">
        <f>CONCATENATE(B18398,"-",C18398,"-",D18398)</f>
        <v>46268-POX43-com4</v>
      </c>
      <c r="B18398" s="16">
        <v>46268</v>
      </c>
      <c r="C18398" s="10" t="s">
        <v>96</v>
      </c>
      <c r="D18398" s="10" t="s">
        <v>78</v>
      </c>
      <c r="E18398" s="10">
        <v>0</v>
      </c>
      <c r="F18398" s="10">
        <v>14.783333333333333</v>
      </c>
      <c r="G18398" s="10">
        <v>4.0999999999999996</v>
      </c>
      <c r="H18398" s="10">
        <v>0</v>
      </c>
      <c r="I18398" s="4" t="s">
        <v>828</v>
      </c>
      <c r="J18398" s="7" t="str">
        <f>VLOOKUP(C18398,'[1]T. Apoyo Sistema'!$B$1:$C$89,2,0)</f>
        <v>SI</v>
      </c>
    </row>
    <row r="18399" spans="1:10" x14ac:dyDescent="0.25">
      <c r="A18399" s="4" t="str">
        <f>CONCATENATE(B18399,"-",C18399,"-",D18399)</f>
        <v>46268-POX43-gen1</v>
      </c>
      <c r="B18399" s="16">
        <v>46268</v>
      </c>
      <c r="C18399" s="10" t="s">
        <v>96</v>
      </c>
      <c r="D18399" s="10" t="s">
        <v>59</v>
      </c>
      <c r="E18399" s="10">
        <v>0</v>
      </c>
      <c r="F18399" s="10">
        <v>17.116666666666667</v>
      </c>
      <c r="G18399" s="10">
        <v>1.7666666666666657</v>
      </c>
      <c r="H18399" s="10">
        <v>0</v>
      </c>
      <c r="I18399" s="4" t="s">
        <v>828</v>
      </c>
      <c r="J18399" s="7" t="str">
        <f>VLOOKUP(C18399,'[1]T. Apoyo Sistema'!$B$1:$C$89,2,0)</f>
        <v>SI</v>
      </c>
    </row>
    <row r="18400" spans="1:10" x14ac:dyDescent="0.25">
      <c r="A18400" s="4" t="str">
        <f>CONCATENATE(B18400,"-",C18400,"-",D18400)</f>
        <v>46268-POX43-gen2</v>
      </c>
      <c r="B18400" s="16">
        <v>46268</v>
      </c>
      <c r="C18400" s="10" t="s">
        <v>96</v>
      </c>
      <c r="D18400" s="10" t="s">
        <v>73</v>
      </c>
      <c r="E18400" s="10">
        <v>0</v>
      </c>
      <c r="F18400" s="10">
        <v>0</v>
      </c>
      <c r="G18400" s="10">
        <v>18.883333333333333</v>
      </c>
      <c r="H18400" s="10">
        <v>0</v>
      </c>
      <c r="I18400" s="4" t="s">
        <v>828</v>
      </c>
      <c r="J18400" s="7" t="str">
        <f>VLOOKUP(C18400,'[1]T. Apoyo Sistema'!$B$1:$C$89,2,0)</f>
        <v>SI</v>
      </c>
    </row>
    <row r="18401" spans="1:10" x14ac:dyDescent="0.25">
      <c r="A18401" s="4" t="str">
        <f>CONCATENATE(B18401,"-",C18401,"-",D18401)</f>
        <v>46268-POX43-psa1</v>
      </c>
      <c r="B18401" s="16">
        <v>46268</v>
      </c>
      <c r="C18401" s="10" t="s">
        <v>96</v>
      </c>
      <c r="D18401" s="10" t="s">
        <v>60</v>
      </c>
      <c r="E18401" s="10">
        <v>0</v>
      </c>
      <c r="F18401" s="10">
        <v>16.966666666666665</v>
      </c>
      <c r="G18401" s="10">
        <v>1.9166666666666679</v>
      </c>
      <c r="H18401" s="10">
        <v>0</v>
      </c>
      <c r="I18401" s="4" t="s">
        <v>828</v>
      </c>
      <c r="J18401" s="7" t="str">
        <f>VLOOKUP(C18401,'[1]T. Apoyo Sistema'!$B$1:$C$89,2,0)</f>
        <v>SI</v>
      </c>
    </row>
    <row r="18402" spans="1:10" x14ac:dyDescent="0.25">
      <c r="A18402" s="4" t="str">
        <f>CONCATENATE(B18402,"-",C18402,"-",D18402)</f>
        <v>46268-POX43-psa2</v>
      </c>
      <c r="B18402" s="16">
        <v>46268</v>
      </c>
      <c r="C18402" s="10" t="s">
        <v>96</v>
      </c>
      <c r="D18402" s="10" t="s">
        <v>74</v>
      </c>
      <c r="E18402" s="10">
        <v>0</v>
      </c>
      <c r="F18402" s="10">
        <v>14.333333333333334</v>
      </c>
      <c r="G18402" s="10">
        <v>4.5499999999999989</v>
      </c>
      <c r="H18402" s="10">
        <v>0</v>
      </c>
      <c r="I18402" s="4" t="s">
        <v>828</v>
      </c>
      <c r="J18402" s="7" t="str">
        <f>VLOOKUP(C18402,'[1]T. Apoyo Sistema'!$B$1:$C$89,2,0)</f>
        <v>SI</v>
      </c>
    </row>
    <row r="18403" spans="1:10" x14ac:dyDescent="0.25">
      <c r="A18403" s="4" t="str">
        <f>CONCATENATE(B18403,"-",C18403,"-",D18403)</f>
        <v>46268-POX43-psa3</v>
      </c>
      <c r="B18403" s="16">
        <v>46268</v>
      </c>
      <c r="C18403" s="10" t="s">
        <v>96</v>
      </c>
      <c r="D18403" s="10" t="s">
        <v>79</v>
      </c>
      <c r="E18403" s="10">
        <v>1</v>
      </c>
      <c r="F18403" s="10">
        <v>4.7666666666666666</v>
      </c>
      <c r="G18403" s="10">
        <v>7.4833333333333325</v>
      </c>
      <c r="H18403" s="10">
        <v>6.6333333333333337</v>
      </c>
      <c r="I18403" s="4" t="s">
        <v>828</v>
      </c>
      <c r="J18403" s="7" t="str">
        <f>VLOOKUP(C18403,'[1]T. Apoyo Sistema'!$B$1:$C$89,2,0)</f>
        <v>SI</v>
      </c>
    </row>
    <row r="18404" spans="1:10" x14ac:dyDescent="0.25">
      <c r="A18404" s="4" t="str">
        <f>CONCATENATE(B18404,"-",C18404,"-",D18404)</f>
        <v>46268-POX43-psa4</v>
      </c>
      <c r="B18404" s="16">
        <v>46268</v>
      </c>
      <c r="C18404" s="10" t="s">
        <v>96</v>
      </c>
      <c r="D18404" s="10" t="s">
        <v>80</v>
      </c>
      <c r="E18404" s="10">
        <v>0</v>
      </c>
      <c r="F18404" s="10">
        <v>16.966666666666665</v>
      </c>
      <c r="G18404" s="10">
        <v>1.9166666666666679</v>
      </c>
      <c r="H18404" s="10">
        <v>0</v>
      </c>
      <c r="I18404" s="4" t="s">
        <v>828</v>
      </c>
      <c r="J18404" s="7" t="str">
        <f>VLOOKUP(C18404,'[1]T. Apoyo Sistema'!$B$1:$C$89,2,0)</f>
        <v>SI</v>
      </c>
    </row>
    <row r="18405" spans="1:10" x14ac:dyDescent="0.25">
      <c r="A18405" s="4" t="str">
        <f>CONCATENATE(B18405,"-",C18405,"-",D18405)</f>
        <v>46268-POX43-sec1</v>
      </c>
      <c r="B18405" s="16">
        <v>46268</v>
      </c>
      <c r="C18405" s="10" t="s">
        <v>96</v>
      </c>
      <c r="D18405" s="10" t="s">
        <v>75</v>
      </c>
      <c r="E18405" s="10">
        <v>0</v>
      </c>
      <c r="F18405" s="10">
        <v>17.083333333333332</v>
      </c>
      <c r="G18405" s="10">
        <v>1.8000000000000007</v>
      </c>
      <c r="H18405" s="10">
        <v>0</v>
      </c>
      <c r="I18405" s="4" t="s">
        <v>828</v>
      </c>
      <c r="J18405" s="7" t="str">
        <f>VLOOKUP(C18405,'[1]T. Apoyo Sistema'!$B$1:$C$89,2,0)</f>
        <v>SI</v>
      </c>
    </row>
    <row r="18406" spans="1:10" x14ac:dyDescent="0.25">
      <c r="A18406" s="4" t="str">
        <f>CONCATENATE(B18406,"-",C18406,"-",D18406)</f>
        <v>46268-POX43-sec2</v>
      </c>
      <c r="B18406" s="16">
        <v>46268</v>
      </c>
      <c r="C18406" s="10" t="s">
        <v>96</v>
      </c>
      <c r="D18406" s="10" t="s">
        <v>76</v>
      </c>
      <c r="E18406" s="10">
        <v>0</v>
      </c>
      <c r="F18406" s="10">
        <v>17.083333333333332</v>
      </c>
      <c r="G18406" s="10">
        <v>1.8000000000000007</v>
      </c>
      <c r="H18406" s="10">
        <v>0</v>
      </c>
      <c r="I18406" s="4" t="s">
        <v>828</v>
      </c>
      <c r="J18406" s="7" t="str">
        <f>VLOOKUP(C18406,'[1]T. Apoyo Sistema'!$B$1:$C$89,2,0)</f>
        <v>SI</v>
      </c>
    </row>
    <row r="18407" spans="1:10" x14ac:dyDescent="0.25">
      <c r="A18407" s="4" t="str">
        <f>CONCATENATE(B18407,"-",C18407,"-",D18407)</f>
        <v>46258-POX21-bbd1</v>
      </c>
      <c r="B18407" s="16">
        <v>46258</v>
      </c>
      <c r="C18407" s="10" t="s">
        <v>112</v>
      </c>
      <c r="D18407" s="10" t="s">
        <v>69</v>
      </c>
      <c r="E18407" s="10">
        <v>0</v>
      </c>
      <c r="F18407" s="10">
        <v>0</v>
      </c>
      <c r="G18407" s="10">
        <v>19.05</v>
      </c>
      <c r="H18407" s="10">
        <v>0</v>
      </c>
      <c r="I18407" s="4" t="s">
        <v>13</v>
      </c>
      <c r="J18407" s="7" t="str">
        <f>VLOOKUP(C18407,'[1]T. Apoyo Sistema'!$B$1:$C$89,2,0)</f>
        <v>NO</v>
      </c>
    </row>
    <row r="18408" spans="1:10" x14ac:dyDescent="0.25">
      <c r="A18408" s="4" t="str">
        <f>CONCATENATE(B18408,"-",C18408,"-",D18408)</f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x14ac:dyDescent="0.25">
      <c r="A18409" s="4" t="str">
        <f>CONCATENATE(B18409,"-",C18409,"-",D18409)</f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x14ac:dyDescent="0.25">
      <c r="A18410" s="4" t="str">
        <f>CONCATENATE(B18410,"-",C18410,"-",D18410)</f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x14ac:dyDescent="0.25">
      <c r="A18411" s="4" t="str">
        <f>CONCATENATE(B18411,"-",C18411,"-",D18411)</f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x14ac:dyDescent="0.25">
      <c r="A18412" s="4" t="str">
        <f>CONCATENATE(B18412,"-",C18412,"-",D18412)</f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x14ac:dyDescent="0.25">
      <c r="A18413" s="4" t="str">
        <f>CONCATENATE(B18413,"-",C18413,"-",D18413)</f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x14ac:dyDescent="0.25">
      <c r="A18414" s="4" t="str">
        <f>CONCATENATE(B18414,"-",C18414,"-",D18414)</f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x14ac:dyDescent="0.25">
      <c r="A18415" s="4" t="str">
        <f>CONCATENATE(B18415,"-",C18415,"-",D18415)</f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x14ac:dyDescent="0.25">
      <c r="A18416" s="4" t="str">
        <f>CONCATENATE(B18416,"-",C18416,"-",D18416)</f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x14ac:dyDescent="0.25">
      <c r="A18417" s="4" t="str">
        <f>CONCATENATE(B18417,"-",C18417,"-",D18417)</f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x14ac:dyDescent="0.25">
      <c r="A18418" s="4" t="str">
        <f>CONCATENATE(B18418,"-",C18418,"-",D18418)</f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x14ac:dyDescent="0.25">
      <c r="A18419" s="4" t="str">
        <f>CONCATENATE(B18419,"-",C18419,"-",D18419)</f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x14ac:dyDescent="0.25">
      <c r="A18420" s="4" t="str">
        <f>CONCATENATE(B18420,"-",C18420,"-",D18420)</f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x14ac:dyDescent="0.25">
      <c r="A18421" s="4" t="str">
        <f>CONCATENATE(B18421,"-",C18421,"-",D18421)</f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x14ac:dyDescent="0.25">
      <c r="A18422" s="4" t="str">
        <f>CONCATENATE(B18422,"-",C18422,"-",D18422)</f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x14ac:dyDescent="0.25">
      <c r="A18423" s="4" t="str">
        <f>CONCATENATE(B18423,"-",C18423,"-",D18423)</f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x14ac:dyDescent="0.25">
      <c r="A18424" s="4" t="str">
        <f>CONCATENATE(B18424,"-",C18424,"-",D18424)</f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x14ac:dyDescent="0.25">
      <c r="A18425" s="4" t="str">
        <f>CONCATENATE(B18425,"-",C18425,"-",D18425)</f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x14ac:dyDescent="0.25">
      <c r="A18426" s="4" t="str">
        <f>CONCATENATE(B18426,"-",C18426,"-",D18426)</f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x14ac:dyDescent="0.25">
      <c r="A18427" s="4" t="str">
        <f>CONCATENATE(B18427,"-",C18427,"-",D18427)</f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x14ac:dyDescent="0.25">
      <c r="A18428" s="4" t="str">
        <f>CONCATENATE(B18428,"-",C18428,"-",D18428)</f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x14ac:dyDescent="0.25">
      <c r="A18429" s="4" t="str">
        <f>CONCATENATE(B18429,"-",C18429,"-",D18429)</f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x14ac:dyDescent="0.25">
      <c r="A18430" s="4" t="str">
        <f>CONCATENATE(B18430,"-",C18430,"-",D18430)</f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x14ac:dyDescent="0.25">
      <c r="A18431" s="4" t="str">
        <f>CONCATENATE(B18431,"-",C18431,"-",D18431)</f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x14ac:dyDescent="0.25">
      <c r="A18432" s="4" t="str">
        <f>CONCATENATE(B18432,"-",C18432,"-",D18432)</f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x14ac:dyDescent="0.25">
      <c r="A18433" s="4" t="str">
        <f>CONCATENATE(B18433,"-",C18433,"-",D18433)</f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x14ac:dyDescent="0.25">
      <c r="A18434" s="4" t="str">
        <f>CONCATENATE(B18434,"-",C18434,"-",D18434)</f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x14ac:dyDescent="0.25">
      <c r="A18435" s="4" t="str">
        <f>CONCATENATE(B18435,"-",C18435,"-",D18435)</f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x14ac:dyDescent="0.25">
      <c r="A18436" s="4" t="str">
        <f>CONCATENATE(B18436,"-",C18436,"-",D18436)</f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x14ac:dyDescent="0.25">
      <c r="A18437" s="4" t="str">
        <f>CONCATENATE(B18437,"-",C18437,"-",D18437)</f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x14ac:dyDescent="0.25">
      <c r="A18438" s="4" t="str">
        <f>CONCATENATE(B18438,"-",C18438,"-",D18438)</f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x14ac:dyDescent="0.25">
      <c r="A18439" s="4" t="str">
        <f>CONCATENATE(B18439,"-",C18439,"-",D18439)</f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x14ac:dyDescent="0.25">
      <c r="A18440" s="4" t="str">
        <f>CONCATENATE(B18440,"-",C18440,"-",D18440)</f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x14ac:dyDescent="0.25">
      <c r="A18441" s="4" t="str">
        <f>CONCATENATE(B18441,"-",C18441,"-",D18441)</f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x14ac:dyDescent="0.25">
      <c r="A18442" s="4" t="str">
        <f>CONCATENATE(B18442,"-",C18442,"-",D18442)</f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x14ac:dyDescent="0.25">
      <c r="A18443" s="4" t="str">
        <f>CONCATENATE(B18443,"-",C18443,"-",D18443)</f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x14ac:dyDescent="0.25">
      <c r="A18444" s="4" t="str">
        <f>CONCATENATE(B18444,"-",C18444,"-",D18444)</f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x14ac:dyDescent="0.25">
      <c r="A18445" s="4" t="str">
        <f>CONCATENATE(B18445,"-",C18445,"-",D18445)</f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x14ac:dyDescent="0.25">
      <c r="A18446" s="4" t="str">
        <f>CONCATENATE(B18446,"-",C18446,"-",D18446)</f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x14ac:dyDescent="0.25">
      <c r="A18447" s="4" t="str">
        <f>CONCATENATE(B18447,"-",C18447,"-",D18447)</f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x14ac:dyDescent="0.25">
      <c r="A18448" s="4" t="str">
        <f>CONCATENATE(B18448,"-",C18448,"-",D18448)</f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x14ac:dyDescent="0.25">
      <c r="A18449" s="4" t="str">
        <f>CONCATENATE(B18449,"-",C18449,"-",D18449)</f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x14ac:dyDescent="0.25">
      <c r="A18450" s="4" t="str">
        <f>CONCATENATE(B18450,"-",C18450,"-",D18450)</f>
        <v>46258-POX21-bbd2</v>
      </c>
      <c r="B18450" s="16">
        <v>46258</v>
      </c>
      <c r="C18450" s="10" t="s">
        <v>112</v>
      </c>
      <c r="D18450" s="10" t="s">
        <v>70</v>
      </c>
      <c r="E18450" s="10">
        <v>0</v>
      </c>
      <c r="F18450" s="10">
        <v>0</v>
      </c>
      <c r="G18450" s="10">
        <v>19.05</v>
      </c>
      <c r="H18450" s="10">
        <v>0</v>
      </c>
      <c r="I18450" s="4" t="s">
        <v>13</v>
      </c>
      <c r="J18450" s="7" t="str">
        <f>VLOOKUP(C18450,'[1]T. Apoyo Sistema'!$B$1:$C$89,2,0)</f>
        <v>NO</v>
      </c>
    </row>
    <row r="18451" spans="1:10" x14ac:dyDescent="0.25">
      <c r="A18451" s="4" t="str">
        <f>CONCATENATE(B18451,"-",C18451,"-",D18451)</f>
        <v>46258-POX21-com1</v>
      </c>
      <c r="B18451" s="16">
        <v>46258</v>
      </c>
      <c r="C18451" s="10" t="s">
        <v>112</v>
      </c>
      <c r="D18451" s="10" t="s">
        <v>71</v>
      </c>
      <c r="E18451" s="10">
        <v>0</v>
      </c>
      <c r="F18451" s="10">
        <v>1.0666666666666667</v>
      </c>
      <c r="G18451" s="10">
        <v>17.983333333333334</v>
      </c>
      <c r="H18451" s="10">
        <v>0</v>
      </c>
      <c r="I18451" s="4" t="s">
        <v>13</v>
      </c>
      <c r="J18451" s="7" t="str">
        <f>VLOOKUP(C18451,'[1]T. Apoyo Sistema'!$B$1:$C$89,2,0)</f>
        <v>NO</v>
      </c>
    </row>
    <row r="18452" spans="1:10" x14ac:dyDescent="0.25">
      <c r="A18452" s="4" t="str">
        <f>CONCATENATE(B18452,"-",C18452,"-",D18452)</f>
        <v>46258-POX21-com2</v>
      </c>
      <c r="B18452" s="16">
        <v>46258</v>
      </c>
      <c r="C18452" s="10" t="s">
        <v>112</v>
      </c>
      <c r="D18452" s="10" t="s">
        <v>72</v>
      </c>
      <c r="E18452" s="10">
        <v>0</v>
      </c>
      <c r="F18452" s="10">
        <v>1.0666666666666667</v>
      </c>
      <c r="G18452" s="10">
        <v>17.983333333333334</v>
      </c>
      <c r="H18452" s="10">
        <v>0</v>
      </c>
      <c r="I18452" s="4" t="s">
        <v>13</v>
      </c>
      <c r="J18452" s="7" t="str">
        <f>VLOOKUP(C18452,'[1]T. Apoyo Sistema'!$B$1:$C$89,2,0)</f>
        <v>NO</v>
      </c>
    </row>
    <row r="18453" spans="1:10" x14ac:dyDescent="0.25">
      <c r="A18453" s="4" t="str">
        <f>CONCATENATE(B18453,"-",C18453,"-",D18453)</f>
        <v>46258-POX21-com3</v>
      </c>
      <c r="B18453" s="16">
        <v>46258</v>
      </c>
      <c r="C18453" s="10" t="s">
        <v>112</v>
      </c>
      <c r="D18453" s="10" t="s">
        <v>77</v>
      </c>
      <c r="E18453" s="10">
        <v>0</v>
      </c>
      <c r="F18453" s="10">
        <v>1.05</v>
      </c>
      <c r="G18453" s="10">
        <v>18</v>
      </c>
      <c r="H18453" s="10">
        <v>0</v>
      </c>
      <c r="I18453" s="4" t="s">
        <v>13</v>
      </c>
      <c r="J18453" s="7" t="str">
        <f>VLOOKUP(C18453,'[1]T. Apoyo Sistema'!$B$1:$C$89,2,0)</f>
        <v>NO</v>
      </c>
    </row>
    <row r="18454" spans="1:10" x14ac:dyDescent="0.25">
      <c r="A18454" s="4" t="str">
        <f>CONCATENATE(B18454,"-",C18454,"-",D18454)</f>
        <v>46258-POX21-com4</v>
      </c>
      <c r="B18454" s="16">
        <v>46258</v>
      </c>
      <c r="C18454" s="10" t="s">
        <v>112</v>
      </c>
      <c r="D18454" s="10" t="s">
        <v>78</v>
      </c>
      <c r="E18454" s="10">
        <v>0</v>
      </c>
      <c r="F18454" s="10">
        <v>1.1000000000000001</v>
      </c>
      <c r="G18454" s="10">
        <v>17.95</v>
      </c>
      <c r="H18454" s="10">
        <v>0</v>
      </c>
      <c r="I18454" s="4" t="s">
        <v>13</v>
      </c>
      <c r="J18454" s="7" t="str">
        <f>VLOOKUP(C18454,'[1]T. Apoyo Sistema'!$B$1:$C$89,2,0)</f>
        <v>NO</v>
      </c>
    </row>
    <row r="18455" spans="1:10" x14ac:dyDescent="0.25">
      <c r="A18455" s="4" t="str">
        <f>CONCATENATE(B18455,"-",C18455,"-",D18455)</f>
        <v>46258-POX21-gen1</v>
      </c>
      <c r="B18455" s="16">
        <v>46258</v>
      </c>
      <c r="C18455" s="10" t="s">
        <v>112</v>
      </c>
      <c r="D18455" s="10" t="s">
        <v>59</v>
      </c>
      <c r="E18455" s="10">
        <v>0</v>
      </c>
      <c r="F18455" s="10">
        <v>1.2</v>
      </c>
      <c r="G18455" s="10">
        <v>17.850000000000001</v>
      </c>
      <c r="H18455" s="10">
        <v>0</v>
      </c>
      <c r="I18455" s="4" t="s">
        <v>13</v>
      </c>
      <c r="J18455" s="7" t="str">
        <f>VLOOKUP(C18455,'[1]T. Apoyo Sistema'!$B$1:$C$89,2,0)</f>
        <v>NO</v>
      </c>
    </row>
    <row r="18456" spans="1:10" x14ac:dyDescent="0.25">
      <c r="A18456" s="4" t="str">
        <f>CONCATENATE(B18456,"-",C18456,"-",D18456)</f>
        <v>46258-POX21-gen2</v>
      </c>
      <c r="B18456" s="16">
        <v>46258</v>
      </c>
      <c r="C18456" s="10" t="s">
        <v>112</v>
      </c>
      <c r="D18456" s="10" t="s">
        <v>73</v>
      </c>
      <c r="E18456" s="10">
        <v>1</v>
      </c>
      <c r="F18456" s="10">
        <v>0</v>
      </c>
      <c r="G18456" s="10">
        <v>5.3500000000000014</v>
      </c>
      <c r="H18456" s="10">
        <v>13.7</v>
      </c>
      <c r="I18456" s="4" t="s">
        <v>13</v>
      </c>
      <c r="J18456" s="7" t="str">
        <f>VLOOKUP(C18456,'[1]T. Apoyo Sistema'!$B$1:$C$89,2,0)</f>
        <v>NO</v>
      </c>
    </row>
    <row r="18457" spans="1:10" x14ac:dyDescent="0.25">
      <c r="A18457" s="4" t="str">
        <f>CONCATENATE(B18457,"-",C18457,"-",D18457)</f>
        <v>46258-POX21-psa1</v>
      </c>
      <c r="B18457" s="16">
        <v>46258</v>
      </c>
      <c r="C18457" s="10" t="s">
        <v>112</v>
      </c>
      <c r="D18457" s="10" t="s">
        <v>60</v>
      </c>
      <c r="E18457" s="10">
        <v>0</v>
      </c>
      <c r="F18457" s="10">
        <v>1.05</v>
      </c>
      <c r="G18457" s="10">
        <v>18</v>
      </c>
      <c r="H18457" s="10">
        <v>0</v>
      </c>
      <c r="I18457" s="4" t="s">
        <v>13</v>
      </c>
      <c r="J18457" s="7" t="str">
        <f>VLOOKUP(C18457,'[1]T. Apoyo Sistema'!$B$1:$C$89,2,0)</f>
        <v>NO</v>
      </c>
    </row>
    <row r="18458" spans="1:10" x14ac:dyDescent="0.25">
      <c r="A18458" s="4" t="str">
        <f>CONCATENATE(B18458,"-",C18458,"-",D18458)</f>
        <v>46258-POX21-psa2</v>
      </c>
      <c r="B18458" s="16">
        <v>46258</v>
      </c>
      <c r="C18458" s="10" t="s">
        <v>112</v>
      </c>
      <c r="D18458" s="10" t="s">
        <v>74</v>
      </c>
      <c r="E18458" s="10">
        <v>0</v>
      </c>
      <c r="F18458" s="10">
        <v>1.0333333333333334</v>
      </c>
      <c r="G18458" s="10">
        <v>18.016666666666666</v>
      </c>
      <c r="H18458" s="10">
        <v>0</v>
      </c>
      <c r="I18458" s="4" t="s">
        <v>13</v>
      </c>
      <c r="J18458" s="7" t="str">
        <f>VLOOKUP(C18458,'[1]T. Apoyo Sistema'!$B$1:$C$89,2,0)</f>
        <v>NO</v>
      </c>
    </row>
    <row r="18459" spans="1:10" x14ac:dyDescent="0.25">
      <c r="A18459" s="4" t="str">
        <f>CONCATENATE(B18459,"-",C18459,"-",D18459)</f>
        <v>46258-POX21-psa3</v>
      </c>
      <c r="B18459" s="16">
        <v>46258</v>
      </c>
      <c r="C18459" s="10" t="s">
        <v>112</v>
      </c>
      <c r="D18459" s="10" t="s">
        <v>79</v>
      </c>
      <c r="E18459" s="10">
        <v>0</v>
      </c>
      <c r="F18459" s="10">
        <v>1.0333333333333334</v>
      </c>
      <c r="G18459" s="10">
        <v>18.016666666666666</v>
      </c>
      <c r="H18459" s="10">
        <v>0</v>
      </c>
      <c r="I18459" s="4" t="s">
        <v>13</v>
      </c>
      <c r="J18459" s="7" t="str">
        <f>VLOOKUP(C18459,'[1]T. Apoyo Sistema'!$B$1:$C$89,2,0)</f>
        <v>NO</v>
      </c>
    </row>
    <row r="18460" spans="1:10" x14ac:dyDescent="0.25">
      <c r="A18460" s="4" t="str">
        <f>CONCATENATE(B18460,"-",C18460,"-",D18460)</f>
        <v>46258-POX21-psa4</v>
      </c>
      <c r="B18460" s="16">
        <v>46258</v>
      </c>
      <c r="C18460" s="10" t="s">
        <v>112</v>
      </c>
      <c r="D18460" s="10" t="s">
        <v>80</v>
      </c>
      <c r="E18460" s="10">
        <v>0</v>
      </c>
      <c r="F18460" s="10">
        <v>1.05</v>
      </c>
      <c r="G18460" s="10">
        <v>18</v>
      </c>
      <c r="H18460" s="10">
        <v>0</v>
      </c>
      <c r="I18460" s="4" t="s">
        <v>13</v>
      </c>
      <c r="J18460" s="7" t="str">
        <f>VLOOKUP(C18460,'[1]T. Apoyo Sistema'!$B$1:$C$89,2,0)</f>
        <v>NO</v>
      </c>
    </row>
    <row r="18461" spans="1:10" x14ac:dyDescent="0.25">
      <c r="A18461" s="4" t="str">
        <f>CONCATENATE(B18461,"-",C18461,"-",D18461)</f>
        <v>46258-POX21-sec1</v>
      </c>
      <c r="B18461" s="16">
        <v>46258</v>
      </c>
      <c r="C18461" s="10" t="s">
        <v>112</v>
      </c>
      <c r="D18461" s="10" t="s">
        <v>75</v>
      </c>
      <c r="E18461" s="10">
        <v>0</v>
      </c>
      <c r="F18461" s="10">
        <v>1.1333333333333333</v>
      </c>
      <c r="G18461" s="10">
        <v>17.916666666666668</v>
      </c>
      <c r="H18461" s="10">
        <v>0</v>
      </c>
      <c r="I18461" s="4" t="s">
        <v>13</v>
      </c>
      <c r="J18461" s="7" t="str">
        <f>VLOOKUP(C18461,'[1]T. Apoyo Sistema'!$B$1:$C$89,2,0)</f>
        <v>NO</v>
      </c>
    </row>
    <row r="18462" spans="1:10" x14ac:dyDescent="0.25">
      <c r="A18462" s="4" t="str">
        <f>CONCATENATE(B18462,"-",C18462,"-",D18462)</f>
        <v>46258-POX21-sec2</v>
      </c>
      <c r="B18462" s="16">
        <v>46258</v>
      </c>
      <c r="C18462" s="10" t="s">
        <v>112</v>
      </c>
      <c r="D18462" s="10" t="s">
        <v>76</v>
      </c>
      <c r="E18462" s="10">
        <v>1</v>
      </c>
      <c r="F18462" s="10">
        <v>0.5</v>
      </c>
      <c r="G18462" s="10">
        <v>17.933333333333334</v>
      </c>
      <c r="H18462" s="10">
        <v>0.6166666666666667</v>
      </c>
      <c r="I18462" s="4" t="s">
        <v>13</v>
      </c>
      <c r="J18462" s="7" t="str">
        <f>VLOOKUP(C18462,'[1]T. Apoyo Sistema'!$B$1:$C$89,2,0)</f>
        <v>NO</v>
      </c>
    </row>
    <row r="18463" spans="1:10" x14ac:dyDescent="0.25">
      <c r="A18463" s="4" t="str">
        <f>CONCATENATE(B18463,"-",C18463,"-",D18463)</f>
        <v>46261-POX49-bbd1</v>
      </c>
      <c r="B18463" s="16">
        <v>46261</v>
      </c>
      <c r="C18463" s="10" t="s">
        <v>98</v>
      </c>
      <c r="D18463" s="10" t="s">
        <v>69</v>
      </c>
      <c r="E18463" s="10">
        <v>0</v>
      </c>
      <c r="F18463" s="10">
        <v>0.05</v>
      </c>
      <c r="G18463" s="10">
        <v>19.016666666666666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x14ac:dyDescent="0.25">
      <c r="A18464" s="4" t="str">
        <f>CONCATENATE(B18464,"-",C18464,"-",D18464)</f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x14ac:dyDescent="0.25">
      <c r="A18465" s="4" t="str">
        <f>CONCATENATE(B18465,"-",C18465,"-",D18465)</f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x14ac:dyDescent="0.25">
      <c r="A18466" s="4" t="str">
        <f>CONCATENATE(B18466,"-",C18466,"-",D18466)</f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x14ac:dyDescent="0.25">
      <c r="A18467" s="4" t="str">
        <f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x14ac:dyDescent="0.25">
      <c r="A18468" s="4" t="str">
        <f>CONCATENATE(B18468,"-",C18468,"-",D18468)</f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x14ac:dyDescent="0.25">
      <c r="A18469" s="4" t="str">
        <f>CONCATENATE(B18469,"-",C18469,"-",D18469)</f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x14ac:dyDescent="0.25">
      <c r="A18470" s="4" t="str">
        <f>CONCATENATE(B18470,"-",C18470,"-",D18470)</f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x14ac:dyDescent="0.25">
      <c r="A18471" s="4" t="str">
        <f>CONCATENATE(B18471,"-",C18471,"-",D18471)</f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x14ac:dyDescent="0.25">
      <c r="A18472" s="4" t="str">
        <f>CONCATENATE(B18472,"-",C18472,"-",D18472)</f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x14ac:dyDescent="0.25">
      <c r="A18473" s="4" t="str">
        <f>CONCATENATE(B18473,"-",C18473,"-",D18473)</f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x14ac:dyDescent="0.25">
      <c r="A18474" s="4" t="str">
        <f>CONCATENATE(B18474,"-",C18474,"-",D18474)</f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x14ac:dyDescent="0.25">
      <c r="A18475" s="4" t="str">
        <f>CONCATENATE(B18475,"-",C18475,"-",D18475)</f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x14ac:dyDescent="0.25">
      <c r="A18476" s="4" t="str">
        <f>CONCATENATE(B18476,"-",C18476,"-",D18476)</f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x14ac:dyDescent="0.25">
      <c r="A18477" s="4" t="str">
        <f>CONCATENATE(B18477,"-",C18477,"-",D18477)</f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x14ac:dyDescent="0.25">
      <c r="A18478" s="4" t="str">
        <f>CONCATENATE(B18478,"-",C18478,"-",D18478)</f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x14ac:dyDescent="0.25">
      <c r="A18479" s="4" t="str">
        <f>CONCATENATE(B18479,"-",C18479,"-",D18479)</f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x14ac:dyDescent="0.25">
      <c r="A18480" s="4" t="str">
        <f>CONCATENATE(B18480,"-",C18480,"-",D18480)</f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x14ac:dyDescent="0.25">
      <c r="A18481" s="4" t="str">
        <f>CONCATENATE(B18481,"-",C18481,"-",D18481)</f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x14ac:dyDescent="0.25">
      <c r="A18482" s="4" t="str">
        <f>CONCATENATE(B18482,"-",C18482,"-",D18482)</f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x14ac:dyDescent="0.25">
      <c r="A18483" s="4" t="str">
        <f>CONCATENATE(B18483,"-",C18483,"-",D18483)</f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x14ac:dyDescent="0.25">
      <c r="A18484" s="4" t="str">
        <f>CONCATENATE(B18484,"-",C18484,"-",D18484)</f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x14ac:dyDescent="0.25">
      <c r="A18485" s="4" t="str">
        <f>CONCATENATE(B18485,"-",C18485,"-",D18485)</f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x14ac:dyDescent="0.25">
      <c r="A18486" s="4" t="str">
        <f>CONCATENATE(B18486,"-",C18486,"-",D18486)</f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x14ac:dyDescent="0.25">
      <c r="A18487" s="4" t="str">
        <f>CONCATENATE(B18487,"-",C18487,"-",D18487)</f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x14ac:dyDescent="0.25">
      <c r="A18488" s="4" t="str">
        <f>CONCATENATE(B18488,"-",C18488,"-",D18488)</f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x14ac:dyDescent="0.25">
      <c r="A18489" s="4" t="str">
        <f>CONCATENATE(B18489,"-",C18489,"-",D18489)</f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x14ac:dyDescent="0.25">
      <c r="A18490" s="4" t="str">
        <f>CONCATENATE(B18490,"-",C18490,"-",D18490)</f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x14ac:dyDescent="0.25">
      <c r="A18491" s="4" t="str">
        <f>CONCATENATE(B18491,"-",C18491,"-",D18491)</f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x14ac:dyDescent="0.25">
      <c r="A18492" s="4" t="str">
        <f>CONCATENATE(B18492,"-",C18492,"-",D18492)</f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x14ac:dyDescent="0.25">
      <c r="A18493" s="4" t="str">
        <f>CONCATENATE(B18493,"-",C18493,"-",D18493)</f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x14ac:dyDescent="0.25">
      <c r="A18494" s="4" t="str">
        <f>CONCATENATE(B18494,"-",C18494,"-",D18494)</f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x14ac:dyDescent="0.25">
      <c r="A18495" s="4" t="str">
        <f>CONCATENATE(B18495,"-",C18495,"-",D18495)</f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x14ac:dyDescent="0.25">
      <c r="A18496" s="4" t="str">
        <f>CONCATENATE(B18496,"-",C18496,"-",D18496)</f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x14ac:dyDescent="0.25">
      <c r="A18497" s="4" t="str">
        <f>CONCATENATE(B18497,"-",C18497,"-",D18497)</f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x14ac:dyDescent="0.25">
      <c r="A18498" s="4" t="str">
        <f>CONCATENATE(B18498,"-",C18498,"-",D18498)</f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x14ac:dyDescent="0.25">
      <c r="A18499" s="4" t="str">
        <f>CONCATENATE(B18499,"-",C18499,"-",D18499)</f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x14ac:dyDescent="0.25">
      <c r="A18500" s="4" t="str">
        <f>CONCATENATE(B18500,"-",C18500,"-",D18500)</f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x14ac:dyDescent="0.25">
      <c r="A18501" s="4" t="str">
        <f>CONCATENATE(B18501,"-",C18501,"-",D18501)</f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x14ac:dyDescent="0.25">
      <c r="A18502" s="4" t="str">
        <f>CONCATENATE(B18502,"-",C18502,"-",D18502)</f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x14ac:dyDescent="0.25">
      <c r="A18503" s="4" t="str">
        <f>CONCATENATE(B18503,"-",C18503,"-",D18503)</f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x14ac:dyDescent="0.25">
      <c r="A18504" s="4" t="str">
        <f>CONCATENATE(B18504,"-",C18504,"-",D18504)</f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x14ac:dyDescent="0.25">
      <c r="A18505" s="4" t="str">
        <f>CONCATENATE(B18505,"-",C18505,"-",D18505)</f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x14ac:dyDescent="0.25">
      <c r="A18506" s="4" t="str">
        <f>CONCATENATE(B18506,"-",C18506,"-",D18506)</f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x14ac:dyDescent="0.25">
      <c r="A18507" s="4" t="str">
        <f>CONCATENATE(B18507,"-",C18507,"-",D18507)</f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x14ac:dyDescent="0.25">
      <c r="A18508" s="4" t="str">
        <f>CONCATENATE(B18508,"-",C18508,"-",D18508)</f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x14ac:dyDescent="0.25">
      <c r="A18509" s="4" t="str">
        <f>CONCATENATE(B18509,"-",C18509,"-",D18509)</f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x14ac:dyDescent="0.25">
      <c r="A18510" s="4" t="str">
        <f>CONCATENATE(B18510,"-",C18510,"-",D18510)</f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x14ac:dyDescent="0.25">
      <c r="A18511" s="4" t="str">
        <f>CONCATENATE(B18511,"-",C18511,"-",D18511)</f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x14ac:dyDescent="0.25">
      <c r="A18512" s="4" t="str">
        <f>CONCATENATE(B18512,"-",C18512,"-",D18512)</f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x14ac:dyDescent="0.25">
      <c r="A18513" s="4" t="str">
        <f>CONCATENATE(B18513,"-",C18513,"-",D18513)</f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x14ac:dyDescent="0.25">
      <c r="A18514" s="4" t="str">
        <f>CONCATENATE(B18514,"-",C18514,"-",D18514)</f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x14ac:dyDescent="0.25">
      <c r="A18515" s="4" t="str">
        <f>CONCATENATE(B18515,"-",C18515,"-",D18515)</f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x14ac:dyDescent="0.25">
      <c r="A18516" s="4" t="str">
        <f>CONCATENATE(B18516,"-",C18516,"-",D18516)</f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x14ac:dyDescent="0.25">
      <c r="A18517" s="4" t="str">
        <f>CONCATENATE(B18517,"-",C18517,"-",D18517)</f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x14ac:dyDescent="0.25">
      <c r="A18518" s="4" t="str">
        <f>CONCATENATE(B18518,"-",C18518,"-",D18518)</f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x14ac:dyDescent="0.25">
      <c r="A18519" s="4" t="str">
        <f>CONCATENATE(B18519,"-",C18519,"-",D18519)</f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x14ac:dyDescent="0.25">
      <c r="A18520" s="4" t="str">
        <f>CONCATENATE(B18520,"-",C18520,"-",D18520)</f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x14ac:dyDescent="0.25">
      <c r="A18521" s="4" t="str">
        <f>CONCATENATE(B18521,"-",C18521,"-",D18521)</f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x14ac:dyDescent="0.25">
      <c r="A18522" s="4" t="str">
        <f>CONCATENATE(B18522,"-",C18522,"-",D18522)</f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x14ac:dyDescent="0.25">
      <c r="A18523" s="4" t="str">
        <f>CONCATENATE(B18523,"-",C18523,"-",D18523)</f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x14ac:dyDescent="0.25">
      <c r="A18524" s="4" t="str">
        <f>CONCATENATE(B18524,"-",C18524,"-",D18524)</f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x14ac:dyDescent="0.25">
      <c r="A18525" s="4" t="str">
        <f>CONCATENATE(B18525,"-",C18525,"-",D18525)</f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x14ac:dyDescent="0.25">
      <c r="A18526" s="4" t="str">
        <f>CONCATENATE(B18526,"-",C18526,"-",D18526)</f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x14ac:dyDescent="0.25">
      <c r="A18527" s="4" t="str">
        <f>CONCATENATE(B18527,"-",C18527,"-",D18527)</f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x14ac:dyDescent="0.25">
      <c r="A18528" s="4" t="str">
        <f>CONCATENATE(B18528,"-",C18528,"-",D18528)</f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x14ac:dyDescent="0.25">
      <c r="A18529" s="4" t="str">
        <f>CONCATENATE(B18529,"-",C18529,"-",D18529)</f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x14ac:dyDescent="0.25">
      <c r="A18530" s="4" t="str">
        <f>CONCATENATE(B18530,"-",C18530,"-",D18530)</f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x14ac:dyDescent="0.25">
      <c r="A18531" s="4" t="str">
        <f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x14ac:dyDescent="0.25">
      <c r="A18532" s="4" t="str">
        <f>CONCATENATE(B18532,"-",C18532,"-",D18532)</f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x14ac:dyDescent="0.25">
      <c r="A18533" s="4" t="str">
        <f>CONCATENATE(B18533,"-",C18533,"-",D18533)</f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x14ac:dyDescent="0.25">
      <c r="A18534" s="4" t="str">
        <f>CONCATENATE(B18534,"-",C18534,"-",D18534)</f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x14ac:dyDescent="0.25">
      <c r="A18535" s="4" t="str">
        <f>CONCATENATE(B18535,"-",C18535,"-",D18535)</f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x14ac:dyDescent="0.25">
      <c r="A18536" s="4" t="str">
        <f>CONCATENATE(B18536,"-",C18536,"-",D18536)</f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x14ac:dyDescent="0.25">
      <c r="A18537" s="4" t="str">
        <f>CONCATENATE(B18537,"-",C18537,"-",D18537)</f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x14ac:dyDescent="0.25">
      <c r="A18538" s="4" t="str">
        <f>CONCATENATE(B18538,"-",C18538,"-",D18538)</f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x14ac:dyDescent="0.25">
      <c r="A18539" s="4" t="str">
        <f>CONCATENATE(B18539,"-",C18539,"-",D18539)</f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x14ac:dyDescent="0.25">
      <c r="A18540" s="4" t="str">
        <f>CONCATENATE(B18540,"-",C18540,"-",D18540)</f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x14ac:dyDescent="0.25">
      <c r="A18541" s="4" t="str">
        <f>CONCATENATE(B18541,"-",C18541,"-",D18541)</f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x14ac:dyDescent="0.25">
      <c r="A18542" s="4" t="str">
        <f>CONCATENATE(B18542,"-",C18542,"-",D18542)</f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x14ac:dyDescent="0.25">
      <c r="A18543" s="4" t="str">
        <f>CONCATENATE(B18543,"-",C18543,"-",D18543)</f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x14ac:dyDescent="0.25">
      <c r="A18544" s="4" t="str">
        <f>CONCATENATE(B18544,"-",C18544,"-",D18544)</f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x14ac:dyDescent="0.25">
      <c r="A18545" s="4" t="str">
        <f>CONCATENATE(B18545,"-",C18545,"-",D18545)</f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x14ac:dyDescent="0.25">
      <c r="A18546" s="4" t="str">
        <f>CONCATENATE(B18546,"-",C18546,"-",D18546)</f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x14ac:dyDescent="0.25">
      <c r="A18547" s="4" t="str">
        <f>CONCATENATE(B18547,"-",C18547,"-",D18547)</f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x14ac:dyDescent="0.25">
      <c r="A18548" s="4" t="str">
        <f>CONCATENATE(B18548,"-",C18548,"-",D18548)</f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x14ac:dyDescent="0.25">
      <c r="A18549" s="4" t="str">
        <f>CONCATENATE(B18549,"-",C18549,"-",D18549)</f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x14ac:dyDescent="0.25">
      <c r="A18550" s="4" t="str">
        <f>CONCATENATE(B18550,"-",C18550,"-",D18550)</f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x14ac:dyDescent="0.25">
      <c r="A18551" s="4" t="str">
        <f>CONCATENATE(B18551,"-",C18551,"-",D18551)</f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x14ac:dyDescent="0.25">
      <c r="A18552" s="4" t="str">
        <f>CONCATENATE(B18552,"-",C18552,"-",D18552)</f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x14ac:dyDescent="0.25">
      <c r="A18553" s="4" t="str">
        <f>CONCATENATE(B18553,"-",C18553,"-",D18553)</f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x14ac:dyDescent="0.25">
      <c r="A18554" s="4" t="str">
        <f>CONCATENATE(B18554,"-",C18554,"-",D18554)</f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x14ac:dyDescent="0.25">
      <c r="A18555" s="4" t="str">
        <f>CONCATENATE(B18555,"-",C18555,"-",D18555)</f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x14ac:dyDescent="0.25">
      <c r="A18556" s="4" t="str">
        <f>CONCATENATE(B18556,"-",C18556,"-",D18556)</f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x14ac:dyDescent="0.25">
      <c r="A18557" s="4" t="str">
        <f>CONCATENATE(B18557,"-",C18557,"-",D18557)</f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x14ac:dyDescent="0.25">
      <c r="A18558" s="4" t="str">
        <f>CONCATENATE(B18558,"-",C18558,"-",D18558)</f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x14ac:dyDescent="0.25">
      <c r="A18559" s="4" t="str">
        <f>CONCATENATE(B18559,"-",C18559,"-",D18559)</f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x14ac:dyDescent="0.25">
      <c r="A18560" s="4" t="str">
        <f>CONCATENATE(B18560,"-",C18560,"-",D18560)</f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x14ac:dyDescent="0.25">
      <c r="A18561" s="4" t="str">
        <f>CONCATENATE(B18561,"-",C18561,"-",D18561)</f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x14ac:dyDescent="0.25">
      <c r="A18562" s="4" t="str">
        <f>CONCATENATE(B18562,"-",C18562,"-",D18562)</f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x14ac:dyDescent="0.25">
      <c r="A18563" s="4" t="str">
        <f>CONCATENATE(B18563,"-",C18563,"-",D18563)</f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x14ac:dyDescent="0.25">
      <c r="A18564" s="4" t="str">
        <f>CONCATENATE(B18564,"-",C18564,"-",D18564)</f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x14ac:dyDescent="0.25">
      <c r="A18565" s="4" t="str">
        <f>CONCATENATE(B18565,"-",C18565,"-",D18565)</f>
        <v>46261-POX49-bbd2</v>
      </c>
      <c r="B18565" s="16">
        <v>46261</v>
      </c>
      <c r="C18565" s="10" t="s">
        <v>98</v>
      </c>
      <c r="D18565" s="10" t="s">
        <v>70</v>
      </c>
      <c r="E18565" s="10">
        <v>0</v>
      </c>
      <c r="F18565" s="10">
        <v>0</v>
      </c>
      <c r="G18565" s="10">
        <v>19.066666666666666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x14ac:dyDescent="0.25">
      <c r="A18566" s="4" t="str">
        <f>CONCATENATE(B18566,"-",C18566,"-",D18566)</f>
        <v>46261-POX49-com1</v>
      </c>
      <c r="B18566" s="16">
        <v>46261</v>
      </c>
      <c r="C18566" s="10" t="s">
        <v>98</v>
      </c>
      <c r="D18566" s="10" t="s">
        <v>71</v>
      </c>
      <c r="E18566" s="10">
        <v>0</v>
      </c>
      <c r="F18566" s="10">
        <v>6.35</v>
      </c>
      <c r="G18566" s="10">
        <v>12.716666666666667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x14ac:dyDescent="0.25">
      <c r="A18567" s="4" t="str">
        <f>CONCATENATE(B18567,"-",C18567,"-",D18567)</f>
        <v>46261-POX49-com2</v>
      </c>
      <c r="B18567" s="16">
        <v>46261</v>
      </c>
      <c r="C18567" s="10" t="s">
        <v>98</v>
      </c>
      <c r="D18567" s="10" t="s">
        <v>72</v>
      </c>
      <c r="E18567" s="10">
        <v>0</v>
      </c>
      <c r="F18567" s="10">
        <v>1.9333333333333333</v>
      </c>
      <c r="G18567" s="10">
        <v>17.133333333333333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x14ac:dyDescent="0.25">
      <c r="A18568" s="4" t="str">
        <f>CONCATENATE(B18568,"-",C18568,"-",D18568)</f>
        <v>46261-POX49-com3</v>
      </c>
      <c r="B18568" s="16">
        <v>46261</v>
      </c>
      <c r="C18568" s="10" t="s">
        <v>98</v>
      </c>
      <c r="D18568" s="10" t="s">
        <v>77</v>
      </c>
      <c r="E18568" s="10">
        <v>0</v>
      </c>
      <c r="F18568" s="10">
        <v>0</v>
      </c>
      <c r="G18568" s="10">
        <v>19.066666666666666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x14ac:dyDescent="0.25">
      <c r="A18569" s="4" t="str">
        <f>CONCATENATE(B18569,"-",C18569,"-",D18569)</f>
        <v>46261-POX49-com4</v>
      </c>
      <c r="B18569" s="16">
        <v>46261</v>
      </c>
      <c r="C18569" s="10" t="s">
        <v>98</v>
      </c>
      <c r="D18569" s="10" t="s">
        <v>78</v>
      </c>
      <c r="E18569" s="10">
        <v>0</v>
      </c>
      <c r="F18569" s="10">
        <v>6.4333333333333336</v>
      </c>
      <c r="G18569" s="10">
        <v>12.633333333333333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x14ac:dyDescent="0.25">
      <c r="A18570" s="4" t="str">
        <f>CONCATENATE(B18570,"-",C18570,"-",D18570)</f>
        <v>46261-POX49-gen1</v>
      </c>
      <c r="B18570" s="16">
        <v>46261</v>
      </c>
      <c r="C18570" s="10" t="s">
        <v>98</v>
      </c>
      <c r="D18570" s="10" t="s">
        <v>59</v>
      </c>
      <c r="E18570" s="10">
        <v>0</v>
      </c>
      <c r="F18570" s="10">
        <v>0</v>
      </c>
      <c r="G18570" s="10">
        <v>19.066666666666666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x14ac:dyDescent="0.25">
      <c r="A18571" s="4" t="str">
        <f>CONCATENATE(B18571,"-",C18571,"-",D18571)</f>
        <v>46261-POX49-gen2</v>
      </c>
      <c r="B18571" s="16">
        <v>46261</v>
      </c>
      <c r="C18571" s="10" t="s">
        <v>98</v>
      </c>
      <c r="D18571" s="10" t="s">
        <v>73</v>
      </c>
      <c r="E18571" s="10">
        <v>0</v>
      </c>
      <c r="F18571" s="10">
        <v>6.6333333333333337</v>
      </c>
      <c r="G18571" s="10">
        <v>12.433333333333334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x14ac:dyDescent="0.25">
      <c r="A18572" s="4" t="str">
        <f>CONCATENATE(B18572,"-",C18572,"-",D18572)</f>
        <v>46261-POX49-psa1</v>
      </c>
      <c r="B18572" s="16">
        <v>46261</v>
      </c>
      <c r="C18572" s="10" t="s">
        <v>98</v>
      </c>
      <c r="D18572" s="10" t="s">
        <v>60</v>
      </c>
      <c r="E18572" s="10">
        <v>0</v>
      </c>
      <c r="F18572" s="10">
        <v>0</v>
      </c>
      <c r="G18572" s="10">
        <v>19.066666666666666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x14ac:dyDescent="0.25">
      <c r="A18573" s="4" t="str">
        <f>CONCATENATE(B18573,"-",C18573,"-",D18573)</f>
        <v>46261-POX49-psa2</v>
      </c>
      <c r="B18573" s="16">
        <v>46261</v>
      </c>
      <c r="C18573" s="10" t="s">
        <v>98</v>
      </c>
      <c r="D18573" s="10" t="s">
        <v>74</v>
      </c>
      <c r="E18573" s="10">
        <v>0</v>
      </c>
      <c r="F18573" s="10">
        <v>7.2166666666666668</v>
      </c>
      <c r="G18573" s="10">
        <v>11.85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x14ac:dyDescent="0.25">
      <c r="A18574" s="4" t="str">
        <f>CONCATENATE(B18574,"-",C18574,"-",D18574)</f>
        <v>46261-POX49-psa3</v>
      </c>
      <c r="B18574" s="16">
        <v>46261</v>
      </c>
      <c r="C18574" s="10" t="s">
        <v>98</v>
      </c>
      <c r="D18574" s="10" t="s">
        <v>79</v>
      </c>
      <c r="E18574" s="10">
        <v>0</v>
      </c>
      <c r="F18574" s="10">
        <v>7.15</v>
      </c>
      <c r="G18574" s="10">
        <v>11.916666666666666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x14ac:dyDescent="0.25">
      <c r="A18575" s="4" t="str">
        <f>CONCATENATE(B18575,"-",C18575,"-",D18575)</f>
        <v>46261-POX49-psa4</v>
      </c>
      <c r="B18575" s="16">
        <v>46261</v>
      </c>
      <c r="C18575" s="10" t="s">
        <v>98</v>
      </c>
      <c r="D18575" s="10" t="s">
        <v>80</v>
      </c>
      <c r="E18575" s="10">
        <v>0</v>
      </c>
      <c r="F18575" s="10">
        <v>2.0166666666666666</v>
      </c>
      <c r="G18575" s="10">
        <v>17.05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x14ac:dyDescent="0.25">
      <c r="A18576" s="4" t="str">
        <f>CONCATENATE(B18576,"-",C18576,"-",D18576)</f>
        <v>46261-POX49-sec1</v>
      </c>
      <c r="B18576" s="16">
        <v>46261</v>
      </c>
      <c r="C18576" s="10" t="s">
        <v>98</v>
      </c>
      <c r="D18576" s="10" t="s">
        <v>75</v>
      </c>
      <c r="E18576" s="10">
        <v>0</v>
      </c>
      <c r="F18576" s="10">
        <v>6.5333333333333332</v>
      </c>
      <c r="G18576" s="10">
        <v>12.533333333333333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x14ac:dyDescent="0.25">
      <c r="A18577" s="4" t="str">
        <f>CONCATENATE(B18577,"-",C18577,"-",D18577)</f>
        <v>46261-POX49-sec2</v>
      </c>
      <c r="B18577" s="16">
        <v>46261</v>
      </c>
      <c r="C18577" s="10" t="s">
        <v>98</v>
      </c>
      <c r="D18577" s="10" t="s">
        <v>76</v>
      </c>
      <c r="E18577" s="10">
        <v>0</v>
      </c>
      <c r="F18577" s="10">
        <v>6.5333333333333332</v>
      </c>
      <c r="G18577" s="10">
        <v>12.533333333333333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x14ac:dyDescent="0.25">
      <c r="A18578" s="4" t="str">
        <f>CONCATENATE(B18578,"-",C18578,"-",D18578)</f>
        <v>46251-POX21-bbd1</v>
      </c>
      <c r="B18578" s="14">
        <v>46251</v>
      </c>
      <c r="C18578" s="4" t="s">
        <v>112</v>
      </c>
      <c r="D18578" s="4" t="s">
        <v>69</v>
      </c>
      <c r="E18578" s="4">
        <v>0</v>
      </c>
      <c r="F18578" s="6">
        <v>0</v>
      </c>
      <c r="G18578" s="6">
        <v>19.116666666666667</v>
      </c>
      <c r="H18578" s="6">
        <v>0</v>
      </c>
      <c r="I18578" s="4" t="str">
        <f>TEXT(B18578,"yyyy-mm")</f>
        <v>2026-08</v>
      </c>
      <c r="J18578" s="7" t="str">
        <f>VLOOKUP(C18578,'[1]T. Apoyo Sistema'!$B$1:$C$89,2,0)</f>
        <v>NO</v>
      </c>
    </row>
    <row r="18579" spans="1:10" x14ac:dyDescent="0.25">
      <c r="A18579" s="4" t="str">
        <f>CONCATENATE(B18579,"-",C18579,"-",D18579)</f>
        <v>46251-POX21-bbd2</v>
      </c>
      <c r="B18579" s="14">
        <v>46251</v>
      </c>
      <c r="C18579" s="4" t="s">
        <v>112</v>
      </c>
      <c r="D18579" s="4" t="s">
        <v>70</v>
      </c>
      <c r="E18579" s="4">
        <v>0</v>
      </c>
      <c r="F18579" s="6">
        <v>0</v>
      </c>
      <c r="G18579" s="6">
        <v>19.116666666666667</v>
      </c>
      <c r="H18579" s="6">
        <v>0</v>
      </c>
      <c r="I18579" s="4" t="str">
        <f>TEXT(B18579,"yyyy-mm")</f>
        <v>2026-08</v>
      </c>
      <c r="J18579" s="7" t="str">
        <f>VLOOKUP(C18579,'[1]T. Apoyo Sistema'!$B$1:$C$89,2,0)</f>
        <v>NO</v>
      </c>
    </row>
    <row r="18580" spans="1:10" x14ac:dyDescent="0.25">
      <c r="A18580" s="4" t="str">
        <f>CONCATENATE(B18580,"-",C18580,"-",D18580)</f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x14ac:dyDescent="0.25">
      <c r="A18581" s="4" t="str">
        <f>CONCATENATE(B18581,"-",C18581,"-",D18581)</f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x14ac:dyDescent="0.25">
      <c r="A18582" s="4" t="str">
        <f>CONCATENATE(B18582,"-",C18582,"-",D18582)</f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x14ac:dyDescent="0.25">
      <c r="A18583" s="4" t="str">
        <f>CONCATENATE(B18583,"-",C18583,"-",D18583)</f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x14ac:dyDescent="0.25">
      <c r="A18584" s="4" t="str">
        <f>CONCATENATE(B18584,"-",C18584,"-",D18584)</f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x14ac:dyDescent="0.25">
      <c r="A18585" s="4" t="str">
        <f>CONCATENATE(B18585,"-",C18585,"-",D18585)</f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x14ac:dyDescent="0.25">
      <c r="A18586" s="4" t="str">
        <f>CONCATENATE(B18586,"-",C18586,"-",D18586)</f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x14ac:dyDescent="0.25">
      <c r="A18587" s="4" t="str">
        <f>CONCATENATE(B18587,"-",C18587,"-",D18587)</f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x14ac:dyDescent="0.25">
      <c r="A18588" s="4" t="str">
        <f>CONCATENATE(B18588,"-",C18588,"-",D18588)</f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x14ac:dyDescent="0.25">
      <c r="A18589" s="4" t="str">
        <f>CONCATENATE(B18589,"-",C18589,"-",D18589)</f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x14ac:dyDescent="0.25">
      <c r="A18590" s="4" t="str">
        <f>CONCATENATE(B18590,"-",C18590,"-",D18590)</f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x14ac:dyDescent="0.25">
      <c r="A18591" s="4" t="str">
        <f>CONCATENATE(B18591,"-",C18591,"-",D18591)</f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x14ac:dyDescent="0.25">
      <c r="A18592" s="4" t="str">
        <f>CONCATENATE(B18592,"-",C18592,"-",D18592)</f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x14ac:dyDescent="0.25">
      <c r="A18593" s="4" t="str">
        <f>CONCATENATE(B18593,"-",C18593,"-",D18593)</f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x14ac:dyDescent="0.25">
      <c r="A18594" s="4" t="str">
        <f>CONCATENATE(B18594,"-",C18594,"-",D18594)</f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x14ac:dyDescent="0.25">
      <c r="A18595" s="4" t="str">
        <f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x14ac:dyDescent="0.25">
      <c r="A18596" s="4" t="str">
        <f>CONCATENATE(B18596,"-",C18596,"-",D18596)</f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x14ac:dyDescent="0.25">
      <c r="A18597" s="4" t="str">
        <f>CONCATENATE(B18597,"-",C18597,"-",D18597)</f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x14ac:dyDescent="0.25">
      <c r="A18598" s="4" t="str">
        <f>CONCATENATE(B18598,"-",C18598,"-",D18598)</f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x14ac:dyDescent="0.25">
      <c r="A18599" s="4" t="str">
        <f>CONCATENATE(B18599,"-",C18599,"-",D18599)</f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x14ac:dyDescent="0.25">
      <c r="A18600" s="4" t="str">
        <f>CONCATENATE(B18600,"-",C18600,"-",D18600)</f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x14ac:dyDescent="0.25">
      <c r="A18601" s="4" t="str">
        <f>CONCATENATE(B18601,"-",C18601,"-",D18601)</f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x14ac:dyDescent="0.25">
      <c r="A18602" s="4" t="str">
        <f>CONCATENATE(B18602,"-",C18602,"-",D18602)</f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x14ac:dyDescent="0.25">
      <c r="A18603" s="4" t="str">
        <f>CONCATENATE(B18603,"-",C18603,"-",D18603)</f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x14ac:dyDescent="0.25">
      <c r="A18604" s="4" t="str">
        <f>CONCATENATE(B18604,"-",C18604,"-",D18604)</f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x14ac:dyDescent="0.25">
      <c r="A18605" s="4" t="str">
        <f>CONCATENATE(B18605,"-",C18605,"-",D18605)</f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x14ac:dyDescent="0.25">
      <c r="A18606" s="4" t="str">
        <f>CONCATENATE(B18606,"-",C18606,"-",D18606)</f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x14ac:dyDescent="0.25">
      <c r="A18607" s="4" t="str">
        <f>CONCATENATE(B18607,"-",C18607,"-",D18607)</f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x14ac:dyDescent="0.25">
      <c r="A18608" s="4" t="str">
        <f>CONCATENATE(B18608,"-",C18608,"-",D18608)</f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x14ac:dyDescent="0.25">
      <c r="A18609" s="4" t="str">
        <f>CONCATENATE(B18609,"-",C18609,"-",D18609)</f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x14ac:dyDescent="0.25">
      <c r="A18610" s="4" t="str">
        <f>CONCATENATE(B18610,"-",C18610,"-",D18610)</f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x14ac:dyDescent="0.25">
      <c r="A18611" s="4" t="str">
        <f>CONCATENATE(B18611,"-",C18611,"-",D18611)</f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x14ac:dyDescent="0.25">
      <c r="A18612" s="4" t="str">
        <f>CONCATENATE(B18612,"-",C18612,"-",D18612)</f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x14ac:dyDescent="0.25">
      <c r="A18613" s="4" t="str">
        <f>CONCATENATE(B18613,"-",C18613,"-",D18613)</f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x14ac:dyDescent="0.25">
      <c r="A18614" s="4" t="str">
        <f>CONCATENATE(B18614,"-",C18614,"-",D18614)</f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x14ac:dyDescent="0.25">
      <c r="A18615" s="4" t="str">
        <f>CONCATENATE(B18615,"-",C18615,"-",D18615)</f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x14ac:dyDescent="0.25">
      <c r="A18616" s="4" t="str">
        <f>CONCATENATE(B18616,"-",C18616,"-",D18616)</f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x14ac:dyDescent="0.25">
      <c r="A18617" s="4" t="str">
        <f>CONCATENATE(B18617,"-",C18617,"-",D18617)</f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x14ac:dyDescent="0.25">
      <c r="A18618" s="4" t="str">
        <f>CONCATENATE(B18618,"-",C18618,"-",D18618)</f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x14ac:dyDescent="0.25">
      <c r="A18619" s="4" t="str">
        <f>CONCATENATE(B18619,"-",C18619,"-",D18619)</f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x14ac:dyDescent="0.25">
      <c r="A18620" s="4" t="str">
        <f>CONCATENATE(B18620,"-",C18620,"-",D18620)</f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x14ac:dyDescent="0.25">
      <c r="A18621" s="4" t="str">
        <f>CONCATENATE(B18621,"-",C18621,"-",D18621)</f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x14ac:dyDescent="0.25">
      <c r="A18622" s="4" t="str">
        <f>CONCATENATE(B18622,"-",C18622,"-",D18622)</f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x14ac:dyDescent="0.25">
      <c r="A18623" s="4" t="str">
        <f>CONCATENATE(B18623,"-",C18623,"-",D18623)</f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x14ac:dyDescent="0.25">
      <c r="A18624" s="4" t="str">
        <f>CONCATENATE(B18624,"-",C18624,"-",D18624)</f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x14ac:dyDescent="0.25">
      <c r="A18625" s="4" t="str">
        <f>CONCATENATE(B18625,"-",C18625,"-",D18625)</f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x14ac:dyDescent="0.25">
      <c r="A18626" s="4" t="str">
        <f>CONCATENATE(B18626,"-",C18626,"-",D18626)</f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x14ac:dyDescent="0.25">
      <c r="A18627" s="4" t="str">
        <f>CONCATENATE(B18627,"-",C18627,"-",D18627)</f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x14ac:dyDescent="0.25">
      <c r="A18628" s="4" t="str">
        <f>CONCATENATE(B18628,"-",C18628,"-",D18628)</f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x14ac:dyDescent="0.25">
      <c r="A18629" s="4" t="str">
        <f>CONCATENATE(B18629,"-",C18629,"-",D18629)</f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x14ac:dyDescent="0.25">
      <c r="A18630" s="4" t="str">
        <f>CONCATENATE(B18630,"-",C18630,"-",D18630)</f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x14ac:dyDescent="0.25">
      <c r="A18631" s="4" t="str">
        <f>CONCATENATE(B18631,"-",C18631,"-",D18631)</f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x14ac:dyDescent="0.25">
      <c r="A18632" s="4" t="str">
        <f>CONCATENATE(B18632,"-",C18632,"-",D18632)</f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x14ac:dyDescent="0.25">
      <c r="A18633" s="4" t="str">
        <f>CONCATENATE(B18633,"-",C18633,"-",D18633)</f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x14ac:dyDescent="0.25">
      <c r="A18634" s="4" t="str">
        <f>CONCATENATE(B18634,"-",C18634,"-",D18634)</f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x14ac:dyDescent="0.25">
      <c r="A18635" s="4" t="str">
        <f>CONCATENATE(B18635,"-",C18635,"-",D18635)</f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x14ac:dyDescent="0.25">
      <c r="A18636" s="4" t="str">
        <f>CONCATENATE(B18636,"-",C18636,"-",D18636)</f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x14ac:dyDescent="0.25">
      <c r="A18637" s="4" t="str">
        <f>CONCATENATE(B18637,"-",C18637,"-",D18637)</f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x14ac:dyDescent="0.25">
      <c r="A18638" s="4" t="str">
        <f>CONCATENATE(B18638,"-",C18638,"-",D18638)</f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x14ac:dyDescent="0.25">
      <c r="A18639" s="4" t="str">
        <f>CONCATENATE(B18639,"-",C18639,"-",D18639)</f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x14ac:dyDescent="0.25">
      <c r="A18640" s="4" t="str">
        <f>CONCATENATE(B18640,"-",C18640,"-",D18640)</f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x14ac:dyDescent="0.25">
      <c r="A18641" s="4" t="str">
        <f>CONCATENATE(B18641,"-",C18641,"-",D18641)</f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x14ac:dyDescent="0.25">
      <c r="A18642" s="4" t="str">
        <f>CONCATENATE(B18642,"-",C18642,"-",D18642)</f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x14ac:dyDescent="0.25">
      <c r="A18643" s="4" t="str">
        <f>CONCATENATE(B18643,"-",C18643,"-",D18643)</f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x14ac:dyDescent="0.25">
      <c r="A18644" s="4" t="str">
        <f>CONCATENATE(B18644,"-",C18644,"-",D18644)</f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x14ac:dyDescent="0.25">
      <c r="A18645" s="4" t="str">
        <f>CONCATENATE(B18645,"-",C18645,"-",D18645)</f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x14ac:dyDescent="0.25">
      <c r="A18646" s="4" t="str">
        <f>CONCATENATE(B18646,"-",C18646,"-",D18646)</f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x14ac:dyDescent="0.25">
      <c r="A18647" s="4" t="str">
        <f>CONCATENATE(B18647,"-",C18647,"-",D18647)</f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x14ac:dyDescent="0.25">
      <c r="A18648" s="4" t="str">
        <f>CONCATENATE(B18648,"-",C18648,"-",D18648)</f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x14ac:dyDescent="0.25">
      <c r="A18649" s="4" t="str">
        <f>CONCATENATE(B18649,"-",C18649,"-",D18649)</f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x14ac:dyDescent="0.25">
      <c r="A18650" s="4" t="str">
        <f>CONCATENATE(B18650,"-",C18650,"-",D18650)</f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x14ac:dyDescent="0.25">
      <c r="A18651" s="4" t="str">
        <f>CONCATENATE(B18651,"-",C18651,"-",D18651)</f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x14ac:dyDescent="0.25">
      <c r="A18652" s="4" t="str">
        <f>CONCATENATE(B18652,"-",C18652,"-",D18652)</f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x14ac:dyDescent="0.25">
      <c r="A18653" s="4" t="str">
        <f>CONCATENATE(B18653,"-",C18653,"-",D18653)</f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x14ac:dyDescent="0.25">
      <c r="A18654" s="4" t="str">
        <f>CONCATENATE(B18654,"-",C18654,"-",D18654)</f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x14ac:dyDescent="0.25">
      <c r="A18655" s="4" t="str">
        <f>CONCATENATE(B18655,"-",C18655,"-",D18655)</f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x14ac:dyDescent="0.25">
      <c r="A18656" s="4" t="str">
        <f>CONCATENATE(B18656,"-",C18656,"-",D18656)</f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x14ac:dyDescent="0.25">
      <c r="A18657" s="4" t="str">
        <f>CONCATENATE(B18657,"-",C18657,"-",D18657)</f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x14ac:dyDescent="0.25">
      <c r="A18658" s="4" t="str">
        <f>CONCATENATE(B18658,"-",C18658,"-",D18658)</f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x14ac:dyDescent="0.25">
      <c r="A18659" s="4" t="str">
        <f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x14ac:dyDescent="0.25">
      <c r="A18660" s="4" t="str">
        <f>CONCATENATE(B18660,"-",C18660,"-",D18660)</f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x14ac:dyDescent="0.25">
      <c r="A18661" s="4" t="str">
        <f>CONCATENATE(B18661,"-",C18661,"-",D18661)</f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x14ac:dyDescent="0.25">
      <c r="A18662" s="4" t="str">
        <f>CONCATENATE(B18662,"-",C18662,"-",D18662)</f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x14ac:dyDescent="0.25">
      <c r="A18663" s="4" t="str">
        <f>CONCATENATE(B18663,"-",C18663,"-",D18663)</f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x14ac:dyDescent="0.25">
      <c r="A18664" s="4" t="str">
        <f>CONCATENATE(B18664,"-",C18664,"-",D18664)</f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x14ac:dyDescent="0.25">
      <c r="A18665" s="4" t="str">
        <f>CONCATENATE(B18665,"-",C18665,"-",D18665)</f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x14ac:dyDescent="0.25">
      <c r="A18666" s="4" t="str">
        <f>CONCATENATE(B18666,"-",C18666,"-",D18666)</f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x14ac:dyDescent="0.25">
      <c r="A18667" s="4" t="str">
        <f>CONCATENATE(B18667,"-",C18667,"-",D18667)</f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x14ac:dyDescent="0.25">
      <c r="A18668" s="4" t="str">
        <f>CONCATENATE(B18668,"-",C18668,"-",D18668)</f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x14ac:dyDescent="0.25">
      <c r="A18669" s="4" t="str">
        <f>CONCATENATE(B18669,"-",C18669,"-",D18669)</f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x14ac:dyDescent="0.25">
      <c r="A18670" s="4" t="str">
        <f>CONCATENATE(B18670,"-",C18670,"-",D18670)</f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x14ac:dyDescent="0.25">
      <c r="A18671" s="4" t="str">
        <f>CONCATENATE(B18671,"-",C18671,"-",D18671)</f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x14ac:dyDescent="0.25">
      <c r="A18672" s="4" t="str">
        <f>CONCATENATE(B18672,"-",C18672,"-",D18672)</f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x14ac:dyDescent="0.25">
      <c r="A18673" s="4" t="str">
        <f>CONCATENATE(B18673,"-",C18673,"-",D18673)</f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x14ac:dyDescent="0.25">
      <c r="A18674" s="4" t="str">
        <f>CONCATENATE(B18674,"-",C18674,"-",D18674)</f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x14ac:dyDescent="0.25">
      <c r="A18675" s="4" t="str">
        <f>CONCATENATE(B18675,"-",C18675,"-",D18675)</f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x14ac:dyDescent="0.25">
      <c r="A18676" s="4" t="str">
        <f>CONCATENATE(B18676,"-",C18676,"-",D18676)</f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x14ac:dyDescent="0.25">
      <c r="A18677" s="4" t="str">
        <f>CONCATENATE(B18677,"-",C18677,"-",D18677)</f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x14ac:dyDescent="0.25">
      <c r="A18678" s="4" t="str">
        <f>CONCATENATE(B18678,"-",C18678,"-",D18678)</f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x14ac:dyDescent="0.25">
      <c r="A18679" s="4" t="str">
        <f>CONCATENATE(B18679,"-",C18679,"-",D18679)</f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x14ac:dyDescent="0.25">
      <c r="A18680" s="4" t="str">
        <f>CONCATENATE(B18680,"-",C18680,"-",D18680)</f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x14ac:dyDescent="0.25">
      <c r="A18681" s="4" t="str">
        <f>CONCATENATE(B18681,"-",C18681,"-",D18681)</f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x14ac:dyDescent="0.25">
      <c r="A18682" s="4" t="str">
        <f>CONCATENATE(B18682,"-",C18682,"-",D18682)</f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x14ac:dyDescent="0.25">
      <c r="A18683" s="4" t="str">
        <f>CONCATENATE(B18683,"-",C18683,"-",D18683)</f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x14ac:dyDescent="0.25">
      <c r="A18684" s="4" t="str">
        <f>CONCATENATE(B18684,"-",C18684,"-",D18684)</f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x14ac:dyDescent="0.25">
      <c r="A18685" s="4" t="str">
        <f>CONCATENATE(B18685,"-",C18685,"-",D18685)</f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x14ac:dyDescent="0.25">
      <c r="A18686" s="4" t="str">
        <f>CONCATENATE(B18686,"-",C18686,"-",D18686)</f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x14ac:dyDescent="0.25">
      <c r="A18687" s="4" t="str">
        <f>CONCATENATE(B18687,"-",C18687,"-",D18687)</f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x14ac:dyDescent="0.25">
      <c r="A18688" s="4" t="str">
        <f>CONCATENATE(B18688,"-",C18688,"-",D18688)</f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x14ac:dyDescent="0.25">
      <c r="A18689" s="4" t="str">
        <f>CONCATENATE(B18689,"-",C18689,"-",D18689)</f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x14ac:dyDescent="0.25">
      <c r="A18690" s="4" t="str">
        <f>CONCATENATE(B18690,"-",C18690,"-",D18690)</f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x14ac:dyDescent="0.25">
      <c r="A18691" s="4" t="str">
        <f>CONCATENATE(B18691,"-",C18691,"-",D18691)</f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x14ac:dyDescent="0.25">
      <c r="A18692" s="4" t="str">
        <f>CONCATENATE(B18692,"-",C18692,"-",D18692)</f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x14ac:dyDescent="0.25">
      <c r="A18693" s="4" t="str">
        <f>CONCATENATE(B18693,"-",C18693,"-",D18693)</f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x14ac:dyDescent="0.25">
      <c r="A18694" s="4" t="str">
        <f>CONCATENATE(B18694,"-",C18694,"-",D18694)</f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x14ac:dyDescent="0.25">
      <c r="A18695" s="4" t="str">
        <f>CONCATENATE(B18695,"-",C18695,"-",D18695)</f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x14ac:dyDescent="0.25">
      <c r="A18696" s="4" t="str">
        <f>CONCATENATE(B18696,"-",C18696,"-",D18696)</f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x14ac:dyDescent="0.25">
      <c r="A18697" s="4" t="str">
        <f>CONCATENATE(B18697,"-",C18697,"-",D18697)</f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x14ac:dyDescent="0.25">
      <c r="A18698" s="4" t="str">
        <f>CONCATENATE(B18698,"-",C18698,"-",D18698)</f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x14ac:dyDescent="0.25">
      <c r="A18699" s="4" t="str">
        <f>CONCATENATE(B18699,"-",C18699,"-",D18699)</f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x14ac:dyDescent="0.25">
      <c r="A18700" s="4" t="str">
        <f>CONCATENATE(B18700,"-",C18700,"-",D18700)</f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x14ac:dyDescent="0.25">
      <c r="A18701" s="4" t="str">
        <f>CONCATENATE(B18701,"-",C18701,"-",D18701)</f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x14ac:dyDescent="0.25">
      <c r="A18702" s="4" t="str">
        <f>CONCATENATE(B18702,"-",C18702,"-",D18702)</f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x14ac:dyDescent="0.25">
      <c r="A18703" s="4" t="str">
        <f>CONCATENATE(B18703,"-",C18703,"-",D18703)</f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x14ac:dyDescent="0.25">
      <c r="A18704" s="4" t="str">
        <f>CONCATENATE(B18704,"-",C18704,"-",D18704)</f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x14ac:dyDescent="0.25">
      <c r="A18705" s="4" t="str">
        <f>CONCATENATE(B18705,"-",C18705,"-",D18705)</f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x14ac:dyDescent="0.25">
      <c r="A18706" s="4" t="str">
        <f>CONCATENATE(B18706,"-",C18706,"-",D18706)</f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x14ac:dyDescent="0.25">
      <c r="A18707" s="4" t="str">
        <f>CONCATENATE(B18707,"-",C18707,"-",D18707)</f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x14ac:dyDescent="0.25">
      <c r="A18708" s="4" t="str">
        <f>CONCATENATE(B18708,"-",C18708,"-",D18708)</f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x14ac:dyDescent="0.25">
      <c r="A18709" s="4" t="str">
        <f>CONCATENATE(B18709,"-",C18709,"-",D18709)</f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x14ac:dyDescent="0.25">
      <c r="A18710" s="4" t="str">
        <f>CONCATENATE(B18710,"-",C18710,"-",D18710)</f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x14ac:dyDescent="0.25">
      <c r="A18711" s="4" t="str">
        <f>CONCATENATE(B18711,"-",C18711,"-",D18711)</f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x14ac:dyDescent="0.25">
      <c r="A18712" s="4" t="str">
        <f>CONCATENATE(B18712,"-",C18712,"-",D18712)</f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x14ac:dyDescent="0.25">
      <c r="A18713" s="4" t="str">
        <f>CONCATENATE(B18713,"-",C18713,"-",D18713)</f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x14ac:dyDescent="0.25">
      <c r="A18714" s="4" t="str">
        <f>CONCATENATE(B18714,"-",C18714,"-",D18714)</f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x14ac:dyDescent="0.25">
      <c r="A18715" s="4" t="str">
        <f>CONCATENATE(B18715,"-",C18715,"-",D18715)</f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x14ac:dyDescent="0.25">
      <c r="A18716" s="4" t="str">
        <f>CONCATENATE(B18716,"-",C18716,"-",D18716)</f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x14ac:dyDescent="0.25">
      <c r="A18717" s="4" t="str">
        <f>CONCATENATE(B18717,"-",C18717,"-",D18717)</f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x14ac:dyDescent="0.25">
      <c r="A18718" s="4" t="str">
        <f>CONCATENATE(B18718,"-",C18718,"-",D18718)</f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x14ac:dyDescent="0.25">
      <c r="A18719" s="4" t="str">
        <f>CONCATENATE(B18719,"-",C18719,"-",D18719)</f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x14ac:dyDescent="0.25">
      <c r="A18720" s="4" t="str">
        <f>CONCATENATE(B18720,"-",C18720,"-",D18720)</f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x14ac:dyDescent="0.25">
      <c r="A18721" s="4" t="str">
        <f>CONCATENATE(B18721,"-",C18721,"-",D18721)</f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x14ac:dyDescent="0.25">
      <c r="A18722" s="4" t="str">
        <f>CONCATENATE(B18722,"-",C18722,"-",D18722)</f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x14ac:dyDescent="0.25">
      <c r="A18723" s="4" t="str">
        <f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x14ac:dyDescent="0.25">
      <c r="A18724" s="4" t="str">
        <f>CONCATENATE(B18724,"-",C18724,"-",D18724)</f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x14ac:dyDescent="0.25">
      <c r="A18725" s="4" t="str">
        <f>CONCATENATE(B18725,"-",C18725,"-",D18725)</f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x14ac:dyDescent="0.25">
      <c r="A18726" s="4" t="str">
        <f>CONCATENATE(B18726,"-",C18726,"-",D18726)</f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x14ac:dyDescent="0.25">
      <c r="A18727" s="4" t="str">
        <f>CONCATENATE(B18727,"-",C18727,"-",D18727)</f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x14ac:dyDescent="0.25">
      <c r="A18728" s="4" t="str">
        <f>CONCATENATE(B18728,"-",C18728,"-",D18728)</f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x14ac:dyDescent="0.25">
      <c r="A18729" s="4" t="str">
        <f>CONCATENATE(B18729,"-",C18729,"-",D18729)</f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x14ac:dyDescent="0.25">
      <c r="A18730" s="4" t="str">
        <f>CONCATENATE(B18730,"-",C18730,"-",D18730)</f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x14ac:dyDescent="0.25">
      <c r="A18731" s="4" t="str">
        <f>CONCATENATE(B18731,"-",C18731,"-",D18731)</f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x14ac:dyDescent="0.25">
      <c r="A18732" s="4" t="str">
        <f>CONCATENATE(B18732,"-",C18732,"-",D18732)</f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x14ac:dyDescent="0.25">
      <c r="A18733" s="4" t="str">
        <f>CONCATENATE(B18733,"-",C18733,"-",D18733)</f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x14ac:dyDescent="0.25">
      <c r="A18734" s="4" t="str">
        <f>CONCATENATE(B18734,"-",C18734,"-",D18734)</f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x14ac:dyDescent="0.25">
      <c r="A18735" s="4" t="str">
        <f>CONCATENATE(B18735,"-",C18735,"-",D18735)</f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x14ac:dyDescent="0.25">
      <c r="A18736" s="4" t="str">
        <f>CONCATENATE(B18736,"-",C18736,"-",D18736)</f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x14ac:dyDescent="0.25">
      <c r="A18737" s="4" t="str">
        <f>CONCATENATE(B18737,"-",C18737,"-",D18737)</f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x14ac:dyDescent="0.25">
      <c r="A18738" s="4" t="str">
        <f>CONCATENATE(B18738,"-",C18738,"-",D18738)</f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x14ac:dyDescent="0.25">
      <c r="A18739" s="4" t="str">
        <f>CONCATENATE(B18739,"-",C18739,"-",D18739)</f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x14ac:dyDescent="0.25">
      <c r="A18740" s="4" t="str">
        <f>CONCATENATE(B18740,"-",C18740,"-",D18740)</f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x14ac:dyDescent="0.25">
      <c r="A18741" s="4" t="str">
        <f>CONCATENATE(B18741,"-",C18741,"-",D18741)</f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x14ac:dyDescent="0.25">
      <c r="A18742" s="4" t="str">
        <f>CONCATENATE(B18742,"-",C18742,"-",D18742)</f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x14ac:dyDescent="0.25">
      <c r="A18743" s="4" t="str">
        <f>CONCATENATE(B18743,"-",C18743,"-",D18743)</f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x14ac:dyDescent="0.25">
      <c r="A18744" s="4" t="str">
        <f>CONCATENATE(B18744,"-",C18744,"-",D18744)</f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x14ac:dyDescent="0.25">
      <c r="A18745" s="4" t="str">
        <f>CONCATENATE(B18745,"-",C18745,"-",D18745)</f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x14ac:dyDescent="0.25">
      <c r="A18746" s="4" t="str">
        <f>CONCATENATE(B18746,"-",C18746,"-",D18746)</f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x14ac:dyDescent="0.25">
      <c r="A18747" s="4" t="str">
        <f>CONCATENATE(B18747,"-",C18747,"-",D18747)</f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x14ac:dyDescent="0.25">
      <c r="A18748" s="4" t="str">
        <f>CONCATENATE(B18748,"-",C18748,"-",D18748)</f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x14ac:dyDescent="0.25">
      <c r="A18749" s="4" t="str">
        <f>CONCATENATE(B18749,"-",C18749,"-",D18749)</f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x14ac:dyDescent="0.25">
      <c r="A18750" s="4" t="str">
        <f>CONCATENATE(B18750,"-",C18750,"-",D18750)</f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x14ac:dyDescent="0.25">
      <c r="A18751" s="4" t="str">
        <f>CONCATENATE(B18751,"-",C18751,"-",D18751)</f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x14ac:dyDescent="0.25">
      <c r="A18752" s="4" t="str">
        <f>CONCATENATE(B18752,"-",C18752,"-",D18752)</f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x14ac:dyDescent="0.25">
      <c r="A18753" s="4" t="str">
        <f>CONCATENATE(B18753,"-",C18753,"-",D18753)</f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x14ac:dyDescent="0.25">
      <c r="A18754" s="4" t="str">
        <f>CONCATENATE(B18754,"-",C18754,"-",D18754)</f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x14ac:dyDescent="0.25">
      <c r="A18755" s="4" t="str">
        <f>CONCATENATE(B18755,"-",C18755,"-",D18755)</f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x14ac:dyDescent="0.25">
      <c r="A18756" s="4" t="str">
        <f>CONCATENATE(B18756,"-",C18756,"-",D18756)</f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x14ac:dyDescent="0.25">
      <c r="A18757" s="4" t="str">
        <f>CONCATENATE(B18757,"-",C18757,"-",D18757)</f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x14ac:dyDescent="0.25">
      <c r="A18758" s="4" t="str">
        <f>CONCATENATE(B18758,"-",C18758,"-",D18758)</f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x14ac:dyDescent="0.25">
      <c r="A18759" s="4" t="str">
        <f>CONCATENATE(B18759,"-",C18759,"-",D18759)</f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x14ac:dyDescent="0.25">
      <c r="A18760" s="4" t="str">
        <f>CONCATENATE(B18760,"-",C18760,"-",D18760)</f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x14ac:dyDescent="0.25">
      <c r="A18761" s="4" t="str">
        <f>CONCATENATE(B18761,"-",C18761,"-",D18761)</f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x14ac:dyDescent="0.25">
      <c r="A18762" s="4" t="str">
        <f>CONCATENATE(B18762,"-",C18762,"-",D18762)</f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x14ac:dyDescent="0.25">
      <c r="A18763" s="4" t="str">
        <f>CONCATENATE(B18763,"-",C18763,"-",D18763)</f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x14ac:dyDescent="0.25">
      <c r="A18764" s="4" t="str">
        <f>CONCATENATE(B18764,"-",C18764,"-",D18764)</f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x14ac:dyDescent="0.25">
      <c r="A18765" s="4" t="str">
        <f>CONCATENATE(B18765,"-",C18765,"-",D18765)</f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x14ac:dyDescent="0.25">
      <c r="A18766" s="4" t="str">
        <f>CONCATENATE(B18766,"-",C18766,"-",D18766)</f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x14ac:dyDescent="0.25">
      <c r="A18767" s="4" t="str">
        <f>CONCATENATE(B18767,"-",C18767,"-",D18767)</f>
        <v>46251-POX21-com1</v>
      </c>
      <c r="B18767" s="14">
        <v>46251</v>
      </c>
      <c r="C18767" s="4" t="s">
        <v>112</v>
      </c>
      <c r="D18767" s="4" t="s">
        <v>71</v>
      </c>
      <c r="E18767" s="4">
        <v>0</v>
      </c>
      <c r="F18767" s="6">
        <v>0</v>
      </c>
      <c r="G18767" s="6">
        <v>19.116666666666667</v>
      </c>
      <c r="H18767" s="6">
        <v>0</v>
      </c>
      <c r="I18767" s="4" t="str">
        <f>TEXT(B18767,"yyyy-mm")</f>
        <v>2026-08</v>
      </c>
      <c r="J18767" s="7" t="str">
        <f>VLOOKUP(C18767,'[1]T. Apoyo Sistema'!$B$1:$C$89,2,0)</f>
        <v>NO</v>
      </c>
    </row>
    <row r="18768" spans="1:10" x14ac:dyDescent="0.25">
      <c r="A18768" s="4" t="str">
        <f>CONCATENATE(B18768,"-",C18768,"-",D18768)</f>
        <v>46251-POX21-com2</v>
      </c>
      <c r="B18768" s="14">
        <v>46251</v>
      </c>
      <c r="C18768" s="4" t="s">
        <v>112</v>
      </c>
      <c r="D18768" s="4" t="s">
        <v>72</v>
      </c>
      <c r="E18768" s="4">
        <v>0</v>
      </c>
      <c r="F18768" s="6">
        <v>0</v>
      </c>
      <c r="G18768" s="6">
        <v>19.116666666666667</v>
      </c>
      <c r="H18768" s="6">
        <v>0</v>
      </c>
      <c r="I18768" s="4" t="str">
        <f>TEXT(B18768,"yyyy-mm")</f>
        <v>2026-08</v>
      </c>
      <c r="J18768" s="7" t="str">
        <f>VLOOKUP(C18768,'[1]T. Apoyo Sistema'!$B$1:$C$89,2,0)</f>
        <v>NO</v>
      </c>
    </row>
    <row r="18769" spans="1:10" x14ac:dyDescent="0.25">
      <c r="A18769" s="4" t="str">
        <f>CONCATENATE(B18769,"-",C18769,"-",D18769)</f>
        <v>46251-POX21-com3</v>
      </c>
      <c r="B18769" s="14">
        <v>46251</v>
      </c>
      <c r="C18769" s="4" t="s">
        <v>112</v>
      </c>
      <c r="D18769" s="4" t="s">
        <v>77</v>
      </c>
      <c r="E18769" s="4">
        <v>0</v>
      </c>
      <c r="F18769" s="6">
        <v>0</v>
      </c>
      <c r="G18769" s="6">
        <v>19.116666666666667</v>
      </c>
      <c r="H18769" s="6">
        <v>0</v>
      </c>
      <c r="I18769" s="4" t="str">
        <f>TEXT(B18769,"yyyy-mm")</f>
        <v>2026-08</v>
      </c>
      <c r="J18769" s="7" t="str">
        <f>VLOOKUP(C18769,'[1]T. Apoyo Sistema'!$B$1:$C$89,2,0)</f>
        <v>NO</v>
      </c>
    </row>
    <row r="18770" spans="1:10" x14ac:dyDescent="0.25">
      <c r="A18770" s="4" t="str">
        <f>CONCATENATE(B18770,"-",C18770,"-",D18770)</f>
        <v>46251-POX21-com4</v>
      </c>
      <c r="B18770" s="14">
        <v>46251</v>
      </c>
      <c r="C18770" s="4" t="s">
        <v>112</v>
      </c>
      <c r="D18770" s="4" t="s">
        <v>78</v>
      </c>
      <c r="E18770" s="4">
        <v>0</v>
      </c>
      <c r="F18770" s="6">
        <v>0</v>
      </c>
      <c r="G18770" s="6">
        <v>19.116666666666667</v>
      </c>
      <c r="H18770" s="6">
        <v>0</v>
      </c>
      <c r="I18770" s="4" t="str">
        <f>TEXT(B18770,"yyyy-mm")</f>
        <v>2026-08</v>
      </c>
      <c r="J18770" s="7" t="str">
        <f>VLOOKUP(C18770,'[1]T. Apoyo Sistema'!$B$1:$C$89,2,0)</f>
        <v>NO</v>
      </c>
    </row>
    <row r="18771" spans="1:10" x14ac:dyDescent="0.25">
      <c r="A18771" s="4" t="str">
        <f>CONCATENATE(B18771,"-",C18771,"-",D18771)</f>
        <v>46251-POX21-gen1</v>
      </c>
      <c r="B18771" s="14">
        <v>46251</v>
      </c>
      <c r="C18771" s="4" t="s">
        <v>112</v>
      </c>
      <c r="D18771" s="4" t="s">
        <v>59</v>
      </c>
      <c r="E18771" s="4">
        <v>0</v>
      </c>
      <c r="F18771" s="6">
        <v>0</v>
      </c>
      <c r="G18771" s="6">
        <v>0</v>
      </c>
      <c r="H18771" s="6">
        <v>19.116666666666667</v>
      </c>
      <c r="I18771" s="4" t="str">
        <f>TEXT(B18771,"yyyy-mm")</f>
        <v>2026-08</v>
      </c>
      <c r="J18771" s="7" t="str">
        <f>VLOOKUP(C18771,'[1]T. Apoyo Sistema'!$B$1:$C$89,2,0)</f>
        <v>NO</v>
      </c>
    </row>
    <row r="18772" spans="1:10" x14ac:dyDescent="0.25">
      <c r="A18772" s="4" t="str">
        <f>CONCATENATE(B18772,"-",C18772,"-",D18772)</f>
        <v>46251-POX21-gen2</v>
      </c>
      <c r="B18772" s="14">
        <v>46251</v>
      </c>
      <c r="C18772" s="4" t="s">
        <v>112</v>
      </c>
      <c r="D18772" s="4" t="s">
        <v>73</v>
      </c>
      <c r="E18772" s="4">
        <v>0</v>
      </c>
      <c r="F18772" s="6">
        <v>0</v>
      </c>
      <c r="G18772" s="6">
        <v>19.116666666666667</v>
      </c>
      <c r="H18772" s="6">
        <v>0</v>
      </c>
      <c r="I18772" s="4" t="str">
        <f>TEXT(B18772,"yyyy-mm")</f>
        <v>2026-08</v>
      </c>
      <c r="J18772" s="7" t="str">
        <f>VLOOKUP(C18772,'[1]T. Apoyo Sistema'!$B$1:$C$89,2,0)</f>
        <v>NO</v>
      </c>
    </row>
    <row r="18773" spans="1:10" x14ac:dyDescent="0.25">
      <c r="A18773" s="4" t="str">
        <f>CONCATENATE(B18773,"-",C18773,"-",D18773)</f>
        <v>46251-POX21-psa1</v>
      </c>
      <c r="B18773" s="14">
        <v>46251</v>
      </c>
      <c r="C18773" s="4" t="s">
        <v>112</v>
      </c>
      <c r="D18773" s="4" t="s">
        <v>60</v>
      </c>
      <c r="E18773" s="4">
        <v>0</v>
      </c>
      <c r="F18773" s="6">
        <v>0</v>
      </c>
      <c r="G18773" s="6">
        <v>19.116666666666667</v>
      </c>
      <c r="H18773" s="6">
        <v>0</v>
      </c>
      <c r="I18773" s="4" t="str">
        <f>TEXT(B18773,"yyyy-mm")</f>
        <v>2026-08</v>
      </c>
      <c r="J18773" s="7" t="str">
        <f>VLOOKUP(C18773,'[1]T. Apoyo Sistema'!$B$1:$C$89,2,0)</f>
        <v>NO</v>
      </c>
    </row>
    <row r="18774" spans="1:10" x14ac:dyDescent="0.25">
      <c r="A18774" s="4" t="str">
        <f>CONCATENATE(B18774,"-",C18774,"-",D18774)</f>
        <v>46251-POX21-psa2</v>
      </c>
      <c r="B18774" s="14">
        <v>46251</v>
      </c>
      <c r="C18774" s="4" t="s">
        <v>112</v>
      </c>
      <c r="D18774" s="4" t="s">
        <v>74</v>
      </c>
      <c r="E18774" s="4">
        <v>0</v>
      </c>
      <c r="F18774" s="6">
        <v>0</v>
      </c>
      <c r="G18774" s="6">
        <v>19.116666666666667</v>
      </c>
      <c r="H18774" s="6">
        <v>0</v>
      </c>
      <c r="I18774" s="4" t="str">
        <f>TEXT(B18774,"yyyy-mm")</f>
        <v>2026-08</v>
      </c>
      <c r="J18774" s="7" t="str">
        <f>VLOOKUP(C18774,'[1]T. Apoyo Sistema'!$B$1:$C$89,2,0)</f>
        <v>NO</v>
      </c>
    </row>
    <row r="18775" spans="1:10" x14ac:dyDescent="0.25">
      <c r="A18775" s="4" t="str">
        <f>CONCATENATE(B18775,"-",C18775,"-",D18775)</f>
        <v>46251-POX21-psa3</v>
      </c>
      <c r="B18775" s="14">
        <v>46251</v>
      </c>
      <c r="C18775" s="4" t="s">
        <v>112</v>
      </c>
      <c r="D18775" s="4" t="s">
        <v>79</v>
      </c>
      <c r="E18775" s="4">
        <v>0</v>
      </c>
      <c r="F18775" s="6">
        <v>0</v>
      </c>
      <c r="G18775" s="6">
        <v>19.116666666666667</v>
      </c>
      <c r="H18775" s="6">
        <v>0</v>
      </c>
      <c r="I18775" s="4" t="str">
        <f>TEXT(B18775,"yyyy-mm")</f>
        <v>2026-08</v>
      </c>
      <c r="J18775" s="7" t="str">
        <f>VLOOKUP(C18775,'[1]T. Apoyo Sistema'!$B$1:$C$89,2,0)</f>
        <v>NO</v>
      </c>
    </row>
    <row r="18776" spans="1:10" x14ac:dyDescent="0.25">
      <c r="A18776" s="4" t="str">
        <f>CONCATENATE(B18776,"-",C18776,"-",D18776)</f>
        <v>46251-POX21-psa4</v>
      </c>
      <c r="B18776" s="14">
        <v>46251</v>
      </c>
      <c r="C18776" s="4" t="s">
        <v>112</v>
      </c>
      <c r="D18776" s="4" t="s">
        <v>80</v>
      </c>
      <c r="E18776" s="4">
        <v>0</v>
      </c>
      <c r="F18776" s="6">
        <v>0</v>
      </c>
      <c r="G18776" s="6">
        <v>19.116666666666667</v>
      </c>
      <c r="H18776" s="6">
        <v>0</v>
      </c>
      <c r="I18776" s="4" t="str">
        <f>TEXT(B18776,"yyyy-mm")</f>
        <v>2026-08</v>
      </c>
      <c r="J18776" s="7" t="str">
        <f>VLOOKUP(C18776,'[1]T. Apoyo Sistema'!$B$1:$C$89,2,0)</f>
        <v>NO</v>
      </c>
    </row>
    <row r="18777" spans="1:10" x14ac:dyDescent="0.25">
      <c r="A18777" s="4" t="str">
        <f>CONCATENATE(B18777,"-",C18777,"-",D18777)</f>
        <v>46251-POX21-sec1</v>
      </c>
      <c r="B18777" s="14">
        <v>46251</v>
      </c>
      <c r="C18777" s="4" t="s">
        <v>112</v>
      </c>
      <c r="D18777" s="4" t="s">
        <v>75</v>
      </c>
      <c r="E18777" s="4">
        <v>0</v>
      </c>
      <c r="F18777" s="6">
        <v>0</v>
      </c>
      <c r="G18777" s="6">
        <v>19.116666666666667</v>
      </c>
      <c r="H18777" s="6">
        <v>0</v>
      </c>
      <c r="I18777" s="4" t="str">
        <f>TEXT(B18777,"yyyy-mm")</f>
        <v>2026-08</v>
      </c>
      <c r="J18777" s="7" t="str">
        <f>VLOOKUP(C18777,'[1]T. Apoyo Sistema'!$B$1:$C$89,2,0)</f>
        <v>NO</v>
      </c>
    </row>
    <row r="18778" spans="1:10" x14ac:dyDescent="0.25">
      <c r="A18778" s="4" t="str">
        <f>CONCATENATE(B18778,"-",C18778,"-",D18778)</f>
        <v>46251-POX21-sec2</v>
      </c>
      <c r="B18778" s="14">
        <v>46251</v>
      </c>
      <c r="C18778" s="4" t="s">
        <v>112</v>
      </c>
      <c r="D18778" s="4" t="s">
        <v>76</v>
      </c>
      <c r="E18778" s="4">
        <v>0</v>
      </c>
      <c r="F18778" s="6">
        <v>0</v>
      </c>
      <c r="G18778" s="6">
        <v>19.116666666666667</v>
      </c>
      <c r="H18778" s="6">
        <v>0</v>
      </c>
      <c r="I18778" s="4" t="str">
        <f>TEXT(B18778,"yyyy-mm")</f>
        <v>2026-08</v>
      </c>
      <c r="J18778" s="7" t="str">
        <f>VLOOKUP(C18778,'[1]T. Apoyo Sistema'!$B$1:$C$89,2,0)</f>
        <v>NO</v>
      </c>
    </row>
    <row r="18779" spans="1:10" x14ac:dyDescent="0.25">
      <c r="A18779" s="4" t="str">
        <f>CONCATENATE(B18779,"-",C18779,"-",D18779)</f>
        <v>46260-POX55-bbd1</v>
      </c>
      <c r="B18779" s="16">
        <v>46260</v>
      </c>
      <c r="C18779" s="10" t="s">
        <v>102</v>
      </c>
      <c r="D18779" s="10" t="s">
        <v>69</v>
      </c>
      <c r="E18779" s="10">
        <v>0</v>
      </c>
      <c r="F18779" s="10">
        <v>0</v>
      </c>
      <c r="G18779" s="10">
        <v>19.149999999999999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x14ac:dyDescent="0.25">
      <c r="A18780" s="4" t="str">
        <f>CONCATENATE(B18780,"-",C18780,"-",D18780)</f>
        <v>46260-POX55-bbd2</v>
      </c>
      <c r="B18780" s="16">
        <v>46260</v>
      </c>
      <c r="C18780" s="10" t="s">
        <v>102</v>
      </c>
      <c r="D18780" s="10" t="s">
        <v>70</v>
      </c>
      <c r="E18780" s="10">
        <v>0</v>
      </c>
      <c r="F18780" s="10">
        <v>0</v>
      </c>
      <c r="G18780" s="10">
        <v>19.149999999999999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x14ac:dyDescent="0.25">
      <c r="A18781" s="4" t="str">
        <f>CONCATENATE(B18781,"-",C18781,"-",D18781)</f>
        <v>46260-POX55-com1</v>
      </c>
      <c r="B18781" s="16">
        <v>46260</v>
      </c>
      <c r="C18781" s="10" t="s">
        <v>102</v>
      </c>
      <c r="D18781" s="10" t="s">
        <v>71</v>
      </c>
      <c r="E18781" s="10">
        <v>0</v>
      </c>
      <c r="F18781" s="10">
        <v>0</v>
      </c>
      <c r="G18781" s="10">
        <v>19.149999999999999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x14ac:dyDescent="0.25">
      <c r="A18782" s="4" t="str">
        <f>CONCATENATE(B18782,"-",C18782,"-",D18782)</f>
        <v>46260-POX55-com2</v>
      </c>
      <c r="B18782" s="16">
        <v>46260</v>
      </c>
      <c r="C18782" s="10" t="s">
        <v>102</v>
      </c>
      <c r="D18782" s="10" t="s">
        <v>72</v>
      </c>
      <c r="E18782" s="10">
        <v>0</v>
      </c>
      <c r="F18782" s="10">
        <v>0</v>
      </c>
      <c r="G18782" s="10">
        <v>19.149999999999999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x14ac:dyDescent="0.25">
      <c r="A18783" s="4" t="str">
        <f>CONCATENATE(B18783,"-",C18783,"-",D18783)</f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x14ac:dyDescent="0.25">
      <c r="A18784" s="4" t="str">
        <f>CONCATENATE(B18784,"-",C18784,"-",D18784)</f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x14ac:dyDescent="0.25">
      <c r="A18785" s="4" t="str">
        <f>CONCATENATE(B18785,"-",C18785,"-",D18785)</f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x14ac:dyDescent="0.25">
      <c r="A18786" s="4" t="str">
        <f>CONCATENATE(B18786,"-",C18786,"-",D18786)</f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x14ac:dyDescent="0.25">
      <c r="A18787" s="4" t="str">
        <f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x14ac:dyDescent="0.25">
      <c r="A18788" s="4" t="str">
        <f>CONCATENATE(B18788,"-",C18788,"-",D18788)</f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x14ac:dyDescent="0.25">
      <c r="A18789" s="4" t="str">
        <f>CONCATENATE(B18789,"-",C18789,"-",D18789)</f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x14ac:dyDescent="0.25">
      <c r="A18790" s="4" t="str">
        <f>CONCATENATE(B18790,"-",C18790,"-",D18790)</f>
        <v>46260-POX55-com3</v>
      </c>
      <c r="B18790" s="16">
        <v>46260</v>
      </c>
      <c r="C18790" s="10" t="s">
        <v>102</v>
      </c>
      <c r="D18790" s="10" t="s">
        <v>77</v>
      </c>
      <c r="E18790" s="10">
        <v>0</v>
      </c>
      <c r="F18790" s="10">
        <v>0</v>
      </c>
      <c r="G18790" s="10">
        <v>19.149999999999999</v>
      </c>
      <c r="H18790" s="10">
        <v>0</v>
      </c>
      <c r="I18790" s="4" t="s">
        <v>13</v>
      </c>
      <c r="J18790" s="7" t="str">
        <f>VLOOKUP(C18790,'[1]T. Apoyo Sistema'!$B$1:$C$89,2,0)</f>
        <v>SI</v>
      </c>
    </row>
    <row r="18791" spans="1:10" x14ac:dyDescent="0.25">
      <c r="A18791" s="4" t="str">
        <f>CONCATENATE(B18791,"-",C18791,"-",D18791)</f>
        <v>46260-POX55-gen1</v>
      </c>
      <c r="B18791" s="16">
        <v>46260</v>
      </c>
      <c r="C18791" s="10" t="s">
        <v>102</v>
      </c>
      <c r="D18791" s="10" t="s">
        <v>59</v>
      </c>
      <c r="E18791" s="10">
        <v>0</v>
      </c>
      <c r="F18791" s="10">
        <v>0</v>
      </c>
      <c r="G18791" s="10">
        <v>19.149999999999999</v>
      </c>
      <c r="H18791" s="10">
        <v>0</v>
      </c>
      <c r="I18791" s="4" t="s">
        <v>13</v>
      </c>
      <c r="J18791" s="7" t="str">
        <f>VLOOKUP(C18791,'[1]T. Apoyo Sistema'!$B$1:$C$89,2,0)</f>
        <v>SI</v>
      </c>
    </row>
    <row r="18792" spans="1:10" x14ac:dyDescent="0.25">
      <c r="A18792" s="4" t="str">
        <f>CONCATENATE(B18792,"-",C18792,"-",D18792)</f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x14ac:dyDescent="0.25">
      <c r="A18793" s="4" t="str">
        <f>CONCATENATE(B18793,"-",C18793,"-",D18793)</f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x14ac:dyDescent="0.25">
      <c r="A18794" s="4" t="str">
        <f>CONCATENATE(B18794,"-",C18794,"-",D18794)</f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x14ac:dyDescent="0.25">
      <c r="A18795" s="4" t="str">
        <f>CONCATENATE(B18795,"-",C18795,"-",D18795)</f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x14ac:dyDescent="0.25">
      <c r="A18796" s="4" t="str">
        <f>CONCATENATE(B18796,"-",C18796,"-",D18796)</f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x14ac:dyDescent="0.25">
      <c r="A18797" s="4" t="str">
        <f>CONCATENATE(B18797,"-",C18797,"-",D18797)</f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x14ac:dyDescent="0.25">
      <c r="A18798" s="4" t="str">
        <f>CONCATENATE(B18798,"-",C18798,"-",D18798)</f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x14ac:dyDescent="0.25">
      <c r="A18799" s="4" t="str">
        <f>CONCATENATE(B18799,"-",C18799,"-",D18799)</f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x14ac:dyDescent="0.25">
      <c r="A18800" s="4" t="str">
        <f>CONCATENATE(B18800,"-",C18800,"-",D18800)</f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x14ac:dyDescent="0.25">
      <c r="A18801" s="4" t="str">
        <f>CONCATENATE(B18801,"-",C18801,"-",D18801)</f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x14ac:dyDescent="0.25">
      <c r="A18802" s="4" t="str">
        <f>CONCATENATE(B18802,"-",C18802,"-",D18802)</f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x14ac:dyDescent="0.25">
      <c r="A18803" s="4" t="str">
        <f>CONCATENATE(B18803,"-",C18803,"-",D18803)</f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x14ac:dyDescent="0.25">
      <c r="A18804" s="4" t="str">
        <f>CONCATENATE(B18804,"-",C18804,"-",D18804)</f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x14ac:dyDescent="0.25">
      <c r="A18805" s="4" t="str">
        <f>CONCATENATE(B18805,"-",C18805,"-",D18805)</f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x14ac:dyDescent="0.25">
      <c r="A18806" s="4" t="str">
        <f>CONCATENATE(B18806,"-",C18806,"-",D18806)</f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x14ac:dyDescent="0.25">
      <c r="A18807" s="4" t="str">
        <f>CONCATENATE(B18807,"-",C18807,"-",D18807)</f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x14ac:dyDescent="0.25">
      <c r="A18808" s="4" t="str">
        <f>CONCATENATE(B18808,"-",C18808,"-",D18808)</f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x14ac:dyDescent="0.25">
      <c r="A18809" s="4" t="str">
        <f>CONCATENATE(B18809,"-",C18809,"-",D18809)</f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x14ac:dyDescent="0.25">
      <c r="A18810" s="4" t="str">
        <f>CONCATENATE(B18810,"-",C18810,"-",D18810)</f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x14ac:dyDescent="0.25">
      <c r="A18811" s="4" t="str">
        <f>CONCATENATE(B18811,"-",C18811,"-",D18811)</f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x14ac:dyDescent="0.25">
      <c r="A18812" s="4" t="str">
        <f>CONCATENATE(B18812,"-",C18812,"-",D18812)</f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x14ac:dyDescent="0.25">
      <c r="A18813" s="4" t="str">
        <f>CONCATENATE(B18813,"-",C18813,"-",D18813)</f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x14ac:dyDescent="0.25">
      <c r="A18814" s="4" t="str">
        <f>CONCATENATE(B18814,"-",C18814,"-",D18814)</f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x14ac:dyDescent="0.25">
      <c r="A18815" s="4" t="str">
        <f>CONCATENATE(B18815,"-",C18815,"-",D18815)</f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x14ac:dyDescent="0.25">
      <c r="A18816" s="4" t="str">
        <f>CONCATENATE(B18816,"-",C18816,"-",D18816)</f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x14ac:dyDescent="0.25">
      <c r="A18817" s="4" t="str">
        <f>CONCATENATE(B18817,"-",C18817,"-",D18817)</f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x14ac:dyDescent="0.25">
      <c r="A18818" s="4" t="str">
        <f>CONCATENATE(B18818,"-",C18818,"-",D18818)</f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x14ac:dyDescent="0.25">
      <c r="A18819" s="4" t="str">
        <f>CONCATENATE(B18819,"-",C18819,"-",D18819)</f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x14ac:dyDescent="0.25">
      <c r="A18820" s="4" t="str">
        <f>CONCATENATE(B18820,"-",C18820,"-",D18820)</f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x14ac:dyDescent="0.25">
      <c r="A18821" s="4" t="str">
        <f>CONCATENATE(B18821,"-",C18821,"-",D18821)</f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x14ac:dyDescent="0.25">
      <c r="A18822" s="4" t="str">
        <f>CONCATENATE(B18822,"-",C18822,"-",D18822)</f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x14ac:dyDescent="0.25">
      <c r="A18823" s="4" t="str">
        <f>CONCATENATE(B18823,"-",C18823,"-",D18823)</f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x14ac:dyDescent="0.25">
      <c r="A18824" s="4" t="str">
        <f>CONCATENATE(B18824,"-",C18824,"-",D18824)</f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x14ac:dyDescent="0.25">
      <c r="A18825" s="4" t="str">
        <f>CONCATENATE(B18825,"-",C18825,"-",D18825)</f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x14ac:dyDescent="0.25">
      <c r="A18826" s="4" t="str">
        <f>CONCATENATE(B18826,"-",C18826,"-",D18826)</f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x14ac:dyDescent="0.25">
      <c r="A18827" s="4" t="str">
        <f>CONCATENATE(B18827,"-",C18827,"-",D18827)</f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x14ac:dyDescent="0.25">
      <c r="A18828" s="4" t="str">
        <f>CONCATENATE(B18828,"-",C18828,"-",D18828)</f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x14ac:dyDescent="0.25">
      <c r="A18829" s="4" t="str">
        <f>CONCATENATE(B18829,"-",C18829,"-",D18829)</f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x14ac:dyDescent="0.25">
      <c r="A18830" s="4" t="str">
        <f>CONCATENATE(B18830,"-",C18830,"-",D18830)</f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x14ac:dyDescent="0.25">
      <c r="A18831" s="4" t="str">
        <f>CONCATENATE(B18831,"-",C18831,"-",D18831)</f>
        <v>46260-POX55-gen2</v>
      </c>
      <c r="B18831" s="16">
        <v>46260</v>
      </c>
      <c r="C18831" s="10" t="s">
        <v>102</v>
      </c>
      <c r="D18831" s="10" t="s">
        <v>73</v>
      </c>
      <c r="E18831" s="10">
        <v>0</v>
      </c>
      <c r="F18831" s="10">
        <v>0</v>
      </c>
      <c r="G18831" s="10">
        <v>19.149999999999999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x14ac:dyDescent="0.25">
      <c r="A18832" s="4" t="str">
        <f>CONCATENATE(B18832,"-",C18832,"-",D18832)</f>
        <v>46260-POX55-psa1</v>
      </c>
      <c r="B18832" s="16">
        <v>46260</v>
      </c>
      <c r="C18832" s="10" t="s">
        <v>102</v>
      </c>
      <c r="D18832" s="10" t="s">
        <v>60</v>
      </c>
      <c r="E18832" s="10">
        <v>0</v>
      </c>
      <c r="F18832" s="10">
        <v>0</v>
      </c>
      <c r="G18832" s="10">
        <v>19.149999999999999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x14ac:dyDescent="0.25">
      <c r="A18833" s="4" t="str">
        <f>CONCATENATE(B18833,"-",C18833,"-",D18833)</f>
        <v>46260-POX55-psa2</v>
      </c>
      <c r="B18833" s="16">
        <v>46260</v>
      </c>
      <c r="C18833" s="10" t="s">
        <v>102</v>
      </c>
      <c r="D18833" s="10" t="s">
        <v>74</v>
      </c>
      <c r="E18833" s="10">
        <v>0</v>
      </c>
      <c r="F18833" s="10">
        <v>0</v>
      </c>
      <c r="G18833" s="10">
        <v>19.149999999999999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x14ac:dyDescent="0.25">
      <c r="A18834" s="4" t="str">
        <f>CONCATENATE(B18834,"-",C18834,"-",D18834)</f>
        <v>46260-POX55-psa3</v>
      </c>
      <c r="B18834" s="16">
        <v>46260</v>
      </c>
      <c r="C18834" s="10" t="s">
        <v>102</v>
      </c>
      <c r="D18834" s="10" t="s">
        <v>79</v>
      </c>
      <c r="E18834" s="10">
        <v>0</v>
      </c>
      <c r="F18834" s="10">
        <v>0</v>
      </c>
      <c r="G18834" s="10">
        <v>19.149999999999999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x14ac:dyDescent="0.25">
      <c r="A18835" s="4" t="str">
        <f>CONCATENATE(B18835,"-",C18835,"-",D18835)</f>
        <v>46260-POX55-psa4</v>
      </c>
      <c r="B18835" s="16">
        <v>46260</v>
      </c>
      <c r="C18835" s="10" t="s">
        <v>102</v>
      </c>
      <c r="D18835" s="10" t="s">
        <v>80</v>
      </c>
      <c r="E18835" s="10">
        <v>0</v>
      </c>
      <c r="F18835" s="10">
        <v>0</v>
      </c>
      <c r="G18835" s="10">
        <v>19.149999999999999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x14ac:dyDescent="0.25">
      <c r="A18836" s="4" t="str">
        <f>CONCATENATE(B18836,"-",C18836,"-",D18836)</f>
        <v>46260-POX55-psa5</v>
      </c>
      <c r="B18836" s="16">
        <v>46260</v>
      </c>
      <c r="C18836" s="10" t="s">
        <v>102</v>
      </c>
      <c r="D18836" s="10" t="s">
        <v>92</v>
      </c>
      <c r="E18836" s="10">
        <v>0</v>
      </c>
      <c r="F18836" s="10">
        <v>0</v>
      </c>
      <c r="G18836" s="10">
        <v>19.149999999999999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x14ac:dyDescent="0.25">
      <c r="A18837" s="4" t="str">
        <f>CONCATENATE(B18837,"-",C18837,"-",D18837)</f>
        <v>46260-POX55-psa6</v>
      </c>
      <c r="B18837" s="16">
        <v>46260</v>
      </c>
      <c r="C18837" s="10" t="s">
        <v>102</v>
      </c>
      <c r="D18837" s="10" t="s">
        <v>93</v>
      </c>
      <c r="E18837" s="10">
        <v>0</v>
      </c>
      <c r="F18837" s="10">
        <v>0</v>
      </c>
      <c r="G18837" s="10">
        <v>19.149999999999999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x14ac:dyDescent="0.25">
      <c r="A18838" s="4" t="str">
        <f>CONCATENATE(B18838,"-",C18838,"-",D18838)</f>
        <v>46260-POX55-sec1</v>
      </c>
      <c r="B18838" s="16">
        <v>46260</v>
      </c>
      <c r="C18838" s="10" t="s">
        <v>102</v>
      </c>
      <c r="D18838" s="10" t="s">
        <v>75</v>
      </c>
      <c r="E18838" s="10">
        <v>0</v>
      </c>
      <c r="F18838" s="10">
        <v>0</v>
      </c>
      <c r="G18838" s="10">
        <v>19.149999999999999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x14ac:dyDescent="0.25">
      <c r="A18839" s="4" t="str">
        <f>CONCATENATE(B18839,"-",C18839,"-",D18839)</f>
        <v>46260-POX55-sec2</v>
      </c>
      <c r="B18839" s="16">
        <v>46260</v>
      </c>
      <c r="C18839" s="10" t="s">
        <v>102</v>
      </c>
      <c r="D18839" s="10" t="s">
        <v>76</v>
      </c>
      <c r="E18839" s="10">
        <v>0</v>
      </c>
      <c r="F18839" s="10">
        <v>0</v>
      </c>
      <c r="G18839" s="10">
        <v>19.149999999999999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x14ac:dyDescent="0.25">
      <c r="A18840" s="4" t="str">
        <f>CONCATENATE(B18840,"-",C18840,"-",D18840)</f>
        <v>46257-POX21-bbd1</v>
      </c>
      <c r="B18840" s="16">
        <v>46257</v>
      </c>
      <c r="C18840" s="10" t="s">
        <v>112</v>
      </c>
      <c r="D18840" s="10" t="s">
        <v>69</v>
      </c>
      <c r="E18840" s="10">
        <v>0</v>
      </c>
      <c r="F18840" s="12">
        <v>0</v>
      </c>
      <c r="G18840" s="12">
        <v>19.283333333333335</v>
      </c>
      <c r="H18840" s="12">
        <v>0</v>
      </c>
      <c r="I18840" s="4" t="s">
        <v>13</v>
      </c>
      <c r="J18840" s="7" t="str">
        <f>VLOOKUP(C18840,'[1]T. Apoyo Sistema'!$B$1:$C$89,2,0)</f>
        <v>NO</v>
      </c>
    </row>
    <row r="18841" spans="1:10" x14ac:dyDescent="0.25">
      <c r="A18841" s="4" t="str">
        <f>CONCATENATE(B18841,"-",C18841,"-",D18841)</f>
        <v>46257-POX21-bbd2</v>
      </c>
      <c r="B18841" s="16">
        <v>46257</v>
      </c>
      <c r="C18841" s="10" t="s">
        <v>112</v>
      </c>
      <c r="D18841" s="10" t="s">
        <v>70</v>
      </c>
      <c r="E18841" s="10">
        <v>0</v>
      </c>
      <c r="F18841" s="12">
        <v>0</v>
      </c>
      <c r="G18841" s="12">
        <v>19.283333333333335</v>
      </c>
      <c r="H18841" s="12">
        <v>0</v>
      </c>
      <c r="I18841" s="4" t="s">
        <v>13</v>
      </c>
      <c r="J18841" s="7" t="str">
        <f>VLOOKUP(C18841,'[1]T. Apoyo Sistema'!$B$1:$C$89,2,0)</f>
        <v>NO</v>
      </c>
    </row>
    <row r="18842" spans="1:10" x14ac:dyDescent="0.25">
      <c r="A18842" s="4" t="str">
        <f>CONCATENATE(B18842,"-",C18842,"-",D18842)</f>
        <v>46257-POX21-com1</v>
      </c>
      <c r="B18842" s="16">
        <v>46257</v>
      </c>
      <c r="C18842" s="10" t="s">
        <v>112</v>
      </c>
      <c r="D18842" s="10" t="s">
        <v>71</v>
      </c>
      <c r="E18842" s="10">
        <v>0</v>
      </c>
      <c r="F18842" s="12">
        <v>0</v>
      </c>
      <c r="G18842" s="12">
        <v>19.283333333333335</v>
      </c>
      <c r="H18842" s="12">
        <v>0</v>
      </c>
      <c r="I18842" s="4" t="s">
        <v>13</v>
      </c>
      <c r="J18842" s="7" t="str">
        <f>VLOOKUP(C18842,'[1]T. Apoyo Sistema'!$B$1:$C$89,2,0)</f>
        <v>NO</v>
      </c>
    </row>
    <row r="18843" spans="1:10" x14ac:dyDescent="0.25">
      <c r="A18843" s="4" t="str">
        <f>CONCATENATE(B18843,"-",C18843,"-",D18843)</f>
        <v>46257-POX21-com2</v>
      </c>
      <c r="B18843" s="16">
        <v>46257</v>
      </c>
      <c r="C18843" s="10" t="s">
        <v>112</v>
      </c>
      <c r="D18843" s="10" t="s">
        <v>72</v>
      </c>
      <c r="E18843" s="10">
        <v>0</v>
      </c>
      <c r="F18843" s="12">
        <v>0</v>
      </c>
      <c r="G18843" s="12">
        <v>19.283333333333335</v>
      </c>
      <c r="H18843" s="12">
        <v>0</v>
      </c>
      <c r="I18843" s="4" t="s">
        <v>13</v>
      </c>
      <c r="J18843" s="7" t="str">
        <f>VLOOKUP(C18843,'[1]T. Apoyo Sistema'!$B$1:$C$89,2,0)</f>
        <v>NO</v>
      </c>
    </row>
    <row r="18844" spans="1:10" x14ac:dyDescent="0.25">
      <c r="A18844" s="4" t="str">
        <f>CONCATENATE(B18844,"-",C18844,"-",D18844)</f>
        <v>46257-POX21-com3</v>
      </c>
      <c r="B18844" s="16">
        <v>46257</v>
      </c>
      <c r="C18844" s="10" t="s">
        <v>112</v>
      </c>
      <c r="D18844" s="10" t="s">
        <v>77</v>
      </c>
      <c r="E18844" s="10">
        <v>0</v>
      </c>
      <c r="F18844" s="12">
        <v>0</v>
      </c>
      <c r="G18844" s="12">
        <v>19.283333333333335</v>
      </c>
      <c r="H18844" s="12">
        <v>0</v>
      </c>
      <c r="I18844" s="4" t="s">
        <v>13</v>
      </c>
      <c r="J18844" s="7" t="str">
        <f>VLOOKUP(C18844,'[1]T. Apoyo Sistema'!$B$1:$C$89,2,0)</f>
        <v>NO</v>
      </c>
    </row>
    <row r="18845" spans="1:10" x14ac:dyDescent="0.25">
      <c r="A18845" s="4" t="str">
        <f>CONCATENATE(B18845,"-",C18845,"-",D18845)</f>
        <v>46257-POX21-com4</v>
      </c>
      <c r="B18845" s="16">
        <v>46257</v>
      </c>
      <c r="C18845" s="10" t="s">
        <v>112</v>
      </c>
      <c r="D18845" s="10" t="s">
        <v>78</v>
      </c>
      <c r="E18845" s="10">
        <v>0</v>
      </c>
      <c r="F18845" s="12">
        <v>0</v>
      </c>
      <c r="G18845" s="12">
        <v>19.283333333333335</v>
      </c>
      <c r="H18845" s="12">
        <v>0</v>
      </c>
      <c r="I18845" s="4" t="s">
        <v>13</v>
      </c>
      <c r="J18845" s="7" t="str">
        <f>VLOOKUP(C18845,'[1]T. Apoyo Sistema'!$B$1:$C$89,2,0)</f>
        <v>NO</v>
      </c>
    </row>
    <row r="18846" spans="1:10" x14ac:dyDescent="0.25">
      <c r="A18846" s="4" t="str">
        <f>CONCATENATE(B18846,"-",C18846,"-",D18846)</f>
        <v>46257-POX21-gen1</v>
      </c>
      <c r="B18846" s="16">
        <v>46257</v>
      </c>
      <c r="C18846" s="10" t="s">
        <v>112</v>
      </c>
      <c r="D18846" s="10" t="s">
        <v>59</v>
      </c>
      <c r="E18846" s="10">
        <v>0</v>
      </c>
      <c r="F18846" s="12">
        <v>0</v>
      </c>
      <c r="G18846" s="12">
        <v>19.283333333333335</v>
      </c>
      <c r="H18846" s="12">
        <v>0</v>
      </c>
      <c r="I18846" s="4" t="s">
        <v>13</v>
      </c>
      <c r="J18846" s="7" t="str">
        <f>VLOOKUP(C18846,'[1]T. Apoyo Sistema'!$B$1:$C$89,2,0)</f>
        <v>NO</v>
      </c>
    </row>
    <row r="18847" spans="1:10" x14ac:dyDescent="0.25">
      <c r="A18847" s="4" t="str">
        <f>CONCATENATE(B18847,"-",C18847,"-",D18847)</f>
        <v>46257-POX21-gen2</v>
      </c>
      <c r="B18847" s="16">
        <v>46257</v>
      </c>
      <c r="C18847" s="10" t="s">
        <v>112</v>
      </c>
      <c r="D18847" s="10" t="s">
        <v>73</v>
      </c>
      <c r="E18847" s="10">
        <v>0</v>
      </c>
      <c r="F18847" s="12">
        <v>0</v>
      </c>
      <c r="G18847" s="12">
        <v>19.283333333333335</v>
      </c>
      <c r="H18847" s="12">
        <v>0</v>
      </c>
      <c r="I18847" s="4" t="s">
        <v>13</v>
      </c>
      <c r="J18847" s="7" t="str">
        <f>VLOOKUP(C18847,'[1]T. Apoyo Sistema'!$B$1:$C$89,2,0)</f>
        <v>NO</v>
      </c>
    </row>
    <row r="18848" spans="1:10" x14ac:dyDescent="0.25">
      <c r="A18848" s="4" t="str">
        <f>CONCATENATE(B18848,"-",C18848,"-",D18848)</f>
        <v>46257-POX21-psa1</v>
      </c>
      <c r="B18848" s="16">
        <v>46257</v>
      </c>
      <c r="C18848" s="10" t="s">
        <v>112</v>
      </c>
      <c r="D18848" s="10" t="s">
        <v>60</v>
      </c>
      <c r="E18848" s="10">
        <v>0</v>
      </c>
      <c r="F18848" s="12">
        <v>0</v>
      </c>
      <c r="G18848" s="12">
        <v>19.283333333333335</v>
      </c>
      <c r="H18848" s="12">
        <v>0</v>
      </c>
      <c r="I18848" s="4" t="s">
        <v>13</v>
      </c>
      <c r="J18848" s="7" t="str">
        <f>VLOOKUP(C18848,'[1]T. Apoyo Sistema'!$B$1:$C$89,2,0)</f>
        <v>NO</v>
      </c>
    </row>
    <row r="18849" spans="1:10" x14ac:dyDescent="0.25">
      <c r="A18849" s="4" t="str">
        <f>CONCATENATE(B18849,"-",C18849,"-",D18849)</f>
        <v>46257-POX21-psa2</v>
      </c>
      <c r="B18849" s="16">
        <v>46257</v>
      </c>
      <c r="C18849" s="10" t="s">
        <v>112</v>
      </c>
      <c r="D18849" s="10" t="s">
        <v>74</v>
      </c>
      <c r="E18849" s="10">
        <v>0</v>
      </c>
      <c r="F18849" s="12">
        <v>0</v>
      </c>
      <c r="G18849" s="12">
        <v>19.283333333333335</v>
      </c>
      <c r="H18849" s="12">
        <v>0</v>
      </c>
      <c r="I18849" s="4" t="s">
        <v>13</v>
      </c>
      <c r="J18849" s="7" t="str">
        <f>VLOOKUP(C18849,'[1]T. Apoyo Sistema'!$B$1:$C$89,2,0)</f>
        <v>NO</v>
      </c>
    </row>
    <row r="18850" spans="1:10" x14ac:dyDescent="0.25">
      <c r="A18850" s="4" t="str">
        <f>CONCATENATE(B18850,"-",C18850,"-",D18850)</f>
        <v>46257-POX21-psa3</v>
      </c>
      <c r="B18850" s="16">
        <v>46257</v>
      </c>
      <c r="C18850" s="10" t="s">
        <v>112</v>
      </c>
      <c r="D18850" s="10" t="s">
        <v>79</v>
      </c>
      <c r="E18850" s="10">
        <v>0</v>
      </c>
      <c r="F18850" s="12">
        <v>0</v>
      </c>
      <c r="G18850" s="12">
        <v>19.283333333333335</v>
      </c>
      <c r="H18850" s="12">
        <v>0</v>
      </c>
      <c r="I18850" s="4" t="s">
        <v>13</v>
      </c>
      <c r="J18850" s="7" t="str">
        <f>VLOOKUP(C18850,'[1]T. Apoyo Sistema'!$B$1:$C$89,2,0)</f>
        <v>NO</v>
      </c>
    </row>
    <row r="18851" spans="1:10" x14ac:dyDescent="0.25">
      <c r="A18851" s="4" t="str">
        <f>CONCATENATE(B18851,"-",C18851,"-",D18851)</f>
        <v>46257-POX21-psa4</v>
      </c>
      <c r="B18851" s="16">
        <v>46257</v>
      </c>
      <c r="C18851" s="10" t="s">
        <v>112</v>
      </c>
      <c r="D18851" s="10" t="s">
        <v>80</v>
      </c>
      <c r="E18851" s="10">
        <v>0</v>
      </c>
      <c r="F18851" s="12">
        <v>0</v>
      </c>
      <c r="G18851" s="12">
        <v>19.283333333333335</v>
      </c>
      <c r="H18851" s="12">
        <v>0</v>
      </c>
      <c r="I18851" s="4" t="s">
        <v>13</v>
      </c>
      <c r="J18851" s="7" t="str">
        <f>VLOOKUP(C18851,'[1]T. Apoyo Sistema'!$B$1:$C$89,2,0)</f>
        <v>NO</v>
      </c>
    </row>
    <row r="18852" spans="1:10" x14ac:dyDescent="0.25">
      <c r="A18852" s="4" t="str">
        <f>CONCATENATE(B18852,"-",C18852,"-",D18852)</f>
        <v>46257-POX21-sec1</v>
      </c>
      <c r="B18852" s="16">
        <v>46257</v>
      </c>
      <c r="C18852" s="10" t="s">
        <v>112</v>
      </c>
      <c r="D18852" s="10" t="s">
        <v>75</v>
      </c>
      <c r="E18852" s="10">
        <v>0</v>
      </c>
      <c r="F18852" s="12">
        <v>0</v>
      </c>
      <c r="G18852" s="12">
        <v>19.283333333333335</v>
      </c>
      <c r="H18852" s="12">
        <v>0</v>
      </c>
      <c r="I18852" s="4" t="s">
        <v>13</v>
      </c>
      <c r="J18852" s="7" t="str">
        <f>VLOOKUP(C18852,'[1]T. Apoyo Sistema'!$B$1:$C$89,2,0)</f>
        <v>NO</v>
      </c>
    </row>
    <row r="18853" spans="1:10" x14ac:dyDescent="0.25">
      <c r="A18853" s="4" t="str">
        <f>CONCATENATE(B18853,"-",C18853,"-",D18853)</f>
        <v>46257-POX21-sec2</v>
      </c>
      <c r="B18853" s="16">
        <v>46257</v>
      </c>
      <c r="C18853" s="10" t="s">
        <v>112</v>
      </c>
      <c r="D18853" s="10" t="s">
        <v>76</v>
      </c>
      <c r="E18853" s="10">
        <v>0</v>
      </c>
      <c r="F18853" s="12">
        <v>0</v>
      </c>
      <c r="G18853" s="12">
        <v>19.283333333333335</v>
      </c>
      <c r="H18853" s="12">
        <v>0</v>
      </c>
      <c r="I18853" s="4" t="s">
        <v>13</v>
      </c>
      <c r="J18853" s="7" t="str">
        <f>VLOOKUP(C18853,'[1]T. Apoyo Sistema'!$B$1:$C$89,2,0)</f>
        <v>NO</v>
      </c>
    </row>
    <row r="18854" spans="1:10" x14ac:dyDescent="0.25">
      <c r="A18854" s="4" t="str">
        <f>CONCATENATE(B18854,"-",C18854,"-",D18854)</f>
        <v>46270-POX18-bbd1</v>
      </c>
      <c r="B18854" s="16">
        <v>46270</v>
      </c>
      <c r="C18854" s="10" t="s">
        <v>17</v>
      </c>
      <c r="D18854" s="10" t="s">
        <v>69</v>
      </c>
      <c r="E18854" s="10">
        <v>0</v>
      </c>
      <c r="F18854" s="10">
        <v>0</v>
      </c>
      <c r="G18854" s="10">
        <v>19.333333333333332</v>
      </c>
      <c r="H18854" s="10">
        <v>0</v>
      </c>
      <c r="I18854" s="4" t="s">
        <v>828</v>
      </c>
      <c r="J18854" s="7" t="str">
        <f>VLOOKUP(C18854,'[1]T. Apoyo Sistema'!$B$1:$C$89,2,0)</f>
        <v>NO</v>
      </c>
    </row>
    <row r="18855" spans="1:10" x14ac:dyDescent="0.25">
      <c r="A18855" s="4" t="str">
        <f>CONCATENATE(B18855,"-",C18855,"-",D18855)</f>
        <v>46270-POX18-bbd2</v>
      </c>
      <c r="B18855" s="16">
        <v>46270</v>
      </c>
      <c r="C18855" s="10" t="s">
        <v>17</v>
      </c>
      <c r="D18855" s="10" t="s">
        <v>70</v>
      </c>
      <c r="E18855" s="10">
        <v>0</v>
      </c>
      <c r="F18855" s="10">
        <v>0.38333333333333336</v>
      </c>
      <c r="G18855" s="10">
        <v>18.95</v>
      </c>
      <c r="H18855" s="10">
        <v>0</v>
      </c>
      <c r="I18855" s="4" t="s">
        <v>828</v>
      </c>
      <c r="J18855" s="7" t="str">
        <f>VLOOKUP(C18855,'[1]T. Apoyo Sistema'!$B$1:$C$89,2,0)</f>
        <v>NO</v>
      </c>
    </row>
    <row r="18856" spans="1:10" x14ac:dyDescent="0.25">
      <c r="A18856" s="4" t="str">
        <f>CONCATENATE(B18856,"-",C18856,"-",D18856)</f>
        <v>46270-POX18-com1</v>
      </c>
      <c r="B18856" s="16">
        <v>46270</v>
      </c>
      <c r="C18856" s="10" t="s">
        <v>17</v>
      </c>
      <c r="D18856" s="10" t="s">
        <v>71</v>
      </c>
      <c r="E18856" s="10">
        <v>0</v>
      </c>
      <c r="F18856" s="10">
        <v>19.333333333333332</v>
      </c>
      <c r="G18856" s="10">
        <v>0</v>
      </c>
      <c r="H18856" s="10">
        <v>0</v>
      </c>
      <c r="I18856" s="4" t="s">
        <v>828</v>
      </c>
      <c r="J18856" s="7" t="str">
        <f>VLOOKUP(C18856,'[1]T. Apoyo Sistema'!$B$1:$C$89,2,0)</f>
        <v>NO</v>
      </c>
    </row>
    <row r="18857" spans="1:10" x14ac:dyDescent="0.25">
      <c r="A18857" s="4" t="str">
        <f>CONCATENATE(B18857,"-",C18857,"-",D18857)</f>
        <v>46270-POX18-com2</v>
      </c>
      <c r="B18857" s="16">
        <v>46270</v>
      </c>
      <c r="C18857" s="10" t="s">
        <v>17</v>
      </c>
      <c r="D18857" s="10" t="s">
        <v>72</v>
      </c>
      <c r="E18857" s="10">
        <v>0</v>
      </c>
      <c r="F18857" s="10">
        <v>19.333333333333332</v>
      </c>
      <c r="G18857" s="10">
        <v>0</v>
      </c>
      <c r="H18857" s="10">
        <v>0</v>
      </c>
      <c r="I18857" s="4" t="s">
        <v>828</v>
      </c>
      <c r="J18857" s="7" t="str">
        <f>VLOOKUP(C18857,'[1]T. Apoyo Sistema'!$B$1:$C$89,2,0)</f>
        <v>NO</v>
      </c>
    </row>
    <row r="18858" spans="1:10" x14ac:dyDescent="0.25">
      <c r="A18858" s="4" t="str">
        <f>CONCATENATE(B18858,"-",C18858,"-",D18858)</f>
        <v>46270-POX18-com3</v>
      </c>
      <c r="B18858" s="16">
        <v>46270</v>
      </c>
      <c r="C18858" s="10" t="s">
        <v>17</v>
      </c>
      <c r="D18858" s="10" t="s">
        <v>77</v>
      </c>
      <c r="E18858" s="10">
        <v>0</v>
      </c>
      <c r="F18858" s="10">
        <v>18.666666666666668</v>
      </c>
      <c r="G18858" s="10">
        <v>0.6666666666666643</v>
      </c>
      <c r="H18858" s="10">
        <v>0</v>
      </c>
      <c r="I18858" s="4" t="s">
        <v>828</v>
      </c>
      <c r="J18858" s="7" t="str">
        <f>VLOOKUP(C18858,'[1]T. Apoyo Sistema'!$B$1:$C$89,2,0)</f>
        <v>NO</v>
      </c>
    </row>
    <row r="18859" spans="1:10" x14ac:dyDescent="0.25">
      <c r="A18859" s="4" t="str">
        <f>CONCATENATE(B18859,"-",C18859,"-",D18859)</f>
        <v>46270-POX18-com4</v>
      </c>
      <c r="B18859" s="16">
        <v>46270</v>
      </c>
      <c r="C18859" s="10" t="s">
        <v>17</v>
      </c>
      <c r="D18859" s="10" t="s">
        <v>78</v>
      </c>
      <c r="E18859" s="10">
        <v>0</v>
      </c>
      <c r="F18859" s="10">
        <v>19.333333333333332</v>
      </c>
      <c r="G18859" s="10">
        <v>0</v>
      </c>
      <c r="H18859" s="10">
        <v>0</v>
      </c>
      <c r="I18859" s="4" t="s">
        <v>828</v>
      </c>
      <c r="J18859" s="7" t="str">
        <f>VLOOKUP(C18859,'[1]T. Apoyo Sistema'!$B$1:$C$89,2,0)</f>
        <v>NO</v>
      </c>
    </row>
    <row r="18860" spans="1:10" x14ac:dyDescent="0.25">
      <c r="A18860" s="4" t="str">
        <f>CONCATENATE(B18860,"-",C18860,"-",D18860)</f>
        <v>46270-POX18-gen1</v>
      </c>
      <c r="B18860" s="16">
        <v>46270</v>
      </c>
      <c r="C18860" s="10" t="s">
        <v>17</v>
      </c>
      <c r="D18860" s="10" t="s">
        <v>59</v>
      </c>
      <c r="E18860" s="10">
        <v>0</v>
      </c>
      <c r="F18860" s="10">
        <v>19.333333333333332</v>
      </c>
      <c r="G18860" s="10">
        <v>0</v>
      </c>
      <c r="H18860" s="10">
        <v>0</v>
      </c>
      <c r="I18860" s="4" t="s">
        <v>828</v>
      </c>
      <c r="J18860" s="7" t="str">
        <f>VLOOKUP(C18860,'[1]T. Apoyo Sistema'!$B$1:$C$89,2,0)</f>
        <v>NO</v>
      </c>
    </row>
    <row r="18861" spans="1:10" x14ac:dyDescent="0.25">
      <c r="A18861" s="4" t="str">
        <f>CONCATENATE(B18861,"-",C18861,"-",D18861)</f>
        <v>46270-POX18-gen2</v>
      </c>
      <c r="B18861" s="16">
        <v>46270</v>
      </c>
      <c r="C18861" s="10" t="s">
        <v>17</v>
      </c>
      <c r="D18861" s="10" t="s">
        <v>73</v>
      </c>
      <c r="E18861" s="10">
        <v>0</v>
      </c>
      <c r="F18861" s="10">
        <v>0</v>
      </c>
      <c r="G18861" s="10">
        <v>19.333333333333332</v>
      </c>
      <c r="H18861" s="10">
        <v>0</v>
      </c>
      <c r="I18861" s="4" t="s">
        <v>828</v>
      </c>
      <c r="J18861" s="7" t="str">
        <f>VLOOKUP(C18861,'[1]T. Apoyo Sistema'!$B$1:$C$89,2,0)</f>
        <v>NO</v>
      </c>
    </row>
    <row r="18862" spans="1:10" x14ac:dyDescent="0.25">
      <c r="A18862" s="4" t="str">
        <f>CONCATENATE(B18862,"-",C18862,"-",D18862)</f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x14ac:dyDescent="0.25">
      <c r="A18863" s="4" t="str">
        <f>CONCATENATE(B18863,"-",C18863,"-",D18863)</f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x14ac:dyDescent="0.25">
      <c r="A18864" s="4" t="str">
        <f>CONCATENATE(B18864,"-",C18864,"-",D18864)</f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x14ac:dyDescent="0.25">
      <c r="A18865" s="4" t="str">
        <f>CONCATENATE(B18865,"-",C18865,"-",D18865)</f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x14ac:dyDescent="0.25">
      <c r="A18866" s="4" t="str">
        <f>CONCATENATE(B18866,"-",C18866,"-",D18866)</f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x14ac:dyDescent="0.25">
      <c r="A18867" s="4" t="str">
        <f>CONCATENATE(B18867,"-",C18867,"-",D18867)</f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x14ac:dyDescent="0.25">
      <c r="A18868" s="4" t="str">
        <f>CONCATENATE(B18868,"-",C18868,"-",D18868)</f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x14ac:dyDescent="0.25">
      <c r="A18869" s="4" t="str">
        <f>CONCATENATE(B18869,"-",C18869,"-",D18869)</f>
        <v>46270-POX18-psa1</v>
      </c>
      <c r="B18869" s="16">
        <v>46270</v>
      </c>
      <c r="C18869" s="10" t="s">
        <v>17</v>
      </c>
      <c r="D18869" s="10" t="s">
        <v>60</v>
      </c>
      <c r="E18869" s="10">
        <v>0</v>
      </c>
      <c r="F18869" s="10">
        <v>18.666666666666668</v>
      </c>
      <c r="G18869" s="10">
        <v>0.6666666666666643</v>
      </c>
      <c r="H18869" s="10">
        <v>0</v>
      </c>
      <c r="I18869" s="4" t="s">
        <v>828</v>
      </c>
      <c r="J18869" s="7" t="str">
        <f>VLOOKUP(C18869,'[1]T. Apoyo Sistema'!$B$1:$C$89,2,0)</f>
        <v>NO</v>
      </c>
    </row>
    <row r="18870" spans="1:10" x14ac:dyDescent="0.25">
      <c r="A18870" s="4" t="str">
        <f>CONCATENATE(B18870,"-",C18870,"-",D18870)</f>
        <v>46270-POX18-psa2</v>
      </c>
      <c r="B18870" s="16">
        <v>46270</v>
      </c>
      <c r="C18870" s="10" t="s">
        <v>17</v>
      </c>
      <c r="D18870" s="10" t="s">
        <v>74</v>
      </c>
      <c r="E18870" s="10">
        <v>0</v>
      </c>
      <c r="F18870" s="10">
        <v>19.333333333333332</v>
      </c>
      <c r="G18870" s="10">
        <v>0</v>
      </c>
      <c r="H18870" s="10">
        <v>0</v>
      </c>
      <c r="I18870" s="4" t="s">
        <v>828</v>
      </c>
      <c r="J18870" s="7" t="str">
        <f>VLOOKUP(C18870,'[1]T. Apoyo Sistema'!$B$1:$C$89,2,0)</f>
        <v>NO</v>
      </c>
    </row>
    <row r="18871" spans="1:10" x14ac:dyDescent="0.25">
      <c r="A18871" s="4" t="str">
        <f>CONCATENATE(B18871,"-",C18871,"-",D18871)</f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x14ac:dyDescent="0.25">
      <c r="A18872" s="4" t="str">
        <f>CONCATENATE(B18872,"-",C18872,"-",D18872)</f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x14ac:dyDescent="0.25">
      <c r="A18873" s="4" t="str">
        <f>CONCATENATE(B18873,"-",C18873,"-",D18873)</f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x14ac:dyDescent="0.25">
      <c r="A18874" s="4" t="str">
        <f>CONCATENATE(B18874,"-",C18874,"-",D18874)</f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x14ac:dyDescent="0.25">
      <c r="A18875" s="4" t="str">
        <f>CONCATENATE(B18875,"-",C18875,"-",D18875)</f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x14ac:dyDescent="0.25">
      <c r="A18876" s="4" t="str">
        <f>CONCATENATE(B18876,"-",C18876,"-",D18876)</f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x14ac:dyDescent="0.25">
      <c r="A18877" s="4" t="str">
        <f>CONCATENATE(B18877,"-",C18877,"-",D18877)</f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x14ac:dyDescent="0.25">
      <c r="A18878" s="4" t="str">
        <f>CONCATENATE(B18878,"-",C18878,"-",D18878)</f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x14ac:dyDescent="0.25">
      <c r="A18879" s="4" t="str">
        <f>CONCATENATE(B18879,"-",C18879,"-",D18879)</f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x14ac:dyDescent="0.25">
      <c r="A18880" s="4" t="str">
        <f>CONCATENATE(B18880,"-",C18880,"-",D18880)</f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x14ac:dyDescent="0.25">
      <c r="A18881" s="4" t="str">
        <f>CONCATENATE(B18881,"-",C18881,"-",D18881)</f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x14ac:dyDescent="0.25">
      <c r="A18882" s="4" t="str">
        <f>CONCATENATE(B18882,"-",C18882,"-",D18882)</f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x14ac:dyDescent="0.25">
      <c r="A18883" s="4" t="str">
        <f>CONCATENATE(B18883,"-",C18883,"-",D18883)</f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x14ac:dyDescent="0.25">
      <c r="A18884" s="4" t="str">
        <f>CONCATENATE(B18884,"-",C18884,"-",D18884)</f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x14ac:dyDescent="0.25">
      <c r="A18885" s="4" t="str">
        <f>CONCATENATE(B18885,"-",C18885,"-",D18885)</f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x14ac:dyDescent="0.25">
      <c r="A18886" s="4" t="str">
        <f>CONCATENATE(B18886,"-",C18886,"-",D18886)</f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x14ac:dyDescent="0.25">
      <c r="A18887" s="4" t="str">
        <f>CONCATENATE(B18887,"-",C18887,"-",D18887)</f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x14ac:dyDescent="0.25">
      <c r="A18888" s="4" t="str">
        <f>CONCATENATE(B18888,"-",C18888,"-",D18888)</f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x14ac:dyDescent="0.25">
      <c r="A18889" s="4" t="str">
        <f>CONCATENATE(B18889,"-",C18889,"-",D18889)</f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x14ac:dyDescent="0.25">
      <c r="A18890" s="4" t="str">
        <f>CONCATENATE(B18890,"-",C18890,"-",D18890)</f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x14ac:dyDescent="0.25">
      <c r="A18891" s="4" t="str">
        <f>CONCATENATE(B18891,"-",C18891,"-",D18891)</f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x14ac:dyDescent="0.25">
      <c r="A18892" s="4" t="str">
        <f>CONCATENATE(B18892,"-",C18892,"-",D18892)</f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x14ac:dyDescent="0.25">
      <c r="A18893" s="4" t="str">
        <f>CONCATENATE(B18893,"-",C18893,"-",D18893)</f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x14ac:dyDescent="0.25">
      <c r="A18894" s="4" t="str">
        <f>CONCATENATE(B18894,"-",C18894,"-",D18894)</f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x14ac:dyDescent="0.25">
      <c r="A18895" s="4" t="str">
        <f>CONCATENATE(B18895,"-",C18895,"-",D18895)</f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x14ac:dyDescent="0.25">
      <c r="A18896" s="4" t="str">
        <f>CONCATENATE(B18896,"-",C18896,"-",D18896)</f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x14ac:dyDescent="0.25">
      <c r="A18897" s="4" t="str">
        <f>CONCATENATE(B18897,"-",C18897,"-",D18897)</f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x14ac:dyDescent="0.25">
      <c r="A18898" s="4" t="str">
        <f>CONCATENATE(B18898,"-",C18898,"-",D18898)</f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x14ac:dyDescent="0.25">
      <c r="A18899" s="4" t="str">
        <f>CONCATENATE(B18899,"-",C18899,"-",D18899)</f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x14ac:dyDescent="0.25">
      <c r="A18900" s="4" t="str">
        <f>CONCATENATE(B18900,"-",C18900,"-",D18900)</f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x14ac:dyDescent="0.25">
      <c r="A18901" s="4" t="str">
        <f>CONCATENATE(B18901,"-",C18901,"-",D18901)</f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x14ac:dyDescent="0.25">
      <c r="A18902" s="4" t="str">
        <f>CONCATENATE(B18902,"-",C18902,"-",D18902)</f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x14ac:dyDescent="0.25">
      <c r="A18903" s="4" t="str">
        <f>CONCATENATE(B18903,"-",C18903,"-",D18903)</f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x14ac:dyDescent="0.25">
      <c r="A18904" s="4" t="str">
        <f>CONCATENATE(B18904,"-",C18904,"-",D18904)</f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x14ac:dyDescent="0.25">
      <c r="A18905" s="4" t="str">
        <f>CONCATENATE(B18905,"-",C18905,"-",D18905)</f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x14ac:dyDescent="0.25">
      <c r="A18906" s="4" t="str">
        <f>CONCATENATE(B18906,"-",C18906,"-",D18906)</f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x14ac:dyDescent="0.25">
      <c r="A18907" s="4" t="str">
        <f>CONCATENATE(B18907,"-",C18907,"-",D18907)</f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x14ac:dyDescent="0.25">
      <c r="A18908" s="4" t="str">
        <f>CONCATENATE(B18908,"-",C18908,"-",D18908)</f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x14ac:dyDescent="0.25">
      <c r="A18909" s="4" t="str">
        <f>CONCATENATE(B18909,"-",C18909,"-",D18909)</f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x14ac:dyDescent="0.25">
      <c r="A18910" s="4" t="str">
        <f>CONCATENATE(B18910,"-",C18910,"-",D18910)</f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x14ac:dyDescent="0.25">
      <c r="A18911" s="4" t="str">
        <f>CONCATENATE(B18911,"-",C18911,"-",D18911)</f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x14ac:dyDescent="0.25">
      <c r="A18912" s="4" t="str">
        <f>CONCATENATE(B18912,"-",C18912,"-",D18912)</f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x14ac:dyDescent="0.25">
      <c r="A18913" s="4" t="str">
        <f>CONCATENATE(B18913,"-",C18913,"-",D18913)</f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x14ac:dyDescent="0.25">
      <c r="A18914" s="4" t="str">
        <f>CONCATENATE(B18914,"-",C18914,"-",D18914)</f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x14ac:dyDescent="0.25">
      <c r="A18915" s="4" t="str">
        <f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x14ac:dyDescent="0.25">
      <c r="A18916" s="4" t="str">
        <f>CONCATENATE(B18916,"-",C18916,"-",D18916)</f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x14ac:dyDescent="0.25">
      <c r="A18917" s="4" t="str">
        <f>CONCATENATE(B18917,"-",C18917,"-",D18917)</f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x14ac:dyDescent="0.25">
      <c r="A18918" s="4" t="str">
        <f>CONCATENATE(B18918,"-",C18918,"-",D18918)</f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x14ac:dyDescent="0.25">
      <c r="A18919" s="4" t="str">
        <f>CONCATENATE(B18919,"-",C18919,"-",D18919)</f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x14ac:dyDescent="0.25">
      <c r="A18920" s="4" t="str">
        <f>CONCATENATE(B18920,"-",C18920,"-",D18920)</f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x14ac:dyDescent="0.25">
      <c r="A18921" s="4" t="str">
        <f>CONCATENATE(B18921,"-",C18921,"-",D18921)</f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x14ac:dyDescent="0.25">
      <c r="A18922" s="4" t="str">
        <f>CONCATENATE(B18922,"-",C18922,"-",D18922)</f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x14ac:dyDescent="0.25">
      <c r="A18923" s="4" t="str">
        <f>CONCATENATE(B18923,"-",C18923,"-",D18923)</f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x14ac:dyDescent="0.25">
      <c r="A18924" s="4" t="str">
        <f>CONCATENATE(B18924,"-",C18924,"-",D18924)</f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x14ac:dyDescent="0.25">
      <c r="A18925" s="4" t="str">
        <f>CONCATENATE(B18925,"-",C18925,"-",D18925)</f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x14ac:dyDescent="0.25">
      <c r="A18926" s="4" t="str">
        <f>CONCATENATE(B18926,"-",C18926,"-",D18926)</f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x14ac:dyDescent="0.25">
      <c r="A18927" s="4" t="str">
        <f>CONCATENATE(B18927,"-",C18927,"-",D18927)</f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x14ac:dyDescent="0.25">
      <c r="A18928" s="4" t="str">
        <f>CONCATENATE(B18928,"-",C18928,"-",D18928)</f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x14ac:dyDescent="0.25">
      <c r="A18929" s="4" t="str">
        <f>CONCATENATE(B18929,"-",C18929,"-",D18929)</f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x14ac:dyDescent="0.25">
      <c r="A18930" s="4" t="str">
        <f>CONCATENATE(B18930,"-",C18930,"-",D18930)</f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x14ac:dyDescent="0.25">
      <c r="A18931" s="4" t="str">
        <f>CONCATENATE(B18931,"-",C18931,"-",D18931)</f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x14ac:dyDescent="0.25">
      <c r="A18932" s="4" t="str">
        <f>CONCATENATE(B18932,"-",C18932,"-",D18932)</f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x14ac:dyDescent="0.25">
      <c r="A18933" s="4" t="str">
        <f>CONCATENATE(B18933,"-",C18933,"-",D18933)</f>
        <v>46270-POX18-psa3</v>
      </c>
      <c r="B18933" s="16">
        <v>46270</v>
      </c>
      <c r="C18933" s="10" t="s">
        <v>17</v>
      </c>
      <c r="D18933" s="10" t="s">
        <v>79</v>
      </c>
      <c r="E18933" s="10">
        <v>0</v>
      </c>
      <c r="F18933" s="10">
        <v>19.333333333333332</v>
      </c>
      <c r="G18933" s="10">
        <v>0</v>
      </c>
      <c r="H18933" s="10">
        <v>0</v>
      </c>
      <c r="I18933" s="4" t="s">
        <v>828</v>
      </c>
      <c r="J18933" s="7" t="str">
        <f>VLOOKUP(C18933,'[1]T. Apoyo Sistema'!$B$1:$C$89,2,0)</f>
        <v>NO</v>
      </c>
    </row>
    <row r="18934" spans="1:10" x14ac:dyDescent="0.25">
      <c r="A18934" s="4" t="str">
        <f>CONCATENATE(B18934,"-",C18934,"-",D18934)</f>
        <v>46270-POX18-psa4</v>
      </c>
      <c r="B18934" s="16">
        <v>46270</v>
      </c>
      <c r="C18934" s="10" t="s">
        <v>17</v>
      </c>
      <c r="D18934" s="10" t="s">
        <v>80</v>
      </c>
      <c r="E18934" s="10">
        <v>0</v>
      </c>
      <c r="F18934" s="10">
        <v>19.333333333333332</v>
      </c>
      <c r="G18934" s="10">
        <v>0</v>
      </c>
      <c r="H18934" s="10">
        <v>0</v>
      </c>
      <c r="I18934" s="4" t="s">
        <v>828</v>
      </c>
      <c r="J18934" s="7" t="str">
        <f>VLOOKUP(C18934,'[1]T. Apoyo Sistema'!$B$1:$C$89,2,0)</f>
        <v>NO</v>
      </c>
    </row>
    <row r="18935" spans="1:10" x14ac:dyDescent="0.25">
      <c r="A18935" s="4" t="str">
        <f>CONCATENATE(B18935,"-",C18935,"-",D18935)</f>
        <v>46270-POX18-sec1</v>
      </c>
      <c r="B18935" s="16">
        <v>46270</v>
      </c>
      <c r="C18935" s="10" t="s">
        <v>17</v>
      </c>
      <c r="D18935" s="10" t="s">
        <v>75</v>
      </c>
      <c r="E18935" s="10">
        <v>0</v>
      </c>
      <c r="F18935" s="10">
        <v>19.333333333333332</v>
      </c>
      <c r="G18935" s="10">
        <v>0</v>
      </c>
      <c r="H18935" s="10">
        <v>0</v>
      </c>
      <c r="I18935" s="4" t="s">
        <v>828</v>
      </c>
      <c r="J18935" s="7" t="str">
        <f>VLOOKUP(C18935,'[1]T. Apoyo Sistema'!$B$1:$C$89,2,0)</f>
        <v>NO</v>
      </c>
    </row>
    <row r="18936" spans="1:10" x14ac:dyDescent="0.25">
      <c r="A18936" s="4" t="str">
        <f>CONCATENATE(B18936,"-",C18936,"-",D18936)</f>
        <v>46270-POX18-sec2</v>
      </c>
      <c r="B18936" s="16">
        <v>46270</v>
      </c>
      <c r="C18936" s="10" t="s">
        <v>17</v>
      </c>
      <c r="D18936" s="10" t="s">
        <v>76</v>
      </c>
      <c r="E18936" s="10">
        <v>0</v>
      </c>
      <c r="F18936" s="10">
        <v>19.333333333333332</v>
      </c>
      <c r="G18936" s="10">
        <v>0</v>
      </c>
      <c r="H18936" s="10">
        <v>0</v>
      </c>
      <c r="I18936" s="4" t="s">
        <v>828</v>
      </c>
      <c r="J18936" s="7" t="str">
        <f>VLOOKUP(C18936,'[1]T. Apoyo Sistema'!$B$1:$C$89,2,0)</f>
        <v>NO</v>
      </c>
    </row>
    <row r="18937" spans="1:10" x14ac:dyDescent="0.25">
      <c r="A18937" s="4" t="str">
        <f>CONCATENATE(B18937,"-",C18937,"-",D18937)</f>
        <v>46253-OXMPN5-gen1</v>
      </c>
      <c r="B18937" s="16">
        <v>46253</v>
      </c>
      <c r="C18937" s="10" t="s">
        <v>64</v>
      </c>
      <c r="D18937" s="10" t="s">
        <v>59</v>
      </c>
      <c r="E18937" s="10">
        <v>0</v>
      </c>
      <c r="F18937" s="12">
        <v>19.366666666666667</v>
      </c>
      <c r="G18937" s="12">
        <v>0</v>
      </c>
      <c r="H18937" s="12">
        <v>0</v>
      </c>
      <c r="I18937" s="4" t="str">
        <f>TEXT(B18937,"yyyy-mm")</f>
        <v>2026-08</v>
      </c>
      <c r="J18937" s="7" t="str">
        <f>VLOOKUP(C18937,'[1]T. Apoyo Sistema'!$B$1:$C$89,2,0)</f>
        <v>NO</v>
      </c>
    </row>
    <row r="18938" spans="1:10" x14ac:dyDescent="0.25">
      <c r="A18938" s="4" t="str">
        <f>CONCATENATE(B18938,"-",C18938,"-",D18938)</f>
        <v>46253-OXMPN5-psa1</v>
      </c>
      <c r="B18938" s="16">
        <v>46253</v>
      </c>
      <c r="C18938" s="10" t="s">
        <v>64</v>
      </c>
      <c r="D18938" s="10" t="s">
        <v>60</v>
      </c>
      <c r="E18938" s="10">
        <v>0</v>
      </c>
      <c r="F18938" s="12">
        <v>19.366666666666667</v>
      </c>
      <c r="G18938" s="12">
        <v>0</v>
      </c>
      <c r="H18938" s="12">
        <v>0</v>
      </c>
      <c r="I18938" s="4" t="str">
        <f>TEXT(B18938,"yyyy-mm")</f>
        <v>2026-08</v>
      </c>
      <c r="J18938" s="7" t="str">
        <f>VLOOKUP(C18938,'[1]T. Apoyo Sistema'!$B$1:$C$89,2,0)</f>
        <v>NO</v>
      </c>
    </row>
    <row r="18939" spans="1:10" x14ac:dyDescent="0.25">
      <c r="A18939" s="4" t="str">
        <f>CONCATENATE(B18939,"-",C18939,"-",D18939)</f>
        <v>46245-POX21-bbd1</v>
      </c>
      <c r="B18939" s="14">
        <v>46245</v>
      </c>
      <c r="C18939" s="4" t="s">
        <v>112</v>
      </c>
      <c r="D18939" s="4" t="s">
        <v>69</v>
      </c>
      <c r="E18939" s="4">
        <v>0</v>
      </c>
      <c r="F18939" s="6">
        <v>0</v>
      </c>
      <c r="G18939" s="6">
        <v>19.466666666666665</v>
      </c>
      <c r="H18939" s="6">
        <v>0</v>
      </c>
      <c r="I18939" s="4" t="str">
        <f>TEXT(B18939,"yyyy-mm")</f>
        <v>2026-08</v>
      </c>
      <c r="J18939" s="7" t="str">
        <f>VLOOKUP(C18939,'[1]T. Apoyo Sistema'!$B$1:$C$89,2,0)</f>
        <v>NO</v>
      </c>
    </row>
    <row r="18940" spans="1:10" x14ac:dyDescent="0.25">
      <c r="A18940" s="4" t="str">
        <f>CONCATENATE(B18940,"-",C18940,"-",D18940)</f>
        <v>46245-POX21-bbd2</v>
      </c>
      <c r="B18940" s="14">
        <v>46245</v>
      </c>
      <c r="C18940" s="4" t="s">
        <v>112</v>
      </c>
      <c r="D18940" s="4" t="s">
        <v>70</v>
      </c>
      <c r="E18940" s="4">
        <v>0</v>
      </c>
      <c r="F18940" s="6">
        <v>0</v>
      </c>
      <c r="G18940" s="6">
        <v>19.466666666666665</v>
      </c>
      <c r="H18940" s="6">
        <v>0</v>
      </c>
      <c r="I18940" s="4" t="str">
        <f>TEXT(B18940,"yyyy-mm")</f>
        <v>2026-08</v>
      </c>
      <c r="J18940" s="7" t="str">
        <f>VLOOKUP(C18940,'[1]T. Apoyo Sistema'!$B$1:$C$89,2,0)</f>
        <v>NO</v>
      </c>
    </row>
    <row r="18941" spans="1:10" x14ac:dyDescent="0.25">
      <c r="A18941" s="4" t="str">
        <f>CONCATENATE(B18941,"-",C18941,"-",D18941)</f>
        <v>46245-POX21-com1</v>
      </c>
      <c r="B18941" s="14">
        <v>46245</v>
      </c>
      <c r="C18941" s="4" t="s">
        <v>112</v>
      </c>
      <c r="D18941" s="4" t="s">
        <v>71</v>
      </c>
      <c r="E18941" s="4">
        <v>0</v>
      </c>
      <c r="F18941" s="6">
        <v>0</v>
      </c>
      <c r="G18941" s="6">
        <v>19.466666666666665</v>
      </c>
      <c r="H18941" s="6">
        <v>0</v>
      </c>
      <c r="I18941" s="4" t="str">
        <f>TEXT(B18941,"yyyy-mm")</f>
        <v>2026-08</v>
      </c>
      <c r="J18941" s="7" t="str">
        <f>VLOOKUP(C18941,'[1]T. Apoyo Sistema'!$B$1:$C$89,2,0)</f>
        <v>NO</v>
      </c>
    </row>
    <row r="18942" spans="1:10" x14ac:dyDescent="0.25">
      <c r="A18942" s="4" t="str">
        <f>CONCATENATE(B18942,"-",C18942,"-",D18942)</f>
        <v>46245-POX21-com2</v>
      </c>
      <c r="B18942" s="14">
        <v>46245</v>
      </c>
      <c r="C18942" s="4" t="s">
        <v>112</v>
      </c>
      <c r="D18942" s="4" t="s">
        <v>72</v>
      </c>
      <c r="E18942" s="4">
        <v>0</v>
      </c>
      <c r="F18942" s="6">
        <v>0</v>
      </c>
      <c r="G18942" s="6">
        <v>19.466666666666665</v>
      </c>
      <c r="H18942" s="6">
        <v>0</v>
      </c>
      <c r="I18942" s="4" t="str">
        <f>TEXT(B18942,"yyyy-mm")</f>
        <v>2026-08</v>
      </c>
      <c r="J18942" s="7" t="str">
        <f>VLOOKUP(C18942,'[1]T. Apoyo Sistema'!$B$1:$C$89,2,0)</f>
        <v>NO</v>
      </c>
    </row>
    <row r="18943" spans="1:10" x14ac:dyDescent="0.25">
      <c r="A18943" s="4" t="str">
        <f>CONCATENATE(B18943,"-",C18943,"-",D18943)</f>
        <v>46245-POX21-com3</v>
      </c>
      <c r="B18943" s="14">
        <v>46245</v>
      </c>
      <c r="C18943" s="4" t="s">
        <v>112</v>
      </c>
      <c r="D18943" s="4" t="s">
        <v>77</v>
      </c>
      <c r="E18943" s="4">
        <v>0</v>
      </c>
      <c r="F18943" s="6">
        <v>0</v>
      </c>
      <c r="G18943" s="6">
        <v>19.466666666666665</v>
      </c>
      <c r="H18943" s="6">
        <v>0</v>
      </c>
      <c r="I18943" s="4" t="str">
        <f>TEXT(B18943,"yyyy-mm")</f>
        <v>2026-08</v>
      </c>
      <c r="J18943" s="7" t="str">
        <f>VLOOKUP(C18943,'[1]T. Apoyo Sistema'!$B$1:$C$89,2,0)</f>
        <v>NO</v>
      </c>
    </row>
    <row r="18944" spans="1:10" x14ac:dyDescent="0.25">
      <c r="A18944" s="4" t="str">
        <f>CONCATENATE(B18944,"-",C18944,"-",D18944)</f>
        <v>46245-POX21-com4</v>
      </c>
      <c r="B18944" s="14">
        <v>46245</v>
      </c>
      <c r="C18944" s="4" t="s">
        <v>112</v>
      </c>
      <c r="D18944" s="4" t="s">
        <v>78</v>
      </c>
      <c r="E18944" s="4">
        <v>0</v>
      </c>
      <c r="F18944" s="6">
        <v>0</v>
      </c>
      <c r="G18944" s="6">
        <v>19.466666666666665</v>
      </c>
      <c r="H18944" s="6">
        <v>0</v>
      </c>
      <c r="I18944" s="4" t="str">
        <f>TEXT(B18944,"yyyy-mm")</f>
        <v>2026-08</v>
      </c>
      <c r="J18944" s="7" t="str">
        <f>VLOOKUP(C18944,'[1]T. Apoyo Sistema'!$B$1:$C$89,2,0)</f>
        <v>NO</v>
      </c>
    </row>
    <row r="18945" spans="1:10" x14ac:dyDescent="0.25">
      <c r="A18945" s="4" t="str">
        <f>CONCATENATE(B18945,"-",C18945,"-",D18945)</f>
        <v>46245-POX21-gen1</v>
      </c>
      <c r="B18945" s="14">
        <v>46245</v>
      </c>
      <c r="C18945" s="4" t="s">
        <v>112</v>
      </c>
      <c r="D18945" s="4" t="s">
        <v>59</v>
      </c>
      <c r="E18945" s="4">
        <v>0</v>
      </c>
      <c r="F18945" s="6">
        <v>0</v>
      </c>
      <c r="G18945" s="6">
        <v>0</v>
      </c>
      <c r="H18945" s="6">
        <v>19.466666666666665</v>
      </c>
      <c r="I18945" s="4" t="str">
        <f>TEXT(B18945,"yyyy-mm")</f>
        <v>2026-08</v>
      </c>
      <c r="J18945" s="7" t="str">
        <f>VLOOKUP(C18945,'[1]T. Apoyo Sistema'!$B$1:$C$89,2,0)</f>
        <v>NO</v>
      </c>
    </row>
    <row r="18946" spans="1:10" x14ac:dyDescent="0.25">
      <c r="A18946" s="4" t="str">
        <f>CONCATENATE(B18946,"-",C18946,"-",D18946)</f>
        <v>46245-POX21-gen2</v>
      </c>
      <c r="B18946" s="14">
        <v>46245</v>
      </c>
      <c r="C18946" s="4" t="s">
        <v>112</v>
      </c>
      <c r="D18946" s="4" t="s">
        <v>73</v>
      </c>
      <c r="E18946" s="4">
        <v>0</v>
      </c>
      <c r="F18946" s="6">
        <v>0</v>
      </c>
      <c r="G18946" s="6">
        <v>19.466666666666665</v>
      </c>
      <c r="H18946" s="6">
        <v>0</v>
      </c>
      <c r="I18946" s="4" t="str">
        <f>TEXT(B18946,"yyyy-mm")</f>
        <v>2026-08</v>
      </c>
      <c r="J18946" s="7" t="str">
        <f>VLOOKUP(C18946,'[1]T. Apoyo Sistema'!$B$1:$C$89,2,0)</f>
        <v>NO</v>
      </c>
    </row>
    <row r="18947" spans="1:10" x14ac:dyDescent="0.25">
      <c r="A18947" s="4" t="str">
        <f>CONCATENATE(B18947,"-",C18947,"-",D18947)</f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x14ac:dyDescent="0.25">
      <c r="A18948" s="4" t="str">
        <f>CONCATENATE(B18948,"-",C18948,"-",D18948)</f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x14ac:dyDescent="0.25">
      <c r="A18949" s="4" t="str">
        <f>CONCATENATE(B18949,"-",C18949,"-",D18949)</f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x14ac:dyDescent="0.25">
      <c r="A18950" s="4" t="str">
        <f>CONCATENATE(B18950,"-",C18950,"-",D18950)</f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x14ac:dyDescent="0.25">
      <c r="A18951" s="4" t="str">
        <f>CONCATENATE(B18951,"-",C18951,"-",D18951)</f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x14ac:dyDescent="0.25">
      <c r="A18952" s="4" t="str">
        <f>CONCATENATE(B18952,"-",C18952,"-",D18952)</f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x14ac:dyDescent="0.25">
      <c r="A18953" s="4" t="str">
        <f>CONCATENATE(B18953,"-",C18953,"-",D18953)</f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x14ac:dyDescent="0.25">
      <c r="A18954" s="4" t="str">
        <f>CONCATENATE(B18954,"-",C18954,"-",D18954)</f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x14ac:dyDescent="0.25">
      <c r="A18955" s="4" t="str">
        <f>CONCATENATE(B18955,"-",C18955,"-",D18955)</f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x14ac:dyDescent="0.25">
      <c r="A18956" s="4" t="str">
        <f>CONCATENATE(B18956,"-",C18956,"-",D18956)</f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x14ac:dyDescent="0.25">
      <c r="A18957" s="4" t="str">
        <f>CONCATENATE(B18957,"-",C18957,"-",D18957)</f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x14ac:dyDescent="0.25">
      <c r="A18958" s="4" t="str">
        <f>CONCATENATE(B18958,"-",C18958,"-",D18958)</f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x14ac:dyDescent="0.25">
      <c r="A18959" s="4" t="str">
        <f>CONCATENATE(B18959,"-",C18959,"-",D18959)</f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x14ac:dyDescent="0.25">
      <c r="A18960" s="4" t="str">
        <f>CONCATENATE(B18960,"-",C18960,"-",D18960)</f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x14ac:dyDescent="0.25">
      <c r="A18961" s="4" t="str">
        <f>CONCATENATE(B18961,"-",C18961,"-",D18961)</f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x14ac:dyDescent="0.25">
      <c r="A18962" s="4" t="str">
        <f>CONCATENATE(B18962,"-",C18962,"-",D18962)</f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x14ac:dyDescent="0.25">
      <c r="A18963" s="4" t="str">
        <f>CONCATENATE(B18963,"-",C18963,"-",D18963)</f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x14ac:dyDescent="0.25">
      <c r="A18964" s="4" t="str">
        <f>CONCATENATE(B18964,"-",C18964,"-",D18964)</f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x14ac:dyDescent="0.25">
      <c r="A18965" s="4" t="str">
        <f>CONCATENATE(B18965,"-",C18965,"-",D18965)</f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x14ac:dyDescent="0.25">
      <c r="A18966" s="4" t="str">
        <f>CONCATENATE(B18966,"-",C18966,"-",D18966)</f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x14ac:dyDescent="0.25">
      <c r="A18967" s="4" t="str">
        <f>CONCATENATE(B18967,"-",C18967,"-",D18967)</f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x14ac:dyDescent="0.25">
      <c r="A18968" s="4" t="str">
        <f>CONCATENATE(B18968,"-",C18968,"-",D18968)</f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x14ac:dyDescent="0.25">
      <c r="A18969" s="4" t="str">
        <f>CONCATENATE(B18969,"-",C18969,"-",D18969)</f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x14ac:dyDescent="0.25">
      <c r="A18970" s="4" t="str">
        <f>CONCATENATE(B18970,"-",C18970,"-",D18970)</f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x14ac:dyDescent="0.25">
      <c r="A18971" s="4" t="str">
        <f>CONCATENATE(B18971,"-",C18971,"-",D18971)</f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x14ac:dyDescent="0.25">
      <c r="A18972" s="4" t="str">
        <f>CONCATENATE(B18972,"-",C18972,"-",D18972)</f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x14ac:dyDescent="0.25">
      <c r="A18973" s="4" t="str">
        <f>CONCATENATE(B18973,"-",C18973,"-",D18973)</f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x14ac:dyDescent="0.25">
      <c r="A18974" s="4" t="str">
        <f>CONCATENATE(B18974,"-",C18974,"-",D18974)</f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x14ac:dyDescent="0.25">
      <c r="A18975" s="4" t="str">
        <f>CONCATENATE(B18975,"-",C18975,"-",D18975)</f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x14ac:dyDescent="0.25">
      <c r="A18976" s="4" t="str">
        <f>CONCATENATE(B18976,"-",C18976,"-",D18976)</f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x14ac:dyDescent="0.25">
      <c r="A18977" s="4" t="str">
        <f>CONCATENATE(B18977,"-",C18977,"-",D18977)</f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x14ac:dyDescent="0.25">
      <c r="A18978" s="4" t="str">
        <f>CONCATENATE(B18978,"-",C18978,"-",D18978)</f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x14ac:dyDescent="0.25">
      <c r="A18979" s="4" t="str">
        <f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x14ac:dyDescent="0.25">
      <c r="A18980" s="4" t="str">
        <f>CONCATENATE(B18980,"-",C18980,"-",D18980)</f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x14ac:dyDescent="0.25">
      <c r="A18981" s="4" t="str">
        <f>CONCATENATE(B18981,"-",C18981,"-",D18981)</f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x14ac:dyDescent="0.25">
      <c r="A18982" s="4" t="str">
        <f>CONCATENATE(B18982,"-",C18982,"-",D18982)</f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x14ac:dyDescent="0.25">
      <c r="A18983" s="4" t="str">
        <f>CONCATENATE(B18983,"-",C18983,"-",D18983)</f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x14ac:dyDescent="0.25">
      <c r="A18984" s="4" t="str">
        <f>CONCATENATE(B18984,"-",C18984,"-",D18984)</f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x14ac:dyDescent="0.25">
      <c r="A18985" s="4" t="str">
        <f>CONCATENATE(B18985,"-",C18985,"-",D18985)</f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x14ac:dyDescent="0.25">
      <c r="A18986" s="4" t="str">
        <f>CONCATENATE(B18986,"-",C18986,"-",D18986)</f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x14ac:dyDescent="0.25">
      <c r="A18987" s="4" t="str">
        <f>CONCATENATE(B18987,"-",C18987,"-",D18987)</f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x14ac:dyDescent="0.25">
      <c r="A18988" s="4" t="str">
        <f>CONCATENATE(B18988,"-",C18988,"-",D18988)</f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x14ac:dyDescent="0.25">
      <c r="A18989" s="4" t="str">
        <f>CONCATENATE(B18989,"-",C18989,"-",D18989)</f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x14ac:dyDescent="0.25">
      <c r="A18990" s="4" t="str">
        <f>CONCATENATE(B18990,"-",C18990,"-",D18990)</f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x14ac:dyDescent="0.25">
      <c r="A18991" s="4" t="str">
        <f>CONCATENATE(B18991,"-",C18991,"-",D18991)</f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x14ac:dyDescent="0.25">
      <c r="A18992" s="4" t="str">
        <f>CONCATENATE(B18992,"-",C18992,"-",D18992)</f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x14ac:dyDescent="0.25">
      <c r="A18993" s="4" t="str">
        <f>CONCATENATE(B18993,"-",C18993,"-",D18993)</f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x14ac:dyDescent="0.25">
      <c r="A18994" s="4" t="str">
        <f>CONCATENATE(B18994,"-",C18994,"-",D18994)</f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x14ac:dyDescent="0.25">
      <c r="A18995" s="4" t="str">
        <f>CONCATENATE(B18995,"-",C18995,"-",D18995)</f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x14ac:dyDescent="0.25">
      <c r="A18996" s="4" t="str">
        <f>CONCATENATE(B18996,"-",C18996,"-",D18996)</f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x14ac:dyDescent="0.25">
      <c r="A18997" s="4" t="str">
        <f>CONCATENATE(B18997,"-",C18997,"-",D18997)</f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x14ac:dyDescent="0.25">
      <c r="A18998" s="4" t="str">
        <f>CONCATENATE(B18998,"-",C18998,"-",D18998)</f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x14ac:dyDescent="0.25">
      <c r="A18999" s="4" t="str">
        <f>CONCATENATE(B18999,"-",C18999,"-",D18999)</f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x14ac:dyDescent="0.25">
      <c r="A19000" s="4" t="str">
        <f>CONCATENATE(B19000,"-",C19000,"-",D19000)</f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x14ac:dyDescent="0.25">
      <c r="A19001" s="4" t="str">
        <f>CONCATENATE(B19001,"-",C19001,"-",D19001)</f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x14ac:dyDescent="0.25">
      <c r="A19002" s="4" t="str">
        <f>CONCATENATE(B19002,"-",C19002,"-",D19002)</f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x14ac:dyDescent="0.25">
      <c r="A19003" s="4" t="str">
        <f>CONCATENATE(B19003,"-",C19003,"-",D19003)</f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x14ac:dyDescent="0.25">
      <c r="A19004" s="4" t="str">
        <f>CONCATENATE(B19004,"-",C19004,"-",D19004)</f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x14ac:dyDescent="0.25">
      <c r="A19005" s="4" t="str">
        <f>CONCATENATE(B19005,"-",C19005,"-",D19005)</f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x14ac:dyDescent="0.25">
      <c r="A19006" s="4" t="str">
        <f>CONCATENATE(B19006,"-",C19006,"-",D19006)</f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x14ac:dyDescent="0.25">
      <c r="A19007" s="4" t="str">
        <f>CONCATENATE(B19007,"-",C19007,"-",D19007)</f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x14ac:dyDescent="0.25">
      <c r="A19008" s="4" t="str">
        <f>CONCATENATE(B19008,"-",C19008,"-",D19008)</f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x14ac:dyDescent="0.25">
      <c r="A19009" s="4" t="str">
        <f>CONCATENATE(B19009,"-",C19009,"-",D19009)</f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x14ac:dyDescent="0.25">
      <c r="A19010" s="4" t="str">
        <f>CONCATENATE(B19010,"-",C19010,"-",D19010)</f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x14ac:dyDescent="0.25">
      <c r="A19011" s="4" t="str">
        <f>CONCATENATE(B19011,"-",C19011,"-",D19011)</f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x14ac:dyDescent="0.25">
      <c r="A19012" s="4" t="str">
        <f>CONCATENATE(B19012,"-",C19012,"-",D19012)</f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x14ac:dyDescent="0.25">
      <c r="A19013" s="4" t="str">
        <f>CONCATENATE(B19013,"-",C19013,"-",D19013)</f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x14ac:dyDescent="0.25">
      <c r="A19014" s="4" t="str">
        <f>CONCATENATE(B19014,"-",C19014,"-",D19014)</f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x14ac:dyDescent="0.25">
      <c r="A19015" s="4" t="str">
        <f>CONCATENATE(B19015,"-",C19015,"-",D19015)</f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x14ac:dyDescent="0.25">
      <c r="A19016" s="4" t="str">
        <f>CONCATENATE(B19016,"-",C19016,"-",D19016)</f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x14ac:dyDescent="0.25">
      <c r="A19017" s="4" t="str">
        <f>CONCATENATE(B19017,"-",C19017,"-",D19017)</f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x14ac:dyDescent="0.25">
      <c r="A19018" s="4" t="str">
        <f>CONCATENATE(B19018,"-",C19018,"-",D19018)</f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x14ac:dyDescent="0.25">
      <c r="A19019" s="4" t="str">
        <f>CONCATENATE(B19019,"-",C19019,"-",D19019)</f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x14ac:dyDescent="0.25">
      <c r="A19020" s="4" t="str">
        <f>CONCATENATE(B19020,"-",C19020,"-",D19020)</f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x14ac:dyDescent="0.25">
      <c r="A19021" s="4" t="str">
        <f>CONCATENATE(B19021,"-",C19021,"-",D19021)</f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x14ac:dyDescent="0.25">
      <c r="A19022" s="4" t="str">
        <f>CONCATENATE(B19022,"-",C19022,"-",D19022)</f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x14ac:dyDescent="0.25">
      <c r="A19023" s="4" t="str">
        <f>CONCATENATE(B19023,"-",C19023,"-",D19023)</f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x14ac:dyDescent="0.25">
      <c r="A19024" s="4" t="str">
        <f>CONCATENATE(B19024,"-",C19024,"-",D19024)</f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x14ac:dyDescent="0.25">
      <c r="A19025" s="4" t="str">
        <f>CONCATENATE(B19025,"-",C19025,"-",D19025)</f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x14ac:dyDescent="0.25">
      <c r="A19026" s="4" t="str">
        <f>CONCATENATE(B19026,"-",C19026,"-",D19026)</f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x14ac:dyDescent="0.25">
      <c r="A19027" s="4" t="str">
        <f>CONCATENATE(B19027,"-",C19027,"-",D19027)</f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x14ac:dyDescent="0.25">
      <c r="A19028" s="4" t="str">
        <f>CONCATENATE(B19028,"-",C19028,"-",D19028)</f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x14ac:dyDescent="0.25">
      <c r="A19029" s="4" t="str">
        <f>CONCATENATE(B19029,"-",C19029,"-",D19029)</f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x14ac:dyDescent="0.25">
      <c r="A19030" s="4" t="str">
        <f>CONCATENATE(B19030,"-",C19030,"-",D19030)</f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x14ac:dyDescent="0.25">
      <c r="A19031" s="4" t="str">
        <f>CONCATENATE(B19031,"-",C19031,"-",D19031)</f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x14ac:dyDescent="0.25">
      <c r="A19032" s="4" t="str">
        <f>CONCATENATE(B19032,"-",C19032,"-",D19032)</f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x14ac:dyDescent="0.25">
      <c r="A19033" s="4" t="str">
        <f>CONCATENATE(B19033,"-",C19033,"-",D19033)</f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x14ac:dyDescent="0.25">
      <c r="A19034" s="4" t="str">
        <f>CONCATENATE(B19034,"-",C19034,"-",D19034)</f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x14ac:dyDescent="0.25">
      <c r="A19035" s="4" t="str">
        <f>CONCATENATE(B19035,"-",C19035,"-",D19035)</f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x14ac:dyDescent="0.25">
      <c r="A19036" s="4" t="str">
        <f>CONCATENATE(B19036,"-",C19036,"-",D19036)</f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x14ac:dyDescent="0.25">
      <c r="A19037" s="4" t="str">
        <f>CONCATENATE(B19037,"-",C19037,"-",D19037)</f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x14ac:dyDescent="0.25">
      <c r="A19038" s="4" t="str">
        <f>CONCATENATE(B19038,"-",C19038,"-",D19038)</f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x14ac:dyDescent="0.25">
      <c r="A19039" s="4" t="str">
        <f>CONCATENATE(B19039,"-",C19039,"-",D19039)</f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x14ac:dyDescent="0.25">
      <c r="A19040" s="4" t="str">
        <f>CONCATENATE(B19040,"-",C19040,"-",D19040)</f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x14ac:dyDescent="0.25">
      <c r="A19041" s="4" t="str">
        <f>CONCATENATE(B19041,"-",C19041,"-",D19041)</f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x14ac:dyDescent="0.25">
      <c r="A19042" s="4" t="str">
        <f>CONCATENATE(B19042,"-",C19042,"-",D19042)</f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x14ac:dyDescent="0.25">
      <c r="A19043" s="4" t="str">
        <f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x14ac:dyDescent="0.25">
      <c r="A19044" s="4" t="str">
        <f>CONCATENATE(B19044,"-",C19044,"-",D19044)</f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x14ac:dyDescent="0.25">
      <c r="A19045" s="4" t="str">
        <f>CONCATENATE(B19045,"-",C19045,"-",D19045)</f>
        <v>46245-POX21-psa1</v>
      </c>
      <c r="B19045" s="14">
        <v>46245</v>
      </c>
      <c r="C19045" s="4" t="s">
        <v>112</v>
      </c>
      <c r="D19045" s="4" t="s">
        <v>60</v>
      </c>
      <c r="E19045" s="4">
        <v>0</v>
      </c>
      <c r="F19045" s="6">
        <v>0</v>
      </c>
      <c r="G19045" s="6">
        <v>19.466666666666665</v>
      </c>
      <c r="H19045" s="6">
        <v>0</v>
      </c>
      <c r="I19045" s="4" t="str">
        <f>TEXT(B19045,"yyyy-mm")</f>
        <v>2026-08</v>
      </c>
      <c r="J19045" s="7" t="str">
        <f>VLOOKUP(C19045,'[1]T. Apoyo Sistema'!$B$1:$C$89,2,0)</f>
        <v>NO</v>
      </c>
    </row>
    <row r="19046" spans="1:10" x14ac:dyDescent="0.25">
      <c r="A19046" s="4" t="str">
        <f>CONCATENATE(B19046,"-",C19046,"-",D19046)</f>
        <v>46245-POX21-psa2</v>
      </c>
      <c r="B19046" s="14">
        <v>46245</v>
      </c>
      <c r="C19046" s="4" t="s">
        <v>112</v>
      </c>
      <c r="D19046" s="4" t="s">
        <v>74</v>
      </c>
      <c r="E19046" s="4">
        <v>0</v>
      </c>
      <c r="F19046" s="6">
        <v>0</v>
      </c>
      <c r="G19046" s="6">
        <v>19.466666666666665</v>
      </c>
      <c r="H19046" s="6">
        <v>0</v>
      </c>
      <c r="I19046" s="4" t="str">
        <f>TEXT(B19046,"yyyy-mm")</f>
        <v>2026-08</v>
      </c>
      <c r="J19046" s="7" t="str">
        <f>VLOOKUP(C19046,'[1]T. Apoyo Sistema'!$B$1:$C$89,2,0)</f>
        <v>NO</v>
      </c>
    </row>
    <row r="19047" spans="1:10" x14ac:dyDescent="0.25">
      <c r="A19047" s="4" t="str">
        <f>CONCATENATE(B19047,"-",C19047,"-",D19047)</f>
        <v>46245-POX21-psa3</v>
      </c>
      <c r="B19047" s="14">
        <v>46245</v>
      </c>
      <c r="C19047" s="4" t="s">
        <v>112</v>
      </c>
      <c r="D19047" s="4" t="s">
        <v>79</v>
      </c>
      <c r="E19047" s="4">
        <v>0</v>
      </c>
      <c r="F19047" s="6">
        <v>0</v>
      </c>
      <c r="G19047" s="6">
        <v>19.466666666666665</v>
      </c>
      <c r="H19047" s="6">
        <v>0</v>
      </c>
      <c r="I19047" s="4" t="str">
        <f>TEXT(B19047,"yyyy-mm")</f>
        <v>2026-08</v>
      </c>
      <c r="J19047" s="7" t="str">
        <f>VLOOKUP(C19047,'[1]T. Apoyo Sistema'!$B$1:$C$89,2,0)</f>
        <v>NO</v>
      </c>
    </row>
    <row r="19048" spans="1:10" x14ac:dyDescent="0.25">
      <c r="A19048" s="4" t="str">
        <f>CONCATENATE(B19048,"-",C19048,"-",D19048)</f>
        <v>46245-POX21-psa4</v>
      </c>
      <c r="B19048" s="14">
        <v>46245</v>
      </c>
      <c r="C19048" s="4" t="s">
        <v>112</v>
      </c>
      <c r="D19048" s="4" t="s">
        <v>80</v>
      </c>
      <c r="E19048" s="4">
        <v>0</v>
      </c>
      <c r="F19048" s="6">
        <v>0</v>
      </c>
      <c r="G19048" s="6">
        <v>19.466666666666665</v>
      </c>
      <c r="H19048" s="6">
        <v>0</v>
      </c>
      <c r="I19048" s="4" t="str">
        <f>TEXT(B19048,"yyyy-mm")</f>
        <v>2026-08</v>
      </c>
      <c r="J19048" s="7" t="str">
        <f>VLOOKUP(C19048,'[1]T. Apoyo Sistema'!$B$1:$C$89,2,0)</f>
        <v>NO</v>
      </c>
    </row>
    <row r="19049" spans="1:10" x14ac:dyDescent="0.25">
      <c r="A19049" s="4" t="str">
        <f>CONCATENATE(B19049,"-",C19049,"-",D19049)</f>
        <v>46245-POX21-sec1</v>
      </c>
      <c r="B19049" s="14">
        <v>46245</v>
      </c>
      <c r="C19049" s="4" t="s">
        <v>112</v>
      </c>
      <c r="D19049" s="4" t="s">
        <v>75</v>
      </c>
      <c r="E19049" s="4">
        <v>0</v>
      </c>
      <c r="F19049" s="6">
        <v>0</v>
      </c>
      <c r="G19049" s="6">
        <v>19.466666666666665</v>
      </c>
      <c r="H19049" s="6">
        <v>0</v>
      </c>
      <c r="I19049" s="4" t="str">
        <f>TEXT(B19049,"yyyy-mm")</f>
        <v>2026-08</v>
      </c>
      <c r="J19049" s="7" t="str">
        <f>VLOOKUP(C19049,'[1]T. Apoyo Sistema'!$B$1:$C$89,2,0)</f>
        <v>NO</v>
      </c>
    </row>
    <row r="19050" spans="1:10" x14ac:dyDescent="0.25">
      <c r="A19050" s="4" t="str">
        <f>CONCATENATE(B19050,"-",C19050,"-",D19050)</f>
        <v>46245-POX21-sec2</v>
      </c>
      <c r="B19050" s="14">
        <v>46245</v>
      </c>
      <c r="C19050" s="4" t="s">
        <v>112</v>
      </c>
      <c r="D19050" s="4" t="s">
        <v>76</v>
      </c>
      <c r="E19050" s="4">
        <v>0</v>
      </c>
      <c r="F19050" s="6">
        <v>0</v>
      </c>
      <c r="G19050" s="6">
        <v>19.466666666666665</v>
      </c>
      <c r="H19050" s="6">
        <v>0</v>
      </c>
      <c r="I19050" s="4" t="str">
        <f>TEXT(B19050,"yyyy-mm")</f>
        <v>2026-08</v>
      </c>
      <c r="J19050" s="7" t="str">
        <f>VLOOKUP(C19050,'[1]T. Apoyo Sistema'!$B$1:$C$89,2,0)</f>
        <v>NO</v>
      </c>
    </row>
    <row r="19051" spans="1:10" x14ac:dyDescent="0.25">
      <c r="A19051" s="4" t="str">
        <f>CONCATENATE(B19051,"-",C19051,"-",D19051)</f>
        <v>46260-POX25-bbd1</v>
      </c>
      <c r="B19051" s="16">
        <v>46260</v>
      </c>
      <c r="C19051" s="10" t="s">
        <v>88</v>
      </c>
      <c r="D19051" s="10" t="s">
        <v>69</v>
      </c>
      <c r="E19051" s="10">
        <v>0</v>
      </c>
      <c r="F19051" s="10">
        <v>0</v>
      </c>
      <c r="G19051" s="10">
        <v>19.683333333333334</v>
      </c>
      <c r="H19051" s="10">
        <v>0</v>
      </c>
      <c r="I19051" s="4" t="s">
        <v>13</v>
      </c>
      <c r="J19051" s="7" t="str">
        <f>VLOOKUP(C19051,'[1]T. Apoyo Sistema'!$B$1:$C$89,2,0)</f>
        <v>NO</v>
      </c>
    </row>
    <row r="19052" spans="1:10" x14ac:dyDescent="0.25">
      <c r="A19052" s="4" t="str">
        <f>CONCATENATE(B19052,"-",C19052,"-",D19052)</f>
        <v>46260-POX25-bbd2</v>
      </c>
      <c r="B19052" s="16">
        <v>46260</v>
      </c>
      <c r="C19052" s="10" t="s">
        <v>88</v>
      </c>
      <c r="D19052" s="10" t="s">
        <v>70</v>
      </c>
      <c r="E19052" s="10">
        <v>0</v>
      </c>
      <c r="F19052" s="10">
        <v>0</v>
      </c>
      <c r="G19052" s="10">
        <v>19.683333333333334</v>
      </c>
      <c r="H19052" s="10">
        <v>0</v>
      </c>
      <c r="I19052" s="4" t="s">
        <v>13</v>
      </c>
      <c r="J19052" s="7" t="str">
        <f>VLOOKUP(C19052,'[1]T. Apoyo Sistema'!$B$1:$C$89,2,0)</f>
        <v>NO</v>
      </c>
    </row>
    <row r="19053" spans="1:10" x14ac:dyDescent="0.25">
      <c r="A19053" s="4" t="str">
        <f>CONCATENATE(B19053,"-",C19053,"-",D19053)</f>
        <v>46260-POX25-com1</v>
      </c>
      <c r="B19053" s="16">
        <v>46260</v>
      </c>
      <c r="C19053" s="10" t="s">
        <v>88</v>
      </c>
      <c r="D19053" s="10" t="s">
        <v>71</v>
      </c>
      <c r="E19053" s="10">
        <v>0</v>
      </c>
      <c r="F19053" s="10">
        <v>0</v>
      </c>
      <c r="G19053" s="10">
        <v>19.683333333333334</v>
      </c>
      <c r="H19053" s="10">
        <v>0</v>
      </c>
      <c r="I19053" s="4" t="s">
        <v>13</v>
      </c>
      <c r="J19053" s="7" t="str">
        <f>VLOOKUP(C19053,'[1]T. Apoyo Sistema'!$B$1:$C$89,2,0)</f>
        <v>NO</v>
      </c>
    </row>
    <row r="19054" spans="1:10" x14ac:dyDescent="0.25">
      <c r="A19054" s="4" t="str">
        <f>CONCATENATE(B19054,"-",C19054,"-",D19054)</f>
        <v>46260-POX25-com2</v>
      </c>
      <c r="B19054" s="16">
        <v>46260</v>
      </c>
      <c r="C19054" s="10" t="s">
        <v>88</v>
      </c>
      <c r="D19054" s="10" t="s">
        <v>72</v>
      </c>
      <c r="E19054" s="10">
        <v>0</v>
      </c>
      <c r="F19054" s="10">
        <v>0</v>
      </c>
      <c r="G19054" s="10">
        <v>19.683333333333334</v>
      </c>
      <c r="H19054" s="10">
        <v>0</v>
      </c>
      <c r="I19054" s="4" t="s">
        <v>13</v>
      </c>
      <c r="J19054" s="7" t="str">
        <f>VLOOKUP(C19054,'[1]T. Apoyo Sistema'!$B$1:$C$89,2,0)</f>
        <v>NO</v>
      </c>
    </row>
    <row r="19055" spans="1:10" x14ac:dyDescent="0.25">
      <c r="A19055" s="4" t="str">
        <f>CONCATENATE(B19055,"-",C19055,"-",D19055)</f>
        <v>46260-POX25-com3</v>
      </c>
      <c r="B19055" s="16">
        <v>46260</v>
      </c>
      <c r="C19055" s="10" t="s">
        <v>88</v>
      </c>
      <c r="D19055" s="10" t="s">
        <v>77</v>
      </c>
      <c r="E19055" s="10">
        <v>0</v>
      </c>
      <c r="F19055" s="10">
        <v>0</v>
      </c>
      <c r="G19055" s="10">
        <v>19.683333333333334</v>
      </c>
      <c r="H19055" s="10">
        <v>0</v>
      </c>
      <c r="I19055" s="4" t="s">
        <v>13</v>
      </c>
      <c r="J19055" s="7" t="str">
        <f>VLOOKUP(C19055,'[1]T. Apoyo Sistema'!$B$1:$C$89,2,0)</f>
        <v>NO</v>
      </c>
    </row>
    <row r="19056" spans="1:10" x14ac:dyDescent="0.25">
      <c r="A19056" s="4" t="str">
        <f>CONCATENATE(B19056,"-",C19056,"-",D19056)</f>
        <v>46260-POX25-com4</v>
      </c>
      <c r="B19056" s="16">
        <v>46260</v>
      </c>
      <c r="C19056" s="10" t="s">
        <v>88</v>
      </c>
      <c r="D19056" s="10" t="s">
        <v>78</v>
      </c>
      <c r="E19056" s="10">
        <v>0</v>
      </c>
      <c r="F19056" s="10">
        <v>0</v>
      </c>
      <c r="G19056" s="10">
        <v>19.683333333333334</v>
      </c>
      <c r="H19056" s="10">
        <v>0</v>
      </c>
      <c r="I19056" s="4" t="s">
        <v>13</v>
      </c>
      <c r="J19056" s="7" t="str">
        <f>VLOOKUP(C19056,'[1]T. Apoyo Sistema'!$B$1:$C$89,2,0)</f>
        <v>NO</v>
      </c>
    </row>
    <row r="19057" spans="1:10" x14ac:dyDescent="0.25">
      <c r="A19057" s="4" t="str">
        <f>CONCATENATE(B19057,"-",C19057,"-",D19057)</f>
        <v>46260-POX25-gen1</v>
      </c>
      <c r="B19057" s="16">
        <v>46260</v>
      </c>
      <c r="C19057" s="10" t="s">
        <v>88</v>
      </c>
      <c r="D19057" s="10" t="s">
        <v>59</v>
      </c>
      <c r="E19057" s="10">
        <v>0</v>
      </c>
      <c r="F19057" s="10">
        <v>0</v>
      </c>
      <c r="G19057" s="10">
        <v>19.683333333333334</v>
      </c>
      <c r="H19057" s="10">
        <v>0</v>
      </c>
      <c r="I19057" s="4" t="s">
        <v>13</v>
      </c>
      <c r="J19057" s="7" t="str">
        <f>VLOOKUP(C19057,'[1]T. Apoyo Sistema'!$B$1:$C$89,2,0)</f>
        <v>NO</v>
      </c>
    </row>
    <row r="19058" spans="1:10" x14ac:dyDescent="0.25">
      <c r="A19058" s="4" t="str">
        <f>CONCATENATE(B19058,"-",C19058,"-",D19058)</f>
        <v>46260-POX25-gen2</v>
      </c>
      <c r="B19058" s="16">
        <v>46260</v>
      </c>
      <c r="C19058" s="10" t="s">
        <v>88</v>
      </c>
      <c r="D19058" s="10" t="s">
        <v>73</v>
      </c>
      <c r="E19058" s="10">
        <v>0</v>
      </c>
      <c r="F19058" s="10">
        <v>0</v>
      </c>
      <c r="G19058" s="10">
        <v>19.683333333333334</v>
      </c>
      <c r="H19058" s="10">
        <v>0</v>
      </c>
      <c r="I19058" s="4" t="s">
        <v>13</v>
      </c>
      <c r="J19058" s="7" t="str">
        <f>VLOOKUP(C19058,'[1]T. Apoyo Sistema'!$B$1:$C$89,2,0)</f>
        <v>NO</v>
      </c>
    </row>
    <row r="19059" spans="1:10" x14ac:dyDescent="0.25">
      <c r="A19059" s="4" t="str">
        <f>CONCATENATE(B19059,"-",C19059,"-",D19059)</f>
        <v>46260-POX25-psa1</v>
      </c>
      <c r="B19059" s="16">
        <v>46260</v>
      </c>
      <c r="C19059" s="10" t="s">
        <v>88</v>
      </c>
      <c r="D19059" s="10" t="s">
        <v>60</v>
      </c>
      <c r="E19059" s="10">
        <v>0</v>
      </c>
      <c r="F19059" s="10">
        <v>0</v>
      </c>
      <c r="G19059" s="10">
        <v>19.683333333333334</v>
      </c>
      <c r="H19059" s="10">
        <v>0</v>
      </c>
      <c r="I19059" s="4" t="s">
        <v>13</v>
      </c>
      <c r="J19059" s="7" t="str">
        <f>VLOOKUP(C19059,'[1]T. Apoyo Sistema'!$B$1:$C$89,2,0)</f>
        <v>NO</v>
      </c>
    </row>
    <row r="19060" spans="1:10" x14ac:dyDescent="0.25">
      <c r="A19060" s="4" t="str">
        <f>CONCATENATE(B19060,"-",C19060,"-",D19060)</f>
        <v>46260-POX25-psa2</v>
      </c>
      <c r="B19060" s="16">
        <v>46260</v>
      </c>
      <c r="C19060" s="10" t="s">
        <v>88</v>
      </c>
      <c r="D19060" s="10" t="s">
        <v>74</v>
      </c>
      <c r="E19060" s="10">
        <v>0</v>
      </c>
      <c r="F19060" s="10">
        <v>0</v>
      </c>
      <c r="G19060" s="10">
        <v>19.683333333333334</v>
      </c>
      <c r="H19060" s="10">
        <v>0</v>
      </c>
      <c r="I19060" s="4" t="s">
        <v>13</v>
      </c>
      <c r="J19060" s="7" t="str">
        <f>VLOOKUP(C19060,'[1]T. Apoyo Sistema'!$B$1:$C$89,2,0)</f>
        <v>NO</v>
      </c>
    </row>
    <row r="19061" spans="1:10" x14ac:dyDescent="0.25">
      <c r="A19061" s="4" t="str">
        <f>CONCATENATE(B19061,"-",C19061,"-",D19061)</f>
        <v>46260-POX25-psa3</v>
      </c>
      <c r="B19061" s="16">
        <v>46260</v>
      </c>
      <c r="C19061" s="10" t="s">
        <v>88</v>
      </c>
      <c r="D19061" s="10" t="s">
        <v>79</v>
      </c>
      <c r="E19061" s="10">
        <v>0</v>
      </c>
      <c r="F19061" s="10">
        <v>0</v>
      </c>
      <c r="G19061" s="10">
        <v>19.683333333333334</v>
      </c>
      <c r="H19061" s="10">
        <v>0</v>
      </c>
      <c r="I19061" s="4" t="s">
        <v>13</v>
      </c>
      <c r="J19061" s="7" t="str">
        <f>VLOOKUP(C19061,'[1]T. Apoyo Sistema'!$B$1:$C$89,2,0)</f>
        <v>NO</v>
      </c>
    </row>
    <row r="19062" spans="1:10" x14ac:dyDescent="0.25">
      <c r="A19062" s="4" t="str">
        <f>CONCATENATE(B19062,"-",C19062,"-",D19062)</f>
        <v>46260-POX25-psa4</v>
      </c>
      <c r="B19062" s="16">
        <v>46260</v>
      </c>
      <c r="C19062" s="10" t="s">
        <v>88</v>
      </c>
      <c r="D19062" s="10" t="s">
        <v>80</v>
      </c>
      <c r="E19062" s="10">
        <v>0</v>
      </c>
      <c r="F19062" s="10">
        <v>0</v>
      </c>
      <c r="G19062" s="10">
        <v>19.683333333333334</v>
      </c>
      <c r="H19062" s="10">
        <v>0</v>
      </c>
      <c r="I19062" s="4" t="s">
        <v>13</v>
      </c>
      <c r="J19062" s="7" t="str">
        <f>VLOOKUP(C19062,'[1]T. Apoyo Sistema'!$B$1:$C$89,2,0)</f>
        <v>NO</v>
      </c>
    </row>
    <row r="19063" spans="1:10" x14ac:dyDescent="0.25">
      <c r="A19063" s="4" t="str">
        <f>CONCATENATE(B19063,"-",C19063,"-",D19063)</f>
        <v>46260-POX25-sec1</v>
      </c>
      <c r="B19063" s="16">
        <v>46260</v>
      </c>
      <c r="C19063" s="10" t="s">
        <v>88</v>
      </c>
      <c r="D19063" s="10" t="s">
        <v>75</v>
      </c>
      <c r="E19063" s="10">
        <v>0</v>
      </c>
      <c r="F19063" s="10">
        <v>0</v>
      </c>
      <c r="G19063" s="10">
        <v>19.683333333333334</v>
      </c>
      <c r="H19063" s="10">
        <v>0</v>
      </c>
      <c r="I19063" s="4" t="s">
        <v>13</v>
      </c>
      <c r="J19063" s="7" t="str">
        <f>VLOOKUP(C19063,'[1]T. Apoyo Sistema'!$B$1:$C$89,2,0)</f>
        <v>NO</v>
      </c>
    </row>
    <row r="19064" spans="1:10" x14ac:dyDescent="0.25">
      <c r="A19064" s="4" t="str">
        <f>CONCATENATE(B19064,"-",C19064,"-",D19064)</f>
        <v>46260-POX25-sec2</v>
      </c>
      <c r="B19064" s="16">
        <v>46260</v>
      </c>
      <c r="C19064" s="10" t="s">
        <v>88</v>
      </c>
      <c r="D19064" s="10" t="s">
        <v>76</v>
      </c>
      <c r="E19064" s="10">
        <v>0</v>
      </c>
      <c r="F19064" s="10">
        <v>0</v>
      </c>
      <c r="G19064" s="10">
        <v>19.683333333333334</v>
      </c>
      <c r="H19064" s="10">
        <v>0</v>
      </c>
      <c r="I19064" s="4" t="s">
        <v>13</v>
      </c>
      <c r="J19064" s="7" t="str">
        <f>VLOOKUP(C19064,'[1]T. Apoyo Sistema'!$B$1:$C$89,2,0)</f>
        <v>NO</v>
      </c>
    </row>
    <row r="19065" spans="1:10" x14ac:dyDescent="0.25">
      <c r="A19065" s="4" t="str">
        <f>CONCATENATE(B19065,"-",C19065,"-",D19065)</f>
        <v>46256-POX21-bbd1</v>
      </c>
      <c r="B19065" s="16">
        <v>46256</v>
      </c>
      <c r="C19065" s="10" t="s">
        <v>112</v>
      </c>
      <c r="D19065" s="10" t="s">
        <v>69</v>
      </c>
      <c r="E19065" s="10">
        <v>0</v>
      </c>
      <c r="F19065" s="12">
        <v>0</v>
      </c>
      <c r="G19065" s="12">
        <v>19.733333333333334</v>
      </c>
      <c r="H19065" s="12">
        <v>0</v>
      </c>
      <c r="I19065" s="4" t="str">
        <f>TEXT(B19065,"yyyy-mm")</f>
        <v>2026-08</v>
      </c>
      <c r="J19065" s="7" t="str">
        <f>VLOOKUP(C19065,'[1]T. Apoyo Sistema'!$B$1:$C$89,2,0)</f>
        <v>NO</v>
      </c>
    </row>
    <row r="19066" spans="1:10" x14ac:dyDescent="0.25">
      <c r="A19066" s="4" t="str">
        <f>CONCATENATE(B19066,"-",C19066,"-",D19066)</f>
        <v>46256-POX21-bbd2</v>
      </c>
      <c r="B19066" s="16">
        <v>46256</v>
      </c>
      <c r="C19066" s="10" t="s">
        <v>112</v>
      </c>
      <c r="D19066" s="10" t="s">
        <v>70</v>
      </c>
      <c r="E19066" s="10">
        <v>0</v>
      </c>
      <c r="F19066" s="12">
        <v>0</v>
      </c>
      <c r="G19066" s="12">
        <v>19.733333333333334</v>
      </c>
      <c r="H19066" s="12">
        <v>0</v>
      </c>
      <c r="I19066" s="4" t="str">
        <f>TEXT(B19066,"yyyy-mm")</f>
        <v>2026-08</v>
      </c>
      <c r="J19066" s="7" t="str">
        <f>VLOOKUP(C19066,'[1]T. Apoyo Sistema'!$B$1:$C$89,2,0)</f>
        <v>NO</v>
      </c>
    </row>
    <row r="19067" spans="1:10" x14ac:dyDescent="0.25">
      <c r="A19067" s="4" t="str">
        <f>CONCATENATE(B19067,"-",C19067,"-",D19067)</f>
        <v>46256-POX21-com1</v>
      </c>
      <c r="B19067" s="16">
        <v>46256</v>
      </c>
      <c r="C19067" s="10" t="s">
        <v>112</v>
      </c>
      <c r="D19067" s="10" t="s">
        <v>71</v>
      </c>
      <c r="E19067" s="10">
        <v>0</v>
      </c>
      <c r="F19067" s="12">
        <v>0</v>
      </c>
      <c r="G19067" s="12">
        <v>19.733333333333334</v>
      </c>
      <c r="H19067" s="12">
        <v>0</v>
      </c>
      <c r="I19067" s="4" t="str">
        <f>TEXT(B19067,"yyyy-mm")</f>
        <v>2026-08</v>
      </c>
      <c r="J19067" s="7" t="str">
        <f>VLOOKUP(C19067,'[1]T. Apoyo Sistema'!$B$1:$C$89,2,0)</f>
        <v>NO</v>
      </c>
    </row>
    <row r="19068" spans="1:10" x14ac:dyDescent="0.25">
      <c r="A19068" s="4" t="str">
        <f>CONCATENATE(B19068,"-",C19068,"-",D19068)</f>
        <v>46256-POX21-com2</v>
      </c>
      <c r="B19068" s="16">
        <v>46256</v>
      </c>
      <c r="C19068" s="10" t="s">
        <v>112</v>
      </c>
      <c r="D19068" s="10" t="s">
        <v>72</v>
      </c>
      <c r="E19068" s="10">
        <v>0</v>
      </c>
      <c r="F19068" s="12">
        <v>0</v>
      </c>
      <c r="G19068" s="12">
        <v>19.733333333333334</v>
      </c>
      <c r="H19068" s="12">
        <v>0</v>
      </c>
      <c r="I19068" s="4" t="str">
        <f>TEXT(B19068,"yyyy-mm")</f>
        <v>2026-08</v>
      </c>
      <c r="J19068" s="7" t="str">
        <f>VLOOKUP(C19068,'[1]T. Apoyo Sistema'!$B$1:$C$89,2,0)</f>
        <v>NO</v>
      </c>
    </row>
    <row r="19069" spans="1:10" x14ac:dyDescent="0.25">
      <c r="A19069" s="4" t="str">
        <f>CONCATENATE(B19069,"-",C19069,"-",D19069)</f>
        <v>46256-POX21-com3</v>
      </c>
      <c r="B19069" s="16">
        <v>46256</v>
      </c>
      <c r="C19069" s="10" t="s">
        <v>112</v>
      </c>
      <c r="D19069" s="10" t="s">
        <v>77</v>
      </c>
      <c r="E19069" s="10">
        <v>0</v>
      </c>
      <c r="F19069" s="12">
        <v>0</v>
      </c>
      <c r="G19069" s="12">
        <v>19.733333333333334</v>
      </c>
      <c r="H19069" s="12">
        <v>0</v>
      </c>
      <c r="I19069" s="4" t="str">
        <f>TEXT(B19069,"yyyy-mm")</f>
        <v>2026-08</v>
      </c>
      <c r="J19069" s="7" t="str">
        <f>VLOOKUP(C19069,'[1]T. Apoyo Sistema'!$B$1:$C$89,2,0)</f>
        <v>NO</v>
      </c>
    </row>
    <row r="19070" spans="1:10" x14ac:dyDescent="0.25">
      <c r="A19070" s="4" t="str">
        <f>CONCATENATE(B19070,"-",C19070,"-",D19070)</f>
        <v>46256-POX21-com4</v>
      </c>
      <c r="B19070" s="16">
        <v>46256</v>
      </c>
      <c r="C19070" s="10" t="s">
        <v>112</v>
      </c>
      <c r="D19070" s="10" t="s">
        <v>78</v>
      </c>
      <c r="E19070" s="10">
        <v>0</v>
      </c>
      <c r="F19070" s="12">
        <v>0</v>
      </c>
      <c r="G19070" s="12">
        <v>19.733333333333334</v>
      </c>
      <c r="H19070" s="12">
        <v>0</v>
      </c>
      <c r="I19070" s="4" t="str">
        <f>TEXT(B19070,"yyyy-mm")</f>
        <v>2026-08</v>
      </c>
      <c r="J19070" s="7" t="str">
        <f>VLOOKUP(C19070,'[1]T. Apoyo Sistema'!$B$1:$C$89,2,0)</f>
        <v>NO</v>
      </c>
    </row>
    <row r="19071" spans="1:10" x14ac:dyDescent="0.25">
      <c r="A19071" s="4" t="str">
        <f>CONCATENATE(B19071,"-",C19071,"-",D19071)</f>
        <v>46256-POX21-gen1</v>
      </c>
      <c r="B19071" s="16">
        <v>46256</v>
      </c>
      <c r="C19071" s="10" t="s">
        <v>112</v>
      </c>
      <c r="D19071" s="10" t="s">
        <v>59</v>
      </c>
      <c r="E19071" s="10">
        <v>0</v>
      </c>
      <c r="F19071" s="12">
        <v>0</v>
      </c>
      <c r="G19071" s="12">
        <v>19.733333333333334</v>
      </c>
      <c r="H19071" s="12">
        <v>0</v>
      </c>
      <c r="I19071" s="4" t="str">
        <f>TEXT(B19071,"yyyy-mm")</f>
        <v>2026-08</v>
      </c>
      <c r="J19071" s="7" t="str">
        <f>VLOOKUP(C19071,'[1]T. Apoyo Sistema'!$B$1:$C$89,2,0)</f>
        <v>NO</v>
      </c>
    </row>
    <row r="19072" spans="1:10" x14ac:dyDescent="0.25">
      <c r="A19072" s="4" t="str">
        <f>CONCATENATE(B19072,"-",C19072,"-",D19072)</f>
        <v>46256-POX21-gen2</v>
      </c>
      <c r="B19072" s="16">
        <v>46256</v>
      </c>
      <c r="C19072" s="10" t="s">
        <v>112</v>
      </c>
      <c r="D19072" s="10" t="s">
        <v>73</v>
      </c>
      <c r="E19072" s="10">
        <v>0</v>
      </c>
      <c r="F19072" s="12">
        <v>0</v>
      </c>
      <c r="G19072" s="12">
        <v>19.733333333333334</v>
      </c>
      <c r="H19072" s="12">
        <v>0</v>
      </c>
      <c r="I19072" s="4" t="str">
        <f>TEXT(B19072,"yyyy-mm")</f>
        <v>2026-08</v>
      </c>
      <c r="J19072" s="7" t="str">
        <f>VLOOKUP(C19072,'[1]T. Apoyo Sistema'!$B$1:$C$89,2,0)</f>
        <v>NO</v>
      </c>
    </row>
    <row r="19073" spans="1:10" x14ac:dyDescent="0.25">
      <c r="A19073" s="4" t="str">
        <f>CONCATENATE(B19073,"-",C19073,"-",D19073)</f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x14ac:dyDescent="0.25">
      <c r="A19074" s="4" t="str">
        <f>CONCATENATE(B19074,"-",C19074,"-",D19074)</f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x14ac:dyDescent="0.25">
      <c r="A19075" s="4" t="str">
        <f>CONCATENATE(B19075,"-",C19075,"-",D19075)</f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x14ac:dyDescent="0.25">
      <c r="A19076" s="4" t="str">
        <f>CONCATENATE(B19076,"-",C19076,"-",D19076)</f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x14ac:dyDescent="0.25">
      <c r="A19077" s="4" t="str">
        <f>CONCATENATE(B19077,"-",C19077,"-",D19077)</f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x14ac:dyDescent="0.25">
      <c r="A19078" s="4" t="str">
        <f>CONCATENATE(B19078,"-",C19078,"-",D19078)</f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x14ac:dyDescent="0.25">
      <c r="A19079" s="4" t="str">
        <f>CONCATENATE(B19079,"-",C19079,"-",D19079)</f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x14ac:dyDescent="0.25">
      <c r="A19080" s="4" t="str">
        <f>CONCATENATE(B19080,"-",C19080,"-",D19080)</f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x14ac:dyDescent="0.25">
      <c r="A19081" s="4" t="str">
        <f>CONCATENATE(B19081,"-",C19081,"-",D19081)</f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x14ac:dyDescent="0.25">
      <c r="A19082" s="4" t="str">
        <f>CONCATENATE(B19082,"-",C19082,"-",D19082)</f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x14ac:dyDescent="0.25">
      <c r="A19083" s="4" t="str">
        <f>CONCATENATE(B19083,"-",C19083,"-",D19083)</f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x14ac:dyDescent="0.25">
      <c r="A19084" s="4" t="str">
        <f>CONCATENATE(B19084,"-",C19084,"-",D19084)</f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x14ac:dyDescent="0.25">
      <c r="A19085" s="4" t="str">
        <f>CONCATENATE(B19085,"-",C19085,"-",D19085)</f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x14ac:dyDescent="0.25">
      <c r="A19086" s="4" t="str">
        <f>CONCATENATE(B19086,"-",C19086,"-",D19086)</f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x14ac:dyDescent="0.25">
      <c r="A19087" s="4" t="str">
        <f>CONCATENATE(B19087,"-",C19087,"-",D19087)</f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x14ac:dyDescent="0.25">
      <c r="A19088" s="4" t="str">
        <f>CONCATENATE(B19088,"-",C19088,"-",D19088)</f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x14ac:dyDescent="0.25">
      <c r="A19089" s="4" t="str">
        <f>CONCATENATE(B19089,"-",C19089,"-",D19089)</f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x14ac:dyDescent="0.25">
      <c r="A19090" s="4" t="str">
        <f>CONCATENATE(B19090,"-",C19090,"-",D19090)</f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x14ac:dyDescent="0.25">
      <c r="A19091" s="4" t="str">
        <f>CONCATENATE(B19091,"-",C19091,"-",D19091)</f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x14ac:dyDescent="0.25">
      <c r="A19092" s="4" t="str">
        <f>CONCATENATE(B19092,"-",C19092,"-",D19092)</f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x14ac:dyDescent="0.25">
      <c r="A19093" s="4" t="str">
        <f>CONCATENATE(B19093,"-",C19093,"-",D19093)</f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x14ac:dyDescent="0.25">
      <c r="A19094" s="4" t="str">
        <f>CONCATENATE(B19094,"-",C19094,"-",D19094)</f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x14ac:dyDescent="0.25">
      <c r="A19095" s="4" t="str">
        <f>CONCATENATE(B19095,"-",C19095,"-",D19095)</f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x14ac:dyDescent="0.25">
      <c r="A19096" s="4" t="str">
        <f>CONCATENATE(B19096,"-",C19096,"-",D19096)</f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x14ac:dyDescent="0.25">
      <c r="A19097" s="4" t="str">
        <f>CONCATENATE(B19097,"-",C19097,"-",D19097)</f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x14ac:dyDescent="0.25">
      <c r="A19098" s="4" t="str">
        <f>CONCATENATE(B19098,"-",C19098,"-",D19098)</f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x14ac:dyDescent="0.25">
      <c r="A19099" s="4" t="str">
        <f>CONCATENATE(B19099,"-",C19099,"-",D19099)</f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x14ac:dyDescent="0.25">
      <c r="A19100" s="4" t="str">
        <f>CONCATENATE(B19100,"-",C19100,"-",D19100)</f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x14ac:dyDescent="0.25">
      <c r="A19101" s="4" t="str">
        <f>CONCATENATE(B19101,"-",C19101,"-",D19101)</f>
        <v>46256-POX21-psa1</v>
      </c>
      <c r="B19101" s="16">
        <v>46256</v>
      </c>
      <c r="C19101" s="10" t="s">
        <v>112</v>
      </c>
      <c r="D19101" s="10" t="s">
        <v>60</v>
      </c>
      <c r="E19101" s="10">
        <v>0</v>
      </c>
      <c r="F19101" s="12">
        <v>0</v>
      </c>
      <c r="G19101" s="12">
        <v>19.733333333333334</v>
      </c>
      <c r="H19101" s="12">
        <v>0</v>
      </c>
      <c r="I19101" s="4" t="str">
        <f>TEXT(B19101,"yyyy-mm")</f>
        <v>2026-08</v>
      </c>
      <c r="J19101" s="7" t="str">
        <f>VLOOKUP(C19101,'[1]T. Apoyo Sistema'!$B$1:$C$89,2,0)</f>
        <v>NO</v>
      </c>
    </row>
    <row r="19102" spans="1:10" x14ac:dyDescent="0.25">
      <c r="A19102" s="4" t="str">
        <f>CONCATENATE(B19102,"-",C19102,"-",D19102)</f>
        <v>46256-POX21-psa2</v>
      </c>
      <c r="B19102" s="16">
        <v>46256</v>
      </c>
      <c r="C19102" s="10" t="s">
        <v>112</v>
      </c>
      <c r="D19102" s="10" t="s">
        <v>74</v>
      </c>
      <c r="E19102" s="10">
        <v>0</v>
      </c>
      <c r="F19102" s="12">
        <v>0</v>
      </c>
      <c r="G19102" s="12">
        <v>19.733333333333334</v>
      </c>
      <c r="H19102" s="12">
        <v>0</v>
      </c>
      <c r="I19102" s="4" t="str">
        <f>TEXT(B19102,"yyyy-mm")</f>
        <v>2026-08</v>
      </c>
      <c r="J19102" s="7" t="str">
        <f>VLOOKUP(C19102,'[1]T. Apoyo Sistema'!$B$1:$C$89,2,0)</f>
        <v>NO</v>
      </c>
    </row>
    <row r="19103" spans="1:10" x14ac:dyDescent="0.25">
      <c r="A19103" s="4" t="str">
        <f>CONCATENATE(B19103,"-",C19103,"-",D19103)</f>
        <v>46256-POX21-psa3</v>
      </c>
      <c r="B19103" s="16">
        <v>46256</v>
      </c>
      <c r="C19103" s="10" t="s">
        <v>112</v>
      </c>
      <c r="D19103" s="10" t="s">
        <v>79</v>
      </c>
      <c r="E19103" s="10">
        <v>0</v>
      </c>
      <c r="F19103" s="12">
        <v>0</v>
      </c>
      <c r="G19103" s="12">
        <v>19.733333333333334</v>
      </c>
      <c r="H19103" s="12">
        <v>0</v>
      </c>
      <c r="I19103" s="4" t="str">
        <f>TEXT(B19103,"yyyy-mm")</f>
        <v>2026-08</v>
      </c>
      <c r="J19103" s="7" t="str">
        <f>VLOOKUP(C19103,'[1]T. Apoyo Sistema'!$B$1:$C$89,2,0)</f>
        <v>NO</v>
      </c>
    </row>
    <row r="19104" spans="1:10" x14ac:dyDescent="0.25">
      <c r="A19104" s="4" t="str">
        <f>CONCATENATE(B19104,"-",C19104,"-",D19104)</f>
        <v>46256-POX21-psa4</v>
      </c>
      <c r="B19104" s="16">
        <v>46256</v>
      </c>
      <c r="C19104" s="10" t="s">
        <v>112</v>
      </c>
      <c r="D19104" s="10" t="s">
        <v>80</v>
      </c>
      <c r="E19104" s="10">
        <v>0</v>
      </c>
      <c r="F19104" s="12">
        <v>0</v>
      </c>
      <c r="G19104" s="12">
        <v>19.733333333333334</v>
      </c>
      <c r="H19104" s="12">
        <v>0</v>
      </c>
      <c r="I19104" s="4" t="str">
        <f>TEXT(B19104,"yyyy-mm")</f>
        <v>2026-08</v>
      </c>
      <c r="J19104" s="7" t="str">
        <f>VLOOKUP(C19104,'[1]T. Apoyo Sistema'!$B$1:$C$89,2,0)</f>
        <v>NO</v>
      </c>
    </row>
    <row r="19105" spans="1:10" x14ac:dyDescent="0.25">
      <c r="A19105" s="4" t="str">
        <f>CONCATENATE(B19105,"-",C19105,"-",D19105)</f>
        <v>46256-POX21-sec1</v>
      </c>
      <c r="B19105" s="16">
        <v>46256</v>
      </c>
      <c r="C19105" s="10" t="s">
        <v>112</v>
      </c>
      <c r="D19105" s="10" t="s">
        <v>75</v>
      </c>
      <c r="E19105" s="10">
        <v>0</v>
      </c>
      <c r="F19105" s="12">
        <v>0</v>
      </c>
      <c r="G19105" s="12">
        <v>19.733333333333334</v>
      </c>
      <c r="H19105" s="12">
        <v>0</v>
      </c>
      <c r="I19105" s="4" t="str">
        <f>TEXT(B19105,"yyyy-mm")</f>
        <v>2026-08</v>
      </c>
      <c r="J19105" s="7" t="str">
        <f>VLOOKUP(C19105,'[1]T. Apoyo Sistema'!$B$1:$C$89,2,0)</f>
        <v>NO</v>
      </c>
    </row>
    <row r="19106" spans="1:10" x14ac:dyDescent="0.25">
      <c r="A19106" s="4" t="str">
        <f>CONCATENATE(B19106,"-",C19106,"-",D19106)</f>
        <v>46256-POX21-sec2</v>
      </c>
      <c r="B19106" s="16">
        <v>46256</v>
      </c>
      <c r="C19106" s="10" t="s">
        <v>112</v>
      </c>
      <c r="D19106" s="10" t="s">
        <v>76</v>
      </c>
      <c r="E19106" s="10">
        <v>0</v>
      </c>
      <c r="F19106" s="12">
        <v>0</v>
      </c>
      <c r="G19106" s="12">
        <v>19.733333333333334</v>
      </c>
      <c r="H19106" s="12">
        <v>0</v>
      </c>
      <c r="I19106" s="4" t="str">
        <f>TEXT(B19106,"yyyy-mm")</f>
        <v>2026-08</v>
      </c>
      <c r="J19106" s="7" t="str">
        <f>VLOOKUP(C19106,'[1]T. Apoyo Sistema'!$B$1:$C$89,2,0)</f>
        <v>NO</v>
      </c>
    </row>
    <row r="19107" spans="1:10" x14ac:dyDescent="0.25">
      <c r="A19107" s="4" t="str">
        <f>CONCATENATE(B19107,"-",C19107,"-",D19107)</f>
        <v>46260-POX49-bbd1</v>
      </c>
      <c r="B19107" s="16">
        <v>46260</v>
      </c>
      <c r="C19107" s="10" t="s">
        <v>98</v>
      </c>
      <c r="D19107" s="10" t="s">
        <v>69</v>
      </c>
      <c r="E19107" s="10">
        <v>0</v>
      </c>
      <c r="F19107" s="10">
        <v>0</v>
      </c>
      <c r="G19107" s="10">
        <v>19.733333333333334</v>
      </c>
      <c r="H19107" s="10">
        <v>0</v>
      </c>
      <c r="I19107" s="4" t="s">
        <v>13</v>
      </c>
      <c r="J19107" s="7" t="str">
        <f>VLOOKUP(C19107,'[1]T. Apoyo Sistema'!$B$1:$C$89,2,0)</f>
        <v>SI</v>
      </c>
    </row>
    <row r="19108" spans="1:10" x14ac:dyDescent="0.25">
      <c r="A19108" s="4" t="str">
        <f>CONCATENATE(B19108,"-",C19108,"-",D19108)</f>
        <v>46260-POX49-bbd2</v>
      </c>
      <c r="B19108" s="16">
        <v>46260</v>
      </c>
      <c r="C19108" s="10" t="s">
        <v>98</v>
      </c>
      <c r="D19108" s="10" t="s">
        <v>70</v>
      </c>
      <c r="E19108" s="10">
        <v>0</v>
      </c>
      <c r="F19108" s="10">
        <v>0</v>
      </c>
      <c r="G19108" s="10">
        <v>19.733333333333334</v>
      </c>
      <c r="H19108" s="10">
        <v>0</v>
      </c>
      <c r="I19108" s="4" t="s">
        <v>13</v>
      </c>
      <c r="J19108" s="7" t="str">
        <f>VLOOKUP(C19108,'[1]T. Apoyo Sistema'!$B$1:$C$89,2,0)</f>
        <v>SI</v>
      </c>
    </row>
    <row r="19109" spans="1:10" x14ac:dyDescent="0.25">
      <c r="A19109" s="4" t="str">
        <f>CONCATENATE(B19109,"-",C19109,"-",D19109)</f>
        <v>46260-POX49-com1</v>
      </c>
      <c r="B19109" s="16">
        <v>46260</v>
      </c>
      <c r="C19109" s="10" t="s">
        <v>98</v>
      </c>
      <c r="D19109" s="10" t="s">
        <v>71</v>
      </c>
      <c r="E19109" s="10">
        <v>0</v>
      </c>
      <c r="F19109" s="10">
        <v>6.6333333333333337</v>
      </c>
      <c r="G19109" s="10">
        <v>13.100000000000001</v>
      </c>
      <c r="H19109" s="10">
        <v>0</v>
      </c>
      <c r="I19109" s="4" t="s">
        <v>13</v>
      </c>
      <c r="J19109" s="7" t="str">
        <f>VLOOKUP(C19109,'[1]T. Apoyo Sistema'!$B$1:$C$89,2,0)</f>
        <v>SI</v>
      </c>
    </row>
    <row r="19110" spans="1:10" x14ac:dyDescent="0.25">
      <c r="A19110" s="4" t="str">
        <f>CONCATENATE(B19110,"-",C19110,"-",D19110)</f>
        <v>46260-POX49-com2</v>
      </c>
      <c r="B19110" s="16">
        <v>46260</v>
      </c>
      <c r="C19110" s="10" t="s">
        <v>98</v>
      </c>
      <c r="D19110" s="10" t="s">
        <v>72</v>
      </c>
      <c r="E19110" s="10">
        <v>0</v>
      </c>
      <c r="F19110" s="10">
        <v>2.4</v>
      </c>
      <c r="G19110" s="10">
        <v>17.333333333333336</v>
      </c>
      <c r="H19110" s="10">
        <v>0</v>
      </c>
      <c r="I19110" s="4" t="s">
        <v>13</v>
      </c>
      <c r="J19110" s="7" t="str">
        <f>VLOOKUP(C19110,'[1]T. Apoyo Sistema'!$B$1:$C$89,2,0)</f>
        <v>SI</v>
      </c>
    </row>
    <row r="19111" spans="1:10" x14ac:dyDescent="0.25">
      <c r="A19111" s="4" t="str">
        <f>CONCATENATE(B19111,"-",C19111,"-",D19111)</f>
        <v>46260-POX49-com3</v>
      </c>
      <c r="B19111" s="16">
        <v>46260</v>
      </c>
      <c r="C19111" s="10" t="s">
        <v>98</v>
      </c>
      <c r="D19111" s="10" t="s">
        <v>77</v>
      </c>
      <c r="E19111" s="10">
        <v>0</v>
      </c>
      <c r="F19111" s="10">
        <v>2.1</v>
      </c>
      <c r="G19111" s="10">
        <v>17.633333333333333</v>
      </c>
      <c r="H19111" s="10">
        <v>0</v>
      </c>
      <c r="I19111" s="4" t="s">
        <v>13</v>
      </c>
      <c r="J19111" s="7" t="str">
        <f>VLOOKUP(C19111,'[1]T. Apoyo Sistema'!$B$1:$C$89,2,0)</f>
        <v>SI</v>
      </c>
    </row>
    <row r="19112" spans="1:10" x14ac:dyDescent="0.25">
      <c r="A19112" s="4" t="str">
        <f>CONCATENATE(B19112,"-",C19112,"-",D19112)</f>
        <v>46260-POX49-com4</v>
      </c>
      <c r="B19112" s="16">
        <v>46260</v>
      </c>
      <c r="C19112" s="10" t="s">
        <v>98</v>
      </c>
      <c r="D19112" s="10" t="s">
        <v>78</v>
      </c>
      <c r="E19112" s="10">
        <v>0</v>
      </c>
      <c r="F19112" s="10">
        <v>6.8</v>
      </c>
      <c r="G19112" s="10">
        <v>12.933333333333334</v>
      </c>
      <c r="H19112" s="10">
        <v>0</v>
      </c>
      <c r="I19112" s="4" t="s">
        <v>13</v>
      </c>
      <c r="J19112" s="7" t="str">
        <f>VLOOKUP(C19112,'[1]T. Apoyo Sistema'!$B$1:$C$89,2,0)</f>
        <v>SI</v>
      </c>
    </row>
    <row r="19113" spans="1:10" x14ac:dyDescent="0.25">
      <c r="A19113" s="4" t="str">
        <f>CONCATENATE(B19113,"-",C19113,"-",D19113)</f>
        <v>46260-POX49-gen1</v>
      </c>
      <c r="B19113" s="16">
        <v>46260</v>
      </c>
      <c r="C19113" s="10" t="s">
        <v>98</v>
      </c>
      <c r="D19113" s="10" t="s">
        <v>59</v>
      </c>
      <c r="E19113" s="10">
        <v>0</v>
      </c>
      <c r="F19113" s="10">
        <v>0</v>
      </c>
      <c r="G19113" s="10">
        <v>19.733333333333334</v>
      </c>
      <c r="H19113" s="10">
        <v>0</v>
      </c>
      <c r="I19113" s="4" t="s">
        <v>13</v>
      </c>
      <c r="J19113" s="7" t="str">
        <f>VLOOKUP(C19113,'[1]T. Apoyo Sistema'!$B$1:$C$89,2,0)</f>
        <v>SI</v>
      </c>
    </row>
    <row r="19114" spans="1:10" x14ac:dyDescent="0.25">
      <c r="A19114" s="4" t="str">
        <f>CONCATENATE(B19114,"-",C19114,"-",D19114)</f>
        <v>46260-POX49-gen2</v>
      </c>
      <c r="B19114" s="16">
        <v>46260</v>
      </c>
      <c r="C19114" s="10" t="s">
        <v>98</v>
      </c>
      <c r="D19114" s="10" t="s">
        <v>73</v>
      </c>
      <c r="E19114" s="10">
        <v>0</v>
      </c>
      <c r="F19114" s="10">
        <v>7.2</v>
      </c>
      <c r="G19114" s="10">
        <v>12.533333333333335</v>
      </c>
      <c r="H19114" s="10">
        <v>0</v>
      </c>
      <c r="I19114" s="4" t="s">
        <v>13</v>
      </c>
      <c r="J19114" s="7" t="str">
        <f>VLOOKUP(C19114,'[1]T. Apoyo Sistema'!$B$1:$C$89,2,0)</f>
        <v>SI</v>
      </c>
    </row>
    <row r="19115" spans="1:10" x14ac:dyDescent="0.25">
      <c r="A19115" s="4" t="str">
        <f>CONCATENATE(B19115,"-",C19115,"-",D19115)</f>
        <v>46260-POX49-psa1</v>
      </c>
      <c r="B19115" s="16">
        <v>46260</v>
      </c>
      <c r="C19115" s="10" t="s">
        <v>98</v>
      </c>
      <c r="D19115" s="10" t="s">
        <v>60</v>
      </c>
      <c r="E19115" s="10">
        <v>0</v>
      </c>
      <c r="F19115" s="10">
        <v>2.0833333333333335</v>
      </c>
      <c r="G19115" s="10">
        <v>17.650000000000002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x14ac:dyDescent="0.25">
      <c r="A19116" s="4" t="str">
        <f>CONCATENATE(B19116,"-",C19116,"-",D19116)</f>
        <v>46260-POX49-psa2</v>
      </c>
      <c r="B19116" s="16">
        <v>46260</v>
      </c>
      <c r="C19116" s="10" t="s">
        <v>98</v>
      </c>
      <c r="D19116" s="10" t="s">
        <v>74</v>
      </c>
      <c r="E19116" s="10">
        <v>0</v>
      </c>
      <c r="F19116" s="10">
        <v>6.4833333333333334</v>
      </c>
      <c r="G19116" s="10">
        <v>13.25</v>
      </c>
      <c r="H19116" s="10">
        <v>0</v>
      </c>
      <c r="I19116" s="4" t="s">
        <v>13</v>
      </c>
      <c r="J19116" s="7" t="str">
        <f>VLOOKUP(C19116,'[1]T. Apoyo Sistema'!$B$1:$C$89,2,0)</f>
        <v>SI</v>
      </c>
    </row>
    <row r="19117" spans="1:10" x14ac:dyDescent="0.25">
      <c r="A19117" s="4" t="str">
        <f>CONCATENATE(B19117,"-",C19117,"-",D19117)</f>
        <v>46260-POX49-psa3</v>
      </c>
      <c r="B19117" s="16">
        <v>46260</v>
      </c>
      <c r="C19117" s="10" t="s">
        <v>98</v>
      </c>
      <c r="D19117" s="10" t="s">
        <v>79</v>
      </c>
      <c r="E19117" s="10">
        <v>0</v>
      </c>
      <c r="F19117" s="10">
        <v>6.4833333333333334</v>
      </c>
      <c r="G19117" s="10">
        <v>13.25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x14ac:dyDescent="0.25">
      <c r="A19118" s="4" t="str">
        <f>CONCATENATE(B19118,"-",C19118,"-",D19118)</f>
        <v>46260-POX49-psa4</v>
      </c>
      <c r="B19118" s="16">
        <v>46260</v>
      </c>
      <c r="C19118" s="10" t="s">
        <v>98</v>
      </c>
      <c r="D19118" s="10" t="s">
        <v>80</v>
      </c>
      <c r="E19118" s="10">
        <v>0</v>
      </c>
      <c r="F19118" s="10">
        <v>2.3166666666666669</v>
      </c>
      <c r="G19118" s="10">
        <v>17.416666666666668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x14ac:dyDescent="0.25">
      <c r="A19119" s="4" t="str">
        <f>CONCATENATE(B19119,"-",C19119,"-",D19119)</f>
        <v>46260-POX49-sec1</v>
      </c>
      <c r="B19119" s="16">
        <v>46260</v>
      </c>
      <c r="C19119" s="10" t="s">
        <v>98</v>
      </c>
      <c r="D19119" s="10" t="s">
        <v>75</v>
      </c>
      <c r="E19119" s="10">
        <v>0</v>
      </c>
      <c r="F19119" s="10">
        <v>6.9666666666666668</v>
      </c>
      <c r="G19119" s="10">
        <v>12.766666666666667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x14ac:dyDescent="0.25">
      <c r="A19120" s="4" t="str">
        <f>CONCATENATE(B19120,"-",C19120,"-",D19120)</f>
        <v>46260-POX49-sec2</v>
      </c>
      <c r="B19120" s="16">
        <v>46260</v>
      </c>
      <c r="C19120" s="10" t="s">
        <v>98</v>
      </c>
      <c r="D19120" s="10" t="s">
        <v>76</v>
      </c>
      <c r="E19120" s="10">
        <v>0</v>
      </c>
      <c r="F19120" s="10">
        <v>6.9666666666666668</v>
      </c>
      <c r="G19120" s="10">
        <v>12.766666666666667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x14ac:dyDescent="0.25">
      <c r="A19121" s="4" t="str">
        <f>CONCATENATE(B19121,"-",C19121,"-",D19121)</f>
        <v>46259-POX31-bbd1</v>
      </c>
      <c r="B19121" s="16">
        <v>46259</v>
      </c>
      <c r="C19121" s="10" t="s">
        <v>91</v>
      </c>
      <c r="D19121" s="10" t="s">
        <v>69</v>
      </c>
      <c r="E19121" s="10">
        <v>0</v>
      </c>
      <c r="F19121" s="10">
        <v>0</v>
      </c>
      <c r="G19121" s="10">
        <v>19.766666666666666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x14ac:dyDescent="0.25">
      <c r="A19122" s="4" t="str">
        <f>CONCATENATE(B19122,"-",C19122,"-",D19122)</f>
        <v>46259-POX31-bbd2</v>
      </c>
      <c r="B19122" s="16">
        <v>46259</v>
      </c>
      <c r="C19122" s="10" t="s">
        <v>91</v>
      </c>
      <c r="D19122" s="10" t="s">
        <v>70</v>
      </c>
      <c r="E19122" s="10">
        <v>0</v>
      </c>
      <c r="F19122" s="10">
        <v>0</v>
      </c>
      <c r="G19122" s="10">
        <v>19.766666666666666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x14ac:dyDescent="0.25">
      <c r="A19123" s="4" t="str">
        <f>CONCATENATE(B19123,"-",C19123,"-",D19123)</f>
        <v>46259-POX31-com1</v>
      </c>
      <c r="B19123" s="16">
        <v>46259</v>
      </c>
      <c r="C19123" s="10" t="s">
        <v>91</v>
      </c>
      <c r="D19123" s="10" t="s">
        <v>71</v>
      </c>
      <c r="E19123" s="10">
        <v>0</v>
      </c>
      <c r="F19123" s="10">
        <v>0.93333333333333335</v>
      </c>
      <c r="G19123" s="10">
        <v>18.833333333333332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x14ac:dyDescent="0.25">
      <c r="A19124" s="4" t="str">
        <f>CONCATENATE(B19124,"-",C19124,"-",D19124)</f>
        <v>46259-POX31-com2</v>
      </c>
      <c r="B19124" s="16">
        <v>46259</v>
      </c>
      <c r="C19124" s="10" t="s">
        <v>91</v>
      </c>
      <c r="D19124" s="10" t="s">
        <v>72</v>
      </c>
      <c r="E19124" s="10">
        <v>0</v>
      </c>
      <c r="F19124" s="10">
        <v>0.93333333333333335</v>
      </c>
      <c r="G19124" s="10">
        <v>18.833333333333332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x14ac:dyDescent="0.25">
      <c r="A19125" s="4" t="str">
        <f>CONCATENATE(B19125,"-",C19125,"-",D19125)</f>
        <v>46259-POX31-com3</v>
      </c>
      <c r="B19125" s="16">
        <v>46259</v>
      </c>
      <c r="C19125" s="10" t="s">
        <v>91</v>
      </c>
      <c r="D19125" s="10" t="s">
        <v>77</v>
      </c>
      <c r="E19125" s="10">
        <v>0</v>
      </c>
      <c r="F19125" s="10">
        <v>4.2333333333333334</v>
      </c>
      <c r="G19125" s="10">
        <v>15.533333333333331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x14ac:dyDescent="0.25">
      <c r="A19126" s="4" t="str">
        <f>CONCATENATE(B19126,"-",C19126,"-",D19126)</f>
        <v>46259-POX31-com4</v>
      </c>
      <c r="B19126" s="16">
        <v>46259</v>
      </c>
      <c r="C19126" s="10" t="s">
        <v>91</v>
      </c>
      <c r="D19126" s="10" t="s">
        <v>78</v>
      </c>
      <c r="E19126" s="10">
        <v>0</v>
      </c>
      <c r="F19126" s="10">
        <v>4.1833333333333336</v>
      </c>
      <c r="G19126" s="10">
        <v>15.583333333333332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x14ac:dyDescent="0.25">
      <c r="A19127" s="4" t="str">
        <f>CONCATENATE(B19127,"-",C19127,"-",D19127)</f>
        <v>46259-POX31-gen1</v>
      </c>
      <c r="B19127" s="16">
        <v>46259</v>
      </c>
      <c r="C19127" s="10" t="s">
        <v>91</v>
      </c>
      <c r="D19127" s="10" t="s">
        <v>59</v>
      </c>
      <c r="E19127" s="10">
        <v>0</v>
      </c>
      <c r="F19127" s="10">
        <v>0</v>
      </c>
      <c r="G19127" s="10">
        <v>19.766666666666666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x14ac:dyDescent="0.25">
      <c r="A19128" s="4" t="str">
        <f>CONCATENATE(B19128,"-",C19128,"-",D19128)</f>
        <v>46259-POX31-gen2</v>
      </c>
      <c r="B19128" s="16">
        <v>46259</v>
      </c>
      <c r="C19128" s="10" t="s">
        <v>91</v>
      </c>
      <c r="D19128" s="10" t="s">
        <v>73</v>
      </c>
      <c r="E19128" s="10">
        <v>0</v>
      </c>
      <c r="F19128" s="10">
        <v>4.7333333333333334</v>
      </c>
      <c r="G19128" s="10">
        <v>15.033333333333331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x14ac:dyDescent="0.25">
      <c r="A19129" s="4" t="str">
        <f>CONCATENATE(B19129,"-",C19129,"-",D19129)</f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x14ac:dyDescent="0.25">
      <c r="A19130" s="4" t="str">
        <f>CONCATENATE(B19130,"-",C19130,"-",D19130)</f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x14ac:dyDescent="0.25">
      <c r="A19131" s="4" t="str">
        <f>CONCATENATE(B19131,"-",C19131,"-",D19131)</f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x14ac:dyDescent="0.25">
      <c r="A19132" s="4" t="str">
        <f>CONCATENATE(B19132,"-",C19132,"-",D19132)</f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x14ac:dyDescent="0.25">
      <c r="A19133" s="4" t="str">
        <f>CONCATENATE(B19133,"-",C19133,"-",D19133)</f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x14ac:dyDescent="0.25">
      <c r="A19134" s="4" t="str">
        <f>CONCATENATE(B19134,"-",C19134,"-",D19134)</f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x14ac:dyDescent="0.25">
      <c r="A19135" s="4" t="str">
        <f>CONCATENATE(B19135,"-",C19135,"-",D19135)</f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x14ac:dyDescent="0.25">
      <c r="A19136" s="4" t="str">
        <f>CONCATENATE(B19136,"-",C19136,"-",D19136)</f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x14ac:dyDescent="0.25">
      <c r="A19137" s="4" t="str">
        <f>CONCATENATE(B19137,"-",C19137,"-",D19137)</f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x14ac:dyDescent="0.25">
      <c r="A19138" s="4" t="str">
        <f>CONCATENATE(B19138,"-",C19138,"-",D19138)</f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x14ac:dyDescent="0.25">
      <c r="A19139" s="4" t="str">
        <f>CONCATENATE(B19139,"-",C19139,"-",D19139)</f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x14ac:dyDescent="0.25">
      <c r="A19140" s="4" t="str">
        <f>CONCATENATE(B19140,"-",C19140,"-",D19140)</f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x14ac:dyDescent="0.25">
      <c r="A19141" s="4" t="str">
        <f>CONCATENATE(B19141,"-",C19141,"-",D19141)</f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x14ac:dyDescent="0.25">
      <c r="A19142" s="4" t="str">
        <f>CONCATENATE(B19142,"-",C19142,"-",D19142)</f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x14ac:dyDescent="0.25">
      <c r="A19143" s="4" t="str">
        <f>CONCATENATE(B19143,"-",C19143,"-",D19143)</f>
        <v>46259-POX31-psa1</v>
      </c>
      <c r="B19143" s="16">
        <v>46259</v>
      </c>
      <c r="C19143" s="10" t="s">
        <v>91</v>
      </c>
      <c r="D19143" s="10" t="s">
        <v>60</v>
      </c>
      <c r="E19143" s="10">
        <v>0</v>
      </c>
      <c r="F19143" s="10">
        <v>3.9333333333333331</v>
      </c>
      <c r="G19143" s="10">
        <v>15.833333333333332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x14ac:dyDescent="0.25">
      <c r="A19144" s="4" t="str">
        <f>CONCATENATE(B19144,"-",C19144,"-",D19144)</f>
        <v>46259-POX31-psa2</v>
      </c>
      <c r="B19144" s="16">
        <v>46259</v>
      </c>
      <c r="C19144" s="10" t="s">
        <v>91</v>
      </c>
      <c r="D19144" s="10" t="s">
        <v>74</v>
      </c>
      <c r="E19144" s="10">
        <v>0</v>
      </c>
      <c r="F19144" s="10">
        <v>3.9166666666666665</v>
      </c>
      <c r="G19144" s="10">
        <v>15.85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x14ac:dyDescent="0.25">
      <c r="A19145" s="4" t="str">
        <f>CONCATENATE(B19145,"-",C19145,"-",D19145)</f>
        <v>46259-POX31-psa3</v>
      </c>
      <c r="B19145" s="16">
        <v>46259</v>
      </c>
      <c r="C19145" s="10" t="s">
        <v>91</v>
      </c>
      <c r="D19145" s="10" t="s">
        <v>79</v>
      </c>
      <c r="E19145" s="10">
        <v>0</v>
      </c>
      <c r="F19145" s="10">
        <v>0.91666666666666663</v>
      </c>
      <c r="G19145" s="10">
        <v>18.849999999999998</v>
      </c>
      <c r="H19145" s="10">
        <v>0</v>
      </c>
      <c r="I19145" s="4" t="s">
        <v>13</v>
      </c>
      <c r="J19145" s="7" t="str">
        <f>VLOOKUP(C19145,'[1]T. Apoyo Sistema'!$B$1:$C$89,2,0)</f>
        <v>SI</v>
      </c>
    </row>
    <row r="19146" spans="1:10" x14ac:dyDescent="0.25">
      <c r="A19146" s="4" t="str">
        <f>CONCATENATE(B19146,"-",C19146,"-",D19146)</f>
        <v>46259-POX31-psa4</v>
      </c>
      <c r="B19146" s="16">
        <v>46259</v>
      </c>
      <c r="C19146" s="10" t="s">
        <v>91</v>
      </c>
      <c r="D19146" s="10" t="s">
        <v>80</v>
      </c>
      <c r="E19146" s="10">
        <v>0</v>
      </c>
      <c r="F19146" s="10">
        <v>0.91666666666666663</v>
      </c>
      <c r="G19146" s="10">
        <v>18.849999999999998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x14ac:dyDescent="0.25">
      <c r="A19147" s="4" t="str">
        <f>CONCATENATE(B19147,"-",C19147,"-",D19147)</f>
        <v>46259-POX31-sec1</v>
      </c>
      <c r="B19147" s="16">
        <v>46259</v>
      </c>
      <c r="C19147" s="10" t="s">
        <v>91</v>
      </c>
      <c r="D19147" s="10" t="s">
        <v>75</v>
      </c>
      <c r="E19147" s="10">
        <v>0</v>
      </c>
      <c r="F19147" s="10">
        <v>4.583333333333333</v>
      </c>
      <c r="G19147" s="10">
        <v>15.183333333333334</v>
      </c>
      <c r="H19147" s="10">
        <v>0</v>
      </c>
      <c r="I19147" s="4" t="s">
        <v>13</v>
      </c>
      <c r="J19147" s="7" t="str">
        <f>VLOOKUP(C19147,'[1]T. Apoyo Sistema'!$B$1:$C$89,2,0)</f>
        <v>SI</v>
      </c>
    </row>
    <row r="19148" spans="1:10" x14ac:dyDescent="0.25">
      <c r="A19148" s="4" t="str">
        <f>CONCATENATE(B19148,"-",C19148,"-",D19148)</f>
        <v>46259-POX31-sec2</v>
      </c>
      <c r="B19148" s="16">
        <v>46259</v>
      </c>
      <c r="C19148" s="10" t="s">
        <v>91</v>
      </c>
      <c r="D19148" s="10" t="s">
        <v>76</v>
      </c>
      <c r="E19148" s="10">
        <v>0</v>
      </c>
      <c r="F19148" s="10">
        <v>4.583333333333333</v>
      </c>
      <c r="G19148" s="10">
        <v>15.183333333333334</v>
      </c>
      <c r="H19148" s="10">
        <v>0</v>
      </c>
      <c r="I19148" s="4" t="s">
        <v>13</v>
      </c>
      <c r="J19148" s="7" t="str">
        <f>VLOOKUP(C19148,'[1]T. Apoyo Sistema'!$B$1:$C$89,2,0)</f>
        <v>SI</v>
      </c>
    </row>
    <row r="19149" spans="1:10" x14ac:dyDescent="0.25">
      <c r="A19149" s="4" t="str">
        <f>CONCATENATE(B19149,"-",C19149,"-",D19149)</f>
        <v>46244-POX21-bbd1</v>
      </c>
      <c r="B19149" s="14">
        <v>46244</v>
      </c>
      <c r="C19149" s="4" t="s">
        <v>112</v>
      </c>
      <c r="D19149" s="4" t="s">
        <v>69</v>
      </c>
      <c r="E19149" s="4">
        <v>0</v>
      </c>
      <c r="F19149" s="6">
        <v>0</v>
      </c>
      <c r="G19149" s="6">
        <v>19.8</v>
      </c>
      <c r="H19149" s="6">
        <v>0</v>
      </c>
      <c r="I19149" s="4" t="str">
        <f>TEXT(B19149,"yyyy-mm")</f>
        <v>2026-08</v>
      </c>
      <c r="J19149" s="7" t="str">
        <f>VLOOKUP(C19149,'[1]T. Apoyo Sistema'!$B$1:$C$89,2,0)</f>
        <v>NO</v>
      </c>
    </row>
    <row r="19150" spans="1:10" x14ac:dyDescent="0.25">
      <c r="A19150" s="4" t="str">
        <f>CONCATENATE(B19150,"-",C19150,"-",D19150)</f>
        <v>46244-POX21-bbd2</v>
      </c>
      <c r="B19150" s="14">
        <v>46244</v>
      </c>
      <c r="C19150" s="4" t="s">
        <v>112</v>
      </c>
      <c r="D19150" s="4" t="s">
        <v>70</v>
      </c>
      <c r="E19150" s="4">
        <v>0</v>
      </c>
      <c r="F19150" s="6">
        <v>0</v>
      </c>
      <c r="G19150" s="6">
        <v>19.8</v>
      </c>
      <c r="H19150" s="6">
        <v>0</v>
      </c>
      <c r="I19150" s="4" t="str">
        <f>TEXT(B19150,"yyyy-mm")</f>
        <v>2026-08</v>
      </c>
      <c r="J19150" s="7" t="str">
        <f>VLOOKUP(C19150,'[1]T. Apoyo Sistema'!$B$1:$C$89,2,0)</f>
        <v>NO</v>
      </c>
    </row>
    <row r="19151" spans="1:10" x14ac:dyDescent="0.25">
      <c r="A19151" s="4" t="str">
        <f>CONCATENATE(B19151,"-",C19151,"-",D19151)</f>
        <v>46244-POX21-com1</v>
      </c>
      <c r="B19151" s="14">
        <v>46244</v>
      </c>
      <c r="C19151" s="4" t="s">
        <v>112</v>
      </c>
      <c r="D19151" s="4" t="s">
        <v>71</v>
      </c>
      <c r="E19151" s="4">
        <v>0</v>
      </c>
      <c r="F19151" s="6">
        <v>0</v>
      </c>
      <c r="G19151" s="6">
        <v>19.8</v>
      </c>
      <c r="H19151" s="6">
        <v>0</v>
      </c>
      <c r="I19151" s="4" t="str">
        <f>TEXT(B19151,"yyyy-mm")</f>
        <v>2026-08</v>
      </c>
      <c r="J19151" s="7" t="str">
        <f>VLOOKUP(C19151,'[1]T. Apoyo Sistema'!$B$1:$C$89,2,0)</f>
        <v>NO</v>
      </c>
    </row>
    <row r="19152" spans="1:10" x14ac:dyDescent="0.25">
      <c r="A19152" s="4" t="str">
        <f>CONCATENATE(B19152,"-",C19152,"-",D19152)</f>
        <v>46244-POX21-com2</v>
      </c>
      <c r="B19152" s="14">
        <v>46244</v>
      </c>
      <c r="C19152" s="4" t="s">
        <v>112</v>
      </c>
      <c r="D19152" s="4" t="s">
        <v>72</v>
      </c>
      <c r="E19152" s="4">
        <v>0</v>
      </c>
      <c r="F19152" s="6">
        <v>0</v>
      </c>
      <c r="G19152" s="6">
        <v>19.8</v>
      </c>
      <c r="H19152" s="6">
        <v>0</v>
      </c>
      <c r="I19152" s="4" t="str">
        <f>TEXT(B19152,"yyyy-mm")</f>
        <v>2026-08</v>
      </c>
      <c r="J19152" s="7" t="str">
        <f>VLOOKUP(C19152,'[1]T. Apoyo Sistema'!$B$1:$C$89,2,0)</f>
        <v>NO</v>
      </c>
    </row>
    <row r="19153" spans="1:10" x14ac:dyDescent="0.25">
      <c r="A19153" s="4" t="str">
        <f>CONCATENATE(B19153,"-",C19153,"-",D19153)</f>
        <v>46244-POX21-com3</v>
      </c>
      <c r="B19153" s="14">
        <v>46244</v>
      </c>
      <c r="C19153" s="4" t="s">
        <v>112</v>
      </c>
      <c r="D19153" s="4" t="s">
        <v>77</v>
      </c>
      <c r="E19153" s="4">
        <v>0</v>
      </c>
      <c r="F19153" s="6">
        <v>0</v>
      </c>
      <c r="G19153" s="6">
        <v>19.8</v>
      </c>
      <c r="H19153" s="6">
        <v>0</v>
      </c>
      <c r="I19153" s="4" t="str">
        <f>TEXT(B19153,"yyyy-mm")</f>
        <v>2026-08</v>
      </c>
      <c r="J19153" s="7" t="str">
        <f>VLOOKUP(C19153,'[1]T. Apoyo Sistema'!$B$1:$C$89,2,0)</f>
        <v>NO</v>
      </c>
    </row>
    <row r="19154" spans="1:10" x14ac:dyDescent="0.25">
      <c r="A19154" s="4" t="str">
        <f>CONCATENATE(B19154,"-",C19154,"-",D19154)</f>
        <v>46244-POX21-com4</v>
      </c>
      <c r="B19154" s="14">
        <v>46244</v>
      </c>
      <c r="C19154" s="4" t="s">
        <v>112</v>
      </c>
      <c r="D19154" s="4" t="s">
        <v>78</v>
      </c>
      <c r="E19154" s="4">
        <v>0</v>
      </c>
      <c r="F19154" s="6">
        <v>0</v>
      </c>
      <c r="G19154" s="6">
        <v>19.8</v>
      </c>
      <c r="H19154" s="6">
        <v>0</v>
      </c>
      <c r="I19154" s="4" t="str">
        <f>TEXT(B19154,"yyyy-mm")</f>
        <v>2026-08</v>
      </c>
      <c r="J19154" s="7" t="str">
        <f>VLOOKUP(C19154,'[1]T. Apoyo Sistema'!$B$1:$C$89,2,0)</f>
        <v>NO</v>
      </c>
    </row>
    <row r="19155" spans="1:10" x14ac:dyDescent="0.25">
      <c r="A19155" s="4" t="str">
        <f>CONCATENATE(B19155,"-",C19155,"-",D19155)</f>
        <v>46244-POX21-gen1</v>
      </c>
      <c r="B19155" s="14">
        <v>46244</v>
      </c>
      <c r="C19155" s="4" t="s">
        <v>112</v>
      </c>
      <c r="D19155" s="4" t="s">
        <v>59</v>
      </c>
      <c r="E19155" s="4">
        <v>0</v>
      </c>
      <c r="F19155" s="6">
        <v>0</v>
      </c>
      <c r="G19155" s="6">
        <v>0</v>
      </c>
      <c r="H19155" s="6">
        <v>19.8</v>
      </c>
      <c r="I19155" s="4" t="str">
        <f>TEXT(B19155,"yyyy-mm")</f>
        <v>2026-08</v>
      </c>
      <c r="J19155" s="7" t="str">
        <f>VLOOKUP(C19155,'[1]T. Apoyo Sistema'!$B$1:$C$89,2,0)</f>
        <v>NO</v>
      </c>
    </row>
    <row r="19156" spans="1:10" x14ac:dyDescent="0.25">
      <c r="A19156" s="4" t="str">
        <f>CONCATENATE(B19156,"-",C19156,"-",D19156)</f>
        <v>46244-POX21-gen2</v>
      </c>
      <c r="B19156" s="14">
        <v>46244</v>
      </c>
      <c r="C19156" s="4" t="s">
        <v>112</v>
      </c>
      <c r="D19156" s="4" t="s">
        <v>73</v>
      </c>
      <c r="E19156" s="4">
        <v>0</v>
      </c>
      <c r="F19156" s="6">
        <v>0</v>
      </c>
      <c r="G19156" s="6">
        <v>19.8</v>
      </c>
      <c r="H19156" s="6">
        <v>0</v>
      </c>
      <c r="I19156" s="4" t="str">
        <f>TEXT(B19156,"yyyy-mm")</f>
        <v>2026-08</v>
      </c>
      <c r="J19156" s="7" t="str">
        <f>VLOOKUP(C19156,'[1]T. Apoyo Sistema'!$B$1:$C$89,2,0)</f>
        <v>NO</v>
      </c>
    </row>
    <row r="19157" spans="1:10" x14ac:dyDescent="0.25">
      <c r="A19157" s="4" t="str">
        <f>CONCATENATE(B19157,"-",C19157,"-",D19157)</f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x14ac:dyDescent="0.25">
      <c r="A19158" s="4" t="str">
        <f>CONCATENATE(B19158,"-",C19158,"-",D19158)</f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x14ac:dyDescent="0.25">
      <c r="A19159" s="4" t="str">
        <f>CONCATENATE(B19159,"-",C19159,"-",D19159)</f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x14ac:dyDescent="0.25">
      <c r="A19160" s="4" t="str">
        <f>CONCATENATE(B19160,"-",C19160,"-",D19160)</f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x14ac:dyDescent="0.25">
      <c r="A19161" s="4" t="str">
        <f>CONCATENATE(B19161,"-",C19161,"-",D19161)</f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x14ac:dyDescent="0.25">
      <c r="A19162" s="4" t="str">
        <f>CONCATENATE(B19162,"-",C19162,"-",D19162)</f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x14ac:dyDescent="0.25">
      <c r="A19163" s="4" t="str">
        <f>CONCATENATE(B19163,"-",C19163,"-",D19163)</f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x14ac:dyDescent="0.25">
      <c r="A19164" s="4" t="str">
        <f>CONCATENATE(B19164,"-",C19164,"-",D19164)</f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x14ac:dyDescent="0.25">
      <c r="A19165" s="4" t="str">
        <f>CONCATENATE(B19165,"-",C19165,"-",D19165)</f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x14ac:dyDescent="0.25">
      <c r="A19166" s="4" t="str">
        <f>CONCATENATE(B19166,"-",C19166,"-",D19166)</f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x14ac:dyDescent="0.25">
      <c r="A19167" s="4" t="str">
        <f>CONCATENATE(B19167,"-",C19167,"-",D19167)</f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x14ac:dyDescent="0.25">
      <c r="A19168" s="4" t="str">
        <f>CONCATENATE(B19168,"-",C19168,"-",D19168)</f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x14ac:dyDescent="0.25">
      <c r="A19169" s="4" t="str">
        <f>CONCATENATE(B19169,"-",C19169,"-",D19169)</f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x14ac:dyDescent="0.25">
      <c r="A19170" s="4" t="str">
        <f>CONCATENATE(B19170,"-",C19170,"-",D19170)</f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x14ac:dyDescent="0.25">
      <c r="A19171" s="4" t="str">
        <f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x14ac:dyDescent="0.25">
      <c r="A19172" s="4" t="str">
        <f>CONCATENATE(B19172,"-",C19172,"-",D19172)</f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x14ac:dyDescent="0.25">
      <c r="A19173" s="4" t="str">
        <f>CONCATENATE(B19173,"-",C19173,"-",D19173)</f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x14ac:dyDescent="0.25">
      <c r="A19174" s="4" t="str">
        <f>CONCATENATE(B19174,"-",C19174,"-",D19174)</f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x14ac:dyDescent="0.25">
      <c r="A19175" s="4" t="str">
        <f>CONCATENATE(B19175,"-",C19175,"-",D19175)</f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x14ac:dyDescent="0.25">
      <c r="A19176" s="4" t="str">
        <f>CONCATENATE(B19176,"-",C19176,"-",D19176)</f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x14ac:dyDescent="0.25">
      <c r="A19177" s="4" t="str">
        <f>CONCATENATE(B19177,"-",C19177,"-",D19177)</f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x14ac:dyDescent="0.25">
      <c r="A19178" s="4" t="str">
        <f>CONCATENATE(B19178,"-",C19178,"-",D19178)</f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x14ac:dyDescent="0.25">
      <c r="A19179" s="4" t="str">
        <f>CONCATENATE(B19179,"-",C19179,"-",D19179)</f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x14ac:dyDescent="0.25">
      <c r="A19180" s="4" t="str">
        <f>CONCATENATE(B19180,"-",C19180,"-",D19180)</f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x14ac:dyDescent="0.25">
      <c r="A19181" s="4" t="str">
        <f>CONCATENATE(B19181,"-",C19181,"-",D19181)</f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x14ac:dyDescent="0.25">
      <c r="A19182" s="4" t="str">
        <f>CONCATENATE(B19182,"-",C19182,"-",D19182)</f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x14ac:dyDescent="0.25">
      <c r="A19183" s="4" t="str">
        <f>CONCATENATE(B19183,"-",C19183,"-",D19183)</f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x14ac:dyDescent="0.25">
      <c r="A19184" s="4" t="str">
        <f>CONCATENATE(B19184,"-",C19184,"-",D19184)</f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x14ac:dyDescent="0.25">
      <c r="A19185" s="4" t="str">
        <f>CONCATENATE(B19185,"-",C19185,"-",D19185)</f>
        <v>46244-POX21-psa1</v>
      </c>
      <c r="B19185" s="14">
        <v>46244</v>
      </c>
      <c r="C19185" s="4" t="s">
        <v>112</v>
      </c>
      <c r="D19185" s="4" t="s">
        <v>60</v>
      </c>
      <c r="E19185" s="4">
        <v>0</v>
      </c>
      <c r="F19185" s="6">
        <v>0</v>
      </c>
      <c r="G19185" s="6">
        <v>19.8</v>
      </c>
      <c r="H19185" s="6">
        <v>0</v>
      </c>
      <c r="I19185" s="4" t="str">
        <f>TEXT(B19185,"yyyy-mm")</f>
        <v>2026-08</v>
      </c>
      <c r="J19185" s="7" t="str">
        <f>VLOOKUP(C19185,'[1]T. Apoyo Sistema'!$B$1:$C$89,2,0)</f>
        <v>NO</v>
      </c>
    </row>
    <row r="19186" spans="1:10" x14ac:dyDescent="0.25">
      <c r="A19186" s="4" t="str">
        <f>CONCATENATE(B19186,"-",C19186,"-",D19186)</f>
        <v>46244-POX21-psa2</v>
      </c>
      <c r="B19186" s="14">
        <v>46244</v>
      </c>
      <c r="C19186" s="4" t="s">
        <v>112</v>
      </c>
      <c r="D19186" s="4" t="s">
        <v>74</v>
      </c>
      <c r="E19186" s="4">
        <v>0</v>
      </c>
      <c r="F19186" s="6">
        <v>0</v>
      </c>
      <c r="G19186" s="6">
        <v>19.8</v>
      </c>
      <c r="H19186" s="6">
        <v>0</v>
      </c>
      <c r="I19186" s="4" t="str">
        <f>TEXT(B19186,"yyyy-mm")</f>
        <v>2026-08</v>
      </c>
      <c r="J19186" s="7" t="str">
        <f>VLOOKUP(C19186,'[1]T. Apoyo Sistema'!$B$1:$C$89,2,0)</f>
        <v>NO</v>
      </c>
    </row>
    <row r="19187" spans="1:10" x14ac:dyDescent="0.25">
      <c r="A19187" s="4" t="str">
        <f>CONCATENATE(B19187,"-",C19187,"-",D19187)</f>
        <v>46244-POX21-psa3</v>
      </c>
      <c r="B19187" s="14">
        <v>46244</v>
      </c>
      <c r="C19187" s="4" t="s">
        <v>112</v>
      </c>
      <c r="D19187" s="4" t="s">
        <v>79</v>
      </c>
      <c r="E19187" s="4">
        <v>0</v>
      </c>
      <c r="F19187" s="6">
        <v>0</v>
      </c>
      <c r="G19187" s="6">
        <v>19.8</v>
      </c>
      <c r="H19187" s="6">
        <v>0</v>
      </c>
      <c r="I19187" s="4" t="str">
        <f>TEXT(B19187,"yyyy-mm")</f>
        <v>2026-08</v>
      </c>
      <c r="J19187" s="7" t="str">
        <f>VLOOKUP(C19187,'[1]T. Apoyo Sistema'!$B$1:$C$89,2,0)</f>
        <v>NO</v>
      </c>
    </row>
    <row r="19188" spans="1:10" x14ac:dyDescent="0.25">
      <c r="A19188" s="4" t="str">
        <f>CONCATENATE(B19188,"-",C19188,"-",D19188)</f>
        <v>46244-POX21-psa4</v>
      </c>
      <c r="B19188" s="14">
        <v>46244</v>
      </c>
      <c r="C19188" s="4" t="s">
        <v>112</v>
      </c>
      <c r="D19188" s="4" t="s">
        <v>80</v>
      </c>
      <c r="E19188" s="4">
        <v>0</v>
      </c>
      <c r="F19188" s="6">
        <v>0</v>
      </c>
      <c r="G19188" s="6">
        <v>19.8</v>
      </c>
      <c r="H19188" s="6">
        <v>0</v>
      </c>
      <c r="I19188" s="4" t="str">
        <f>TEXT(B19188,"yyyy-mm")</f>
        <v>2026-08</v>
      </c>
      <c r="J19188" s="7" t="str">
        <f>VLOOKUP(C19188,'[1]T. Apoyo Sistema'!$B$1:$C$89,2,0)</f>
        <v>NO</v>
      </c>
    </row>
    <row r="19189" spans="1:10" x14ac:dyDescent="0.25">
      <c r="A19189" s="4" t="str">
        <f>CONCATENATE(B19189,"-",C19189,"-",D19189)</f>
        <v>46244-POX21-sec1</v>
      </c>
      <c r="B19189" s="14">
        <v>46244</v>
      </c>
      <c r="C19189" s="4" t="s">
        <v>112</v>
      </c>
      <c r="D19189" s="4" t="s">
        <v>75</v>
      </c>
      <c r="E19189" s="4">
        <v>0</v>
      </c>
      <c r="F19189" s="6">
        <v>0</v>
      </c>
      <c r="G19189" s="6">
        <v>19.8</v>
      </c>
      <c r="H19189" s="6">
        <v>0</v>
      </c>
      <c r="I19189" s="4" t="str">
        <f>TEXT(B19189,"yyyy-mm")</f>
        <v>2026-08</v>
      </c>
      <c r="J19189" s="7" t="str">
        <f>VLOOKUP(C19189,'[1]T. Apoyo Sistema'!$B$1:$C$89,2,0)</f>
        <v>NO</v>
      </c>
    </row>
    <row r="19190" spans="1:10" x14ac:dyDescent="0.25">
      <c r="A19190" s="4" t="str">
        <f>CONCATENATE(B19190,"-",C19190,"-",D19190)</f>
        <v>46244-POX21-sec2</v>
      </c>
      <c r="B19190" s="14">
        <v>46244</v>
      </c>
      <c r="C19190" s="4" t="s">
        <v>112</v>
      </c>
      <c r="D19190" s="4" t="s">
        <v>76</v>
      </c>
      <c r="E19190" s="4">
        <v>0</v>
      </c>
      <c r="F19190" s="6">
        <v>0</v>
      </c>
      <c r="G19190" s="6">
        <v>19.8</v>
      </c>
      <c r="H19190" s="6">
        <v>0</v>
      </c>
      <c r="I19190" s="4" t="str">
        <f>TEXT(B19190,"yyyy-mm")</f>
        <v>2026-08</v>
      </c>
      <c r="J19190" s="7" t="str">
        <f>VLOOKUP(C19190,'[1]T. Apoyo Sistema'!$B$1:$C$89,2,0)</f>
        <v>NO</v>
      </c>
    </row>
    <row r="19191" spans="1:10" x14ac:dyDescent="0.25">
      <c r="A19191" s="4" t="str">
        <f>CONCATENATE(B19191,"-",C19191,"-",D19191)</f>
        <v>46270-POX41-bbd1</v>
      </c>
      <c r="B19191" s="16">
        <v>46270</v>
      </c>
      <c r="C19191" s="10" t="s">
        <v>95</v>
      </c>
      <c r="D19191" s="10" t="s">
        <v>69</v>
      </c>
      <c r="E19191" s="10">
        <v>0</v>
      </c>
      <c r="F19191" s="10">
        <v>0</v>
      </c>
      <c r="G19191" s="10">
        <v>19.8</v>
      </c>
      <c r="H19191" s="10">
        <v>0</v>
      </c>
      <c r="I19191" s="4" t="s">
        <v>828</v>
      </c>
      <c r="J19191" s="7" t="str">
        <f>VLOOKUP(C19191,'[1]T. Apoyo Sistema'!$B$1:$C$89,2,0)</f>
        <v>SI</v>
      </c>
    </row>
    <row r="19192" spans="1:10" x14ac:dyDescent="0.25">
      <c r="A19192" s="4" t="str">
        <f>CONCATENATE(B19192,"-",C19192,"-",D19192)</f>
        <v>46270-POX41-bbd2</v>
      </c>
      <c r="B19192" s="16">
        <v>46270</v>
      </c>
      <c r="C19192" s="10" t="s">
        <v>95</v>
      </c>
      <c r="D19192" s="10" t="s">
        <v>70</v>
      </c>
      <c r="E19192" s="10">
        <v>0</v>
      </c>
      <c r="F19192" s="10">
        <v>0</v>
      </c>
      <c r="G19192" s="10">
        <v>19.8</v>
      </c>
      <c r="H19192" s="10">
        <v>0</v>
      </c>
      <c r="I19192" s="4" t="s">
        <v>828</v>
      </c>
      <c r="J19192" s="7" t="str">
        <f>VLOOKUP(C19192,'[1]T. Apoyo Sistema'!$B$1:$C$89,2,0)</f>
        <v>SI</v>
      </c>
    </row>
    <row r="19193" spans="1:10" x14ac:dyDescent="0.25">
      <c r="A19193" s="4" t="str">
        <f>CONCATENATE(B19193,"-",C19193,"-",D19193)</f>
        <v>46270-POX41-com1</v>
      </c>
      <c r="B19193" s="16">
        <v>46270</v>
      </c>
      <c r="C19193" s="10" t="s">
        <v>95</v>
      </c>
      <c r="D19193" s="10" t="s">
        <v>71</v>
      </c>
      <c r="E19193" s="10">
        <v>0</v>
      </c>
      <c r="F19193" s="10">
        <v>0</v>
      </c>
      <c r="G19193" s="10">
        <v>19.8</v>
      </c>
      <c r="H19193" s="10">
        <v>0</v>
      </c>
      <c r="I19193" s="4" t="s">
        <v>828</v>
      </c>
      <c r="J19193" s="7" t="str">
        <f>VLOOKUP(C19193,'[1]T. Apoyo Sistema'!$B$1:$C$89,2,0)</f>
        <v>SI</v>
      </c>
    </row>
    <row r="19194" spans="1:10" x14ac:dyDescent="0.25">
      <c r="A19194" s="4" t="str">
        <f>CONCATENATE(B19194,"-",C19194,"-",D19194)</f>
        <v>46270-POX41-com2</v>
      </c>
      <c r="B19194" s="16">
        <v>46270</v>
      </c>
      <c r="C19194" s="10" t="s">
        <v>95</v>
      </c>
      <c r="D19194" s="10" t="s">
        <v>72</v>
      </c>
      <c r="E19194" s="10">
        <v>0</v>
      </c>
      <c r="F19194" s="10">
        <v>0</v>
      </c>
      <c r="G19194" s="10">
        <v>19.8</v>
      </c>
      <c r="H19194" s="10">
        <v>0</v>
      </c>
      <c r="I19194" s="4" t="s">
        <v>828</v>
      </c>
      <c r="J19194" s="7" t="str">
        <f>VLOOKUP(C19194,'[1]T. Apoyo Sistema'!$B$1:$C$89,2,0)</f>
        <v>SI</v>
      </c>
    </row>
    <row r="19195" spans="1:10" x14ac:dyDescent="0.25">
      <c r="A19195" s="4" t="str">
        <f>CONCATENATE(B19195,"-",C19195,"-",D19195)</f>
        <v>46270-POX41-com3</v>
      </c>
      <c r="B19195" s="16">
        <v>46270</v>
      </c>
      <c r="C19195" s="10" t="s">
        <v>95</v>
      </c>
      <c r="D19195" s="10" t="s">
        <v>77</v>
      </c>
      <c r="E19195" s="10">
        <v>0</v>
      </c>
      <c r="F19195" s="10">
        <v>0</v>
      </c>
      <c r="G19195" s="10">
        <v>19.8</v>
      </c>
      <c r="H19195" s="10">
        <v>0</v>
      </c>
      <c r="I19195" s="4" t="s">
        <v>828</v>
      </c>
      <c r="J19195" s="7" t="str">
        <f>VLOOKUP(C19195,'[1]T. Apoyo Sistema'!$B$1:$C$89,2,0)</f>
        <v>SI</v>
      </c>
    </row>
    <row r="19196" spans="1:10" x14ac:dyDescent="0.25">
      <c r="A19196" s="4" t="str">
        <f>CONCATENATE(B19196,"-",C19196,"-",D19196)</f>
        <v>46270-POX41-com4</v>
      </c>
      <c r="B19196" s="16">
        <v>46270</v>
      </c>
      <c r="C19196" s="10" t="s">
        <v>95</v>
      </c>
      <c r="D19196" s="10" t="s">
        <v>78</v>
      </c>
      <c r="E19196" s="10">
        <v>0</v>
      </c>
      <c r="F19196" s="10">
        <v>0</v>
      </c>
      <c r="G19196" s="10">
        <v>19.8</v>
      </c>
      <c r="H19196" s="10">
        <v>0</v>
      </c>
      <c r="I19196" s="4" t="s">
        <v>828</v>
      </c>
      <c r="J19196" s="7" t="str">
        <f>VLOOKUP(C19196,'[1]T. Apoyo Sistema'!$B$1:$C$89,2,0)</f>
        <v>SI</v>
      </c>
    </row>
    <row r="19197" spans="1:10" x14ac:dyDescent="0.25">
      <c r="A19197" s="4" t="str">
        <f>CONCATENATE(B19197,"-",C19197,"-",D19197)</f>
        <v>46270-POX41-gen1</v>
      </c>
      <c r="B19197" s="16">
        <v>46270</v>
      </c>
      <c r="C19197" s="10" t="s">
        <v>95</v>
      </c>
      <c r="D19197" s="10" t="s">
        <v>59</v>
      </c>
      <c r="E19197" s="10">
        <v>0</v>
      </c>
      <c r="F19197" s="10">
        <v>0</v>
      </c>
      <c r="G19197" s="10">
        <v>19.8</v>
      </c>
      <c r="H19197" s="10">
        <v>0</v>
      </c>
      <c r="I19197" s="4" t="s">
        <v>828</v>
      </c>
      <c r="J19197" s="7" t="str">
        <f>VLOOKUP(C19197,'[1]T. Apoyo Sistema'!$B$1:$C$89,2,0)</f>
        <v>SI</v>
      </c>
    </row>
    <row r="19198" spans="1:10" x14ac:dyDescent="0.25">
      <c r="A19198" s="4" t="str">
        <f>CONCATENATE(B19198,"-",C19198,"-",D19198)</f>
        <v>46270-POX41-gen2</v>
      </c>
      <c r="B19198" s="16">
        <v>46270</v>
      </c>
      <c r="C19198" s="10" t="s">
        <v>95</v>
      </c>
      <c r="D19198" s="10" t="s">
        <v>73</v>
      </c>
      <c r="E19198" s="10">
        <v>0</v>
      </c>
      <c r="F19198" s="10">
        <v>0</v>
      </c>
      <c r="G19198" s="10">
        <v>19.8</v>
      </c>
      <c r="H19198" s="10">
        <v>0</v>
      </c>
      <c r="I19198" s="4" t="s">
        <v>828</v>
      </c>
      <c r="J19198" s="7" t="str">
        <f>VLOOKUP(C19198,'[1]T. Apoyo Sistema'!$B$1:$C$89,2,0)</f>
        <v>SI</v>
      </c>
    </row>
    <row r="19199" spans="1:10" x14ac:dyDescent="0.25">
      <c r="A19199" s="4" t="str">
        <f>CONCATENATE(B19199,"-",C19199,"-",D19199)</f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x14ac:dyDescent="0.25">
      <c r="A19200" s="4" t="str">
        <f>CONCATENATE(B19200,"-",C19200,"-",D19200)</f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x14ac:dyDescent="0.25">
      <c r="A19201" s="4" t="str">
        <f>CONCATENATE(B19201,"-",C19201,"-",D19201)</f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x14ac:dyDescent="0.25">
      <c r="A19202" s="4" t="str">
        <f>CONCATENATE(B19202,"-",C19202,"-",D19202)</f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x14ac:dyDescent="0.25">
      <c r="A19203" s="4" t="str">
        <f>CONCATENATE(B19203,"-",C19203,"-",D19203)</f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x14ac:dyDescent="0.25">
      <c r="A19204" s="4" t="str">
        <f>CONCATENATE(B19204,"-",C19204,"-",D19204)</f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x14ac:dyDescent="0.25">
      <c r="A19205" s="4" t="str">
        <f>CONCATENATE(B19205,"-",C19205,"-",D19205)</f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x14ac:dyDescent="0.25">
      <c r="A19206" s="4" t="str">
        <f>CONCATENATE(B19206,"-",C19206,"-",D19206)</f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x14ac:dyDescent="0.25">
      <c r="A19207" s="4" t="str">
        <f>CONCATENATE(B19207,"-",C19207,"-",D19207)</f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x14ac:dyDescent="0.25">
      <c r="A19208" s="4" t="str">
        <f>CONCATENATE(B19208,"-",C19208,"-",D19208)</f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x14ac:dyDescent="0.25">
      <c r="A19209" s="4" t="str">
        <f>CONCATENATE(B19209,"-",C19209,"-",D19209)</f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x14ac:dyDescent="0.25">
      <c r="A19210" s="4" t="str">
        <f>CONCATENATE(B19210,"-",C19210,"-",D19210)</f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x14ac:dyDescent="0.25">
      <c r="A19211" s="4" t="str">
        <f>CONCATENATE(B19211,"-",C19211,"-",D19211)</f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x14ac:dyDescent="0.25">
      <c r="A19212" s="4" t="str">
        <f>CONCATENATE(B19212,"-",C19212,"-",D19212)</f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x14ac:dyDescent="0.25">
      <c r="A19213" s="4" t="str">
        <f>CONCATENATE(B19213,"-",C19213,"-",D19213)</f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x14ac:dyDescent="0.25">
      <c r="A19214" s="4" t="str">
        <f>CONCATENATE(B19214,"-",C19214,"-",D19214)</f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x14ac:dyDescent="0.25">
      <c r="A19215" s="4" t="str">
        <f>CONCATENATE(B19215,"-",C19215,"-",D19215)</f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x14ac:dyDescent="0.25">
      <c r="A19216" s="4" t="str">
        <f>CONCATENATE(B19216,"-",C19216,"-",D19216)</f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x14ac:dyDescent="0.25">
      <c r="A19217" s="4" t="str">
        <f>CONCATENATE(B19217,"-",C19217,"-",D19217)</f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x14ac:dyDescent="0.25">
      <c r="A19218" s="4" t="str">
        <f>CONCATENATE(B19218,"-",C19218,"-",D19218)</f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x14ac:dyDescent="0.25">
      <c r="A19219" s="4" t="str">
        <f>CONCATENATE(B19219,"-",C19219,"-",D19219)</f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x14ac:dyDescent="0.25">
      <c r="A19220" s="4" t="str">
        <f>CONCATENATE(B19220,"-",C19220,"-",D19220)</f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x14ac:dyDescent="0.25">
      <c r="A19221" s="4" t="str">
        <f>CONCATENATE(B19221,"-",C19221,"-",D19221)</f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x14ac:dyDescent="0.25">
      <c r="A19222" s="4" t="str">
        <f>CONCATENATE(B19222,"-",C19222,"-",D19222)</f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x14ac:dyDescent="0.25">
      <c r="A19223" s="4" t="str">
        <f>CONCATENATE(B19223,"-",C19223,"-",D19223)</f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x14ac:dyDescent="0.25">
      <c r="A19224" s="4" t="str">
        <f>CONCATENATE(B19224,"-",C19224,"-",D19224)</f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x14ac:dyDescent="0.25">
      <c r="A19225" s="4" t="str">
        <f>CONCATENATE(B19225,"-",C19225,"-",D19225)</f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x14ac:dyDescent="0.25">
      <c r="A19226" s="4" t="str">
        <f>CONCATENATE(B19226,"-",C19226,"-",D19226)</f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x14ac:dyDescent="0.25">
      <c r="A19227" s="4" t="str">
        <f>CONCATENATE(B19227,"-",C19227,"-",D19227)</f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x14ac:dyDescent="0.25">
      <c r="A19228" s="4" t="str">
        <f>CONCATENATE(B19228,"-",C19228,"-",D19228)</f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x14ac:dyDescent="0.25">
      <c r="A19229" s="4" t="str">
        <f>CONCATENATE(B19229,"-",C19229,"-",D19229)</f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x14ac:dyDescent="0.25">
      <c r="A19230" s="4" t="str">
        <f>CONCATENATE(B19230,"-",C19230,"-",D19230)</f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x14ac:dyDescent="0.25">
      <c r="A19231" s="4" t="str">
        <f>CONCATENATE(B19231,"-",C19231,"-",D19231)</f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x14ac:dyDescent="0.25">
      <c r="A19232" s="4" t="str">
        <f>CONCATENATE(B19232,"-",C19232,"-",D19232)</f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x14ac:dyDescent="0.25">
      <c r="A19233" s="4" t="str">
        <f>CONCATENATE(B19233,"-",C19233,"-",D19233)</f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x14ac:dyDescent="0.25">
      <c r="A19234" s="4" t="str">
        <f>CONCATENATE(B19234,"-",C19234,"-",D19234)</f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x14ac:dyDescent="0.25">
      <c r="A19235" s="4" t="str">
        <f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x14ac:dyDescent="0.25">
      <c r="A19236" s="4" t="str">
        <f>CONCATENATE(B19236,"-",C19236,"-",D19236)</f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x14ac:dyDescent="0.25">
      <c r="A19237" s="4" t="str">
        <f>CONCATENATE(B19237,"-",C19237,"-",D19237)</f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x14ac:dyDescent="0.25">
      <c r="A19238" s="4" t="str">
        <f>CONCATENATE(B19238,"-",C19238,"-",D19238)</f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x14ac:dyDescent="0.25">
      <c r="A19239" s="4" t="str">
        <f>CONCATENATE(B19239,"-",C19239,"-",D19239)</f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x14ac:dyDescent="0.25">
      <c r="A19240" s="4" t="str">
        <f>CONCATENATE(B19240,"-",C19240,"-",D19240)</f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x14ac:dyDescent="0.25">
      <c r="A19241" s="4" t="str">
        <f>CONCATENATE(B19241,"-",C19241,"-",D19241)</f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x14ac:dyDescent="0.25">
      <c r="A19242" s="4" t="str">
        <f>CONCATENATE(B19242,"-",C19242,"-",D19242)</f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x14ac:dyDescent="0.25">
      <c r="A19243" s="4" t="str">
        <f>CONCATENATE(B19243,"-",C19243,"-",D19243)</f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x14ac:dyDescent="0.25">
      <c r="A19244" s="4" t="str">
        <f>CONCATENATE(B19244,"-",C19244,"-",D19244)</f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x14ac:dyDescent="0.25">
      <c r="A19245" s="4" t="str">
        <f>CONCATENATE(B19245,"-",C19245,"-",D19245)</f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x14ac:dyDescent="0.25">
      <c r="A19246" s="4" t="str">
        <f>CONCATENATE(B19246,"-",C19246,"-",D19246)</f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x14ac:dyDescent="0.25">
      <c r="A19247" s="4" t="str">
        <f>CONCATENATE(B19247,"-",C19247,"-",D19247)</f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x14ac:dyDescent="0.25">
      <c r="A19248" s="4" t="str">
        <f>CONCATENATE(B19248,"-",C19248,"-",D19248)</f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x14ac:dyDescent="0.25">
      <c r="A19249" s="4" t="str">
        <f>CONCATENATE(B19249,"-",C19249,"-",D19249)</f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x14ac:dyDescent="0.25">
      <c r="A19250" s="4" t="str">
        <f>CONCATENATE(B19250,"-",C19250,"-",D19250)</f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x14ac:dyDescent="0.25">
      <c r="A19251" s="4" t="str">
        <f>CONCATENATE(B19251,"-",C19251,"-",D19251)</f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x14ac:dyDescent="0.25">
      <c r="A19252" s="4" t="str">
        <f>CONCATENATE(B19252,"-",C19252,"-",D19252)</f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x14ac:dyDescent="0.25">
      <c r="A19253" s="4" t="str">
        <f>CONCATENATE(B19253,"-",C19253,"-",D19253)</f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x14ac:dyDescent="0.25">
      <c r="A19254" s="4" t="str">
        <f>CONCATENATE(B19254,"-",C19254,"-",D19254)</f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x14ac:dyDescent="0.25">
      <c r="A19255" s="4" t="str">
        <f>CONCATENATE(B19255,"-",C19255,"-",D19255)</f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x14ac:dyDescent="0.25">
      <c r="A19256" s="4" t="str">
        <f>CONCATENATE(B19256,"-",C19256,"-",D19256)</f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x14ac:dyDescent="0.25">
      <c r="A19257" s="4" t="str">
        <f>CONCATENATE(B19257,"-",C19257,"-",D19257)</f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x14ac:dyDescent="0.25">
      <c r="A19258" s="4" t="str">
        <f>CONCATENATE(B19258,"-",C19258,"-",D19258)</f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x14ac:dyDescent="0.25">
      <c r="A19259" s="4" t="str">
        <f>CONCATENATE(B19259,"-",C19259,"-",D19259)</f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x14ac:dyDescent="0.25">
      <c r="A19260" s="4" t="str">
        <f>CONCATENATE(B19260,"-",C19260,"-",D19260)</f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x14ac:dyDescent="0.25">
      <c r="A19261" s="4" t="str">
        <f>CONCATENATE(B19261,"-",C19261,"-",D19261)</f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x14ac:dyDescent="0.25">
      <c r="A19262" s="4" t="str">
        <f>CONCATENATE(B19262,"-",C19262,"-",D19262)</f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x14ac:dyDescent="0.25">
      <c r="A19263" s="4" t="str">
        <f>CONCATENATE(B19263,"-",C19263,"-",D19263)</f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x14ac:dyDescent="0.25">
      <c r="A19264" s="4" t="str">
        <f>CONCATENATE(B19264,"-",C19264,"-",D19264)</f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x14ac:dyDescent="0.25">
      <c r="A19265" s="4" t="str">
        <f>CONCATENATE(B19265,"-",C19265,"-",D19265)</f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x14ac:dyDescent="0.25">
      <c r="A19266" s="4" t="str">
        <f>CONCATENATE(B19266,"-",C19266,"-",D19266)</f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x14ac:dyDescent="0.25">
      <c r="A19267" s="4" t="str">
        <f>CONCATENATE(B19267,"-",C19267,"-",D19267)</f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x14ac:dyDescent="0.25">
      <c r="A19268" s="4" t="str">
        <f>CONCATENATE(B19268,"-",C19268,"-",D19268)</f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x14ac:dyDescent="0.25">
      <c r="A19269" s="4" t="str">
        <f>CONCATENATE(B19269,"-",C19269,"-",D19269)</f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x14ac:dyDescent="0.25">
      <c r="A19270" s="4" t="str">
        <f>CONCATENATE(B19270,"-",C19270,"-",D19270)</f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x14ac:dyDescent="0.25">
      <c r="A19271" s="4" t="str">
        <f>CONCATENATE(B19271,"-",C19271,"-",D19271)</f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x14ac:dyDescent="0.25">
      <c r="A19272" s="4" t="str">
        <f>CONCATENATE(B19272,"-",C19272,"-",D19272)</f>
        <v>46270-POX41-psa1</v>
      </c>
      <c r="B19272" s="16">
        <v>46270</v>
      </c>
      <c r="C19272" s="10" t="s">
        <v>95</v>
      </c>
      <c r="D19272" s="10" t="s">
        <v>60</v>
      </c>
      <c r="E19272" s="10">
        <v>0</v>
      </c>
      <c r="F19272" s="10">
        <v>0</v>
      </c>
      <c r="G19272" s="10">
        <v>19.8</v>
      </c>
      <c r="H19272" s="10">
        <v>0</v>
      </c>
      <c r="I19272" s="4" t="s">
        <v>828</v>
      </c>
      <c r="J19272" s="7" t="str">
        <f>VLOOKUP(C19272,'[1]T. Apoyo Sistema'!$B$1:$C$89,2,0)</f>
        <v>SI</v>
      </c>
    </row>
    <row r="19273" spans="1:10" x14ac:dyDescent="0.25">
      <c r="A19273" s="4" t="str">
        <f>CONCATENATE(B19273,"-",C19273,"-",D19273)</f>
        <v>46270-POX41-psa2</v>
      </c>
      <c r="B19273" s="16">
        <v>46270</v>
      </c>
      <c r="C19273" s="10" t="s">
        <v>95</v>
      </c>
      <c r="D19273" s="10" t="s">
        <v>74</v>
      </c>
      <c r="E19273" s="10">
        <v>0</v>
      </c>
      <c r="F19273" s="10">
        <v>0</v>
      </c>
      <c r="G19273" s="10">
        <v>19.8</v>
      </c>
      <c r="H19273" s="10">
        <v>0</v>
      </c>
      <c r="I19273" s="4" t="s">
        <v>828</v>
      </c>
      <c r="J19273" s="7" t="str">
        <f>VLOOKUP(C19273,'[1]T. Apoyo Sistema'!$B$1:$C$89,2,0)</f>
        <v>SI</v>
      </c>
    </row>
    <row r="19274" spans="1:10" x14ac:dyDescent="0.25">
      <c r="A19274" s="4" t="str">
        <f>CONCATENATE(B19274,"-",C19274,"-",D19274)</f>
        <v>46270-POX41-psa3</v>
      </c>
      <c r="B19274" s="16">
        <v>46270</v>
      </c>
      <c r="C19274" s="10" t="s">
        <v>95</v>
      </c>
      <c r="D19274" s="10" t="s">
        <v>79</v>
      </c>
      <c r="E19274" s="10">
        <v>0</v>
      </c>
      <c r="F19274" s="10">
        <v>0</v>
      </c>
      <c r="G19274" s="10">
        <v>19.8</v>
      </c>
      <c r="H19274" s="10">
        <v>0</v>
      </c>
      <c r="I19274" s="4" t="s">
        <v>828</v>
      </c>
      <c r="J19274" s="7" t="str">
        <f>VLOOKUP(C19274,'[1]T. Apoyo Sistema'!$B$1:$C$89,2,0)</f>
        <v>SI</v>
      </c>
    </row>
    <row r="19275" spans="1:10" x14ac:dyDescent="0.25">
      <c r="A19275" s="4" t="str">
        <f>CONCATENATE(B19275,"-",C19275,"-",D19275)</f>
        <v>46270-POX41-psa4</v>
      </c>
      <c r="B19275" s="16">
        <v>46270</v>
      </c>
      <c r="C19275" s="10" t="s">
        <v>95</v>
      </c>
      <c r="D19275" s="10" t="s">
        <v>80</v>
      </c>
      <c r="E19275" s="10">
        <v>0</v>
      </c>
      <c r="F19275" s="10">
        <v>0</v>
      </c>
      <c r="G19275" s="10">
        <v>19.8</v>
      </c>
      <c r="H19275" s="10">
        <v>0</v>
      </c>
      <c r="I19275" s="4" t="s">
        <v>828</v>
      </c>
      <c r="J19275" s="7" t="str">
        <f>VLOOKUP(C19275,'[1]T. Apoyo Sistema'!$B$1:$C$89,2,0)</f>
        <v>SI</v>
      </c>
    </row>
    <row r="19276" spans="1:10" x14ac:dyDescent="0.25">
      <c r="A19276" s="4" t="str">
        <f>CONCATENATE(B19276,"-",C19276,"-",D19276)</f>
        <v>46270-POX41-sec1</v>
      </c>
      <c r="B19276" s="16">
        <v>46270</v>
      </c>
      <c r="C19276" s="10" t="s">
        <v>95</v>
      </c>
      <c r="D19276" s="10" t="s">
        <v>75</v>
      </c>
      <c r="E19276" s="10">
        <v>0</v>
      </c>
      <c r="F19276" s="10">
        <v>0</v>
      </c>
      <c r="G19276" s="10">
        <v>19.8</v>
      </c>
      <c r="H19276" s="10">
        <v>0</v>
      </c>
      <c r="I19276" s="4" t="s">
        <v>828</v>
      </c>
      <c r="J19276" s="7" t="str">
        <f>VLOOKUP(C19276,'[1]T. Apoyo Sistema'!$B$1:$C$89,2,0)</f>
        <v>SI</v>
      </c>
    </row>
    <row r="19277" spans="1:10" x14ac:dyDescent="0.25">
      <c r="A19277" s="4" t="str">
        <f>CONCATENATE(B19277,"-",C19277,"-",D19277)</f>
        <v>46270-POX41-sec2</v>
      </c>
      <c r="B19277" s="16">
        <v>46270</v>
      </c>
      <c r="C19277" s="10" t="s">
        <v>95</v>
      </c>
      <c r="D19277" s="10" t="s">
        <v>76</v>
      </c>
      <c r="E19277" s="10">
        <v>0</v>
      </c>
      <c r="F19277" s="10">
        <v>0</v>
      </c>
      <c r="G19277" s="10">
        <v>19.8</v>
      </c>
      <c r="H19277" s="10">
        <v>0</v>
      </c>
      <c r="I19277" s="4" t="s">
        <v>828</v>
      </c>
      <c r="J19277" s="7" t="str">
        <f>VLOOKUP(C19277,'[1]T. Apoyo Sistema'!$B$1:$C$89,2,0)</f>
        <v>SI</v>
      </c>
    </row>
    <row r="19278" spans="1:10" x14ac:dyDescent="0.25">
      <c r="A19278" s="4" t="str">
        <f>CONCATENATE(B19278,"-",C19278,"-",D19278)</f>
        <v>46260-POX34-bbd1</v>
      </c>
      <c r="B19278" s="16">
        <v>46260</v>
      </c>
      <c r="C19278" s="10" t="s">
        <v>50</v>
      </c>
      <c r="D19278" s="10" t="s">
        <v>69</v>
      </c>
      <c r="E19278" s="10">
        <v>0</v>
      </c>
      <c r="F19278" s="10">
        <v>0</v>
      </c>
      <c r="G19278" s="10">
        <v>19.833333333333332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x14ac:dyDescent="0.25">
      <c r="A19279" s="4" t="str">
        <f>CONCATENATE(B19279,"-",C19279,"-",D19279)</f>
        <v>46260-POX34-bbd2</v>
      </c>
      <c r="B19279" s="16">
        <v>46260</v>
      </c>
      <c r="C19279" s="10" t="s">
        <v>50</v>
      </c>
      <c r="D19279" s="10" t="s">
        <v>70</v>
      </c>
      <c r="E19279" s="10">
        <v>0</v>
      </c>
      <c r="F19279" s="10">
        <v>0.1</v>
      </c>
      <c r="G19279" s="10">
        <v>19.733333333333331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x14ac:dyDescent="0.25">
      <c r="A19280" s="4" t="str">
        <f>CONCATENATE(B19280,"-",C19280,"-",D19280)</f>
        <v>46260-POX34-com1</v>
      </c>
      <c r="B19280" s="16">
        <v>46260</v>
      </c>
      <c r="C19280" s="10" t="s">
        <v>50</v>
      </c>
      <c r="D19280" s="10" t="s">
        <v>71</v>
      </c>
      <c r="E19280" s="10">
        <v>0</v>
      </c>
      <c r="F19280" s="10">
        <v>2.0166666666666666</v>
      </c>
      <c r="G19280" s="10">
        <v>17.816666666666666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x14ac:dyDescent="0.25">
      <c r="A19281" s="4" t="str">
        <f>CONCATENATE(B19281,"-",C19281,"-",D19281)</f>
        <v>46260-POX34-com2</v>
      </c>
      <c r="B19281" s="16">
        <v>46260</v>
      </c>
      <c r="C19281" s="10" t="s">
        <v>50</v>
      </c>
      <c r="D19281" s="10" t="s">
        <v>72</v>
      </c>
      <c r="E19281" s="10">
        <v>0</v>
      </c>
      <c r="F19281" s="10">
        <v>2.0166666666666666</v>
      </c>
      <c r="G19281" s="10">
        <v>17.816666666666666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x14ac:dyDescent="0.25">
      <c r="A19282" s="4" t="str">
        <f>CONCATENATE(B19282,"-",C19282,"-",D19282)</f>
        <v>46260-POX34-com3</v>
      </c>
      <c r="B19282" s="16">
        <v>46260</v>
      </c>
      <c r="C19282" s="10" t="s">
        <v>50</v>
      </c>
      <c r="D19282" s="10" t="s">
        <v>77</v>
      </c>
      <c r="E19282" s="10">
        <v>0</v>
      </c>
      <c r="F19282" s="10">
        <v>1.95</v>
      </c>
      <c r="G19282" s="10">
        <v>17.883333333333333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x14ac:dyDescent="0.25">
      <c r="A19283" s="4" t="str">
        <f>CONCATENATE(B19283,"-",C19283,"-",D19283)</f>
        <v>46260-POX34-com4</v>
      </c>
      <c r="B19283" s="16">
        <v>46260</v>
      </c>
      <c r="C19283" s="10" t="s">
        <v>50</v>
      </c>
      <c r="D19283" s="10" t="s">
        <v>78</v>
      </c>
      <c r="E19283" s="10">
        <v>0</v>
      </c>
      <c r="F19283" s="10">
        <v>2.2333333333333334</v>
      </c>
      <c r="G19283" s="10">
        <v>17.599999999999998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x14ac:dyDescent="0.25">
      <c r="A19284" s="4" t="str">
        <f>CONCATENATE(B19284,"-",C19284,"-",D19284)</f>
        <v>46260-POX34-gen1</v>
      </c>
      <c r="B19284" s="16">
        <v>46260</v>
      </c>
      <c r="C19284" s="10" t="s">
        <v>50</v>
      </c>
      <c r="D19284" s="10" t="s">
        <v>59</v>
      </c>
      <c r="E19284" s="10">
        <v>0</v>
      </c>
      <c r="F19284" s="10">
        <v>0</v>
      </c>
      <c r="G19284" s="10">
        <v>19.833333333333332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x14ac:dyDescent="0.25">
      <c r="A19285" s="4" t="str">
        <f>CONCATENATE(B19285,"-",C19285,"-",D19285)</f>
        <v>46260-POX34-gen2</v>
      </c>
      <c r="B19285" s="16">
        <v>46260</v>
      </c>
      <c r="C19285" s="10" t="s">
        <v>50</v>
      </c>
      <c r="D19285" s="10" t="s">
        <v>73</v>
      </c>
      <c r="E19285" s="10">
        <v>0</v>
      </c>
      <c r="F19285" s="10">
        <v>2.6333333333333333</v>
      </c>
      <c r="G19285" s="10">
        <v>17.2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x14ac:dyDescent="0.25">
      <c r="A19286" s="4" t="str">
        <f>CONCATENATE(B19286,"-",C19286,"-",D19286)</f>
        <v>46260-POX34-psa1</v>
      </c>
      <c r="B19286" s="16">
        <v>46260</v>
      </c>
      <c r="C19286" s="10" t="s">
        <v>50</v>
      </c>
      <c r="D19286" s="10" t="s">
        <v>60</v>
      </c>
      <c r="E19286" s="10">
        <v>0</v>
      </c>
      <c r="F19286" s="10">
        <v>1.7666666666666666</v>
      </c>
      <c r="G19286" s="10">
        <v>18.066666666666666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x14ac:dyDescent="0.25">
      <c r="A19287" s="4" t="str">
        <f>CONCATENATE(B19287,"-",C19287,"-",D19287)</f>
        <v>46260-POX34-psa2</v>
      </c>
      <c r="B19287" s="16">
        <v>46260</v>
      </c>
      <c r="C19287" s="10" t="s">
        <v>50</v>
      </c>
      <c r="D19287" s="10" t="s">
        <v>74</v>
      </c>
      <c r="E19287" s="10">
        <v>0</v>
      </c>
      <c r="F19287" s="10">
        <v>1.75</v>
      </c>
      <c r="G19287" s="10">
        <v>18.083333333333332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x14ac:dyDescent="0.25">
      <c r="A19288" s="4" t="str">
        <f>CONCATENATE(B19288,"-",C19288,"-",D19288)</f>
        <v>46260-POX34-psa3</v>
      </c>
      <c r="B19288" s="16">
        <v>46260</v>
      </c>
      <c r="C19288" s="10" t="s">
        <v>50</v>
      </c>
      <c r="D19288" s="10" t="s">
        <v>79</v>
      </c>
      <c r="E19288" s="10">
        <v>0</v>
      </c>
      <c r="F19288" s="10">
        <v>1.85</v>
      </c>
      <c r="G19288" s="10">
        <v>17.983333333333331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x14ac:dyDescent="0.25">
      <c r="A19289" s="4" t="str">
        <f>CONCATENATE(B19289,"-",C19289,"-",D19289)</f>
        <v>46260-POX34-psa4</v>
      </c>
      <c r="B19289" s="16">
        <v>46260</v>
      </c>
      <c r="C19289" s="10" t="s">
        <v>50</v>
      </c>
      <c r="D19289" s="10" t="s">
        <v>80</v>
      </c>
      <c r="E19289" s="10">
        <v>0</v>
      </c>
      <c r="F19289" s="10">
        <v>1.8333333333333333</v>
      </c>
      <c r="G19289" s="10">
        <v>18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x14ac:dyDescent="0.25">
      <c r="A19290" s="4" t="str">
        <f>CONCATENATE(B19290,"-",C19290,"-",D19290)</f>
        <v>46269-POX41-bbd1</v>
      </c>
      <c r="B19290" s="16">
        <v>46269</v>
      </c>
      <c r="C19290" s="10" t="s">
        <v>95</v>
      </c>
      <c r="D19290" s="10" t="s">
        <v>69</v>
      </c>
      <c r="E19290" s="10">
        <v>0</v>
      </c>
      <c r="F19290" s="10">
        <v>0</v>
      </c>
      <c r="G19290" s="10">
        <v>19.833333333333332</v>
      </c>
      <c r="H19290" s="10">
        <v>0</v>
      </c>
      <c r="I19290" s="4" t="s">
        <v>828</v>
      </c>
      <c r="J19290" s="7" t="str">
        <f>VLOOKUP(C19290,'[1]T. Apoyo Sistema'!$B$1:$C$89,2,0)</f>
        <v>SI</v>
      </c>
    </row>
    <row r="19291" spans="1:10" x14ac:dyDescent="0.25">
      <c r="A19291" s="4" t="str">
        <f>CONCATENATE(B19291,"-",C19291,"-",D19291)</f>
        <v>46269-POX41-bbd2</v>
      </c>
      <c r="B19291" s="16">
        <v>46269</v>
      </c>
      <c r="C19291" s="10" t="s">
        <v>95</v>
      </c>
      <c r="D19291" s="10" t="s">
        <v>70</v>
      </c>
      <c r="E19291" s="10">
        <v>0</v>
      </c>
      <c r="F19291" s="10">
        <v>0</v>
      </c>
      <c r="G19291" s="10">
        <v>19.833333333333332</v>
      </c>
      <c r="H19291" s="10">
        <v>0</v>
      </c>
      <c r="I19291" s="4" t="s">
        <v>828</v>
      </c>
      <c r="J19291" s="7" t="str">
        <f>VLOOKUP(C19291,'[1]T. Apoyo Sistema'!$B$1:$C$89,2,0)</f>
        <v>SI</v>
      </c>
    </row>
    <row r="19292" spans="1:10" x14ac:dyDescent="0.25">
      <c r="A19292" s="4" t="str">
        <f>CONCATENATE(B19292,"-",C19292,"-",D19292)</f>
        <v>46269-POX41-com1</v>
      </c>
      <c r="B19292" s="16">
        <v>46269</v>
      </c>
      <c r="C19292" s="10" t="s">
        <v>95</v>
      </c>
      <c r="D19292" s="10" t="s">
        <v>71</v>
      </c>
      <c r="E19292" s="10">
        <v>0</v>
      </c>
      <c r="F19292" s="10">
        <v>0</v>
      </c>
      <c r="G19292" s="10">
        <v>19.833333333333332</v>
      </c>
      <c r="H19292" s="10">
        <v>0</v>
      </c>
      <c r="I19292" s="4" t="s">
        <v>828</v>
      </c>
      <c r="J19292" s="7" t="str">
        <f>VLOOKUP(C19292,'[1]T. Apoyo Sistema'!$B$1:$C$89,2,0)</f>
        <v>SI</v>
      </c>
    </row>
    <row r="19293" spans="1:10" x14ac:dyDescent="0.25">
      <c r="A19293" s="4" t="str">
        <f>CONCATENATE(B19293,"-",C19293,"-",D19293)</f>
        <v>46269-POX41-com2</v>
      </c>
      <c r="B19293" s="16">
        <v>46269</v>
      </c>
      <c r="C19293" s="10" t="s">
        <v>95</v>
      </c>
      <c r="D19293" s="10" t="s">
        <v>72</v>
      </c>
      <c r="E19293" s="10">
        <v>0</v>
      </c>
      <c r="F19293" s="10">
        <v>0</v>
      </c>
      <c r="G19293" s="10">
        <v>19.833333333333332</v>
      </c>
      <c r="H19293" s="10">
        <v>0</v>
      </c>
      <c r="I19293" s="4" t="s">
        <v>828</v>
      </c>
      <c r="J19293" s="7" t="str">
        <f>VLOOKUP(C19293,'[1]T. Apoyo Sistema'!$B$1:$C$89,2,0)</f>
        <v>SI</v>
      </c>
    </row>
    <row r="19294" spans="1:10" x14ac:dyDescent="0.25">
      <c r="A19294" s="4" t="str">
        <f>CONCATENATE(B19294,"-",C19294,"-",D19294)</f>
        <v>46269-POX41-com3</v>
      </c>
      <c r="B19294" s="16">
        <v>46269</v>
      </c>
      <c r="C19294" s="10" t="s">
        <v>95</v>
      </c>
      <c r="D19294" s="10" t="s">
        <v>77</v>
      </c>
      <c r="E19294" s="10">
        <v>0</v>
      </c>
      <c r="F19294" s="10">
        <v>0</v>
      </c>
      <c r="G19294" s="10">
        <v>19.833333333333332</v>
      </c>
      <c r="H19294" s="10">
        <v>0</v>
      </c>
      <c r="I19294" s="4" t="s">
        <v>828</v>
      </c>
      <c r="J19294" s="7" t="str">
        <f>VLOOKUP(C19294,'[1]T. Apoyo Sistema'!$B$1:$C$89,2,0)</f>
        <v>SI</v>
      </c>
    </row>
    <row r="19295" spans="1:10" x14ac:dyDescent="0.25">
      <c r="A19295" s="4" t="str">
        <f>CONCATENATE(B19295,"-",C19295,"-",D19295)</f>
        <v>46269-POX41-com4</v>
      </c>
      <c r="B19295" s="16">
        <v>46269</v>
      </c>
      <c r="C19295" s="10" t="s">
        <v>95</v>
      </c>
      <c r="D19295" s="10" t="s">
        <v>78</v>
      </c>
      <c r="E19295" s="10">
        <v>0</v>
      </c>
      <c r="F19295" s="10">
        <v>0</v>
      </c>
      <c r="G19295" s="10">
        <v>19.833333333333332</v>
      </c>
      <c r="H19295" s="10">
        <v>0</v>
      </c>
      <c r="I19295" s="4" t="s">
        <v>828</v>
      </c>
      <c r="J19295" s="7" t="str">
        <f>VLOOKUP(C19295,'[1]T. Apoyo Sistema'!$B$1:$C$89,2,0)</f>
        <v>SI</v>
      </c>
    </row>
    <row r="19296" spans="1:10" x14ac:dyDescent="0.25">
      <c r="A19296" s="4" t="str">
        <f>CONCATENATE(B19296,"-",C19296,"-",D19296)</f>
        <v>46269-POX41-gen1</v>
      </c>
      <c r="B19296" s="16">
        <v>46269</v>
      </c>
      <c r="C19296" s="10" t="s">
        <v>95</v>
      </c>
      <c r="D19296" s="10" t="s">
        <v>59</v>
      </c>
      <c r="E19296" s="10">
        <v>0</v>
      </c>
      <c r="F19296" s="10">
        <v>0</v>
      </c>
      <c r="G19296" s="10">
        <v>19.833333333333332</v>
      </c>
      <c r="H19296" s="10">
        <v>0</v>
      </c>
      <c r="I19296" s="4" t="s">
        <v>828</v>
      </c>
      <c r="J19296" s="7" t="str">
        <f>VLOOKUP(C19296,'[1]T. Apoyo Sistema'!$B$1:$C$89,2,0)</f>
        <v>SI</v>
      </c>
    </row>
    <row r="19297" spans="1:10" x14ac:dyDescent="0.25">
      <c r="A19297" s="4" t="str">
        <f>CONCATENATE(B19297,"-",C19297,"-",D19297)</f>
        <v>46269-POX41-gen2</v>
      </c>
      <c r="B19297" s="16">
        <v>46269</v>
      </c>
      <c r="C19297" s="10" t="s">
        <v>95</v>
      </c>
      <c r="D19297" s="10" t="s">
        <v>73</v>
      </c>
      <c r="E19297" s="10">
        <v>0</v>
      </c>
      <c r="F19297" s="10">
        <v>1.5166666666666666</v>
      </c>
      <c r="G19297" s="10">
        <v>18.316666666666666</v>
      </c>
      <c r="H19297" s="10">
        <v>0</v>
      </c>
      <c r="I19297" s="4" t="s">
        <v>828</v>
      </c>
      <c r="J19297" s="7" t="str">
        <f>VLOOKUP(C19297,'[1]T. Apoyo Sistema'!$B$1:$C$89,2,0)</f>
        <v>SI</v>
      </c>
    </row>
    <row r="19298" spans="1:10" x14ac:dyDescent="0.25">
      <c r="A19298" s="4" t="str">
        <f>CONCATENATE(B19298,"-",C19298,"-",D19298)</f>
        <v>46269-POX41-psa1</v>
      </c>
      <c r="B19298" s="16">
        <v>46269</v>
      </c>
      <c r="C19298" s="10" t="s">
        <v>95</v>
      </c>
      <c r="D19298" s="10" t="s">
        <v>60</v>
      </c>
      <c r="E19298" s="10">
        <v>0</v>
      </c>
      <c r="F19298" s="10">
        <v>0</v>
      </c>
      <c r="G19298" s="10">
        <v>19.833333333333332</v>
      </c>
      <c r="H19298" s="10">
        <v>0</v>
      </c>
      <c r="I19298" s="4" t="s">
        <v>828</v>
      </c>
      <c r="J19298" s="7" t="str">
        <f>VLOOKUP(C19298,'[1]T. Apoyo Sistema'!$B$1:$C$89,2,0)</f>
        <v>SI</v>
      </c>
    </row>
    <row r="19299" spans="1:10" x14ac:dyDescent="0.25">
      <c r="A19299" s="4" t="str">
        <f>CONCATENATE(B19299,"-",C19299,"-",D19299)</f>
        <v>46269-POX41-psa2</v>
      </c>
      <c r="B19299" s="16">
        <v>46269</v>
      </c>
      <c r="C19299" s="10" t="s">
        <v>95</v>
      </c>
      <c r="D19299" s="10" t="s">
        <v>74</v>
      </c>
      <c r="E19299" s="10">
        <v>0</v>
      </c>
      <c r="F19299" s="10">
        <v>0</v>
      </c>
      <c r="G19299" s="10">
        <v>19.833333333333332</v>
      </c>
      <c r="H19299" s="10">
        <v>0</v>
      </c>
      <c r="I19299" s="4" t="s">
        <v>828</v>
      </c>
      <c r="J19299" s="7" t="str">
        <f>VLOOKUP(C19299,'[1]T. Apoyo Sistema'!$B$1:$C$89,2,0)</f>
        <v>SI</v>
      </c>
    </row>
    <row r="19300" spans="1:10" x14ac:dyDescent="0.25">
      <c r="A19300" s="4" t="str">
        <f>CONCATENATE(B19300,"-",C19300,"-",D19300)</f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x14ac:dyDescent="0.25">
      <c r="A19301" s="4" t="str">
        <f>CONCATENATE(B19301,"-",C19301,"-",D19301)</f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x14ac:dyDescent="0.25">
      <c r="A19302" s="4" t="str">
        <f>CONCATENATE(B19302,"-",C19302,"-",D19302)</f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x14ac:dyDescent="0.25">
      <c r="A19303" s="4" t="str">
        <f>CONCATENATE(B19303,"-",C19303,"-",D19303)</f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x14ac:dyDescent="0.25">
      <c r="A19304" s="4" t="str">
        <f>CONCATENATE(B19304,"-",C19304,"-",D19304)</f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x14ac:dyDescent="0.25">
      <c r="A19305" s="4" t="str">
        <f>CONCATENATE(B19305,"-",C19305,"-",D19305)</f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x14ac:dyDescent="0.25">
      <c r="A19306" s="4" t="str">
        <f>CONCATENATE(B19306,"-",C19306,"-",D19306)</f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x14ac:dyDescent="0.25">
      <c r="A19307" s="4" t="str">
        <f>CONCATENATE(B19307,"-",C19307,"-",D19307)</f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x14ac:dyDescent="0.25">
      <c r="A19308" s="4" t="str">
        <f>CONCATENATE(B19308,"-",C19308,"-",D19308)</f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x14ac:dyDescent="0.25">
      <c r="A19309" s="4" t="str">
        <f>CONCATENATE(B19309,"-",C19309,"-",D19309)</f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x14ac:dyDescent="0.25">
      <c r="A19310" s="4" t="str">
        <f>CONCATENATE(B19310,"-",C19310,"-",D19310)</f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x14ac:dyDescent="0.25">
      <c r="A19311" s="4" t="str">
        <f>CONCATENATE(B19311,"-",C19311,"-",D19311)</f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x14ac:dyDescent="0.25">
      <c r="A19312" s="4" t="str">
        <f>CONCATENATE(B19312,"-",C19312,"-",D19312)</f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x14ac:dyDescent="0.25">
      <c r="A19313" s="4" t="str">
        <f>CONCATENATE(B19313,"-",C19313,"-",D19313)</f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x14ac:dyDescent="0.25">
      <c r="A19314" s="4" t="str">
        <f>CONCATENATE(B19314,"-",C19314,"-",D19314)</f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x14ac:dyDescent="0.25">
      <c r="A19315" s="4" t="str">
        <f>CONCATENATE(B19315,"-",C19315,"-",D19315)</f>
        <v>46269-POX41-psa3</v>
      </c>
      <c r="B19315" s="16">
        <v>46269</v>
      </c>
      <c r="C19315" s="10" t="s">
        <v>95</v>
      </c>
      <c r="D19315" s="10" t="s">
        <v>79</v>
      </c>
      <c r="E19315" s="10">
        <v>0</v>
      </c>
      <c r="F19315" s="10">
        <v>0</v>
      </c>
      <c r="G19315" s="10">
        <v>19.833333333333332</v>
      </c>
      <c r="H19315" s="10">
        <v>0</v>
      </c>
      <c r="I19315" s="4" t="s">
        <v>828</v>
      </c>
      <c r="J19315" s="7" t="str">
        <f>VLOOKUP(C19315,'[1]T. Apoyo Sistema'!$B$1:$C$89,2,0)</f>
        <v>SI</v>
      </c>
    </row>
    <row r="19316" spans="1:10" x14ac:dyDescent="0.25">
      <c r="A19316" s="4" t="str">
        <f>CONCATENATE(B19316,"-",C19316,"-",D19316)</f>
        <v>46269-POX41-psa4</v>
      </c>
      <c r="B19316" s="16">
        <v>46269</v>
      </c>
      <c r="C19316" s="10" t="s">
        <v>95</v>
      </c>
      <c r="D19316" s="10" t="s">
        <v>80</v>
      </c>
      <c r="E19316" s="10">
        <v>0</v>
      </c>
      <c r="F19316" s="10">
        <v>0</v>
      </c>
      <c r="G19316" s="10">
        <v>19.833333333333332</v>
      </c>
      <c r="H19316" s="10">
        <v>0</v>
      </c>
      <c r="I19316" s="4" t="s">
        <v>828</v>
      </c>
      <c r="J19316" s="7" t="str">
        <f>VLOOKUP(C19316,'[1]T. Apoyo Sistema'!$B$1:$C$89,2,0)</f>
        <v>SI</v>
      </c>
    </row>
    <row r="19317" spans="1:10" x14ac:dyDescent="0.25">
      <c r="A19317" s="4" t="str">
        <f>CONCATENATE(B19317,"-",C19317,"-",D19317)</f>
        <v>46269-POX41-sec1</v>
      </c>
      <c r="B19317" s="16">
        <v>46269</v>
      </c>
      <c r="C19317" s="10" t="s">
        <v>95</v>
      </c>
      <c r="D19317" s="10" t="s">
        <v>75</v>
      </c>
      <c r="E19317" s="10">
        <v>0</v>
      </c>
      <c r="F19317" s="10">
        <v>0</v>
      </c>
      <c r="G19317" s="10">
        <v>19.833333333333332</v>
      </c>
      <c r="H19317" s="10">
        <v>0</v>
      </c>
      <c r="I19317" s="4" t="s">
        <v>828</v>
      </c>
      <c r="J19317" s="7" t="str">
        <f>VLOOKUP(C19317,'[1]T. Apoyo Sistema'!$B$1:$C$89,2,0)</f>
        <v>SI</v>
      </c>
    </row>
    <row r="19318" spans="1:10" x14ac:dyDescent="0.25">
      <c r="A19318" s="4" t="str">
        <f>CONCATENATE(B19318,"-",C19318,"-",D19318)</f>
        <v>46269-POX41-sec2</v>
      </c>
      <c r="B19318" s="16">
        <v>46269</v>
      </c>
      <c r="C19318" s="10" t="s">
        <v>95</v>
      </c>
      <c r="D19318" s="10" t="s">
        <v>76</v>
      </c>
      <c r="E19318" s="10">
        <v>0</v>
      </c>
      <c r="F19318" s="10">
        <v>0</v>
      </c>
      <c r="G19318" s="10">
        <v>19.833333333333332</v>
      </c>
      <c r="H19318" s="10">
        <v>0</v>
      </c>
      <c r="I19318" s="4" t="s">
        <v>828</v>
      </c>
      <c r="J19318" s="7" t="str">
        <f>VLOOKUP(C19318,'[1]T. Apoyo Sistema'!$B$1:$C$89,2,0)</f>
        <v>SI</v>
      </c>
    </row>
    <row r="19319" spans="1:10" x14ac:dyDescent="0.25">
      <c r="A19319" s="4" t="str">
        <f>CONCATENATE(B19319,"-",C19319,"-",D19319)</f>
        <v>46260-POX34-sec1</v>
      </c>
      <c r="B19319" s="16">
        <v>46260</v>
      </c>
      <c r="C19319" s="10" t="s">
        <v>50</v>
      </c>
      <c r="D19319" s="10" t="s">
        <v>75</v>
      </c>
      <c r="E19319" s="10">
        <v>0</v>
      </c>
      <c r="F19319" s="10">
        <v>2.4666666666666668</v>
      </c>
      <c r="G19319" s="10">
        <v>17.366666666666667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x14ac:dyDescent="0.25">
      <c r="A19320" s="4" t="str">
        <f>CONCATENATE(B19320,"-",C19320,"-",D19320)</f>
        <v>46260-POX34-sec2</v>
      </c>
      <c r="B19320" s="16">
        <v>46260</v>
      </c>
      <c r="C19320" s="10" t="s">
        <v>50</v>
      </c>
      <c r="D19320" s="10" t="s">
        <v>76</v>
      </c>
      <c r="E19320" s="10">
        <v>0</v>
      </c>
      <c r="F19320" s="10">
        <v>2.4666666666666668</v>
      </c>
      <c r="G19320" s="10">
        <v>17.366666666666667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x14ac:dyDescent="0.25">
      <c r="A19321" s="4" t="str">
        <f>CONCATENATE(B19321,"-",C19321,"-",D19321)</f>
        <v>46261-POX48-bbd1</v>
      </c>
      <c r="B19321" s="16">
        <v>46261</v>
      </c>
      <c r="C19321" s="10" t="s">
        <v>25</v>
      </c>
      <c r="D19321" s="10" t="s">
        <v>69</v>
      </c>
      <c r="E19321" s="10">
        <v>0</v>
      </c>
      <c r="F19321" s="10">
        <v>0</v>
      </c>
      <c r="G19321" s="10">
        <v>19.916666666666668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x14ac:dyDescent="0.25">
      <c r="A19322" s="4" t="str">
        <f>CONCATENATE(B19322,"-",C19322,"-",D19322)</f>
        <v>46261-POX48-bbd2</v>
      </c>
      <c r="B19322" s="16">
        <v>46261</v>
      </c>
      <c r="C19322" s="10" t="s">
        <v>25</v>
      </c>
      <c r="D19322" s="10" t="s">
        <v>70</v>
      </c>
      <c r="E19322" s="10">
        <v>0</v>
      </c>
      <c r="F19322" s="10">
        <v>0</v>
      </c>
      <c r="G19322" s="10">
        <v>19.916666666666668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x14ac:dyDescent="0.25">
      <c r="A19323" s="4" t="str">
        <f>CONCATENATE(B19323,"-",C19323,"-",D19323)</f>
        <v>46261-POX48-com1</v>
      </c>
      <c r="B19323" s="16">
        <v>46261</v>
      </c>
      <c r="C19323" s="10" t="s">
        <v>25</v>
      </c>
      <c r="D19323" s="10" t="s">
        <v>71</v>
      </c>
      <c r="E19323" s="10">
        <v>0</v>
      </c>
      <c r="F19323" s="10">
        <v>0</v>
      </c>
      <c r="G19323" s="10">
        <v>19.916666666666668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x14ac:dyDescent="0.25">
      <c r="A19324" s="4" t="str">
        <f>CONCATENATE(B19324,"-",C19324,"-",D19324)</f>
        <v>46261-POX48-com2</v>
      </c>
      <c r="B19324" s="16">
        <v>46261</v>
      </c>
      <c r="C19324" s="10" t="s">
        <v>25</v>
      </c>
      <c r="D19324" s="10" t="s">
        <v>72</v>
      </c>
      <c r="E19324" s="10">
        <v>0</v>
      </c>
      <c r="F19324" s="10">
        <v>0</v>
      </c>
      <c r="G19324" s="10">
        <v>19.916666666666668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x14ac:dyDescent="0.25">
      <c r="A19325" s="4" t="str">
        <f>CONCATENATE(B19325,"-",C19325,"-",D19325)</f>
        <v>46261-POX48-com3</v>
      </c>
      <c r="B19325" s="16">
        <v>46261</v>
      </c>
      <c r="C19325" s="10" t="s">
        <v>25</v>
      </c>
      <c r="D19325" s="10" t="s">
        <v>77</v>
      </c>
      <c r="E19325" s="10">
        <v>0</v>
      </c>
      <c r="F19325" s="10">
        <v>0</v>
      </c>
      <c r="G19325" s="10">
        <v>19.916666666666668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x14ac:dyDescent="0.25">
      <c r="A19326" s="4" t="str">
        <f>CONCATENATE(B19326,"-",C19326,"-",D19326)</f>
        <v>46261-POX48-gen1</v>
      </c>
      <c r="B19326" s="16">
        <v>46261</v>
      </c>
      <c r="C19326" s="10" t="s">
        <v>25</v>
      </c>
      <c r="D19326" s="10" t="s">
        <v>59</v>
      </c>
      <c r="E19326" s="10">
        <v>0</v>
      </c>
      <c r="F19326" s="10">
        <v>0</v>
      </c>
      <c r="G19326" s="10">
        <v>1.6666666666666679</v>
      </c>
      <c r="H19326" s="10">
        <v>18.25</v>
      </c>
      <c r="I19326" s="4" t="s">
        <v>13</v>
      </c>
      <c r="J19326" s="7" t="str">
        <f>VLOOKUP(C19326,'[1]T. Apoyo Sistema'!$B$1:$C$89,2,0)</f>
        <v>SI</v>
      </c>
    </row>
    <row r="19327" spans="1:10" x14ac:dyDescent="0.25">
      <c r="A19327" s="4" t="str">
        <f>CONCATENATE(B19327,"-",C19327,"-",D19327)</f>
        <v>46261-POX48-gen2</v>
      </c>
      <c r="B19327" s="16">
        <v>46261</v>
      </c>
      <c r="C19327" s="10" t="s">
        <v>25</v>
      </c>
      <c r="D19327" s="10" t="s">
        <v>73</v>
      </c>
      <c r="E19327" s="10">
        <v>0</v>
      </c>
      <c r="F19327" s="10">
        <v>0</v>
      </c>
      <c r="G19327" s="10">
        <v>19.916666666666668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x14ac:dyDescent="0.25">
      <c r="A19328" s="4" t="str">
        <f>CONCATENATE(B19328,"-",C19328,"-",D19328)</f>
        <v>46261-POX48-psa1</v>
      </c>
      <c r="B19328" s="16">
        <v>46261</v>
      </c>
      <c r="C19328" s="10" t="s">
        <v>25</v>
      </c>
      <c r="D19328" s="10" t="s">
        <v>60</v>
      </c>
      <c r="E19328" s="10">
        <v>0</v>
      </c>
      <c r="F19328" s="10">
        <v>0</v>
      </c>
      <c r="G19328" s="10">
        <v>19.916666666666668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x14ac:dyDescent="0.25">
      <c r="A19329" s="4" t="str">
        <f>CONCATENATE(B19329,"-",C19329,"-",D19329)</f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x14ac:dyDescent="0.25">
      <c r="A19330" s="4" t="str">
        <f>CONCATENATE(B19330,"-",C19330,"-",D19330)</f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x14ac:dyDescent="0.25">
      <c r="A19331" s="4" t="str">
        <f>CONCATENATE(B19331,"-",C19331,"-",D19331)</f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x14ac:dyDescent="0.25">
      <c r="A19332" s="4" t="str">
        <f>CONCATENATE(B19332,"-",C19332,"-",D19332)</f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x14ac:dyDescent="0.25">
      <c r="A19333" s="4" t="str">
        <f>CONCATENATE(B19333,"-",C19333,"-",D19333)</f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x14ac:dyDescent="0.25">
      <c r="A19334" s="4" t="str">
        <f>CONCATENATE(B19334,"-",C19334,"-",D19334)</f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x14ac:dyDescent="0.25">
      <c r="A19335" s="4" t="str">
        <f>CONCATENATE(B19335,"-",C19335,"-",D19335)</f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x14ac:dyDescent="0.25">
      <c r="A19336" s="4" t="str">
        <f>CONCATENATE(B19336,"-",C19336,"-",D19336)</f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x14ac:dyDescent="0.25">
      <c r="A19337" s="4" t="str">
        <f>CONCATENATE(B19337,"-",C19337,"-",D19337)</f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x14ac:dyDescent="0.25">
      <c r="A19338" s="4" t="str">
        <f>CONCATENATE(B19338,"-",C19338,"-",D19338)</f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x14ac:dyDescent="0.25">
      <c r="A19339" s="4" t="str">
        <f>CONCATENATE(B19339,"-",C19339,"-",D19339)</f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x14ac:dyDescent="0.25">
      <c r="A19340" s="4" t="str">
        <f>CONCATENATE(B19340,"-",C19340,"-",D19340)</f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x14ac:dyDescent="0.25">
      <c r="A19341" s="4" t="str">
        <f>CONCATENATE(B19341,"-",C19341,"-",D19341)</f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x14ac:dyDescent="0.25">
      <c r="A19342" s="4" t="str">
        <f>CONCATENATE(B19342,"-",C19342,"-",D19342)</f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x14ac:dyDescent="0.25">
      <c r="A19343" s="4" t="str">
        <f>CONCATENATE(B19343,"-",C19343,"-",D19343)</f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x14ac:dyDescent="0.25">
      <c r="A19344" s="4" t="str">
        <f>CONCATENATE(B19344,"-",C19344,"-",D19344)</f>
        <v>46261-POX48-psa2</v>
      </c>
      <c r="B19344" s="16">
        <v>46261</v>
      </c>
      <c r="C19344" s="10" t="s">
        <v>25</v>
      </c>
      <c r="D19344" s="10" t="s">
        <v>74</v>
      </c>
      <c r="E19344" s="10">
        <v>0</v>
      </c>
      <c r="F19344" s="10">
        <v>0</v>
      </c>
      <c r="G19344" s="10">
        <v>19.916666666666668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x14ac:dyDescent="0.25">
      <c r="A19345" s="4" t="str">
        <f>CONCATENATE(B19345,"-",C19345,"-",D19345)</f>
        <v>46261-POX48-psa3</v>
      </c>
      <c r="B19345" s="16">
        <v>46261</v>
      </c>
      <c r="C19345" s="10" t="s">
        <v>25</v>
      </c>
      <c r="D19345" s="10" t="s">
        <v>79</v>
      </c>
      <c r="E19345" s="10">
        <v>0</v>
      </c>
      <c r="F19345" s="10">
        <v>0</v>
      </c>
      <c r="G19345" s="10">
        <v>19.916666666666668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x14ac:dyDescent="0.25">
      <c r="A19346" s="4" t="str">
        <f>CONCATENATE(B19346,"-",C19346,"-",D19346)</f>
        <v>46261-POX48-psa4</v>
      </c>
      <c r="B19346" s="16">
        <v>46261</v>
      </c>
      <c r="C19346" s="10" t="s">
        <v>25</v>
      </c>
      <c r="D19346" s="10" t="s">
        <v>80</v>
      </c>
      <c r="E19346" s="10">
        <v>0</v>
      </c>
      <c r="F19346" s="10">
        <v>0</v>
      </c>
      <c r="G19346" s="10">
        <v>19.916666666666668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x14ac:dyDescent="0.25">
      <c r="A19347" s="4" t="str">
        <f>CONCATENATE(B19347,"-",C19347,"-",D19347)</f>
        <v>46261-POX48-psa5</v>
      </c>
      <c r="B19347" s="16">
        <v>46261</v>
      </c>
      <c r="C19347" s="10" t="s">
        <v>25</v>
      </c>
      <c r="D19347" s="10" t="s">
        <v>92</v>
      </c>
      <c r="E19347" s="10">
        <v>0</v>
      </c>
      <c r="F19347" s="10">
        <v>0</v>
      </c>
      <c r="G19347" s="10">
        <v>19.916666666666668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x14ac:dyDescent="0.25">
      <c r="A19348" s="4" t="str">
        <f>CONCATENATE(B19348,"-",C19348,"-",D19348)</f>
        <v>46261-POX48-psa6</v>
      </c>
      <c r="B19348" s="16">
        <v>46261</v>
      </c>
      <c r="C19348" s="10" t="s">
        <v>25</v>
      </c>
      <c r="D19348" s="10" t="s">
        <v>93</v>
      </c>
      <c r="E19348" s="10">
        <v>0</v>
      </c>
      <c r="F19348" s="10">
        <v>0</v>
      </c>
      <c r="G19348" s="10">
        <v>19.916666666666668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x14ac:dyDescent="0.25">
      <c r="A19349" s="4" t="str">
        <f>CONCATENATE(B19349,"-",C19349,"-",D19349)</f>
        <v>46261-POX48-sec1</v>
      </c>
      <c r="B19349" s="16">
        <v>46261</v>
      </c>
      <c r="C19349" s="10" t="s">
        <v>25</v>
      </c>
      <c r="D19349" s="10" t="s">
        <v>75</v>
      </c>
      <c r="E19349" s="10">
        <v>0</v>
      </c>
      <c r="F19349" s="10">
        <v>0</v>
      </c>
      <c r="G19349" s="10">
        <v>19.916666666666668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x14ac:dyDescent="0.25">
      <c r="A19350" s="4" t="str">
        <f>CONCATENATE(B19350,"-",C19350,"-",D19350)</f>
        <v>46261-POX48-sec2</v>
      </c>
      <c r="B19350" s="16">
        <v>46261</v>
      </c>
      <c r="C19350" s="10" t="s">
        <v>25</v>
      </c>
      <c r="D19350" s="10" t="s">
        <v>76</v>
      </c>
      <c r="E19350" s="10">
        <v>0</v>
      </c>
      <c r="F19350" s="10">
        <v>0</v>
      </c>
      <c r="G19350" s="10">
        <v>19.916666666666668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x14ac:dyDescent="0.25">
      <c r="A19351" s="4" t="str">
        <f>CONCATENATE(B19351,"-",C19351,"-",D19351)</f>
        <v>46255-POX21-bbd1</v>
      </c>
      <c r="B19351" s="16">
        <v>46255</v>
      </c>
      <c r="C19351" s="10" t="s">
        <v>112</v>
      </c>
      <c r="D19351" s="10" t="s">
        <v>69</v>
      </c>
      <c r="E19351" s="10">
        <v>0</v>
      </c>
      <c r="F19351" s="12">
        <v>0</v>
      </c>
      <c r="G19351" s="12">
        <v>19.95</v>
      </c>
      <c r="H19351" s="12">
        <v>0</v>
      </c>
      <c r="I19351" s="4" t="str">
        <f>TEXT(B19351,"yyyy-mm")</f>
        <v>2026-08</v>
      </c>
      <c r="J19351" s="7" t="str">
        <f>VLOOKUP(C19351,'[1]T. Apoyo Sistema'!$B$1:$C$89,2,0)</f>
        <v>NO</v>
      </c>
    </row>
    <row r="19352" spans="1:10" x14ac:dyDescent="0.25">
      <c r="A19352" s="4" t="str">
        <f>CONCATENATE(B19352,"-",C19352,"-",D19352)</f>
        <v>46255-POX21-bbd2</v>
      </c>
      <c r="B19352" s="16">
        <v>46255</v>
      </c>
      <c r="C19352" s="10" t="s">
        <v>112</v>
      </c>
      <c r="D19352" s="10" t="s">
        <v>70</v>
      </c>
      <c r="E19352" s="10">
        <v>0</v>
      </c>
      <c r="F19352" s="12">
        <v>0</v>
      </c>
      <c r="G19352" s="12">
        <v>19.95</v>
      </c>
      <c r="H19352" s="12">
        <v>0</v>
      </c>
      <c r="I19352" s="4" t="str">
        <f>TEXT(B19352,"yyyy-mm")</f>
        <v>2026-08</v>
      </c>
      <c r="J19352" s="7" t="str">
        <f>VLOOKUP(C19352,'[1]T. Apoyo Sistema'!$B$1:$C$89,2,0)</f>
        <v>NO</v>
      </c>
    </row>
    <row r="19353" spans="1:10" x14ac:dyDescent="0.25">
      <c r="A19353" s="4" t="str">
        <f>CONCATENATE(B19353,"-",C19353,"-",D19353)</f>
        <v>46255-POX21-com1</v>
      </c>
      <c r="B19353" s="16">
        <v>46255</v>
      </c>
      <c r="C19353" s="10" t="s">
        <v>112</v>
      </c>
      <c r="D19353" s="10" t="s">
        <v>71</v>
      </c>
      <c r="E19353" s="10">
        <v>0</v>
      </c>
      <c r="F19353" s="12">
        <v>0</v>
      </c>
      <c r="G19353" s="12">
        <v>19.95</v>
      </c>
      <c r="H19353" s="12">
        <v>0</v>
      </c>
      <c r="I19353" s="4" t="str">
        <f>TEXT(B19353,"yyyy-mm")</f>
        <v>2026-08</v>
      </c>
      <c r="J19353" s="7" t="str">
        <f>VLOOKUP(C19353,'[1]T. Apoyo Sistema'!$B$1:$C$89,2,0)</f>
        <v>NO</v>
      </c>
    </row>
    <row r="19354" spans="1:10" x14ac:dyDescent="0.25">
      <c r="A19354" s="4" t="str">
        <f>CONCATENATE(B19354,"-",C19354,"-",D19354)</f>
        <v>46255-POX21-com2</v>
      </c>
      <c r="B19354" s="16">
        <v>46255</v>
      </c>
      <c r="C19354" s="10" t="s">
        <v>112</v>
      </c>
      <c r="D19354" s="10" t="s">
        <v>72</v>
      </c>
      <c r="E19354" s="10">
        <v>0</v>
      </c>
      <c r="F19354" s="12">
        <v>0</v>
      </c>
      <c r="G19354" s="12">
        <v>19.95</v>
      </c>
      <c r="H19354" s="12">
        <v>0</v>
      </c>
      <c r="I19354" s="4" t="str">
        <f>TEXT(B19354,"yyyy-mm")</f>
        <v>2026-08</v>
      </c>
      <c r="J19354" s="7" t="str">
        <f>VLOOKUP(C19354,'[1]T. Apoyo Sistema'!$B$1:$C$89,2,0)</f>
        <v>NO</v>
      </c>
    </row>
    <row r="19355" spans="1:10" x14ac:dyDescent="0.25">
      <c r="A19355" s="4" t="str">
        <f>CONCATENATE(B19355,"-",C19355,"-",D19355)</f>
        <v>46255-POX21-com3</v>
      </c>
      <c r="B19355" s="16">
        <v>46255</v>
      </c>
      <c r="C19355" s="10" t="s">
        <v>112</v>
      </c>
      <c r="D19355" s="10" t="s">
        <v>77</v>
      </c>
      <c r="E19355" s="10">
        <v>0</v>
      </c>
      <c r="F19355" s="12">
        <v>0</v>
      </c>
      <c r="G19355" s="12">
        <v>19.95</v>
      </c>
      <c r="H19355" s="12">
        <v>0</v>
      </c>
      <c r="I19355" s="4" t="str">
        <f>TEXT(B19355,"yyyy-mm")</f>
        <v>2026-08</v>
      </c>
      <c r="J19355" s="7" t="str">
        <f>VLOOKUP(C19355,'[1]T. Apoyo Sistema'!$B$1:$C$89,2,0)</f>
        <v>NO</v>
      </c>
    </row>
    <row r="19356" spans="1:10" x14ac:dyDescent="0.25">
      <c r="A19356" s="4" t="str">
        <f>CONCATENATE(B19356,"-",C19356,"-",D19356)</f>
        <v>46255-POX21-com4</v>
      </c>
      <c r="B19356" s="16">
        <v>46255</v>
      </c>
      <c r="C19356" s="10" t="s">
        <v>112</v>
      </c>
      <c r="D19356" s="10" t="s">
        <v>78</v>
      </c>
      <c r="E19356" s="10">
        <v>0</v>
      </c>
      <c r="F19356" s="12">
        <v>0</v>
      </c>
      <c r="G19356" s="12">
        <v>19.95</v>
      </c>
      <c r="H19356" s="12">
        <v>0</v>
      </c>
      <c r="I19356" s="4" t="str">
        <f>TEXT(B19356,"yyyy-mm")</f>
        <v>2026-08</v>
      </c>
      <c r="J19356" s="7" t="str">
        <f>VLOOKUP(C19356,'[1]T. Apoyo Sistema'!$B$1:$C$89,2,0)</f>
        <v>NO</v>
      </c>
    </row>
    <row r="19357" spans="1:10" x14ac:dyDescent="0.25">
      <c r="A19357" s="4" t="str">
        <f>CONCATENATE(B19357,"-",C19357,"-",D19357)</f>
        <v>46255-POX21-gen1</v>
      </c>
      <c r="B19357" s="16">
        <v>46255</v>
      </c>
      <c r="C19357" s="10" t="s">
        <v>112</v>
      </c>
      <c r="D19357" s="10" t="s">
        <v>59</v>
      </c>
      <c r="E19357" s="10">
        <v>0</v>
      </c>
      <c r="F19357" s="12">
        <v>0</v>
      </c>
      <c r="G19357" s="12">
        <v>13.016666666666666</v>
      </c>
      <c r="H19357" s="12">
        <v>6.9333333333333336</v>
      </c>
      <c r="I19357" s="4" t="str">
        <f>TEXT(B19357,"yyyy-mm")</f>
        <v>2026-08</v>
      </c>
      <c r="J19357" s="7" t="str">
        <f>VLOOKUP(C19357,'[1]T. Apoyo Sistema'!$B$1:$C$89,2,0)</f>
        <v>NO</v>
      </c>
    </row>
    <row r="19358" spans="1:10" x14ac:dyDescent="0.25">
      <c r="A19358" s="4" t="str">
        <f>CONCATENATE(B19358,"-",C19358,"-",D19358)</f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x14ac:dyDescent="0.25">
      <c r="A19359" s="4" t="str">
        <f>CONCATENATE(B19359,"-",C19359,"-",D19359)</f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x14ac:dyDescent="0.25">
      <c r="A19360" s="4" t="str">
        <f>CONCATENATE(B19360,"-",C19360,"-",D19360)</f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x14ac:dyDescent="0.25">
      <c r="A19361" s="4" t="str">
        <f>CONCATENATE(B19361,"-",C19361,"-",D19361)</f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x14ac:dyDescent="0.25">
      <c r="A19362" s="4" t="str">
        <f>CONCATENATE(B19362,"-",C19362,"-",D19362)</f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x14ac:dyDescent="0.25">
      <c r="A19363" s="4" t="str">
        <f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x14ac:dyDescent="0.25">
      <c r="A19364" s="4" t="str">
        <f>CONCATENATE(B19364,"-",C19364,"-",D19364)</f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x14ac:dyDescent="0.25">
      <c r="A19365" s="4" t="str">
        <f>CONCATENATE(B19365,"-",C19365,"-",D19365)</f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x14ac:dyDescent="0.25">
      <c r="A19366" s="4" t="str">
        <f>CONCATENATE(B19366,"-",C19366,"-",D19366)</f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x14ac:dyDescent="0.25">
      <c r="A19367" s="4" t="str">
        <f>CONCATENATE(B19367,"-",C19367,"-",D19367)</f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x14ac:dyDescent="0.25">
      <c r="A19368" s="4" t="str">
        <f>CONCATENATE(B19368,"-",C19368,"-",D19368)</f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x14ac:dyDescent="0.25">
      <c r="A19369" s="4" t="str">
        <f>CONCATENATE(B19369,"-",C19369,"-",D19369)</f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x14ac:dyDescent="0.25">
      <c r="A19370" s="4" t="str">
        <f>CONCATENATE(B19370,"-",C19370,"-",D19370)</f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x14ac:dyDescent="0.25">
      <c r="A19371" s="4" t="str">
        <f>CONCATENATE(B19371,"-",C19371,"-",D19371)</f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x14ac:dyDescent="0.25">
      <c r="A19372" s="4" t="str">
        <f>CONCATENATE(B19372,"-",C19372,"-",D19372)</f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x14ac:dyDescent="0.25">
      <c r="A19373" s="4" t="str">
        <f>CONCATENATE(B19373,"-",C19373,"-",D19373)</f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x14ac:dyDescent="0.25">
      <c r="A19374" s="4" t="str">
        <f>CONCATENATE(B19374,"-",C19374,"-",D19374)</f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x14ac:dyDescent="0.25">
      <c r="A19375" s="4" t="str">
        <f>CONCATENATE(B19375,"-",C19375,"-",D19375)</f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x14ac:dyDescent="0.25">
      <c r="A19376" s="4" t="str">
        <f>CONCATENATE(B19376,"-",C19376,"-",D19376)</f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x14ac:dyDescent="0.25">
      <c r="A19377" s="4" t="str">
        <f>CONCATENATE(B19377,"-",C19377,"-",D19377)</f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x14ac:dyDescent="0.25">
      <c r="A19378" s="4" t="str">
        <f>CONCATENATE(B19378,"-",C19378,"-",D19378)</f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x14ac:dyDescent="0.25">
      <c r="A19379" s="4" t="str">
        <f>CONCATENATE(B19379,"-",C19379,"-",D19379)</f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x14ac:dyDescent="0.25">
      <c r="A19380" s="4" t="str">
        <f>CONCATENATE(B19380,"-",C19380,"-",D19380)</f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x14ac:dyDescent="0.25">
      <c r="A19381" s="4" t="str">
        <f>CONCATENATE(B19381,"-",C19381,"-",D19381)</f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x14ac:dyDescent="0.25">
      <c r="A19382" s="4" t="str">
        <f>CONCATENATE(B19382,"-",C19382,"-",D19382)</f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x14ac:dyDescent="0.25">
      <c r="A19383" s="4" t="str">
        <f>CONCATENATE(B19383,"-",C19383,"-",D19383)</f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x14ac:dyDescent="0.25">
      <c r="A19384" s="4" t="str">
        <f>CONCATENATE(B19384,"-",C19384,"-",D19384)</f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x14ac:dyDescent="0.25">
      <c r="A19385" s="4" t="str">
        <f>CONCATENATE(B19385,"-",C19385,"-",D19385)</f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x14ac:dyDescent="0.25">
      <c r="A19386" s="4" t="str">
        <f>CONCATENATE(B19386,"-",C19386,"-",D19386)</f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x14ac:dyDescent="0.25">
      <c r="A19387" s="4" t="str">
        <f>CONCATENATE(B19387,"-",C19387,"-",D19387)</f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x14ac:dyDescent="0.25">
      <c r="A19388" s="4" t="str">
        <f>CONCATENATE(B19388,"-",C19388,"-",D19388)</f>
        <v>46255-POX21-gen2</v>
      </c>
      <c r="B19388" s="16">
        <v>46255</v>
      </c>
      <c r="C19388" s="10" t="s">
        <v>112</v>
      </c>
      <c r="D19388" s="10" t="s">
        <v>73</v>
      </c>
      <c r="E19388" s="10">
        <v>0</v>
      </c>
      <c r="F19388" s="12">
        <v>0</v>
      </c>
      <c r="G19388" s="12">
        <v>19.95</v>
      </c>
      <c r="H19388" s="12">
        <v>0</v>
      </c>
      <c r="I19388" s="4" t="str">
        <f>TEXT(B19388,"yyyy-mm")</f>
        <v>2026-08</v>
      </c>
      <c r="J19388" s="7" t="str">
        <f>VLOOKUP(C19388,'[1]T. Apoyo Sistema'!$B$1:$C$89,2,0)</f>
        <v>NO</v>
      </c>
    </row>
    <row r="19389" spans="1:10" x14ac:dyDescent="0.25">
      <c r="A19389" s="4" t="str">
        <f>CONCATENATE(B19389,"-",C19389,"-",D19389)</f>
        <v>46255-POX21-psa1</v>
      </c>
      <c r="B19389" s="16">
        <v>46255</v>
      </c>
      <c r="C19389" s="10" t="s">
        <v>112</v>
      </c>
      <c r="D19389" s="10" t="s">
        <v>60</v>
      </c>
      <c r="E19389" s="10">
        <v>0</v>
      </c>
      <c r="F19389" s="12">
        <v>0</v>
      </c>
      <c r="G19389" s="12">
        <v>19.95</v>
      </c>
      <c r="H19389" s="12">
        <v>0</v>
      </c>
      <c r="I19389" s="4" t="str">
        <f>TEXT(B19389,"yyyy-mm")</f>
        <v>2026-08</v>
      </c>
      <c r="J19389" s="7" t="str">
        <f>VLOOKUP(C19389,'[1]T. Apoyo Sistema'!$B$1:$C$89,2,0)</f>
        <v>NO</v>
      </c>
    </row>
    <row r="19390" spans="1:10" x14ac:dyDescent="0.25">
      <c r="A19390" s="4" t="str">
        <f>CONCATENATE(B19390,"-",C19390,"-",D19390)</f>
        <v>46255-POX21-psa2</v>
      </c>
      <c r="B19390" s="16">
        <v>46255</v>
      </c>
      <c r="C19390" s="10" t="s">
        <v>112</v>
      </c>
      <c r="D19390" s="10" t="s">
        <v>74</v>
      </c>
      <c r="E19390" s="10">
        <v>0</v>
      </c>
      <c r="F19390" s="12">
        <v>0</v>
      </c>
      <c r="G19390" s="12">
        <v>19.95</v>
      </c>
      <c r="H19390" s="12">
        <v>0</v>
      </c>
      <c r="I19390" s="4" t="str">
        <f>TEXT(B19390,"yyyy-mm")</f>
        <v>2026-08</v>
      </c>
      <c r="J19390" s="7" t="str">
        <f>VLOOKUP(C19390,'[1]T. Apoyo Sistema'!$B$1:$C$89,2,0)</f>
        <v>NO</v>
      </c>
    </row>
    <row r="19391" spans="1:10" x14ac:dyDescent="0.25">
      <c r="A19391" s="4" t="str">
        <f>CONCATENATE(B19391,"-",C19391,"-",D19391)</f>
        <v>46255-POX21-psa3</v>
      </c>
      <c r="B19391" s="16">
        <v>46255</v>
      </c>
      <c r="C19391" s="10" t="s">
        <v>112</v>
      </c>
      <c r="D19391" s="10" t="s">
        <v>79</v>
      </c>
      <c r="E19391" s="10">
        <v>0</v>
      </c>
      <c r="F19391" s="12">
        <v>0</v>
      </c>
      <c r="G19391" s="12">
        <v>19.95</v>
      </c>
      <c r="H19391" s="12">
        <v>0</v>
      </c>
      <c r="I19391" s="4" t="str">
        <f>TEXT(B19391,"yyyy-mm")</f>
        <v>2026-08</v>
      </c>
      <c r="J19391" s="7" t="str">
        <f>VLOOKUP(C19391,'[1]T. Apoyo Sistema'!$B$1:$C$89,2,0)</f>
        <v>NO</v>
      </c>
    </row>
    <row r="19392" spans="1:10" x14ac:dyDescent="0.25">
      <c r="A19392" s="4" t="str">
        <f>CONCATENATE(B19392,"-",C19392,"-",D19392)</f>
        <v>46255-POX21-psa4</v>
      </c>
      <c r="B19392" s="16">
        <v>46255</v>
      </c>
      <c r="C19392" s="10" t="s">
        <v>112</v>
      </c>
      <c r="D19392" s="10" t="s">
        <v>80</v>
      </c>
      <c r="E19392" s="10">
        <v>0</v>
      </c>
      <c r="F19392" s="12">
        <v>0</v>
      </c>
      <c r="G19392" s="12">
        <v>19.95</v>
      </c>
      <c r="H19392" s="12">
        <v>0</v>
      </c>
      <c r="I19392" s="4" t="str">
        <f>TEXT(B19392,"yyyy-mm")</f>
        <v>2026-08</v>
      </c>
      <c r="J19392" s="7" t="str">
        <f>VLOOKUP(C19392,'[1]T. Apoyo Sistema'!$B$1:$C$89,2,0)</f>
        <v>NO</v>
      </c>
    </row>
    <row r="19393" spans="1:10" x14ac:dyDescent="0.25">
      <c r="A19393" s="4" t="str">
        <f>CONCATENATE(B19393,"-",C19393,"-",D19393)</f>
        <v>46255-POX21-sec1</v>
      </c>
      <c r="B19393" s="16">
        <v>46255</v>
      </c>
      <c r="C19393" s="10" t="s">
        <v>112</v>
      </c>
      <c r="D19393" s="10" t="s">
        <v>75</v>
      </c>
      <c r="E19393" s="10">
        <v>0</v>
      </c>
      <c r="F19393" s="12">
        <v>0</v>
      </c>
      <c r="G19393" s="12">
        <v>19.95</v>
      </c>
      <c r="H19393" s="12">
        <v>0</v>
      </c>
      <c r="I19393" s="4" t="str">
        <f>TEXT(B19393,"yyyy-mm")</f>
        <v>2026-08</v>
      </c>
      <c r="J19393" s="7" t="str">
        <f>VLOOKUP(C19393,'[1]T. Apoyo Sistema'!$B$1:$C$89,2,0)</f>
        <v>NO</v>
      </c>
    </row>
    <row r="19394" spans="1:10" x14ac:dyDescent="0.25">
      <c r="A19394" s="4" t="str">
        <f>CONCATENATE(B19394,"-",C19394,"-",D19394)</f>
        <v>46255-POX21-sec2</v>
      </c>
      <c r="B19394" s="16">
        <v>46255</v>
      </c>
      <c r="C19394" s="10" t="s">
        <v>112</v>
      </c>
      <c r="D19394" s="10" t="s">
        <v>76</v>
      </c>
      <c r="E19394" s="10">
        <v>0</v>
      </c>
      <c r="F19394" s="12">
        <v>0</v>
      </c>
      <c r="G19394" s="12">
        <v>19.95</v>
      </c>
      <c r="H19394" s="12">
        <v>0</v>
      </c>
      <c r="I19394" s="4" t="str">
        <f>TEXT(B19394,"yyyy-mm")</f>
        <v>2026-08</v>
      </c>
      <c r="J19394" s="7" t="str">
        <f>VLOOKUP(C19394,'[1]T. Apoyo Sistema'!$B$1:$C$89,2,0)</f>
        <v>NO</v>
      </c>
    </row>
    <row r="19395" spans="1:10" x14ac:dyDescent="0.25">
      <c r="A19395" s="4" t="str">
        <f>CONCATENATE(B19395,"-",C19395,"-",D19395)</f>
        <v>46265-POX3-bbd1</v>
      </c>
      <c r="B19395" s="16">
        <v>46265</v>
      </c>
      <c r="C19395" s="10" t="s">
        <v>90</v>
      </c>
      <c r="D19395" s="10" t="s">
        <v>69</v>
      </c>
      <c r="E19395" s="10">
        <v>0</v>
      </c>
      <c r="F19395" s="12">
        <v>0</v>
      </c>
      <c r="G19395" s="12">
        <v>19.966666666666665</v>
      </c>
      <c r="H19395" s="12">
        <v>0</v>
      </c>
      <c r="I19395" s="4" t="s">
        <v>13</v>
      </c>
      <c r="J19395" s="7" t="str">
        <f>VLOOKUP(C19395,'[1]T. Apoyo Sistema'!$B$1:$C$89,2,0)</f>
        <v>SI</v>
      </c>
    </row>
    <row r="19396" spans="1:10" x14ac:dyDescent="0.25">
      <c r="A19396" s="4" t="str">
        <f>CONCATENATE(B19396,"-",C19396,"-",D19396)</f>
        <v>46265-POX3-bbd2</v>
      </c>
      <c r="B19396" s="16">
        <v>46265</v>
      </c>
      <c r="C19396" s="10" t="s">
        <v>90</v>
      </c>
      <c r="D19396" s="10" t="s">
        <v>70</v>
      </c>
      <c r="E19396" s="10">
        <v>0</v>
      </c>
      <c r="F19396" s="12">
        <v>0</v>
      </c>
      <c r="G19396" s="12">
        <v>19.966666666666665</v>
      </c>
      <c r="H19396" s="12">
        <v>0</v>
      </c>
      <c r="I19396" s="4" t="s">
        <v>13</v>
      </c>
      <c r="J19396" s="7" t="str">
        <f>VLOOKUP(C19396,'[1]T. Apoyo Sistema'!$B$1:$C$89,2,0)</f>
        <v>SI</v>
      </c>
    </row>
    <row r="19397" spans="1:10" x14ac:dyDescent="0.25">
      <c r="A19397" s="4" t="str">
        <f>CONCATENATE(B19397,"-",C19397,"-",D19397)</f>
        <v>46265-POX3-com1</v>
      </c>
      <c r="B19397" s="16">
        <v>46265</v>
      </c>
      <c r="C19397" s="10" t="s">
        <v>90</v>
      </c>
      <c r="D19397" s="10" t="s">
        <v>71</v>
      </c>
      <c r="E19397" s="10">
        <v>0</v>
      </c>
      <c r="F19397" s="12">
        <v>0</v>
      </c>
      <c r="G19397" s="12">
        <v>0</v>
      </c>
      <c r="H19397" s="12">
        <v>19.966666666666665</v>
      </c>
      <c r="I19397" s="4" t="s">
        <v>13</v>
      </c>
      <c r="J19397" s="7" t="str">
        <f>VLOOKUP(C19397,'[1]T. Apoyo Sistema'!$B$1:$C$89,2,0)</f>
        <v>SI</v>
      </c>
    </row>
    <row r="19398" spans="1:10" x14ac:dyDescent="0.25">
      <c r="A19398" s="4" t="str">
        <f>CONCATENATE(B19398,"-",C19398,"-",D19398)</f>
        <v>46265-POX3-com2</v>
      </c>
      <c r="B19398" s="16">
        <v>46265</v>
      </c>
      <c r="C19398" s="10" t="s">
        <v>90</v>
      </c>
      <c r="D19398" s="10" t="s">
        <v>72</v>
      </c>
      <c r="E19398" s="10">
        <v>0</v>
      </c>
      <c r="F19398" s="12">
        <v>0</v>
      </c>
      <c r="G19398" s="12">
        <v>19.966666666666665</v>
      </c>
      <c r="H19398" s="12">
        <v>0</v>
      </c>
      <c r="I19398" s="4" t="s">
        <v>13</v>
      </c>
      <c r="J19398" s="7" t="str">
        <f>VLOOKUP(C19398,'[1]T. Apoyo Sistema'!$B$1:$C$89,2,0)</f>
        <v>SI</v>
      </c>
    </row>
    <row r="19399" spans="1:10" x14ac:dyDescent="0.25">
      <c r="A19399" s="4" t="str">
        <f>CONCATENATE(B19399,"-",C19399,"-",D19399)</f>
        <v>46265-POX3-com3</v>
      </c>
      <c r="B19399" s="16">
        <v>46265</v>
      </c>
      <c r="C19399" s="10" t="s">
        <v>90</v>
      </c>
      <c r="D19399" s="10" t="s">
        <v>77</v>
      </c>
      <c r="E19399" s="10">
        <v>0</v>
      </c>
      <c r="F19399" s="12">
        <v>0</v>
      </c>
      <c r="G19399" s="12">
        <v>0</v>
      </c>
      <c r="H19399" s="12">
        <v>19.966666666666665</v>
      </c>
      <c r="I19399" s="4" t="s">
        <v>13</v>
      </c>
      <c r="J19399" s="7" t="str">
        <f>VLOOKUP(C19399,'[1]T. Apoyo Sistema'!$B$1:$C$89,2,0)</f>
        <v>SI</v>
      </c>
    </row>
    <row r="19400" spans="1:10" x14ac:dyDescent="0.25">
      <c r="A19400" s="4" t="str">
        <f>CONCATENATE(B19400,"-",C19400,"-",D19400)</f>
        <v>46265-POX3-com4</v>
      </c>
      <c r="B19400" s="16">
        <v>46265</v>
      </c>
      <c r="C19400" s="10" t="s">
        <v>90</v>
      </c>
      <c r="D19400" s="10" t="s">
        <v>78</v>
      </c>
      <c r="E19400" s="10">
        <v>0</v>
      </c>
      <c r="F19400" s="12">
        <v>0</v>
      </c>
      <c r="G19400" s="12">
        <v>0</v>
      </c>
      <c r="H19400" s="12">
        <v>19.966666666666665</v>
      </c>
      <c r="I19400" s="4" t="s">
        <v>13</v>
      </c>
      <c r="J19400" s="7" t="str">
        <f>VLOOKUP(C19400,'[1]T. Apoyo Sistema'!$B$1:$C$89,2,0)</f>
        <v>SI</v>
      </c>
    </row>
    <row r="19401" spans="1:10" x14ac:dyDescent="0.25">
      <c r="A19401" s="4" t="str">
        <f>CONCATENATE(B19401,"-",C19401,"-",D19401)</f>
        <v>46265-POX3-gen1</v>
      </c>
      <c r="B19401" s="16">
        <v>46265</v>
      </c>
      <c r="C19401" s="10" t="s">
        <v>90</v>
      </c>
      <c r="D19401" s="10" t="s">
        <v>59</v>
      </c>
      <c r="E19401" s="10">
        <v>0</v>
      </c>
      <c r="F19401" s="12">
        <v>0</v>
      </c>
      <c r="G19401" s="12">
        <v>0</v>
      </c>
      <c r="H19401" s="12">
        <v>19.966666666666665</v>
      </c>
      <c r="I19401" s="4" t="s">
        <v>13</v>
      </c>
      <c r="J19401" s="7" t="str">
        <f>VLOOKUP(C19401,'[1]T. Apoyo Sistema'!$B$1:$C$89,2,0)</f>
        <v>SI</v>
      </c>
    </row>
    <row r="19402" spans="1:10" x14ac:dyDescent="0.25">
      <c r="A19402" s="4" t="str">
        <f>CONCATENATE(B19402,"-",C19402,"-",D19402)</f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x14ac:dyDescent="0.25">
      <c r="A19403" s="4" t="str">
        <f>CONCATENATE(B19403,"-",C19403,"-",D19403)</f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x14ac:dyDescent="0.25">
      <c r="A19404" s="4" t="str">
        <f>CONCATENATE(B19404,"-",C19404,"-",D19404)</f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x14ac:dyDescent="0.25">
      <c r="A19405" s="4" t="str">
        <f>CONCATENATE(B19405,"-",C19405,"-",D19405)</f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x14ac:dyDescent="0.25">
      <c r="A19406" s="4" t="str">
        <f>CONCATENATE(B19406,"-",C19406,"-",D19406)</f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x14ac:dyDescent="0.25">
      <c r="A19407" s="4" t="str">
        <f>CONCATENATE(B19407,"-",C19407,"-",D19407)</f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x14ac:dyDescent="0.25">
      <c r="A19408" s="4" t="str">
        <f>CONCATENATE(B19408,"-",C19408,"-",D19408)</f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x14ac:dyDescent="0.25">
      <c r="A19409" s="4" t="str">
        <f>CONCATENATE(B19409,"-",C19409,"-",D19409)</f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x14ac:dyDescent="0.25">
      <c r="A19410" s="4" t="str">
        <f>CONCATENATE(B19410,"-",C19410,"-",D19410)</f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x14ac:dyDescent="0.25">
      <c r="A19411" s="4" t="str">
        <f>CONCATENATE(B19411,"-",C19411,"-",D19411)</f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x14ac:dyDescent="0.25">
      <c r="A19412" s="4" t="str">
        <f>CONCATENATE(B19412,"-",C19412,"-",D19412)</f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x14ac:dyDescent="0.25">
      <c r="A19413" s="4" t="str">
        <f>CONCATENATE(B19413,"-",C19413,"-",D19413)</f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x14ac:dyDescent="0.25">
      <c r="A19414" s="4" t="str">
        <f>CONCATENATE(B19414,"-",C19414,"-",D19414)</f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x14ac:dyDescent="0.25">
      <c r="A19415" s="4" t="str">
        <f>CONCATENATE(B19415,"-",C19415,"-",D19415)</f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x14ac:dyDescent="0.25">
      <c r="A19416" s="4" t="str">
        <f>CONCATENATE(B19416,"-",C19416,"-",D19416)</f>
        <v>46265-POX3-gen2</v>
      </c>
      <c r="B19416" s="16">
        <v>46265</v>
      </c>
      <c r="C19416" s="10" t="s">
        <v>90</v>
      </c>
      <c r="D19416" s="10" t="s">
        <v>73</v>
      </c>
      <c r="E19416" s="10">
        <v>0</v>
      </c>
      <c r="F19416" s="12">
        <v>0</v>
      </c>
      <c r="G19416" s="12">
        <v>19.966666666666665</v>
      </c>
      <c r="H19416" s="12">
        <v>0</v>
      </c>
      <c r="I19416" s="4" t="s">
        <v>13</v>
      </c>
      <c r="J19416" s="7" t="str">
        <f>VLOOKUP(C19416,'[1]T. Apoyo Sistema'!$B$1:$C$89,2,0)</f>
        <v>SI</v>
      </c>
    </row>
    <row r="19417" spans="1:10" x14ac:dyDescent="0.25">
      <c r="A19417" s="4" t="str">
        <f>CONCATENATE(B19417,"-",C19417,"-",D19417)</f>
        <v>46265-POX3-psa1</v>
      </c>
      <c r="B19417" s="16">
        <v>46265</v>
      </c>
      <c r="C19417" s="10" t="s">
        <v>90</v>
      </c>
      <c r="D19417" s="10" t="s">
        <v>60</v>
      </c>
      <c r="E19417" s="10">
        <v>0</v>
      </c>
      <c r="F19417" s="12">
        <v>0</v>
      </c>
      <c r="G19417" s="12">
        <v>19.966666666666665</v>
      </c>
      <c r="H19417" s="12">
        <v>0</v>
      </c>
      <c r="I19417" s="4" t="s">
        <v>13</v>
      </c>
      <c r="J19417" s="7" t="str">
        <f>VLOOKUP(C19417,'[1]T. Apoyo Sistema'!$B$1:$C$89,2,0)</f>
        <v>SI</v>
      </c>
    </row>
    <row r="19418" spans="1:10" x14ac:dyDescent="0.25">
      <c r="A19418" s="4" t="str">
        <f>CONCATENATE(B19418,"-",C19418,"-",D19418)</f>
        <v>46265-POX3-psa2</v>
      </c>
      <c r="B19418" s="16">
        <v>46265</v>
      </c>
      <c r="C19418" s="10" t="s">
        <v>90</v>
      </c>
      <c r="D19418" s="10" t="s">
        <v>74</v>
      </c>
      <c r="E19418" s="10">
        <v>0</v>
      </c>
      <c r="F19418" s="12">
        <v>0</v>
      </c>
      <c r="G19418" s="12">
        <v>0</v>
      </c>
      <c r="H19418" s="12">
        <v>19.966666666666665</v>
      </c>
      <c r="I19418" s="4" t="s">
        <v>13</v>
      </c>
      <c r="J19418" s="7" t="str">
        <f>VLOOKUP(C19418,'[1]T. Apoyo Sistema'!$B$1:$C$89,2,0)</f>
        <v>SI</v>
      </c>
    </row>
    <row r="19419" spans="1:10" x14ac:dyDescent="0.25">
      <c r="A19419" s="4" t="str">
        <f>CONCATENATE(B19419,"-",C19419,"-",D19419)</f>
        <v>46265-POX3-psa3</v>
      </c>
      <c r="B19419" s="16">
        <v>46265</v>
      </c>
      <c r="C19419" s="10" t="s">
        <v>90</v>
      </c>
      <c r="D19419" s="10" t="s">
        <v>79</v>
      </c>
      <c r="E19419" s="10">
        <v>0</v>
      </c>
      <c r="F19419" s="12">
        <v>0</v>
      </c>
      <c r="G19419" s="12">
        <v>0</v>
      </c>
      <c r="H19419" s="12">
        <v>19.966666666666665</v>
      </c>
      <c r="I19419" s="4" t="s">
        <v>13</v>
      </c>
      <c r="J19419" s="7" t="str">
        <f>VLOOKUP(C19419,'[1]T. Apoyo Sistema'!$B$1:$C$89,2,0)</f>
        <v>SI</v>
      </c>
    </row>
    <row r="19420" spans="1:10" x14ac:dyDescent="0.25">
      <c r="A19420" s="4" t="str">
        <f>CONCATENATE(B19420,"-",C19420,"-",D19420)</f>
        <v>46265-POX3-psa4</v>
      </c>
      <c r="B19420" s="16">
        <v>46265</v>
      </c>
      <c r="C19420" s="10" t="s">
        <v>90</v>
      </c>
      <c r="D19420" s="10" t="s">
        <v>80</v>
      </c>
      <c r="E19420" s="10">
        <v>0</v>
      </c>
      <c r="F19420" s="12">
        <v>0</v>
      </c>
      <c r="G19420" s="12">
        <v>0</v>
      </c>
      <c r="H19420" s="12">
        <v>19.966666666666665</v>
      </c>
      <c r="I19420" s="4" t="s">
        <v>13</v>
      </c>
      <c r="J19420" s="7" t="str">
        <f>VLOOKUP(C19420,'[1]T. Apoyo Sistema'!$B$1:$C$89,2,0)</f>
        <v>SI</v>
      </c>
    </row>
    <row r="19421" spans="1:10" x14ac:dyDescent="0.25">
      <c r="A19421" s="4" t="str">
        <f>CONCATENATE(B19421,"-",C19421,"-",D19421)</f>
        <v>46265-POX3-sec1</v>
      </c>
      <c r="B19421" s="16">
        <v>46265</v>
      </c>
      <c r="C19421" s="10" t="s">
        <v>90</v>
      </c>
      <c r="D19421" s="10" t="s">
        <v>75</v>
      </c>
      <c r="E19421" s="10">
        <v>0</v>
      </c>
      <c r="F19421" s="12">
        <v>0</v>
      </c>
      <c r="G19421" s="12">
        <v>19.966666666666665</v>
      </c>
      <c r="H19421" s="12">
        <v>0</v>
      </c>
      <c r="I19421" s="4" t="s">
        <v>13</v>
      </c>
      <c r="J19421" s="7" t="str">
        <f>VLOOKUP(C19421,'[1]T. Apoyo Sistema'!$B$1:$C$89,2,0)</f>
        <v>SI</v>
      </c>
    </row>
    <row r="19422" spans="1:10" x14ac:dyDescent="0.25">
      <c r="A19422" s="4" t="str">
        <f>CONCATENATE(B19422,"-",C19422,"-",D19422)</f>
        <v>46265-POX3-sec2</v>
      </c>
      <c r="B19422" s="16">
        <v>46265</v>
      </c>
      <c r="C19422" s="10" t="s">
        <v>90</v>
      </c>
      <c r="D19422" s="10" t="s">
        <v>76</v>
      </c>
      <c r="E19422" s="10">
        <v>0</v>
      </c>
      <c r="F19422" s="12">
        <v>0</v>
      </c>
      <c r="G19422" s="12">
        <v>19.966666666666665</v>
      </c>
      <c r="H19422" s="12">
        <v>0</v>
      </c>
      <c r="I19422" s="4" t="s">
        <v>13</v>
      </c>
      <c r="J19422" s="7" t="str">
        <f>VLOOKUP(C19422,'[1]T. Apoyo Sistema'!$B$1:$C$89,2,0)</f>
        <v>SI</v>
      </c>
    </row>
    <row r="19423" spans="1:10" x14ac:dyDescent="0.25">
      <c r="A19423" s="4" t="str">
        <f>CONCATENATE(B19423,"-",C19423,"-",D19423)</f>
        <v>46240-POX41-bbd1</v>
      </c>
      <c r="B19423" s="14">
        <v>46240</v>
      </c>
      <c r="C19423" s="4" t="s">
        <v>95</v>
      </c>
      <c r="D19423" s="4" t="s">
        <v>69</v>
      </c>
      <c r="E19423" s="4">
        <v>0</v>
      </c>
      <c r="F19423" s="6">
        <v>0</v>
      </c>
      <c r="G19423" s="6">
        <v>19.983333333333334</v>
      </c>
      <c r="H19423" s="6">
        <v>0</v>
      </c>
      <c r="I19423" s="4" t="str">
        <f>TEXT(B19423,"yyyy-mm")</f>
        <v>2026-08</v>
      </c>
      <c r="J19423" s="7" t="str">
        <f>VLOOKUP(C19423,'[1]T. Apoyo Sistema'!$B$1:$C$89,2,0)</f>
        <v>SI</v>
      </c>
    </row>
    <row r="19424" spans="1:10" x14ac:dyDescent="0.25">
      <c r="A19424" s="4" t="str">
        <f>CONCATENATE(B19424,"-",C19424,"-",D19424)</f>
        <v>46240-POX41-bbd2</v>
      </c>
      <c r="B19424" s="14">
        <v>46240</v>
      </c>
      <c r="C19424" s="4" t="s">
        <v>95</v>
      </c>
      <c r="D19424" s="4" t="s">
        <v>70</v>
      </c>
      <c r="E19424" s="4">
        <v>0</v>
      </c>
      <c r="F19424" s="6">
        <v>0</v>
      </c>
      <c r="G19424" s="6">
        <v>19.983333333333334</v>
      </c>
      <c r="H19424" s="6">
        <v>0</v>
      </c>
      <c r="I19424" s="4" t="str">
        <f>TEXT(B19424,"yyyy-mm")</f>
        <v>2026-08</v>
      </c>
      <c r="J19424" s="7" t="str">
        <f>VLOOKUP(C19424,'[1]T. Apoyo Sistema'!$B$1:$C$89,2,0)</f>
        <v>SI</v>
      </c>
    </row>
    <row r="19425" spans="1:10" x14ac:dyDescent="0.25">
      <c r="A19425" s="4" t="str">
        <f>CONCATENATE(B19425,"-",C19425,"-",D19425)</f>
        <v>46240-POX41-com1</v>
      </c>
      <c r="B19425" s="14">
        <v>46240</v>
      </c>
      <c r="C19425" s="4" t="s">
        <v>95</v>
      </c>
      <c r="D19425" s="4" t="s">
        <v>71</v>
      </c>
      <c r="E19425" s="4">
        <v>0</v>
      </c>
      <c r="F19425" s="6">
        <v>0</v>
      </c>
      <c r="G19425" s="6">
        <v>19.983333333333334</v>
      </c>
      <c r="H19425" s="6">
        <v>0</v>
      </c>
      <c r="I19425" s="4" t="str">
        <f>TEXT(B19425,"yyyy-mm")</f>
        <v>2026-08</v>
      </c>
      <c r="J19425" s="7" t="str">
        <f>VLOOKUP(C19425,'[1]T. Apoyo Sistema'!$B$1:$C$89,2,0)</f>
        <v>SI</v>
      </c>
    </row>
    <row r="19426" spans="1:10" x14ac:dyDescent="0.25">
      <c r="A19426" s="4" t="str">
        <f>CONCATENATE(B19426,"-",C19426,"-",D19426)</f>
        <v>46240-POX41-com2</v>
      </c>
      <c r="B19426" s="14">
        <v>46240</v>
      </c>
      <c r="C19426" s="4" t="s">
        <v>95</v>
      </c>
      <c r="D19426" s="4" t="s">
        <v>72</v>
      </c>
      <c r="E19426" s="4">
        <v>0</v>
      </c>
      <c r="F19426" s="6">
        <v>0</v>
      </c>
      <c r="G19426" s="6">
        <v>19.983333333333334</v>
      </c>
      <c r="H19426" s="6">
        <v>0</v>
      </c>
      <c r="I19426" s="4" t="str">
        <f>TEXT(B19426,"yyyy-mm")</f>
        <v>2026-08</v>
      </c>
      <c r="J19426" s="7" t="str">
        <f>VLOOKUP(C19426,'[1]T. Apoyo Sistema'!$B$1:$C$89,2,0)</f>
        <v>SI</v>
      </c>
    </row>
    <row r="19427" spans="1:10" x14ac:dyDescent="0.25">
      <c r="A19427" s="4" t="str">
        <f>CONCATENATE(B19427,"-",C19427,"-",D19427)</f>
        <v>46240-POX41-com3</v>
      </c>
      <c r="B19427" s="14">
        <v>46240</v>
      </c>
      <c r="C19427" s="4" t="s">
        <v>95</v>
      </c>
      <c r="D19427" s="4" t="s">
        <v>77</v>
      </c>
      <c r="E19427" s="4">
        <v>0</v>
      </c>
      <c r="F19427" s="6">
        <v>0</v>
      </c>
      <c r="G19427" s="6">
        <v>19.983333333333334</v>
      </c>
      <c r="H19427" s="6">
        <v>0</v>
      </c>
      <c r="I19427" s="4" t="str">
        <f>TEXT(B19427,"yyyy-mm")</f>
        <v>2026-08</v>
      </c>
      <c r="J19427" s="7" t="str">
        <f>VLOOKUP(C19427,'[1]T. Apoyo Sistema'!$B$1:$C$89,2,0)</f>
        <v>SI</v>
      </c>
    </row>
    <row r="19428" spans="1:10" x14ac:dyDescent="0.25">
      <c r="A19428" s="4" t="str">
        <f>CONCATENATE(B19428,"-",C19428,"-",D19428)</f>
        <v>46240-POX41-com4</v>
      </c>
      <c r="B19428" s="14">
        <v>46240</v>
      </c>
      <c r="C19428" s="4" t="s">
        <v>95</v>
      </c>
      <c r="D19428" s="4" t="s">
        <v>78</v>
      </c>
      <c r="E19428" s="4">
        <v>0</v>
      </c>
      <c r="F19428" s="6">
        <v>0</v>
      </c>
      <c r="G19428" s="6">
        <v>19.983333333333334</v>
      </c>
      <c r="H19428" s="6">
        <v>0</v>
      </c>
      <c r="I19428" s="4" t="str">
        <f>TEXT(B19428,"yyyy-mm")</f>
        <v>2026-08</v>
      </c>
      <c r="J19428" s="7" t="str">
        <f>VLOOKUP(C19428,'[1]T. Apoyo Sistema'!$B$1:$C$89,2,0)</f>
        <v>SI</v>
      </c>
    </row>
    <row r="19429" spans="1:10" x14ac:dyDescent="0.25">
      <c r="A19429" s="4" t="str">
        <f>CONCATENATE(B19429,"-",C19429,"-",D19429)</f>
        <v>46240-POX41-gen1</v>
      </c>
      <c r="B19429" s="14">
        <v>46240</v>
      </c>
      <c r="C19429" s="4" t="s">
        <v>95</v>
      </c>
      <c r="D19429" s="4" t="s">
        <v>59</v>
      </c>
      <c r="E19429" s="4">
        <v>0</v>
      </c>
      <c r="F19429" s="6">
        <v>0</v>
      </c>
      <c r="G19429" s="6">
        <v>19.983333333333334</v>
      </c>
      <c r="H19429" s="6">
        <v>0</v>
      </c>
      <c r="I19429" s="4" t="str">
        <f>TEXT(B19429,"yyyy-mm")</f>
        <v>2026-08</v>
      </c>
      <c r="J19429" s="7" t="str">
        <f>VLOOKUP(C19429,'[1]T. Apoyo Sistema'!$B$1:$C$89,2,0)</f>
        <v>SI</v>
      </c>
    </row>
    <row r="19430" spans="1:10" x14ac:dyDescent="0.25">
      <c r="A19430" s="4" t="str">
        <f>CONCATENATE(B19430,"-",C19430,"-",D19430)</f>
        <v>46240-POX41-gen2</v>
      </c>
      <c r="B19430" s="14">
        <v>46240</v>
      </c>
      <c r="C19430" s="4" t="s">
        <v>95</v>
      </c>
      <c r="D19430" s="4" t="s">
        <v>73</v>
      </c>
      <c r="E19430" s="4">
        <v>0</v>
      </c>
      <c r="F19430" s="6">
        <v>0</v>
      </c>
      <c r="G19430" s="6">
        <v>19.983333333333334</v>
      </c>
      <c r="H19430" s="6">
        <v>0</v>
      </c>
      <c r="I19430" s="4" t="str">
        <f>TEXT(B19430,"yyyy-mm")</f>
        <v>2026-08</v>
      </c>
      <c r="J19430" s="7" t="str">
        <f>VLOOKUP(C19430,'[1]T. Apoyo Sistema'!$B$1:$C$89,2,0)</f>
        <v>SI</v>
      </c>
    </row>
    <row r="19431" spans="1:10" x14ac:dyDescent="0.25">
      <c r="A19431" s="4" t="str">
        <f>CONCATENATE(B19431,"-",C19431,"-",D19431)</f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x14ac:dyDescent="0.25">
      <c r="A19432" s="4" t="str">
        <f>CONCATENATE(B19432,"-",C19432,"-",D19432)</f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x14ac:dyDescent="0.25">
      <c r="A19433" s="4" t="str">
        <f>CONCATENATE(B19433,"-",C19433,"-",D19433)</f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x14ac:dyDescent="0.25">
      <c r="A19434" s="4" t="str">
        <f>CONCATENATE(B19434,"-",C19434,"-",D19434)</f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x14ac:dyDescent="0.25">
      <c r="A19435" s="4" t="str">
        <f>CONCATENATE(B19435,"-",C19435,"-",D19435)</f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x14ac:dyDescent="0.25">
      <c r="A19436" s="4" t="str">
        <f>CONCATENATE(B19436,"-",C19436,"-",D19436)</f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x14ac:dyDescent="0.25">
      <c r="A19437" s="4" t="str">
        <f>CONCATENATE(B19437,"-",C19437,"-",D19437)</f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x14ac:dyDescent="0.25">
      <c r="A19438" s="4" t="str">
        <f>CONCATENATE(B19438,"-",C19438,"-",D19438)</f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x14ac:dyDescent="0.25">
      <c r="A19439" s="4" t="str">
        <f>CONCATENATE(B19439,"-",C19439,"-",D19439)</f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x14ac:dyDescent="0.25">
      <c r="A19440" s="4" t="str">
        <f>CONCATENATE(B19440,"-",C19440,"-",D19440)</f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x14ac:dyDescent="0.25">
      <c r="A19441" s="4" t="str">
        <f>CONCATENATE(B19441,"-",C19441,"-",D19441)</f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x14ac:dyDescent="0.25">
      <c r="A19442" s="4" t="str">
        <f>CONCATENATE(B19442,"-",C19442,"-",D19442)</f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x14ac:dyDescent="0.25">
      <c r="A19443" s="4" t="str">
        <f>CONCATENATE(B19443,"-",C19443,"-",D19443)</f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x14ac:dyDescent="0.25">
      <c r="A19444" s="4" t="str">
        <f>CONCATENATE(B19444,"-",C19444,"-",D19444)</f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x14ac:dyDescent="0.25">
      <c r="A19445" s="4" t="str">
        <f>CONCATENATE(B19445,"-",C19445,"-",D19445)</f>
        <v>46240-POX41-psa1</v>
      </c>
      <c r="B19445" s="14">
        <v>46240</v>
      </c>
      <c r="C19445" s="4" t="s">
        <v>95</v>
      </c>
      <c r="D19445" s="4" t="s">
        <v>60</v>
      </c>
      <c r="E19445" s="4">
        <v>0</v>
      </c>
      <c r="F19445" s="6">
        <v>0</v>
      </c>
      <c r="G19445" s="6">
        <v>19.983333333333334</v>
      </c>
      <c r="H19445" s="6">
        <v>0</v>
      </c>
      <c r="I19445" s="4" t="str">
        <f>TEXT(B19445,"yyyy-mm")</f>
        <v>2026-08</v>
      </c>
      <c r="J19445" s="7" t="str">
        <f>VLOOKUP(C19445,'[1]T. Apoyo Sistema'!$B$1:$C$89,2,0)</f>
        <v>SI</v>
      </c>
    </row>
    <row r="19446" spans="1:10" x14ac:dyDescent="0.25">
      <c r="A19446" s="4" t="str">
        <f>CONCATENATE(B19446,"-",C19446,"-",D19446)</f>
        <v>46240-POX41-psa2</v>
      </c>
      <c r="B19446" s="14">
        <v>46240</v>
      </c>
      <c r="C19446" s="4" t="s">
        <v>95</v>
      </c>
      <c r="D19446" s="4" t="s">
        <v>74</v>
      </c>
      <c r="E19446" s="4">
        <v>0</v>
      </c>
      <c r="F19446" s="6">
        <v>0</v>
      </c>
      <c r="G19446" s="6">
        <v>19.983333333333334</v>
      </c>
      <c r="H19446" s="6">
        <v>0</v>
      </c>
      <c r="I19446" s="4" t="str">
        <f>TEXT(B19446,"yyyy-mm")</f>
        <v>2026-08</v>
      </c>
      <c r="J19446" s="7" t="str">
        <f>VLOOKUP(C19446,'[1]T. Apoyo Sistema'!$B$1:$C$89,2,0)</f>
        <v>SI</v>
      </c>
    </row>
    <row r="19447" spans="1:10" x14ac:dyDescent="0.25">
      <c r="A19447" s="4" t="str">
        <f>CONCATENATE(B19447,"-",C19447,"-",D19447)</f>
        <v>46240-POX41-psa3</v>
      </c>
      <c r="B19447" s="14">
        <v>46240</v>
      </c>
      <c r="C19447" s="4" t="s">
        <v>95</v>
      </c>
      <c r="D19447" s="4" t="s">
        <v>79</v>
      </c>
      <c r="E19447" s="4">
        <v>0</v>
      </c>
      <c r="F19447" s="6">
        <v>0</v>
      </c>
      <c r="G19447" s="6">
        <v>19.983333333333334</v>
      </c>
      <c r="H19447" s="6">
        <v>0</v>
      </c>
      <c r="I19447" s="4" t="str">
        <f>TEXT(B19447,"yyyy-mm")</f>
        <v>2026-08</v>
      </c>
      <c r="J19447" s="7" t="str">
        <f>VLOOKUP(C19447,'[1]T. Apoyo Sistema'!$B$1:$C$89,2,0)</f>
        <v>SI</v>
      </c>
    </row>
    <row r="19448" spans="1:10" x14ac:dyDescent="0.25">
      <c r="A19448" s="4" t="str">
        <f>CONCATENATE(B19448,"-",C19448,"-",D19448)</f>
        <v>46240-POX41-psa4</v>
      </c>
      <c r="B19448" s="14">
        <v>46240</v>
      </c>
      <c r="C19448" s="4" t="s">
        <v>95</v>
      </c>
      <c r="D19448" s="4" t="s">
        <v>80</v>
      </c>
      <c r="E19448" s="4">
        <v>0</v>
      </c>
      <c r="F19448" s="6">
        <v>0</v>
      </c>
      <c r="G19448" s="6">
        <v>19.983333333333334</v>
      </c>
      <c r="H19448" s="6">
        <v>0</v>
      </c>
      <c r="I19448" s="4" t="str">
        <f>TEXT(B19448,"yyyy-mm")</f>
        <v>2026-08</v>
      </c>
      <c r="J19448" s="7" t="str">
        <f>VLOOKUP(C19448,'[1]T. Apoyo Sistema'!$B$1:$C$89,2,0)</f>
        <v>SI</v>
      </c>
    </row>
    <row r="19449" spans="1:10" x14ac:dyDescent="0.25">
      <c r="A19449" s="4" t="str">
        <f>CONCATENATE(B19449,"-",C19449,"-",D19449)</f>
        <v>46240-POX41-sec1</v>
      </c>
      <c r="B19449" s="14">
        <v>46240</v>
      </c>
      <c r="C19449" s="4" t="s">
        <v>95</v>
      </c>
      <c r="D19449" s="4" t="s">
        <v>75</v>
      </c>
      <c r="E19449" s="4">
        <v>0</v>
      </c>
      <c r="F19449" s="6">
        <v>0</v>
      </c>
      <c r="G19449" s="6">
        <v>19.983333333333334</v>
      </c>
      <c r="H19449" s="6">
        <v>0</v>
      </c>
      <c r="I19449" s="4" t="str">
        <f>TEXT(B19449,"yyyy-mm")</f>
        <v>2026-08</v>
      </c>
      <c r="J19449" s="7" t="str">
        <f>VLOOKUP(C19449,'[1]T. Apoyo Sistema'!$B$1:$C$89,2,0)</f>
        <v>SI</v>
      </c>
    </row>
    <row r="19450" spans="1:10" x14ac:dyDescent="0.25">
      <c r="A19450" s="4" t="str">
        <f>CONCATENATE(B19450,"-",C19450,"-",D19450)</f>
        <v>46240-POX41-sec2</v>
      </c>
      <c r="B19450" s="14">
        <v>46240</v>
      </c>
      <c r="C19450" s="4" t="s">
        <v>95</v>
      </c>
      <c r="D19450" s="4" t="s">
        <v>76</v>
      </c>
      <c r="E19450" s="4">
        <v>0</v>
      </c>
      <c r="F19450" s="6">
        <v>0</v>
      </c>
      <c r="G19450" s="6">
        <v>19.983333333333334</v>
      </c>
      <c r="H19450" s="6">
        <v>0</v>
      </c>
      <c r="I19450" s="4" t="str">
        <f>TEXT(B19450,"yyyy-mm")</f>
        <v>2026-08</v>
      </c>
      <c r="J19450" s="7" t="str">
        <f>VLOOKUP(C19450,'[1]T. Apoyo Sistema'!$B$1:$C$89,2,0)</f>
        <v>SI</v>
      </c>
    </row>
    <row r="19451" spans="1:10" x14ac:dyDescent="0.25">
      <c r="A19451" s="4" t="str">
        <f>CONCATENATE(B19451,"-",C19451,"-",D19451)</f>
        <v>46260-POX60-bbd1</v>
      </c>
      <c r="B19451" s="16">
        <v>46260</v>
      </c>
      <c r="C19451" s="10" t="s">
        <v>23</v>
      </c>
      <c r="D19451" s="10" t="s">
        <v>69</v>
      </c>
      <c r="E19451" s="10">
        <v>0</v>
      </c>
      <c r="F19451" s="10">
        <v>0</v>
      </c>
      <c r="G19451" s="10">
        <v>19.983333333333334</v>
      </c>
      <c r="H19451" s="10">
        <v>0</v>
      </c>
      <c r="I19451" s="4" t="s">
        <v>13</v>
      </c>
      <c r="J19451" s="7" t="str">
        <f>VLOOKUP(C19451,'[1]T. Apoyo Sistema'!$B$1:$C$89,2,0)</f>
        <v>SI</v>
      </c>
    </row>
    <row r="19452" spans="1:10" x14ac:dyDescent="0.25">
      <c r="A19452" s="4" t="str">
        <f>CONCATENATE(B19452,"-",C19452,"-",D19452)</f>
        <v>46260-POX60-bbd2</v>
      </c>
      <c r="B19452" s="16">
        <v>46260</v>
      </c>
      <c r="C19452" s="10" t="s">
        <v>23</v>
      </c>
      <c r="D19452" s="10" t="s">
        <v>70</v>
      </c>
      <c r="E19452" s="10">
        <v>0</v>
      </c>
      <c r="F19452" s="10">
        <v>0</v>
      </c>
      <c r="G19452" s="10">
        <v>19.983333333333334</v>
      </c>
      <c r="H19452" s="10">
        <v>0</v>
      </c>
      <c r="I19452" s="4" t="s">
        <v>13</v>
      </c>
      <c r="J19452" s="7" t="str">
        <f>VLOOKUP(C19452,'[1]T. Apoyo Sistema'!$B$1:$C$89,2,0)</f>
        <v>SI</v>
      </c>
    </row>
    <row r="19453" spans="1:10" x14ac:dyDescent="0.25">
      <c r="A19453" s="4" t="str">
        <f>CONCATENATE(B19453,"-",C19453,"-",D19453)</f>
        <v>46260-POX60-com1</v>
      </c>
      <c r="B19453" s="16">
        <v>46260</v>
      </c>
      <c r="C19453" s="10" t="s">
        <v>23</v>
      </c>
      <c r="D19453" s="10" t="s">
        <v>71</v>
      </c>
      <c r="E19453" s="10">
        <v>0</v>
      </c>
      <c r="F19453" s="10">
        <v>2.1</v>
      </c>
      <c r="G19453" s="10">
        <v>17.883333333333333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x14ac:dyDescent="0.25">
      <c r="A19454" s="4" t="str">
        <f>CONCATENATE(B19454,"-",C19454,"-",D19454)</f>
        <v>46260-POX60-com2</v>
      </c>
      <c r="B19454" s="16">
        <v>46260</v>
      </c>
      <c r="C19454" s="10" t="s">
        <v>23</v>
      </c>
      <c r="D19454" s="10" t="s">
        <v>72</v>
      </c>
      <c r="E19454" s="10">
        <v>0</v>
      </c>
      <c r="F19454" s="10">
        <v>0</v>
      </c>
      <c r="G19454" s="10">
        <v>0</v>
      </c>
      <c r="H19454" s="10">
        <v>19.983333333333334</v>
      </c>
      <c r="I19454" s="4" t="s">
        <v>13</v>
      </c>
      <c r="J19454" s="7" t="str">
        <f>VLOOKUP(C19454,'[1]T. Apoyo Sistema'!$B$1:$C$89,2,0)</f>
        <v>SI</v>
      </c>
    </row>
    <row r="19455" spans="1:10" x14ac:dyDescent="0.25">
      <c r="A19455" s="4" t="str">
        <f>CONCATENATE(B19455,"-",C19455,"-",D19455)</f>
        <v>46260-POX60-com3</v>
      </c>
      <c r="B19455" s="16">
        <v>46260</v>
      </c>
      <c r="C19455" s="10" t="s">
        <v>23</v>
      </c>
      <c r="D19455" s="10" t="s">
        <v>77</v>
      </c>
      <c r="E19455" s="10">
        <v>0</v>
      </c>
      <c r="F19455" s="10">
        <v>2.1</v>
      </c>
      <c r="G19455" s="10">
        <v>17.883333333333333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x14ac:dyDescent="0.25">
      <c r="A19456" s="4" t="str">
        <f>CONCATENATE(B19456,"-",C19456,"-",D19456)</f>
        <v>46260-POX60-gen1</v>
      </c>
      <c r="B19456" s="16">
        <v>46260</v>
      </c>
      <c r="C19456" s="10" t="s">
        <v>23</v>
      </c>
      <c r="D19456" s="10" t="s">
        <v>59</v>
      </c>
      <c r="E19456" s="10">
        <v>0</v>
      </c>
      <c r="F19456" s="10">
        <v>0</v>
      </c>
      <c r="G19456" s="10">
        <v>0</v>
      </c>
      <c r="H19456" s="10">
        <v>19.983333333333334</v>
      </c>
      <c r="I19456" s="4" t="s">
        <v>13</v>
      </c>
      <c r="J19456" s="7" t="str">
        <f>VLOOKUP(C19456,'[1]T. Apoyo Sistema'!$B$1:$C$89,2,0)</f>
        <v>SI</v>
      </c>
    </row>
    <row r="19457" spans="1:10" x14ac:dyDescent="0.25">
      <c r="A19457" s="4" t="str">
        <f>CONCATENATE(B19457,"-",C19457,"-",D19457)</f>
        <v>46260-POX60-gen2</v>
      </c>
      <c r="B19457" s="16">
        <v>46260</v>
      </c>
      <c r="C19457" s="10" t="s">
        <v>23</v>
      </c>
      <c r="D19457" s="10" t="s">
        <v>73</v>
      </c>
      <c r="E19457" s="10">
        <v>0</v>
      </c>
      <c r="F19457" s="10">
        <v>2.8</v>
      </c>
      <c r="G19457" s="10">
        <v>17.183333333333334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x14ac:dyDescent="0.25">
      <c r="A19458" s="4" t="str">
        <f>CONCATENATE(B19458,"-",C19458,"-",D19458)</f>
        <v>46260-POX60-motocom1</v>
      </c>
      <c r="B19458" s="16">
        <v>46260</v>
      </c>
      <c r="C19458" s="10" t="s">
        <v>23</v>
      </c>
      <c r="D19458" s="10" t="s">
        <v>104</v>
      </c>
      <c r="E19458" s="10">
        <v>0</v>
      </c>
      <c r="F19458" s="10">
        <v>0</v>
      </c>
      <c r="G19458" s="10">
        <v>19.983333333333334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x14ac:dyDescent="0.25">
      <c r="A19459" s="4" t="str">
        <f>CONCATENATE(B19459,"-",C19459,"-",D19459)</f>
        <v>46260-POX60-motocom2</v>
      </c>
      <c r="B19459" s="16">
        <v>46260</v>
      </c>
      <c r="C19459" s="10" t="s">
        <v>23</v>
      </c>
      <c r="D19459" s="10" t="s">
        <v>105</v>
      </c>
      <c r="E19459" s="10">
        <v>0</v>
      </c>
      <c r="F19459" s="10">
        <v>0</v>
      </c>
      <c r="G19459" s="10">
        <v>19.983333333333334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x14ac:dyDescent="0.25">
      <c r="A19460" s="4" t="str">
        <f>CONCATENATE(B19460,"-",C19460,"-",D19460)</f>
        <v>46260-POX60-psa1</v>
      </c>
      <c r="B19460" s="16">
        <v>46260</v>
      </c>
      <c r="C19460" s="10" t="s">
        <v>23</v>
      </c>
      <c r="D19460" s="10" t="s">
        <v>60</v>
      </c>
      <c r="E19460" s="10">
        <v>0</v>
      </c>
      <c r="F19460" s="10">
        <v>1.75</v>
      </c>
      <c r="G19460" s="10">
        <v>18.233333333333334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x14ac:dyDescent="0.25">
      <c r="A19461" s="4" t="str">
        <f>CONCATENATE(B19461,"-",C19461,"-",D19461)</f>
        <v>46260-POX60-psa2</v>
      </c>
      <c r="B19461" s="16">
        <v>46260</v>
      </c>
      <c r="C19461" s="10" t="s">
        <v>23</v>
      </c>
      <c r="D19461" s="10" t="s">
        <v>74</v>
      </c>
      <c r="E19461" s="10">
        <v>0</v>
      </c>
      <c r="F19461" s="10">
        <v>0</v>
      </c>
      <c r="G19461" s="10">
        <v>0</v>
      </c>
      <c r="H19461" s="10">
        <v>19.983333333333334</v>
      </c>
      <c r="I19461" s="4" t="s">
        <v>13</v>
      </c>
      <c r="J19461" s="7" t="str">
        <f>VLOOKUP(C19461,'[1]T. Apoyo Sistema'!$B$1:$C$89,2,0)</f>
        <v>SI</v>
      </c>
    </row>
    <row r="19462" spans="1:10" x14ac:dyDescent="0.25">
      <c r="A19462" s="4" t="str">
        <f>CONCATENATE(B19462,"-",C19462,"-",D19462)</f>
        <v>46260-POX60-psa3</v>
      </c>
      <c r="B19462" s="16">
        <v>46260</v>
      </c>
      <c r="C19462" s="10" t="s">
        <v>23</v>
      </c>
      <c r="D19462" s="10" t="s">
        <v>79</v>
      </c>
      <c r="E19462" s="10">
        <v>0</v>
      </c>
      <c r="F19462" s="10">
        <v>1.7333333333333334</v>
      </c>
      <c r="G19462" s="10">
        <v>18.25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x14ac:dyDescent="0.25">
      <c r="A19463" s="4" t="str">
        <f>CONCATENATE(B19463,"-",C19463,"-",D19463)</f>
        <v>46260-POX60-psa4</v>
      </c>
      <c r="B19463" s="16">
        <v>46260</v>
      </c>
      <c r="C19463" s="10" t="s">
        <v>23</v>
      </c>
      <c r="D19463" s="10" t="s">
        <v>80</v>
      </c>
      <c r="E19463" s="10">
        <v>0</v>
      </c>
      <c r="F19463" s="10">
        <v>1.3666666666666667</v>
      </c>
      <c r="G19463" s="10">
        <v>18.616666666666667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x14ac:dyDescent="0.25">
      <c r="A19464" s="4" t="str">
        <f>CONCATENATE(B19464,"-",C19464,"-",D19464)</f>
        <v>46260-POX60-psa5</v>
      </c>
      <c r="B19464" s="16">
        <v>46260</v>
      </c>
      <c r="C19464" s="10" t="s">
        <v>23</v>
      </c>
      <c r="D19464" s="10" t="s">
        <v>92</v>
      </c>
      <c r="E19464" s="10">
        <v>0</v>
      </c>
      <c r="F19464" s="10">
        <v>0.66666666666666663</v>
      </c>
      <c r="G19464" s="10">
        <v>19.316666666666666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x14ac:dyDescent="0.25">
      <c r="A19465" s="4" t="str">
        <f>CONCATENATE(B19465,"-",C19465,"-",D19465)</f>
        <v>46260-POX60-psa6</v>
      </c>
      <c r="B19465" s="16">
        <v>46260</v>
      </c>
      <c r="C19465" s="10" t="s">
        <v>23</v>
      </c>
      <c r="D19465" s="10" t="s">
        <v>93</v>
      </c>
      <c r="E19465" s="10">
        <v>0</v>
      </c>
      <c r="F19465" s="10">
        <v>1.0833333333333333</v>
      </c>
      <c r="G19465" s="10">
        <v>18.900000000000002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x14ac:dyDescent="0.25">
      <c r="A19466" s="4" t="str">
        <f>CONCATENATE(B19466,"-",C19466,"-",D19466)</f>
        <v>46260-POX60-sec1</v>
      </c>
      <c r="B19466" s="16">
        <v>46260</v>
      </c>
      <c r="C19466" s="10" t="s">
        <v>23</v>
      </c>
      <c r="D19466" s="10" t="s">
        <v>75</v>
      </c>
      <c r="E19466" s="10">
        <v>0</v>
      </c>
      <c r="F19466" s="10">
        <v>2.5166666666666666</v>
      </c>
      <c r="G19466" s="10">
        <v>17.466666666666669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x14ac:dyDescent="0.25">
      <c r="A19467" s="4" t="str">
        <f>CONCATENATE(B19467,"-",C19467,"-",D19467)</f>
        <v>46260-POX60-sec2</v>
      </c>
      <c r="B19467" s="16">
        <v>46260</v>
      </c>
      <c r="C19467" s="10" t="s">
        <v>23</v>
      </c>
      <c r="D19467" s="10" t="s">
        <v>76</v>
      </c>
      <c r="E19467" s="10">
        <v>0</v>
      </c>
      <c r="F19467" s="10">
        <v>2.5166666666666666</v>
      </c>
      <c r="G19467" s="10">
        <v>17.466666666666669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x14ac:dyDescent="0.25">
      <c r="A19468" s="4" t="str">
        <f>CONCATENATE(B19468,"-",C19468,"-",D19468)</f>
        <v>46259-POX26-bbd1</v>
      </c>
      <c r="B19468" s="16">
        <v>46259</v>
      </c>
      <c r="C19468" s="10" t="s">
        <v>42</v>
      </c>
      <c r="D19468" s="10" t="s">
        <v>69</v>
      </c>
      <c r="E19468" s="10">
        <v>0</v>
      </c>
      <c r="F19468" s="10">
        <v>0.28333333333333333</v>
      </c>
      <c r="G19468" s="10">
        <v>19.849999999999998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x14ac:dyDescent="0.25">
      <c r="A19469" s="4" t="str">
        <f>CONCATENATE(B19469,"-",C19469,"-",D19469)</f>
        <v>46259-POX26-bbd2</v>
      </c>
      <c r="B19469" s="16">
        <v>46259</v>
      </c>
      <c r="C19469" s="10" t="s">
        <v>42</v>
      </c>
      <c r="D19469" s="10" t="s">
        <v>70</v>
      </c>
      <c r="E19469" s="10">
        <v>0</v>
      </c>
      <c r="F19469" s="10">
        <v>0</v>
      </c>
      <c r="G19469" s="10">
        <v>20.133333333333333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x14ac:dyDescent="0.25">
      <c r="A19470" s="4" t="str">
        <f>CONCATENATE(B19470,"-",C19470,"-",D19470)</f>
        <v>46259-POX26-com1</v>
      </c>
      <c r="B19470" s="16">
        <v>46259</v>
      </c>
      <c r="C19470" s="10" t="s">
        <v>42</v>
      </c>
      <c r="D19470" s="10" t="s">
        <v>71</v>
      </c>
      <c r="E19470" s="10">
        <v>0</v>
      </c>
      <c r="F19470" s="10">
        <v>10.316666666666666</v>
      </c>
      <c r="G19470" s="10">
        <v>9.8166666666666664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x14ac:dyDescent="0.25">
      <c r="A19471" s="4" t="str">
        <f>CONCATENATE(B19471,"-",C19471,"-",D19471)</f>
        <v>46259-POX26-com2</v>
      </c>
      <c r="B19471" s="16">
        <v>46259</v>
      </c>
      <c r="C19471" s="10" t="s">
        <v>42</v>
      </c>
      <c r="D19471" s="10" t="s">
        <v>72</v>
      </c>
      <c r="E19471" s="10">
        <v>0</v>
      </c>
      <c r="F19471" s="10">
        <v>0.95</v>
      </c>
      <c r="G19471" s="10">
        <v>19.183333333333334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x14ac:dyDescent="0.25">
      <c r="A19472" s="4" t="str">
        <f>CONCATENATE(B19472,"-",C19472,"-",D19472)</f>
        <v>46259-POX26-com3</v>
      </c>
      <c r="B19472" s="16">
        <v>46259</v>
      </c>
      <c r="C19472" s="10" t="s">
        <v>42</v>
      </c>
      <c r="D19472" s="10" t="s">
        <v>77</v>
      </c>
      <c r="E19472" s="10">
        <v>0</v>
      </c>
      <c r="F19472" s="10">
        <v>0.9</v>
      </c>
      <c r="G19472" s="10">
        <v>19.233333333333334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x14ac:dyDescent="0.25">
      <c r="A19473" s="4" t="str">
        <f>CONCATENATE(B19473,"-",C19473,"-",D19473)</f>
        <v>46259-POX26-com4</v>
      </c>
      <c r="B19473" s="16">
        <v>46259</v>
      </c>
      <c r="C19473" s="10" t="s">
        <v>42</v>
      </c>
      <c r="D19473" s="10" t="s">
        <v>78</v>
      </c>
      <c r="E19473" s="10">
        <v>0</v>
      </c>
      <c r="F19473" s="10">
        <v>10.316666666666666</v>
      </c>
      <c r="G19473" s="10">
        <v>9.8166666666666664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x14ac:dyDescent="0.25">
      <c r="A19474" s="4" t="str">
        <f>CONCATENATE(B19474,"-",C19474,"-",D19474)</f>
        <v>46259-POX26-gen1</v>
      </c>
      <c r="B19474" s="16">
        <v>46259</v>
      </c>
      <c r="C19474" s="10" t="s">
        <v>42</v>
      </c>
      <c r="D19474" s="10" t="s">
        <v>59</v>
      </c>
      <c r="E19474" s="10">
        <v>0</v>
      </c>
      <c r="F19474" s="10">
        <v>10.383333333333333</v>
      </c>
      <c r="G19474" s="10">
        <v>9.75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x14ac:dyDescent="0.25">
      <c r="A19475" s="4" t="str">
        <f>CONCATENATE(B19475,"-",C19475,"-",D19475)</f>
        <v>46259-POX26-gen2</v>
      </c>
      <c r="B19475" s="16">
        <v>46259</v>
      </c>
      <c r="C19475" s="10" t="s">
        <v>42</v>
      </c>
      <c r="D19475" s="10" t="s">
        <v>73</v>
      </c>
      <c r="E19475" s="10">
        <v>0</v>
      </c>
      <c r="F19475" s="10">
        <v>0</v>
      </c>
      <c r="G19475" s="10">
        <v>20.133333333333333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x14ac:dyDescent="0.25">
      <c r="A19476" s="4" t="str">
        <f>CONCATENATE(B19476,"-",C19476,"-",D19476)</f>
        <v>46259-POX26-psa1</v>
      </c>
      <c r="B19476" s="16">
        <v>46259</v>
      </c>
      <c r="C19476" s="10" t="s">
        <v>42</v>
      </c>
      <c r="D19476" s="10" t="s">
        <v>60</v>
      </c>
      <c r="E19476" s="10">
        <v>0</v>
      </c>
      <c r="F19476" s="10">
        <v>0.75</v>
      </c>
      <c r="G19476" s="10">
        <v>19.383333333333333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x14ac:dyDescent="0.25">
      <c r="A19477" s="4" t="str">
        <f>CONCATENATE(B19477,"-",C19477,"-",D19477)</f>
        <v>46259-POX26-psa2</v>
      </c>
      <c r="B19477" s="16">
        <v>46259</v>
      </c>
      <c r="C19477" s="10" t="s">
        <v>42</v>
      </c>
      <c r="D19477" s="10" t="s">
        <v>74</v>
      </c>
      <c r="E19477" s="10">
        <v>0</v>
      </c>
      <c r="F19477" s="10">
        <v>10.3</v>
      </c>
      <c r="G19477" s="10">
        <v>9.8333333333333321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x14ac:dyDescent="0.25">
      <c r="A19478" s="4" t="str">
        <f>CONCATENATE(B19478,"-",C19478,"-",D19478)</f>
        <v>46259-POX26-psa3</v>
      </c>
      <c r="B19478" s="16">
        <v>46259</v>
      </c>
      <c r="C19478" s="10" t="s">
        <v>42</v>
      </c>
      <c r="D19478" s="10" t="s">
        <v>79</v>
      </c>
      <c r="E19478" s="10">
        <v>0</v>
      </c>
      <c r="F19478" s="10">
        <v>10.283333333333333</v>
      </c>
      <c r="G19478" s="10">
        <v>9.85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x14ac:dyDescent="0.25">
      <c r="A19479" s="4" t="str">
        <f>CONCATENATE(B19479,"-",C19479,"-",D19479)</f>
        <v>46259-POX26-psa4</v>
      </c>
      <c r="B19479" s="16">
        <v>46259</v>
      </c>
      <c r="C19479" s="10" t="s">
        <v>42</v>
      </c>
      <c r="D19479" s="10" t="s">
        <v>80</v>
      </c>
      <c r="E19479" s="10">
        <v>0</v>
      </c>
      <c r="F19479" s="10">
        <v>0.9</v>
      </c>
      <c r="G19479" s="10">
        <v>19.233333333333334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x14ac:dyDescent="0.25">
      <c r="A19480" s="4" t="str">
        <f>CONCATENATE(B19480,"-",C19480,"-",D19480)</f>
        <v>46259-POX26-sec1</v>
      </c>
      <c r="B19480" s="16">
        <v>46259</v>
      </c>
      <c r="C19480" s="10" t="s">
        <v>42</v>
      </c>
      <c r="D19480" s="10" t="s">
        <v>75</v>
      </c>
      <c r="E19480" s="10">
        <v>0</v>
      </c>
      <c r="F19480" s="10">
        <v>10.383333333333333</v>
      </c>
      <c r="G19480" s="10">
        <v>9.75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x14ac:dyDescent="0.25">
      <c r="A19481" s="4" t="str">
        <f>CONCATENATE(B19481,"-",C19481,"-",D19481)</f>
        <v>46259-POX26-sec2</v>
      </c>
      <c r="B19481" s="16">
        <v>46259</v>
      </c>
      <c r="C19481" s="10" t="s">
        <v>42</v>
      </c>
      <c r="D19481" s="10" t="s">
        <v>76</v>
      </c>
      <c r="E19481" s="10">
        <v>0</v>
      </c>
      <c r="F19481" s="10">
        <v>10.383333333333333</v>
      </c>
      <c r="G19481" s="10">
        <v>9.75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x14ac:dyDescent="0.25">
      <c r="A19482" s="4" t="str">
        <f>CONCATENATE(B19482,"-",C19482,"-",D19482)</f>
        <v>46259-POX42-bbd1</v>
      </c>
      <c r="B19482" s="16">
        <v>46259</v>
      </c>
      <c r="C19482" s="10" t="s">
        <v>44</v>
      </c>
      <c r="D19482" s="10" t="s">
        <v>69</v>
      </c>
      <c r="E19482" s="10">
        <v>0</v>
      </c>
      <c r="F19482" s="10">
        <v>0.41666666666666669</v>
      </c>
      <c r="G19482" s="10">
        <v>19.75</v>
      </c>
      <c r="H19482" s="10">
        <v>0</v>
      </c>
      <c r="I19482" s="4" t="s">
        <v>13</v>
      </c>
      <c r="J19482" s="7" t="str">
        <f>VLOOKUP(C19482,'[1]T. Apoyo Sistema'!$B$1:$C$89,2,0)</f>
        <v>SI</v>
      </c>
    </row>
    <row r="19483" spans="1:10" x14ac:dyDescent="0.25">
      <c r="A19483" s="4" t="str">
        <f>CONCATENATE(B19483,"-",C19483,"-",D19483)</f>
        <v>46259-POX42-bbd2</v>
      </c>
      <c r="B19483" s="16">
        <v>46259</v>
      </c>
      <c r="C19483" s="10" t="s">
        <v>44</v>
      </c>
      <c r="D19483" s="10" t="s">
        <v>70</v>
      </c>
      <c r="E19483" s="10">
        <v>0</v>
      </c>
      <c r="F19483" s="10">
        <v>0</v>
      </c>
      <c r="G19483" s="10">
        <v>20.166666666666668</v>
      </c>
      <c r="H19483" s="10">
        <v>0</v>
      </c>
      <c r="I19483" s="4" t="s">
        <v>13</v>
      </c>
      <c r="J19483" s="7" t="str">
        <f>VLOOKUP(C19483,'[1]T. Apoyo Sistema'!$B$1:$C$89,2,0)</f>
        <v>SI</v>
      </c>
    </row>
    <row r="19484" spans="1:10" x14ac:dyDescent="0.25">
      <c r="A19484" s="4" t="str">
        <f>CONCATENATE(B19484,"-",C19484,"-",D19484)</f>
        <v>46259-POX42-com1</v>
      </c>
      <c r="B19484" s="16">
        <v>46259</v>
      </c>
      <c r="C19484" s="10" t="s">
        <v>44</v>
      </c>
      <c r="D19484" s="10" t="s">
        <v>71</v>
      </c>
      <c r="E19484" s="10">
        <v>0</v>
      </c>
      <c r="F19484" s="10">
        <v>6.3666666666666663</v>
      </c>
      <c r="G19484" s="10">
        <v>13.8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x14ac:dyDescent="0.25">
      <c r="A19485" s="4" t="str">
        <f>CONCATENATE(B19485,"-",C19485,"-",D19485)</f>
        <v>46259-POX42-com2</v>
      </c>
      <c r="B19485" s="16">
        <v>46259</v>
      </c>
      <c r="C19485" s="10" t="s">
        <v>44</v>
      </c>
      <c r="D19485" s="10" t="s">
        <v>72</v>
      </c>
      <c r="E19485" s="10">
        <v>0</v>
      </c>
      <c r="F19485" s="10">
        <v>6.3666666666666663</v>
      </c>
      <c r="G19485" s="10">
        <v>13.8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x14ac:dyDescent="0.25">
      <c r="A19486" s="4" t="str">
        <f>CONCATENATE(B19486,"-",C19486,"-",D19486)</f>
        <v>46259-POX42-com3</v>
      </c>
      <c r="B19486" s="16">
        <v>46259</v>
      </c>
      <c r="C19486" s="10" t="s">
        <v>44</v>
      </c>
      <c r="D19486" s="10" t="s">
        <v>77</v>
      </c>
      <c r="E19486" s="10">
        <v>0</v>
      </c>
      <c r="F19486" s="10">
        <v>6.3833333333333337</v>
      </c>
      <c r="G19486" s="10">
        <v>13.783333333333335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x14ac:dyDescent="0.25">
      <c r="A19487" s="4" t="str">
        <f>CONCATENATE(B19487,"-",C19487,"-",D19487)</f>
        <v>46259-POX42-gen1</v>
      </c>
      <c r="B19487" s="16">
        <v>46259</v>
      </c>
      <c r="C19487" s="10" t="s">
        <v>44</v>
      </c>
      <c r="D19487" s="10" t="s">
        <v>59</v>
      </c>
      <c r="E19487" s="10">
        <v>0</v>
      </c>
      <c r="F19487" s="10">
        <v>0</v>
      </c>
      <c r="G19487" s="10">
        <v>20.166666666666668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x14ac:dyDescent="0.25">
      <c r="A19488" s="4" t="str">
        <f>CONCATENATE(B19488,"-",C19488,"-",D19488)</f>
        <v>46259-POX42-gen2</v>
      </c>
      <c r="B19488" s="16">
        <v>46259</v>
      </c>
      <c r="C19488" s="10" t="s">
        <v>44</v>
      </c>
      <c r="D19488" s="10" t="s">
        <v>73</v>
      </c>
      <c r="E19488" s="10">
        <v>0</v>
      </c>
      <c r="F19488" s="10">
        <v>6.4666666666666668</v>
      </c>
      <c r="G19488" s="10">
        <v>13.700000000000001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x14ac:dyDescent="0.25">
      <c r="A19489" s="4" t="str">
        <f>CONCATENATE(B19489,"-",C19489,"-",D19489)</f>
        <v>46259-POX42-psa1</v>
      </c>
      <c r="B19489" s="16">
        <v>46259</v>
      </c>
      <c r="C19489" s="10" t="s">
        <v>44</v>
      </c>
      <c r="D19489" s="10" t="s">
        <v>60</v>
      </c>
      <c r="E19489" s="10">
        <v>0</v>
      </c>
      <c r="F19489" s="10">
        <v>6.3166666666666664</v>
      </c>
      <c r="G19489" s="10">
        <v>13.850000000000001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x14ac:dyDescent="0.25">
      <c r="A19490" s="4" t="str">
        <f>CONCATENATE(B19490,"-",C19490,"-",D19490)</f>
        <v>46259-POX42-psa2</v>
      </c>
      <c r="B19490" s="16">
        <v>46259</v>
      </c>
      <c r="C19490" s="10" t="s">
        <v>44</v>
      </c>
      <c r="D19490" s="10" t="s">
        <v>74</v>
      </c>
      <c r="E19490" s="10">
        <v>0</v>
      </c>
      <c r="F19490" s="10">
        <v>6.3166666666666664</v>
      </c>
      <c r="G19490" s="10">
        <v>13.850000000000001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x14ac:dyDescent="0.25">
      <c r="A19491" s="4" t="str">
        <f>CONCATENATE(B19491,"-",C19491,"-",D19491)</f>
        <v>46259-POX42-psa3</v>
      </c>
      <c r="B19491" s="16">
        <v>46259</v>
      </c>
      <c r="C19491" s="10" t="s">
        <v>44</v>
      </c>
      <c r="D19491" s="10" t="s">
        <v>79</v>
      </c>
      <c r="E19491" s="10">
        <v>0</v>
      </c>
      <c r="F19491" s="10">
        <v>6.3166666666666664</v>
      </c>
      <c r="G19491" s="10">
        <v>13.850000000000001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x14ac:dyDescent="0.25">
      <c r="A19492" s="4" t="str">
        <f>CONCATENATE(B19492,"-",C19492,"-",D19492)</f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x14ac:dyDescent="0.25">
      <c r="A19493" s="4" t="str">
        <f>CONCATENATE(B19493,"-",C19493,"-",D19493)</f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x14ac:dyDescent="0.25">
      <c r="A19494" s="4" t="str">
        <f>CONCATENATE(B19494,"-",C19494,"-",D19494)</f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x14ac:dyDescent="0.25">
      <c r="A19495" s="4" t="str">
        <f>CONCATENATE(B19495,"-",C19495,"-",D19495)</f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x14ac:dyDescent="0.25">
      <c r="A19496" s="4" t="str">
        <f>CONCATENATE(B19496,"-",C19496,"-",D19496)</f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x14ac:dyDescent="0.25">
      <c r="A19497" s="4" t="str">
        <f>CONCATENATE(B19497,"-",C19497,"-",D19497)</f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x14ac:dyDescent="0.25">
      <c r="A19498" s="4" t="str">
        <f>CONCATENATE(B19498,"-",C19498,"-",D19498)</f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x14ac:dyDescent="0.25">
      <c r="A19499" s="4" t="str">
        <f>CONCATENATE(B19499,"-",C19499,"-",D19499)</f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x14ac:dyDescent="0.25">
      <c r="A19500" s="4" t="str">
        <f>CONCATENATE(B19500,"-",C19500,"-",D19500)</f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x14ac:dyDescent="0.25">
      <c r="A19501" s="4" t="str">
        <f>CONCATENATE(B19501,"-",C19501,"-",D19501)</f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x14ac:dyDescent="0.25">
      <c r="A19502" s="4" t="str">
        <f>CONCATENATE(B19502,"-",C19502,"-",D19502)</f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x14ac:dyDescent="0.25">
      <c r="A19503" s="4" t="str">
        <f>CONCATENATE(B19503,"-",C19503,"-",D19503)</f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x14ac:dyDescent="0.25">
      <c r="A19504" s="4" t="str">
        <f>CONCATENATE(B19504,"-",C19504,"-",D19504)</f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x14ac:dyDescent="0.25">
      <c r="A19505" s="4" t="str">
        <f>CONCATENATE(B19505,"-",C19505,"-",D19505)</f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x14ac:dyDescent="0.25">
      <c r="A19506" s="4" t="str">
        <f>CONCATENATE(B19506,"-",C19506,"-",D19506)</f>
        <v>46259-POX42-psa4</v>
      </c>
      <c r="B19506" s="16">
        <v>46259</v>
      </c>
      <c r="C19506" s="10" t="s">
        <v>44</v>
      </c>
      <c r="D19506" s="10" t="s">
        <v>80</v>
      </c>
      <c r="E19506" s="10">
        <v>0</v>
      </c>
      <c r="F19506" s="10">
        <v>6.3166666666666664</v>
      </c>
      <c r="G19506" s="10">
        <v>13.850000000000001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x14ac:dyDescent="0.25">
      <c r="A19507" s="4" t="str">
        <f>CONCATENATE(B19507,"-",C19507,"-",D19507)</f>
        <v>46259-POX42-psa5</v>
      </c>
      <c r="B19507" s="16">
        <v>46259</v>
      </c>
      <c r="C19507" s="10" t="s">
        <v>44</v>
      </c>
      <c r="D19507" s="10" t="s">
        <v>92</v>
      </c>
      <c r="E19507" s="10">
        <v>0</v>
      </c>
      <c r="F19507" s="10">
        <v>6.3</v>
      </c>
      <c r="G19507" s="10">
        <v>13.866666666666667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x14ac:dyDescent="0.25">
      <c r="A19508" s="4" t="str">
        <f>CONCATENATE(B19508,"-",C19508,"-",D19508)</f>
        <v>46259-POX42-psa6</v>
      </c>
      <c r="B19508" s="16">
        <v>46259</v>
      </c>
      <c r="C19508" s="10" t="s">
        <v>44</v>
      </c>
      <c r="D19508" s="10" t="s">
        <v>93</v>
      </c>
      <c r="E19508" s="10">
        <v>0</v>
      </c>
      <c r="F19508" s="10">
        <v>6.3</v>
      </c>
      <c r="G19508" s="10">
        <v>13.866666666666667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x14ac:dyDescent="0.25">
      <c r="A19509" s="4" t="str">
        <f>CONCATENATE(B19509,"-",C19509,"-",D19509)</f>
        <v>46259-POX42-sec1</v>
      </c>
      <c r="B19509" s="16">
        <v>46259</v>
      </c>
      <c r="C19509" s="10" t="s">
        <v>44</v>
      </c>
      <c r="D19509" s="10" t="s">
        <v>75</v>
      </c>
      <c r="E19509" s="10">
        <v>0</v>
      </c>
      <c r="F19509" s="10">
        <v>6.4333333333333336</v>
      </c>
      <c r="G19509" s="10">
        <v>13.733333333333334</v>
      </c>
      <c r="H19509" s="10">
        <v>0</v>
      </c>
      <c r="I19509" s="4" t="s">
        <v>13</v>
      </c>
      <c r="J19509" s="7" t="str">
        <f>VLOOKUP(C19509,'[1]T. Apoyo Sistema'!$B$1:$C$89,2,0)</f>
        <v>SI</v>
      </c>
    </row>
    <row r="19510" spans="1:10" x14ac:dyDescent="0.25">
      <c r="A19510" s="4" t="str">
        <f>CONCATENATE(B19510,"-",C19510,"-",D19510)</f>
        <v>46259-POX42-sec2</v>
      </c>
      <c r="B19510" s="16">
        <v>46259</v>
      </c>
      <c r="C19510" s="10" t="s">
        <v>44</v>
      </c>
      <c r="D19510" s="10" t="s">
        <v>76</v>
      </c>
      <c r="E19510" s="10">
        <v>0</v>
      </c>
      <c r="F19510" s="10">
        <v>6.4333333333333336</v>
      </c>
      <c r="G19510" s="10">
        <v>13.733333333333334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x14ac:dyDescent="0.25">
      <c r="A19511" s="4" t="str">
        <f>CONCATENATE(B19511,"-",C19511,"-",D19511)</f>
        <v>46268-POX41-bbd1</v>
      </c>
      <c r="B19511" s="16">
        <v>46268</v>
      </c>
      <c r="C19511" s="10" t="s">
        <v>95</v>
      </c>
      <c r="D19511" s="10" t="s">
        <v>69</v>
      </c>
      <c r="E19511" s="10">
        <v>0</v>
      </c>
      <c r="F19511" s="10">
        <v>0</v>
      </c>
      <c r="G19511" s="10">
        <v>20.466666666666665</v>
      </c>
      <c r="H19511" s="10">
        <v>0</v>
      </c>
      <c r="I19511" s="4" t="s">
        <v>828</v>
      </c>
      <c r="J19511" s="7" t="str">
        <f>VLOOKUP(C19511,'[1]T. Apoyo Sistema'!$B$1:$C$89,2,0)</f>
        <v>SI</v>
      </c>
    </row>
    <row r="19512" spans="1:10" x14ac:dyDescent="0.25">
      <c r="A19512" s="4" t="str">
        <f>CONCATENATE(B19512,"-",C19512,"-",D19512)</f>
        <v>46268-POX41-bbd2</v>
      </c>
      <c r="B19512" s="16">
        <v>46268</v>
      </c>
      <c r="C19512" s="10" t="s">
        <v>95</v>
      </c>
      <c r="D19512" s="10" t="s">
        <v>70</v>
      </c>
      <c r="E19512" s="10">
        <v>0</v>
      </c>
      <c r="F19512" s="10">
        <v>0</v>
      </c>
      <c r="G19512" s="10">
        <v>20.466666666666665</v>
      </c>
      <c r="H19512" s="10">
        <v>0</v>
      </c>
      <c r="I19512" s="4" t="s">
        <v>828</v>
      </c>
      <c r="J19512" s="7" t="str">
        <f>VLOOKUP(C19512,'[1]T. Apoyo Sistema'!$B$1:$C$89,2,0)</f>
        <v>SI</v>
      </c>
    </row>
    <row r="19513" spans="1:10" x14ac:dyDescent="0.25">
      <c r="A19513" s="4" t="str">
        <f>CONCATENATE(B19513,"-",C19513,"-",D19513)</f>
        <v>46268-POX41-com1</v>
      </c>
      <c r="B19513" s="16">
        <v>46268</v>
      </c>
      <c r="C19513" s="10" t="s">
        <v>95</v>
      </c>
      <c r="D19513" s="10" t="s">
        <v>71</v>
      </c>
      <c r="E19513" s="10">
        <v>0</v>
      </c>
      <c r="F19513" s="10">
        <v>0</v>
      </c>
      <c r="G19513" s="10">
        <v>20.466666666666665</v>
      </c>
      <c r="H19513" s="10">
        <v>0</v>
      </c>
      <c r="I19513" s="4" t="s">
        <v>828</v>
      </c>
      <c r="J19513" s="7" t="str">
        <f>VLOOKUP(C19513,'[1]T. Apoyo Sistema'!$B$1:$C$89,2,0)</f>
        <v>SI</v>
      </c>
    </row>
    <row r="19514" spans="1:10" x14ac:dyDescent="0.25">
      <c r="A19514" s="4" t="str">
        <f>CONCATENATE(B19514,"-",C19514,"-",D19514)</f>
        <v>46268-POX41-com2</v>
      </c>
      <c r="B19514" s="16">
        <v>46268</v>
      </c>
      <c r="C19514" s="10" t="s">
        <v>95</v>
      </c>
      <c r="D19514" s="10" t="s">
        <v>72</v>
      </c>
      <c r="E19514" s="10">
        <v>0</v>
      </c>
      <c r="F19514" s="10">
        <v>0</v>
      </c>
      <c r="G19514" s="10">
        <v>20.466666666666665</v>
      </c>
      <c r="H19514" s="10">
        <v>0</v>
      </c>
      <c r="I19514" s="4" t="s">
        <v>828</v>
      </c>
      <c r="J19514" s="7" t="str">
        <f>VLOOKUP(C19514,'[1]T. Apoyo Sistema'!$B$1:$C$89,2,0)</f>
        <v>SI</v>
      </c>
    </row>
    <row r="19515" spans="1:10" x14ac:dyDescent="0.25">
      <c r="A19515" s="4" t="str">
        <f>CONCATENATE(B19515,"-",C19515,"-",D19515)</f>
        <v>46268-POX41-com3</v>
      </c>
      <c r="B19515" s="16">
        <v>46268</v>
      </c>
      <c r="C19515" s="10" t="s">
        <v>95</v>
      </c>
      <c r="D19515" s="10" t="s">
        <v>77</v>
      </c>
      <c r="E19515" s="10">
        <v>0</v>
      </c>
      <c r="F19515" s="10">
        <v>0</v>
      </c>
      <c r="G19515" s="10">
        <v>20.466666666666665</v>
      </c>
      <c r="H19515" s="10">
        <v>0</v>
      </c>
      <c r="I19515" s="4" t="s">
        <v>828</v>
      </c>
      <c r="J19515" s="7" t="str">
        <f>VLOOKUP(C19515,'[1]T. Apoyo Sistema'!$B$1:$C$89,2,0)</f>
        <v>SI</v>
      </c>
    </row>
    <row r="19516" spans="1:10" x14ac:dyDescent="0.25">
      <c r="A19516" s="4" t="str">
        <f>CONCATENATE(B19516,"-",C19516,"-",D19516)</f>
        <v>46268-POX41-com4</v>
      </c>
      <c r="B19516" s="16">
        <v>46268</v>
      </c>
      <c r="C19516" s="10" t="s">
        <v>95</v>
      </c>
      <c r="D19516" s="10" t="s">
        <v>78</v>
      </c>
      <c r="E19516" s="10">
        <v>0</v>
      </c>
      <c r="F19516" s="10">
        <v>0</v>
      </c>
      <c r="G19516" s="10">
        <v>20.466666666666665</v>
      </c>
      <c r="H19516" s="10">
        <v>0</v>
      </c>
      <c r="I19516" s="4" t="s">
        <v>828</v>
      </c>
      <c r="J19516" s="7" t="str">
        <f>VLOOKUP(C19516,'[1]T. Apoyo Sistema'!$B$1:$C$89,2,0)</f>
        <v>SI</v>
      </c>
    </row>
    <row r="19517" spans="1:10" x14ac:dyDescent="0.25">
      <c r="A19517" s="4" t="str">
        <f>CONCATENATE(B19517,"-",C19517,"-",D19517)</f>
        <v>46268-POX41-gen1</v>
      </c>
      <c r="B19517" s="16">
        <v>46268</v>
      </c>
      <c r="C19517" s="10" t="s">
        <v>95</v>
      </c>
      <c r="D19517" s="10" t="s">
        <v>59</v>
      </c>
      <c r="E19517" s="10">
        <v>0</v>
      </c>
      <c r="F19517" s="10">
        <v>0</v>
      </c>
      <c r="G19517" s="10">
        <v>20.466666666666665</v>
      </c>
      <c r="H19517" s="10">
        <v>0</v>
      </c>
      <c r="I19517" s="4" t="s">
        <v>828</v>
      </c>
      <c r="J19517" s="7" t="str">
        <f>VLOOKUP(C19517,'[1]T. Apoyo Sistema'!$B$1:$C$89,2,0)</f>
        <v>SI</v>
      </c>
    </row>
    <row r="19518" spans="1:10" x14ac:dyDescent="0.25">
      <c r="A19518" s="4" t="str">
        <f>CONCATENATE(B19518,"-",C19518,"-",D19518)</f>
        <v>46268-POX41-gen2</v>
      </c>
      <c r="B19518" s="16">
        <v>46268</v>
      </c>
      <c r="C19518" s="10" t="s">
        <v>95</v>
      </c>
      <c r="D19518" s="10" t="s">
        <v>73</v>
      </c>
      <c r="E19518" s="10">
        <v>0</v>
      </c>
      <c r="F19518" s="10">
        <v>1.0333333333333334</v>
      </c>
      <c r="G19518" s="10">
        <v>19.43333333333333</v>
      </c>
      <c r="H19518" s="10">
        <v>0</v>
      </c>
      <c r="I19518" s="4" t="s">
        <v>828</v>
      </c>
      <c r="J19518" s="7" t="str">
        <f>VLOOKUP(C19518,'[1]T. Apoyo Sistema'!$B$1:$C$89,2,0)</f>
        <v>SI</v>
      </c>
    </row>
    <row r="19519" spans="1:10" x14ac:dyDescent="0.25">
      <c r="A19519" s="4" t="str">
        <f>CONCATENATE(B19519,"-",C19519,"-",D19519)</f>
        <v>46268-POX41-psa1</v>
      </c>
      <c r="B19519" s="16">
        <v>46268</v>
      </c>
      <c r="C19519" s="10" t="s">
        <v>95</v>
      </c>
      <c r="D19519" s="10" t="s">
        <v>60</v>
      </c>
      <c r="E19519" s="10">
        <v>0</v>
      </c>
      <c r="F19519" s="10">
        <v>0</v>
      </c>
      <c r="G19519" s="10">
        <v>20.466666666666665</v>
      </c>
      <c r="H19519" s="10">
        <v>0</v>
      </c>
      <c r="I19519" s="4" t="s">
        <v>828</v>
      </c>
      <c r="J19519" s="7" t="str">
        <f>VLOOKUP(C19519,'[1]T. Apoyo Sistema'!$B$1:$C$89,2,0)</f>
        <v>SI</v>
      </c>
    </row>
    <row r="19520" spans="1:10" x14ac:dyDescent="0.25">
      <c r="A19520" s="4" t="str">
        <f>CONCATENATE(B19520,"-",C19520,"-",D19520)</f>
        <v>46268-POX41-psa2</v>
      </c>
      <c r="B19520" s="16">
        <v>46268</v>
      </c>
      <c r="C19520" s="10" t="s">
        <v>95</v>
      </c>
      <c r="D19520" s="10" t="s">
        <v>74</v>
      </c>
      <c r="E19520" s="10">
        <v>0</v>
      </c>
      <c r="F19520" s="10">
        <v>0</v>
      </c>
      <c r="G19520" s="10">
        <v>20.466666666666665</v>
      </c>
      <c r="H19520" s="10">
        <v>0</v>
      </c>
      <c r="I19520" s="4" t="s">
        <v>828</v>
      </c>
      <c r="J19520" s="7" t="str">
        <f>VLOOKUP(C19520,'[1]T. Apoyo Sistema'!$B$1:$C$89,2,0)</f>
        <v>SI</v>
      </c>
    </row>
    <row r="19521" spans="1:10" x14ac:dyDescent="0.25">
      <c r="A19521" s="4" t="str">
        <f>CONCATENATE(B19521,"-",C19521,"-",D19521)</f>
        <v>46268-POX41-psa3</v>
      </c>
      <c r="B19521" s="16">
        <v>46268</v>
      </c>
      <c r="C19521" s="10" t="s">
        <v>95</v>
      </c>
      <c r="D19521" s="10" t="s">
        <v>79</v>
      </c>
      <c r="E19521" s="10">
        <v>0</v>
      </c>
      <c r="F19521" s="10">
        <v>0</v>
      </c>
      <c r="G19521" s="10">
        <v>20.466666666666665</v>
      </c>
      <c r="H19521" s="10">
        <v>0</v>
      </c>
      <c r="I19521" s="4" t="s">
        <v>828</v>
      </c>
      <c r="J19521" s="7" t="str">
        <f>VLOOKUP(C19521,'[1]T. Apoyo Sistema'!$B$1:$C$89,2,0)</f>
        <v>SI</v>
      </c>
    </row>
    <row r="19522" spans="1:10" x14ac:dyDescent="0.25">
      <c r="A19522" s="4" t="str">
        <f>CONCATENATE(B19522,"-",C19522,"-",D19522)</f>
        <v>46268-POX41-psa4</v>
      </c>
      <c r="B19522" s="16">
        <v>46268</v>
      </c>
      <c r="C19522" s="10" t="s">
        <v>95</v>
      </c>
      <c r="D19522" s="10" t="s">
        <v>80</v>
      </c>
      <c r="E19522" s="10">
        <v>0</v>
      </c>
      <c r="F19522" s="10">
        <v>0</v>
      </c>
      <c r="G19522" s="10">
        <v>20.466666666666665</v>
      </c>
      <c r="H19522" s="10">
        <v>0</v>
      </c>
      <c r="I19522" s="4" t="s">
        <v>828</v>
      </c>
      <c r="J19522" s="7" t="str">
        <f>VLOOKUP(C19522,'[1]T. Apoyo Sistema'!$B$1:$C$89,2,0)</f>
        <v>SI</v>
      </c>
    </row>
    <row r="19523" spans="1:10" x14ac:dyDescent="0.25">
      <c r="A19523" s="4" t="str">
        <f>CONCATENATE(B19523,"-",C19523,"-",D19523)</f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x14ac:dyDescent="0.25">
      <c r="A19524" s="4" t="str">
        <f>CONCATENATE(B19524,"-",C19524,"-",D19524)</f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x14ac:dyDescent="0.25">
      <c r="A19525" s="4" t="str">
        <f>CONCATENATE(B19525,"-",C19525,"-",D19525)</f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x14ac:dyDescent="0.25">
      <c r="A19526" s="4" t="str">
        <f>CONCATENATE(B19526,"-",C19526,"-",D19526)</f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x14ac:dyDescent="0.25">
      <c r="A19527" s="4" t="str">
        <f>CONCATENATE(B19527,"-",C19527,"-",D19527)</f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x14ac:dyDescent="0.25">
      <c r="A19528" s="4" t="str">
        <f>CONCATENATE(B19528,"-",C19528,"-",D19528)</f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x14ac:dyDescent="0.25">
      <c r="A19529" s="4" t="str">
        <f>CONCATENATE(B19529,"-",C19529,"-",D19529)</f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x14ac:dyDescent="0.25">
      <c r="A19530" s="4" t="str">
        <f>CONCATENATE(B19530,"-",C19530,"-",D19530)</f>
        <v>46268-POX41-sec1</v>
      </c>
      <c r="B19530" s="16">
        <v>46268</v>
      </c>
      <c r="C19530" s="10" t="s">
        <v>95</v>
      </c>
      <c r="D19530" s="10" t="s">
        <v>75</v>
      </c>
      <c r="E19530" s="10">
        <v>0</v>
      </c>
      <c r="F19530" s="10">
        <v>0</v>
      </c>
      <c r="G19530" s="10">
        <v>20.466666666666665</v>
      </c>
      <c r="H19530" s="10">
        <v>0</v>
      </c>
      <c r="I19530" s="4" t="s">
        <v>828</v>
      </c>
      <c r="J19530" s="7" t="str">
        <f>VLOOKUP(C19530,'[1]T. Apoyo Sistema'!$B$1:$C$89,2,0)</f>
        <v>SI</v>
      </c>
    </row>
    <row r="19531" spans="1:10" x14ac:dyDescent="0.25">
      <c r="A19531" s="4" t="str">
        <f>CONCATENATE(B19531,"-",C19531,"-",D19531)</f>
        <v>46268-POX41-sec2</v>
      </c>
      <c r="B19531" s="16">
        <v>46268</v>
      </c>
      <c r="C19531" s="10" t="s">
        <v>95</v>
      </c>
      <c r="D19531" s="10" t="s">
        <v>76</v>
      </c>
      <c r="E19531" s="10">
        <v>0</v>
      </c>
      <c r="F19531" s="10">
        <v>0</v>
      </c>
      <c r="G19531" s="10">
        <v>20.466666666666665</v>
      </c>
      <c r="H19531" s="10">
        <v>0</v>
      </c>
      <c r="I19531" s="4" t="s">
        <v>828</v>
      </c>
      <c r="J19531" s="7" t="str">
        <f>VLOOKUP(C19531,'[1]T. Apoyo Sistema'!$B$1:$C$89,2,0)</f>
        <v>SI</v>
      </c>
    </row>
    <row r="19532" spans="1:10" x14ac:dyDescent="0.25">
      <c r="A19532" s="4" t="str">
        <f>CONCATENATE(B19532,"-",C19532,"-",D19532)</f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x14ac:dyDescent="0.25">
      <c r="A19533" s="4" t="str">
        <f>CONCATENATE(B19533,"-",C19533,"-",D19533)</f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x14ac:dyDescent="0.25">
      <c r="A19534" s="4" t="str">
        <f>CONCATENATE(B19534,"-",C19534,"-",D19534)</f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x14ac:dyDescent="0.25">
      <c r="A19535" s="4" t="str">
        <f>CONCATENATE(B19535,"-",C19535,"-",D19535)</f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x14ac:dyDescent="0.25">
      <c r="A19536" s="4" t="str">
        <f>CONCATENATE(B19536,"-",C19536,"-",D19536)</f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x14ac:dyDescent="0.25">
      <c r="A19537" s="4" t="str">
        <f>CONCATENATE(B19537,"-",C19537,"-",D19537)</f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x14ac:dyDescent="0.25">
      <c r="A19538" s="4" t="str">
        <f>CONCATENATE(B19538,"-",C19538,"-",D19538)</f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x14ac:dyDescent="0.25">
      <c r="A19539" s="4" t="str">
        <f>CONCATENATE(B19539,"-",C19539,"-",D19539)</f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x14ac:dyDescent="0.25">
      <c r="A19540" s="4" t="str">
        <f>CONCATENATE(B19540,"-",C19540,"-",D19540)</f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x14ac:dyDescent="0.25">
      <c r="A19541" s="4" t="str">
        <f>CONCATENATE(B19541,"-",C19541,"-",D19541)</f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x14ac:dyDescent="0.25">
      <c r="A19542" s="4" t="str">
        <f>CONCATENATE(B19542,"-",C19542,"-",D19542)</f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x14ac:dyDescent="0.25">
      <c r="A19543" s="4" t="str">
        <f>CONCATENATE(B19543,"-",C19543,"-",D19543)</f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x14ac:dyDescent="0.25">
      <c r="A19544" s="4" t="str">
        <f>CONCATENATE(B19544,"-",C19544,"-",D19544)</f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x14ac:dyDescent="0.25">
      <c r="A19545" s="4" t="str">
        <f>CONCATENATE(B19545,"-",C19545,"-",D19545)</f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x14ac:dyDescent="0.25">
      <c r="A19546" s="4" t="str">
        <f>CONCATENATE(B19546,"-",C19546,"-",D19546)</f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x14ac:dyDescent="0.25">
      <c r="A19547" s="4" t="str">
        <f>CONCATENATE(B19547,"-",C19547,"-",D19547)</f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x14ac:dyDescent="0.25">
      <c r="A19548" s="4" t="str">
        <f>CONCATENATE(B19548,"-",C19548,"-",D19548)</f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x14ac:dyDescent="0.25">
      <c r="A19549" s="4" t="str">
        <f>CONCATENATE(B19549,"-",C19549,"-",D19549)</f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x14ac:dyDescent="0.25">
      <c r="A19550" s="4" t="str">
        <f>CONCATENATE(B19550,"-",C19550,"-",D19550)</f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x14ac:dyDescent="0.25">
      <c r="A19551" s="4" t="str">
        <f>CONCATENATE(B19551,"-",C19551,"-",D19551)</f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x14ac:dyDescent="0.25">
      <c r="A19552" s="4" t="str">
        <f>CONCATENATE(B19552,"-",C19552,"-",D19552)</f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x14ac:dyDescent="0.25">
      <c r="A19553" s="4" t="str">
        <f>CONCATENATE(B19553,"-",C19553,"-",D19553)</f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x14ac:dyDescent="0.25">
      <c r="A19554" s="4" t="str">
        <f>CONCATENATE(B19554,"-",C19554,"-",D19554)</f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x14ac:dyDescent="0.25">
      <c r="A19555" s="4" t="str">
        <f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x14ac:dyDescent="0.25">
      <c r="A19556" s="4" t="str">
        <f>CONCATENATE(B19556,"-",C19556,"-",D19556)</f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x14ac:dyDescent="0.25">
      <c r="A19557" s="4" t="str">
        <f>CONCATENATE(B19557,"-",C19557,"-",D19557)</f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x14ac:dyDescent="0.25">
      <c r="A19558" s="4" t="str">
        <f>CONCATENATE(B19558,"-",C19558,"-",D19558)</f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x14ac:dyDescent="0.25">
      <c r="A19559" s="4" t="str">
        <f>CONCATENATE(B19559,"-",C19559,"-",D19559)</f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x14ac:dyDescent="0.25">
      <c r="A19560" s="4" t="str">
        <f>CONCATENATE(B19560,"-",C19560,"-",D19560)</f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x14ac:dyDescent="0.25">
      <c r="A19561" s="4" t="str">
        <f>CONCATENATE(B19561,"-",C19561,"-",D19561)</f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x14ac:dyDescent="0.25">
      <c r="A19562" s="4" t="str">
        <f>CONCATENATE(B19562,"-",C19562,"-",D19562)</f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x14ac:dyDescent="0.25">
      <c r="A19563" s="4" t="str">
        <f>CONCATENATE(B19563,"-",C19563,"-",D19563)</f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x14ac:dyDescent="0.25">
      <c r="A19564" s="4" t="str">
        <f>CONCATENATE(B19564,"-",C19564,"-",D19564)</f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x14ac:dyDescent="0.25">
      <c r="A19565" s="4" t="str">
        <f>CONCATENATE(B19565,"-",C19565,"-",D19565)</f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x14ac:dyDescent="0.25">
      <c r="A19566" s="4" t="str">
        <f>CONCATENATE(B19566,"-",C19566,"-",D19566)</f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x14ac:dyDescent="0.25">
      <c r="A19567" s="4" t="str">
        <f>CONCATENATE(B19567,"-",C19567,"-",D19567)</f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x14ac:dyDescent="0.25">
      <c r="A19568" s="4" t="str">
        <f>CONCATENATE(B19568,"-",C19568,"-",D19568)</f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x14ac:dyDescent="0.25">
      <c r="A19569" s="4" t="str">
        <f>CONCATENATE(B19569,"-",C19569,"-",D19569)</f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x14ac:dyDescent="0.25">
      <c r="A19570" s="4" t="str">
        <f>CONCATENATE(B19570,"-",C19570,"-",D19570)</f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x14ac:dyDescent="0.25">
      <c r="A19571" s="4" t="str">
        <f>CONCATENATE(B19571,"-",C19571,"-",D19571)</f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x14ac:dyDescent="0.25">
      <c r="A19572" s="4" t="str">
        <f>CONCATENATE(B19572,"-",C19572,"-",D19572)</f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x14ac:dyDescent="0.25">
      <c r="A19573" s="4" t="str">
        <f>CONCATENATE(B19573,"-",C19573,"-",D19573)</f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x14ac:dyDescent="0.25">
      <c r="A19574" s="4" t="str">
        <f>CONCATENATE(B19574,"-",C19574,"-",D19574)</f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x14ac:dyDescent="0.25">
      <c r="A19575" s="4" t="str">
        <f>CONCATENATE(B19575,"-",C19575,"-",D19575)</f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x14ac:dyDescent="0.25">
      <c r="A19576" s="4" t="str">
        <f>CONCATENATE(B19576,"-",C19576,"-",D19576)</f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x14ac:dyDescent="0.25">
      <c r="A19577" s="4" t="str">
        <f>CONCATENATE(B19577,"-",C19577,"-",D19577)</f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x14ac:dyDescent="0.25">
      <c r="A19578" s="4" t="str">
        <f>CONCATENATE(B19578,"-",C19578,"-",D19578)</f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x14ac:dyDescent="0.25">
      <c r="A19579" s="4" t="str">
        <f>CONCATENATE(B19579,"-",C19579,"-",D19579)</f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x14ac:dyDescent="0.25">
      <c r="A19580" s="4" t="str">
        <f>CONCATENATE(B19580,"-",C19580,"-",D19580)</f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x14ac:dyDescent="0.25">
      <c r="A19581" s="4" t="str">
        <f>CONCATENATE(B19581,"-",C19581,"-",D19581)</f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x14ac:dyDescent="0.25">
      <c r="A19582" s="4" t="str">
        <f>CONCATENATE(B19582,"-",C19582,"-",D19582)</f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x14ac:dyDescent="0.25">
      <c r="A19583" s="4" t="str">
        <f>CONCATENATE(B19583,"-",C19583,"-",D19583)</f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x14ac:dyDescent="0.25">
      <c r="A19584" s="4" t="str">
        <f>CONCATENATE(B19584,"-",C19584,"-",D19584)</f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x14ac:dyDescent="0.25">
      <c r="A19585" s="4" t="str">
        <f>CONCATENATE(B19585,"-",C19585,"-",D19585)</f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x14ac:dyDescent="0.25">
      <c r="A19586" s="4" t="str">
        <f>CONCATENATE(B19586,"-",C19586,"-",D19586)</f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x14ac:dyDescent="0.25">
      <c r="A19587" s="4" t="str">
        <f>CONCATENATE(B19587,"-",C19587,"-",D19587)</f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x14ac:dyDescent="0.25">
      <c r="A19588" s="4" t="str">
        <f>CONCATENATE(B19588,"-",C19588,"-",D19588)</f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x14ac:dyDescent="0.25">
      <c r="A19589" s="4" t="str">
        <f>CONCATENATE(B19589,"-",C19589,"-",D19589)</f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x14ac:dyDescent="0.25">
      <c r="A19590" s="4" t="str">
        <f>CONCATENATE(B19590,"-",C19590,"-",D19590)</f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x14ac:dyDescent="0.25">
      <c r="A19591" s="4" t="str">
        <f>CONCATENATE(B19591,"-",C19591,"-",D19591)</f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x14ac:dyDescent="0.25">
      <c r="A19592" s="4" t="str">
        <f>CONCATENATE(B19592,"-",C19592,"-",D19592)</f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x14ac:dyDescent="0.25">
      <c r="A19593" s="4" t="str">
        <f>CONCATENATE(B19593,"-",C19593,"-",D19593)</f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x14ac:dyDescent="0.25">
      <c r="A19594" s="4" t="str">
        <f>CONCATENATE(B19594,"-",C19594,"-",D19594)</f>
        <v>46238-OXMP10-gen1</v>
      </c>
      <c r="B19594" s="14">
        <v>46238</v>
      </c>
      <c r="C19594" s="4" t="s">
        <v>58</v>
      </c>
      <c r="D19594" s="4" t="s">
        <v>59</v>
      </c>
      <c r="E19594" s="4">
        <v>0</v>
      </c>
      <c r="F19594" s="6">
        <v>20.483333333333334</v>
      </c>
      <c r="G19594" s="6">
        <v>0</v>
      </c>
      <c r="H19594" s="6">
        <v>0</v>
      </c>
      <c r="I19594" s="4" t="str">
        <f>TEXT(B19594,"yyyy-mm")</f>
        <v>2026-08</v>
      </c>
      <c r="J19594" s="7" t="str">
        <f>VLOOKUP(C19594,'[1]T. Apoyo Sistema'!$B$1:$C$89,2,0)</f>
        <v>NO</v>
      </c>
    </row>
    <row r="19595" spans="1:10" x14ac:dyDescent="0.25">
      <c r="A19595" s="4" t="str">
        <f>CONCATENATE(B19595,"-",C19595,"-",D19595)</f>
        <v>46238-OXMP10-psa1</v>
      </c>
      <c r="B19595" s="14">
        <v>46238</v>
      </c>
      <c r="C19595" s="4" t="s">
        <v>58</v>
      </c>
      <c r="D19595" s="4" t="s">
        <v>60</v>
      </c>
      <c r="E19595" s="4">
        <v>0</v>
      </c>
      <c r="F19595" s="6">
        <v>20.483333333333334</v>
      </c>
      <c r="G19595" s="6">
        <v>0</v>
      </c>
      <c r="H19595" s="6">
        <v>0</v>
      </c>
      <c r="I19595" s="4" t="str">
        <f>TEXT(B19595,"yyyy-mm")</f>
        <v>2026-08</v>
      </c>
      <c r="J19595" s="7" t="str">
        <f>VLOOKUP(C19595,'[1]T. Apoyo Sistema'!$B$1:$C$89,2,0)</f>
        <v>NO</v>
      </c>
    </row>
    <row r="19596" spans="1:10" x14ac:dyDescent="0.25">
      <c r="A19596" s="4" t="str">
        <f>CONCATENATE(B19596,"-",C19596,"-",D19596)</f>
        <v>46253-OXMPN4-gen1</v>
      </c>
      <c r="B19596" s="16">
        <v>46253</v>
      </c>
      <c r="C19596" s="10" t="s">
        <v>63</v>
      </c>
      <c r="D19596" s="10" t="s">
        <v>59</v>
      </c>
      <c r="E19596" s="10">
        <v>0</v>
      </c>
      <c r="F19596" s="12">
        <v>18.833333333333332</v>
      </c>
      <c r="G19596" s="12">
        <v>1.6666666666666679</v>
      </c>
      <c r="H19596" s="12">
        <v>0</v>
      </c>
      <c r="I19596" s="4" t="str">
        <f>TEXT(B19596,"yyyy-mm")</f>
        <v>2026-08</v>
      </c>
      <c r="J19596" s="7" t="str">
        <f>VLOOKUP(C19596,'[1]T. Apoyo Sistema'!$B$1:$C$89,2,0)</f>
        <v>NO</v>
      </c>
    </row>
    <row r="19597" spans="1:10" x14ac:dyDescent="0.25">
      <c r="A19597" s="4" t="str">
        <f>CONCATENATE(B19597,"-",C19597,"-",D19597)</f>
        <v>46253-OXMPN4-psa1</v>
      </c>
      <c r="B19597" s="16">
        <v>46253</v>
      </c>
      <c r="C19597" s="10" t="s">
        <v>63</v>
      </c>
      <c r="D19597" s="10" t="s">
        <v>60</v>
      </c>
      <c r="E19597" s="10">
        <v>0</v>
      </c>
      <c r="F19597" s="12">
        <v>18.833333333333332</v>
      </c>
      <c r="G19597" s="12">
        <v>1.6666666666666679</v>
      </c>
      <c r="H19597" s="12">
        <v>0</v>
      </c>
      <c r="I19597" s="4" t="str">
        <f>TEXT(B19597,"yyyy-mm")</f>
        <v>2026-08</v>
      </c>
      <c r="J19597" s="7" t="str">
        <f>VLOOKUP(C19597,'[1]T. Apoyo Sistema'!$B$1:$C$89,2,0)</f>
        <v>NO</v>
      </c>
    </row>
    <row r="19598" spans="1:10" x14ac:dyDescent="0.25">
      <c r="A19598" s="4" t="str">
        <f>CONCATENATE(B19598,"-",C19598,"-",D19598)</f>
        <v>46263-POX17-bbd1</v>
      </c>
      <c r="B19598" s="16">
        <v>46263</v>
      </c>
      <c r="C19598" s="10" t="s">
        <v>35</v>
      </c>
      <c r="D19598" s="10" t="s">
        <v>69</v>
      </c>
      <c r="E19598" s="10">
        <v>0</v>
      </c>
      <c r="F19598" s="10">
        <v>0</v>
      </c>
      <c r="G19598" s="10">
        <v>20.516666666666666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x14ac:dyDescent="0.25">
      <c r="A19599" s="4" t="str">
        <f>CONCATENATE(B19599,"-",C19599,"-",D19599)</f>
        <v>46263-POX17-bbd2</v>
      </c>
      <c r="B19599" s="16">
        <v>46263</v>
      </c>
      <c r="C19599" s="10" t="s">
        <v>35</v>
      </c>
      <c r="D19599" s="10" t="s">
        <v>70</v>
      </c>
      <c r="E19599" s="10">
        <v>0</v>
      </c>
      <c r="F19599" s="10">
        <v>0</v>
      </c>
      <c r="G19599" s="10">
        <v>20.516666666666666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x14ac:dyDescent="0.25">
      <c r="A19600" s="4" t="str">
        <f>CONCATENATE(B19600,"-",C19600,"-",D19600)</f>
        <v>46263-POX17-com1</v>
      </c>
      <c r="B19600" s="16">
        <v>46263</v>
      </c>
      <c r="C19600" s="10" t="s">
        <v>35</v>
      </c>
      <c r="D19600" s="10" t="s">
        <v>71</v>
      </c>
      <c r="E19600" s="10">
        <v>0</v>
      </c>
      <c r="F19600" s="10">
        <v>0</v>
      </c>
      <c r="G19600" s="10">
        <v>0</v>
      </c>
      <c r="H19600" s="10">
        <v>20.516666666666666</v>
      </c>
      <c r="I19600" s="4" t="s">
        <v>13</v>
      </c>
      <c r="J19600" s="7" t="str">
        <f>VLOOKUP(C19600,'[1]T. Apoyo Sistema'!$B$1:$C$89,2,0)</f>
        <v>SI</v>
      </c>
    </row>
    <row r="19601" spans="1:10" x14ac:dyDescent="0.25">
      <c r="A19601" s="4" t="str">
        <f>CONCATENATE(B19601,"-",C19601,"-",D19601)</f>
        <v>46263-POX17-com2</v>
      </c>
      <c r="B19601" s="16">
        <v>46263</v>
      </c>
      <c r="C19601" s="10" t="s">
        <v>35</v>
      </c>
      <c r="D19601" s="10" t="s">
        <v>72</v>
      </c>
      <c r="E19601" s="10">
        <v>0</v>
      </c>
      <c r="F19601" s="10">
        <v>0.83333333333333337</v>
      </c>
      <c r="G19601" s="10">
        <v>19.683333333333334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x14ac:dyDescent="0.25">
      <c r="A19602" s="4" t="str">
        <f>CONCATENATE(B19602,"-",C19602,"-",D19602)</f>
        <v>46263-POX17-com3</v>
      </c>
      <c r="B19602" s="16">
        <v>46263</v>
      </c>
      <c r="C19602" s="10" t="s">
        <v>35</v>
      </c>
      <c r="D19602" s="10" t="s">
        <v>77</v>
      </c>
      <c r="E19602" s="10">
        <v>0</v>
      </c>
      <c r="F19602" s="10">
        <v>0.48333333333333334</v>
      </c>
      <c r="G19602" s="10">
        <v>20.033333333333331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x14ac:dyDescent="0.25">
      <c r="A19603" s="4" t="str">
        <f>CONCATENATE(B19603,"-",C19603,"-",D19603)</f>
        <v>46263-POX17-com4</v>
      </c>
      <c r="B19603" s="16">
        <v>46263</v>
      </c>
      <c r="C19603" s="10" t="s">
        <v>35</v>
      </c>
      <c r="D19603" s="10" t="s">
        <v>78</v>
      </c>
      <c r="E19603" s="10">
        <v>0</v>
      </c>
      <c r="F19603" s="10">
        <v>0.65</v>
      </c>
      <c r="G19603" s="10">
        <v>19.866666666666667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x14ac:dyDescent="0.25">
      <c r="A19604" s="4" t="str">
        <f>CONCATENATE(B19604,"-",C19604,"-",D19604)</f>
        <v>46263-POX17-gen1</v>
      </c>
      <c r="B19604" s="16">
        <v>46263</v>
      </c>
      <c r="C19604" s="10" t="s">
        <v>35</v>
      </c>
      <c r="D19604" s="10" t="s">
        <v>59</v>
      </c>
      <c r="E19604" s="10">
        <v>0</v>
      </c>
      <c r="F19604" s="10">
        <v>1.0833333333333333</v>
      </c>
      <c r="G19604" s="10">
        <v>19.433333333333334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x14ac:dyDescent="0.25">
      <c r="A19605" s="4" t="str">
        <f>CONCATENATE(B19605,"-",C19605,"-",D19605)</f>
        <v>46263-POX17-gen2</v>
      </c>
      <c r="B19605" s="16">
        <v>46263</v>
      </c>
      <c r="C19605" s="10" t="s">
        <v>35</v>
      </c>
      <c r="D19605" s="10" t="s">
        <v>73</v>
      </c>
      <c r="E19605" s="10">
        <v>0</v>
      </c>
      <c r="F19605" s="10">
        <v>0</v>
      </c>
      <c r="G19605" s="10">
        <v>20.516666666666666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x14ac:dyDescent="0.25">
      <c r="A19606" s="4" t="str">
        <f>CONCATENATE(B19606,"-",C19606,"-",D19606)</f>
        <v>46263-POX17-psa1</v>
      </c>
      <c r="B19606" s="16">
        <v>46263</v>
      </c>
      <c r="C19606" s="10" t="s">
        <v>35</v>
      </c>
      <c r="D19606" s="10" t="s">
        <v>60</v>
      </c>
      <c r="E19606" s="10">
        <v>0</v>
      </c>
      <c r="F19606" s="10">
        <v>0</v>
      </c>
      <c r="G19606" s="10">
        <v>20.516666666666666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x14ac:dyDescent="0.25">
      <c r="A19607" s="4" t="str">
        <f>CONCATENATE(B19607,"-",C19607,"-",D19607)</f>
        <v>46263-POX17-psa2</v>
      </c>
      <c r="B19607" s="16">
        <v>46263</v>
      </c>
      <c r="C19607" s="10" t="s">
        <v>35</v>
      </c>
      <c r="D19607" s="10" t="s">
        <v>74</v>
      </c>
      <c r="E19607" s="10">
        <v>0</v>
      </c>
      <c r="F19607" s="10">
        <v>0.35</v>
      </c>
      <c r="G19607" s="10">
        <v>20.166666666666664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x14ac:dyDescent="0.25">
      <c r="A19608" s="4" t="str">
        <f>CONCATENATE(B19608,"-",C19608,"-",D19608)</f>
        <v>46263-POX17-psa3</v>
      </c>
      <c r="B19608" s="16">
        <v>46263</v>
      </c>
      <c r="C19608" s="10" t="s">
        <v>35</v>
      </c>
      <c r="D19608" s="10" t="s">
        <v>79</v>
      </c>
      <c r="E19608" s="10">
        <v>0</v>
      </c>
      <c r="F19608" s="10">
        <v>0.3</v>
      </c>
      <c r="G19608" s="10">
        <v>20.216666666666665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x14ac:dyDescent="0.25">
      <c r="A19609" s="4" t="str">
        <f>CONCATENATE(B19609,"-",C19609,"-",D19609)</f>
        <v>46263-POX17-psa4</v>
      </c>
      <c r="B19609" s="16">
        <v>46263</v>
      </c>
      <c r="C19609" s="10" t="s">
        <v>35</v>
      </c>
      <c r="D19609" s="10" t="s">
        <v>80</v>
      </c>
      <c r="E19609" s="10">
        <v>0</v>
      </c>
      <c r="F19609" s="10">
        <v>0.3</v>
      </c>
      <c r="G19609" s="10">
        <v>20.216666666666665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x14ac:dyDescent="0.25">
      <c r="A19610" s="4" t="str">
        <f>CONCATENATE(B19610,"-",C19610,"-",D19610)</f>
        <v>46263-POX17-sec1</v>
      </c>
      <c r="B19610" s="16">
        <v>46263</v>
      </c>
      <c r="C19610" s="10" t="s">
        <v>35</v>
      </c>
      <c r="D19610" s="10" t="s">
        <v>75</v>
      </c>
      <c r="E19610" s="10">
        <v>0</v>
      </c>
      <c r="F19610" s="10">
        <v>0.9</v>
      </c>
      <c r="G19610" s="10">
        <v>19.616666666666667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x14ac:dyDescent="0.25">
      <c r="A19611" s="4" t="str">
        <f>CONCATENATE(B19611,"-",C19611,"-",D19611)</f>
        <v>46263-POX17-sec2</v>
      </c>
      <c r="B19611" s="16">
        <v>46263</v>
      </c>
      <c r="C19611" s="10" t="s">
        <v>35</v>
      </c>
      <c r="D19611" s="10" t="s">
        <v>76</v>
      </c>
      <c r="E19611" s="10">
        <v>0</v>
      </c>
      <c r="F19611" s="10">
        <v>0.9</v>
      </c>
      <c r="G19611" s="10">
        <v>19.616666666666667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x14ac:dyDescent="0.25">
      <c r="A19612" s="4" t="str">
        <f>CONCATENATE(B19612,"-",C19612,"-",D19612)</f>
        <v>46271-POX53-bbd1</v>
      </c>
      <c r="B19612" s="16">
        <v>46271</v>
      </c>
      <c r="C19612" s="10" t="s">
        <v>100</v>
      </c>
      <c r="D19612" s="10" t="s">
        <v>69</v>
      </c>
      <c r="E19612" s="10">
        <v>0</v>
      </c>
      <c r="F19612" s="10">
        <v>0</v>
      </c>
      <c r="G19612" s="10">
        <v>20.583333333333332</v>
      </c>
      <c r="H19612" s="10">
        <v>0</v>
      </c>
      <c r="I19612" s="4" t="s">
        <v>828</v>
      </c>
      <c r="J19612" s="7" t="str">
        <f>VLOOKUP(C19612,'[1]T. Apoyo Sistema'!$B$1:$C$89,2,0)</f>
        <v>SI</v>
      </c>
    </row>
    <row r="19613" spans="1:10" x14ac:dyDescent="0.25">
      <c r="A19613" s="4" t="str">
        <f>CONCATENATE(B19613,"-",C19613,"-",D19613)</f>
        <v>46271-POX53-bbd2</v>
      </c>
      <c r="B19613" s="16">
        <v>46271</v>
      </c>
      <c r="C19613" s="10" t="s">
        <v>100</v>
      </c>
      <c r="D19613" s="10" t="s">
        <v>70</v>
      </c>
      <c r="E19613" s="10">
        <v>0</v>
      </c>
      <c r="F19613" s="10">
        <v>0</v>
      </c>
      <c r="G19613" s="10">
        <v>20.583333333333332</v>
      </c>
      <c r="H19613" s="10">
        <v>0</v>
      </c>
      <c r="I19613" s="4" t="s">
        <v>828</v>
      </c>
      <c r="J19613" s="7" t="str">
        <f>VLOOKUP(C19613,'[1]T. Apoyo Sistema'!$B$1:$C$89,2,0)</f>
        <v>SI</v>
      </c>
    </row>
    <row r="19614" spans="1:10" x14ac:dyDescent="0.25">
      <c r="A19614" s="4" t="str">
        <f>CONCATENATE(B19614,"-",C19614,"-",D19614)</f>
        <v>46271-POX53-com1</v>
      </c>
      <c r="B19614" s="16">
        <v>46271</v>
      </c>
      <c r="C19614" s="10" t="s">
        <v>100</v>
      </c>
      <c r="D19614" s="10" t="s">
        <v>71</v>
      </c>
      <c r="E19614" s="10">
        <v>0</v>
      </c>
      <c r="F19614" s="10">
        <v>0</v>
      </c>
      <c r="G19614" s="10">
        <v>20.583333333333332</v>
      </c>
      <c r="H19614" s="10">
        <v>0</v>
      </c>
      <c r="I19614" s="4" t="s">
        <v>828</v>
      </c>
      <c r="J19614" s="7" t="str">
        <f>VLOOKUP(C19614,'[1]T. Apoyo Sistema'!$B$1:$C$89,2,0)</f>
        <v>SI</v>
      </c>
    </row>
    <row r="19615" spans="1:10" x14ac:dyDescent="0.25">
      <c r="A19615" s="4" t="str">
        <f>CONCATENATE(B19615,"-",C19615,"-",D19615)</f>
        <v>46271-POX53-com2</v>
      </c>
      <c r="B19615" s="16">
        <v>46271</v>
      </c>
      <c r="C19615" s="10" t="s">
        <v>100</v>
      </c>
      <c r="D19615" s="10" t="s">
        <v>72</v>
      </c>
      <c r="E19615" s="10">
        <v>0</v>
      </c>
      <c r="F19615" s="10">
        <v>0</v>
      </c>
      <c r="G19615" s="10">
        <v>20.583333333333332</v>
      </c>
      <c r="H19615" s="10">
        <v>0</v>
      </c>
      <c r="I19615" s="4" t="s">
        <v>828</v>
      </c>
      <c r="J19615" s="7" t="str">
        <f>VLOOKUP(C19615,'[1]T. Apoyo Sistema'!$B$1:$C$89,2,0)</f>
        <v>SI</v>
      </c>
    </row>
    <row r="19616" spans="1:10" x14ac:dyDescent="0.25">
      <c r="A19616" s="4" t="str">
        <f>CONCATENATE(B19616,"-",C19616,"-",D19616)</f>
        <v>46271-POX53-com3</v>
      </c>
      <c r="B19616" s="16">
        <v>46271</v>
      </c>
      <c r="C19616" s="10" t="s">
        <v>100</v>
      </c>
      <c r="D19616" s="10" t="s">
        <v>77</v>
      </c>
      <c r="E19616" s="10">
        <v>0</v>
      </c>
      <c r="F19616" s="10">
        <v>0</v>
      </c>
      <c r="G19616" s="10">
        <v>20.583333333333332</v>
      </c>
      <c r="H19616" s="10">
        <v>0</v>
      </c>
      <c r="I19616" s="4" t="s">
        <v>828</v>
      </c>
      <c r="J19616" s="7" t="str">
        <f>VLOOKUP(C19616,'[1]T. Apoyo Sistema'!$B$1:$C$89,2,0)</f>
        <v>SI</v>
      </c>
    </row>
    <row r="19617" spans="1:10" x14ac:dyDescent="0.25">
      <c r="A19617" s="4" t="str">
        <f>CONCATENATE(B19617,"-",C19617,"-",D19617)</f>
        <v>46271-POX53-com4</v>
      </c>
      <c r="B19617" s="16">
        <v>46271</v>
      </c>
      <c r="C19617" s="10" t="s">
        <v>100</v>
      </c>
      <c r="D19617" s="10" t="s">
        <v>78</v>
      </c>
      <c r="E19617" s="10">
        <v>0</v>
      </c>
      <c r="F19617" s="10">
        <v>0</v>
      </c>
      <c r="G19617" s="10">
        <v>20.583333333333332</v>
      </c>
      <c r="H19617" s="10">
        <v>0</v>
      </c>
      <c r="I19617" s="4" t="s">
        <v>828</v>
      </c>
      <c r="J19617" s="7" t="str">
        <f>VLOOKUP(C19617,'[1]T. Apoyo Sistema'!$B$1:$C$89,2,0)</f>
        <v>SI</v>
      </c>
    </row>
    <row r="19618" spans="1:10" x14ac:dyDescent="0.25">
      <c r="A19618" s="4" t="str">
        <f>CONCATENATE(B19618,"-",C19618,"-",D19618)</f>
        <v>46271-POX53-gen1</v>
      </c>
      <c r="B19618" s="16">
        <v>46271</v>
      </c>
      <c r="C19618" s="10" t="s">
        <v>100</v>
      </c>
      <c r="D19618" s="10" t="s">
        <v>59</v>
      </c>
      <c r="E19618" s="10">
        <v>0</v>
      </c>
      <c r="F19618" s="10">
        <v>0</v>
      </c>
      <c r="G19618" s="10">
        <v>20.583333333333332</v>
      </c>
      <c r="H19618" s="10">
        <v>0</v>
      </c>
      <c r="I19618" s="4" t="s">
        <v>828</v>
      </c>
      <c r="J19618" s="7" t="str">
        <f>VLOOKUP(C19618,'[1]T. Apoyo Sistema'!$B$1:$C$89,2,0)</f>
        <v>SI</v>
      </c>
    </row>
    <row r="19619" spans="1:10" x14ac:dyDescent="0.25">
      <c r="A19619" s="4" t="str">
        <f>CONCATENATE(B19619,"-",C19619,"-",D19619)</f>
        <v>46271-POX53-gen2</v>
      </c>
      <c r="B19619" s="16">
        <v>46271</v>
      </c>
      <c r="C19619" s="10" t="s">
        <v>100</v>
      </c>
      <c r="D19619" s="10" t="s">
        <v>73</v>
      </c>
      <c r="E19619" s="10">
        <v>0</v>
      </c>
      <c r="F19619" s="10">
        <v>0</v>
      </c>
      <c r="G19619" s="10">
        <v>20.583333333333332</v>
      </c>
      <c r="H19619" s="10">
        <v>0</v>
      </c>
      <c r="I19619" s="4" t="s">
        <v>828</v>
      </c>
      <c r="J19619" s="7" t="str">
        <f>VLOOKUP(C19619,'[1]T. Apoyo Sistema'!$B$1:$C$89,2,0)</f>
        <v>SI</v>
      </c>
    </row>
    <row r="19620" spans="1:10" x14ac:dyDescent="0.25">
      <c r="A19620" s="4" t="str">
        <f>CONCATENATE(B19620,"-",C19620,"-",D19620)</f>
        <v>46271-POX53-psa1</v>
      </c>
      <c r="B19620" s="16">
        <v>46271</v>
      </c>
      <c r="C19620" s="10" t="s">
        <v>100</v>
      </c>
      <c r="D19620" s="10" t="s">
        <v>60</v>
      </c>
      <c r="E19620" s="10">
        <v>0</v>
      </c>
      <c r="F19620" s="10">
        <v>0</v>
      </c>
      <c r="G19620" s="10">
        <v>20.583333333333332</v>
      </c>
      <c r="H19620" s="10">
        <v>0</v>
      </c>
      <c r="I19620" s="4" t="s">
        <v>828</v>
      </c>
      <c r="J19620" s="7" t="str">
        <f>VLOOKUP(C19620,'[1]T. Apoyo Sistema'!$B$1:$C$89,2,0)</f>
        <v>SI</v>
      </c>
    </row>
    <row r="19621" spans="1:10" x14ac:dyDescent="0.25">
      <c r="A19621" s="4" t="str">
        <f>CONCATENATE(B19621,"-",C19621,"-",D19621)</f>
        <v>46271-POX53-psa2</v>
      </c>
      <c r="B19621" s="16">
        <v>46271</v>
      </c>
      <c r="C19621" s="10" t="s">
        <v>100</v>
      </c>
      <c r="D19621" s="10" t="s">
        <v>74</v>
      </c>
      <c r="E19621" s="10">
        <v>0</v>
      </c>
      <c r="F19621" s="10">
        <v>0</v>
      </c>
      <c r="G19621" s="10">
        <v>20.583333333333332</v>
      </c>
      <c r="H19621" s="10">
        <v>0</v>
      </c>
      <c r="I19621" s="4" t="s">
        <v>828</v>
      </c>
      <c r="J19621" s="7" t="str">
        <f>VLOOKUP(C19621,'[1]T. Apoyo Sistema'!$B$1:$C$89,2,0)</f>
        <v>SI</v>
      </c>
    </row>
    <row r="19622" spans="1:10" x14ac:dyDescent="0.25">
      <c r="A19622" s="4" t="str">
        <f>CONCATENATE(B19622,"-",C19622,"-",D19622)</f>
        <v>46271-POX53-psa3</v>
      </c>
      <c r="B19622" s="16">
        <v>46271</v>
      </c>
      <c r="C19622" s="10" t="s">
        <v>100</v>
      </c>
      <c r="D19622" s="10" t="s">
        <v>79</v>
      </c>
      <c r="E19622" s="10">
        <v>0</v>
      </c>
      <c r="F19622" s="10">
        <v>0</v>
      </c>
      <c r="G19622" s="10">
        <v>20.583333333333332</v>
      </c>
      <c r="H19622" s="10">
        <v>0</v>
      </c>
      <c r="I19622" s="4" t="s">
        <v>828</v>
      </c>
      <c r="J19622" s="7" t="str">
        <f>VLOOKUP(C19622,'[1]T. Apoyo Sistema'!$B$1:$C$89,2,0)</f>
        <v>SI</v>
      </c>
    </row>
    <row r="19623" spans="1:10" x14ac:dyDescent="0.25">
      <c r="A19623" s="4" t="str">
        <f>CONCATENATE(B19623,"-",C19623,"-",D19623)</f>
        <v>46271-POX53-psa4</v>
      </c>
      <c r="B19623" s="16">
        <v>46271</v>
      </c>
      <c r="C19623" s="10" t="s">
        <v>100</v>
      </c>
      <c r="D19623" s="10" t="s">
        <v>80</v>
      </c>
      <c r="E19623" s="10">
        <v>0</v>
      </c>
      <c r="F19623" s="10">
        <v>0</v>
      </c>
      <c r="G19623" s="10">
        <v>20.583333333333332</v>
      </c>
      <c r="H19623" s="10">
        <v>0</v>
      </c>
      <c r="I19623" s="4" t="s">
        <v>828</v>
      </c>
      <c r="J19623" s="7" t="str">
        <f>VLOOKUP(C19623,'[1]T. Apoyo Sistema'!$B$1:$C$89,2,0)</f>
        <v>SI</v>
      </c>
    </row>
    <row r="19624" spans="1:10" x14ac:dyDescent="0.25">
      <c r="A19624" s="4" t="str">
        <f>CONCATENATE(B19624,"-",C19624,"-",D19624)</f>
        <v>46271-POX53-sec1</v>
      </c>
      <c r="B19624" s="16">
        <v>46271</v>
      </c>
      <c r="C19624" s="10" t="s">
        <v>100</v>
      </c>
      <c r="D19624" s="10" t="s">
        <v>75</v>
      </c>
      <c r="E19624" s="10">
        <v>0</v>
      </c>
      <c r="F19624" s="10">
        <v>0</v>
      </c>
      <c r="G19624" s="10">
        <v>20.583333333333332</v>
      </c>
      <c r="H19624" s="10">
        <v>0</v>
      </c>
      <c r="I19624" s="4" t="s">
        <v>828</v>
      </c>
      <c r="J19624" s="7" t="str">
        <f>VLOOKUP(C19624,'[1]T. Apoyo Sistema'!$B$1:$C$89,2,0)</f>
        <v>SI</v>
      </c>
    </row>
    <row r="19625" spans="1:10" x14ac:dyDescent="0.25">
      <c r="A19625" s="4" t="str">
        <f>CONCATENATE(B19625,"-",C19625,"-",D19625)</f>
        <v>46271-POX53-sec2</v>
      </c>
      <c r="B19625" s="16">
        <v>46271</v>
      </c>
      <c r="C19625" s="10" t="s">
        <v>100</v>
      </c>
      <c r="D19625" s="10" t="s">
        <v>76</v>
      </c>
      <c r="E19625" s="10">
        <v>0</v>
      </c>
      <c r="F19625" s="10">
        <v>0</v>
      </c>
      <c r="G19625" s="10">
        <v>20.583333333333332</v>
      </c>
      <c r="H19625" s="10">
        <v>0</v>
      </c>
      <c r="I19625" s="4" t="s">
        <v>828</v>
      </c>
      <c r="J19625" s="7" t="str">
        <f>VLOOKUP(C19625,'[1]T. Apoyo Sistema'!$B$1:$C$89,2,0)</f>
        <v>SI</v>
      </c>
    </row>
    <row r="19626" spans="1:10" x14ac:dyDescent="0.25">
      <c r="A19626" s="4" t="str">
        <f>CONCATENATE(B19626,"-",C19626,"-",D19626)</f>
        <v>46248-POX8-bbd1</v>
      </c>
      <c r="B19626" s="14">
        <v>46248</v>
      </c>
      <c r="C19626" s="4" t="s">
        <v>113</v>
      </c>
      <c r="D19626" s="4" t="s">
        <v>69</v>
      </c>
      <c r="E19626" s="4">
        <v>0</v>
      </c>
      <c r="F19626" s="6">
        <v>0</v>
      </c>
      <c r="G19626" s="6">
        <v>20.633333333333333</v>
      </c>
      <c r="H19626" s="6">
        <v>0</v>
      </c>
      <c r="I19626" s="4" t="str">
        <f>TEXT(B19626,"yyyy-mm")</f>
        <v>2026-08</v>
      </c>
      <c r="J19626" s="7" t="str">
        <f>VLOOKUP(C19626,'[1]T. Apoyo Sistema'!$B$1:$C$89,2,0)</f>
        <v>SI</v>
      </c>
    </row>
    <row r="19627" spans="1:10" x14ac:dyDescent="0.25">
      <c r="A19627" s="4" t="str">
        <f>CONCATENATE(B19627,"-",C19627,"-",D19627)</f>
        <v>46248-POX8-bbd2</v>
      </c>
      <c r="B19627" s="14">
        <v>46248</v>
      </c>
      <c r="C19627" s="4" t="s">
        <v>113</v>
      </c>
      <c r="D19627" s="4" t="s">
        <v>70</v>
      </c>
      <c r="E19627" s="4">
        <v>0</v>
      </c>
      <c r="F19627" s="6">
        <v>0</v>
      </c>
      <c r="G19627" s="6">
        <v>20.633333333333333</v>
      </c>
      <c r="H19627" s="6">
        <v>0</v>
      </c>
      <c r="I19627" s="4" t="str">
        <f>TEXT(B19627,"yyyy-mm")</f>
        <v>2026-08</v>
      </c>
      <c r="J19627" s="7" t="str">
        <f>VLOOKUP(C19627,'[1]T. Apoyo Sistema'!$B$1:$C$89,2,0)</f>
        <v>SI</v>
      </c>
    </row>
    <row r="19628" spans="1:10" x14ac:dyDescent="0.25">
      <c r="A19628" s="4" t="str">
        <f>CONCATENATE(B19628,"-",C19628,"-",D19628)</f>
        <v>46248-POX8-com1</v>
      </c>
      <c r="B19628" s="14">
        <v>46248</v>
      </c>
      <c r="C19628" s="4" t="s">
        <v>113</v>
      </c>
      <c r="D19628" s="4" t="s">
        <v>71</v>
      </c>
      <c r="E19628" s="4">
        <v>0</v>
      </c>
      <c r="F19628" s="6">
        <v>0</v>
      </c>
      <c r="G19628" s="6">
        <v>20.633333333333333</v>
      </c>
      <c r="H19628" s="6">
        <v>0</v>
      </c>
      <c r="I19628" s="4" t="str">
        <f>TEXT(B19628,"yyyy-mm")</f>
        <v>2026-08</v>
      </c>
      <c r="J19628" s="7" t="str">
        <f>VLOOKUP(C19628,'[1]T. Apoyo Sistema'!$B$1:$C$89,2,0)</f>
        <v>SI</v>
      </c>
    </row>
    <row r="19629" spans="1:10" x14ac:dyDescent="0.25">
      <c r="A19629" s="4" t="str">
        <f>CONCATENATE(B19629,"-",C19629,"-",D19629)</f>
        <v>46248-POX8-com2</v>
      </c>
      <c r="B19629" s="14">
        <v>46248</v>
      </c>
      <c r="C19629" s="4" t="s">
        <v>113</v>
      </c>
      <c r="D19629" s="4" t="s">
        <v>72</v>
      </c>
      <c r="E19629" s="4">
        <v>0</v>
      </c>
      <c r="F19629" s="6">
        <v>0</v>
      </c>
      <c r="G19629" s="6">
        <v>20.633333333333333</v>
      </c>
      <c r="H19629" s="6">
        <v>0</v>
      </c>
      <c r="I19629" s="4" t="str">
        <f>TEXT(B19629,"yyyy-mm")</f>
        <v>2026-08</v>
      </c>
      <c r="J19629" s="7" t="str">
        <f>VLOOKUP(C19629,'[1]T. Apoyo Sistema'!$B$1:$C$89,2,0)</f>
        <v>SI</v>
      </c>
    </row>
    <row r="19630" spans="1:10" x14ac:dyDescent="0.25">
      <c r="A19630" s="4" t="str">
        <f>CONCATENATE(B19630,"-",C19630,"-",D19630)</f>
        <v>46248-POX8-com3</v>
      </c>
      <c r="B19630" s="14">
        <v>46248</v>
      </c>
      <c r="C19630" s="4" t="s">
        <v>113</v>
      </c>
      <c r="D19630" s="4" t="s">
        <v>77</v>
      </c>
      <c r="E19630" s="4">
        <v>0</v>
      </c>
      <c r="F19630" s="6">
        <v>0</v>
      </c>
      <c r="G19630" s="6">
        <v>20.633333333333333</v>
      </c>
      <c r="H19630" s="6">
        <v>0</v>
      </c>
      <c r="I19630" s="4" t="str">
        <f>TEXT(B19630,"yyyy-mm")</f>
        <v>2026-08</v>
      </c>
      <c r="J19630" s="7" t="str">
        <f>VLOOKUP(C19630,'[1]T. Apoyo Sistema'!$B$1:$C$89,2,0)</f>
        <v>SI</v>
      </c>
    </row>
    <row r="19631" spans="1:10" x14ac:dyDescent="0.25">
      <c r="A19631" s="4" t="str">
        <f>CONCATENATE(B19631,"-",C19631,"-",D19631)</f>
        <v>46248-POX8-com4</v>
      </c>
      <c r="B19631" s="14">
        <v>46248</v>
      </c>
      <c r="C19631" s="4" t="s">
        <v>113</v>
      </c>
      <c r="D19631" s="4" t="s">
        <v>78</v>
      </c>
      <c r="E19631" s="4">
        <v>0</v>
      </c>
      <c r="F19631" s="6">
        <v>0</v>
      </c>
      <c r="G19631" s="6">
        <v>20.633333333333333</v>
      </c>
      <c r="H19631" s="6">
        <v>0</v>
      </c>
      <c r="I19631" s="4" t="str">
        <f>TEXT(B19631,"yyyy-mm")</f>
        <v>2026-08</v>
      </c>
      <c r="J19631" s="7" t="str">
        <f>VLOOKUP(C19631,'[1]T. Apoyo Sistema'!$B$1:$C$89,2,0)</f>
        <v>SI</v>
      </c>
    </row>
    <row r="19632" spans="1:10" x14ac:dyDescent="0.25">
      <c r="A19632" s="4" t="str">
        <f>CONCATENATE(B19632,"-",C19632,"-",D19632)</f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x14ac:dyDescent="0.25">
      <c r="A19633" s="4" t="str">
        <f>CONCATENATE(B19633,"-",C19633,"-",D19633)</f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x14ac:dyDescent="0.25">
      <c r="A19634" s="4" t="str">
        <f>CONCATENATE(B19634,"-",C19634,"-",D19634)</f>
        <v>46248-POX8-gen1</v>
      </c>
      <c r="B19634" s="14">
        <v>46248</v>
      </c>
      <c r="C19634" s="4" t="s">
        <v>113</v>
      </c>
      <c r="D19634" s="4" t="s">
        <v>59</v>
      </c>
      <c r="E19634" s="4">
        <v>0</v>
      </c>
      <c r="F19634" s="6">
        <v>0</v>
      </c>
      <c r="G19634" s="6">
        <v>20.633333333333333</v>
      </c>
      <c r="H19634" s="6">
        <v>0</v>
      </c>
      <c r="I19634" s="4" t="str">
        <f>TEXT(B19634,"yyyy-mm")</f>
        <v>2026-08</v>
      </c>
      <c r="J19634" s="7" t="str">
        <f>VLOOKUP(C19634,'[1]T. Apoyo Sistema'!$B$1:$C$89,2,0)</f>
        <v>SI</v>
      </c>
    </row>
    <row r="19635" spans="1:10" x14ac:dyDescent="0.25">
      <c r="A19635" s="4" t="str">
        <f>CONCATENATE(B19635,"-",C19635,"-",D19635)</f>
        <v>46248-POX8-gen2</v>
      </c>
      <c r="B19635" s="14">
        <v>46248</v>
      </c>
      <c r="C19635" s="4" t="s">
        <v>113</v>
      </c>
      <c r="D19635" s="4" t="s">
        <v>73</v>
      </c>
      <c r="E19635" s="4">
        <v>0</v>
      </c>
      <c r="F19635" s="6">
        <v>0</v>
      </c>
      <c r="G19635" s="6">
        <v>20.633333333333333</v>
      </c>
      <c r="H19635" s="6">
        <v>0</v>
      </c>
      <c r="I19635" s="4" t="str">
        <f>TEXT(B19635,"yyyy-mm")</f>
        <v>2026-08</v>
      </c>
      <c r="J19635" s="7" t="str">
        <f>VLOOKUP(C19635,'[1]T. Apoyo Sistema'!$B$1:$C$89,2,0)</f>
        <v>SI</v>
      </c>
    </row>
    <row r="19636" spans="1:10" x14ac:dyDescent="0.25">
      <c r="A19636" s="4" t="str">
        <f>CONCATENATE(B19636,"-",C19636,"-",D19636)</f>
        <v>46248-POX8-psa1</v>
      </c>
      <c r="B19636" s="14">
        <v>46248</v>
      </c>
      <c r="C19636" s="4" t="s">
        <v>113</v>
      </c>
      <c r="D19636" s="4" t="s">
        <v>60</v>
      </c>
      <c r="E19636" s="4">
        <v>0</v>
      </c>
      <c r="F19636" s="6">
        <v>0</v>
      </c>
      <c r="G19636" s="6">
        <v>20.633333333333333</v>
      </c>
      <c r="H19636" s="6">
        <v>0</v>
      </c>
      <c r="I19636" s="4" t="str">
        <f>TEXT(B19636,"yyyy-mm")</f>
        <v>2026-08</v>
      </c>
      <c r="J19636" s="7" t="str">
        <f>VLOOKUP(C19636,'[1]T. Apoyo Sistema'!$B$1:$C$89,2,0)</f>
        <v>SI</v>
      </c>
    </row>
    <row r="19637" spans="1:10" x14ac:dyDescent="0.25">
      <c r="A19637" s="4" t="str">
        <f>CONCATENATE(B19637,"-",C19637,"-",D19637)</f>
        <v>46248-POX8-psa2</v>
      </c>
      <c r="B19637" s="14">
        <v>46248</v>
      </c>
      <c r="C19637" s="4" t="s">
        <v>113</v>
      </c>
      <c r="D19637" s="4" t="s">
        <v>74</v>
      </c>
      <c r="E19637" s="4">
        <v>0</v>
      </c>
      <c r="F19637" s="6">
        <v>0</v>
      </c>
      <c r="G19637" s="6">
        <v>20.633333333333333</v>
      </c>
      <c r="H19637" s="6">
        <v>0</v>
      </c>
      <c r="I19637" s="4" t="str">
        <f>TEXT(B19637,"yyyy-mm")</f>
        <v>2026-08</v>
      </c>
      <c r="J19637" s="7" t="str">
        <f>VLOOKUP(C19637,'[1]T. Apoyo Sistema'!$B$1:$C$89,2,0)</f>
        <v>SI</v>
      </c>
    </row>
    <row r="19638" spans="1:10" x14ac:dyDescent="0.25">
      <c r="A19638" s="4" t="str">
        <f>CONCATENATE(B19638,"-",C19638,"-",D19638)</f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x14ac:dyDescent="0.25">
      <c r="A19639" s="4" t="str">
        <f>CONCATENATE(B19639,"-",C19639,"-",D19639)</f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x14ac:dyDescent="0.25">
      <c r="A19640" s="4" t="str">
        <f>CONCATENATE(B19640,"-",C19640,"-",D19640)</f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x14ac:dyDescent="0.25">
      <c r="A19641" s="4" t="str">
        <f>CONCATENATE(B19641,"-",C19641,"-",D19641)</f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x14ac:dyDescent="0.25">
      <c r="A19642" s="4" t="str">
        <f>CONCATENATE(B19642,"-",C19642,"-",D19642)</f>
        <v>46248-POX8-psa3</v>
      </c>
      <c r="B19642" s="14">
        <v>46248</v>
      </c>
      <c r="C19642" s="4" t="s">
        <v>113</v>
      </c>
      <c r="D19642" s="4" t="s">
        <v>79</v>
      </c>
      <c r="E19642" s="4">
        <v>0</v>
      </c>
      <c r="F19642" s="6">
        <v>0</v>
      </c>
      <c r="G19642" s="6">
        <v>20.633333333333333</v>
      </c>
      <c r="H19642" s="6">
        <v>0</v>
      </c>
      <c r="I19642" s="4" t="str">
        <f>TEXT(B19642,"yyyy-mm")</f>
        <v>2026-08</v>
      </c>
      <c r="J19642" s="7" t="str">
        <f>VLOOKUP(C19642,'[1]T. Apoyo Sistema'!$B$1:$C$89,2,0)</f>
        <v>SI</v>
      </c>
    </row>
    <row r="19643" spans="1:10" x14ac:dyDescent="0.25">
      <c r="A19643" s="4" t="str">
        <f>CONCATENATE(B19643,"-",C19643,"-",D19643)</f>
        <v>46248-POX8-psa4</v>
      </c>
      <c r="B19643" s="14">
        <v>46248</v>
      </c>
      <c r="C19643" s="4" t="s">
        <v>113</v>
      </c>
      <c r="D19643" s="4" t="s">
        <v>80</v>
      </c>
      <c r="E19643" s="4">
        <v>0</v>
      </c>
      <c r="F19643" s="6">
        <v>0</v>
      </c>
      <c r="G19643" s="6">
        <v>20.633333333333333</v>
      </c>
      <c r="H19643" s="6">
        <v>0</v>
      </c>
      <c r="I19643" s="4" t="str">
        <f>TEXT(B19643,"yyyy-mm")</f>
        <v>2026-08</v>
      </c>
      <c r="J19643" s="7" t="str">
        <f>VLOOKUP(C19643,'[1]T. Apoyo Sistema'!$B$1:$C$89,2,0)</f>
        <v>SI</v>
      </c>
    </row>
    <row r="19644" spans="1:10" x14ac:dyDescent="0.25">
      <c r="A19644" s="4" t="str">
        <f>CONCATENATE(B19644,"-",C19644,"-",D19644)</f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x14ac:dyDescent="0.25">
      <c r="A19645" s="4" t="str">
        <f>CONCATENATE(B19645,"-",C19645,"-",D19645)</f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x14ac:dyDescent="0.25">
      <c r="A19646" s="4" t="str">
        <f>CONCATENATE(B19646,"-",C19646,"-",D19646)</f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x14ac:dyDescent="0.25">
      <c r="A19647" s="4" t="str">
        <f>CONCATENATE(B19647,"-",C19647,"-",D19647)</f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x14ac:dyDescent="0.25">
      <c r="A19648" s="4" t="str">
        <f>CONCATENATE(B19648,"-",C19648,"-",D19648)</f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x14ac:dyDescent="0.25">
      <c r="A19649" s="4" t="str">
        <f>CONCATENATE(B19649,"-",C19649,"-",D19649)</f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x14ac:dyDescent="0.25">
      <c r="A19650" s="4" t="str">
        <f>CONCATENATE(B19650,"-",C19650,"-",D19650)</f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x14ac:dyDescent="0.25">
      <c r="A19651" s="4" t="str">
        <f>CONCATENATE(B19651,"-",C19651,"-",D19651)</f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x14ac:dyDescent="0.25">
      <c r="A19652" s="4" t="str">
        <f>CONCATENATE(B19652,"-",C19652,"-",D19652)</f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x14ac:dyDescent="0.25">
      <c r="A19653" s="4" t="str">
        <f>CONCATENATE(B19653,"-",C19653,"-",D19653)</f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x14ac:dyDescent="0.25">
      <c r="A19654" s="4" t="str">
        <f>CONCATENATE(B19654,"-",C19654,"-",D19654)</f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x14ac:dyDescent="0.25">
      <c r="A19655" s="4" t="str">
        <f>CONCATENATE(B19655,"-",C19655,"-",D19655)</f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x14ac:dyDescent="0.25">
      <c r="A19656" s="4" t="str">
        <f>CONCATENATE(B19656,"-",C19656,"-",D19656)</f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x14ac:dyDescent="0.25">
      <c r="A19657" s="4" t="str">
        <f>CONCATENATE(B19657,"-",C19657,"-",D19657)</f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x14ac:dyDescent="0.25">
      <c r="A19658" s="4" t="str">
        <f>CONCATENATE(B19658,"-",C19658,"-",D19658)</f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x14ac:dyDescent="0.25">
      <c r="A19659" s="4" t="str">
        <f>CONCATENATE(B19659,"-",C19659,"-",D19659)</f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x14ac:dyDescent="0.25">
      <c r="A19660" s="4" t="str">
        <f>CONCATENATE(B19660,"-",C19660,"-",D19660)</f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x14ac:dyDescent="0.25">
      <c r="A19661" s="4" t="str">
        <f>CONCATENATE(B19661,"-",C19661,"-",D19661)</f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x14ac:dyDescent="0.25">
      <c r="A19662" s="4" t="str">
        <f>CONCATENATE(B19662,"-",C19662,"-",D19662)</f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x14ac:dyDescent="0.25">
      <c r="A19663" s="4" t="str">
        <f>CONCATENATE(B19663,"-",C19663,"-",D19663)</f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x14ac:dyDescent="0.25">
      <c r="A19664" s="4" t="str">
        <f>CONCATENATE(B19664,"-",C19664,"-",D19664)</f>
        <v>46248-POX8-sec1</v>
      </c>
      <c r="B19664" s="14">
        <v>46248</v>
      </c>
      <c r="C19664" s="4" t="s">
        <v>113</v>
      </c>
      <c r="D19664" s="4" t="s">
        <v>75</v>
      </c>
      <c r="E19664" s="4">
        <v>0</v>
      </c>
      <c r="F19664" s="6">
        <v>0</v>
      </c>
      <c r="G19664" s="6">
        <v>20.633333333333333</v>
      </c>
      <c r="H19664" s="6">
        <v>0</v>
      </c>
      <c r="I19664" s="4" t="str">
        <f>TEXT(B19664,"yyyy-mm")</f>
        <v>2026-08</v>
      </c>
      <c r="J19664" s="7" t="str">
        <f>VLOOKUP(C19664,'[1]T. Apoyo Sistema'!$B$1:$C$89,2,0)</f>
        <v>SI</v>
      </c>
    </row>
    <row r="19665" spans="1:10" x14ac:dyDescent="0.25">
      <c r="A19665" s="4" t="str">
        <f>CONCATENATE(B19665,"-",C19665,"-",D19665)</f>
        <v>46248-POX8-sec2</v>
      </c>
      <c r="B19665" s="14">
        <v>46248</v>
      </c>
      <c r="C19665" s="4" t="s">
        <v>113</v>
      </c>
      <c r="D19665" s="4" t="s">
        <v>76</v>
      </c>
      <c r="E19665" s="4">
        <v>0</v>
      </c>
      <c r="F19665" s="6">
        <v>0</v>
      </c>
      <c r="G19665" s="6">
        <v>20.633333333333333</v>
      </c>
      <c r="H19665" s="6">
        <v>0</v>
      </c>
      <c r="I19665" s="4" t="str">
        <f>TEXT(B19665,"yyyy-mm")</f>
        <v>2026-08</v>
      </c>
      <c r="J19665" s="7" t="str">
        <f>VLOOKUP(C19665,'[1]T. Apoyo Sistema'!$B$1:$C$89,2,0)</f>
        <v>SI</v>
      </c>
    </row>
    <row r="19666" spans="1:10" x14ac:dyDescent="0.25">
      <c r="A19666" s="4" t="str">
        <f>CONCATENATE(B19666,"-",C19666,"-",D19666)</f>
        <v>46261-POX24-bbd1</v>
      </c>
      <c r="B19666" s="16">
        <v>46261</v>
      </c>
      <c r="C19666" s="10" t="s">
        <v>87</v>
      </c>
      <c r="D19666" s="10" t="s">
        <v>69</v>
      </c>
      <c r="E19666" s="10">
        <v>0</v>
      </c>
      <c r="F19666" s="10">
        <v>1.6666666666666666E-2</v>
      </c>
      <c r="G19666" s="10">
        <v>20.633333333333333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x14ac:dyDescent="0.25">
      <c r="A19667" s="4" t="str">
        <f>CONCATENATE(B19667,"-",C19667,"-",D19667)</f>
        <v>46261-POX24-bbd2</v>
      </c>
      <c r="B19667" s="16">
        <v>46261</v>
      </c>
      <c r="C19667" s="10" t="s">
        <v>87</v>
      </c>
      <c r="D19667" s="10" t="s">
        <v>70</v>
      </c>
      <c r="E19667" s="10">
        <v>0</v>
      </c>
      <c r="F19667" s="10">
        <v>0</v>
      </c>
      <c r="G19667" s="10">
        <v>20.65</v>
      </c>
      <c r="H19667" s="10">
        <v>0</v>
      </c>
      <c r="I19667" s="4" t="s">
        <v>13</v>
      </c>
      <c r="J19667" s="7" t="str">
        <f>VLOOKUP(C19667,'[1]T. Apoyo Sistema'!$B$1:$C$89,2,0)</f>
        <v>SI</v>
      </c>
    </row>
    <row r="19668" spans="1:10" x14ac:dyDescent="0.25">
      <c r="A19668" s="4" t="str">
        <f>CONCATENATE(B19668,"-",C19668,"-",D19668)</f>
        <v>46261-POX24-com1</v>
      </c>
      <c r="B19668" s="16">
        <v>46261</v>
      </c>
      <c r="C19668" s="10" t="s">
        <v>87</v>
      </c>
      <c r="D19668" s="10" t="s">
        <v>71</v>
      </c>
      <c r="E19668" s="10">
        <v>0</v>
      </c>
      <c r="F19668" s="10">
        <v>0</v>
      </c>
      <c r="G19668" s="10">
        <v>2.0499999999999972</v>
      </c>
      <c r="H19668" s="10">
        <v>18.600000000000001</v>
      </c>
      <c r="I19668" s="4" t="s">
        <v>13</v>
      </c>
      <c r="J19668" s="7" t="str">
        <f>VLOOKUP(C19668,'[1]T. Apoyo Sistema'!$B$1:$C$89,2,0)</f>
        <v>SI</v>
      </c>
    </row>
    <row r="19669" spans="1:10" x14ac:dyDescent="0.25">
      <c r="A19669" s="4" t="str">
        <f>CONCATENATE(B19669,"-",C19669,"-",D19669)</f>
        <v>46261-POX24-com2</v>
      </c>
      <c r="B19669" s="16">
        <v>46261</v>
      </c>
      <c r="C19669" s="10" t="s">
        <v>87</v>
      </c>
      <c r="D19669" s="10" t="s">
        <v>72</v>
      </c>
      <c r="E19669" s="10">
        <v>0</v>
      </c>
      <c r="F19669" s="10">
        <v>7.8666666666666663</v>
      </c>
      <c r="G19669" s="10">
        <v>12.783333333333331</v>
      </c>
      <c r="H19669" s="10">
        <v>0</v>
      </c>
      <c r="I19669" s="4" t="s">
        <v>13</v>
      </c>
      <c r="J19669" s="7" t="str">
        <f>VLOOKUP(C19669,'[1]T. Apoyo Sistema'!$B$1:$C$89,2,0)</f>
        <v>SI</v>
      </c>
    </row>
    <row r="19670" spans="1:10" x14ac:dyDescent="0.25">
      <c r="A19670" s="4" t="str">
        <f>CONCATENATE(B19670,"-",C19670,"-",D19670)</f>
        <v>46261-POX24-com3</v>
      </c>
      <c r="B19670" s="16">
        <v>46261</v>
      </c>
      <c r="C19670" s="10" t="s">
        <v>87</v>
      </c>
      <c r="D19670" s="10" t="s">
        <v>77</v>
      </c>
      <c r="E19670" s="10">
        <v>0</v>
      </c>
      <c r="F19670" s="10">
        <v>7.916666666666667</v>
      </c>
      <c r="G19670" s="10">
        <v>12.733333333333331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x14ac:dyDescent="0.25">
      <c r="A19671" s="4" t="str">
        <f>CONCATENATE(B19671,"-",C19671,"-",D19671)</f>
        <v>46261-POX24-com4</v>
      </c>
      <c r="B19671" s="16">
        <v>46261</v>
      </c>
      <c r="C19671" s="10" t="s">
        <v>87</v>
      </c>
      <c r="D19671" s="10" t="s">
        <v>78</v>
      </c>
      <c r="E19671" s="10">
        <v>0</v>
      </c>
      <c r="F19671" s="10">
        <v>7.9833333333333334</v>
      </c>
      <c r="G19671" s="10">
        <v>12.666666666666664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x14ac:dyDescent="0.25">
      <c r="A19672" s="4" t="str">
        <f>CONCATENATE(B19672,"-",C19672,"-",D19672)</f>
        <v>46261-POX24-gen1</v>
      </c>
      <c r="B19672" s="16">
        <v>46261</v>
      </c>
      <c r="C19672" s="10" t="s">
        <v>87</v>
      </c>
      <c r="D19672" s="10" t="s">
        <v>59</v>
      </c>
      <c r="E19672" s="10">
        <v>0</v>
      </c>
      <c r="F19672" s="10">
        <v>0</v>
      </c>
      <c r="G19672" s="10">
        <v>2.0499999999999972</v>
      </c>
      <c r="H19672" s="10">
        <v>18.600000000000001</v>
      </c>
      <c r="I19672" s="4" t="s">
        <v>13</v>
      </c>
      <c r="J19672" s="7" t="str">
        <f>VLOOKUP(C19672,'[1]T. Apoyo Sistema'!$B$1:$C$89,2,0)</f>
        <v>SI</v>
      </c>
    </row>
    <row r="19673" spans="1:10" x14ac:dyDescent="0.25">
      <c r="A19673" s="4" t="str">
        <f>CONCATENATE(B19673,"-",C19673,"-",D19673)</f>
        <v>46261-POX24-gen2</v>
      </c>
      <c r="B19673" s="16">
        <v>46261</v>
      </c>
      <c r="C19673" s="10" t="s">
        <v>87</v>
      </c>
      <c r="D19673" s="10" t="s">
        <v>73</v>
      </c>
      <c r="E19673" s="10">
        <v>0</v>
      </c>
      <c r="F19673" s="10">
        <v>8.4833333333333325</v>
      </c>
      <c r="G19673" s="10">
        <v>2.4666666666666686</v>
      </c>
      <c r="H19673" s="10">
        <v>9.6999999999999993</v>
      </c>
      <c r="I19673" s="4" t="s">
        <v>13</v>
      </c>
      <c r="J19673" s="7" t="str">
        <f>VLOOKUP(C19673,'[1]T. Apoyo Sistema'!$B$1:$C$89,2,0)</f>
        <v>SI</v>
      </c>
    </row>
    <row r="19674" spans="1:10" x14ac:dyDescent="0.25">
      <c r="A19674" s="4" t="str">
        <f>CONCATENATE(B19674,"-",C19674,"-",D19674)</f>
        <v>46261-POX24-psa1</v>
      </c>
      <c r="B19674" s="16">
        <v>46261</v>
      </c>
      <c r="C19674" s="10" t="s">
        <v>87</v>
      </c>
      <c r="D19674" s="10" t="s">
        <v>60</v>
      </c>
      <c r="E19674" s="10">
        <v>0</v>
      </c>
      <c r="F19674" s="10">
        <v>0</v>
      </c>
      <c r="G19674" s="10">
        <v>20.65</v>
      </c>
      <c r="H19674" s="10">
        <v>0</v>
      </c>
      <c r="I19674" s="4" t="s">
        <v>13</v>
      </c>
      <c r="J19674" s="7" t="str">
        <f>VLOOKUP(C19674,'[1]T. Apoyo Sistema'!$B$1:$C$89,2,0)</f>
        <v>SI</v>
      </c>
    </row>
    <row r="19675" spans="1:10" x14ac:dyDescent="0.25">
      <c r="A19675" s="4" t="str">
        <f>CONCATENATE(B19675,"-",C19675,"-",D19675)</f>
        <v>46261-POX24-psa2</v>
      </c>
      <c r="B19675" s="16">
        <v>46261</v>
      </c>
      <c r="C19675" s="10" t="s">
        <v>87</v>
      </c>
      <c r="D19675" s="10" t="s">
        <v>74</v>
      </c>
      <c r="E19675" s="10">
        <v>0</v>
      </c>
      <c r="F19675" s="10">
        <v>7.6166666666666663</v>
      </c>
      <c r="G19675" s="10">
        <v>13.033333333333331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x14ac:dyDescent="0.25">
      <c r="A19676" s="4" t="str">
        <f>CONCATENATE(B19676,"-",C19676,"-",D19676)</f>
        <v>46261-POX24-psa3</v>
      </c>
      <c r="B19676" s="16">
        <v>46261</v>
      </c>
      <c r="C19676" s="10" t="s">
        <v>87</v>
      </c>
      <c r="D19676" s="10" t="s">
        <v>79</v>
      </c>
      <c r="E19676" s="10">
        <v>0</v>
      </c>
      <c r="F19676" s="10">
        <v>7.6833333333333336</v>
      </c>
      <c r="G19676" s="10">
        <v>12.966666666666665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x14ac:dyDescent="0.25">
      <c r="A19677" s="4" t="str">
        <f>CONCATENATE(B19677,"-",C19677,"-",D19677)</f>
        <v>46261-POX24-psa4</v>
      </c>
      <c r="B19677" s="16">
        <v>46261</v>
      </c>
      <c r="C19677" s="10" t="s">
        <v>87</v>
      </c>
      <c r="D19677" s="10" t="s">
        <v>80</v>
      </c>
      <c r="E19677" s="10">
        <v>0</v>
      </c>
      <c r="F19677" s="10">
        <v>7.7</v>
      </c>
      <c r="G19677" s="10">
        <v>12.95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x14ac:dyDescent="0.25">
      <c r="A19678" s="4" t="str">
        <f>CONCATENATE(B19678,"-",C19678,"-",D19678)</f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x14ac:dyDescent="0.25">
      <c r="A19679" s="4" t="str">
        <f>CONCATENATE(B19679,"-",C19679,"-",D19679)</f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x14ac:dyDescent="0.25">
      <c r="A19680" s="4" t="str">
        <f>CONCATENATE(B19680,"-",C19680,"-",D19680)</f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x14ac:dyDescent="0.25">
      <c r="A19681" s="4" t="str">
        <f>CONCATENATE(B19681,"-",C19681,"-",D19681)</f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x14ac:dyDescent="0.25">
      <c r="A19682" s="4" t="str">
        <f>CONCATENATE(B19682,"-",C19682,"-",D19682)</f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x14ac:dyDescent="0.25">
      <c r="A19683" s="4" t="str">
        <f>CONCATENATE(B19683,"-",C19683,"-",D19683)</f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x14ac:dyDescent="0.25">
      <c r="A19684" s="4" t="str">
        <f>CONCATENATE(B19684,"-",C19684,"-",D19684)</f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x14ac:dyDescent="0.25">
      <c r="A19685" s="4" t="str">
        <f>CONCATENATE(B19685,"-",C19685,"-",D19685)</f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x14ac:dyDescent="0.25">
      <c r="A19686" s="4" t="str">
        <f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x14ac:dyDescent="0.25">
      <c r="A19687" s="4" t="str">
        <f>CONCATENATE(B19687,"-",C19687,"-",D19687)</f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x14ac:dyDescent="0.25">
      <c r="A19688" s="4" t="str">
        <f>CONCATENATE(B19688,"-",C19688,"-",D19688)</f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x14ac:dyDescent="0.25">
      <c r="A19689" s="4" t="str">
        <f>CONCATENATE(B19689,"-",C19689,"-",D19689)</f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x14ac:dyDescent="0.25">
      <c r="A19690" s="4" t="str">
        <f>CONCATENATE(B19690,"-",C19690,"-",D19690)</f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x14ac:dyDescent="0.25">
      <c r="A19691" s="4" t="str">
        <f>CONCATENATE(B19691,"-",C19691,"-",D19691)</f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x14ac:dyDescent="0.25">
      <c r="A19692" s="4" t="str">
        <f>CONCATENATE(B19692,"-",C19692,"-",D19692)</f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x14ac:dyDescent="0.25">
      <c r="A19693" s="4" t="str">
        <f>CONCATENATE(B19693,"-",C19693,"-",D19693)</f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x14ac:dyDescent="0.25">
      <c r="A19694" s="4" t="str">
        <f>CONCATENATE(B19694,"-",C19694,"-",D19694)</f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x14ac:dyDescent="0.25">
      <c r="A19695" s="4" t="str">
        <f>CONCATENATE(B19695,"-",C19695,"-",D19695)</f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x14ac:dyDescent="0.25">
      <c r="A19696" s="4" t="str">
        <f>CONCATENATE(B19696,"-",C19696,"-",D19696)</f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x14ac:dyDescent="0.25">
      <c r="A19697" s="4" t="str">
        <f>CONCATENATE(B19697,"-",C19697,"-",D19697)</f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x14ac:dyDescent="0.25">
      <c r="A19698" s="4" t="str">
        <f>CONCATENATE(B19698,"-",C19698,"-",D19698)</f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x14ac:dyDescent="0.25">
      <c r="A19699" s="4" t="str">
        <f>CONCATENATE(B19699,"-",C19699,"-",D19699)</f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x14ac:dyDescent="0.25">
      <c r="A19700" s="4" t="str">
        <f>CONCATENATE(B19700,"-",C19700,"-",D19700)</f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x14ac:dyDescent="0.25">
      <c r="A19701" s="4" t="str">
        <f>CONCATENATE(B19701,"-",C19701,"-",D19701)</f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x14ac:dyDescent="0.25">
      <c r="A19702" s="4" t="str">
        <f>CONCATENATE(B19702,"-",C19702,"-",D19702)</f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x14ac:dyDescent="0.25">
      <c r="A19703" s="4" t="str">
        <f>CONCATENATE(B19703,"-",C19703,"-",D19703)</f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x14ac:dyDescent="0.25">
      <c r="A19704" s="4" t="str">
        <f>CONCATENATE(B19704,"-",C19704,"-",D19704)</f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x14ac:dyDescent="0.25">
      <c r="A19705" s="4" t="str">
        <f>CONCATENATE(B19705,"-",C19705,"-",D19705)</f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x14ac:dyDescent="0.25">
      <c r="A19706" s="4" t="str">
        <f>CONCATENATE(B19706,"-",C19706,"-",D19706)</f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x14ac:dyDescent="0.25">
      <c r="A19707" s="4" t="str">
        <f>CONCATENATE(B19707,"-",C19707,"-",D19707)</f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x14ac:dyDescent="0.25">
      <c r="A19708" s="4" t="str">
        <f>CONCATENATE(B19708,"-",C19708,"-",D19708)</f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x14ac:dyDescent="0.25">
      <c r="A19709" s="4" t="str">
        <f>CONCATENATE(B19709,"-",C19709,"-",D19709)</f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x14ac:dyDescent="0.25">
      <c r="A19710" s="4" t="str">
        <f>CONCATENATE(B19710,"-",C19710,"-",D19710)</f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x14ac:dyDescent="0.25">
      <c r="A19711" s="4" t="str">
        <f>CONCATENATE(B19711,"-",C19711,"-",D19711)</f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x14ac:dyDescent="0.25">
      <c r="A19712" s="4" t="str">
        <f>CONCATENATE(B19712,"-",C19712,"-",D19712)</f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x14ac:dyDescent="0.25">
      <c r="A19713" s="4" t="str">
        <f>CONCATENATE(B19713,"-",C19713,"-",D19713)</f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x14ac:dyDescent="0.25">
      <c r="A19714" s="4" t="str">
        <f>CONCATENATE(B19714,"-",C19714,"-",D19714)</f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x14ac:dyDescent="0.25">
      <c r="A19715" s="4" t="str">
        <f>CONCATENATE(B19715,"-",C19715,"-",D19715)</f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x14ac:dyDescent="0.25">
      <c r="A19716" s="4" t="str">
        <f>CONCATENATE(B19716,"-",C19716,"-",D19716)</f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x14ac:dyDescent="0.25">
      <c r="A19717" s="4" t="str">
        <f>CONCATENATE(B19717,"-",C19717,"-",D19717)</f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x14ac:dyDescent="0.25">
      <c r="A19718" s="4" t="str">
        <f>CONCATENATE(B19718,"-",C19718,"-",D19718)</f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x14ac:dyDescent="0.25">
      <c r="A19719" s="4" t="str">
        <f>CONCATENATE(B19719,"-",C19719,"-",D19719)</f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x14ac:dyDescent="0.25">
      <c r="A19720" s="4" t="str">
        <f>CONCATENATE(B19720,"-",C19720,"-",D19720)</f>
        <v>46261-POX24-sec1</v>
      </c>
      <c r="B19720" s="16">
        <v>46261</v>
      </c>
      <c r="C19720" s="10" t="s">
        <v>87</v>
      </c>
      <c r="D19720" s="10" t="s">
        <v>75</v>
      </c>
      <c r="E19720" s="10">
        <v>0</v>
      </c>
      <c r="F19720" s="10">
        <v>8.25</v>
      </c>
      <c r="G19720" s="10">
        <v>12.399999999999999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x14ac:dyDescent="0.25">
      <c r="A19721" s="4" t="str">
        <f>CONCATENATE(B19721,"-",C19721,"-",D19721)</f>
        <v>46261-POX24-sec2</v>
      </c>
      <c r="B19721" s="16">
        <v>46261</v>
      </c>
      <c r="C19721" s="10" t="s">
        <v>87</v>
      </c>
      <c r="D19721" s="10" t="s">
        <v>76</v>
      </c>
      <c r="E19721" s="10">
        <v>0</v>
      </c>
      <c r="F19721" s="10">
        <v>8.15</v>
      </c>
      <c r="G19721" s="10">
        <v>12.499999999999998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x14ac:dyDescent="0.25">
      <c r="A19722" s="4" t="str">
        <f>CONCATENATE(B19722,"-",C19722,"-",D19722)</f>
        <v>46247-POX21-bbd1</v>
      </c>
      <c r="B19722" s="14">
        <v>46247</v>
      </c>
      <c r="C19722" s="4" t="s">
        <v>112</v>
      </c>
      <c r="D19722" s="4" t="s">
        <v>69</v>
      </c>
      <c r="E19722" s="4">
        <v>0</v>
      </c>
      <c r="F19722" s="6">
        <v>0</v>
      </c>
      <c r="G19722" s="6">
        <v>20.683333333333334</v>
      </c>
      <c r="H19722" s="6">
        <v>0</v>
      </c>
      <c r="I19722" s="4" t="str">
        <f>TEXT(B19722,"yyyy-mm")</f>
        <v>2026-08</v>
      </c>
      <c r="J19722" s="7" t="str">
        <f>VLOOKUP(C19722,'[1]T. Apoyo Sistema'!$B$1:$C$89,2,0)</f>
        <v>NO</v>
      </c>
    </row>
    <row r="19723" spans="1:10" x14ac:dyDescent="0.25">
      <c r="A19723" s="4" t="str">
        <f>CONCATENATE(B19723,"-",C19723,"-",D19723)</f>
        <v>46247-POX21-bbd2</v>
      </c>
      <c r="B19723" s="14">
        <v>46247</v>
      </c>
      <c r="C19723" s="4" t="s">
        <v>112</v>
      </c>
      <c r="D19723" s="4" t="s">
        <v>70</v>
      </c>
      <c r="E19723" s="4">
        <v>0</v>
      </c>
      <c r="F19723" s="6">
        <v>0</v>
      </c>
      <c r="G19723" s="6">
        <v>20.683333333333334</v>
      </c>
      <c r="H19723" s="6">
        <v>0</v>
      </c>
      <c r="I19723" s="4" t="str">
        <f>TEXT(B19723,"yyyy-mm")</f>
        <v>2026-08</v>
      </c>
      <c r="J19723" s="7" t="str">
        <f>VLOOKUP(C19723,'[1]T. Apoyo Sistema'!$B$1:$C$89,2,0)</f>
        <v>NO</v>
      </c>
    </row>
    <row r="19724" spans="1:10" x14ac:dyDescent="0.25">
      <c r="A19724" s="4" t="str">
        <f>CONCATENATE(B19724,"-",C19724,"-",D19724)</f>
        <v>46247-POX21-com1</v>
      </c>
      <c r="B19724" s="14">
        <v>46247</v>
      </c>
      <c r="C19724" s="4" t="s">
        <v>112</v>
      </c>
      <c r="D19724" s="4" t="s">
        <v>71</v>
      </c>
      <c r="E19724" s="4">
        <v>0</v>
      </c>
      <c r="F19724" s="6">
        <v>0</v>
      </c>
      <c r="G19724" s="6">
        <v>20.683333333333334</v>
      </c>
      <c r="H19724" s="6">
        <v>0</v>
      </c>
      <c r="I19724" s="4" t="str">
        <f>TEXT(B19724,"yyyy-mm")</f>
        <v>2026-08</v>
      </c>
      <c r="J19724" s="7" t="str">
        <f>VLOOKUP(C19724,'[1]T. Apoyo Sistema'!$B$1:$C$89,2,0)</f>
        <v>NO</v>
      </c>
    </row>
    <row r="19725" spans="1:10" x14ac:dyDescent="0.25">
      <c r="A19725" s="4" t="str">
        <f>CONCATENATE(B19725,"-",C19725,"-",D19725)</f>
        <v>46247-POX21-com2</v>
      </c>
      <c r="B19725" s="14">
        <v>46247</v>
      </c>
      <c r="C19725" s="4" t="s">
        <v>112</v>
      </c>
      <c r="D19725" s="4" t="s">
        <v>72</v>
      </c>
      <c r="E19725" s="4">
        <v>0</v>
      </c>
      <c r="F19725" s="6">
        <v>0</v>
      </c>
      <c r="G19725" s="6">
        <v>20.683333333333334</v>
      </c>
      <c r="H19725" s="6">
        <v>0</v>
      </c>
      <c r="I19725" s="4" t="str">
        <f>TEXT(B19725,"yyyy-mm")</f>
        <v>2026-08</v>
      </c>
      <c r="J19725" s="7" t="str">
        <f>VLOOKUP(C19725,'[1]T. Apoyo Sistema'!$B$1:$C$89,2,0)</f>
        <v>NO</v>
      </c>
    </row>
    <row r="19726" spans="1:10" x14ac:dyDescent="0.25">
      <c r="A19726" s="4" t="str">
        <f>CONCATENATE(B19726,"-",C19726,"-",D19726)</f>
        <v>46247-POX21-com3</v>
      </c>
      <c r="B19726" s="14">
        <v>46247</v>
      </c>
      <c r="C19726" s="4" t="s">
        <v>112</v>
      </c>
      <c r="D19726" s="4" t="s">
        <v>77</v>
      </c>
      <c r="E19726" s="4">
        <v>0</v>
      </c>
      <c r="F19726" s="6">
        <v>0</v>
      </c>
      <c r="G19726" s="6">
        <v>20.683333333333334</v>
      </c>
      <c r="H19726" s="6">
        <v>0</v>
      </c>
      <c r="I19726" s="4" t="str">
        <f>TEXT(B19726,"yyyy-mm")</f>
        <v>2026-08</v>
      </c>
      <c r="J19726" s="7" t="str">
        <f>VLOOKUP(C19726,'[1]T. Apoyo Sistema'!$B$1:$C$89,2,0)</f>
        <v>NO</v>
      </c>
    </row>
    <row r="19727" spans="1:10" x14ac:dyDescent="0.25">
      <c r="A19727" s="4" t="str">
        <f>CONCATENATE(B19727,"-",C19727,"-",D19727)</f>
        <v>46247-POX21-com4</v>
      </c>
      <c r="B19727" s="14">
        <v>46247</v>
      </c>
      <c r="C19727" s="4" t="s">
        <v>112</v>
      </c>
      <c r="D19727" s="4" t="s">
        <v>78</v>
      </c>
      <c r="E19727" s="4">
        <v>0</v>
      </c>
      <c r="F19727" s="6">
        <v>0</v>
      </c>
      <c r="G19727" s="6">
        <v>20.683333333333334</v>
      </c>
      <c r="H19727" s="6">
        <v>0</v>
      </c>
      <c r="I19727" s="4" t="str">
        <f>TEXT(B19727,"yyyy-mm")</f>
        <v>2026-08</v>
      </c>
      <c r="J19727" s="7" t="str">
        <f>VLOOKUP(C19727,'[1]T. Apoyo Sistema'!$B$1:$C$89,2,0)</f>
        <v>NO</v>
      </c>
    </row>
    <row r="19728" spans="1:10" x14ac:dyDescent="0.25">
      <c r="A19728" s="4" t="str">
        <f>CONCATENATE(B19728,"-",C19728,"-",D19728)</f>
        <v>46247-POX21-gen1</v>
      </c>
      <c r="B19728" s="14">
        <v>46247</v>
      </c>
      <c r="C19728" s="4" t="s">
        <v>112</v>
      </c>
      <c r="D19728" s="4" t="s">
        <v>59</v>
      </c>
      <c r="E19728" s="4">
        <v>0</v>
      </c>
      <c r="F19728" s="6">
        <v>0</v>
      </c>
      <c r="G19728" s="6">
        <v>0</v>
      </c>
      <c r="H19728" s="6">
        <v>20.683333333333334</v>
      </c>
      <c r="I19728" s="4" t="str">
        <f>TEXT(B19728,"yyyy-mm")</f>
        <v>2026-08</v>
      </c>
      <c r="J19728" s="7" t="str">
        <f>VLOOKUP(C19728,'[1]T. Apoyo Sistema'!$B$1:$C$89,2,0)</f>
        <v>NO</v>
      </c>
    </row>
    <row r="19729" spans="1:10" x14ac:dyDescent="0.25">
      <c r="A19729" s="4" t="str">
        <f>CONCATENATE(B19729,"-",C19729,"-",D19729)</f>
        <v>46247-POX21-gen2</v>
      </c>
      <c r="B19729" s="14">
        <v>46247</v>
      </c>
      <c r="C19729" s="4" t="s">
        <v>112</v>
      </c>
      <c r="D19729" s="4" t="s">
        <v>73</v>
      </c>
      <c r="E19729" s="4">
        <v>0</v>
      </c>
      <c r="F19729" s="6">
        <v>0</v>
      </c>
      <c r="G19729" s="6">
        <v>20.683333333333334</v>
      </c>
      <c r="H19729" s="6">
        <v>0</v>
      </c>
      <c r="I19729" s="4" t="str">
        <f>TEXT(B19729,"yyyy-mm")</f>
        <v>2026-08</v>
      </c>
      <c r="J19729" s="7" t="str">
        <f>VLOOKUP(C19729,'[1]T. Apoyo Sistema'!$B$1:$C$89,2,0)</f>
        <v>NO</v>
      </c>
    </row>
    <row r="19730" spans="1:10" x14ac:dyDescent="0.25">
      <c r="A19730" s="4" t="str">
        <f>CONCATENATE(B19730,"-",C19730,"-",D19730)</f>
        <v>46247-POX21-psa1</v>
      </c>
      <c r="B19730" s="14">
        <v>46247</v>
      </c>
      <c r="C19730" s="4" t="s">
        <v>112</v>
      </c>
      <c r="D19730" s="4" t="s">
        <v>60</v>
      </c>
      <c r="E19730" s="4">
        <v>0</v>
      </c>
      <c r="F19730" s="6">
        <v>0</v>
      </c>
      <c r="G19730" s="6">
        <v>20.683333333333334</v>
      </c>
      <c r="H19730" s="6">
        <v>0</v>
      </c>
      <c r="I19730" s="4" t="str">
        <f>TEXT(B19730,"yyyy-mm")</f>
        <v>2026-08</v>
      </c>
      <c r="J19730" s="7" t="str">
        <f>VLOOKUP(C19730,'[1]T. Apoyo Sistema'!$B$1:$C$89,2,0)</f>
        <v>NO</v>
      </c>
    </row>
    <row r="19731" spans="1:10" x14ac:dyDescent="0.25">
      <c r="A19731" s="4" t="str">
        <f>CONCATENATE(B19731,"-",C19731,"-",D19731)</f>
        <v>46247-POX21-psa2</v>
      </c>
      <c r="B19731" s="14">
        <v>46247</v>
      </c>
      <c r="C19731" s="4" t="s">
        <v>112</v>
      </c>
      <c r="D19731" s="4" t="s">
        <v>74</v>
      </c>
      <c r="E19731" s="4">
        <v>0</v>
      </c>
      <c r="F19731" s="6">
        <v>0</v>
      </c>
      <c r="G19731" s="6">
        <v>20.683333333333334</v>
      </c>
      <c r="H19731" s="6">
        <v>0</v>
      </c>
      <c r="I19731" s="4" t="str">
        <f>TEXT(B19731,"yyyy-mm")</f>
        <v>2026-08</v>
      </c>
      <c r="J19731" s="7" t="str">
        <f>VLOOKUP(C19731,'[1]T. Apoyo Sistema'!$B$1:$C$89,2,0)</f>
        <v>NO</v>
      </c>
    </row>
    <row r="19732" spans="1:10" x14ac:dyDescent="0.25">
      <c r="A19732" s="4" t="str">
        <f>CONCATENATE(B19732,"-",C19732,"-",D19732)</f>
        <v>46247-POX21-psa3</v>
      </c>
      <c r="B19732" s="14">
        <v>46247</v>
      </c>
      <c r="C19732" s="4" t="s">
        <v>112</v>
      </c>
      <c r="D19732" s="4" t="s">
        <v>79</v>
      </c>
      <c r="E19732" s="4">
        <v>0</v>
      </c>
      <c r="F19732" s="6">
        <v>0</v>
      </c>
      <c r="G19732" s="6">
        <v>20.683333333333334</v>
      </c>
      <c r="H19732" s="6">
        <v>0</v>
      </c>
      <c r="I19732" s="4" t="str">
        <f>TEXT(B19732,"yyyy-mm")</f>
        <v>2026-08</v>
      </c>
      <c r="J19732" s="7" t="str">
        <f>VLOOKUP(C19732,'[1]T. Apoyo Sistema'!$B$1:$C$89,2,0)</f>
        <v>NO</v>
      </c>
    </row>
    <row r="19733" spans="1:10" x14ac:dyDescent="0.25">
      <c r="A19733" s="4" t="str">
        <f>CONCATENATE(B19733,"-",C19733,"-",D19733)</f>
        <v>46247-POX21-psa4</v>
      </c>
      <c r="B19733" s="14">
        <v>46247</v>
      </c>
      <c r="C19733" s="4" t="s">
        <v>112</v>
      </c>
      <c r="D19733" s="4" t="s">
        <v>80</v>
      </c>
      <c r="E19733" s="4">
        <v>0</v>
      </c>
      <c r="F19733" s="6">
        <v>0</v>
      </c>
      <c r="G19733" s="6">
        <v>20.683333333333334</v>
      </c>
      <c r="H19733" s="6">
        <v>0</v>
      </c>
      <c r="I19733" s="4" t="str">
        <f>TEXT(B19733,"yyyy-mm")</f>
        <v>2026-08</v>
      </c>
      <c r="J19733" s="7" t="str">
        <f>VLOOKUP(C19733,'[1]T. Apoyo Sistema'!$B$1:$C$89,2,0)</f>
        <v>NO</v>
      </c>
    </row>
    <row r="19734" spans="1:10" x14ac:dyDescent="0.25">
      <c r="A19734" s="4" t="str">
        <f>CONCATENATE(B19734,"-",C19734,"-",D19734)</f>
        <v>46247-POX21-sec1</v>
      </c>
      <c r="B19734" s="14">
        <v>46247</v>
      </c>
      <c r="C19734" s="4" t="s">
        <v>112</v>
      </c>
      <c r="D19734" s="4" t="s">
        <v>75</v>
      </c>
      <c r="E19734" s="4">
        <v>0</v>
      </c>
      <c r="F19734" s="6">
        <v>0</v>
      </c>
      <c r="G19734" s="6">
        <v>20.683333333333334</v>
      </c>
      <c r="H19734" s="6">
        <v>0</v>
      </c>
      <c r="I19734" s="4" t="str">
        <f>TEXT(B19734,"yyyy-mm")</f>
        <v>2026-08</v>
      </c>
      <c r="J19734" s="7" t="str">
        <f>VLOOKUP(C19734,'[1]T. Apoyo Sistema'!$B$1:$C$89,2,0)</f>
        <v>NO</v>
      </c>
    </row>
    <row r="19735" spans="1:10" x14ac:dyDescent="0.25">
      <c r="A19735" s="4" t="str">
        <f>CONCATENATE(B19735,"-",C19735,"-",D19735)</f>
        <v>46247-POX21-sec2</v>
      </c>
      <c r="B19735" s="14">
        <v>46247</v>
      </c>
      <c r="C19735" s="4" t="s">
        <v>112</v>
      </c>
      <c r="D19735" s="4" t="s">
        <v>76</v>
      </c>
      <c r="E19735" s="4">
        <v>0</v>
      </c>
      <c r="F19735" s="6">
        <v>0</v>
      </c>
      <c r="G19735" s="6">
        <v>20.683333333333334</v>
      </c>
      <c r="H19735" s="6">
        <v>0</v>
      </c>
      <c r="I19735" s="4" t="str">
        <f>TEXT(B19735,"yyyy-mm")</f>
        <v>2026-08</v>
      </c>
      <c r="J19735" s="7" t="str">
        <f>VLOOKUP(C19735,'[1]T. Apoyo Sistema'!$B$1:$C$89,2,0)</f>
        <v>NO</v>
      </c>
    </row>
    <row r="19736" spans="1:10" x14ac:dyDescent="0.25">
      <c r="A19736" s="4" t="str">
        <f>CONCATENATE(B19736,"-",C19736,"-",D19736)</f>
        <v>46246-POX21-bbd1</v>
      </c>
      <c r="B19736" s="14">
        <v>46246</v>
      </c>
      <c r="C19736" s="4" t="s">
        <v>112</v>
      </c>
      <c r="D19736" s="4" t="s">
        <v>69</v>
      </c>
      <c r="E19736" s="4">
        <v>0</v>
      </c>
      <c r="F19736" s="6">
        <v>0</v>
      </c>
      <c r="G19736" s="6">
        <v>20.7</v>
      </c>
      <c r="H19736" s="6">
        <v>0</v>
      </c>
      <c r="I19736" s="4" t="str">
        <f>TEXT(B19736,"yyyy-mm")</f>
        <v>2026-08</v>
      </c>
      <c r="J19736" s="7" t="str">
        <f>VLOOKUP(C19736,'[1]T. Apoyo Sistema'!$B$1:$C$89,2,0)</f>
        <v>NO</v>
      </c>
    </row>
    <row r="19737" spans="1:10" x14ac:dyDescent="0.25">
      <c r="A19737" s="4" t="str">
        <f>CONCATENATE(B19737,"-",C19737,"-",D19737)</f>
        <v>46246-POX21-bbd2</v>
      </c>
      <c r="B19737" s="14">
        <v>46246</v>
      </c>
      <c r="C19737" s="4" t="s">
        <v>112</v>
      </c>
      <c r="D19737" s="4" t="s">
        <v>70</v>
      </c>
      <c r="E19737" s="4">
        <v>0</v>
      </c>
      <c r="F19737" s="6">
        <v>0</v>
      </c>
      <c r="G19737" s="6">
        <v>20.7</v>
      </c>
      <c r="H19737" s="6">
        <v>0</v>
      </c>
      <c r="I19737" s="4" t="str">
        <f>TEXT(B19737,"yyyy-mm")</f>
        <v>2026-08</v>
      </c>
      <c r="J19737" s="7" t="str">
        <f>VLOOKUP(C19737,'[1]T. Apoyo Sistema'!$B$1:$C$89,2,0)</f>
        <v>NO</v>
      </c>
    </row>
    <row r="19738" spans="1:10" x14ac:dyDescent="0.25">
      <c r="A19738" s="4" t="str">
        <f>CONCATENATE(B19738,"-",C19738,"-",D19738)</f>
        <v>46246-POX21-com1</v>
      </c>
      <c r="B19738" s="14">
        <v>46246</v>
      </c>
      <c r="C19738" s="4" t="s">
        <v>112</v>
      </c>
      <c r="D19738" s="4" t="s">
        <v>71</v>
      </c>
      <c r="E19738" s="4">
        <v>0</v>
      </c>
      <c r="F19738" s="6">
        <v>0</v>
      </c>
      <c r="G19738" s="6">
        <v>20.7</v>
      </c>
      <c r="H19738" s="6">
        <v>0</v>
      </c>
      <c r="I19738" s="4" t="str">
        <f>TEXT(B19738,"yyyy-mm")</f>
        <v>2026-08</v>
      </c>
      <c r="J19738" s="7" t="str">
        <f>VLOOKUP(C19738,'[1]T. Apoyo Sistema'!$B$1:$C$89,2,0)</f>
        <v>NO</v>
      </c>
    </row>
    <row r="19739" spans="1:10" x14ac:dyDescent="0.25">
      <c r="A19739" s="4" t="str">
        <f>CONCATENATE(B19739,"-",C19739,"-",D19739)</f>
        <v>46246-POX21-com2</v>
      </c>
      <c r="B19739" s="14">
        <v>46246</v>
      </c>
      <c r="C19739" s="4" t="s">
        <v>112</v>
      </c>
      <c r="D19739" s="4" t="s">
        <v>72</v>
      </c>
      <c r="E19739" s="4">
        <v>0</v>
      </c>
      <c r="F19739" s="6">
        <v>0</v>
      </c>
      <c r="G19739" s="6">
        <v>20.7</v>
      </c>
      <c r="H19739" s="6">
        <v>0</v>
      </c>
      <c r="I19739" s="4" t="str">
        <f>TEXT(B19739,"yyyy-mm")</f>
        <v>2026-08</v>
      </c>
      <c r="J19739" s="7" t="str">
        <f>VLOOKUP(C19739,'[1]T. Apoyo Sistema'!$B$1:$C$89,2,0)</f>
        <v>NO</v>
      </c>
    </row>
    <row r="19740" spans="1:10" x14ac:dyDescent="0.25">
      <c r="A19740" s="4" t="str">
        <f>CONCATENATE(B19740,"-",C19740,"-",D19740)</f>
        <v>46246-POX21-com3</v>
      </c>
      <c r="B19740" s="14">
        <v>46246</v>
      </c>
      <c r="C19740" s="4" t="s">
        <v>112</v>
      </c>
      <c r="D19740" s="4" t="s">
        <v>77</v>
      </c>
      <c r="E19740" s="4">
        <v>0</v>
      </c>
      <c r="F19740" s="6">
        <v>0</v>
      </c>
      <c r="G19740" s="6">
        <v>20.7</v>
      </c>
      <c r="H19740" s="6">
        <v>0</v>
      </c>
      <c r="I19740" s="4" t="str">
        <f>TEXT(B19740,"yyyy-mm")</f>
        <v>2026-08</v>
      </c>
      <c r="J19740" s="7" t="str">
        <f>VLOOKUP(C19740,'[1]T. Apoyo Sistema'!$B$1:$C$89,2,0)</f>
        <v>NO</v>
      </c>
    </row>
    <row r="19741" spans="1:10" x14ac:dyDescent="0.25">
      <c r="A19741" s="4" t="str">
        <f>CONCATENATE(B19741,"-",C19741,"-",D19741)</f>
        <v>46246-POX21-com4</v>
      </c>
      <c r="B19741" s="14">
        <v>46246</v>
      </c>
      <c r="C19741" s="4" t="s">
        <v>112</v>
      </c>
      <c r="D19741" s="4" t="s">
        <v>78</v>
      </c>
      <c r="E19741" s="4">
        <v>0</v>
      </c>
      <c r="F19741" s="6">
        <v>0</v>
      </c>
      <c r="G19741" s="6">
        <v>20.7</v>
      </c>
      <c r="H19741" s="6">
        <v>0</v>
      </c>
      <c r="I19741" s="4" t="str">
        <f>TEXT(B19741,"yyyy-mm")</f>
        <v>2026-08</v>
      </c>
      <c r="J19741" s="7" t="str">
        <f>VLOOKUP(C19741,'[1]T. Apoyo Sistema'!$B$1:$C$89,2,0)</f>
        <v>NO</v>
      </c>
    </row>
    <row r="19742" spans="1:10" x14ac:dyDescent="0.25">
      <c r="A19742" s="4" t="str">
        <f>CONCATENATE(B19742,"-",C19742,"-",D19742)</f>
        <v>46246-POX21-gen1</v>
      </c>
      <c r="B19742" s="14">
        <v>46246</v>
      </c>
      <c r="C19742" s="4" t="s">
        <v>112</v>
      </c>
      <c r="D19742" s="4" t="s">
        <v>59</v>
      </c>
      <c r="E19742" s="4">
        <v>0</v>
      </c>
      <c r="F19742" s="6">
        <v>0</v>
      </c>
      <c r="G19742" s="6">
        <v>0</v>
      </c>
      <c r="H19742" s="6">
        <v>20.7</v>
      </c>
      <c r="I19742" s="4" t="str">
        <f>TEXT(B19742,"yyyy-mm")</f>
        <v>2026-08</v>
      </c>
      <c r="J19742" s="7" t="str">
        <f>VLOOKUP(C19742,'[1]T. Apoyo Sistema'!$B$1:$C$89,2,0)</f>
        <v>NO</v>
      </c>
    </row>
    <row r="19743" spans="1:10" x14ac:dyDescent="0.25">
      <c r="A19743" s="4" t="str">
        <f>CONCATENATE(B19743,"-",C19743,"-",D19743)</f>
        <v>46246-POX21-gen2</v>
      </c>
      <c r="B19743" s="14">
        <v>46246</v>
      </c>
      <c r="C19743" s="4" t="s">
        <v>112</v>
      </c>
      <c r="D19743" s="4" t="s">
        <v>73</v>
      </c>
      <c r="E19743" s="4">
        <v>0</v>
      </c>
      <c r="F19743" s="6">
        <v>0</v>
      </c>
      <c r="G19743" s="6">
        <v>20.7</v>
      </c>
      <c r="H19743" s="6">
        <v>0</v>
      </c>
      <c r="I19743" s="4" t="str">
        <f>TEXT(B19743,"yyyy-mm")</f>
        <v>2026-08</v>
      </c>
      <c r="J19743" s="7" t="str">
        <f>VLOOKUP(C19743,'[1]T. Apoyo Sistema'!$B$1:$C$89,2,0)</f>
        <v>NO</v>
      </c>
    </row>
    <row r="19744" spans="1:10" x14ac:dyDescent="0.25">
      <c r="A19744" s="4" t="str">
        <f>CONCATENATE(B19744,"-",C19744,"-",D19744)</f>
        <v>46246-POX21-psa1</v>
      </c>
      <c r="B19744" s="14">
        <v>46246</v>
      </c>
      <c r="C19744" s="4" t="s">
        <v>112</v>
      </c>
      <c r="D19744" s="4" t="s">
        <v>60</v>
      </c>
      <c r="E19744" s="4">
        <v>0</v>
      </c>
      <c r="F19744" s="6">
        <v>0</v>
      </c>
      <c r="G19744" s="6">
        <v>20.7</v>
      </c>
      <c r="H19744" s="6">
        <v>0</v>
      </c>
      <c r="I19744" s="4" t="str">
        <f>TEXT(B19744,"yyyy-mm")</f>
        <v>2026-08</v>
      </c>
      <c r="J19744" s="7" t="str">
        <f>VLOOKUP(C19744,'[1]T. Apoyo Sistema'!$B$1:$C$89,2,0)</f>
        <v>NO</v>
      </c>
    </row>
    <row r="19745" spans="1:10" x14ac:dyDescent="0.25">
      <c r="A19745" s="4" t="str">
        <f>CONCATENATE(B19745,"-",C19745,"-",D19745)</f>
        <v>46246-POX21-psa2</v>
      </c>
      <c r="B19745" s="14">
        <v>46246</v>
      </c>
      <c r="C19745" s="4" t="s">
        <v>112</v>
      </c>
      <c r="D19745" s="4" t="s">
        <v>74</v>
      </c>
      <c r="E19745" s="4">
        <v>0</v>
      </c>
      <c r="F19745" s="6">
        <v>0</v>
      </c>
      <c r="G19745" s="6">
        <v>20.7</v>
      </c>
      <c r="H19745" s="6">
        <v>0</v>
      </c>
      <c r="I19745" s="4" t="str">
        <f>TEXT(B19745,"yyyy-mm")</f>
        <v>2026-08</v>
      </c>
      <c r="J19745" s="7" t="str">
        <f>VLOOKUP(C19745,'[1]T. Apoyo Sistema'!$B$1:$C$89,2,0)</f>
        <v>NO</v>
      </c>
    </row>
    <row r="19746" spans="1:10" x14ac:dyDescent="0.25">
      <c r="A19746" s="4" t="str">
        <f>CONCATENATE(B19746,"-",C19746,"-",D19746)</f>
        <v>46246-POX21-psa3</v>
      </c>
      <c r="B19746" s="14">
        <v>46246</v>
      </c>
      <c r="C19746" s="4" t="s">
        <v>112</v>
      </c>
      <c r="D19746" s="4" t="s">
        <v>79</v>
      </c>
      <c r="E19746" s="4">
        <v>0</v>
      </c>
      <c r="F19746" s="6">
        <v>0</v>
      </c>
      <c r="G19746" s="6">
        <v>20.7</v>
      </c>
      <c r="H19746" s="6">
        <v>0</v>
      </c>
      <c r="I19746" s="4" t="str">
        <f>TEXT(B19746,"yyyy-mm")</f>
        <v>2026-08</v>
      </c>
      <c r="J19746" s="7" t="str">
        <f>VLOOKUP(C19746,'[1]T. Apoyo Sistema'!$B$1:$C$89,2,0)</f>
        <v>NO</v>
      </c>
    </row>
    <row r="19747" spans="1:10" x14ac:dyDescent="0.25">
      <c r="A19747" s="4" t="str">
        <f>CONCATENATE(B19747,"-",C19747,"-",D19747)</f>
        <v>46246-POX21-psa4</v>
      </c>
      <c r="B19747" s="14">
        <v>46246</v>
      </c>
      <c r="C19747" s="4" t="s">
        <v>112</v>
      </c>
      <c r="D19747" s="4" t="s">
        <v>80</v>
      </c>
      <c r="E19747" s="4">
        <v>0</v>
      </c>
      <c r="F19747" s="6">
        <v>0</v>
      </c>
      <c r="G19747" s="6">
        <v>20.7</v>
      </c>
      <c r="H19747" s="6">
        <v>0</v>
      </c>
      <c r="I19747" s="4" t="str">
        <f>TEXT(B19747,"yyyy-mm")</f>
        <v>2026-08</v>
      </c>
      <c r="J19747" s="7" t="str">
        <f>VLOOKUP(C19747,'[1]T. Apoyo Sistema'!$B$1:$C$89,2,0)</f>
        <v>NO</v>
      </c>
    </row>
    <row r="19748" spans="1:10" x14ac:dyDescent="0.25">
      <c r="A19748" s="4" t="str">
        <f>CONCATENATE(B19748,"-",C19748,"-",D19748)</f>
        <v>46246-POX21-sec1</v>
      </c>
      <c r="B19748" s="14">
        <v>46246</v>
      </c>
      <c r="C19748" s="4" t="s">
        <v>112</v>
      </c>
      <c r="D19748" s="4" t="s">
        <v>75</v>
      </c>
      <c r="E19748" s="4">
        <v>0</v>
      </c>
      <c r="F19748" s="6">
        <v>0</v>
      </c>
      <c r="G19748" s="6">
        <v>20.7</v>
      </c>
      <c r="H19748" s="6">
        <v>0</v>
      </c>
      <c r="I19748" s="4" t="str">
        <f>TEXT(B19748,"yyyy-mm")</f>
        <v>2026-08</v>
      </c>
      <c r="J19748" s="7" t="str">
        <f>VLOOKUP(C19748,'[1]T. Apoyo Sistema'!$B$1:$C$89,2,0)</f>
        <v>NO</v>
      </c>
    </row>
    <row r="19749" spans="1:10" x14ac:dyDescent="0.25">
      <c r="A19749" s="4" t="str">
        <f>CONCATENATE(B19749,"-",C19749,"-",D19749)</f>
        <v>46246-POX21-sec2</v>
      </c>
      <c r="B19749" s="14">
        <v>46246</v>
      </c>
      <c r="C19749" s="4" t="s">
        <v>112</v>
      </c>
      <c r="D19749" s="4" t="s">
        <v>76</v>
      </c>
      <c r="E19749" s="4">
        <v>0</v>
      </c>
      <c r="F19749" s="6">
        <v>0</v>
      </c>
      <c r="G19749" s="6">
        <v>20.7</v>
      </c>
      <c r="H19749" s="6">
        <v>0</v>
      </c>
      <c r="I19749" s="4" t="str">
        <f>TEXT(B19749,"yyyy-mm")</f>
        <v>2026-08</v>
      </c>
      <c r="J19749" s="7" t="str">
        <f>VLOOKUP(C19749,'[1]T. Apoyo Sistema'!$B$1:$C$89,2,0)</f>
        <v>NO</v>
      </c>
    </row>
    <row r="19750" spans="1:10" x14ac:dyDescent="0.25">
      <c r="A19750" s="4" t="str">
        <f>CONCATENATE(B19750,"-",C19750,"-",D19750)</f>
        <v>46267-POX41-bbd1</v>
      </c>
      <c r="B19750" s="15">
        <v>46267</v>
      </c>
      <c r="C19750" s="10" t="s">
        <v>95</v>
      </c>
      <c r="D19750" s="10" t="s">
        <v>69</v>
      </c>
      <c r="E19750" s="10">
        <v>0</v>
      </c>
      <c r="F19750" s="12">
        <v>0</v>
      </c>
      <c r="G19750" s="12">
        <v>20.8</v>
      </c>
      <c r="H19750" s="12">
        <v>0</v>
      </c>
      <c r="I19750" s="4" t="s">
        <v>828</v>
      </c>
      <c r="J19750" s="7" t="str">
        <f>VLOOKUP(C19750,'[1]T. Apoyo Sistema'!$B$1:$C$89,2,0)</f>
        <v>SI</v>
      </c>
    </row>
    <row r="19751" spans="1:10" x14ac:dyDescent="0.25">
      <c r="A19751" s="4" t="str">
        <f>CONCATENATE(B19751,"-",C19751,"-",D19751)</f>
        <v>46267-POX41-bbd2</v>
      </c>
      <c r="B19751" s="15">
        <v>46267</v>
      </c>
      <c r="C19751" s="10" t="s">
        <v>95</v>
      </c>
      <c r="D19751" s="10" t="s">
        <v>70</v>
      </c>
      <c r="E19751" s="10">
        <v>0</v>
      </c>
      <c r="F19751" s="12">
        <v>0</v>
      </c>
      <c r="G19751" s="12">
        <v>20.8</v>
      </c>
      <c r="H19751" s="12">
        <v>0</v>
      </c>
      <c r="I19751" s="4" t="s">
        <v>828</v>
      </c>
      <c r="J19751" s="7" t="str">
        <f>VLOOKUP(C19751,'[1]T. Apoyo Sistema'!$B$1:$C$89,2,0)</f>
        <v>SI</v>
      </c>
    </row>
    <row r="19752" spans="1:10" x14ac:dyDescent="0.25">
      <c r="A19752" s="4" t="str">
        <f>CONCATENATE(B19752,"-",C19752,"-",D19752)</f>
        <v>46267-POX41-com1</v>
      </c>
      <c r="B19752" s="15">
        <v>46267</v>
      </c>
      <c r="C19752" s="10" t="s">
        <v>95</v>
      </c>
      <c r="D19752" s="10" t="s">
        <v>71</v>
      </c>
      <c r="E19752" s="10">
        <v>0</v>
      </c>
      <c r="F19752" s="12">
        <v>0</v>
      </c>
      <c r="G19752" s="12">
        <v>20.8</v>
      </c>
      <c r="H19752" s="12">
        <v>0</v>
      </c>
      <c r="I19752" s="4" t="s">
        <v>828</v>
      </c>
      <c r="J19752" s="7" t="str">
        <f>VLOOKUP(C19752,'[1]T. Apoyo Sistema'!$B$1:$C$89,2,0)</f>
        <v>SI</v>
      </c>
    </row>
    <row r="19753" spans="1:10" x14ac:dyDescent="0.25">
      <c r="A19753" s="4" t="str">
        <f>CONCATENATE(B19753,"-",C19753,"-",D19753)</f>
        <v>46267-POX41-com2</v>
      </c>
      <c r="B19753" s="15">
        <v>46267</v>
      </c>
      <c r="C19753" s="10" t="s">
        <v>95</v>
      </c>
      <c r="D19753" s="10" t="s">
        <v>72</v>
      </c>
      <c r="E19753" s="10">
        <v>0</v>
      </c>
      <c r="F19753" s="12">
        <v>0</v>
      </c>
      <c r="G19753" s="12">
        <v>20.8</v>
      </c>
      <c r="H19753" s="12">
        <v>0</v>
      </c>
      <c r="I19753" s="4" t="s">
        <v>828</v>
      </c>
      <c r="J19753" s="7" t="str">
        <f>VLOOKUP(C19753,'[1]T. Apoyo Sistema'!$B$1:$C$89,2,0)</f>
        <v>SI</v>
      </c>
    </row>
    <row r="19754" spans="1:10" x14ac:dyDescent="0.25">
      <c r="A19754" s="4" t="str">
        <f>CONCATENATE(B19754,"-",C19754,"-",D19754)</f>
        <v>46267-POX41-com3</v>
      </c>
      <c r="B19754" s="15">
        <v>46267</v>
      </c>
      <c r="C19754" s="10" t="s">
        <v>95</v>
      </c>
      <c r="D19754" s="10" t="s">
        <v>77</v>
      </c>
      <c r="E19754" s="10">
        <v>0</v>
      </c>
      <c r="F19754" s="12">
        <v>0</v>
      </c>
      <c r="G19754" s="12">
        <v>20.8</v>
      </c>
      <c r="H19754" s="12">
        <v>0</v>
      </c>
      <c r="I19754" s="4" t="s">
        <v>828</v>
      </c>
      <c r="J19754" s="7" t="str">
        <f>VLOOKUP(C19754,'[1]T. Apoyo Sistema'!$B$1:$C$89,2,0)</f>
        <v>SI</v>
      </c>
    </row>
    <row r="19755" spans="1:10" x14ac:dyDescent="0.25">
      <c r="A19755" s="4" t="str">
        <f>CONCATENATE(B19755,"-",C19755,"-",D19755)</f>
        <v>46267-POX41-com4</v>
      </c>
      <c r="B19755" s="15">
        <v>46267</v>
      </c>
      <c r="C19755" s="10" t="s">
        <v>95</v>
      </c>
      <c r="D19755" s="10" t="s">
        <v>78</v>
      </c>
      <c r="E19755" s="10">
        <v>0</v>
      </c>
      <c r="F19755" s="12">
        <v>0</v>
      </c>
      <c r="G19755" s="12">
        <v>20.8</v>
      </c>
      <c r="H19755" s="12">
        <v>0</v>
      </c>
      <c r="I19755" s="4" t="s">
        <v>828</v>
      </c>
      <c r="J19755" s="7" t="str">
        <f>VLOOKUP(C19755,'[1]T. Apoyo Sistema'!$B$1:$C$89,2,0)</f>
        <v>SI</v>
      </c>
    </row>
    <row r="19756" spans="1:10" x14ac:dyDescent="0.25">
      <c r="A19756" s="4" t="str">
        <f>CONCATENATE(B19756,"-",C19756,"-",D19756)</f>
        <v>46267-POX41-gen1</v>
      </c>
      <c r="B19756" s="15">
        <v>46267</v>
      </c>
      <c r="C19756" s="10" t="s">
        <v>95</v>
      </c>
      <c r="D19756" s="10" t="s">
        <v>59</v>
      </c>
      <c r="E19756" s="10">
        <v>0</v>
      </c>
      <c r="F19756" s="12">
        <v>1.6666666666666666E-2</v>
      </c>
      <c r="G19756" s="12">
        <v>20.783333333333335</v>
      </c>
      <c r="H19756" s="12">
        <v>0</v>
      </c>
      <c r="I19756" s="4" t="s">
        <v>828</v>
      </c>
      <c r="J19756" s="7" t="str">
        <f>VLOOKUP(C19756,'[1]T. Apoyo Sistema'!$B$1:$C$89,2,0)</f>
        <v>SI</v>
      </c>
    </row>
    <row r="19757" spans="1:10" x14ac:dyDescent="0.25">
      <c r="A19757" s="4" t="str">
        <f>CONCATENATE(B19757,"-",C19757,"-",D19757)</f>
        <v>46267-POX41-gen2</v>
      </c>
      <c r="B19757" s="15">
        <v>46267</v>
      </c>
      <c r="C19757" s="10" t="s">
        <v>95</v>
      </c>
      <c r="D19757" s="10" t="s">
        <v>73</v>
      </c>
      <c r="E19757" s="10">
        <v>0</v>
      </c>
      <c r="F19757" s="12">
        <v>0.25</v>
      </c>
      <c r="G19757" s="12">
        <v>20.55</v>
      </c>
      <c r="H19757" s="12">
        <v>0</v>
      </c>
      <c r="I19757" s="4" t="s">
        <v>828</v>
      </c>
      <c r="J19757" s="7" t="str">
        <f>VLOOKUP(C19757,'[1]T. Apoyo Sistema'!$B$1:$C$89,2,0)</f>
        <v>SI</v>
      </c>
    </row>
    <row r="19758" spans="1:10" x14ac:dyDescent="0.25">
      <c r="A19758" s="4" t="str">
        <f>CONCATENATE(B19758,"-",C19758,"-",D19758)</f>
        <v>46267-POX41-psa1</v>
      </c>
      <c r="B19758" s="15">
        <v>46267</v>
      </c>
      <c r="C19758" s="10" t="s">
        <v>95</v>
      </c>
      <c r="D19758" s="10" t="s">
        <v>60</v>
      </c>
      <c r="E19758" s="10">
        <v>0</v>
      </c>
      <c r="F19758" s="12">
        <v>0</v>
      </c>
      <c r="G19758" s="12">
        <v>20.8</v>
      </c>
      <c r="H19758" s="12">
        <v>0</v>
      </c>
      <c r="I19758" s="4" t="s">
        <v>828</v>
      </c>
      <c r="J19758" s="7" t="str">
        <f>VLOOKUP(C19758,'[1]T. Apoyo Sistema'!$B$1:$C$89,2,0)</f>
        <v>SI</v>
      </c>
    </row>
    <row r="19759" spans="1:10" x14ac:dyDescent="0.25">
      <c r="A19759" s="4" t="str">
        <f>CONCATENATE(B19759,"-",C19759,"-",D19759)</f>
        <v>46267-POX41-psa2</v>
      </c>
      <c r="B19759" s="15">
        <v>46267</v>
      </c>
      <c r="C19759" s="10" t="s">
        <v>95</v>
      </c>
      <c r="D19759" s="10" t="s">
        <v>74</v>
      </c>
      <c r="E19759" s="10">
        <v>0</v>
      </c>
      <c r="F19759" s="12">
        <v>0</v>
      </c>
      <c r="G19759" s="12">
        <v>20.8</v>
      </c>
      <c r="H19759" s="12">
        <v>0</v>
      </c>
      <c r="I19759" s="4" t="s">
        <v>828</v>
      </c>
      <c r="J19759" s="7" t="str">
        <f>VLOOKUP(C19759,'[1]T. Apoyo Sistema'!$B$1:$C$89,2,0)</f>
        <v>SI</v>
      </c>
    </row>
    <row r="19760" spans="1:10" x14ac:dyDescent="0.25">
      <c r="A19760" s="4" t="str">
        <f>CONCATENATE(B19760,"-",C19760,"-",D19760)</f>
        <v>46267-POX41-psa3</v>
      </c>
      <c r="B19760" s="15">
        <v>46267</v>
      </c>
      <c r="C19760" s="10" t="s">
        <v>95</v>
      </c>
      <c r="D19760" s="10" t="s">
        <v>79</v>
      </c>
      <c r="E19760" s="10">
        <v>0</v>
      </c>
      <c r="F19760" s="12">
        <v>0</v>
      </c>
      <c r="G19760" s="12">
        <v>20.8</v>
      </c>
      <c r="H19760" s="12">
        <v>0</v>
      </c>
      <c r="I19760" s="4" t="s">
        <v>828</v>
      </c>
      <c r="J19760" s="7" t="str">
        <f>VLOOKUP(C19760,'[1]T. Apoyo Sistema'!$B$1:$C$89,2,0)</f>
        <v>SI</v>
      </c>
    </row>
    <row r="19761" spans="1:10" x14ac:dyDescent="0.25">
      <c r="A19761" s="4" t="str">
        <f>CONCATENATE(B19761,"-",C19761,"-",D19761)</f>
        <v>46267-POX41-psa4</v>
      </c>
      <c r="B19761" s="15">
        <v>46267</v>
      </c>
      <c r="C19761" s="10" t="s">
        <v>95</v>
      </c>
      <c r="D19761" s="10" t="s">
        <v>80</v>
      </c>
      <c r="E19761" s="10">
        <v>0</v>
      </c>
      <c r="F19761" s="12">
        <v>0</v>
      </c>
      <c r="G19761" s="12">
        <v>20.8</v>
      </c>
      <c r="H19761" s="12">
        <v>0</v>
      </c>
      <c r="I19761" s="4" t="s">
        <v>828</v>
      </c>
      <c r="J19761" s="7" t="str">
        <f>VLOOKUP(C19761,'[1]T. Apoyo Sistema'!$B$1:$C$89,2,0)</f>
        <v>SI</v>
      </c>
    </row>
    <row r="19762" spans="1:10" x14ac:dyDescent="0.25">
      <c r="A19762" s="4" t="str">
        <f>CONCATENATE(B19762,"-",C19762,"-",D19762)</f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x14ac:dyDescent="0.25">
      <c r="A19763" s="4" t="str">
        <f>CONCATENATE(B19763,"-",C19763,"-",D19763)</f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x14ac:dyDescent="0.25">
      <c r="A19764" s="4" t="str">
        <f>CONCATENATE(B19764,"-",C19764,"-",D19764)</f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x14ac:dyDescent="0.25">
      <c r="A19765" s="4" t="str">
        <f>CONCATENATE(B19765,"-",C19765,"-",D19765)</f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x14ac:dyDescent="0.25">
      <c r="A19766" s="4" t="str">
        <f>CONCATENATE(B19766,"-",C19766,"-",D19766)</f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x14ac:dyDescent="0.25">
      <c r="A19767" s="4" t="str">
        <f>CONCATENATE(B19767,"-",C19767,"-",D19767)</f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x14ac:dyDescent="0.25">
      <c r="A19768" s="4" t="str">
        <f>CONCATENATE(B19768,"-",C19768,"-",D19768)</f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x14ac:dyDescent="0.25">
      <c r="A19769" s="4" t="str">
        <f>CONCATENATE(B19769,"-",C19769,"-",D19769)</f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x14ac:dyDescent="0.25">
      <c r="A19770" s="4" t="str">
        <f>CONCATENATE(B19770,"-",C19770,"-",D19770)</f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x14ac:dyDescent="0.25">
      <c r="A19771" s="4" t="str">
        <f>CONCATENATE(B19771,"-",C19771,"-",D19771)</f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x14ac:dyDescent="0.25">
      <c r="A19772" s="4" t="str">
        <f>CONCATENATE(B19772,"-",C19772,"-",D19772)</f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x14ac:dyDescent="0.25">
      <c r="A19773" s="4" t="str">
        <f>CONCATENATE(B19773,"-",C19773,"-",D19773)</f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x14ac:dyDescent="0.25">
      <c r="A19774" s="4" t="str">
        <f>CONCATENATE(B19774,"-",C19774,"-",D19774)</f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x14ac:dyDescent="0.25">
      <c r="A19775" s="4" t="str">
        <f>CONCATENATE(B19775,"-",C19775,"-",D19775)</f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x14ac:dyDescent="0.25">
      <c r="A19776" s="4" t="str">
        <f>CONCATENATE(B19776,"-",C19776,"-",D19776)</f>
        <v>46267-POX41-sec1</v>
      </c>
      <c r="B19776" s="15">
        <v>46267</v>
      </c>
      <c r="C19776" s="10" t="s">
        <v>95</v>
      </c>
      <c r="D19776" s="10" t="s">
        <v>75</v>
      </c>
      <c r="E19776" s="10">
        <v>0</v>
      </c>
      <c r="F19776" s="12">
        <v>0</v>
      </c>
      <c r="G19776" s="12">
        <v>20.8</v>
      </c>
      <c r="H19776" s="12">
        <v>0</v>
      </c>
      <c r="I19776" s="4" t="s">
        <v>828</v>
      </c>
      <c r="J19776" s="7" t="str">
        <f>VLOOKUP(C19776,'[1]T. Apoyo Sistema'!$B$1:$C$89,2,0)</f>
        <v>SI</v>
      </c>
    </row>
    <row r="19777" spans="1:10" x14ac:dyDescent="0.25">
      <c r="A19777" s="4" t="str">
        <f>CONCATENATE(B19777,"-",C19777,"-",D19777)</f>
        <v>46267-POX41-sec2</v>
      </c>
      <c r="B19777" s="15">
        <v>46267</v>
      </c>
      <c r="C19777" s="10" t="s">
        <v>95</v>
      </c>
      <c r="D19777" s="10" t="s">
        <v>76</v>
      </c>
      <c r="E19777" s="10">
        <v>0</v>
      </c>
      <c r="F19777" s="12">
        <v>0</v>
      </c>
      <c r="G19777" s="12">
        <v>20.8</v>
      </c>
      <c r="H19777" s="12">
        <v>0</v>
      </c>
      <c r="I19777" s="4" t="s">
        <v>828</v>
      </c>
      <c r="J19777" s="7" t="str">
        <f>VLOOKUP(C19777,'[1]T. Apoyo Sistema'!$B$1:$C$89,2,0)</f>
        <v>SI</v>
      </c>
    </row>
    <row r="19778" spans="1:10" x14ac:dyDescent="0.25">
      <c r="A19778" s="4" t="str">
        <f>CONCATENATE(B19778,"-",C19778,"-",D19778)</f>
        <v>46264-POX57-bbd1</v>
      </c>
      <c r="B19778" s="16">
        <v>46264</v>
      </c>
      <c r="C19778" s="10" t="s">
        <v>40</v>
      </c>
      <c r="D19778" s="10" t="s">
        <v>69</v>
      </c>
      <c r="E19778" s="10">
        <v>0</v>
      </c>
      <c r="F19778" s="10">
        <v>0.35</v>
      </c>
      <c r="G19778" s="10">
        <v>20.516666666666666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x14ac:dyDescent="0.25">
      <c r="A19779" s="4" t="str">
        <f>CONCATENATE(B19779,"-",C19779,"-",D19779)</f>
        <v>46264-POX57-bbd2</v>
      </c>
      <c r="B19779" s="16">
        <v>46264</v>
      </c>
      <c r="C19779" s="10" t="s">
        <v>40</v>
      </c>
      <c r="D19779" s="10" t="s">
        <v>70</v>
      </c>
      <c r="E19779" s="10">
        <v>0</v>
      </c>
      <c r="F19779" s="10">
        <v>0</v>
      </c>
      <c r="G19779" s="10">
        <v>20.866666666666667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x14ac:dyDescent="0.25">
      <c r="A19780" s="4" t="str">
        <f>CONCATENATE(B19780,"-",C19780,"-",D19780)</f>
        <v>46264-POX57-com1</v>
      </c>
      <c r="B19780" s="16">
        <v>46264</v>
      </c>
      <c r="C19780" s="10" t="s">
        <v>40</v>
      </c>
      <c r="D19780" s="10" t="s">
        <v>71</v>
      </c>
      <c r="E19780" s="10">
        <v>0</v>
      </c>
      <c r="F19780" s="10">
        <v>11.666666666666666</v>
      </c>
      <c r="G19780" s="10">
        <v>9.2000000000000011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x14ac:dyDescent="0.25">
      <c r="A19781" s="4" t="str">
        <f>CONCATENATE(B19781,"-",C19781,"-",D19781)</f>
        <v>46264-POX57-com2</v>
      </c>
      <c r="B19781" s="16">
        <v>46264</v>
      </c>
      <c r="C19781" s="10" t="s">
        <v>40</v>
      </c>
      <c r="D19781" s="10" t="s">
        <v>72</v>
      </c>
      <c r="E19781" s="10">
        <v>0</v>
      </c>
      <c r="F19781" s="10">
        <v>11.55</v>
      </c>
      <c r="G19781" s="10">
        <v>9.3166666666666664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x14ac:dyDescent="0.25">
      <c r="A19782" s="4" t="str">
        <f>CONCATENATE(B19782,"-",C19782,"-",D19782)</f>
        <v>46264-POX57-com3</v>
      </c>
      <c r="B19782" s="16">
        <v>46264</v>
      </c>
      <c r="C19782" s="10" t="s">
        <v>40</v>
      </c>
      <c r="D19782" s="10" t="s">
        <v>77</v>
      </c>
      <c r="E19782" s="10">
        <v>0</v>
      </c>
      <c r="F19782" s="10">
        <v>11.316666666666666</v>
      </c>
      <c r="G19782" s="10">
        <v>9.5500000000000007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x14ac:dyDescent="0.25">
      <c r="A19783" s="4" t="str">
        <f>CONCATENATE(B19783,"-",C19783,"-",D19783)</f>
        <v>46264-POX57-com4</v>
      </c>
      <c r="B19783" s="16">
        <v>46264</v>
      </c>
      <c r="C19783" s="10" t="s">
        <v>40</v>
      </c>
      <c r="D19783" s="10" t="s">
        <v>78</v>
      </c>
      <c r="E19783" s="10">
        <v>0</v>
      </c>
      <c r="F19783" s="10">
        <v>11.616666666666667</v>
      </c>
      <c r="G19783" s="10">
        <v>9.25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x14ac:dyDescent="0.25">
      <c r="A19784" s="4" t="str">
        <f>CONCATENATE(B19784,"-",C19784,"-",D19784)</f>
        <v>46264-POX57-gen1</v>
      </c>
      <c r="B19784" s="16">
        <v>46264</v>
      </c>
      <c r="C19784" s="10" t="s">
        <v>40</v>
      </c>
      <c r="D19784" s="10" t="s">
        <v>59</v>
      </c>
      <c r="E19784" s="10">
        <v>2</v>
      </c>
      <c r="F19784" s="10">
        <v>5.75</v>
      </c>
      <c r="G19784" s="10">
        <v>10.816666666666666</v>
      </c>
      <c r="H19784" s="10">
        <v>4.3</v>
      </c>
      <c r="I19784" s="4" t="s">
        <v>13</v>
      </c>
      <c r="J19784" s="7" t="str">
        <f>VLOOKUP(C19784,'[1]T. Apoyo Sistema'!$B$1:$C$89,2,0)</f>
        <v>SI</v>
      </c>
    </row>
    <row r="19785" spans="1:10" x14ac:dyDescent="0.25">
      <c r="A19785" s="4" t="str">
        <f>CONCATENATE(B19785,"-",C19785,"-",D19785)</f>
        <v>46264-POX57-gen2</v>
      </c>
      <c r="B19785" s="16">
        <v>46264</v>
      </c>
      <c r="C19785" s="10" t="s">
        <v>40</v>
      </c>
      <c r="D19785" s="10" t="s">
        <v>73</v>
      </c>
      <c r="E19785" s="10">
        <v>3</v>
      </c>
      <c r="F19785" s="10">
        <v>7.416666666666667</v>
      </c>
      <c r="G19785" s="10">
        <v>2.3666666666666671</v>
      </c>
      <c r="H19785" s="10">
        <v>11.083333333333334</v>
      </c>
      <c r="I19785" s="4" t="s">
        <v>13</v>
      </c>
      <c r="J19785" s="7" t="str">
        <f>VLOOKUP(C19785,'[1]T. Apoyo Sistema'!$B$1:$C$89,2,0)</f>
        <v>SI</v>
      </c>
    </row>
    <row r="19786" spans="1:10" x14ac:dyDescent="0.25">
      <c r="A19786" s="4" t="str">
        <f>CONCATENATE(B19786,"-",C19786,"-",D19786)</f>
        <v>46264-POX57-psa1</v>
      </c>
      <c r="B19786" s="16">
        <v>46264</v>
      </c>
      <c r="C19786" s="10" t="s">
        <v>40</v>
      </c>
      <c r="D19786" s="10" t="s">
        <v>60</v>
      </c>
      <c r="E19786" s="10">
        <v>0</v>
      </c>
      <c r="F19786" s="10">
        <v>11.066666666666666</v>
      </c>
      <c r="G19786" s="10">
        <v>9.8000000000000007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x14ac:dyDescent="0.25">
      <c r="A19787" s="4" t="str">
        <f>CONCATENATE(B19787,"-",C19787,"-",D19787)</f>
        <v>46264-POX57-psa2</v>
      </c>
      <c r="B19787" s="16">
        <v>46264</v>
      </c>
      <c r="C19787" s="10" t="s">
        <v>40</v>
      </c>
      <c r="D19787" s="10" t="s">
        <v>74</v>
      </c>
      <c r="E19787" s="10">
        <v>0</v>
      </c>
      <c r="F19787" s="10">
        <v>10.95</v>
      </c>
      <c r="G19787" s="10">
        <v>9.9166666666666679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x14ac:dyDescent="0.25">
      <c r="A19788" s="4" t="str">
        <f>CONCATENATE(B19788,"-",C19788,"-",D19788)</f>
        <v>46264-POX57-psa3</v>
      </c>
      <c r="B19788" s="16">
        <v>46264</v>
      </c>
      <c r="C19788" s="10" t="s">
        <v>40</v>
      </c>
      <c r="D19788" s="10" t="s">
        <v>79</v>
      </c>
      <c r="E19788" s="10">
        <v>0</v>
      </c>
      <c r="F19788" s="10">
        <v>10.816666666666666</v>
      </c>
      <c r="G19788" s="10">
        <v>10.050000000000001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x14ac:dyDescent="0.25">
      <c r="A19789" s="4" t="str">
        <f>CONCATENATE(B19789,"-",C19789,"-",D19789)</f>
        <v>46264-POX57-psa4</v>
      </c>
      <c r="B19789" s="16">
        <v>46264</v>
      </c>
      <c r="C19789" s="10" t="s">
        <v>40</v>
      </c>
      <c r="D19789" s="10" t="s">
        <v>80</v>
      </c>
      <c r="E19789" s="10">
        <v>0</v>
      </c>
      <c r="F19789" s="10">
        <v>10.883333333333333</v>
      </c>
      <c r="G19789" s="10">
        <v>9.9833333333333343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x14ac:dyDescent="0.25">
      <c r="A19790" s="4" t="str">
        <f>CONCATENATE(B19790,"-",C19790,"-",D19790)</f>
        <v>46264-POX57-sec1</v>
      </c>
      <c r="B19790" s="16">
        <v>46264</v>
      </c>
      <c r="C19790" s="10" t="s">
        <v>40</v>
      </c>
      <c r="D19790" s="10" t="s">
        <v>75</v>
      </c>
      <c r="E19790" s="10">
        <v>0</v>
      </c>
      <c r="F19790" s="10">
        <v>12.35</v>
      </c>
      <c r="G19790" s="10">
        <v>8.5166666666666675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x14ac:dyDescent="0.25">
      <c r="A19791" s="4" t="str">
        <f>CONCATENATE(B19791,"-",C19791,"-",D19791)</f>
        <v>46264-POX57-sec2</v>
      </c>
      <c r="B19791" s="16">
        <v>46264</v>
      </c>
      <c r="C19791" s="10" t="s">
        <v>40</v>
      </c>
      <c r="D19791" s="10" t="s">
        <v>76</v>
      </c>
      <c r="E19791" s="10">
        <v>0</v>
      </c>
      <c r="F19791" s="10">
        <v>12.35</v>
      </c>
      <c r="G19791" s="10">
        <v>8.5166666666666675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x14ac:dyDescent="0.25">
      <c r="A19792" s="4" t="str">
        <f>CONCATENATE(B19792,"-",C19792,"-",D19792)</f>
        <v>46243-POX21-bbd1</v>
      </c>
      <c r="B19792" s="14">
        <v>46243</v>
      </c>
      <c r="C19792" s="4" t="s">
        <v>112</v>
      </c>
      <c r="D19792" s="4" t="s">
        <v>69</v>
      </c>
      <c r="E19792" s="4">
        <v>0</v>
      </c>
      <c r="F19792" s="6">
        <v>0</v>
      </c>
      <c r="G19792" s="6">
        <v>20.916666666666668</v>
      </c>
      <c r="H19792" s="6">
        <v>0</v>
      </c>
      <c r="I19792" s="4" t="str">
        <f>TEXT(B19792,"yyyy-mm")</f>
        <v>2026-08</v>
      </c>
      <c r="J19792" s="7" t="str">
        <f>VLOOKUP(C19792,'[1]T. Apoyo Sistema'!$B$1:$C$89,2,0)</f>
        <v>NO</v>
      </c>
    </row>
    <row r="19793" spans="1:10" x14ac:dyDescent="0.25">
      <c r="A19793" s="4" t="str">
        <f>CONCATENATE(B19793,"-",C19793,"-",D19793)</f>
        <v>46243-POX21-bbd2</v>
      </c>
      <c r="B19793" s="14">
        <v>46243</v>
      </c>
      <c r="C19793" s="4" t="s">
        <v>112</v>
      </c>
      <c r="D19793" s="4" t="s">
        <v>70</v>
      </c>
      <c r="E19793" s="4">
        <v>0</v>
      </c>
      <c r="F19793" s="6">
        <v>0</v>
      </c>
      <c r="G19793" s="6">
        <v>20.916666666666668</v>
      </c>
      <c r="H19793" s="6">
        <v>0</v>
      </c>
      <c r="I19793" s="4" t="str">
        <f>TEXT(B19793,"yyyy-mm")</f>
        <v>2026-08</v>
      </c>
      <c r="J19793" s="7" t="str">
        <f>VLOOKUP(C19793,'[1]T. Apoyo Sistema'!$B$1:$C$89,2,0)</f>
        <v>NO</v>
      </c>
    </row>
    <row r="19794" spans="1:10" x14ac:dyDescent="0.25">
      <c r="A19794" s="4" t="str">
        <f>CONCATENATE(B19794,"-",C19794,"-",D19794)</f>
        <v>46243-POX21-com1</v>
      </c>
      <c r="B19794" s="14">
        <v>46243</v>
      </c>
      <c r="C19794" s="4" t="s">
        <v>112</v>
      </c>
      <c r="D19794" s="4" t="s">
        <v>71</v>
      </c>
      <c r="E19794" s="4">
        <v>0</v>
      </c>
      <c r="F19794" s="6">
        <v>0</v>
      </c>
      <c r="G19794" s="6">
        <v>20.916666666666668</v>
      </c>
      <c r="H19794" s="6">
        <v>0</v>
      </c>
      <c r="I19794" s="4" t="str">
        <f>TEXT(B19794,"yyyy-mm")</f>
        <v>2026-08</v>
      </c>
      <c r="J19794" s="7" t="str">
        <f>VLOOKUP(C19794,'[1]T. Apoyo Sistema'!$B$1:$C$89,2,0)</f>
        <v>NO</v>
      </c>
    </row>
    <row r="19795" spans="1:10" x14ac:dyDescent="0.25">
      <c r="A19795" s="4" t="str">
        <f>CONCATENATE(B19795,"-",C19795,"-",D19795)</f>
        <v>46243-POX21-com2</v>
      </c>
      <c r="B19795" s="14">
        <v>46243</v>
      </c>
      <c r="C19795" s="4" t="s">
        <v>112</v>
      </c>
      <c r="D19795" s="4" t="s">
        <v>72</v>
      </c>
      <c r="E19795" s="4">
        <v>0</v>
      </c>
      <c r="F19795" s="6">
        <v>0</v>
      </c>
      <c r="G19795" s="6">
        <v>20.916666666666668</v>
      </c>
      <c r="H19795" s="6">
        <v>0</v>
      </c>
      <c r="I19795" s="4" t="str">
        <f>TEXT(B19795,"yyyy-mm")</f>
        <v>2026-08</v>
      </c>
      <c r="J19795" s="7" t="str">
        <f>VLOOKUP(C19795,'[1]T. Apoyo Sistema'!$B$1:$C$89,2,0)</f>
        <v>NO</v>
      </c>
    </row>
    <row r="19796" spans="1:10" x14ac:dyDescent="0.25">
      <c r="A19796" s="4" t="str">
        <f>CONCATENATE(B19796,"-",C19796,"-",D19796)</f>
        <v>46243-POX21-com3</v>
      </c>
      <c r="B19796" s="14">
        <v>46243</v>
      </c>
      <c r="C19796" s="4" t="s">
        <v>112</v>
      </c>
      <c r="D19796" s="4" t="s">
        <v>77</v>
      </c>
      <c r="E19796" s="4">
        <v>0</v>
      </c>
      <c r="F19796" s="6">
        <v>0</v>
      </c>
      <c r="G19796" s="6">
        <v>20.916666666666668</v>
      </c>
      <c r="H19796" s="6">
        <v>0</v>
      </c>
      <c r="I19796" s="4" t="str">
        <f>TEXT(B19796,"yyyy-mm")</f>
        <v>2026-08</v>
      </c>
      <c r="J19796" s="7" t="str">
        <f>VLOOKUP(C19796,'[1]T. Apoyo Sistema'!$B$1:$C$89,2,0)</f>
        <v>NO</v>
      </c>
    </row>
    <row r="19797" spans="1:10" x14ac:dyDescent="0.25">
      <c r="A19797" s="4" t="str">
        <f>CONCATENATE(B19797,"-",C19797,"-",D19797)</f>
        <v>46243-POX21-com4</v>
      </c>
      <c r="B19797" s="14">
        <v>46243</v>
      </c>
      <c r="C19797" s="4" t="s">
        <v>112</v>
      </c>
      <c r="D19797" s="4" t="s">
        <v>78</v>
      </c>
      <c r="E19797" s="4">
        <v>0</v>
      </c>
      <c r="F19797" s="6">
        <v>0</v>
      </c>
      <c r="G19797" s="6">
        <v>20.916666666666668</v>
      </c>
      <c r="H19797" s="6">
        <v>0</v>
      </c>
      <c r="I19797" s="4" t="str">
        <f>TEXT(B19797,"yyyy-mm")</f>
        <v>2026-08</v>
      </c>
      <c r="J19797" s="7" t="str">
        <f>VLOOKUP(C19797,'[1]T. Apoyo Sistema'!$B$1:$C$89,2,0)</f>
        <v>NO</v>
      </c>
    </row>
    <row r="19798" spans="1:10" x14ac:dyDescent="0.25">
      <c r="A19798" s="4" t="str">
        <f>CONCATENATE(B19798,"-",C19798,"-",D19798)</f>
        <v>46243-POX21-gen1</v>
      </c>
      <c r="B19798" s="14">
        <v>46243</v>
      </c>
      <c r="C19798" s="4" t="s">
        <v>112</v>
      </c>
      <c r="D19798" s="4" t="s">
        <v>59</v>
      </c>
      <c r="E19798" s="4">
        <v>0</v>
      </c>
      <c r="F19798" s="6">
        <v>0</v>
      </c>
      <c r="G19798" s="6">
        <v>0</v>
      </c>
      <c r="H19798" s="6">
        <v>20.916666666666668</v>
      </c>
      <c r="I19798" s="4" t="str">
        <f>TEXT(B19798,"yyyy-mm")</f>
        <v>2026-08</v>
      </c>
      <c r="J19798" s="7" t="str">
        <f>VLOOKUP(C19798,'[1]T. Apoyo Sistema'!$B$1:$C$89,2,0)</f>
        <v>NO</v>
      </c>
    </row>
    <row r="19799" spans="1:10" x14ac:dyDescent="0.25">
      <c r="A19799" s="4" t="str">
        <f>CONCATENATE(B19799,"-",C19799,"-",D19799)</f>
        <v>46243-POX21-gen2</v>
      </c>
      <c r="B19799" s="14">
        <v>46243</v>
      </c>
      <c r="C19799" s="4" t="s">
        <v>112</v>
      </c>
      <c r="D19799" s="4" t="s">
        <v>73</v>
      </c>
      <c r="E19799" s="4">
        <v>0</v>
      </c>
      <c r="F19799" s="6">
        <v>0</v>
      </c>
      <c r="G19799" s="6">
        <v>20.916666666666668</v>
      </c>
      <c r="H19799" s="6">
        <v>0</v>
      </c>
      <c r="I19799" s="4" t="str">
        <f>TEXT(B19799,"yyyy-mm")</f>
        <v>2026-08</v>
      </c>
      <c r="J19799" s="7" t="str">
        <f>VLOOKUP(C19799,'[1]T. Apoyo Sistema'!$B$1:$C$89,2,0)</f>
        <v>NO</v>
      </c>
    </row>
    <row r="19800" spans="1:10" x14ac:dyDescent="0.25">
      <c r="A19800" s="4" t="str">
        <f>CONCATENATE(B19800,"-",C19800,"-",D19800)</f>
        <v>46243-POX21-psa1</v>
      </c>
      <c r="B19800" s="14">
        <v>46243</v>
      </c>
      <c r="C19800" s="4" t="s">
        <v>112</v>
      </c>
      <c r="D19800" s="4" t="s">
        <v>60</v>
      </c>
      <c r="E19800" s="4">
        <v>0</v>
      </c>
      <c r="F19800" s="6">
        <v>0</v>
      </c>
      <c r="G19800" s="6">
        <v>20.916666666666668</v>
      </c>
      <c r="H19800" s="6">
        <v>0</v>
      </c>
      <c r="I19800" s="4" t="str">
        <f>TEXT(B19800,"yyyy-mm")</f>
        <v>2026-08</v>
      </c>
      <c r="J19800" s="7" t="str">
        <f>VLOOKUP(C19800,'[1]T. Apoyo Sistema'!$B$1:$C$89,2,0)</f>
        <v>NO</v>
      </c>
    </row>
    <row r="19801" spans="1:10" x14ac:dyDescent="0.25">
      <c r="A19801" s="4" t="str">
        <f>CONCATENATE(B19801,"-",C19801,"-",D19801)</f>
        <v>46243-POX21-psa2</v>
      </c>
      <c r="B19801" s="14">
        <v>46243</v>
      </c>
      <c r="C19801" s="4" t="s">
        <v>112</v>
      </c>
      <c r="D19801" s="4" t="s">
        <v>74</v>
      </c>
      <c r="E19801" s="4">
        <v>0</v>
      </c>
      <c r="F19801" s="6">
        <v>0</v>
      </c>
      <c r="G19801" s="6">
        <v>20.916666666666668</v>
      </c>
      <c r="H19801" s="6">
        <v>0</v>
      </c>
      <c r="I19801" s="4" t="str">
        <f>TEXT(B19801,"yyyy-mm")</f>
        <v>2026-08</v>
      </c>
      <c r="J19801" s="7" t="str">
        <f>VLOOKUP(C19801,'[1]T. Apoyo Sistema'!$B$1:$C$89,2,0)</f>
        <v>NO</v>
      </c>
    </row>
    <row r="19802" spans="1:10" x14ac:dyDescent="0.25">
      <c r="A19802" s="4" t="str">
        <f>CONCATENATE(B19802,"-",C19802,"-",D19802)</f>
        <v>46243-POX21-psa3</v>
      </c>
      <c r="B19802" s="14">
        <v>46243</v>
      </c>
      <c r="C19802" s="4" t="s">
        <v>112</v>
      </c>
      <c r="D19802" s="4" t="s">
        <v>79</v>
      </c>
      <c r="E19802" s="4">
        <v>0</v>
      </c>
      <c r="F19802" s="6">
        <v>0</v>
      </c>
      <c r="G19802" s="6">
        <v>20.916666666666668</v>
      </c>
      <c r="H19802" s="6">
        <v>0</v>
      </c>
      <c r="I19802" s="4" t="str">
        <f>TEXT(B19802,"yyyy-mm")</f>
        <v>2026-08</v>
      </c>
      <c r="J19802" s="7" t="str">
        <f>VLOOKUP(C19802,'[1]T. Apoyo Sistema'!$B$1:$C$89,2,0)</f>
        <v>NO</v>
      </c>
    </row>
    <row r="19803" spans="1:10" x14ac:dyDescent="0.25">
      <c r="A19803" s="4" t="str">
        <f>CONCATENATE(B19803,"-",C19803,"-",D19803)</f>
        <v>46243-POX21-psa4</v>
      </c>
      <c r="B19803" s="14">
        <v>46243</v>
      </c>
      <c r="C19803" s="4" t="s">
        <v>112</v>
      </c>
      <c r="D19803" s="4" t="s">
        <v>80</v>
      </c>
      <c r="E19803" s="4">
        <v>0</v>
      </c>
      <c r="F19803" s="6">
        <v>0</v>
      </c>
      <c r="G19803" s="6">
        <v>20.916666666666668</v>
      </c>
      <c r="H19803" s="6">
        <v>0</v>
      </c>
      <c r="I19803" s="4" t="str">
        <f>TEXT(B19803,"yyyy-mm")</f>
        <v>2026-08</v>
      </c>
      <c r="J19803" s="7" t="str">
        <f>VLOOKUP(C19803,'[1]T. Apoyo Sistema'!$B$1:$C$89,2,0)</f>
        <v>NO</v>
      </c>
    </row>
    <row r="19804" spans="1:10" x14ac:dyDescent="0.25">
      <c r="A19804" s="4" t="str">
        <f>CONCATENATE(B19804,"-",C19804,"-",D19804)</f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x14ac:dyDescent="0.25">
      <c r="A19805" s="4" t="str">
        <f>CONCATENATE(B19805,"-",C19805,"-",D19805)</f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x14ac:dyDescent="0.25">
      <c r="A19806" s="4" t="str">
        <f>CONCATENATE(B19806,"-",C19806,"-",D19806)</f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x14ac:dyDescent="0.25">
      <c r="A19807" s="4" t="str">
        <f>CONCATENATE(B19807,"-",C19807,"-",D19807)</f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x14ac:dyDescent="0.25">
      <c r="A19808" s="4" t="str">
        <f>CONCATENATE(B19808,"-",C19808,"-",D19808)</f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x14ac:dyDescent="0.25">
      <c r="A19809" s="4" t="str">
        <f>CONCATENATE(B19809,"-",C19809,"-",D19809)</f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x14ac:dyDescent="0.25">
      <c r="A19810" s="4" t="str">
        <f>CONCATENATE(B19810,"-",C19810,"-",D19810)</f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x14ac:dyDescent="0.25">
      <c r="A19811" s="4" t="str">
        <f>CONCATENATE(B19811,"-",C19811,"-",D19811)</f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x14ac:dyDescent="0.25">
      <c r="A19812" s="4" t="str">
        <f>CONCATENATE(B19812,"-",C19812,"-",D19812)</f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x14ac:dyDescent="0.25">
      <c r="A19813" s="4" t="str">
        <f>CONCATENATE(B19813,"-",C19813,"-",D19813)</f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x14ac:dyDescent="0.25">
      <c r="A19814" s="4" t="str">
        <f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x14ac:dyDescent="0.25">
      <c r="A19815" s="4" t="str">
        <f>CONCATENATE(B19815,"-",C19815,"-",D19815)</f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x14ac:dyDescent="0.25">
      <c r="A19816" s="4" t="str">
        <f>CONCATENATE(B19816,"-",C19816,"-",D19816)</f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x14ac:dyDescent="0.25">
      <c r="A19817" s="4" t="str">
        <f>CONCATENATE(B19817,"-",C19817,"-",D19817)</f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x14ac:dyDescent="0.25">
      <c r="A19818" s="4" t="str">
        <f>CONCATENATE(B19818,"-",C19818,"-",D19818)</f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x14ac:dyDescent="0.25">
      <c r="A19819" s="4" t="str">
        <f>CONCATENATE(B19819,"-",C19819,"-",D19819)</f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x14ac:dyDescent="0.25">
      <c r="A19820" s="4" t="str">
        <f>CONCATENATE(B19820,"-",C19820,"-",D19820)</f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x14ac:dyDescent="0.25">
      <c r="A19821" s="4" t="str">
        <f>CONCATENATE(B19821,"-",C19821,"-",D19821)</f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x14ac:dyDescent="0.25">
      <c r="A19822" s="4" t="str">
        <f>CONCATENATE(B19822,"-",C19822,"-",D19822)</f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x14ac:dyDescent="0.25">
      <c r="A19823" s="4" t="str">
        <f>CONCATENATE(B19823,"-",C19823,"-",D19823)</f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x14ac:dyDescent="0.25">
      <c r="A19824" s="4" t="str">
        <f>CONCATENATE(B19824,"-",C19824,"-",D19824)</f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x14ac:dyDescent="0.25">
      <c r="A19825" s="4" t="str">
        <f>CONCATENATE(B19825,"-",C19825,"-",D19825)</f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x14ac:dyDescent="0.25">
      <c r="A19826" s="4" t="str">
        <f>CONCATENATE(B19826,"-",C19826,"-",D19826)</f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x14ac:dyDescent="0.25">
      <c r="A19827" s="4" t="str">
        <f>CONCATENATE(B19827,"-",C19827,"-",D19827)</f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x14ac:dyDescent="0.25">
      <c r="A19828" s="4" t="str">
        <f>CONCATENATE(B19828,"-",C19828,"-",D19828)</f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x14ac:dyDescent="0.25">
      <c r="A19829" s="4" t="str">
        <f>CONCATENATE(B19829,"-",C19829,"-",D19829)</f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x14ac:dyDescent="0.25">
      <c r="A19830" s="4" t="str">
        <f>CONCATENATE(B19830,"-",C19830,"-",D19830)</f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x14ac:dyDescent="0.25">
      <c r="A19831" s="4" t="str">
        <f>CONCATENATE(B19831,"-",C19831,"-",D19831)</f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x14ac:dyDescent="0.25">
      <c r="A19832" s="4" t="str">
        <f>CONCATENATE(B19832,"-",C19832,"-",D19832)</f>
        <v>46243-POX21-sec1</v>
      </c>
      <c r="B19832" s="14">
        <v>46243</v>
      </c>
      <c r="C19832" s="4" t="s">
        <v>112</v>
      </c>
      <c r="D19832" s="4" t="s">
        <v>75</v>
      </c>
      <c r="E19832" s="4">
        <v>0</v>
      </c>
      <c r="F19832" s="6">
        <v>0</v>
      </c>
      <c r="G19832" s="6">
        <v>20.916666666666668</v>
      </c>
      <c r="H19832" s="6">
        <v>0</v>
      </c>
      <c r="I19832" s="4" t="str">
        <f>TEXT(B19832,"yyyy-mm")</f>
        <v>2026-08</v>
      </c>
      <c r="J19832" s="7" t="str">
        <f>VLOOKUP(C19832,'[1]T. Apoyo Sistema'!$B$1:$C$89,2,0)</f>
        <v>NO</v>
      </c>
    </row>
    <row r="19833" spans="1:10" x14ac:dyDescent="0.25">
      <c r="A19833" s="4" t="str">
        <f>CONCATENATE(B19833,"-",C19833,"-",D19833)</f>
        <v>46243-POX21-sec2</v>
      </c>
      <c r="B19833" s="14">
        <v>46243</v>
      </c>
      <c r="C19833" s="4" t="s">
        <v>112</v>
      </c>
      <c r="D19833" s="4" t="s">
        <v>76</v>
      </c>
      <c r="E19833" s="4">
        <v>0</v>
      </c>
      <c r="F19833" s="6">
        <v>0</v>
      </c>
      <c r="G19833" s="6">
        <v>20.916666666666668</v>
      </c>
      <c r="H19833" s="6">
        <v>0</v>
      </c>
      <c r="I19833" s="4" t="str">
        <f>TEXT(B19833,"yyyy-mm")</f>
        <v>2026-08</v>
      </c>
      <c r="J19833" s="7" t="str">
        <f>VLOOKUP(C19833,'[1]T. Apoyo Sistema'!$B$1:$C$89,2,0)</f>
        <v>NO</v>
      </c>
    </row>
    <row r="19834" spans="1:10" x14ac:dyDescent="0.25">
      <c r="A19834" s="4" t="str">
        <f>CONCATENATE(B19834,"-",C19834,"-",D19834)</f>
        <v>46238-POX37-bbd1</v>
      </c>
      <c r="B19834" s="14">
        <v>46238</v>
      </c>
      <c r="C19834" s="4" t="s">
        <v>34</v>
      </c>
      <c r="D19834" s="4" t="s">
        <v>69</v>
      </c>
      <c r="E19834" s="4">
        <v>0</v>
      </c>
      <c r="F19834" s="6">
        <v>0</v>
      </c>
      <c r="G19834" s="6">
        <v>21</v>
      </c>
      <c r="H19834" s="6">
        <v>0</v>
      </c>
      <c r="I19834" s="4" t="str">
        <f>TEXT(B19834,"yyyy-mm")</f>
        <v>2026-08</v>
      </c>
      <c r="J19834" s="7" t="str">
        <f>VLOOKUP(C19834,'[1]T. Apoyo Sistema'!$B$1:$C$89,2,0)</f>
        <v>SI</v>
      </c>
    </row>
    <row r="19835" spans="1:10" x14ac:dyDescent="0.25">
      <c r="A19835" s="4" t="str">
        <f>CONCATENATE(B19835,"-",C19835,"-",D19835)</f>
        <v>46238-POX37-bbd2</v>
      </c>
      <c r="B19835" s="14">
        <v>46238</v>
      </c>
      <c r="C19835" s="4" t="s">
        <v>34</v>
      </c>
      <c r="D19835" s="4" t="s">
        <v>70</v>
      </c>
      <c r="E19835" s="4">
        <v>0</v>
      </c>
      <c r="F19835" s="6">
        <v>1.45</v>
      </c>
      <c r="G19835" s="6">
        <v>19.55</v>
      </c>
      <c r="H19835" s="6">
        <v>0</v>
      </c>
      <c r="I19835" s="4" t="str">
        <f>TEXT(B19835,"yyyy-mm")</f>
        <v>2026-08</v>
      </c>
      <c r="J19835" s="7" t="str">
        <f>VLOOKUP(C19835,'[1]T. Apoyo Sistema'!$B$1:$C$89,2,0)</f>
        <v>SI</v>
      </c>
    </row>
    <row r="19836" spans="1:10" x14ac:dyDescent="0.25">
      <c r="A19836" s="4" t="str">
        <f>CONCATENATE(B19836,"-",C19836,"-",D19836)</f>
        <v>46238-POX37-com1</v>
      </c>
      <c r="B19836" s="14">
        <v>46238</v>
      </c>
      <c r="C19836" s="4" t="s">
        <v>34</v>
      </c>
      <c r="D19836" s="4" t="s">
        <v>71</v>
      </c>
      <c r="E19836" s="4">
        <v>0</v>
      </c>
      <c r="F19836" s="6">
        <v>0</v>
      </c>
      <c r="G19836" s="6">
        <v>21</v>
      </c>
      <c r="H19836" s="6">
        <v>0</v>
      </c>
      <c r="I19836" s="4" t="str">
        <f>TEXT(B19836,"yyyy-mm")</f>
        <v>2026-08</v>
      </c>
      <c r="J19836" s="7" t="str">
        <f>VLOOKUP(C19836,'[1]T. Apoyo Sistema'!$B$1:$C$89,2,0)</f>
        <v>SI</v>
      </c>
    </row>
    <row r="19837" spans="1:10" x14ac:dyDescent="0.25">
      <c r="A19837" s="4" t="str">
        <f>CONCATENATE(B19837,"-",C19837,"-",D19837)</f>
        <v>46238-POX37-com2</v>
      </c>
      <c r="B19837" s="14">
        <v>46238</v>
      </c>
      <c r="C19837" s="4" t="s">
        <v>34</v>
      </c>
      <c r="D19837" s="4" t="s">
        <v>72</v>
      </c>
      <c r="E19837" s="4">
        <v>0</v>
      </c>
      <c r="F19837" s="6">
        <v>0</v>
      </c>
      <c r="G19837" s="6">
        <v>21</v>
      </c>
      <c r="H19837" s="6">
        <v>0</v>
      </c>
      <c r="I19837" s="4" t="str">
        <f>TEXT(B19837,"yyyy-mm")</f>
        <v>2026-08</v>
      </c>
      <c r="J19837" s="7" t="str">
        <f>VLOOKUP(C19837,'[1]T. Apoyo Sistema'!$B$1:$C$89,2,0)</f>
        <v>SI</v>
      </c>
    </row>
    <row r="19838" spans="1:10" x14ac:dyDescent="0.25">
      <c r="A19838" s="4" t="str">
        <f>CONCATENATE(B19838,"-",C19838,"-",D19838)</f>
        <v>46238-POX37-com3</v>
      </c>
      <c r="B19838" s="14">
        <v>46238</v>
      </c>
      <c r="C19838" s="4" t="s">
        <v>34</v>
      </c>
      <c r="D19838" s="4" t="s">
        <v>77</v>
      </c>
      <c r="E19838" s="4">
        <v>0</v>
      </c>
      <c r="F19838" s="6">
        <v>0</v>
      </c>
      <c r="G19838" s="6">
        <v>21</v>
      </c>
      <c r="H19838" s="6">
        <v>0</v>
      </c>
      <c r="I19838" s="4" t="str">
        <f>TEXT(B19838,"yyyy-mm")</f>
        <v>2026-08</v>
      </c>
      <c r="J19838" s="7" t="str">
        <f>VLOOKUP(C19838,'[1]T. Apoyo Sistema'!$B$1:$C$89,2,0)</f>
        <v>SI</v>
      </c>
    </row>
    <row r="19839" spans="1:10" x14ac:dyDescent="0.25">
      <c r="A19839" s="4" t="str">
        <f>CONCATENATE(B19839,"-",C19839,"-",D19839)</f>
        <v>46238-POX37-gen1</v>
      </c>
      <c r="B19839" s="14">
        <v>46238</v>
      </c>
      <c r="C19839" s="4" t="s">
        <v>34</v>
      </c>
      <c r="D19839" s="4" t="s">
        <v>59</v>
      </c>
      <c r="E19839" s="4">
        <v>0</v>
      </c>
      <c r="F19839" s="6">
        <v>7.85</v>
      </c>
      <c r="G19839" s="6">
        <v>13.15</v>
      </c>
      <c r="H19839" s="6">
        <v>0</v>
      </c>
      <c r="I19839" s="4" t="str">
        <f>TEXT(B19839,"yyyy-mm")</f>
        <v>2026-08</v>
      </c>
      <c r="J19839" s="7" t="str">
        <f>VLOOKUP(C19839,'[1]T. Apoyo Sistema'!$B$1:$C$89,2,0)</f>
        <v>SI</v>
      </c>
    </row>
    <row r="19840" spans="1:10" x14ac:dyDescent="0.25">
      <c r="A19840" s="4" t="str">
        <f>CONCATENATE(B19840,"-",C19840,"-",D19840)</f>
        <v>46238-POX37-gen2</v>
      </c>
      <c r="B19840" s="14">
        <v>46238</v>
      </c>
      <c r="C19840" s="4" t="s">
        <v>34</v>
      </c>
      <c r="D19840" s="4" t="s">
        <v>73</v>
      </c>
      <c r="E19840" s="4">
        <v>0</v>
      </c>
      <c r="F19840" s="6">
        <v>0</v>
      </c>
      <c r="G19840" s="6">
        <v>0</v>
      </c>
      <c r="H19840" s="6">
        <v>21</v>
      </c>
      <c r="I19840" s="4" t="str">
        <f>TEXT(B19840,"yyyy-mm")</f>
        <v>2026-08</v>
      </c>
      <c r="J19840" s="7" t="str">
        <f>VLOOKUP(C19840,'[1]T. Apoyo Sistema'!$B$1:$C$89,2,0)</f>
        <v>SI</v>
      </c>
    </row>
    <row r="19841" spans="1:10" x14ac:dyDescent="0.25">
      <c r="A19841" s="4" t="str">
        <f>CONCATENATE(B19841,"-",C19841,"-",D19841)</f>
        <v>46238-POX37-psa1</v>
      </c>
      <c r="B19841" s="14">
        <v>46238</v>
      </c>
      <c r="C19841" s="4" t="s">
        <v>34</v>
      </c>
      <c r="D19841" s="4" t="s">
        <v>60</v>
      </c>
      <c r="E19841" s="4">
        <v>0</v>
      </c>
      <c r="F19841" s="6">
        <v>0</v>
      </c>
      <c r="G19841" s="6">
        <v>21</v>
      </c>
      <c r="H19841" s="6">
        <v>0</v>
      </c>
      <c r="I19841" s="4" t="str">
        <f>TEXT(B19841,"yyyy-mm")</f>
        <v>2026-08</v>
      </c>
      <c r="J19841" s="7" t="str">
        <f>VLOOKUP(C19841,'[1]T. Apoyo Sistema'!$B$1:$C$89,2,0)</f>
        <v>SI</v>
      </c>
    </row>
    <row r="19842" spans="1:10" x14ac:dyDescent="0.25">
      <c r="A19842" s="4" t="str">
        <f>CONCATENATE(B19842,"-",C19842,"-",D19842)</f>
        <v>46238-POX37-psa2</v>
      </c>
      <c r="B19842" s="14">
        <v>46238</v>
      </c>
      <c r="C19842" s="4" t="s">
        <v>34</v>
      </c>
      <c r="D19842" s="4" t="s">
        <v>74</v>
      </c>
      <c r="E19842" s="4">
        <v>0</v>
      </c>
      <c r="F19842" s="6">
        <v>0</v>
      </c>
      <c r="G19842" s="6">
        <v>21</v>
      </c>
      <c r="H19842" s="6">
        <v>0</v>
      </c>
      <c r="I19842" s="4" t="str">
        <f>TEXT(B19842,"yyyy-mm")</f>
        <v>2026-08</v>
      </c>
      <c r="J19842" s="7" t="str">
        <f>VLOOKUP(C19842,'[1]T. Apoyo Sistema'!$B$1:$C$89,2,0)</f>
        <v>SI</v>
      </c>
    </row>
    <row r="19843" spans="1:10" x14ac:dyDescent="0.25">
      <c r="A19843" s="4" t="str">
        <f>CONCATENATE(B19843,"-",C19843,"-",D19843)</f>
        <v>46238-POX37-psa3</v>
      </c>
      <c r="B19843" s="14">
        <v>46238</v>
      </c>
      <c r="C19843" s="4" t="s">
        <v>34</v>
      </c>
      <c r="D19843" s="4" t="s">
        <v>79</v>
      </c>
      <c r="E19843" s="4">
        <v>0</v>
      </c>
      <c r="F19843" s="6">
        <v>0</v>
      </c>
      <c r="G19843" s="6">
        <v>21</v>
      </c>
      <c r="H19843" s="6">
        <v>0</v>
      </c>
      <c r="I19843" s="4" t="str">
        <f>TEXT(B19843,"yyyy-mm")</f>
        <v>2026-08</v>
      </c>
      <c r="J19843" s="7" t="str">
        <f>VLOOKUP(C19843,'[1]T. Apoyo Sistema'!$B$1:$C$89,2,0)</f>
        <v>SI</v>
      </c>
    </row>
    <row r="19844" spans="1:10" x14ac:dyDescent="0.25">
      <c r="A19844" s="4" t="str">
        <f>CONCATENATE(B19844,"-",C19844,"-",D19844)</f>
        <v>46238-POX37-psa4</v>
      </c>
      <c r="B19844" s="14">
        <v>46238</v>
      </c>
      <c r="C19844" s="4" t="s">
        <v>34</v>
      </c>
      <c r="D19844" s="4" t="s">
        <v>80</v>
      </c>
      <c r="E19844" s="4">
        <v>0</v>
      </c>
      <c r="F19844" s="6">
        <v>0</v>
      </c>
      <c r="G19844" s="6">
        <v>21</v>
      </c>
      <c r="H19844" s="6">
        <v>0</v>
      </c>
      <c r="I19844" s="4" t="str">
        <f>TEXT(B19844,"yyyy-mm")</f>
        <v>2026-08</v>
      </c>
      <c r="J19844" s="7" t="str">
        <f>VLOOKUP(C19844,'[1]T. Apoyo Sistema'!$B$1:$C$89,2,0)</f>
        <v>SI</v>
      </c>
    </row>
    <row r="19845" spans="1:10" x14ac:dyDescent="0.25">
      <c r="A19845" s="4" t="str">
        <f>CONCATENATE(B19845,"-",C19845,"-",D19845)</f>
        <v>46238-POX37-psa5</v>
      </c>
      <c r="B19845" s="14">
        <v>46238</v>
      </c>
      <c r="C19845" s="4" t="s">
        <v>34</v>
      </c>
      <c r="D19845" s="4" t="s">
        <v>92</v>
      </c>
      <c r="E19845" s="4">
        <v>0</v>
      </c>
      <c r="F19845" s="6">
        <v>0</v>
      </c>
      <c r="G19845" s="6">
        <v>21</v>
      </c>
      <c r="H19845" s="6">
        <v>0</v>
      </c>
      <c r="I19845" s="4" t="str">
        <f>TEXT(B19845,"yyyy-mm")</f>
        <v>2026-08</v>
      </c>
      <c r="J19845" s="7" t="str">
        <f>VLOOKUP(C19845,'[1]T. Apoyo Sistema'!$B$1:$C$89,2,0)</f>
        <v>SI</v>
      </c>
    </row>
    <row r="19846" spans="1:10" x14ac:dyDescent="0.25">
      <c r="A19846" s="4" t="str">
        <f>CONCATENATE(B19846,"-",C19846,"-",D19846)</f>
        <v>46238-POX37-psa6</v>
      </c>
      <c r="B19846" s="14">
        <v>46238</v>
      </c>
      <c r="C19846" s="4" t="s">
        <v>34</v>
      </c>
      <c r="D19846" s="4" t="s">
        <v>93</v>
      </c>
      <c r="E19846" s="4">
        <v>0</v>
      </c>
      <c r="F19846" s="6">
        <v>0</v>
      </c>
      <c r="G19846" s="6">
        <v>21</v>
      </c>
      <c r="H19846" s="6">
        <v>0</v>
      </c>
      <c r="I19846" s="4" t="str">
        <f>TEXT(B19846,"yyyy-mm")</f>
        <v>2026-08</v>
      </c>
      <c r="J19846" s="7" t="str">
        <f>VLOOKUP(C19846,'[1]T. Apoyo Sistema'!$B$1:$C$89,2,0)</f>
        <v>SI</v>
      </c>
    </row>
    <row r="19847" spans="1:10" x14ac:dyDescent="0.25">
      <c r="A19847" s="4" t="str">
        <f>CONCATENATE(B19847,"-",C19847,"-",D19847)</f>
        <v>46238-POX37-sec1</v>
      </c>
      <c r="B19847" s="14">
        <v>46238</v>
      </c>
      <c r="C19847" s="4" t="s">
        <v>34</v>
      </c>
      <c r="D19847" s="4" t="s">
        <v>75</v>
      </c>
      <c r="E19847" s="4">
        <v>0</v>
      </c>
      <c r="F19847" s="6">
        <v>0</v>
      </c>
      <c r="G19847" s="6">
        <v>21</v>
      </c>
      <c r="H19847" s="6">
        <v>0</v>
      </c>
      <c r="I19847" s="4" t="str">
        <f>TEXT(B19847,"yyyy-mm")</f>
        <v>2026-08</v>
      </c>
      <c r="J19847" s="7" t="str">
        <f>VLOOKUP(C19847,'[1]T. Apoyo Sistema'!$B$1:$C$89,2,0)</f>
        <v>SI</v>
      </c>
    </row>
    <row r="19848" spans="1:10" x14ac:dyDescent="0.25">
      <c r="A19848" s="4" t="str">
        <f>CONCATENATE(B19848,"-",C19848,"-",D19848)</f>
        <v>46238-POX37-sec2</v>
      </c>
      <c r="B19848" s="14">
        <v>46238</v>
      </c>
      <c r="C19848" s="4" t="s">
        <v>34</v>
      </c>
      <c r="D19848" s="4" t="s">
        <v>76</v>
      </c>
      <c r="E19848" s="4">
        <v>0</v>
      </c>
      <c r="F19848" s="6">
        <v>7.4666666666666668</v>
      </c>
      <c r="G19848" s="6">
        <v>13.533333333333333</v>
      </c>
      <c r="H19848" s="6">
        <v>0</v>
      </c>
      <c r="I19848" s="4" t="str">
        <f>TEXT(B19848,"yyyy-mm")</f>
        <v>2026-08</v>
      </c>
      <c r="J19848" s="7" t="str">
        <f>VLOOKUP(C19848,'[1]T. Apoyo Sistema'!$B$1:$C$89,2,0)</f>
        <v>SI</v>
      </c>
    </row>
    <row r="19849" spans="1:10" x14ac:dyDescent="0.25">
      <c r="A19849" s="4" t="str">
        <f>CONCATENATE(B19849,"-",C19849,"-",D19849)</f>
        <v>46271-POX41-bbd1</v>
      </c>
      <c r="B19849" s="16">
        <v>46271</v>
      </c>
      <c r="C19849" s="10" t="s">
        <v>95</v>
      </c>
      <c r="D19849" s="10" t="s">
        <v>69</v>
      </c>
      <c r="E19849" s="10">
        <v>0</v>
      </c>
      <c r="F19849" s="10">
        <v>0</v>
      </c>
      <c r="G19849" s="10">
        <v>21.1</v>
      </c>
      <c r="H19849" s="10">
        <v>0</v>
      </c>
      <c r="I19849" s="4" t="s">
        <v>828</v>
      </c>
      <c r="J19849" s="7" t="str">
        <f>VLOOKUP(C19849,'[1]T. Apoyo Sistema'!$B$1:$C$89,2,0)</f>
        <v>SI</v>
      </c>
    </row>
    <row r="19850" spans="1:10" x14ac:dyDescent="0.25">
      <c r="A19850" s="4" t="str">
        <f>CONCATENATE(B19850,"-",C19850,"-",D19850)</f>
        <v>46271-POX41-bbd2</v>
      </c>
      <c r="B19850" s="16">
        <v>46271</v>
      </c>
      <c r="C19850" s="10" t="s">
        <v>95</v>
      </c>
      <c r="D19850" s="10" t="s">
        <v>70</v>
      </c>
      <c r="E19850" s="10">
        <v>0</v>
      </c>
      <c r="F19850" s="10">
        <v>0</v>
      </c>
      <c r="G19850" s="10">
        <v>21.1</v>
      </c>
      <c r="H19850" s="10">
        <v>0</v>
      </c>
      <c r="I19850" s="4" t="s">
        <v>828</v>
      </c>
      <c r="J19850" s="7" t="str">
        <f>VLOOKUP(C19850,'[1]T. Apoyo Sistema'!$B$1:$C$89,2,0)</f>
        <v>SI</v>
      </c>
    </row>
    <row r="19851" spans="1:10" x14ac:dyDescent="0.25">
      <c r="A19851" s="4" t="str">
        <f>CONCATENATE(B19851,"-",C19851,"-",D19851)</f>
        <v>46271-POX41-com1</v>
      </c>
      <c r="B19851" s="16">
        <v>46271</v>
      </c>
      <c r="C19851" s="10" t="s">
        <v>95</v>
      </c>
      <c r="D19851" s="10" t="s">
        <v>71</v>
      </c>
      <c r="E19851" s="10">
        <v>0</v>
      </c>
      <c r="F19851" s="10">
        <v>0</v>
      </c>
      <c r="G19851" s="10">
        <v>21.1</v>
      </c>
      <c r="H19851" s="10">
        <v>0</v>
      </c>
      <c r="I19851" s="4" t="s">
        <v>828</v>
      </c>
      <c r="J19851" s="7" t="str">
        <f>VLOOKUP(C19851,'[1]T. Apoyo Sistema'!$B$1:$C$89,2,0)</f>
        <v>SI</v>
      </c>
    </row>
    <row r="19852" spans="1:10" x14ac:dyDescent="0.25">
      <c r="A19852" s="4" t="str">
        <f>CONCATENATE(B19852,"-",C19852,"-",D19852)</f>
        <v>46271-POX41-com2</v>
      </c>
      <c r="B19852" s="16">
        <v>46271</v>
      </c>
      <c r="C19852" s="10" t="s">
        <v>95</v>
      </c>
      <c r="D19852" s="10" t="s">
        <v>72</v>
      </c>
      <c r="E19852" s="10">
        <v>0</v>
      </c>
      <c r="F19852" s="10">
        <v>0</v>
      </c>
      <c r="G19852" s="10">
        <v>21.1</v>
      </c>
      <c r="H19852" s="10">
        <v>0</v>
      </c>
      <c r="I19852" s="4" t="s">
        <v>828</v>
      </c>
      <c r="J19852" s="7" t="str">
        <f>VLOOKUP(C19852,'[1]T. Apoyo Sistema'!$B$1:$C$89,2,0)</f>
        <v>SI</v>
      </c>
    </row>
    <row r="19853" spans="1:10" x14ac:dyDescent="0.25">
      <c r="A19853" s="4" t="str">
        <f>CONCATENATE(B19853,"-",C19853,"-",D19853)</f>
        <v>46271-POX41-com3</v>
      </c>
      <c r="B19853" s="16">
        <v>46271</v>
      </c>
      <c r="C19853" s="10" t="s">
        <v>95</v>
      </c>
      <c r="D19853" s="10" t="s">
        <v>77</v>
      </c>
      <c r="E19853" s="10">
        <v>0</v>
      </c>
      <c r="F19853" s="10">
        <v>0</v>
      </c>
      <c r="G19853" s="10">
        <v>21.1</v>
      </c>
      <c r="H19853" s="10">
        <v>0</v>
      </c>
      <c r="I19853" s="4" t="s">
        <v>828</v>
      </c>
      <c r="J19853" s="7" t="str">
        <f>VLOOKUP(C19853,'[1]T. Apoyo Sistema'!$B$1:$C$89,2,0)</f>
        <v>SI</v>
      </c>
    </row>
    <row r="19854" spans="1:10" x14ac:dyDescent="0.25">
      <c r="A19854" s="4" t="str">
        <f>CONCATENATE(B19854,"-",C19854,"-",D19854)</f>
        <v>46271-POX41-com4</v>
      </c>
      <c r="B19854" s="16">
        <v>46271</v>
      </c>
      <c r="C19854" s="10" t="s">
        <v>95</v>
      </c>
      <c r="D19854" s="10" t="s">
        <v>78</v>
      </c>
      <c r="E19854" s="10">
        <v>0</v>
      </c>
      <c r="F19854" s="10">
        <v>0</v>
      </c>
      <c r="G19854" s="10">
        <v>21.1</v>
      </c>
      <c r="H19854" s="10">
        <v>0</v>
      </c>
      <c r="I19854" s="4" t="s">
        <v>828</v>
      </c>
      <c r="J19854" s="7" t="str">
        <f>VLOOKUP(C19854,'[1]T. Apoyo Sistema'!$B$1:$C$89,2,0)</f>
        <v>SI</v>
      </c>
    </row>
    <row r="19855" spans="1:10" x14ac:dyDescent="0.25">
      <c r="A19855" s="4" t="str">
        <f>CONCATENATE(B19855,"-",C19855,"-",D19855)</f>
        <v>46271-POX41-gen1</v>
      </c>
      <c r="B19855" s="16">
        <v>46271</v>
      </c>
      <c r="C19855" s="10" t="s">
        <v>95</v>
      </c>
      <c r="D19855" s="10" t="s">
        <v>59</v>
      </c>
      <c r="E19855" s="10">
        <v>0</v>
      </c>
      <c r="F19855" s="10">
        <v>0</v>
      </c>
      <c r="G19855" s="10">
        <v>21.1</v>
      </c>
      <c r="H19855" s="10">
        <v>0</v>
      </c>
      <c r="I19855" s="4" t="s">
        <v>828</v>
      </c>
      <c r="J19855" s="7" t="str">
        <f>VLOOKUP(C19855,'[1]T. Apoyo Sistema'!$B$1:$C$89,2,0)</f>
        <v>SI</v>
      </c>
    </row>
    <row r="19856" spans="1:10" x14ac:dyDescent="0.25">
      <c r="A19856" s="4" t="str">
        <f>CONCATENATE(B19856,"-",C19856,"-",D19856)</f>
        <v>46271-POX41-gen2</v>
      </c>
      <c r="B19856" s="16">
        <v>46271</v>
      </c>
      <c r="C19856" s="10" t="s">
        <v>95</v>
      </c>
      <c r="D19856" s="10" t="s">
        <v>73</v>
      </c>
      <c r="E19856" s="10">
        <v>0</v>
      </c>
      <c r="F19856" s="10">
        <v>0</v>
      </c>
      <c r="G19856" s="10">
        <v>21.1</v>
      </c>
      <c r="H19856" s="10">
        <v>0</v>
      </c>
      <c r="I19856" s="4" t="s">
        <v>828</v>
      </c>
      <c r="J19856" s="7" t="str">
        <f>VLOOKUP(C19856,'[1]T. Apoyo Sistema'!$B$1:$C$89,2,0)</f>
        <v>SI</v>
      </c>
    </row>
    <row r="19857" spans="1:10" x14ac:dyDescent="0.25">
      <c r="A19857" s="4" t="str">
        <f>CONCATENATE(B19857,"-",C19857,"-",D19857)</f>
        <v>46271-POX41-psa1</v>
      </c>
      <c r="B19857" s="16">
        <v>46271</v>
      </c>
      <c r="C19857" s="10" t="s">
        <v>95</v>
      </c>
      <c r="D19857" s="10" t="s">
        <v>60</v>
      </c>
      <c r="E19857" s="10">
        <v>0</v>
      </c>
      <c r="F19857" s="10">
        <v>0</v>
      </c>
      <c r="G19857" s="10">
        <v>21.1</v>
      </c>
      <c r="H19857" s="10">
        <v>0</v>
      </c>
      <c r="I19857" s="4" t="s">
        <v>828</v>
      </c>
      <c r="J19857" s="7" t="str">
        <f>VLOOKUP(C19857,'[1]T. Apoyo Sistema'!$B$1:$C$89,2,0)</f>
        <v>SI</v>
      </c>
    </row>
    <row r="19858" spans="1:10" x14ac:dyDescent="0.25">
      <c r="A19858" s="4" t="str">
        <f>CONCATENATE(B19858,"-",C19858,"-",D19858)</f>
        <v>46271-POX41-psa2</v>
      </c>
      <c r="B19858" s="16">
        <v>46271</v>
      </c>
      <c r="C19858" s="10" t="s">
        <v>95</v>
      </c>
      <c r="D19858" s="10" t="s">
        <v>74</v>
      </c>
      <c r="E19858" s="10">
        <v>0</v>
      </c>
      <c r="F19858" s="10">
        <v>0</v>
      </c>
      <c r="G19858" s="10">
        <v>21.1</v>
      </c>
      <c r="H19858" s="10">
        <v>0</v>
      </c>
      <c r="I19858" s="4" t="s">
        <v>828</v>
      </c>
      <c r="J19858" s="7" t="str">
        <f>VLOOKUP(C19858,'[1]T. Apoyo Sistema'!$B$1:$C$89,2,0)</f>
        <v>SI</v>
      </c>
    </row>
    <row r="19859" spans="1:10" x14ac:dyDescent="0.25">
      <c r="A19859" s="4" t="str">
        <f>CONCATENATE(B19859,"-",C19859,"-",D19859)</f>
        <v>46271-POX41-psa3</v>
      </c>
      <c r="B19859" s="16">
        <v>46271</v>
      </c>
      <c r="C19859" s="10" t="s">
        <v>95</v>
      </c>
      <c r="D19859" s="10" t="s">
        <v>79</v>
      </c>
      <c r="E19859" s="10">
        <v>0</v>
      </c>
      <c r="F19859" s="10">
        <v>0</v>
      </c>
      <c r="G19859" s="10">
        <v>21.1</v>
      </c>
      <c r="H19859" s="10">
        <v>0</v>
      </c>
      <c r="I19859" s="4" t="s">
        <v>828</v>
      </c>
      <c r="J19859" s="7" t="str">
        <f>VLOOKUP(C19859,'[1]T. Apoyo Sistema'!$B$1:$C$89,2,0)</f>
        <v>SI</v>
      </c>
    </row>
    <row r="19860" spans="1:10" x14ac:dyDescent="0.25">
      <c r="A19860" s="4" t="str">
        <f>CONCATENATE(B19860,"-",C19860,"-",D19860)</f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x14ac:dyDescent="0.25">
      <c r="A19861" s="4" t="str">
        <f>CONCATENATE(B19861,"-",C19861,"-",D19861)</f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x14ac:dyDescent="0.25">
      <c r="A19862" s="4" t="str">
        <f>CONCATENATE(B19862,"-",C19862,"-",D19862)</f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x14ac:dyDescent="0.25">
      <c r="A19863" s="4" t="str">
        <f>CONCATENATE(B19863,"-",C19863,"-",D19863)</f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x14ac:dyDescent="0.25">
      <c r="A19864" s="4" t="str">
        <f>CONCATENATE(B19864,"-",C19864,"-",D19864)</f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x14ac:dyDescent="0.25">
      <c r="A19865" s="4" t="str">
        <f>CONCATENATE(B19865,"-",C19865,"-",D19865)</f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x14ac:dyDescent="0.25">
      <c r="A19866" s="4" t="str">
        <f>CONCATENATE(B19866,"-",C19866,"-",D19866)</f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x14ac:dyDescent="0.25">
      <c r="A19867" s="4" t="str">
        <f>CONCATENATE(B19867,"-",C19867,"-",D19867)</f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x14ac:dyDescent="0.25">
      <c r="A19868" s="4" t="str">
        <f>CONCATENATE(B19868,"-",C19868,"-",D19868)</f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x14ac:dyDescent="0.25">
      <c r="A19869" s="4" t="str">
        <f>CONCATENATE(B19869,"-",C19869,"-",D19869)</f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x14ac:dyDescent="0.25">
      <c r="A19870" s="4" t="str">
        <f>CONCATENATE(B19870,"-",C19870,"-",D19870)</f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x14ac:dyDescent="0.25">
      <c r="A19871" s="4" t="str">
        <f>CONCATENATE(B19871,"-",C19871,"-",D19871)</f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x14ac:dyDescent="0.25">
      <c r="A19872" s="4" t="str">
        <f>CONCATENATE(B19872,"-",C19872,"-",D19872)</f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x14ac:dyDescent="0.25">
      <c r="A19873" s="4" t="str">
        <f>CONCATENATE(B19873,"-",C19873,"-",D19873)</f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x14ac:dyDescent="0.25">
      <c r="A19874" s="4" t="str">
        <f>CONCATENATE(B19874,"-",C19874,"-",D19874)</f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x14ac:dyDescent="0.25">
      <c r="A19875" s="4" t="str">
        <f>CONCATENATE(B19875,"-",C19875,"-",D19875)</f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x14ac:dyDescent="0.25">
      <c r="A19876" s="4" t="str">
        <f>CONCATENATE(B19876,"-",C19876,"-",D19876)</f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x14ac:dyDescent="0.25">
      <c r="A19877" s="4" t="str">
        <f>CONCATENATE(B19877,"-",C19877,"-",D19877)</f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x14ac:dyDescent="0.25">
      <c r="A19878" s="4" t="str">
        <f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x14ac:dyDescent="0.25">
      <c r="A19879" s="4" t="str">
        <f>CONCATENATE(B19879,"-",C19879,"-",D19879)</f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x14ac:dyDescent="0.25">
      <c r="A19880" s="4" t="str">
        <f>CONCATENATE(B19880,"-",C19880,"-",D19880)</f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x14ac:dyDescent="0.25">
      <c r="A19881" s="4" t="str">
        <f>CONCATENATE(B19881,"-",C19881,"-",D19881)</f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x14ac:dyDescent="0.25">
      <c r="A19882" s="4" t="str">
        <f>CONCATENATE(B19882,"-",C19882,"-",D19882)</f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x14ac:dyDescent="0.25">
      <c r="A19883" s="4" t="str">
        <f>CONCATENATE(B19883,"-",C19883,"-",D19883)</f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x14ac:dyDescent="0.25">
      <c r="A19884" s="4" t="str">
        <f>CONCATENATE(B19884,"-",C19884,"-",D19884)</f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x14ac:dyDescent="0.25">
      <c r="A19885" s="4" t="str">
        <f>CONCATENATE(B19885,"-",C19885,"-",D19885)</f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x14ac:dyDescent="0.25">
      <c r="A19886" s="4" t="str">
        <f>CONCATENATE(B19886,"-",C19886,"-",D19886)</f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x14ac:dyDescent="0.25">
      <c r="A19887" s="4" t="str">
        <f>CONCATENATE(B19887,"-",C19887,"-",D19887)</f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x14ac:dyDescent="0.25">
      <c r="A19888" s="4" t="str">
        <f>CONCATENATE(B19888,"-",C19888,"-",D19888)</f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x14ac:dyDescent="0.25">
      <c r="A19889" s="4" t="str">
        <f>CONCATENATE(B19889,"-",C19889,"-",D19889)</f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x14ac:dyDescent="0.25">
      <c r="A19890" s="4" t="str">
        <f>CONCATENATE(B19890,"-",C19890,"-",D19890)</f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x14ac:dyDescent="0.25">
      <c r="A19891" s="4" t="str">
        <f>CONCATENATE(B19891,"-",C19891,"-",D19891)</f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x14ac:dyDescent="0.25">
      <c r="A19892" s="4" t="str">
        <f>CONCATENATE(B19892,"-",C19892,"-",D19892)</f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x14ac:dyDescent="0.25">
      <c r="A19893" s="4" t="str">
        <f>CONCATENATE(B19893,"-",C19893,"-",D19893)</f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x14ac:dyDescent="0.25">
      <c r="A19894" s="4" t="str">
        <f>CONCATENATE(B19894,"-",C19894,"-",D19894)</f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x14ac:dyDescent="0.25">
      <c r="A19895" s="4" t="str">
        <f>CONCATENATE(B19895,"-",C19895,"-",D19895)</f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x14ac:dyDescent="0.25">
      <c r="A19896" s="4" t="str">
        <f>CONCATENATE(B19896,"-",C19896,"-",D19896)</f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x14ac:dyDescent="0.25">
      <c r="A19897" s="4" t="str">
        <f>CONCATENATE(B19897,"-",C19897,"-",D19897)</f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x14ac:dyDescent="0.25">
      <c r="A19898" s="4" t="str">
        <f>CONCATENATE(B19898,"-",C19898,"-",D19898)</f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x14ac:dyDescent="0.25">
      <c r="A19899" s="4" t="str">
        <f>CONCATENATE(B19899,"-",C19899,"-",D19899)</f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x14ac:dyDescent="0.25">
      <c r="A19900" s="4" t="str">
        <f>CONCATENATE(B19900,"-",C19900,"-",D19900)</f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x14ac:dyDescent="0.25">
      <c r="A19901" s="4" t="str">
        <f>CONCATENATE(B19901,"-",C19901,"-",D19901)</f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x14ac:dyDescent="0.25">
      <c r="A19902" s="4" t="str">
        <f>CONCATENATE(B19902,"-",C19902,"-",D19902)</f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x14ac:dyDescent="0.25">
      <c r="A19903" s="4" t="str">
        <f>CONCATENATE(B19903,"-",C19903,"-",D19903)</f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x14ac:dyDescent="0.25">
      <c r="A19904" s="4" t="str">
        <f>CONCATENATE(B19904,"-",C19904,"-",D19904)</f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x14ac:dyDescent="0.25">
      <c r="A19905" s="4" t="str">
        <f>CONCATENATE(B19905,"-",C19905,"-",D19905)</f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x14ac:dyDescent="0.25">
      <c r="A19906" s="4" t="str">
        <f>CONCATENATE(B19906,"-",C19906,"-",D19906)</f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x14ac:dyDescent="0.25">
      <c r="A19907" s="4" t="str">
        <f>CONCATENATE(B19907,"-",C19907,"-",D19907)</f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x14ac:dyDescent="0.25">
      <c r="A19908" s="4" t="str">
        <f>CONCATENATE(B19908,"-",C19908,"-",D19908)</f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x14ac:dyDescent="0.25">
      <c r="A19909" s="4" t="str">
        <f>CONCATENATE(B19909,"-",C19909,"-",D19909)</f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x14ac:dyDescent="0.25">
      <c r="A19910" s="4" t="str">
        <f>CONCATENATE(B19910,"-",C19910,"-",D19910)</f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x14ac:dyDescent="0.25">
      <c r="A19911" s="4" t="str">
        <f>CONCATENATE(B19911,"-",C19911,"-",D19911)</f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x14ac:dyDescent="0.25">
      <c r="A19912" s="4" t="str">
        <f>CONCATENATE(B19912,"-",C19912,"-",D19912)</f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x14ac:dyDescent="0.25">
      <c r="A19913" s="4" t="str">
        <f>CONCATENATE(B19913,"-",C19913,"-",D19913)</f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x14ac:dyDescent="0.25">
      <c r="A19914" s="4" t="str">
        <f>CONCATENATE(B19914,"-",C19914,"-",D19914)</f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x14ac:dyDescent="0.25">
      <c r="A19915" s="4" t="str">
        <f>CONCATENATE(B19915,"-",C19915,"-",D19915)</f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x14ac:dyDescent="0.25">
      <c r="A19916" s="4" t="str">
        <f>CONCATENATE(B19916,"-",C19916,"-",D19916)</f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x14ac:dyDescent="0.25">
      <c r="A19917" s="4" t="str">
        <f>CONCATENATE(B19917,"-",C19917,"-",D19917)</f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x14ac:dyDescent="0.25">
      <c r="A19918" s="4" t="str">
        <f>CONCATENATE(B19918,"-",C19918,"-",D19918)</f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x14ac:dyDescent="0.25">
      <c r="A19919" s="4" t="str">
        <f>CONCATENATE(B19919,"-",C19919,"-",D19919)</f>
        <v>46271-POX41-psa4</v>
      </c>
      <c r="B19919" s="16">
        <v>46271</v>
      </c>
      <c r="C19919" s="10" t="s">
        <v>95</v>
      </c>
      <c r="D19919" s="10" t="s">
        <v>80</v>
      </c>
      <c r="E19919" s="10">
        <v>0</v>
      </c>
      <c r="F19919" s="10">
        <v>0</v>
      </c>
      <c r="G19919" s="10">
        <v>21.1</v>
      </c>
      <c r="H19919" s="10">
        <v>0</v>
      </c>
      <c r="I19919" s="4" t="s">
        <v>828</v>
      </c>
      <c r="J19919" s="7" t="str">
        <f>VLOOKUP(C19919,'[1]T. Apoyo Sistema'!$B$1:$C$89,2,0)</f>
        <v>SI</v>
      </c>
    </row>
    <row r="19920" spans="1:10" x14ac:dyDescent="0.25">
      <c r="A19920" s="4" t="str">
        <f>CONCATENATE(B19920,"-",C19920,"-",D19920)</f>
        <v>46271-POX41-sec1</v>
      </c>
      <c r="B19920" s="16">
        <v>46271</v>
      </c>
      <c r="C19920" s="10" t="s">
        <v>95</v>
      </c>
      <c r="D19920" s="10" t="s">
        <v>75</v>
      </c>
      <c r="E19920" s="10">
        <v>0</v>
      </c>
      <c r="F19920" s="10">
        <v>0</v>
      </c>
      <c r="G19920" s="10">
        <v>21.1</v>
      </c>
      <c r="H19920" s="10">
        <v>0</v>
      </c>
      <c r="I19920" s="4" t="s">
        <v>828</v>
      </c>
      <c r="J19920" s="7" t="str">
        <f>VLOOKUP(C19920,'[1]T. Apoyo Sistema'!$B$1:$C$89,2,0)</f>
        <v>SI</v>
      </c>
    </row>
    <row r="19921" spans="1:10" x14ac:dyDescent="0.25">
      <c r="A19921" s="4" t="str">
        <f>CONCATENATE(B19921,"-",C19921,"-",D19921)</f>
        <v>46271-POX41-sec2</v>
      </c>
      <c r="B19921" s="16">
        <v>46271</v>
      </c>
      <c r="C19921" s="10" t="s">
        <v>95</v>
      </c>
      <c r="D19921" s="10" t="s">
        <v>76</v>
      </c>
      <c r="E19921" s="10">
        <v>0</v>
      </c>
      <c r="F19921" s="10">
        <v>0</v>
      </c>
      <c r="G19921" s="10">
        <v>21.1</v>
      </c>
      <c r="H19921" s="10">
        <v>0</v>
      </c>
      <c r="I19921" s="4" t="s">
        <v>828</v>
      </c>
      <c r="J19921" s="7" t="str">
        <f>VLOOKUP(C19921,'[1]T. Apoyo Sistema'!$B$1:$C$89,2,0)</f>
        <v>SI</v>
      </c>
    </row>
    <row r="19922" spans="1:10" x14ac:dyDescent="0.25">
      <c r="A19922" s="4" t="str">
        <f>CONCATENATE(B19922,"-",C19922,"-",D19922)</f>
        <v>46269-POX21-com1</v>
      </c>
      <c r="B19922" s="16">
        <v>46269</v>
      </c>
      <c r="C19922" s="10" t="s">
        <v>112</v>
      </c>
      <c r="D19922" s="10" t="s">
        <v>71</v>
      </c>
      <c r="E19922" s="10">
        <v>0</v>
      </c>
      <c r="F19922" s="10">
        <v>5.0333333333333332</v>
      </c>
      <c r="G19922" s="10">
        <v>16.166666666666664</v>
      </c>
      <c r="H19922" s="10">
        <v>0</v>
      </c>
      <c r="I19922" s="4" t="s">
        <v>828</v>
      </c>
      <c r="J19922" s="7" t="str">
        <f>VLOOKUP(C19922,'[1]T. Apoyo Sistema'!$B$1:$C$89,2,0)</f>
        <v>NO</v>
      </c>
    </row>
    <row r="19923" spans="1:10" x14ac:dyDescent="0.25">
      <c r="A19923" s="4" t="str">
        <f>CONCATENATE(B19923,"-",C19923,"-",D19923)</f>
        <v>46269-POX21-com3</v>
      </c>
      <c r="B19923" s="16">
        <v>46269</v>
      </c>
      <c r="C19923" s="10" t="s">
        <v>112</v>
      </c>
      <c r="D19923" s="10" t="s">
        <v>77</v>
      </c>
      <c r="E19923" s="10">
        <v>0</v>
      </c>
      <c r="F19923" s="10">
        <v>5.0333333333333332</v>
      </c>
      <c r="G19923" s="10">
        <v>16.166666666666664</v>
      </c>
      <c r="H19923" s="10">
        <v>0</v>
      </c>
      <c r="I19923" s="4" t="s">
        <v>828</v>
      </c>
      <c r="J19923" s="7" t="str">
        <f>VLOOKUP(C19923,'[1]T. Apoyo Sistema'!$B$1:$C$89,2,0)</f>
        <v>NO</v>
      </c>
    </row>
    <row r="19924" spans="1:10" x14ac:dyDescent="0.25">
      <c r="A19924" s="4" t="str">
        <f>CONCATENATE(B19924,"-",C19924,"-",D19924)</f>
        <v>46269-POX21-psa4</v>
      </c>
      <c r="B19924" s="16">
        <v>46269</v>
      </c>
      <c r="C19924" s="10" t="s">
        <v>112</v>
      </c>
      <c r="D19924" s="10" t="s">
        <v>80</v>
      </c>
      <c r="E19924" s="10">
        <v>0</v>
      </c>
      <c r="F19924" s="10">
        <v>4.9000000000000004</v>
      </c>
      <c r="G19924" s="10">
        <v>16.299999999999997</v>
      </c>
      <c r="H19924" s="10">
        <v>0</v>
      </c>
      <c r="I19924" s="4" t="s">
        <v>828</v>
      </c>
      <c r="J19924" s="7" t="str">
        <f>VLOOKUP(C19924,'[1]T. Apoyo Sistema'!$B$1:$C$89,2,0)</f>
        <v>NO</v>
      </c>
    </row>
    <row r="19925" spans="1:10" x14ac:dyDescent="0.25">
      <c r="A19925" s="4" t="str">
        <f>CONCATENATE(B19925,"-",C19925,"-",D19925)</f>
        <v>46269-POX21-bbd1</v>
      </c>
      <c r="B19925" s="16">
        <v>46269</v>
      </c>
      <c r="C19925" s="10" t="s">
        <v>112</v>
      </c>
      <c r="D19925" s="10" t="s">
        <v>69</v>
      </c>
      <c r="E19925" s="10">
        <v>0</v>
      </c>
      <c r="F19925" s="10">
        <v>0</v>
      </c>
      <c r="G19925" s="10">
        <v>21.2</v>
      </c>
      <c r="H19925" s="10">
        <v>0</v>
      </c>
      <c r="I19925" s="4" t="s">
        <v>828</v>
      </c>
      <c r="J19925" s="7" t="str">
        <f>VLOOKUP(C19925,'[1]T. Apoyo Sistema'!$B$1:$C$89,2,0)</f>
        <v>NO</v>
      </c>
    </row>
    <row r="19926" spans="1:10" x14ac:dyDescent="0.25">
      <c r="A19926" s="4" t="str">
        <f>CONCATENATE(B19926,"-",C19926,"-",D19926)</f>
        <v>46269-POX21-bbd2</v>
      </c>
      <c r="B19926" s="16">
        <v>46269</v>
      </c>
      <c r="C19926" s="10" t="s">
        <v>112</v>
      </c>
      <c r="D19926" s="10" t="s">
        <v>70</v>
      </c>
      <c r="E19926" s="10">
        <v>0</v>
      </c>
      <c r="F19926" s="10">
        <v>0</v>
      </c>
      <c r="G19926" s="10">
        <v>21.2</v>
      </c>
      <c r="H19926" s="10">
        <v>0</v>
      </c>
      <c r="I19926" s="4" t="s">
        <v>828</v>
      </c>
      <c r="J19926" s="7" t="str">
        <f>VLOOKUP(C19926,'[1]T. Apoyo Sistema'!$B$1:$C$89,2,0)</f>
        <v>NO</v>
      </c>
    </row>
    <row r="19927" spans="1:10" x14ac:dyDescent="0.25">
      <c r="A19927" s="4" t="str">
        <f>CONCATENATE(B19927,"-",C19927,"-",D19927)</f>
        <v>46269-POX21-com2</v>
      </c>
      <c r="B19927" s="16">
        <v>46269</v>
      </c>
      <c r="C19927" s="10" t="s">
        <v>112</v>
      </c>
      <c r="D19927" s="10" t="s">
        <v>72</v>
      </c>
      <c r="E19927" s="10">
        <v>0</v>
      </c>
      <c r="F19927" s="10">
        <v>5</v>
      </c>
      <c r="G19927" s="10">
        <v>16.2</v>
      </c>
      <c r="H19927" s="10">
        <v>0</v>
      </c>
      <c r="I19927" s="4" t="s">
        <v>828</v>
      </c>
      <c r="J19927" s="7" t="str">
        <f>VLOOKUP(C19927,'[1]T. Apoyo Sistema'!$B$1:$C$89,2,0)</f>
        <v>NO</v>
      </c>
    </row>
    <row r="19928" spans="1:10" x14ac:dyDescent="0.25">
      <c r="A19928" s="4" t="str">
        <f>CONCATENATE(B19928,"-",C19928,"-",D19928)</f>
        <v>46269-POX21-com4</v>
      </c>
      <c r="B19928" s="16">
        <v>46269</v>
      </c>
      <c r="C19928" s="10" t="s">
        <v>112</v>
      </c>
      <c r="D19928" s="10" t="s">
        <v>78</v>
      </c>
      <c r="E19928" s="10">
        <v>0</v>
      </c>
      <c r="F19928" s="10">
        <v>5.25</v>
      </c>
      <c r="G19928" s="10">
        <v>15.95</v>
      </c>
      <c r="H19928" s="10">
        <v>0</v>
      </c>
      <c r="I19928" s="4" t="s">
        <v>828</v>
      </c>
      <c r="J19928" s="7" t="str">
        <f>VLOOKUP(C19928,'[1]T. Apoyo Sistema'!$B$1:$C$89,2,0)</f>
        <v>NO</v>
      </c>
    </row>
    <row r="19929" spans="1:10" x14ac:dyDescent="0.25">
      <c r="A19929" s="4" t="str">
        <f>CONCATENATE(B19929,"-",C19929,"-",D19929)</f>
        <v>46269-POX21-gen1</v>
      </c>
      <c r="B19929" s="16">
        <v>46269</v>
      </c>
      <c r="C19929" s="10" t="s">
        <v>112</v>
      </c>
      <c r="D19929" s="10" t="s">
        <v>59</v>
      </c>
      <c r="E19929" s="10">
        <v>0</v>
      </c>
      <c r="F19929" s="10">
        <v>5.7333333333333334</v>
      </c>
      <c r="G19929" s="10">
        <v>15.466666666666665</v>
      </c>
      <c r="H19929" s="10">
        <v>0</v>
      </c>
      <c r="I19929" s="4" t="s">
        <v>828</v>
      </c>
      <c r="J19929" s="7" t="str">
        <f>VLOOKUP(C19929,'[1]T. Apoyo Sistema'!$B$1:$C$89,2,0)</f>
        <v>NO</v>
      </c>
    </row>
    <row r="19930" spans="1:10" x14ac:dyDescent="0.25">
      <c r="A19930" s="4" t="str">
        <f>CONCATENATE(B19930,"-",C19930,"-",D19930)</f>
        <v>46269-POX21-gen2</v>
      </c>
      <c r="B19930" s="16">
        <v>46269</v>
      </c>
      <c r="C19930" s="10" t="s">
        <v>112</v>
      </c>
      <c r="D19930" s="10" t="s">
        <v>73</v>
      </c>
      <c r="E19930" s="10">
        <v>0</v>
      </c>
      <c r="F19930" s="10">
        <v>0</v>
      </c>
      <c r="G19930" s="10">
        <v>21.2</v>
      </c>
      <c r="H19930" s="10">
        <v>0</v>
      </c>
      <c r="I19930" s="4" t="s">
        <v>828</v>
      </c>
      <c r="J19930" s="7" t="str">
        <f>VLOOKUP(C19930,'[1]T. Apoyo Sistema'!$B$1:$C$89,2,0)</f>
        <v>NO</v>
      </c>
    </row>
    <row r="19931" spans="1:10" x14ac:dyDescent="0.25">
      <c r="A19931" s="4" t="str">
        <f>CONCATENATE(B19931,"-",C19931,"-",D19931)</f>
        <v>46269-POX21-psa2</v>
      </c>
      <c r="B19931" s="16">
        <v>46269</v>
      </c>
      <c r="C19931" s="10" t="s">
        <v>112</v>
      </c>
      <c r="D19931" s="10" t="s">
        <v>74</v>
      </c>
      <c r="E19931" s="10">
        <v>0</v>
      </c>
      <c r="F19931" s="10">
        <v>4.833333333333333</v>
      </c>
      <c r="G19931" s="10">
        <v>16.366666666666667</v>
      </c>
      <c r="H19931" s="10">
        <v>0</v>
      </c>
      <c r="I19931" s="4" t="s">
        <v>828</v>
      </c>
      <c r="J19931" s="7" t="str">
        <f>VLOOKUP(C19931,'[1]T. Apoyo Sistema'!$B$1:$C$89,2,0)</f>
        <v>NO</v>
      </c>
    </row>
    <row r="19932" spans="1:10" x14ac:dyDescent="0.25">
      <c r="A19932" s="4" t="str">
        <f>CONCATENATE(B19932,"-",C19932,"-",D19932)</f>
        <v>46269-POX21-psa3</v>
      </c>
      <c r="B19932" s="16">
        <v>46269</v>
      </c>
      <c r="C19932" s="10" t="s">
        <v>112</v>
      </c>
      <c r="D19932" s="10" t="s">
        <v>79</v>
      </c>
      <c r="E19932" s="10">
        <v>0</v>
      </c>
      <c r="F19932" s="10">
        <v>4.8</v>
      </c>
      <c r="G19932" s="10">
        <v>16.399999999999999</v>
      </c>
      <c r="H19932" s="10">
        <v>0</v>
      </c>
      <c r="I19932" s="4" t="s">
        <v>828</v>
      </c>
      <c r="J19932" s="7" t="str">
        <f>VLOOKUP(C19932,'[1]T. Apoyo Sistema'!$B$1:$C$89,2,0)</f>
        <v>NO</v>
      </c>
    </row>
    <row r="19933" spans="1:10" x14ac:dyDescent="0.25">
      <c r="A19933" s="4" t="str">
        <f>CONCATENATE(B19933,"-",C19933,"-",D19933)</f>
        <v>46269-POX21-sec1</v>
      </c>
      <c r="B19933" s="16">
        <v>46269</v>
      </c>
      <c r="C19933" s="10" t="s">
        <v>112</v>
      </c>
      <c r="D19933" s="10" t="s">
        <v>75</v>
      </c>
      <c r="E19933" s="10">
        <v>0</v>
      </c>
      <c r="F19933" s="10">
        <v>5.5333333333333332</v>
      </c>
      <c r="G19933" s="10">
        <v>15.666666666666666</v>
      </c>
      <c r="H19933" s="10">
        <v>0</v>
      </c>
      <c r="I19933" s="4" t="s">
        <v>828</v>
      </c>
      <c r="J19933" s="7" t="str">
        <f>VLOOKUP(C19933,'[1]T. Apoyo Sistema'!$B$1:$C$89,2,0)</f>
        <v>NO</v>
      </c>
    </row>
    <row r="19934" spans="1:10" x14ac:dyDescent="0.25">
      <c r="A19934" s="4" t="str">
        <f>CONCATENATE(B19934,"-",C19934,"-",D19934)</f>
        <v>46269-POX21-sec2</v>
      </c>
      <c r="B19934" s="16">
        <v>46269</v>
      </c>
      <c r="C19934" s="10" t="s">
        <v>112</v>
      </c>
      <c r="D19934" s="10" t="s">
        <v>76</v>
      </c>
      <c r="E19934" s="10">
        <v>0</v>
      </c>
      <c r="F19934" s="10">
        <v>5.5333333333333332</v>
      </c>
      <c r="G19934" s="10">
        <v>15.666666666666666</v>
      </c>
      <c r="H19934" s="10">
        <v>0</v>
      </c>
      <c r="I19934" s="4" t="s">
        <v>828</v>
      </c>
      <c r="J19934" s="7" t="str">
        <f>VLOOKUP(C19934,'[1]T. Apoyo Sistema'!$B$1:$C$89,2,0)</f>
        <v>NO</v>
      </c>
    </row>
    <row r="19935" spans="1:10" x14ac:dyDescent="0.25">
      <c r="A19935" s="4" t="str">
        <f>CONCATENATE(B19935,"-",C19935,"-",D19935)</f>
        <v>46269-POX21-psa1</v>
      </c>
      <c r="B19935" s="16">
        <v>46269</v>
      </c>
      <c r="C19935" s="10" t="s">
        <v>112</v>
      </c>
      <c r="D19935" s="10" t="s">
        <v>60</v>
      </c>
      <c r="E19935" s="10">
        <v>0</v>
      </c>
      <c r="F19935" s="10">
        <v>4.8499999999999996</v>
      </c>
      <c r="G19935" s="10">
        <v>16.350000000000001</v>
      </c>
      <c r="H19935" s="10">
        <v>0</v>
      </c>
      <c r="I19935" s="4" t="s">
        <v>828</v>
      </c>
      <c r="J19935" s="7" t="str">
        <f>VLOOKUP(C19935,'[1]T. Apoyo Sistema'!$B$1:$C$89,2,0)</f>
        <v>NO</v>
      </c>
    </row>
    <row r="19936" spans="1:10" x14ac:dyDescent="0.25">
      <c r="A19936" s="4" t="str">
        <f>CONCATENATE(B19936,"-",C19936,"-",D19936)</f>
        <v>46272-POX41-bbd1</v>
      </c>
      <c r="B19936" s="16">
        <v>46272</v>
      </c>
      <c r="C19936" s="10" t="s">
        <v>95</v>
      </c>
      <c r="D19936" s="10" t="s">
        <v>69</v>
      </c>
      <c r="E19936" s="10">
        <v>0</v>
      </c>
      <c r="F19936" s="10">
        <v>0</v>
      </c>
      <c r="G19936" s="10">
        <v>21.233333333333334</v>
      </c>
      <c r="H19936" s="10">
        <v>0</v>
      </c>
      <c r="I19936" s="4" t="s">
        <v>828</v>
      </c>
      <c r="J19936" s="7" t="str">
        <f>VLOOKUP(C19936,'[1]T. Apoyo Sistema'!$B$1:$C$89,2,0)</f>
        <v>SI</v>
      </c>
    </row>
    <row r="19937" spans="1:10" x14ac:dyDescent="0.25">
      <c r="A19937" s="4" t="str">
        <f>CONCATENATE(B19937,"-",C19937,"-",D19937)</f>
        <v>46272-POX41-bbd2</v>
      </c>
      <c r="B19937" s="16">
        <v>46272</v>
      </c>
      <c r="C19937" s="10" t="s">
        <v>95</v>
      </c>
      <c r="D19937" s="10" t="s">
        <v>70</v>
      </c>
      <c r="E19937" s="10">
        <v>0</v>
      </c>
      <c r="F19937" s="10">
        <v>0</v>
      </c>
      <c r="G19937" s="10">
        <v>21.233333333333334</v>
      </c>
      <c r="H19937" s="10">
        <v>0</v>
      </c>
      <c r="I19937" s="4" t="s">
        <v>828</v>
      </c>
      <c r="J19937" s="7" t="str">
        <f>VLOOKUP(C19937,'[1]T. Apoyo Sistema'!$B$1:$C$89,2,0)</f>
        <v>SI</v>
      </c>
    </row>
    <row r="19938" spans="1:10" x14ac:dyDescent="0.25">
      <c r="A19938" s="4" t="str">
        <f>CONCATENATE(B19938,"-",C19938,"-",D19938)</f>
        <v>46272-POX41-com1</v>
      </c>
      <c r="B19938" s="16">
        <v>46272</v>
      </c>
      <c r="C19938" s="10" t="s">
        <v>95</v>
      </c>
      <c r="D19938" s="10" t="s">
        <v>71</v>
      </c>
      <c r="E19938" s="10">
        <v>0</v>
      </c>
      <c r="F19938" s="10">
        <v>0</v>
      </c>
      <c r="G19938" s="10">
        <v>21.233333333333334</v>
      </c>
      <c r="H19938" s="10">
        <v>0</v>
      </c>
      <c r="I19938" s="4" t="s">
        <v>828</v>
      </c>
      <c r="J19938" s="7" t="str">
        <f>VLOOKUP(C19938,'[1]T. Apoyo Sistema'!$B$1:$C$89,2,0)</f>
        <v>SI</v>
      </c>
    </row>
    <row r="19939" spans="1:10" x14ac:dyDescent="0.25">
      <c r="A19939" s="4" t="str">
        <f>CONCATENATE(B19939,"-",C19939,"-",D19939)</f>
        <v>46272-POX41-com2</v>
      </c>
      <c r="B19939" s="16">
        <v>46272</v>
      </c>
      <c r="C19939" s="10" t="s">
        <v>95</v>
      </c>
      <c r="D19939" s="10" t="s">
        <v>72</v>
      </c>
      <c r="E19939" s="10">
        <v>0</v>
      </c>
      <c r="F19939" s="10">
        <v>0</v>
      </c>
      <c r="G19939" s="10">
        <v>21.233333333333334</v>
      </c>
      <c r="H19939" s="10">
        <v>0</v>
      </c>
      <c r="I19939" s="4" t="s">
        <v>828</v>
      </c>
      <c r="J19939" s="7" t="str">
        <f>VLOOKUP(C19939,'[1]T. Apoyo Sistema'!$B$1:$C$89,2,0)</f>
        <v>SI</v>
      </c>
    </row>
    <row r="19940" spans="1:10" x14ac:dyDescent="0.25">
      <c r="A19940" s="4" t="str">
        <f>CONCATENATE(B19940,"-",C19940,"-",D19940)</f>
        <v>46272-POX41-com3</v>
      </c>
      <c r="B19940" s="16">
        <v>46272</v>
      </c>
      <c r="C19940" s="10" t="s">
        <v>95</v>
      </c>
      <c r="D19940" s="10" t="s">
        <v>77</v>
      </c>
      <c r="E19940" s="10">
        <v>0</v>
      </c>
      <c r="F19940" s="10">
        <v>0</v>
      </c>
      <c r="G19940" s="10">
        <v>21.233333333333334</v>
      </c>
      <c r="H19940" s="10">
        <v>0</v>
      </c>
      <c r="I19940" s="4" t="s">
        <v>828</v>
      </c>
      <c r="J19940" s="7" t="str">
        <f>VLOOKUP(C19940,'[1]T. Apoyo Sistema'!$B$1:$C$89,2,0)</f>
        <v>SI</v>
      </c>
    </row>
    <row r="19941" spans="1:10" x14ac:dyDescent="0.25">
      <c r="A19941" s="4" t="str">
        <f>CONCATENATE(B19941,"-",C19941,"-",D19941)</f>
        <v>46272-POX41-com4</v>
      </c>
      <c r="B19941" s="16">
        <v>46272</v>
      </c>
      <c r="C19941" s="10" t="s">
        <v>95</v>
      </c>
      <c r="D19941" s="10" t="s">
        <v>78</v>
      </c>
      <c r="E19941" s="10">
        <v>0</v>
      </c>
      <c r="F19941" s="10">
        <v>0</v>
      </c>
      <c r="G19941" s="10">
        <v>21.233333333333334</v>
      </c>
      <c r="H19941" s="10">
        <v>0</v>
      </c>
      <c r="I19941" s="4" t="s">
        <v>828</v>
      </c>
      <c r="J19941" s="7" t="str">
        <f>VLOOKUP(C19941,'[1]T. Apoyo Sistema'!$B$1:$C$89,2,0)</f>
        <v>SI</v>
      </c>
    </row>
    <row r="19942" spans="1:10" x14ac:dyDescent="0.25">
      <c r="A19942" s="4" t="str">
        <f>CONCATENATE(B19942,"-",C19942,"-",D19942)</f>
        <v>46272-POX41-gen1</v>
      </c>
      <c r="B19942" s="16">
        <v>46272</v>
      </c>
      <c r="C19942" s="10" t="s">
        <v>95</v>
      </c>
      <c r="D19942" s="10" t="s">
        <v>59</v>
      </c>
      <c r="E19942" s="10">
        <v>0</v>
      </c>
      <c r="F19942" s="10">
        <v>0.45</v>
      </c>
      <c r="G19942" s="10">
        <v>20.783333333333335</v>
      </c>
      <c r="H19942" s="10">
        <v>0</v>
      </c>
      <c r="I19942" s="4" t="s">
        <v>828</v>
      </c>
      <c r="J19942" s="7" t="str">
        <f>VLOOKUP(C19942,'[1]T. Apoyo Sistema'!$B$1:$C$89,2,0)</f>
        <v>SI</v>
      </c>
    </row>
    <row r="19943" spans="1:10" x14ac:dyDescent="0.25">
      <c r="A19943" s="4" t="str">
        <f>CONCATENATE(B19943,"-",C19943,"-",D19943)</f>
        <v>46272-POX41-gen2</v>
      </c>
      <c r="B19943" s="16">
        <v>46272</v>
      </c>
      <c r="C19943" s="10" t="s">
        <v>95</v>
      </c>
      <c r="D19943" s="10" t="s">
        <v>73</v>
      </c>
      <c r="E19943" s="10">
        <v>0</v>
      </c>
      <c r="F19943" s="10">
        <v>0</v>
      </c>
      <c r="G19943" s="10">
        <v>21.233333333333334</v>
      </c>
      <c r="H19943" s="10">
        <v>0</v>
      </c>
      <c r="I19943" s="4" t="s">
        <v>828</v>
      </c>
      <c r="J19943" s="7" t="str">
        <f>VLOOKUP(C19943,'[1]T. Apoyo Sistema'!$B$1:$C$89,2,0)</f>
        <v>SI</v>
      </c>
    </row>
    <row r="19944" spans="1:10" x14ac:dyDescent="0.25">
      <c r="A19944" s="4" t="str">
        <f>CONCATENATE(B19944,"-",C19944,"-",D19944)</f>
        <v>46272-POX41-psa1</v>
      </c>
      <c r="B19944" s="16">
        <v>46272</v>
      </c>
      <c r="C19944" s="10" t="s">
        <v>95</v>
      </c>
      <c r="D19944" s="10" t="s">
        <v>60</v>
      </c>
      <c r="E19944" s="10">
        <v>0</v>
      </c>
      <c r="F19944" s="10">
        <v>0</v>
      </c>
      <c r="G19944" s="10">
        <v>21.233333333333334</v>
      </c>
      <c r="H19944" s="10">
        <v>0</v>
      </c>
      <c r="I19944" s="4" t="s">
        <v>828</v>
      </c>
      <c r="J19944" s="7" t="str">
        <f>VLOOKUP(C19944,'[1]T. Apoyo Sistema'!$B$1:$C$89,2,0)</f>
        <v>SI</v>
      </c>
    </row>
    <row r="19945" spans="1:10" x14ac:dyDescent="0.25">
      <c r="A19945" s="4" t="str">
        <f>CONCATENATE(B19945,"-",C19945,"-",D19945)</f>
        <v>46272-POX41-psa2</v>
      </c>
      <c r="B19945" s="16">
        <v>46272</v>
      </c>
      <c r="C19945" s="10" t="s">
        <v>95</v>
      </c>
      <c r="D19945" s="10" t="s">
        <v>74</v>
      </c>
      <c r="E19945" s="10">
        <v>0</v>
      </c>
      <c r="F19945" s="10">
        <v>0</v>
      </c>
      <c r="G19945" s="10">
        <v>21.233333333333334</v>
      </c>
      <c r="H19945" s="10">
        <v>0</v>
      </c>
      <c r="I19945" s="4" t="s">
        <v>828</v>
      </c>
      <c r="J19945" s="7" t="str">
        <f>VLOOKUP(C19945,'[1]T. Apoyo Sistema'!$B$1:$C$89,2,0)</f>
        <v>SI</v>
      </c>
    </row>
    <row r="19946" spans="1:10" x14ac:dyDescent="0.25">
      <c r="A19946" s="4" t="str">
        <f>CONCATENATE(B19946,"-",C19946,"-",D19946)</f>
        <v>46272-POX41-psa3</v>
      </c>
      <c r="B19946" s="16">
        <v>46272</v>
      </c>
      <c r="C19946" s="10" t="s">
        <v>95</v>
      </c>
      <c r="D19946" s="10" t="s">
        <v>79</v>
      </c>
      <c r="E19946" s="10">
        <v>0</v>
      </c>
      <c r="F19946" s="10">
        <v>0</v>
      </c>
      <c r="G19946" s="10">
        <v>21.233333333333334</v>
      </c>
      <c r="H19946" s="10">
        <v>0</v>
      </c>
      <c r="I19946" s="4" t="s">
        <v>828</v>
      </c>
      <c r="J19946" s="7" t="str">
        <f>VLOOKUP(C19946,'[1]T. Apoyo Sistema'!$B$1:$C$89,2,0)</f>
        <v>SI</v>
      </c>
    </row>
    <row r="19947" spans="1:10" x14ac:dyDescent="0.25">
      <c r="A19947" s="4" t="str">
        <f>CONCATENATE(B19947,"-",C19947,"-",D19947)</f>
        <v>46272-POX41-psa4</v>
      </c>
      <c r="B19947" s="16">
        <v>46272</v>
      </c>
      <c r="C19947" s="10" t="s">
        <v>95</v>
      </c>
      <c r="D19947" s="10" t="s">
        <v>80</v>
      </c>
      <c r="E19947" s="10">
        <v>0</v>
      </c>
      <c r="F19947" s="10">
        <v>0</v>
      </c>
      <c r="G19947" s="10">
        <v>21.233333333333334</v>
      </c>
      <c r="H19947" s="10">
        <v>0</v>
      </c>
      <c r="I19947" s="4" t="s">
        <v>828</v>
      </c>
      <c r="J19947" s="7" t="str">
        <f>VLOOKUP(C19947,'[1]T. Apoyo Sistema'!$B$1:$C$89,2,0)</f>
        <v>SI</v>
      </c>
    </row>
    <row r="19948" spans="1:10" x14ac:dyDescent="0.25">
      <c r="A19948" s="4" t="str">
        <f>CONCATENATE(B19948,"-",C19948,"-",D19948)</f>
        <v>46272-POX41-sec1</v>
      </c>
      <c r="B19948" s="16">
        <v>46272</v>
      </c>
      <c r="C19948" s="10" t="s">
        <v>95</v>
      </c>
      <c r="D19948" s="10" t="s">
        <v>75</v>
      </c>
      <c r="E19948" s="10">
        <v>0</v>
      </c>
      <c r="F19948" s="10">
        <v>0</v>
      </c>
      <c r="G19948" s="10">
        <v>21.233333333333334</v>
      </c>
      <c r="H19948" s="10">
        <v>0</v>
      </c>
      <c r="I19948" s="4" t="s">
        <v>828</v>
      </c>
      <c r="J19948" s="7" t="str">
        <f>VLOOKUP(C19948,'[1]T. Apoyo Sistema'!$B$1:$C$89,2,0)</f>
        <v>SI</v>
      </c>
    </row>
    <row r="19949" spans="1:10" x14ac:dyDescent="0.25">
      <c r="A19949" s="4" t="str">
        <f>CONCATENATE(B19949,"-",C19949,"-",D19949)</f>
        <v>46272-POX41-sec2</v>
      </c>
      <c r="B19949" s="16">
        <v>46272</v>
      </c>
      <c r="C19949" s="10" t="s">
        <v>95</v>
      </c>
      <c r="D19949" s="10" t="s">
        <v>76</v>
      </c>
      <c r="E19949" s="10">
        <v>0</v>
      </c>
      <c r="F19949" s="10">
        <v>0</v>
      </c>
      <c r="G19949" s="10">
        <v>21.233333333333334</v>
      </c>
      <c r="H19949" s="10">
        <v>0</v>
      </c>
      <c r="I19949" s="4" t="s">
        <v>828</v>
      </c>
      <c r="J19949" s="7" t="str">
        <f>VLOOKUP(C19949,'[1]T. Apoyo Sistema'!$B$1:$C$89,2,0)</f>
        <v>SI</v>
      </c>
    </row>
    <row r="19950" spans="1:10" x14ac:dyDescent="0.25">
      <c r="A19950" s="4" t="str">
        <f>CONCATENATE(B19950,"-",C19950,"-",D19950)</f>
        <v>46264-POX62-com1</v>
      </c>
      <c r="B19950" s="16">
        <v>46264</v>
      </c>
      <c r="C19950" s="10" t="s">
        <v>108</v>
      </c>
      <c r="D19950" s="10" t="s">
        <v>71</v>
      </c>
      <c r="E19950" s="10">
        <v>3</v>
      </c>
      <c r="F19950" s="10">
        <v>0.31666666666666665</v>
      </c>
      <c r="G19950" s="10">
        <v>20.716666666666665</v>
      </c>
      <c r="H19950" s="10">
        <v>0.21666666666666667</v>
      </c>
      <c r="I19950" s="4" t="s">
        <v>13</v>
      </c>
      <c r="J19950" s="7" t="str">
        <f>VLOOKUP(C19950,'[1]T. Apoyo Sistema'!$B$1:$C$89,2,0)</f>
        <v>SI</v>
      </c>
    </row>
    <row r="19951" spans="1:10" x14ac:dyDescent="0.25">
      <c r="A19951" s="4" t="str">
        <f>CONCATENATE(B19951,"-",C19951,"-",D19951)</f>
        <v>46264-POX62-com3</v>
      </c>
      <c r="B19951" s="16">
        <v>46264</v>
      </c>
      <c r="C19951" s="10" t="s">
        <v>108</v>
      </c>
      <c r="D19951" s="10" t="s">
        <v>77</v>
      </c>
      <c r="E19951" s="10">
        <v>3</v>
      </c>
      <c r="F19951" s="10">
        <v>0.33333333333333331</v>
      </c>
      <c r="G19951" s="10">
        <v>20.7</v>
      </c>
      <c r="H19951" s="10">
        <v>0.21666666666666667</v>
      </c>
      <c r="I19951" s="4" t="s">
        <v>13</v>
      </c>
      <c r="J19951" s="7" t="str">
        <f>VLOOKUP(C19951,'[1]T. Apoyo Sistema'!$B$1:$C$89,2,0)</f>
        <v>SI</v>
      </c>
    </row>
    <row r="19952" spans="1:10" x14ac:dyDescent="0.25">
      <c r="A19952" s="4" t="str">
        <f>CONCATENATE(B19952,"-",C19952,"-",D19952)</f>
        <v>46264-POX62-com4</v>
      </c>
      <c r="B19952" s="16">
        <v>46264</v>
      </c>
      <c r="C19952" s="10" t="s">
        <v>108</v>
      </c>
      <c r="D19952" s="10" t="s">
        <v>78</v>
      </c>
      <c r="E19952" s="10">
        <v>3</v>
      </c>
      <c r="F19952" s="10">
        <v>0.33333333333333331</v>
      </c>
      <c r="G19952" s="10">
        <v>20.7</v>
      </c>
      <c r="H19952" s="10">
        <v>0.21666666666666667</v>
      </c>
      <c r="I19952" s="4" t="s">
        <v>13</v>
      </c>
      <c r="J19952" s="7" t="str">
        <f>VLOOKUP(C19952,'[1]T. Apoyo Sistema'!$B$1:$C$89,2,0)</f>
        <v>SI</v>
      </c>
    </row>
    <row r="19953" spans="1:10" x14ac:dyDescent="0.25">
      <c r="A19953" s="4" t="str">
        <f>CONCATENATE(B19953,"-",C19953,"-",D19953)</f>
        <v>46259-POX62-bbd1</v>
      </c>
      <c r="B19953" s="16">
        <v>46259</v>
      </c>
      <c r="C19953" s="10" t="s">
        <v>108</v>
      </c>
      <c r="D19953" s="10" t="s">
        <v>69</v>
      </c>
      <c r="E19953" s="10">
        <v>0</v>
      </c>
      <c r="F19953" s="10">
        <v>0.23333333333333334</v>
      </c>
      <c r="G19953" s="10">
        <v>21.016666666666666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x14ac:dyDescent="0.25">
      <c r="A19954" s="4" t="str">
        <f>CONCATENATE(B19954,"-",C19954,"-",D19954)</f>
        <v>46259-POX62-bbd2</v>
      </c>
      <c r="B19954" s="16">
        <v>46259</v>
      </c>
      <c r="C19954" s="10" t="s">
        <v>108</v>
      </c>
      <c r="D19954" s="10" t="s">
        <v>70</v>
      </c>
      <c r="E19954" s="10">
        <v>0</v>
      </c>
      <c r="F19954" s="10">
        <v>0</v>
      </c>
      <c r="G19954" s="10">
        <v>21.25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x14ac:dyDescent="0.25">
      <c r="A19955" s="4" t="str">
        <f>CONCATENATE(B19955,"-",C19955,"-",D19955)</f>
        <v>46259-POX62-com1</v>
      </c>
      <c r="B19955" s="16">
        <v>46259</v>
      </c>
      <c r="C19955" s="10" t="s">
        <v>108</v>
      </c>
      <c r="D19955" s="10" t="s">
        <v>71</v>
      </c>
      <c r="E19955" s="10">
        <v>0</v>
      </c>
      <c r="F19955" s="10">
        <v>1.0166666666666666</v>
      </c>
      <c r="G19955" s="10">
        <v>20.233333333333334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x14ac:dyDescent="0.25">
      <c r="A19956" s="4" t="str">
        <f>CONCATENATE(B19956,"-",C19956,"-",D19956)</f>
        <v>46259-POX62-com2</v>
      </c>
      <c r="B19956" s="16">
        <v>46259</v>
      </c>
      <c r="C19956" s="10" t="s">
        <v>108</v>
      </c>
      <c r="D19956" s="10" t="s">
        <v>72</v>
      </c>
      <c r="E19956" s="10">
        <v>0</v>
      </c>
      <c r="F19956" s="10">
        <v>1.0166666666666666</v>
      </c>
      <c r="G19956" s="10">
        <v>20.233333333333334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x14ac:dyDescent="0.25">
      <c r="A19957" s="4" t="str">
        <f>CONCATENATE(B19957,"-",C19957,"-",D19957)</f>
        <v>46259-POX62-com3</v>
      </c>
      <c r="B19957" s="16">
        <v>46259</v>
      </c>
      <c r="C19957" s="10" t="s">
        <v>108</v>
      </c>
      <c r="D19957" s="10" t="s">
        <v>77</v>
      </c>
      <c r="E19957" s="10">
        <v>0</v>
      </c>
      <c r="F19957" s="10">
        <v>0.98333333333333328</v>
      </c>
      <c r="G19957" s="10">
        <v>20.266666666666666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x14ac:dyDescent="0.25">
      <c r="A19958" s="4" t="str">
        <f>CONCATENATE(B19958,"-",C19958,"-",D19958)</f>
        <v>46259-POX62-com4</v>
      </c>
      <c r="B19958" s="16">
        <v>46259</v>
      </c>
      <c r="C19958" s="10" t="s">
        <v>108</v>
      </c>
      <c r="D19958" s="10" t="s">
        <v>78</v>
      </c>
      <c r="E19958" s="10">
        <v>0</v>
      </c>
      <c r="F19958" s="10">
        <v>1.05</v>
      </c>
      <c r="G19958" s="10">
        <v>20.2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x14ac:dyDescent="0.25">
      <c r="A19959" s="4" t="str">
        <f>CONCATENATE(B19959,"-",C19959,"-",D19959)</f>
        <v>46259-POX62-gen1</v>
      </c>
      <c r="B19959" s="16">
        <v>46259</v>
      </c>
      <c r="C19959" s="10" t="s">
        <v>108</v>
      </c>
      <c r="D19959" s="10" t="s">
        <v>59</v>
      </c>
      <c r="E19959" s="10">
        <v>0</v>
      </c>
      <c r="F19959" s="10">
        <v>1.1833333333333333</v>
      </c>
      <c r="G19959" s="10">
        <v>20.066666666666666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x14ac:dyDescent="0.25">
      <c r="A19960" s="4" t="str">
        <f>CONCATENATE(B19960,"-",C19960,"-",D19960)</f>
        <v>46259-POX62-gen2</v>
      </c>
      <c r="B19960" s="16">
        <v>46259</v>
      </c>
      <c r="C19960" s="10" t="s">
        <v>108</v>
      </c>
      <c r="D19960" s="10" t="s">
        <v>73</v>
      </c>
      <c r="E19960" s="10">
        <v>0</v>
      </c>
      <c r="F19960" s="10">
        <v>0</v>
      </c>
      <c r="G19960" s="10">
        <v>21.25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x14ac:dyDescent="0.25">
      <c r="A19961" s="4" t="str">
        <f>CONCATENATE(B19961,"-",C19961,"-",D19961)</f>
        <v>46259-POX62-psa1</v>
      </c>
      <c r="B19961" s="16">
        <v>46259</v>
      </c>
      <c r="C19961" s="10" t="s">
        <v>108</v>
      </c>
      <c r="D19961" s="10" t="s">
        <v>60</v>
      </c>
      <c r="E19961" s="10">
        <v>0</v>
      </c>
      <c r="F19961" s="10">
        <v>0.93333333333333335</v>
      </c>
      <c r="G19961" s="10">
        <v>20.316666666666666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x14ac:dyDescent="0.25">
      <c r="A19962" s="4" t="str">
        <f>CONCATENATE(B19962,"-",C19962,"-",D19962)</f>
        <v>46259-POX62-psa2</v>
      </c>
      <c r="B19962" s="16">
        <v>46259</v>
      </c>
      <c r="C19962" s="10" t="s">
        <v>108</v>
      </c>
      <c r="D19962" s="10" t="s">
        <v>74</v>
      </c>
      <c r="E19962" s="10">
        <v>0</v>
      </c>
      <c r="F19962" s="10">
        <v>0.91666666666666663</v>
      </c>
      <c r="G19962" s="10">
        <v>20.333333333333332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x14ac:dyDescent="0.25">
      <c r="A19963" s="4" t="str">
        <f>CONCATENATE(B19963,"-",C19963,"-",D19963)</f>
        <v>46259-POX62-psa3</v>
      </c>
      <c r="B19963" s="16">
        <v>46259</v>
      </c>
      <c r="C19963" s="10" t="s">
        <v>108</v>
      </c>
      <c r="D19963" s="10" t="s">
        <v>79</v>
      </c>
      <c r="E19963" s="10">
        <v>0</v>
      </c>
      <c r="F19963" s="10">
        <v>0.95</v>
      </c>
      <c r="G19963" s="10">
        <v>20.3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x14ac:dyDescent="0.25">
      <c r="A19964" s="4" t="str">
        <f>CONCATENATE(B19964,"-",C19964,"-",D19964)</f>
        <v>46259-POX62-psa4</v>
      </c>
      <c r="B19964" s="16">
        <v>46259</v>
      </c>
      <c r="C19964" s="10" t="s">
        <v>108</v>
      </c>
      <c r="D19964" s="10" t="s">
        <v>80</v>
      </c>
      <c r="E19964" s="10">
        <v>0</v>
      </c>
      <c r="F19964" s="10">
        <v>0.95</v>
      </c>
      <c r="G19964" s="10">
        <v>20.3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x14ac:dyDescent="0.25">
      <c r="A19965" s="4" t="str">
        <f>CONCATENATE(B19965,"-",C19965,"-",D19965)</f>
        <v>46259-POX62-sec1</v>
      </c>
      <c r="B19965" s="16">
        <v>46259</v>
      </c>
      <c r="C19965" s="10" t="s">
        <v>108</v>
      </c>
      <c r="D19965" s="10" t="s">
        <v>75</v>
      </c>
      <c r="E19965" s="10">
        <v>0</v>
      </c>
      <c r="F19965" s="10">
        <v>1.1333333333333333</v>
      </c>
      <c r="G19965" s="10">
        <v>20.116666666666667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x14ac:dyDescent="0.25">
      <c r="A19966" s="4" t="str">
        <f>CONCATENATE(B19966,"-",C19966,"-",D19966)</f>
        <v>46259-POX62-sec2</v>
      </c>
      <c r="B19966" s="16">
        <v>46259</v>
      </c>
      <c r="C19966" s="10" t="s">
        <v>108</v>
      </c>
      <c r="D19966" s="10" t="s">
        <v>76</v>
      </c>
      <c r="E19966" s="10">
        <v>0</v>
      </c>
      <c r="F19966" s="10">
        <v>1.1333333333333333</v>
      </c>
      <c r="G19966" s="10">
        <v>20.116666666666667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x14ac:dyDescent="0.25">
      <c r="A19967" s="4" t="str">
        <f>CONCATENATE(B19967,"-",C19967,"-",D19967)</f>
        <v>46264-POX62-bbd1</v>
      </c>
      <c r="B19967" s="16">
        <v>46264</v>
      </c>
      <c r="C19967" s="10" t="s">
        <v>108</v>
      </c>
      <c r="D19967" s="10" t="s">
        <v>69</v>
      </c>
      <c r="E19967" s="10">
        <v>0</v>
      </c>
      <c r="F19967" s="10">
        <v>0.13333333333333333</v>
      </c>
      <c r="G19967" s="10">
        <v>21.116666666666667</v>
      </c>
      <c r="H19967" s="10">
        <v>0</v>
      </c>
      <c r="I19967" s="4" t="s">
        <v>13</v>
      </c>
      <c r="J19967" s="7" t="str">
        <f>VLOOKUP(C19967,'[1]T. Apoyo Sistema'!$B$1:$C$89,2,0)</f>
        <v>SI</v>
      </c>
    </row>
    <row r="19968" spans="1:10" x14ac:dyDescent="0.25">
      <c r="A19968" s="4" t="str">
        <f>CONCATENATE(B19968,"-",C19968,"-",D19968)</f>
        <v>46264-POX62-bbd2</v>
      </c>
      <c r="B19968" s="16">
        <v>46264</v>
      </c>
      <c r="C19968" s="10" t="s">
        <v>108</v>
      </c>
      <c r="D19968" s="10" t="s">
        <v>70</v>
      </c>
      <c r="E19968" s="10">
        <v>0</v>
      </c>
      <c r="F19968" s="10">
        <v>0.13333333333333333</v>
      </c>
      <c r="G19968" s="10">
        <v>21.116666666666667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x14ac:dyDescent="0.25">
      <c r="A19969" s="4" t="str">
        <f>CONCATENATE(B19969,"-",C19969,"-",D19969)</f>
        <v>46264-POX62-com2</v>
      </c>
      <c r="B19969" s="16">
        <v>46264</v>
      </c>
      <c r="C19969" s="10" t="s">
        <v>108</v>
      </c>
      <c r="D19969" s="10" t="s">
        <v>72</v>
      </c>
      <c r="E19969" s="10">
        <v>3</v>
      </c>
      <c r="F19969" s="10">
        <v>0.41666666666666669</v>
      </c>
      <c r="G19969" s="10">
        <v>20.616666666666667</v>
      </c>
      <c r="H19969" s="10">
        <v>0.21666666666666667</v>
      </c>
      <c r="I19969" s="4" t="s">
        <v>13</v>
      </c>
      <c r="J19969" s="7" t="str">
        <f>VLOOKUP(C19969,'[1]T. Apoyo Sistema'!$B$1:$C$89,2,0)</f>
        <v>SI</v>
      </c>
    </row>
    <row r="19970" spans="1:10" x14ac:dyDescent="0.25">
      <c r="A19970" s="4" t="str">
        <f>CONCATENATE(B19970,"-",C19970,"-",D19970)</f>
        <v>46264-POX62-gen1</v>
      </c>
      <c r="B19970" s="16">
        <v>46264</v>
      </c>
      <c r="C19970" s="10" t="s">
        <v>108</v>
      </c>
      <c r="D19970" s="10" t="s">
        <v>59</v>
      </c>
      <c r="E19970" s="10">
        <v>0</v>
      </c>
      <c r="F19970" s="10">
        <v>3.6</v>
      </c>
      <c r="G19970" s="10">
        <v>17.649999999999999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x14ac:dyDescent="0.25">
      <c r="A19971" s="4" t="str">
        <f>CONCATENATE(B19971,"-",C19971,"-",D19971)</f>
        <v>46264-POX62-gen2</v>
      </c>
      <c r="B19971" s="16">
        <v>46264</v>
      </c>
      <c r="C19971" s="10" t="s">
        <v>108</v>
      </c>
      <c r="D19971" s="10" t="s">
        <v>73</v>
      </c>
      <c r="E19971" s="10">
        <v>0</v>
      </c>
      <c r="F19971" s="10">
        <v>0.21666666666666667</v>
      </c>
      <c r="G19971" s="10">
        <v>21.033333333333335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x14ac:dyDescent="0.25">
      <c r="A19972" s="4" t="str">
        <f>CONCATENATE(B19972,"-",C19972,"-",D19972)</f>
        <v>46264-POX62-psa1</v>
      </c>
      <c r="B19972" s="16">
        <v>46264</v>
      </c>
      <c r="C19972" s="10" t="s">
        <v>108</v>
      </c>
      <c r="D19972" s="10" t="s">
        <v>60</v>
      </c>
      <c r="E19972" s="10">
        <v>0</v>
      </c>
      <c r="F19972" s="10">
        <v>0.26666666666666666</v>
      </c>
      <c r="G19972" s="10">
        <v>20.983333333333334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x14ac:dyDescent="0.25">
      <c r="A19973" s="4" t="str">
        <f>CONCATENATE(B19973,"-",C19973,"-",D19973)</f>
        <v>46264-POX62-psa2</v>
      </c>
      <c r="B19973" s="16">
        <v>46264</v>
      </c>
      <c r="C19973" s="10" t="s">
        <v>108</v>
      </c>
      <c r="D19973" s="10" t="s">
        <v>74</v>
      </c>
      <c r="E19973" s="10">
        <v>0</v>
      </c>
      <c r="F19973" s="10">
        <v>0.26666666666666666</v>
      </c>
      <c r="G19973" s="10">
        <v>20.983333333333334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x14ac:dyDescent="0.25">
      <c r="A19974" s="4" t="str">
        <f>CONCATENATE(B19974,"-",C19974,"-",D19974)</f>
        <v>46264-POX62-psa3</v>
      </c>
      <c r="B19974" s="16">
        <v>46264</v>
      </c>
      <c r="C19974" s="10" t="s">
        <v>108</v>
      </c>
      <c r="D19974" s="10" t="s">
        <v>79</v>
      </c>
      <c r="E19974" s="10">
        <v>0</v>
      </c>
      <c r="F19974" s="10">
        <v>0.26666666666666666</v>
      </c>
      <c r="G19974" s="10">
        <v>20.983333333333334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x14ac:dyDescent="0.25">
      <c r="A19975" s="4" t="str">
        <f>CONCATENATE(B19975,"-",C19975,"-",D19975)</f>
        <v>46264-POX62-psa4</v>
      </c>
      <c r="B19975" s="16">
        <v>46264</v>
      </c>
      <c r="C19975" s="10" t="s">
        <v>108</v>
      </c>
      <c r="D19975" s="10" t="s">
        <v>80</v>
      </c>
      <c r="E19975" s="10">
        <v>0</v>
      </c>
      <c r="F19975" s="10">
        <v>0.26666666666666666</v>
      </c>
      <c r="G19975" s="10">
        <v>20.983333333333334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x14ac:dyDescent="0.25">
      <c r="A19976" s="4" t="str">
        <f>CONCATENATE(B19976,"-",C19976,"-",D19976)</f>
        <v>46264-POX62-sec1</v>
      </c>
      <c r="B19976" s="16">
        <v>46264</v>
      </c>
      <c r="C19976" s="10" t="s">
        <v>108</v>
      </c>
      <c r="D19976" s="10" t="s">
        <v>75</v>
      </c>
      <c r="E19976" s="10">
        <v>0</v>
      </c>
      <c r="F19976" s="10">
        <v>0.98333333333333328</v>
      </c>
      <c r="G19976" s="10">
        <v>20.266666666666666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x14ac:dyDescent="0.25">
      <c r="A19977" s="4" t="str">
        <f>CONCATENATE(B19977,"-",C19977,"-",D19977)</f>
        <v>46264-POX62-sec2</v>
      </c>
      <c r="B19977" s="16">
        <v>46264</v>
      </c>
      <c r="C19977" s="10" t="s">
        <v>108</v>
      </c>
      <c r="D19977" s="10" t="s">
        <v>76</v>
      </c>
      <c r="E19977" s="10">
        <v>0</v>
      </c>
      <c r="F19977" s="10">
        <v>0.96666666666666667</v>
      </c>
      <c r="G19977" s="10">
        <v>20.283333333333335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x14ac:dyDescent="0.25">
      <c r="A19978" s="4" t="str">
        <f>CONCATENATE(B19978,"-",C19978,"-",D19978)</f>
        <v>46269-POX62-bbd1</v>
      </c>
      <c r="B19978" s="16">
        <v>46269</v>
      </c>
      <c r="C19978" s="10" t="s">
        <v>108</v>
      </c>
      <c r="D19978" s="10" t="s">
        <v>69</v>
      </c>
      <c r="E19978" s="10">
        <v>0</v>
      </c>
      <c r="F19978" s="10">
        <v>0</v>
      </c>
      <c r="G19978" s="10">
        <v>21.25</v>
      </c>
      <c r="H19978" s="10">
        <v>0</v>
      </c>
      <c r="I19978" s="4" t="s">
        <v>828</v>
      </c>
      <c r="J19978" s="7" t="str">
        <f>VLOOKUP(C19978,'[1]T. Apoyo Sistema'!$B$1:$C$89,2,0)</f>
        <v>SI</v>
      </c>
    </row>
    <row r="19979" spans="1:10" x14ac:dyDescent="0.25">
      <c r="A19979" s="4" t="str">
        <f>CONCATENATE(B19979,"-",C19979,"-",D19979)</f>
        <v>46269-POX62-bbd2</v>
      </c>
      <c r="B19979" s="16">
        <v>46269</v>
      </c>
      <c r="C19979" s="10" t="s">
        <v>108</v>
      </c>
      <c r="D19979" s="10" t="s">
        <v>70</v>
      </c>
      <c r="E19979" s="10">
        <v>0</v>
      </c>
      <c r="F19979" s="10">
        <v>0</v>
      </c>
      <c r="G19979" s="10">
        <v>21.25</v>
      </c>
      <c r="H19979" s="10">
        <v>0</v>
      </c>
      <c r="I19979" s="4" t="s">
        <v>828</v>
      </c>
      <c r="J19979" s="7" t="str">
        <f>VLOOKUP(C19979,'[1]T. Apoyo Sistema'!$B$1:$C$89,2,0)</f>
        <v>SI</v>
      </c>
    </row>
    <row r="19980" spans="1:10" x14ac:dyDescent="0.25">
      <c r="A19980" s="4" t="str">
        <f>CONCATENATE(B19980,"-",C19980,"-",D19980)</f>
        <v>46269-POX62-com1</v>
      </c>
      <c r="B19980" s="16">
        <v>46269</v>
      </c>
      <c r="C19980" s="10" t="s">
        <v>108</v>
      </c>
      <c r="D19980" s="10" t="s">
        <v>71</v>
      </c>
      <c r="E19980" s="10">
        <v>1</v>
      </c>
      <c r="F19980" s="10">
        <v>1.6</v>
      </c>
      <c r="G19980" s="10">
        <v>6.9666666666666668</v>
      </c>
      <c r="H19980" s="10">
        <v>12.683333333333334</v>
      </c>
      <c r="I19980" s="4" t="s">
        <v>828</v>
      </c>
      <c r="J19980" s="7" t="str">
        <f>VLOOKUP(C19980,'[1]T. Apoyo Sistema'!$B$1:$C$89,2,0)</f>
        <v>SI</v>
      </c>
    </row>
    <row r="19981" spans="1:10" x14ac:dyDescent="0.25">
      <c r="A19981" s="4" t="str">
        <f>CONCATENATE(B19981,"-",C19981,"-",D19981)</f>
        <v>46269-POX62-com2</v>
      </c>
      <c r="B19981" s="16">
        <v>46269</v>
      </c>
      <c r="C19981" s="10" t="s">
        <v>108</v>
      </c>
      <c r="D19981" s="10" t="s">
        <v>72</v>
      </c>
      <c r="E19981" s="10">
        <v>0</v>
      </c>
      <c r="F19981" s="10">
        <v>1.5666666666666667</v>
      </c>
      <c r="G19981" s="10">
        <v>6.8666666666666671</v>
      </c>
      <c r="H19981" s="10">
        <v>12.816666666666666</v>
      </c>
      <c r="I19981" s="4" t="s">
        <v>828</v>
      </c>
      <c r="J19981" s="7" t="str">
        <f>VLOOKUP(C19981,'[1]T. Apoyo Sistema'!$B$1:$C$89,2,0)</f>
        <v>SI</v>
      </c>
    </row>
    <row r="19982" spans="1:10" x14ac:dyDescent="0.25">
      <c r="A19982" s="4" t="str">
        <f>CONCATENATE(B19982,"-",C19982,"-",D19982)</f>
        <v>46269-POX62-com3</v>
      </c>
      <c r="B19982" s="16">
        <v>46269</v>
      </c>
      <c r="C19982" s="10" t="s">
        <v>108</v>
      </c>
      <c r="D19982" s="10" t="s">
        <v>77</v>
      </c>
      <c r="E19982" s="10">
        <v>0</v>
      </c>
      <c r="F19982" s="10">
        <v>2.5</v>
      </c>
      <c r="G19982" s="10">
        <v>18.75</v>
      </c>
      <c r="H19982" s="10">
        <v>0</v>
      </c>
      <c r="I19982" s="4" t="s">
        <v>828</v>
      </c>
      <c r="J19982" s="7" t="str">
        <f>VLOOKUP(C19982,'[1]T. Apoyo Sistema'!$B$1:$C$89,2,0)</f>
        <v>SI</v>
      </c>
    </row>
    <row r="19983" spans="1:10" x14ac:dyDescent="0.25">
      <c r="A19983" s="4" t="str">
        <f>CONCATENATE(B19983,"-",C19983,"-",D19983)</f>
        <v>46269-POX62-com4</v>
      </c>
      <c r="B19983" s="16">
        <v>46269</v>
      </c>
      <c r="C19983" s="10" t="s">
        <v>108</v>
      </c>
      <c r="D19983" s="10" t="s">
        <v>78</v>
      </c>
      <c r="E19983" s="10">
        <v>1</v>
      </c>
      <c r="F19983" s="10">
        <v>1.5</v>
      </c>
      <c r="G19983" s="10">
        <v>6.8833333333333329</v>
      </c>
      <c r="H19983" s="10">
        <v>12.866666666666667</v>
      </c>
      <c r="I19983" s="4" t="s">
        <v>828</v>
      </c>
      <c r="J19983" s="7" t="str">
        <f>VLOOKUP(C19983,'[1]T. Apoyo Sistema'!$B$1:$C$89,2,0)</f>
        <v>SI</v>
      </c>
    </row>
    <row r="19984" spans="1:10" x14ac:dyDescent="0.25">
      <c r="A19984" s="4" t="str">
        <f>CONCATENATE(B19984,"-",C19984,"-",D19984)</f>
        <v>46269-POX62-gen1</v>
      </c>
      <c r="B19984" s="16">
        <v>46269</v>
      </c>
      <c r="C19984" s="10" t="s">
        <v>108</v>
      </c>
      <c r="D19984" s="10" t="s">
        <v>59</v>
      </c>
      <c r="E19984" s="10">
        <v>0</v>
      </c>
      <c r="F19984" s="10">
        <v>2.95</v>
      </c>
      <c r="G19984" s="10">
        <v>18.3</v>
      </c>
      <c r="H19984" s="10">
        <v>0</v>
      </c>
      <c r="I19984" s="4" t="s">
        <v>828</v>
      </c>
      <c r="J19984" s="7" t="str">
        <f>VLOOKUP(C19984,'[1]T. Apoyo Sistema'!$B$1:$C$89,2,0)</f>
        <v>SI</v>
      </c>
    </row>
    <row r="19985" spans="1:10" x14ac:dyDescent="0.25">
      <c r="A19985" s="4" t="str">
        <f>CONCATENATE(B19985,"-",C19985,"-",D19985)</f>
        <v>46269-POX62-gen2</v>
      </c>
      <c r="B19985" s="16">
        <v>46269</v>
      </c>
      <c r="C19985" s="10" t="s">
        <v>108</v>
      </c>
      <c r="D19985" s="10" t="s">
        <v>73</v>
      </c>
      <c r="E19985" s="10">
        <v>0</v>
      </c>
      <c r="F19985" s="10">
        <v>0</v>
      </c>
      <c r="G19985" s="10">
        <v>21.25</v>
      </c>
      <c r="H19985" s="10">
        <v>0</v>
      </c>
      <c r="I19985" s="4" t="s">
        <v>828</v>
      </c>
      <c r="J19985" s="7" t="str">
        <f>VLOOKUP(C19985,'[1]T. Apoyo Sistema'!$B$1:$C$89,2,0)</f>
        <v>SI</v>
      </c>
    </row>
    <row r="19986" spans="1:10" x14ac:dyDescent="0.25">
      <c r="A19986" s="4" t="str">
        <f>CONCATENATE(B19986,"-",C19986,"-",D19986)</f>
        <v>46269-POX62-psa1</v>
      </c>
      <c r="B19986" s="16">
        <v>46269</v>
      </c>
      <c r="C19986" s="10" t="s">
        <v>108</v>
      </c>
      <c r="D19986" s="10" t="s">
        <v>60</v>
      </c>
      <c r="E19986" s="10">
        <v>0</v>
      </c>
      <c r="F19986" s="10">
        <v>1.4666666666666666</v>
      </c>
      <c r="G19986" s="10">
        <v>19.783333333333335</v>
      </c>
      <c r="H19986" s="10">
        <v>0</v>
      </c>
      <c r="I19986" s="4" t="s">
        <v>828</v>
      </c>
      <c r="J19986" s="7" t="str">
        <f>VLOOKUP(C19986,'[1]T. Apoyo Sistema'!$B$1:$C$89,2,0)</f>
        <v>SI</v>
      </c>
    </row>
    <row r="19987" spans="1:10" x14ac:dyDescent="0.25">
      <c r="A19987" s="4" t="str">
        <f>CONCATENATE(B19987,"-",C19987,"-",D19987)</f>
        <v>46269-POX62-psa2</v>
      </c>
      <c r="B19987" s="16">
        <v>46269</v>
      </c>
      <c r="C19987" s="10" t="s">
        <v>108</v>
      </c>
      <c r="D19987" s="10" t="s">
        <v>74</v>
      </c>
      <c r="E19987" s="10">
        <v>0</v>
      </c>
      <c r="F19987" s="10">
        <v>1.3833333333333333</v>
      </c>
      <c r="G19987" s="10">
        <v>19.866666666666667</v>
      </c>
      <c r="H19987" s="10">
        <v>0</v>
      </c>
      <c r="I19987" s="4" t="s">
        <v>828</v>
      </c>
      <c r="J19987" s="7" t="str">
        <f>VLOOKUP(C19987,'[1]T. Apoyo Sistema'!$B$1:$C$89,2,0)</f>
        <v>SI</v>
      </c>
    </row>
    <row r="19988" spans="1:10" x14ac:dyDescent="0.25">
      <c r="A19988" s="4" t="str">
        <f>CONCATENATE(B19988,"-",C19988,"-",D19988)</f>
        <v>46269-POX62-psa3</v>
      </c>
      <c r="B19988" s="16">
        <v>46269</v>
      </c>
      <c r="C19988" s="10" t="s">
        <v>108</v>
      </c>
      <c r="D19988" s="10" t="s">
        <v>79</v>
      </c>
      <c r="E19988" s="10">
        <v>0</v>
      </c>
      <c r="F19988" s="10">
        <v>2.2166666666666668</v>
      </c>
      <c r="G19988" s="10">
        <v>19.033333333333331</v>
      </c>
      <c r="H19988" s="10">
        <v>0</v>
      </c>
      <c r="I19988" s="4" t="s">
        <v>828</v>
      </c>
      <c r="J19988" s="7" t="str">
        <f>VLOOKUP(C19988,'[1]T. Apoyo Sistema'!$B$1:$C$89,2,0)</f>
        <v>SI</v>
      </c>
    </row>
    <row r="19989" spans="1:10" x14ac:dyDescent="0.25">
      <c r="A19989" s="4" t="str">
        <f>CONCATENATE(B19989,"-",C19989,"-",D19989)</f>
        <v>46269-POX62-psa4</v>
      </c>
      <c r="B19989" s="16">
        <v>46269</v>
      </c>
      <c r="C19989" s="10" t="s">
        <v>108</v>
      </c>
      <c r="D19989" s="10" t="s">
        <v>80</v>
      </c>
      <c r="E19989" s="10">
        <v>0</v>
      </c>
      <c r="F19989" s="10">
        <v>1.4666666666666666</v>
      </c>
      <c r="G19989" s="10">
        <v>19.783333333333335</v>
      </c>
      <c r="H19989" s="10">
        <v>0</v>
      </c>
      <c r="I19989" s="4" t="s">
        <v>828</v>
      </c>
      <c r="J19989" s="7" t="str">
        <f>VLOOKUP(C19989,'[1]T. Apoyo Sistema'!$B$1:$C$89,2,0)</f>
        <v>SI</v>
      </c>
    </row>
    <row r="19990" spans="1:10" x14ac:dyDescent="0.25">
      <c r="A19990" s="4" t="str">
        <f>CONCATENATE(B19990,"-",C19990,"-",D19990)</f>
        <v>46269-POX62-sec1</v>
      </c>
      <c r="B19990" s="16">
        <v>46269</v>
      </c>
      <c r="C19990" s="10" t="s">
        <v>108</v>
      </c>
      <c r="D19990" s="10" t="s">
        <v>75</v>
      </c>
      <c r="E19990" s="10">
        <v>0</v>
      </c>
      <c r="F19990" s="10">
        <v>2.7666666666666666</v>
      </c>
      <c r="G19990" s="10">
        <v>18.483333333333334</v>
      </c>
      <c r="H19990" s="10">
        <v>0</v>
      </c>
      <c r="I19990" s="4" t="s">
        <v>828</v>
      </c>
      <c r="J19990" s="7" t="str">
        <f>VLOOKUP(C19990,'[1]T. Apoyo Sistema'!$B$1:$C$89,2,0)</f>
        <v>SI</v>
      </c>
    </row>
    <row r="19991" spans="1:10" x14ac:dyDescent="0.25">
      <c r="A19991" s="4" t="str">
        <f>CONCATENATE(B19991,"-",C19991,"-",D19991)</f>
        <v>46269-POX62-sec2</v>
      </c>
      <c r="B19991" s="16">
        <v>46269</v>
      </c>
      <c r="C19991" s="10" t="s">
        <v>108</v>
      </c>
      <c r="D19991" s="10" t="s">
        <v>76</v>
      </c>
      <c r="E19991" s="10">
        <v>0</v>
      </c>
      <c r="F19991" s="10">
        <v>2.7666666666666666</v>
      </c>
      <c r="G19991" s="10">
        <v>18.483333333333334</v>
      </c>
      <c r="H19991" s="10">
        <v>0</v>
      </c>
      <c r="I19991" s="4" t="s">
        <v>828</v>
      </c>
      <c r="J19991" s="7" t="str">
        <f>VLOOKUP(C19991,'[1]T. Apoyo Sistema'!$B$1:$C$89,2,0)</f>
        <v>SI</v>
      </c>
    </row>
    <row r="19992" spans="1:10" x14ac:dyDescent="0.25">
      <c r="A19992" s="4" t="str">
        <f>CONCATENATE(B19992,"-",C19992,"-",D19992)</f>
        <v>46241-POX41-bbd1</v>
      </c>
      <c r="B19992" s="14">
        <v>46241</v>
      </c>
      <c r="C19992" s="4" t="s">
        <v>95</v>
      </c>
      <c r="D19992" s="4" t="s">
        <v>69</v>
      </c>
      <c r="E19992" s="4">
        <v>0</v>
      </c>
      <c r="F19992" s="6">
        <v>0</v>
      </c>
      <c r="G19992" s="6">
        <v>21.35</v>
      </c>
      <c r="H19992" s="6">
        <v>0</v>
      </c>
      <c r="I19992" s="4" t="str">
        <f>TEXT(B19992,"yyyy-mm")</f>
        <v>2026-08</v>
      </c>
      <c r="J19992" s="7" t="str">
        <f>VLOOKUP(C19992,'[1]T. Apoyo Sistema'!$B$1:$C$89,2,0)</f>
        <v>SI</v>
      </c>
    </row>
    <row r="19993" spans="1:10" x14ac:dyDescent="0.25">
      <c r="A19993" s="4" t="str">
        <f>CONCATENATE(B19993,"-",C19993,"-",D19993)</f>
        <v>46241-POX41-bbd2</v>
      </c>
      <c r="B19993" s="14">
        <v>46241</v>
      </c>
      <c r="C19993" s="4" t="s">
        <v>95</v>
      </c>
      <c r="D19993" s="4" t="s">
        <v>70</v>
      </c>
      <c r="E19993" s="4">
        <v>0</v>
      </c>
      <c r="F19993" s="6">
        <v>0</v>
      </c>
      <c r="G19993" s="6">
        <v>21.35</v>
      </c>
      <c r="H19993" s="6">
        <v>0</v>
      </c>
      <c r="I19993" s="4" t="str">
        <f>TEXT(B19993,"yyyy-mm")</f>
        <v>2026-08</v>
      </c>
      <c r="J19993" s="7" t="str">
        <f>VLOOKUP(C19993,'[1]T. Apoyo Sistema'!$B$1:$C$89,2,0)</f>
        <v>SI</v>
      </c>
    </row>
    <row r="19994" spans="1:10" x14ac:dyDescent="0.25">
      <c r="A19994" s="4" t="str">
        <f>CONCATENATE(B19994,"-",C19994,"-",D19994)</f>
        <v>46241-POX41-com1</v>
      </c>
      <c r="B19994" s="14">
        <v>46241</v>
      </c>
      <c r="C19994" s="4" t="s">
        <v>95</v>
      </c>
      <c r="D19994" s="4" t="s">
        <v>71</v>
      </c>
      <c r="E19994" s="4">
        <v>0</v>
      </c>
      <c r="F19994" s="6">
        <v>0</v>
      </c>
      <c r="G19994" s="6">
        <v>21.35</v>
      </c>
      <c r="H19994" s="6">
        <v>0</v>
      </c>
      <c r="I19994" s="4" t="str">
        <f>TEXT(B19994,"yyyy-mm")</f>
        <v>2026-08</v>
      </c>
      <c r="J19994" s="7" t="str">
        <f>VLOOKUP(C19994,'[1]T. Apoyo Sistema'!$B$1:$C$89,2,0)</f>
        <v>SI</v>
      </c>
    </row>
    <row r="19995" spans="1:10" x14ac:dyDescent="0.25">
      <c r="A19995" s="4" t="str">
        <f>CONCATENATE(B19995,"-",C19995,"-",D19995)</f>
        <v>46241-POX41-com2</v>
      </c>
      <c r="B19995" s="14">
        <v>46241</v>
      </c>
      <c r="C19995" s="4" t="s">
        <v>95</v>
      </c>
      <c r="D19995" s="4" t="s">
        <v>72</v>
      </c>
      <c r="E19995" s="4">
        <v>0</v>
      </c>
      <c r="F19995" s="6">
        <v>0</v>
      </c>
      <c r="G19995" s="6">
        <v>21.35</v>
      </c>
      <c r="H19995" s="6">
        <v>0</v>
      </c>
      <c r="I19995" s="4" t="str">
        <f>TEXT(B19995,"yyyy-mm")</f>
        <v>2026-08</v>
      </c>
      <c r="J19995" s="7" t="str">
        <f>VLOOKUP(C19995,'[1]T. Apoyo Sistema'!$B$1:$C$89,2,0)</f>
        <v>SI</v>
      </c>
    </row>
    <row r="19996" spans="1:10" x14ac:dyDescent="0.25">
      <c r="A19996" s="4" t="str">
        <f>CONCATENATE(B19996,"-",C19996,"-",D19996)</f>
        <v>46241-POX41-com3</v>
      </c>
      <c r="B19996" s="14">
        <v>46241</v>
      </c>
      <c r="C19996" s="4" t="s">
        <v>95</v>
      </c>
      <c r="D19996" s="4" t="s">
        <v>77</v>
      </c>
      <c r="E19996" s="4">
        <v>0</v>
      </c>
      <c r="F19996" s="6">
        <v>0</v>
      </c>
      <c r="G19996" s="6">
        <v>21.35</v>
      </c>
      <c r="H19996" s="6">
        <v>0</v>
      </c>
      <c r="I19996" s="4" t="str">
        <f>TEXT(B19996,"yyyy-mm")</f>
        <v>2026-08</v>
      </c>
      <c r="J19996" s="7" t="str">
        <f>VLOOKUP(C19996,'[1]T. Apoyo Sistema'!$B$1:$C$89,2,0)</f>
        <v>SI</v>
      </c>
    </row>
    <row r="19997" spans="1:10" x14ac:dyDescent="0.25">
      <c r="A19997" s="4" t="str">
        <f>CONCATENATE(B19997,"-",C19997,"-",D19997)</f>
        <v>46241-POX41-com4</v>
      </c>
      <c r="B19997" s="14">
        <v>46241</v>
      </c>
      <c r="C19997" s="4" t="s">
        <v>95</v>
      </c>
      <c r="D19997" s="4" t="s">
        <v>78</v>
      </c>
      <c r="E19997" s="4">
        <v>0</v>
      </c>
      <c r="F19997" s="6">
        <v>0</v>
      </c>
      <c r="G19997" s="6">
        <v>21.35</v>
      </c>
      <c r="H19997" s="6">
        <v>0</v>
      </c>
      <c r="I19997" s="4" t="str">
        <f>TEXT(B19997,"yyyy-mm")</f>
        <v>2026-08</v>
      </c>
      <c r="J19997" s="7" t="str">
        <f>VLOOKUP(C19997,'[1]T. Apoyo Sistema'!$B$1:$C$89,2,0)</f>
        <v>SI</v>
      </c>
    </row>
    <row r="19998" spans="1:10" x14ac:dyDescent="0.25">
      <c r="A19998" s="4" t="str">
        <f>CONCATENATE(B19998,"-",C19998,"-",D19998)</f>
        <v>46241-POX41-gen1</v>
      </c>
      <c r="B19998" s="14">
        <v>46241</v>
      </c>
      <c r="C19998" s="4" t="s">
        <v>95</v>
      </c>
      <c r="D19998" s="4" t="s">
        <v>59</v>
      </c>
      <c r="E19998" s="4">
        <v>0</v>
      </c>
      <c r="F19998" s="6">
        <v>0</v>
      </c>
      <c r="G19998" s="6">
        <v>21.35</v>
      </c>
      <c r="H19998" s="6">
        <v>0</v>
      </c>
      <c r="I19998" s="4" t="str">
        <f>TEXT(B19998,"yyyy-mm")</f>
        <v>2026-08</v>
      </c>
      <c r="J19998" s="7" t="str">
        <f>VLOOKUP(C19998,'[1]T. Apoyo Sistema'!$B$1:$C$89,2,0)</f>
        <v>SI</v>
      </c>
    </row>
    <row r="19999" spans="1:10" x14ac:dyDescent="0.25">
      <c r="A19999" s="4" t="str">
        <f>CONCATENATE(B19999,"-",C19999,"-",D19999)</f>
        <v>46241-POX41-gen2</v>
      </c>
      <c r="B19999" s="14">
        <v>46241</v>
      </c>
      <c r="C19999" s="4" t="s">
        <v>95</v>
      </c>
      <c r="D19999" s="4" t="s">
        <v>73</v>
      </c>
      <c r="E19999" s="4">
        <v>0</v>
      </c>
      <c r="F19999" s="6">
        <v>0</v>
      </c>
      <c r="G19999" s="6">
        <v>21.35</v>
      </c>
      <c r="H19999" s="6">
        <v>0</v>
      </c>
      <c r="I19999" s="4" t="str">
        <f>TEXT(B19999,"yyyy-mm")</f>
        <v>2026-08</v>
      </c>
      <c r="J19999" s="7" t="str">
        <f>VLOOKUP(C19999,'[1]T. Apoyo Sistema'!$B$1:$C$89,2,0)</f>
        <v>SI</v>
      </c>
    </row>
    <row r="20000" spans="1:10" x14ac:dyDescent="0.25">
      <c r="A20000" s="4" t="str">
        <f>CONCATENATE(B20000,"-",C20000,"-",D20000)</f>
        <v>46241-POX41-psa1</v>
      </c>
      <c r="B20000" s="14">
        <v>46241</v>
      </c>
      <c r="C20000" s="4" t="s">
        <v>95</v>
      </c>
      <c r="D20000" s="4" t="s">
        <v>60</v>
      </c>
      <c r="E20000" s="4">
        <v>0</v>
      </c>
      <c r="F20000" s="6">
        <v>0</v>
      </c>
      <c r="G20000" s="6">
        <v>21.35</v>
      </c>
      <c r="H20000" s="6">
        <v>0</v>
      </c>
      <c r="I20000" s="4" t="str">
        <f>TEXT(B20000,"yyyy-mm")</f>
        <v>2026-08</v>
      </c>
      <c r="J20000" s="7" t="str">
        <f>VLOOKUP(C20000,'[1]T. Apoyo Sistema'!$B$1:$C$89,2,0)</f>
        <v>SI</v>
      </c>
    </row>
    <row r="20001" spans="1:10" x14ac:dyDescent="0.25">
      <c r="A20001" s="4" t="str">
        <f>CONCATENATE(B20001,"-",C20001,"-",D20001)</f>
        <v>46241-POX41-psa2</v>
      </c>
      <c r="B20001" s="14">
        <v>46241</v>
      </c>
      <c r="C20001" s="4" t="s">
        <v>95</v>
      </c>
      <c r="D20001" s="4" t="s">
        <v>74</v>
      </c>
      <c r="E20001" s="4">
        <v>0</v>
      </c>
      <c r="F20001" s="6">
        <v>0</v>
      </c>
      <c r="G20001" s="6">
        <v>21.35</v>
      </c>
      <c r="H20001" s="6">
        <v>0</v>
      </c>
      <c r="I20001" s="4" t="str">
        <f>TEXT(B20001,"yyyy-mm")</f>
        <v>2026-08</v>
      </c>
      <c r="J20001" s="7" t="str">
        <f>VLOOKUP(C20001,'[1]T. Apoyo Sistema'!$B$1:$C$89,2,0)</f>
        <v>SI</v>
      </c>
    </row>
    <row r="20002" spans="1:10" x14ac:dyDescent="0.25">
      <c r="A20002" s="4" t="str">
        <f>CONCATENATE(B20002,"-",C20002,"-",D20002)</f>
        <v>46241-POX41-psa3</v>
      </c>
      <c r="B20002" s="14">
        <v>46241</v>
      </c>
      <c r="C20002" s="4" t="s">
        <v>95</v>
      </c>
      <c r="D20002" s="4" t="s">
        <v>79</v>
      </c>
      <c r="E20002" s="4">
        <v>0</v>
      </c>
      <c r="F20002" s="6">
        <v>0</v>
      </c>
      <c r="G20002" s="6">
        <v>21.35</v>
      </c>
      <c r="H20002" s="6">
        <v>0</v>
      </c>
      <c r="I20002" s="4" t="str">
        <f>TEXT(B20002,"yyyy-mm")</f>
        <v>2026-08</v>
      </c>
      <c r="J20002" s="7" t="str">
        <f>VLOOKUP(C20002,'[1]T. Apoyo Sistema'!$B$1:$C$89,2,0)</f>
        <v>SI</v>
      </c>
    </row>
    <row r="20003" spans="1:10" x14ac:dyDescent="0.25">
      <c r="A20003" s="4" t="str">
        <f>CONCATENATE(B20003,"-",C20003,"-",D20003)</f>
        <v>46241-POX41-psa4</v>
      </c>
      <c r="B20003" s="14">
        <v>46241</v>
      </c>
      <c r="C20003" s="4" t="s">
        <v>95</v>
      </c>
      <c r="D20003" s="4" t="s">
        <v>80</v>
      </c>
      <c r="E20003" s="4">
        <v>0</v>
      </c>
      <c r="F20003" s="6">
        <v>0</v>
      </c>
      <c r="G20003" s="6">
        <v>21.35</v>
      </c>
      <c r="H20003" s="6">
        <v>0</v>
      </c>
      <c r="I20003" s="4" t="str">
        <f>TEXT(B20003,"yyyy-mm")</f>
        <v>2026-08</v>
      </c>
      <c r="J20003" s="7" t="str">
        <f>VLOOKUP(C20003,'[1]T. Apoyo Sistema'!$B$1:$C$89,2,0)</f>
        <v>SI</v>
      </c>
    </row>
    <row r="20004" spans="1:10" x14ac:dyDescent="0.25">
      <c r="A20004" s="4" t="str">
        <f>CONCATENATE(B20004,"-",C20004,"-",D20004)</f>
        <v>46241-POX41-sec1</v>
      </c>
      <c r="B20004" s="14">
        <v>46241</v>
      </c>
      <c r="C20004" s="4" t="s">
        <v>95</v>
      </c>
      <c r="D20004" s="4" t="s">
        <v>75</v>
      </c>
      <c r="E20004" s="4">
        <v>0</v>
      </c>
      <c r="F20004" s="6">
        <v>0</v>
      </c>
      <c r="G20004" s="6">
        <v>21.35</v>
      </c>
      <c r="H20004" s="6">
        <v>0</v>
      </c>
      <c r="I20004" s="4" t="str">
        <f>TEXT(B20004,"yyyy-mm")</f>
        <v>2026-08</v>
      </c>
      <c r="J20004" s="7" t="str">
        <f>VLOOKUP(C20004,'[1]T. Apoyo Sistema'!$B$1:$C$89,2,0)</f>
        <v>SI</v>
      </c>
    </row>
    <row r="20005" spans="1:10" x14ac:dyDescent="0.25">
      <c r="A20005" s="4" t="str">
        <f>CONCATENATE(B20005,"-",C20005,"-",D20005)</f>
        <v>46241-POX41-sec2</v>
      </c>
      <c r="B20005" s="14">
        <v>46241</v>
      </c>
      <c r="C20005" s="4" t="s">
        <v>95</v>
      </c>
      <c r="D20005" s="4" t="s">
        <v>76</v>
      </c>
      <c r="E20005" s="4">
        <v>0</v>
      </c>
      <c r="F20005" s="6">
        <v>0</v>
      </c>
      <c r="G20005" s="6">
        <v>21.35</v>
      </c>
      <c r="H20005" s="6">
        <v>0</v>
      </c>
      <c r="I20005" s="4" t="str">
        <f>TEXT(B20005,"yyyy-mm")</f>
        <v>2026-08</v>
      </c>
      <c r="J20005" s="7" t="str">
        <f>VLOOKUP(C20005,'[1]T. Apoyo Sistema'!$B$1:$C$89,2,0)</f>
        <v>SI</v>
      </c>
    </row>
    <row r="20006" spans="1:10" x14ac:dyDescent="0.25">
      <c r="A20006" s="4" t="str">
        <f>CONCATENATE(B20006,"-",C20006,"-",D20006)</f>
        <v>46238-POX38-bbd1</v>
      </c>
      <c r="B20006" s="14">
        <v>46238</v>
      </c>
      <c r="C20006" s="4" t="s">
        <v>45</v>
      </c>
      <c r="D20006" s="4" t="s">
        <v>69</v>
      </c>
      <c r="E20006" s="4">
        <v>0</v>
      </c>
      <c r="F20006" s="6">
        <v>0.35</v>
      </c>
      <c r="G20006" s="6">
        <v>21.066666666666666</v>
      </c>
      <c r="H20006" s="6">
        <v>0</v>
      </c>
      <c r="I20006" s="4" t="str">
        <f>TEXT(B20006,"yyyy-mm")</f>
        <v>2026-08</v>
      </c>
      <c r="J20006" s="7" t="str">
        <f>VLOOKUP(C20006,'[1]T. Apoyo Sistema'!$B$1:$C$89,2,0)</f>
        <v>SI</v>
      </c>
    </row>
    <row r="20007" spans="1:10" x14ac:dyDescent="0.25">
      <c r="A20007" s="4" t="str">
        <f>CONCATENATE(B20007,"-",C20007,"-",D20007)</f>
        <v>46238-POX38-bbd2</v>
      </c>
      <c r="B20007" s="14">
        <v>46238</v>
      </c>
      <c r="C20007" s="4" t="s">
        <v>45</v>
      </c>
      <c r="D20007" s="4" t="s">
        <v>70</v>
      </c>
      <c r="E20007" s="4">
        <v>0</v>
      </c>
      <c r="F20007" s="6">
        <v>0</v>
      </c>
      <c r="G20007" s="6">
        <v>21.416666666666668</v>
      </c>
      <c r="H20007" s="6">
        <v>0</v>
      </c>
      <c r="I20007" s="4" t="str">
        <f>TEXT(B20007,"yyyy-mm")</f>
        <v>2026-08</v>
      </c>
      <c r="J20007" s="7" t="str">
        <f>VLOOKUP(C20007,'[1]T. Apoyo Sistema'!$B$1:$C$89,2,0)</f>
        <v>SI</v>
      </c>
    </row>
    <row r="20008" spans="1:10" x14ac:dyDescent="0.25">
      <c r="A20008" s="4" t="str">
        <f>CONCATENATE(B20008,"-",C20008,"-",D20008)</f>
        <v>46238-POX38-com1</v>
      </c>
      <c r="B20008" s="14">
        <v>46238</v>
      </c>
      <c r="C20008" s="4" t="s">
        <v>45</v>
      </c>
      <c r="D20008" s="4" t="s">
        <v>71</v>
      </c>
      <c r="E20008" s="4">
        <v>0</v>
      </c>
      <c r="F20008" s="6">
        <v>21.416666666666668</v>
      </c>
      <c r="G20008" s="6">
        <v>0</v>
      </c>
      <c r="H20008" s="6">
        <v>0</v>
      </c>
      <c r="I20008" s="4" t="str">
        <f>TEXT(B20008,"yyyy-mm")</f>
        <v>2026-08</v>
      </c>
      <c r="J20008" s="7" t="str">
        <f>VLOOKUP(C20008,'[1]T. Apoyo Sistema'!$B$1:$C$89,2,0)</f>
        <v>SI</v>
      </c>
    </row>
    <row r="20009" spans="1:10" x14ac:dyDescent="0.25">
      <c r="A20009" s="4" t="str">
        <f>CONCATENATE(B20009,"-",C20009,"-",D20009)</f>
        <v>46238-POX38-com2</v>
      </c>
      <c r="B20009" s="14">
        <v>46238</v>
      </c>
      <c r="C20009" s="4" t="s">
        <v>45</v>
      </c>
      <c r="D20009" s="4" t="s">
        <v>72</v>
      </c>
      <c r="E20009" s="4">
        <v>0</v>
      </c>
      <c r="F20009" s="6">
        <v>21.416666666666668</v>
      </c>
      <c r="G20009" s="6">
        <v>0</v>
      </c>
      <c r="H20009" s="6">
        <v>0</v>
      </c>
      <c r="I20009" s="4" t="str">
        <f>TEXT(B20009,"yyyy-mm")</f>
        <v>2026-08</v>
      </c>
      <c r="J20009" s="7" t="str">
        <f>VLOOKUP(C20009,'[1]T. Apoyo Sistema'!$B$1:$C$89,2,0)</f>
        <v>SI</v>
      </c>
    </row>
    <row r="20010" spans="1:10" x14ac:dyDescent="0.25">
      <c r="A20010" s="4" t="str">
        <f>CONCATENATE(B20010,"-",C20010,"-",D20010)</f>
        <v>46238-POX38-com3</v>
      </c>
      <c r="B20010" s="14">
        <v>46238</v>
      </c>
      <c r="C20010" s="4" t="s">
        <v>45</v>
      </c>
      <c r="D20010" s="4" t="s">
        <v>77</v>
      </c>
      <c r="E20010" s="4">
        <v>0</v>
      </c>
      <c r="F20010" s="6">
        <v>21.416666666666668</v>
      </c>
      <c r="G20010" s="6">
        <v>0</v>
      </c>
      <c r="H20010" s="6">
        <v>0</v>
      </c>
      <c r="I20010" s="4" t="str">
        <f>TEXT(B20010,"yyyy-mm")</f>
        <v>2026-08</v>
      </c>
      <c r="J20010" s="7" t="str">
        <f>VLOOKUP(C20010,'[1]T. Apoyo Sistema'!$B$1:$C$89,2,0)</f>
        <v>SI</v>
      </c>
    </row>
    <row r="20011" spans="1:10" x14ac:dyDescent="0.25">
      <c r="A20011" s="4" t="str">
        <f>CONCATENATE(B20011,"-",C20011,"-",D20011)</f>
        <v>46238-POX38-gen1</v>
      </c>
      <c r="B20011" s="14">
        <v>46238</v>
      </c>
      <c r="C20011" s="4" t="s">
        <v>45</v>
      </c>
      <c r="D20011" s="4" t="s">
        <v>59</v>
      </c>
      <c r="E20011" s="4">
        <v>0</v>
      </c>
      <c r="F20011" s="6">
        <v>0</v>
      </c>
      <c r="G20011" s="6">
        <v>0</v>
      </c>
      <c r="H20011" s="6">
        <v>21.416666666666668</v>
      </c>
      <c r="I20011" s="4" t="str">
        <f>TEXT(B20011,"yyyy-mm")</f>
        <v>2026-08</v>
      </c>
      <c r="J20011" s="7" t="str">
        <f>VLOOKUP(C20011,'[1]T. Apoyo Sistema'!$B$1:$C$89,2,0)</f>
        <v>SI</v>
      </c>
    </row>
    <row r="20012" spans="1:10" x14ac:dyDescent="0.25">
      <c r="A20012" s="4" t="str">
        <f>CONCATENATE(B20012,"-",C20012,"-",D20012)</f>
        <v>46238-POX38-gen2</v>
      </c>
      <c r="B20012" s="14">
        <v>46238</v>
      </c>
      <c r="C20012" s="4" t="s">
        <v>45</v>
      </c>
      <c r="D20012" s="4" t="s">
        <v>73</v>
      </c>
      <c r="E20012" s="4">
        <v>0</v>
      </c>
      <c r="F20012" s="6">
        <v>21.416666666666668</v>
      </c>
      <c r="G20012" s="6">
        <v>0</v>
      </c>
      <c r="H20012" s="6">
        <v>0</v>
      </c>
      <c r="I20012" s="4" t="str">
        <f>TEXT(B20012,"yyyy-mm")</f>
        <v>2026-08</v>
      </c>
      <c r="J20012" s="7" t="str">
        <f>VLOOKUP(C20012,'[1]T. Apoyo Sistema'!$B$1:$C$89,2,0)</f>
        <v>SI</v>
      </c>
    </row>
    <row r="20013" spans="1:10" x14ac:dyDescent="0.25">
      <c r="A20013" s="4" t="str">
        <f>CONCATENATE(B20013,"-",C20013,"-",D20013)</f>
        <v>46238-POX38-psa1</v>
      </c>
      <c r="B20013" s="14">
        <v>46238</v>
      </c>
      <c r="C20013" s="4" t="s">
        <v>45</v>
      </c>
      <c r="D20013" s="4" t="s">
        <v>60</v>
      </c>
      <c r="E20013" s="4">
        <v>0</v>
      </c>
      <c r="F20013" s="6">
        <v>0</v>
      </c>
      <c r="G20013" s="6">
        <v>21.416666666666668</v>
      </c>
      <c r="H20013" s="6">
        <v>0</v>
      </c>
      <c r="I20013" s="4" t="str">
        <f>TEXT(B20013,"yyyy-mm")</f>
        <v>2026-08</v>
      </c>
      <c r="J20013" s="7" t="str">
        <f>VLOOKUP(C20013,'[1]T. Apoyo Sistema'!$B$1:$C$89,2,0)</f>
        <v>SI</v>
      </c>
    </row>
    <row r="20014" spans="1:10" x14ac:dyDescent="0.25">
      <c r="A20014" s="4" t="str">
        <f>CONCATENATE(B20014,"-",C20014,"-",D20014)</f>
        <v>46238-POX38-psa2</v>
      </c>
      <c r="B20014" s="14">
        <v>46238</v>
      </c>
      <c r="C20014" s="4" t="s">
        <v>45</v>
      </c>
      <c r="D20014" s="4" t="s">
        <v>74</v>
      </c>
      <c r="E20014" s="4">
        <v>0</v>
      </c>
      <c r="F20014" s="6">
        <v>0</v>
      </c>
      <c r="G20014" s="6">
        <v>21.416666666666668</v>
      </c>
      <c r="H20014" s="6">
        <v>0</v>
      </c>
      <c r="I20014" s="4" t="str">
        <f>TEXT(B20014,"yyyy-mm")</f>
        <v>2026-08</v>
      </c>
      <c r="J20014" s="7" t="str">
        <f>VLOOKUP(C20014,'[1]T. Apoyo Sistema'!$B$1:$C$89,2,0)</f>
        <v>SI</v>
      </c>
    </row>
    <row r="20015" spans="1:10" x14ac:dyDescent="0.25">
      <c r="A20015" s="4" t="str">
        <f>CONCATENATE(B20015,"-",C20015,"-",D20015)</f>
        <v>46238-POX38-psa3</v>
      </c>
      <c r="B20015" s="14">
        <v>46238</v>
      </c>
      <c r="C20015" s="4" t="s">
        <v>45</v>
      </c>
      <c r="D20015" s="4" t="s">
        <v>79</v>
      </c>
      <c r="E20015" s="4">
        <v>0</v>
      </c>
      <c r="F20015" s="6">
        <v>0</v>
      </c>
      <c r="G20015" s="6">
        <v>21.416666666666668</v>
      </c>
      <c r="H20015" s="6">
        <v>0</v>
      </c>
      <c r="I20015" s="4" t="str">
        <f>TEXT(B20015,"yyyy-mm")</f>
        <v>2026-08</v>
      </c>
      <c r="J20015" s="7" t="str">
        <f>VLOOKUP(C20015,'[1]T. Apoyo Sistema'!$B$1:$C$89,2,0)</f>
        <v>SI</v>
      </c>
    </row>
    <row r="20016" spans="1:10" x14ac:dyDescent="0.25">
      <c r="A20016" s="4" t="str">
        <f>CONCATENATE(B20016,"-",C20016,"-",D20016)</f>
        <v>46238-POX38-psa4</v>
      </c>
      <c r="B20016" s="14">
        <v>46238</v>
      </c>
      <c r="C20016" s="4" t="s">
        <v>45</v>
      </c>
      <c r="D20016" s="4" t="s">
        <v>80</v>
      </c>
      <c r="E20016" s="4">
        <v>0</v>
      </c>
      <c r="F20016" s="6">
        <v>0</v>
      </c>
      <c r="G20016" s="6">
        <v>21.416666666666668</v>
      </c>
      <c r="H20016" s="6">
        <v>0</v>
      </c>
      <c r="I20016" s="4" t="str">
        <f>TEXT(B20016,"yyyy-mm")</f>
        <v>2026-08</v>
      </c>
      <c r="J20016" s="7" t="str">
        <f>VLOOKUP(C20016,'[1]T. Apoyo Sistema'!$B$1:$C$89,2,0)</f>
        <v>SI</v>
      </c>
    </row>
    <row r="20017" spans="1:10" x14ac:dyDescent="0.25">
      <c r="A20017" s="4" t="str">
        <f>CONCATENATE(B20017,"-",C20017,"-",D20017)</f>
        <v>46238-POX38-psa5</v>
      </c>
      <c r="B20017" s="14">
        <v>46238</v>
      </c>
      <c r="C20017" s="4" t="s">
        <v>45</v>
      </c>
      <c r="D20017" s="4" t="s">
        <v>92</v>
      </c>
      <c r="E20017" s="4">
        <v>0</v>
      </c>
      <c r="F20017" s="6">
        <v>0</v>
      </c>
      <c r="G20017" s="6">
        <v>21.416666666666668</v>
      </c>
      <c r="H20017" s="6">
        <v>0</v>
      </c>
      <c r="I20017" s="4" t="str">
        <f>TEXT(B20017,"yyyy-mm")</f>
        <v>2026-08</v>
      </c>
      <c r="J20017" s="7" t="str">
        <f>VLOOKUP(C20017,'[1]T. Apoyo Sistema'!$B$1:$C$89,2,0)</f>
        <v>SI</v>
      </c>
    </row>
    <row r="20018" spans="1:10" x14ac:dyDescent="0.25">
      <c r="A20018" s="4" t="str">
        <f>CONCATENATE(B20018,"-",C20018,"-",D20018)</f>
        <v>46238-POX38-psa6</v>
      </c>
      <c r="B20018" s="14">
        <v>46238</v>
      </c>
      <c r="C20018" s="4" t="s">
        <v>45</v>
      </c>
      <c r="D20018" s="4" t="s">
        <v>93</v>
      </c>
      <c r="E20018" s="4">
        <v>0</v>
      </c>
      <c r="F20018" s="6">
        <v>0</v>
      </c>
      <c r="G20018" s="6">
        <v>21.416666666666668</v>
      </c>
      <c r="H20018" s="6">
        <v>0</v>
      </c>
      <c r="I20018" s="4" t="str">
        <f>TEXT(B20018,"yyyy-mm")</f>
        <v>2026-08</v>
      </c>
      <c r="J20018" s="7" t="str">
        <f>VLOOKUP(C20018,'[1]T. Apoyo Sistema'!$B$1:$C$89,2,0)</f>
        <v>SI</v>
      </c>
    </row>
    <row r="20019" spans="1:10" x14ac:dyDescent="0.25">
      <c r="A20019" s="4" t="str">
        <f>CONCATENATE(B20019,"-",C20019,"-",D20019)</f>
        <v>46238-POX38-sec1</v>
      </c>
      <c r="B20019" s="14">
        <v>46238</v>
      </c>
      <c r="C20019" s="4" t="s">
        <v>45</v>
      </c>
      <c r="D20019" s="4" t="s">
        <v>75</v>
      </c>
      <c r="E20019" s="4">
        <v>0</v>
      </c>
      <c r="F20019" s="6">
        <v>21.416666666666668</v>
      </c>
      <c r="G20019" s="6">
        <v>0</v>
      </c>
      <c r="H20019" s="6">
        <v>0</v>
      </c>
      <c r="I20019" s="4" t="str">
        <f>TEXT(B20019,"yyyy-mm")</f>
        <v>2026-08</v>
      </c>
      <c r="J20019" s="7" t="str">
        <f>VLOOKUP(C20019,'[1]T. Apoyo Sistema'!$B$1:$C$89,2,0)</f>
        <v>SI</v>
      </c>
    </row>
    <row r="20020" spans="1:10" x14ac:dyDescent="0.25">
      <c r="A20020" s="4" t="str">
        <f>CONCATENATE(B20020,"-",C20020,"-",D20020)</f>
        <v>46238-POX38-sec2</v>
      </c>
      <c r="B20020" s="14">
        <v>46238</v>
      </c>
      <c r="C20020" s="4" t="s">
        <v>45</v>
      </c>
      <c r="D20020" s="4" t="s">
        <v>76</v>
      </c>
      <c r="E20020" s="4">
        <v>0</v>
      </c>
      <c r="F20020" s="6">
        <v>21.416666666666668</v>
      </c>
      <c r="G20020" s="6">
        <v>0</v>
      </c>
      <c r="H20020" s="6">
        <v>0</v>
      </c>
      <c r="I20020" s="4" t="str">
        <f>TEXT(B20020,"yyyy-mm")</f>
        <v>2026-08</v>
      </c>
      <c r="J20020" s="7" t="str">
        <f>VLOOKUP(C20020,'[1]T. Apoyo Sistema'!$B$1:$C$89,2,0)</f>
        <v>SI</v>
      </c>
    </row>
    <row r="20021" spans="1:10" x14ac:dyDescent="0.25">
      <c r="A20021" s="4" t="str">
        <f>CONCATENATE(B20021,"-",C20021,"-",D20021)</f>
        <v>46238-POX41-bbd1</v>
      </c>
      <c r="B20021" s="14">
        <v>46238</v>
      </c>
      <c r="C20021" s="4" t="s">
        <v>95</v>
      </c>
      <c r="D20021" s="4" t="s">
        <v>69</v>
      </c>
      <c r="E20021" s="4">
        <v>0</v>
      </c>
      <c r="F20021" s="6">
        <v>0.9</v>
      </c>
      <c r="G20021" s="6">
        <v>20.566666666666666</v>
      </c>
      <c r="H20021" s="6">
        <v>0</v>
      </c>
      <c r="I20021" s="4" t="str">
        <f>TEXT(B20021,"yyyy-mm")</f>
        <v>2026-08</v>
      </c>
      <c r="J20021" s="7" t="str">
        <f>VLOOKUP(C20021,'[1]T. Apoyo Sistema'!$B$1:$C$89,2,0)</f>
        <v>SI</v>
      </c>
    </row>
    <row r="20022" spans="1:10" x14ac:dyDescent="0.25">
      <c r="A20022" s="4" t="str">
        <f>CONCATENATE(B20022,"-",C20022,"-",D20022)</f>
        <v>46238-POX41-bbd2</v>
      </c>
      <c r="B20022" s="14">
        <v>46238</v>
      </c>
      <c r="C20022" s="4" t="s">
        <v>95</v>
      </c>
      <c r="D20022" s="4" t="s">
        <v>70</v>
      </c>
      <c r="E20022" s="4">
        <v>0</v>
      </c>
      <c r="F20022" s="6">
        <v>0</v>
      </c>
      <c r="G20022" s="6">
        <v>21.466666666666665</v>
      </c>
      <c r="H20022" s="6">
        <v>0</v>
      </c>
      <c r="I20022" s="4" t="str">
        <f>TEXT(B20022,"yyyy-mm")</f>
        <v>2026-08</v>
      </c>
      <c r="J20022" s="7" t="str">
        <f>VLOOKUP(C20022,'[1]T. Apoyo Sistema'!$B$1:$C$89,2,0)</f>
        <v>SI</v>
      </c>
    </row>
    <row r="20023" spans="1:10" x14ac:dyDescent="0.25">
      <c r="A20023" s="4" t="str">
        <f>CONCATENATE(B20023,"-",C20023,"-",D20023)</f>
        <v>46238-POX41-com1</v>
      </c>
      <c r="B20023" s="14">
        <v>46238</v>
      </c>
      <c r="C20023" s="4" t="s">
        <v>95</v>
      </c>
      <c r="D20023" s="4" t="s">
        <v>71</v>
      </c>
      <c r="E20023" s="4">
        <v>0</v>
      </c>
      <c r="F20023" s="6">
        <v>6.8166666666666664</v>
      </c>
      <c r="G20023" s="6">
        <v>14.649999999999999</v>
      </c>
      <c r="H20023" s="6">
        <v>0</v>
      </c>
      <c r="I20023" s="4" t="str">
        <f>TEXT(B20023,"yyyy-mm")</f>
        <v>2026-08</v>
      </c>
      <c r="J20023" s="7" t="str">
        <f>VLOOKUP(C20023,'[1]T. Apoyo Sistema'!$B$1:$C$89,2,0)</f>
        <v>SI</v>
      </c>
    </row>
    <row r="20024" spans="1:10" x14ac:dyDescent="0.25">
      <c r="A20024" s="4" t="str">
        <f>CONCATENATE(B20024,"-",C20024,"-",D20024)</f>
        <v>46238-POX41-com2</v>
      </c>
      <c r="B20024" s="14">
        <v>46238</v>
      </c>
      <c r="C20024" s="4" t="s">
        <v>95</v>
      </c>
      <c r="D20024" s="4" t="s">
        <v>72</v>
      </c>
      <c r="E20024" s="4">
        <v>0</v>
      </c>
      <c r="F20024" s="6">
        <v>6.4</v>
      </c>
      <c r="G20024" s="6">
        <v>15.066666666666665</v>
      </c>
      <c r="H20024" s="6">
        <v>0</v>
      </c>
      <c r="I20024" s="4" t="str">
        <f>TEXT(B20024,"yyyy-mm")</f>
        <v>2026-08</v>
      </c>
      <c r="J20024" s="7" t="str">
        <f>VLOOKUP(C20024,'[1]T. Apoyo Sistema'!$B$1:$C$89,2,0)</f>
        <v>SI</v>
      </c>
    </row>
    <row r="20025" spans="1:10" x14ac:dyDescent="0.25">
      <c r="A20025" s="4" t="str">
        <f>CONCATENATE(B20025,"-",C20025,"-",D20025)</f>
        <v>46238-POX41-com3</v>
      </c>
      <c r="B20025" s="14">
        <v>46238</v>
      </c>
      <c r="C20025" s="4" t="s">
        <v>95</v>
      </c>
      <c r="D20025" s="4" t="s">
        <v>77</v>
      </c>
      <c r="E20025" s="4">
        <v>0</v>
      </c>
      <c r="F20025" s="6">
        <v>6.3833333333333337</v>
      </c>
      <c r="G20025" s="6">
        <v>15.083333333333332</v>
      </c>
      <c r="H20025" s="6">
        <v>0</v>
      </c>
      <c r="I20025" s="4" t="str">
        <f>TEXT(B20025,"yyyy-mm")</f>
        <v>2026-08</v>
      </c>
      <c r="J20025" s="7" t="str">
        <f>VLOOKUP(C20025,'[1]T. Apoyo Sistema'!$B$1:$C$89,2,0)</f>
        <v>SI</v>
      </c>
    </row>
    <row r="20026" spans="1:10" x14ac:dyDescent="0.25">
      <c r="A20026" s="4" t="str">
        <f>CONCATENATE(B20026,"-",C20026,"-",D20026)</f>
        <v>46238-POX41-com4</v>
      </c>
      <c r="B20026" s="14">
        <v>46238</v>
      </c>
      <c r="C20026" s="4" t="s">
        <v>95</v>
      </c>
      <c r="D20026" s="4" t="s">
        <v>78</v>
      </c>
      <c r="E20026" s="4">
        <v>0</v>
      </c>
      <c r="F20026" s="6">
        <v>6.9333333333333336</v>
      </c>
      <c r="G20026" s="6">
        <v>14.533333333333331</v>
      </c>
      <c r="H20026" s="6">
        <v>0</v>
      </c>
      <c r="I20026" s="4" t="str">
        <f>TEXT(B20026,"yyyy-mm")</f>
        <v>2026-08</v>
      </c>
      <c r="J20026" s="7" t="str">
        <f>VLOOKUP(C20026,'[1]T. Apoyo Sistema'!$B$1:$C$89,2,0)</f>
        <v>SI</v>
      </c>
    </row>
    <row r="20027" spans="1:10" x14ac:dyDescent="0.25">
      <c r="A20027" s="4" t="str">
        <f>CONCATENATE(B20027,"-",C20027,"-",D20027)</f>
        <v>46238-POX41-gen1</v>
      </c>
      <c r="B20027" s="14">
        <v>46238</v>
      </c>
      <c r="C20027" s="4" t="s">
        <v>95</v>
      </c>
      <c r="D20027" s="4" t="s">
        <v>59</v>
      </c>
      <c r="E20027" s="4">
        <v>0</v>
      </c>
      <c r="F20027" s="6">
        <v>0</v>
      </c>
      <c r="G20027" s="6">
        <v>21.466666666666665</v>
      </c>
      <c r="H20027" s="6">
        <v>0</v>
      </c>
      <c r="I20027" s="4" t="str">
        <f>TEXT(B20027,"yyyy-mm")</f>
        <v>2026-08</v>
      </c>
      <c r="J20027" s="7" t="str">
        <f>VLOOKUP(C20027,'[1]T. Apoyo Sistema'!$B$1:$C$89,2,0)</f>
        <v>SI</v>
      </c>
    </row>
    <row r="20028" spans="1:10" x14ac:dyDescent="0.25">
      <c r="A20028" s="4" t="str">
        <f>CONCATENATE(B20028,"-",C20028,"-",D20028)</f>
        <v>46238-POX41-gen2</v>
      </c>
      <c r="B20028" s="14">
        <v>46238</v>
      </c>
      <c r="C20028" s="4" t="s">
        <v>95</v>
      </c>
      <c r="D20028" s="4" t="s">
        <v>73</v>
      </c>
      <c r="E20028" s="4">
        <v>0</v>
      </c>
      <c r="F20028" s="6">
        <v>8.0500000000000007</v>
      </c>
      <c r="G20028" s="6">
        <v>13.416666666666664</v>
      </c>
      <c r="H20028" s="6">
        <v>0</v>
      </c>
      <c r="I20028" s="4" t="str">
        <f>TEXT(B20028,"yyyy-mm")</f>
        <v>2026-08</v>
      </c>
      <c r="J20028" s="7" t="str">
        <f>VLOOKUP(C20028,'[1]T. Apoyo Sistema'!$B$1:$C$89,2,0)</f>
        <v>SI</v>
      </c>
    </row>
    <row r="20029" spans="1:10" x14ac:dyDescent="0.25">
      <c r="A20029" s="4" t="str">
        <f>CONCATENATE(B20029,"-",C20029,"-",D20029)</f>
        <v>46238-POX41-psa1</v>
      </c>
      <c r="B20029" s="14">
        <v>46238</v>
      </c>
      <c r="C20029" s="4" t="s">
        <v>95</v>
      </c>
      <c r="D20029" s="4" t="s">
        <v>60</v>
      </c>
      <c r="E20029" s="4">
        <v>0</v>
      </c>
      <c r="F20029" s="6">
        <v>6.35</v>
      </c>
      <c r="G20029" s="6">
        <v>15.116666666666665</v>
      </c>
      <c r="H20029" s="6">
        <v>0</v>
      </c>
      <c r="I20029" s="4" t="str">
        <f>TEXT(B20029,"yyyy-mm")</f>
        <v>2026-08</v>
      </c>
      <c r="J20029" s="7" t="str">
        <f>VLOOKUP(C20029,'[1]T. Apoyo Sistema'!$B$1:$C$89,2,0)</f>
        <v>SI</v>
      </c>
    </row>
    <row r="20030" spans="1:10" x14ac:dyDescent="0.25">
      <c r="A20030" s="4" t="str">
        <f>CONCATENATE(B20030,"-",C20030,"-",D20030)</f>
        <v>46238-POX41-psa2</v>
      </c>
      <c r="B20030" s="14">
        <v>46238</v>
      </c>
      <c r="C20030" s="4" t="s">
        <v>95</v>
      </c>
      <c r="D20030" s="4" t="s">
        <v>74</v>
      </c>
      <c r="E20030" s="4">
        <v>0</v>
      </c>
      <c r="F20030" s="6">
        <v>6.25</v>
      </c>
      <c r="G20030" s="6">
        <v>15.216666666666665</v>
      </c>
      <c r="H20030" s="6">
        <v>0</v>
      </c>
      <c r="I20030" s="4" t="str">
        <f>TEXT(B20030,"yyyy-mm")</f>
        <v>2026-08</v>
      </c>
      <c r="J20030" s="7" t="str">
        <f>VLOOKUP(C20030,'[1]T. Apoyo Sistema'!$B$1:$C$89,2,0)</f>
        <v>SI</v>
      </c>
    </row>
    <row r="20031" spans="1:10" x14ac:dyDescent="0.25">
      <c r="A20031" s="4" t="str">
        <f>CONCATENATE(B20031,"-",C20031,"-",D20031)</f>
        <v>46238-POX41-psa3</v>
      </c>
      <c r="B20031" s="14">
        <v>46238</v>
      </c>
      <c r="C20031" s="4" t="s">
        <v>95</v>
      </c>
      <c r="D20031" s="4" t="s">
        <v>79</v>
      </c>
      <c r="E20031" s="4">
        <v>0</v>
      </c>
      <c r="F20031" s="6">
        <v>5.9833333333333334</v>
      </c>
      <c r="G20031" s="6">
        <v>15.483333333333331</v>
      </c>
      <c r="H20031" s="6">
        <v>0</v>
      </c>
      <c r="I20031" s="4" t="str">
        <f>TEXT(B20031,"yyyy-mm")</f>
        <v>2026-08</v>
      </c>
      <c r="J20031" s="7" t="str">
        <f>VLOOKUP(C20031,'[1]T. Apoyo Sistema'!$B$1:$C$89,2,0)</f>
        <v>SI</v>
      </c>
    </row>
    <row r="20032" spans="1:10" x14ac:dyDescent="0.25">
      <c r="A20032" s="4" t="str">
        <f>CONCATENATE(B20032,"-",C20032,"-",D20032)</f>
        <v>46238-POX41-psa4</v>
      </c>
      <c r="B20032" s="14">
        <v>46238</v>
      </c>
      <c r="C20032" s="4" t="s">
        <v>95</v>
      </c>
      <c r="D20032" s="4" t="s">
        <v>80</v>
      </c>
      <c r="E20032" s="4">
        <v>0</v>
      </c>
      <c r="F20032" s="6">
        <v>5.9</v>
      </c>
      <c r="G20032" s="6">
        <v>15.566666666666665</v>
      </c>
      <c r="H20032" s="6">
        <v>0</v>
      </c>
      <c r="I20032" s="4" t="str">
        <f>TEXT(B20032,"yyyy-mm")</f>
        <v>2026-08</v>
      </c>
      <c r="J20032" s="7" t="str">
        <f>VLOOKUP(C20032,'[1]T. Apoyo Sistema'!$B$1:$C$89,2,0)</f>
        <v>SI</v>
      </c>
    </row>
    <row r="20033" spans="1:10" x14ac:dyDescent="0.25">
      <c r="A20033" s="4" t="str">
        <f>CONCATENATE(B20033,"-",C20033,"-",D20033)</f>
        <v>46238-POX41-sec1</v>
      </c>
      <c r="B20033" s="14">
        <v>46238</v>
      </c>
      <c r="C20033" s="4" t="s">
        <v>95</v>
      </c>
      <c r="D20033" s="4" t="s">
        <v>75</v>
      </c>
      <c r="E20033" s="4">
        <v>0</v>
      </c>
      <c r="F20033" s="6">
        <v>7.5666666666666664</v>
      </c>
      <c r="G20033" s="6">
        <v>13.899999999999999</v>
      </c>
      <c r="H20033" s="6">
        <v>0</v>
      </c>
      <c r="I20033" s="4" t="str">
        <f>TEXT(B20033,"yyyy-mm")</f>
        <v>2026-08</v>
      </c>
      <c r="J20033" s="7" t="str">
        <f>VLOOKUP(C20033,'[1]T. Apoyo Sistema'!$B$1:$C$89,2,0)</f>
        <v>SI</v>
      </c>
    </row>
    <row r="20034" spans="1:10" x14ac:dyDescent="0.25">
      <c r="A20034" s="4" t="str">
        <f>CONCATENATE(B20034,"-",C20034,"-",D20034)</f>
        <v>46238-POX41-sec2</v>
      </c>
      <c r="B20034" s="14">
        <v>46238</v>
      </c>
      <c r="C20034" s="4" t="s">
        <v>95</v>
      </c>
      <c r="D20034" s="4" t="s">
        <v>76</v>
      </c>
      <c r="E20034" s="4">
        <v>0</v>
      </c>
      <c r="F20034" s="6">
        <v>7.5666666666666664</v>
      </c>
      <c r="G20034" s="6">
        <v>13.899999999999999</v>
      </c>
      <c r="H20034" s="6">
        <v>0</v>
      </c>
      <c r="I20034" s="4" t="str">
        <f>TEXT(B20034,"yyyy-mm")</f>
        <v>2026-08</v>
      </c>
      <c r="J20034" s="7" t="str">
        <f>VLOOKUP(C20034,'[1]T. Apoyo Sistema'!$B$1:$C$89,2,0)</f>
        <v>SI</v>
      </c>
    </row>
    <row r="20035" spans="1:10" x14ac:dyDescent="0.25">
      <c r="A20035" s="4" t="str">
        <f>CONCATENATE(B20035,"-",C20035,"-",D20035)</f>
        <v>46236-POX17-bbd1</v>
      </c>
      <c r="B20035" s="14">
        <v>46236</v>
      </c>
      <c r="C20035" s="4" t="s">
        <v>35</v>
      </c>
      <c r="D20035" s="4" t="s">
        <v>69</v>
      </c>
      <c r="E20035" s="4">
        <v>0</v>
      </c>
      <c r="F20035" s="6">
        <v>0.21666666666666667</v>
      </c>
      <c r="G20035" s="6">
        <v>21.283333333333335</v>
      </c>
      <c r="H20035" s="6">
        <v>0</v>
      </c>
      <c r="I20035" s="4" t="str">
        <f>TEXT(B20035,"yyyy-mm")</f>
        <v>2026-08</v>
      </c>
      <c r="J20035" s="7" t="str">
        <f>VLOOKUP(C20035,'[1]T. Apoyo Sistema'!$B$1:$C$89,2,0)</f>
        <v>SI</v>
      </c>
    </row>
    <row r="20036" spans="1:10" x14ac:dyDescent="0.25">
      <c r="A20036" s="4" t="str">
        <f>CONCATENATE(B20036,"-",C20036,"-",D20036)</f>
        <v>46236-POX17-bbd2</v>
      </c>
      <c r="B20036" s="14">
        <v>46236</v>
      </c>
      <c r="C20036" s="4" t="s">
        <v>35</v>
      </c>
      <c r="D20036" s="4" t="s">
        <v>70</v>
      </c>
      <c r="E20036" s="4">
        <v>0</v>
      </c>
      <c r="F20036" s="6">
        <v>0</v>
      </c>
      <c r="G20036" s="6">
        <v>21.5</v>
      </c>
      <c r="H20036" s="6">
        <v>0</v>
      </c>
      <c r="I20036" s="4" t="str">
        <f>TEXT(B20036,"yyyy-mm")</f>
        <v>2026-08</v>
      </c>
      <c r="J20036" s="7" t="str">
        <f>VLOOKUP(C20036,'[1]T. Apoyo Sistema'!$B$1:$C$89,2,0)</f>
        <v>SI</v>
      </c>
    </row>
    <row r="20037" spans="1:10" x14ac:dyDescent="0.25">
      <c r="A20037" s="4" t="str">
        <f>CONCATENATE(B20037,"-",C20037,"-",D20037)</f>
        <v>46236-POX17-com1</v>
      </c>
      <c r="B20037" s="14">
        <v>46236</v>
      </c>
      <c r="C20037" s="4" t="s">
        <v>35</v>
      </c>
      <c r="D20037" s="4" t="s">
        <v>71</v>
      </c>
      <c r="E20037" s="4">
        <v>0</v>
      </c>
      <c r="F20037" s="6">
        <v>9.4499999999999993</v>
      </c>
      <c r="G20037" s="6">
        <v>12.05</v>
      </c>
      <c r="H20037" s="6">
        <v>0</v>
      </c>
      <c r="I20037" s="4" t="str">
        <f>TEXT(B20037,"yyyy-mm")</f>
        <v>2026-08</v>
      </c>
      <c r="J20037" s="7" t="str">
        <f>VLOOKUP(C20037,'[1]T. Apoyo Sistema'!$B$1:$C$89,2,0)</f>
        <v>SI</v>
      </c>
    </row>
    <row r="20038" spans="1:10" x14ac:dyDescent="0.25">
      <c r="A20038" s="4" t="str">
        <f>CONCATENATE(B20038,"-",C20038,"-",D20038)</f>
        <v>46236-POX17-com2</v>
      </c>
      <c r="B20038" s="14">
        <v>46236</v>
      </c>
      <c r="C20038" s="4" t="s">
        <v>35</v>
      </c>
      <c r="D20038" s="4" t="s">
        <v>72</v>
      </c>
      <c r="E20038" s="4">
        <v>0</v>
      </c>
      <c r="F20038" s="6">
        <v>4.3</v>
      </c>
      <c r="G20038" s="6">
        <v>17.2</v>
      </c>
      <c r="H20038" s="6">
        <v>0</v>
      </c>
      <c r="I20038" s="4" t="str">
        <f>TEXT(B20038,"yyyy-mm")</f>
        <v>2026-08</v>
      </c>
      <c r="J20038" s="7" t="str">
        <f>VLOOKUP(C20038,'[1]T. Apoyo Sistema'!$B$1:$C$89,2,0)</f>
        <v>SI</v>
      </c>
    </row>
    <row r="20039" spans="1:10" x14ac:dyDescent="0.25">
      <c r="A20039" s="4" t="str">
        <f>CONCATENATE(B20039,"-",C20039,"-",D20039)</f>
        <v>46236-POX17-com3</v>
      </c>
      <c r="B20039" s="14">
        <v>46236</v>
      </c>
      <c r="C20039" s="4" t="s">
        <v>35</v>
      </c>
      <c r="D20039" s="4" t="s">
        <v>77</v>
      </c>
      <c r="E20039" s="4">
        <v>0</v>
      </c>
      <c r="F20039" s="6">
        <v>3.2333333333333334</v>
      </c>
      <c r="G20039" s="6">
        <v>18.266666666666666</v>
      </c>
      <c r="H20039" s="6">
        <v>0</v>
      </c>
      <c r="I20039" s="4" t="str">
        <f>TEXT(B20039,"yyyy-mm")</f>
        <v>2026-08</v>
      </c>
      <c r="J20039" s="7" t="str">
        <f>VLOOKUP(C20039,'[1]T. Apoyo Sistema'!$B$1:$C$89,2,0)</f>
        <v>SI</v>
      </c>
    </row>
    <row r="20040" spans="1:10" x14ac:dyDescent="0.25">
      <c r="A20040" s="4" t="str">
        <f>CONCATENATE(B20040,"-",C20040,"-",D20040)</f>
        <v>46236-POX17-com4</v>
      </c>
      <c r="B20040" s="14">
        <v>46236</v>
      </c>
      <c r="C20040" s="4" t="s">
        <v>35</v>
      </c>
      <c r="D20040" s="4" t="s">
        <v>78</v>
      </c>
      <c r="E20040" s="4">
        <v>0</v>
      </c>
      <c r="F20040" s="6">
        <v>9.65</v>
      </c>
      <c r="G20040" s="6">
        <v>11.85</v>
      </c>
      <c r="H20040" s="6">
        <v>0</v>
      </c>
      <c r="I20040" s="4" t="str">
        <f>TEXT(B20040,"yyyy-mm")</f>
        <v>2026-08</v>
      </c>
      <c r="J20040" s="7" t="str">
        <f>VLOOKUP(C20040,'[1]T. Apoyo Sistema'!$B$1:$C$89,2,0)</f>
        <v>SI</v>
      </c>
    </row>
    <row r="20041" spans="1:10" x14ac:dyDescent="0.25">
      <c r="A20041" s="4" t="str">
        <f>CONCATENATE(B20041,"-",C20041,"-",D20041)</f>
        <v>46236-POX17-gen1</v>
      </c>
      <c r="B20041" s="14">
        <v>46236</v>
      </c>
      <c r="C20041" s="4" t="s">
        <v>35</v>
      </c>
      <c r="D20041" s="4" t="s">
        <v>59</v>
      </c>
      <c r="E20041" s="4">
        <v>0</v>
      </c>
      <c r="F20041" s="6">
        <v>11.4</v>
      </c>
      <c r="G20041" s="6">
        <v>10.1</v>
      </c>
      <c r="H20041" s="6">
        <v>0</v>
      </c>
      <c r="I20041" s="4" t="str">
        <f>TEXT(B20041,"yyyy-mm")</f>
        <v>2026-08</v>
      </c>
      <c r="J20041" s="7" t="str">
        <f>VLOOKUP(C20041,'[1]T. Apoyo Sistema'!$B$1:$C$89,2,0)</f>
        <v>SI</v>
      </c>
    </row>
    <row r="20042" spans="1:10" x14ac:dyDescent="0.25">
      <c r="A20042" s="4" t="str">
        <f>CONCATENATE(B20042,"-",C20042,"-",D20042)</f>
        <v>46236-POX17-gen2</v>
      </c>
      <c r="B20042" s="14">
        <v>46236</v>
      </c>
      <c r="C20042" s="4" t="s">
        <v>35</v>
      </c>
      <c r="D20042" s="4" t="s">
        <v>73</v>
      </c>
      <c r="E20042" s="4">
        <v>0</v>
      </c>
      <c r="F20042" s="6">
        <v>0</v>
      </c>
      <c r="G20042" s="6">
        <v>0</v>
      </c>
      <c r="H20042" s="6">
        <v>21.5</v>
      </c>
      <c r="I20042" s="4" t="str">
        <f>TEXT(B20042,"yyyy-mm")</f>
        <v>2026-08</v>
      </c>
      <c r="J20042" s="7" t="str">
        <f>VLOOKUP(C20042,'[1]T. Apoyo Sistema'!$B$1:$C$89,2,0)</f>
        <v>SI</v>
      </c>
    </row>
    <row r="20043" spans="1:10" x14ac:dyDescent="0.25">
      <c r="A20043" s="4" t="str">
        <f>CONCATENATE(B20043,"-",C20043,"-",D20043)</f>
        <v>46236-POX17-psa1</v>
      </c>
      <c r="B20043" s="14">
        <v>46236</v>
      </c>
      <c r="C20043" s="4" t="s">
        <v>35</v>
      </c>
      <c r="D20043" s="4" t="s">
        <v>60</v>
      </c>
      <c r="E20043" s="4">
        <v>0</v>
      </c>
      <c r="F20043" s="6">
        <v>2.9</v>
      </c>
      <c r="G20043" s="6">
        <v>18.600000000000001</v>
      </c>
      <c r="H20043" s="6">
        <v>0</v>
      </c>
      <c r="I20043" s="4" t="str">
        <f>TEXT(B20043,"yyyy-mm")</f>
        <v>2026-08</v>
      </c>
      <c r="J20043" s="7" t="str">
        <f>VLOOKUP(C20043,'[1]T. Apoyo Sistema'!$B$1:$C$89,2,0)</f>
        <v>SI</v>
      </c>
    </row>
    <row r="20044" spans="1:10" x14ac:dyDescent="0.25">
      <c r="A20044" s="4" t="str">
        <f>CONCATENATE(B20044,"-",C20044,"-",D20044)</f>
        <v>46236-POX17-psa2</v>
      </c>
      <c r="B20044" s="14">
        <v>46236</v>
      </c>
      <c r="C20044" s="4" t="s">
        <v>35</v>
      </c>
      <c r="D20044" s="4" t="s">
        <v>74</v>
      </c>
      <c r="E20044" s="4">
        <v>0</v>
      </c>
      <c r="F20044" s="6">
        <v>8.7166666666666668</v>
      </c>
      <c r="G20044" s="6">
        <v>12.783333333333333</v>
      </c>
      <c r="H20044" s="6">
        <v>0</v>
      </c>
      <c r="I20044" s="4" t="str">
        <f>TEXT(B20044,"yyyy-mm")</f>
        <v>2026-08</v>
      </c>
      <c r="J20044" s="7" t="str">
        <f>VLOOKUP(C20044,'[1]T. Apoyo Sistema'!$B$1:$C$89,2,0)</f>
        <v>SI</v>
      </c>
    </row>
    <row r="20045" spans="1:10" x14ac:dyDescent="0.25">
      <c r="A20045" s="4" t="str">
        <f>CONCATENATE(B20045,"-",C20045,"-",D20045)</f>
        <v>46236-POX17-psa3</v>
      </c>
      <c r="B20045" s="14">
        <v>46236</v>
      </c>
      <c r="C20045" s="4" t="s">
        <v>35</v>
      </c>
      <c r="D20045" s="4" t="s">
        <v>79</v>
      </c>
      <c r="E20045" s="4">
        <v>0</v>
      </c>
      <c r="F20045" s="6">
        <v>8.6166666666666671</v>
      </c>
      <c r="G20045" s="6">
        <v>12.883333333333333</v>
      </c>
      <c r="H20045" s="6">
        <v>0</v>
      </c>
      <c r="I20045" s="4" t="str">
        <f>TEXT(B20045,"yyyy-mm")</f>
        <v>2026-08</v>
      </c>
      <c r="J20045" s="7" t="str">
        <f>VLOOKUP(C20045,'[1]T. Apoyo Sistema'!$B$1:$C$89,2,0)</f>
        <v>SI</v>
      </c>
    </row>
    <row r="20046" spans="1:10" x14ac:dyDescent="0.25">
      <c r="A20046" s="4" t="str">
        <f>CONCATENATE(B20046,"-",C20046,"-",D20046)</f>
        <v>46236-POX17-psa4</v>
      </c>
      <c r="B20046" s="14">
        <v>46236</v>
      </c>
      <c r="C20046" s="4" t="s">
        <v>35</v>
      </c>
      <c r="D20046" s="4" t="s">
        <v>80</v>
      </c>
      <c r="E20046" s="4">
        <v>0</v>
      </c>
      <c r="F20046" s="6">
        <v>3.6833333333333331</v>
      </c>
      <c r="G20046" s="6">
        <v>17.816666666666666</v>
      </c>
      <c r="H20046" s="6">
        <v>0</v>
      </c>
      <c r="I20046" s="4" t="str">
        <f>TEXT(B20046,"yyyy-mm")</f>
        <v>2026-08</v>
      </c>
      <c r="J20046" s="7" t="str">
        <f>VLOOKUP(C20046,'[1]T. Apoyo Sistema'!$B$1:$C$89,2,0)</f>
        <v>SI</v>
      </c>
    </row>
    <row r="20047" spans="1:10" x14ac:dyDescent="0.25">
      <c r="A20047" s="4" t="str">
        <f>CONCATENATE(B20047,"-",C20047,"-",D20047)</f>
        <v>46236-POX17-sec1</v>
      </c>
      <c r="B20047" s="14">
        <v>46236</v>
      </c>
      <c r="C20047" s="4" t="s">
        <v>35</v>
      </c>
      <c r="D20047" s="4" t="s">
        <v>75</v>
      </c>
      <c r="E20047" s="4">
        <v>0</v>
      </c>
      <c r="F20047" s="6">
        <v>10.766666666666667</v>
      </c>
      <c r="G20047" s="6">
        <v>10.733333333333333</v>
      </c>
      <c r="H20047" s="6">
        <v>0</v>
      </c>
      <c r="I20047" s="4" t="str">
        <f>TEXT(B20047,"yyyy-mm")</f>
        <v>2026-08</v>
      </c>
      <c r="J20047" s="7" t="str">
        <f>VLOOKUP(C20047,'[1]T. Apoyo Sistema'!$B$1:$C$89,2,0)</f>
        <v>SI</v>
      </c>
    </row>
    <row r="20048" spans="1:10" x14ac:dyDescent="0.25">
      <c r="A20048" s="4" t="str">
        <f>CONCATENATE(B20048,"-",C20048,"-",D20048)</f>
        <v>46236-POX17-sec2</v>
      </c>
      <c r="B20048" s="14">
        <v>46236</v>
      </c>
      <c r="C20048" s="4" t="s">
        <v>35</v>
      </c>
      <c r="D20048" s="4" t="s">
        <v>76</v>
      </c>
      <c r="E20048" s="4">
        <v>0</v>
      </c>
      <c r="F20048" s="6">
        <v>10.766666666666667</v>
      </c>
      <c r="G20048" s="6">
        <v>10.733333333333333</v>
      </c>
      <c r="H20048" s="6">
        <v>0</v>
      </c>
      <c r="I20048" s="4" t="str">
        <f>TEXT(B20048,"yyyy-mm")</f>
        <v>2026-08</v>
      </c>
      <c r="J20048" s="7" t="str">
        <f>VLOOKUP(C20048,'[1]T. Apoyo Sistema'!$B$1:$C$89,2,0)</f>
        <v>SI</v>
      </c>
    </row>
    <row r="20049" spans="1:10" x14ac:dyDescent="0.25">
      <c r="A20049" s="4" t="str">
        <f>CONCATENATE(B20049,"-",C20049,"-",D20049)</f>
        <v>46237-POX51-bbd1</v>
      </c>
      <c r="B20049" s="14">
        <v>46237</v>
      </c>
      <c r="C20049" s="4" t="s">
        <v>39</v>
      </c>
      <c r="D20049" s="4" t="s">
        <v>69</v>
      </c>
      <c r="E20049" s="4">
        <v>0</v>
      </c>
      <c r="F20049" s="6">
        <v>2.4</v>
      </c>
      <c r="G20049" s="6">
        <v>19.133333333333336</v>
      </c>
      <c r="H20049" s="6">
        <v>0</v>
      </c>
      <c r="I20049" s="4" t="str">
        <f>TEXT(B20049,"yyyy-mm")</f>
        <v>2026-08</v>
      </c>
      <c r="J20049" s="7" t="str">
        <f>VLOOKUP(C20049,'[1]T. Apoyo Sistema'!$B$1:$C$89,2,0)</f>
        <v>SI</v>
      </c>
    </row>
    <row r="20050" spans="1:10" x14ac:dyDescent="0.25">
      <c r="A20050" s="4" t="str">
        <f>CONCATENATE(B20050,"-",C20050,"-",D20050)</f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x14ac:dyDescent="0.25">
      <c r="A20051" s="4" t="str">
        <f>CONCATENATE(B20051,"-",C20051,"-",D20051)</f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x14ac:dyDescent="0.25">
      <c r="A20052" s="4" t="str">
        <f>CONCATENATE(B20052,"-",C20052,"-",D20052)</f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x14ac:dyDescent="0.25">
      <c r="A20053" s="4" t="str">
        <f>CONCATENATE(B20053,"-",C20053,"-",D20053)</f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x14ac:dyDescent="0.25">
      <c r="A20054" s="4" t="str">
        <f>CONCATENATE(B20054,"-",C20054,"-",D20054)</f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x14ac:dyDescent="0.25">
      <c r="A20055" s="4" t="str">
        <f>CONCATENATE(B20055,"-",C20055,"-",D20055)</f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x14ac:dyDescent="0.25">
      <c r="A20056" s="4" t="str">
        <f>CONCATENATE(B20056,"-",C20056,"-",D20056)</f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x14ac:dyDescent="0.25">
      <c r="A20057" s="4" t="str">
        <f>CONCATENATE(B20057,"-",C20057,"-",D20057)</f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x14ac:dyDescent="0.25">
      <c r="A20058" s="4" t="str">
        <f>CONCATENATE(B20058,"-",C20058,"-",D20058)</f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x14ac:dyDescent="0.25">
      <c r="A20059" s="4" t="str">
        <f>CONCATENATE(B20059,"-",C20059,"-",D20059)</f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x14ac:dyDescent="0.25">
      <c r="A20060" s="4" t="str">
        <f>CONCATENATE(B20060,"-",C20060,"-",D20060)</f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x14ac:dyDescent="0.25">
      <c r="A20061" s="4" t="str">
        <f>CONCATENATE(B20061,"-",C20061,"-",D20061)</f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x14ac:dyDescent="0.25">
      <c r="A20062" s="4" t="str">
        <f>CONCATENATE(B20062,"-",C20062,"-",D20062)</f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x14ac:dyDescent="0.25">
      <c r="A20063" s="4" t="str">
        <f>CONCATENATE(B20063,"-",C20063,"-",D20063)</f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x14ac:dyDescent="0.25">
      <c r="A20064" s="4" t="str">
        <f>CONCATENATE(B20064,"-",C20064,"-",D20064)</f>
        <v>46237-POX51-bbd2</v>
      </c>
      <c r="B20064" s="14">
        <v>46237</v>
      </c>
      <c r="C20064" s="4" t="s">
        <v>39</v>
      </c>
      <c r="D20064" s="4" t="s">
        <v>70</v>
      </c>
      <c r="E20064" s="4">
        <v>0</v>
      </c>
      <c r="F20064" s="6">
        <v>0</v>
      </c>
      <c r="G20064" s="6">
        <v>21.533333333333335</v>
      </c>
      <c r="H20064" s="6">
        <v>0</v>
      </c>
      <c r="I20064" s="4" t="str">
        <f>TEXT(B20064,"yyyy-mm")</f>
        <v>2026-08</v>
      </c>
      <c r="J20064" s="7" t="str">
        <f>VLOOKUP(C20064,'[1]T. Apoyo Sistema'!$B$1:$C$89,2,0)</f>
        <v>SI</v>
      </c>
    </row>
    <row r="20065" spans="1:10" x14ac:dyDescent="0.25">
      <c r="A20065" s="4" t="str">
        <f>CONCATENATE(B20065,"-",C20065,"-",D20065)</f>
        <v>46237-POX51-com1</v>
      </c>
      <c r="B20065" s="14">
        <v>46237</v>
      </c>
      <c r="C20065" s="4" t="s">
        <v>39</v>
      </c>
      <c r="D20065" s="4" t="s">
        <v>71</v>
      </c>
      <c r="E20065" s="4">
        <v>0</v>
      </c>
      <c r="F20065" s="6">
        <v>2.6666666666666665</v>
      </c>
      <c r="G20065" s="6">
        <v>8.7500000000000018</v>
      </c>
      <c r="H20065" s="6">
        <v>10.116666666666667</v>
      </c>
      <c r="I20065" s="4" t="str">
        <f>TEXT(B20065,"yyyy-mm")</f>
        <v>2026-08</v>
      </c>
      <c r="J20065" s="7" t="str">
        <f>VLOOKUP(C20065,'[1]T. Apoyo Sistema'!$B$1:$C$89,2,0)</f>
        <v>SI</v>
      </c>
    </row>
    <row r="20066" spans="1:10" x14ac:dyDescent="0.25">
      <c r="A20066" s="4" t="str">
        <f>CONCATENATE(B20066,"-",C20066,"-",D20066)</f>
        <v>46237-POX51-com2</v>
      </c>
      <c r="B20066" s="14">
        <v>46237</v>
      </c>
      <c r="C20066" s="4" t="s">
        <v>39</v>
      </c>
      <c r="D20066" s="4" t="s">
        <v>72</v>
      </c>
      <c r="E20066" s="4">
        <v>0</v>
      </c>
      <c r="F20066" s="6">
        <v>5.25</v>
      </c>
      <c r="G20066" s="6">
        <v>16.283333333333335</v>
      </c>
      <c r="H20066" s="6">
        <v>0</v>
      </c>
      <c r="I20066" s="4" t="str">
        <f>TEXT(B20066,"yyyy-mm")</f>
        <v>2026-08</v>
      </c>
      <c r="J20066" s="7" t="str">
        <f>VLOOKUP(C20066,'[1]T. Apoyo Sistema'!$B$1:$C$89,2,0)</f>
        <v>SI</v>
      </c>
    </row>
    <row r="20067" spans="1:10" x14ac:dyDescent="0.25">
      <c r="A20067" s="4" t="str">
        <f>CONCATENATE(B20067,"-",C20067,"-",D20067)</f>
        <v>46237-POX51-com3</v>
      </c>
      <c r="B20067" s="14">
        <v>46237</v>
      </c>
      <c r="C20067" s="4" t="s">
        <v>39</v>
      </c>
      <c r="D20067" s="4" t="s">
        <v>77</v>
      </c>
      <c r="E20067" s="4">
        <v>1</v>
      </c>
      <c r="F20067" s="6">
        <v>8.3333333333333329E-2</v>
      </c>
      <c r="G20067" s="6">
        <v>3.3333333333334991E-2</v>
      </c>
      <c r="H20067" s="6">
        <v>21.416666666666668</v>
      </c>
      <c r="I20067" s="4" t="str">
        <f>TEXT(B20067,"yyyy-mm")</f>
        <v>2026-08</v>
      </c>
      <c r="J20067" s="7" t="str">
        <f>VLOOKUP(C20067,'[1]T. Apoyo Sistema'!$B$1:$C$89,2,0)</f>
        <v>SI</v>
      </c>
    </row>
    <row r="20068" spans="1:10" x14ac:dyDescent="0.25">
      <c r="A20068" s="4" t="str">
        <f>CONCATENATE(B20068,"-",C20068,"-",D20068)</f>
        <v>46237-POX51-gen1</v>
      </c>
      <c r="B20068" s="14">
        <v>46237</v>
      </c>
      <c r="C20068" s="4" t="s">
        <v>39</v>
      </c>
      <c r="D20068" s="4" t="s">
        <v>59</v>
      </c>
      <c r="E20068" s="4">
        <v>0</v>
      </c>
      <c r="F20068" s="6">
        <v>6.5</v>
      </c>
      <c r="G20068" s="6">
        <v>15.033333333333335</v>
      </c>
      <c r="H20068" s="6">
        <v>0</v>
      </c>
      <c r="I20068" s="4" t="str">
        <f>TEXT(B20068,"yyyy-mm")</f>
        <v>2026-08</v>
      </c>
      <c r="J20068" s="7" t="str">
        <f>VLOOKUP(C20068,'[1]T. Apoyo Sistema'!$B$1:$C$89,2,0)</f>
        <v>SI</v>
      </c>
    </row>
    <row r="20069" spans="1:10" x14ac:dyDescent="0.25">
      <c r="A20069" s="4" t="str">
        <f>CONCATENATE(B20069,"-",C20069,"-",D20069)</f>
        <v>46237-POX51-gen2</v>
      </c>
      <c r="B20069" s="14">
        <v>46237</v>
      </c>
      <c r="C20069" s="4" t="s">
        <v>39</v>
      </c>
      <c r="D20069" s="4" t="s">
        <v>73</v>
      </c>
      <c r="E20069" s="4">
        <v>0</v>
      </c>
      <c r="F20069" s="6">
        <v>0</v>
      </c>
      <c r="G20069" s="6">
        <v>21.533333333333335</v>
      </c>
      <c r="H20069" s="6">
        <v>0</v>
      </c>
      <c r="I20069" s="4" t="str">
        <f>TEXT(B20069,"yyyy-mm")</f>
        <v>2026-08</v>
      </c>
      <c r="J20069" s="7" t="str">
        <f>VLOOKUP(C20069,'[1]T. Apoyo Sistema'!$B$1:$C$89,2,0)</f>
        <v>SI</v>
      </c>
    </row>
    <row r="20070" spans="1:10" x14ac:dyDescent="0.25">
      <c r="A20070" s="4" t="str">
        <f>CONCATENATE(B20070,"-",C20070,"-",D20070)</f>
        <v>46237-POX51-psa1</v>
      </c>
      <c r="B20070" s="14">
        <v>46237</v>
      </c>
      <c r="C20070" s="4" t="s">
        <v>39</v>
      </c>
      <c r="D20070" s="4" t="s">
        <v>60</v>
      </c>
      <c r="E20070" s="4">
        <v>0</v>
      </c>
      <c r="F20070" s="6">
        <v>4.75</v>
      </c>
      <c r="G20070" s="6">
        <v>16.783333333333335</v>
      </c>
      <c r="H20070" s="6">
        <v>0</v>
      </c>
      <c r="I20070" s="4" t="str">
        <f>TEXT(B20070,"yyyy-mm")</f>
        <v>2026-08</v>
      </c>
      <c r="J20070" s="7" t="str">
        <f>VLOOKUP(C20070,'[1]T. Apoyo Sistema'!$B$1:$C$89,2,0)</f>
        <v>SI</v>
      </c>
    </row>
    <row r="20071" spans="1:10" x14ac:dyDescent="0.25">
      <c r="A20071" s="4" t="str">
        <f>CONCATENATE(B20071,"-",C20071,"-",D20071)</f>
        <v>46237-POX51-psa2</v>
      </c>
      <c r="B20071" s="14">
        <v>46237</v>
      </c>
      <c r="C20071" s="4" t="s">
        <v>39</v>
      </c>
      <c r="D20071" s="4" t="s">
        <v>74</v>
      </c>
      <c r="E20071" s="4">
        <v>0</v>
      </c>
      <c r="F20071" s="6">
        <v>2.5833333333333335</v>
      </c>
      <c r="G20071" s="6">
        <v>18.950000000000003</v>
      </c>
      <c r="H20071" s="6">
        <v>0</v>
      </c>
      <c r="I20071" s="4" t="str">
        <f>TEXT(B20071,"yyyy-mm")</f>
        <v>2026-08</v>
      </c>
      <c r="J20071" s="7" t="str">
        <f>VLOOKUP(C20071,'[1]T. Apoyo Sistema'!$B$1:$C$89,2,0)</f>
        <v>SI</v>
      </c>
    </row>
    <row r="20072" spans="1:10" x14ac:dyDescent="0.25">
      <c r="A20072" s="4" t="str">
        <f>CONCATENATE(B20072,"-",C20072,"-",D20072)</f>
        <v>46237-POX51-psa3</v>
      </c>
      <c r="B20072" s="14">
        <v>46237</v>
      </c>
      <c r="C20072" s="4" t="s">
        <v>39</v>
      </c>
      <c r="D20072" s="4" t="s">
        <v>79</v>
      </c>
      <c r="E20072" s="4">
        <v>0</v>
      </c>
      <c r="F20072" s="6">
        <v>2.5833333333333335</v>
      </c>
      <c r="G20072" s="6">
        <v>18.950000000000003</v>
      </c>
      <c r="H20072" s="6">
        <v>0</v>
      </c>
      <c r="I20072" s="4" t="str">
        <f>TEXT(B20072,"yyyy-mm")</f>
        <v>2026-08</v>
      </c>
      <c r="J20072" s="7" t="str">
        <f>VLOOKUP(C20072,'[1]T. Apoyo Sistema'!$B$1:$C$89,2,0)</f>
        <v>SI</v>
      </c>
    </row>
    <row r="20073" spans="1:10" x14ac:dyDescent="0.25">
      <c r="A20073" s="4" t="str">
        <f>CONCATENATE(B20073,"-",C20073,"-",D20073)</f>
        <v>46237-POX51-psa4</v>
      </c>
      <c r="B20073" s="14">
        <v>46237</v>
      </c>
      <c r="C20073" s="4" t="s">
        <v>39</v>
      </c>
      <c r="D20073" s="4" t="s">
        <v>80</v>
      </c>
      <c r="E20073" s="4">
        <v>0</v>
      </c>
      <c r="F20073" s="6">
        <v>4.75</v>
      </c>
      <c r="G20073" s="6">
        <v>16.783333333333335</v>
      </c>
      <c r="H20073" s="6">
        <v>0</v>
      </c>
      <c r="I20073" s="4" t="str">
        <f>TEXT(B20073,"yyyy-mm")</f>
        <v>2026-08</v>
      </c>
      <c r="J20073" s="7" t="str">
        <f>VLOOKUP(C20073,'[1]T. Apoyo Sistema'!$B$1:$C$89,2,0)</f>
        <v>SI</v>
      </c>
    </row>
    <row r="20074" spans="1:10" x14ac:dyDescent="0.25">
      <c r="A20074" s="4" t="str">
        <f>CONCATENATE(B20074,"-",C20074,"-",D20074)</f>
        <v>46237-POX51-psa5</v>
      </c>
      <c r="B20074" s="14">
        <v>46237</v>
      </c>
      <c r="C20074" s="4" t="s">
        <v>39</v>
      </c>
      <c r="D20074" s="4" t="s">
        <v>92</v>
      </c>
      <c r="E20074" s="4">
        <v>0</v>
      </c>
      <c r="F20074" s="6">
        <v>0.15</v>
      </c>
      <c r="G20074" s="6">
        <v>21.383333333333336</v>
      </c>
      <c r="H20074" s="6">
        <v>0</v>
      </c>
      <c r="I20074" s="4" t="str">
        <f>TEXT(B20074,"yyyy-mm")</f>
        <v>2026-08</v>
      </c>
      <c r="J20074" s="7" t="str">
        <f>VLOOKUP(C20074,'[1]T. Apoyo Sistema'!$B$1:$C$89,2,0)</f>
        <v>SI</v>
      </c>
    </row>
    <row r="20075" spans="1:10" x14ac:dyDescent="0.25">
      <c r="A20075" s="4" t="str">
        <f>CONCATENATE(B20075,"-",C20075,"-",D20075)</f>
        <v>46237-POX51-psa6</v>
      </c>
      <c r="B20075" s="14">
        <v>46237</v>
      </c>
      <c r="C20075" s="4" t="s">
        <v>39</v>
      </c>
      <c r="D20075" s="4" t="s">
        <v>93</v>
      </c>
      <c r="E20075" s="4">
        <v>0</v>
      </c>
      <c r="F20075" s="6">
        <v>0.15</v>
      </c>
      <c r="G20075" s="6">
        <v>21.383333333333336</v>
      </c>
      <c r="H20075" s="6">
        <v>0</v>
      </c>
      <c r="I20075" s="4" t="str">
        <f>TEXT(B20075,"yyyy-mm")</f>
        <v>2026-08</v>
      </c>
      <c r="J20075" s="7" t="str">
        <f>VLOOKUP(C20075,'[1]T. Apoyo Sistema'!$B$1:$C$89,2,0)</f>
        <v>SI</v>
      </c>
    </row>
    <row r="20076" spans="1:10" x14ac:dyDescent="0.25">
      <c r="A20076" s="4" t="str">
        <f>CONCATENATE(B20076,"-",C20076,"-",D20076)</f>
        <v>46237-POX51-sec1</v>
      </c>
      <c r="B20076" s="14">
        <v>46237</v>
      </c>
      <c r="C20076" s="4" t="s">
        <v>39</v>
      </c>
      <c r="D20076" s="4" t="s">
        <v>75</v>
      </c>
      <c r="E20076" s="4">
        <v>0</v>
      </c>
      <c r="F20076" s="6">
        <v>5.7166666666666668</v>
      </c>
      <c r="G20076" s="6">
        <v>15.816666666666668</v>
      </c>
      <c r="H20076" s="6">
        <v>0</v>
      </c>
      <c r="I20076" s="4" t="str">
        <f>TEXT(B20076,"yyyy-mm")</f>
        <v>2026-08</v>
      </c>
      <c r="J20076" s="7" t="str">
        <f>VLOOKUP(C20076,'[1]T. Apoyo Sistema'!$B$1:$C$89,2,0)</f>
        <v>SI</v>
      </c>
    </row>
    <row r="20077" spans="1:10" x14ac:dyDescent="0.25">
      <c r="A20077" s="4" t="str">
        <f>CONCATENATE(B20077,"-",C20077,"-",D20077)</f>
        <v>46237-POX51-sec2</v>
      </c>
      <c r="B20077" s="14">
        <v>46237</v>
      </c>
      <c r="C20077" s="4" t="s">
        <v>39</v>
      </c>
      <c r="D20077" s="4" t="s">
        <v>76</v>
      </c>
      <c r="E20077" s="4">
        <v>0</v>
      </c>
      <c r="F20077" s="6">
        <v>5.7166666666666668</v>
      </c>
      <c r="G20077" s="6">
        <v>15.816666666666668</v>
      </c>
      <c r="H20077" s="6">
        <v>0</v>
      </c>
      <c r="I20077" s="4" t="str">
        <f>TEXT(B20077,"yyyy-mm")</f>
        <v>2026-08</v>
      </c>
      <c r="J20077" s="7" t="str">
        <f>VLOOKUP(C20077,'[1]T. Apoyo Sistema'!$B$1:$C$89,2,0)</f>
        <v>SI</v>
      </c>
    </row>
    <row r="20078" spans="1:10" x14ac:dyDescent="0.25">
      <c r="A20078" s="4" t="str">
        <f>CONCATENATE(B20078,"-",C20078,"-",D20078)</f>
        <v>46256-POX62-bbd1</v>
      </c>
      <c r="B20078" s="16">
        <v>46256</v>
      </c>
      <c r="C20078" s="10" t="s">
        <v>108</v>
      </c>
      <c r="D20078" s="10" t="s">
        <v>69</v>
      </c>
      <c r="E20078" s="10">
        <v>0</v>
      </c>
      <c r="F20078" s="12">
        <v>0</v>
      </c>
      <c r="G20078" s="12">
        <v>21.583333333333332</v>
      </c>
      <c r="H20078" s="12">
        <v>0</v>
      </c>
      <c r="I20078" s="4" t="str">
        <f>TEXT(B20078,"yyyy-mm")</f>
        <v>2026-08</v>
      </c>
      <c r="J20078" s="7" t="str">
        <f>VLOOKUP(C20078,'[1]T. Apoyo Sistema'!$B$1:$C$89,2,0)</f>
        <v>SI</v>
      </c>
    </row>
    <row r="20079" spans="1:10" x14ac:dyDescent="0.25">
      <c r="A20079" s="4" t="str">
        <f>CONCATENATE(B20079,"-",C20079,"-",D20079)</f>
        <v>46256-POX62-bbd2</v>
      </c>
      <c r="B20079" s="16">
        <v>46256</v>
      </c>
      <c r="C20079" s="10" t="s">
        <v>108</v>
      </c>
      <c r="D20079" s="10" t="s">
        <v>70</v>
      </c>
      <c r="E20079" s="10">
        <v>0</v>
      </c>
      <c r="F20079" s="12">
        <v>0</v>
      </c>
      <c r="G20079" s="12">
        <v>21.583333333333332</v>
      </c>
      <c r="H20079" s="12">
        <v>0</v>
      </c>
      <c r="I20079" s="4" t="str">
        <f>TEXT(B20079,"yyyy-mm")</f>
        <v>2026-08</v>
      </c>
      <c r="J20079" s="7" t="str">
        <f>VLOOKUP(C20079,'[1]T. Apoyo Sistema'!$B$1:$C$89,2,0)</f>
        <v>SI</v>
      </c>
    </row>
    <row r="20080" spans="1:10" x14ac:dyDescent="0.25">
      <c r="A20080" s="4" t="str">
        <f>CONCATENATE(B20080,"-",C20080,"-",D20080)</f>
        <v>46256-POX62-com1</v>
      </c>
      <c r="B20080" s="16">
        <v>46256</v>
      </c>
      <c r="C20080" s="10" t="s">
        <v>108</v>
      </c>
      <c r="D20080" s="10" t="s">
        <v>71</v>
      </c>
      <c r="E20080" s="10">
        <v>0</v>
      </c>
      <c r="F20080" s="12">
        <v>0.96666666666666667</v>
      </c>
      <c r="G20080" s="12">
        <v>20.616666666666667</v>
      </c>
      <c r="H20080" s="12">
        <v>0</v>
      </c>
      <c r="I20080" s="4" t="str">
        <f>TEXT(B20080,"yyyy-mm")</f>
        <v>2026-08</v>
      </c>
      <c r="J20080" s="7" t="str">
        <f>VLOOKUP(C20080,'[1]T. Apoyo Sistema'!$B$1:$C$89,2,0)</f>
        <v>SI</v>
      </c>
    </row>
    <row r="20081" spans="1:10" x14ac:dyDescent="0.25">
      <c r="A20081" s="4" t="str">
        <f>CONCATENATE(B20081,"-",C20081,"-",D20081)</f>
        <v>46256-POX62-com2</v>
      </c>
      <c r="B20081" s="16">
        <v>46256</v>
      </c>
      <c r="C20081" s="10" t="s">
        <v>108</v>
      </c>
      <c r="D20081" s="10" t="s">
        <v>72</v>
      </c>
      <c r="E20081" s="10">
        <v>0</v>
      </c>
      <c r="F20081" s="12">
        <v>0.95</v>
      </c>
      <c r="G20081" s="12">
        <v>20.633333333333333</v>
      </c>
      <c r="H20081" s="12">
        <v>0</v>
      </c>
      <c r="I20081" s="4" t="str">
        <f>TEXT(B20081,"yyyy-mm")</f>
        <v>2026-08</v>
      </c>
      <c r="J20081" s="7" t="str">
        <f>VLOOKUP(C20081,'[1]T. Apoyo Sistema'!$B$1:$C$89,2,0)</f>
        <v>SI</v>
      </c>
    </row>
    <row r="20082" spans="1:10" x14ac:dyDescent="0.25">
      <c r="A20082" s="4" t="str">
        <f>CONCATENATE(B20082,"-",C20082,"-",D20082)</f>
        <v>46256-POX62-com3</v>
      </c>
      <c r="B20082" s="16">
        <v>46256</v>
      </c>
      <c r="C20082" s="10" t="s">
        <v>108</v>
      </c>
      <c r="D20082" s="10" t="s">
        <v>77</v>
      </c>
      <c r="E20082" s="10">
        <v>0</v>
      </c>
      <c r="F20082" s="12">
        <v>0.96666666666666667</v>
      </c>
      <c r="G20082" s="12">
        <v>20.616666666666667</v>
      </c>
      <c r="H20082" s="12">
        <v>0</v>
      </c>
      <c r="I20082" s="4" t="str">
        <f>TEXT(B20082,"yyyy-mm")</f>
        <v>2026-08</v>
      </c>
      <c r="J20082" s="7" t="str">
        <f>VLOOKUP(C20082,'[1]T. Apoyo Sistema'!$B$1:$C$89,2,0)</f>
        <v>SI</v>
      </c>
    </row>
    <row r="20083" spans="1:10" x14ac:dyDescent="0.25">
      <c r="A20083" s="4" t="str">
        <f>CONCATENATE(B20083,"-",C20083,"-",D20083)</f>
        <v>46256-POX62-com4</v>
      </c>
      <c r="B20083" s="16">
        <v>46256</v>
      </c>
      <c r="C20083" s="10" t="s">
        <v>108</v>
      </c>
      <c r="D20083" s="10" t="s">
        <v>78</v>
      </c>
      <c r="E20083" s="10">
        <v>0</v>
      </c>
      <c r="F20083" s="12">
        <v>0.98333333333333328</v>
      </c>
      <c r="G20083" s="12">
        <v>20.599999999999998</v>
      </c>
      <c r="H20083" s="12">
        <v>0</v>
      </c>
      <c r="I20083" s="4" t="str">
        <f>TEXT(B20083,"yyyy-mm")</f>
        <v>2026-08</v>
      </c>
      <c r="J20083" s="7" t="str">
        <f>VLOOKUP(C20083,'[1]T. Apoyo Sistema'!$B$1:$C$89,2,0)</f>
        <v>SI</v>
      </c>
    </row>
    <row r="20084" spans="1:10" x14ac:dyDescent="0.25">
      <c r="A20084" s="4" t="str">
        <f>CONCATENATE(B20084,"-",C20084,"-",D20084)</f>
        <v>46256-POX62-gen1</v>
      </c>
      <c r="B20084" s="16">
        <v>46256</v>
      </c>
      <c r="C20084" s="10" t="s">
        <v>108</v>
      </c>
      <c r="D20084" s="10" t="s">
        <v>59</v>
      </c>
      <c r="E20084" s="10">
        <v>0</v>
      </c>
      <c r="F20084" s="12">
        <v>1.0666666666666667</v>
      </c>
      <c r="G20084" s="12">
        <v>20.516666666666666</v>
      </c>
      <c r="H20084" s="12">
        <v>0</v>
      </c>
      <c r="I20084" s="4" t="str">
        <f>TEXT(B20084,"yyyy-mm")</f>
        <v>2026-08</v>
      </c>
      <c r="J20084" s="7" t="str">
        <f>VLOOKUP(C20084,'[1]T. Apoyo Sistema'!$B$1:$C$89,2,0)</f>
        <v>SI</v>
      </c>
    </row>
    <row r="20085" spans="1:10" x14ac:dyDescent="0.25">
      <c r="A20085" s="4" t="str">
        <f>CONCATENATE(B20085,"-",C20085,"-",D20085)</f>
        <v>46256-POX62-gen2</v>
      </c>
      <c r="B20085" s="16">
        <v>46256</v>
      </c>
      <c r="C20085" s="10" t="s">
        <v>108</v>
      </c>
      <c r="D20085" s="10" t="s">
        <v>73</v>
      </c>
      <c r="E20085" s="10">
        <v>0</v>
      </c>
      <c r="F20085" s="12">
        <v>0</v>
      </c>
      <c r="G20085" s="12">
        <v>21.583333333333332</v>
      </c>
      <c r="H20085" s="12">
        <v>0</v>
      </c>
      <c r="I20085" s="4" t="str">
        <f>TEXT(B20085,"yyyy-mm")</f>
        <v>2026-08</v>
      </c>
      <c r="J20085" s="7" t="str">
        <f>VLOOKUP(C20085,'[1]T. Apoyo Sistema'!$B$1:$C$89,2,0)</f>
        <v>SI</v>
      </c>
    </row>
    <row r="20086" spans="1:10" x14ac:dyDescent="0.25">
      <c r="A20086" s="4" t="str">
        <f>CONCATENATE(B20086,"-",C20086,"-",D20086)</f>
        <v>46256-POX62-psa1</v>
      </c>
      <c r="B20086" s="16">
        <v>46256</v>
      </c>
      <c r="C20086" s="10" t="s">
        <v>108</v>
      </c>
      <c r="D20086" s="10" t="s">
        <v>60</v>
      </c>
      <c r="E20086" s="10">
        <v>0</v>
      </c>
      <c r="F20086" s="12">
        <v>0.91666666666666663</v>
      </c>
      <c r="G20086" s="12">
        <v>20.666666666666664</v>
      </c>
      <c r="H20086" s="12">
        <v>0</v>
      </c>
      <c r="I20086" s="4" t="str">
        <f>TEXT(B20086,"yyyy-mm")</f>
        <v>2026-08</v>
      </c>
      <c r="J20086" s="7" t="str">
        <f>VLOOKUP(C20086,'[1]T. Apoyo Sistema'!$B$1:$C$89,2,0)</f>
        <v>SI</v>
      </c>
    </row>
    <row r="20087" spans="1:10" x14ac:dyDescent="0.25">
      <c r="A20087" s="4" t="str">
        <f>CONCATENATE(B20087,"-",C20087,"-",D20087)</f>
        <v>46256-POX62-psa2</v>
      </c>
      <c r="B20087" s="16">
        <v>46256</v>
      </c>
      <c r="C20087" s="10" t="s">
        <v>108</v>
      </c>
      <c r="D20087" s="10" t="s">
        <v>74</v>
      </c>
      <c r="E20087" s="10">
        <v>0</v>
      </c>
      <c r="F20087" s="12">
        <v>0.91666666666666663</v>
      </c>
      <c r="G20087" s="12">
        <v>20.666666666666664</v>
      </c>
      <c r="H20087" s="12">
        <v>0</v>
      </c>
      <c r="I20087" s="4" t="str">
        <f>TEXT(B20087,"yyyy-mm")</f>
        <v>2026-08</v>
      </c>
      <c r="J20087" s="7" t="str">
        <f>VLOOKUP(C20087,'[1]T. Apoyo Sistema'!$B$1:$C$89,2,0)</f>
        <v>SI</v>
      </c>
    </row>
    <row r="20088" spans="1:10" x14ac:dyDescent="0.25">
      <c r="A20088" s="4" t="str">
        <f>CONCATENATE(B20088,"-",C20088,"-",D20088)</f>
        <v>46256-POX62-psa3</v>
      </c>
      <c r="B20088" s="16">
        <v>46256</v>
      </c>
      <c r="C20088" s="10" t="s">
        <v>108</v>
      </c>
      <c r="D20088" s="10" t="s">
        <v>79</v>
      </c>
      <c r="E20088" s="10">
        <v>0</v>
      </c>
      <c r="F20088" s="12">
        <v>0.93333333333333335</v>
      </c>
      <c r="G20088" s="12">
        <v>20.65</v>
      </c>
      <c r="H20088" s="12">
        <v>0</v>
      </c>
      <c r="I20088" s="4" t="str">
        <f>TEXT(B20088,"yyyy-mm")</f>
        <v>2026-08</v>
      </c>
      <c r="J20088" s="7" t="str">
        <f>VLOOKUP(C20088,'[1]T. Apoyo Sistema'!$B$1:$C$89,2,0)</f>
        <v>SI</v>
      </c>
    </row>
    <row r="20089" spans="1:10" x14ac:dyDescent="0.25">
      <c r="A20089" s="4" t="str">
        <f>CONCATENATE(B20089,"-",C20089,"-",D20089)</f>
        <v>46256-POX62-psa4</v>
      </c>
      <c r="B20089" s="16">
        <v>46256</v>
      </c>
      <c r="C20089" s="10" t="s">
        <v>108</v>
      </c>
      <c r="D20089" s="10" t="s">
        <v>80</v>
      </c>
      <c r="E20089" s="10">
        <v>0</v>
      </c>
      <c r="F20089" s="12">
        <v>0.91666666666666663</v>
      </c>
      <c r="G20089" s="12">
        <v>20.666666666666664</v>
      </c>
      <c r="H20089" s="12">
        <v>0</v>
      </c>
      <c r="I20089" s="4" t="str">
        <f>TEXT(B20089,"yyyy-mm")</f>
        <v>2026-08</v>
      </c>
      <c r="J20089" s="7" t="str">
        <f>VLOOKUP(C20089,'[1]T. Apoyo Sistema'!$B$1:$C$89,2,0)</f>
        <v>SI</v>
      </c>
    </row>
    <row r="20090" spans="1:10" x14ac:dyDescent="0.25">
      <c r="A20090" s="4" t="str">
        <f>CONCATENATE(B20090,"-",C20090,"-",D20090)</f>
        <v>46256-POX62-sec1</v>
      </c>
      <c r="B20090" s="16">
        <v>46256</v>
      </c>
      <c r="C20090" s="10" t="s">
        <v>108</v>
      </c>
      <c r="D20090" s="10" t="s">
        <v>75</v>
      </c>
      <c r="E20090" s="10">
        <v>0</v>
      </c>
      <c r="F20090" s="12">
        <v>1.0333333333333334</v>
      </c>
      <c r="G20090" s="12">
        <v>20.549999999999997</v>
      </c>
      <c r="H20090" s="12">
        <v>0</v>
      </c>
      <c r="I20090" s="4" t="str">
        <f>TEXT(B20090,"yyyy-mm")</f>
        <v>2026-08</v>
      </c>
      <c r="J20090" s="7" t="str">
        <f>VLOOKUP(C20090,'[1]T. Apoyo Sistema'!$B$1:$C$89,2,0)</f>
        <v>SI</v>
      </c>
    </row>
    <row r="20091" spans="1:10" x14ac:dyDescent="0.25">
      <c r="A20091" s="4" t="str">
        <f>CONCATENATE(B20091,"-",C20091,"-",D20091)</f>
        <v>46256-POX62-sec2</v>
      </c>
      <c r="B20091" s="16">
        <v>46256</v>
      </c>
      <c r="C20091" s="10" t="s">
        <v>108</v>
      </c>
      <c r="D20091" s="10" t="s">
        <v>76</v>
      </c>
      <c r="E20091" s="10">
        <v>0</v>
      </c>
      <c r="F20091" s="12">
        <v>1.0333333333333334</v>
      </c>
      <c r="G20091" s="12">
        <v>20.549999999999997</v>
      </c>
      <c r="H20091" s="12">
        <v>0</v>
      </c>
      <c r="I20091" s="4" t="str">
        <f>TEXT(B20091,"yyyy-mm")</f>
        <v>2026-08</v>
      </c>
      <c r="J20091" s="7" t="str">
        <f>VLOOKUP(C20091,'[1]T. Apoyo Sistema'!$B$1:$C$89,2,0)</f>
        <v>SI</v>
      </c>
    </row>
    <row r="20092" spans="1:10" x14ac:dyDescent="0.25">
      <c r="A20092" s="4" t="str">
        <f>CONCATENATE(B20092,"-",C20092,"-",D20092)</f>
        <v>46264-POX17-bbd1</v>
      </c>
      <c r="B20092" s="16">
        <v>46264</v>
      </c>
      <c r="C20092" s="10" t="s">
        <v>35</v>
      </c>
      <c r="D20092" s="10" t="s">
        <v>69</v>
      </c>
      <c r="E20092" s="10">
        <v>0</v>
      </c>
      <c r="F20092" s="10">
        <v>0</v>
      </c>
      <c r="G20092" s="10">
        <v>21.616666666666667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x14ac:dyDescent="0.25">
      <c r="A20093" s="4" t="str">
        <f>CONCATENATE(B20093,"-",C20093,"-",D20093)</f>
        <v>46264-POX17-bbd2</v>
      </c>
      <c r="B20093" s="16">
        <v>46264</v>
      </c>
      <c r="C20093" s="10" t="s">
        <v>35</v>
      </c>
      <c r="D20093" s="10" t="s">
        <v>70</v>
      </c>
      <c r="E20093" s="10">
        <v>0</v>
      </c>
      <c r="F20093" s="10">
        <v>0</v>
      </c>
      <c r="G20093" s="10">
        <v>21.616666666666667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x14ac:dyDescent="0.25">
      <c r="A20094" s="4" t="str">
        <f>CONCATENATE(B20094,"-",C20094,"-",D20094)</f>
        <v>46264-POX17-com1</v>
      </c>
      <c r="B20094" s="16">
        <v>46264</v>
      </c>
      <c r="C20094" s="10" t="s">
        <v>35</v>
      </c>
      <c r="D20094" s="10" t="s">
        <v>71</v>
      </c>
      <c r="E20094" s="10">
        <v>0</v>
      </c>
      <c r="F20094" s="10">
        <v>0</v>
      </c>
      <c r="G20094" s="10">
        <v>0</v>
      </c>
      <c r="H20094" s="10">
        <v>21.616666666666667</v>
      </c>
      <c r="I20094" s="4" t="s">
        <v>13</v>
      </c>
      <c r="J20094" s="7" t="str">
        <f>VLOOKUP(C20094,'[1]T. Apoyo Sistema'!$B$1:$C$89,2,0)</f>
        <v>SI</v>
      </c>
    </row>
    <row r="20095" spans="1:10" x14ac:dyDescent="0.25">
      <c r="A20095" s="4" t="str">
        <f>CONCATENATE(B20095,"-",C20095,"-",D20095)</f>
        <v>46264-POX17-com2</v>
      </c>
      <c r="B20095" s="16">
        <v>46264</v>
      </c>
      <c r="C20095" s="10" t="s">
        <v>35</v>
      </c>
      <c r="D20095" s="10" t="s">
        <v>72</v>
      </c>
      <c r="E20095" s="10">
        <v>0</v>
      </c>
      <c r="F20095" s="10">
        <v>1.3833333333333333</v>
      </c>
      <c r="G20095" s="10">
        <v>20.233333333333334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x14ac:dyDescent="0.25">
      <c r="A20096" s="4" t="str">
        <f>CONCATENATE(B20096,"-",C20096,"-",D20096)</f>
        <v>46264-POX17-com3</v>
      </c>
      <c r="B20096" s="16">
        <v>46264</v>
      </c>
      <c r="C20096" s="10" t="s">
        <v>35</v>
      </c>
      <c r="D20096" s="10" t="s">
        <v>77</v>
      </c>
      <c r="E20096" s="10">
        <v>0</v>
      </c>
      <c r="F20096" s="10">
        <v>1.05</v>
      </c>
      <c r="G20096" s="10">
        <v>20.566666666666666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x14ac:dyDescent="0.25">
      <c r="A20097" s="4" t="str">
        <f>CONCATENATE(B20097,"-",C20097,"-",D20097)</f>
        <v>46264-POX17-com4</v>
      </c>
      <c r="B20097" s="16">
        <v>46264</v>
      </c>
      <c r="C20097" s="10" t="s">
        <v>35</v>
      </c>
      <c r="D20097" s="10" t="s">
        <v>78</v>
      </c>
      <c r="E20097" s="10">
        <v>0</v>
      </c>
      <c r="F20097" s="10">
        <v>1.1333333333333333</v>
      </c>
      <c r="G20097" s="10">
        <v>20.483333333333334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x14ac:dyDescent="0.25">
      <c r="A20098" s="4" t="str">
        <f>CONCATENATE(B20098,"-",C20098,"-",D20098)</f>
        <v>46264-POX17-gen1</v>
      </c>
      <c r="B20098" s="16">
        <v>46264</v>
      </c>
      <c r="C20098" s="10" t="s">
        <v>35</v>
      </c>
      <c r="D20098" s="10" t="s">
        <v>59</v>
      </c>
      <c r="E20098" s="10">
        <v>0</v>
      </c>
      <c r="F20098" s="10">
        <v>1.7833333333333334</v>
      </c>
      <c r="G20098" s="10">
        <v>19.833333333333332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x14ac:dyDescent="0.25">
      <c r="A20099" s="4" t="str">
        <f>CONCATENATE(B20099,"-",C20099,"-",D20099)</f>
        <v>46264-POX17-gen2</v>
      </c>
      <c r="B20099" s="16">
        <v>46264</v>
      </c>
      <c r="C20099" s="10" t="s">
        <v>35</v>
      </c>
      <c r="D20099" s="10" t="s">
        <v>73</v>
      </c>
      <c r="E20099" s="10">
        <v>0</v>
      </c>
      <c r="F20099" s="10">
        <v>0</v>
      </c>
      <c r="G20099" s="10">
        <v>21.616666666666667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x14ac:dyDescent="0.25">
      <c r="A20100" s="4" t="str">
        <f>CONCATENATE(B20100,"-",C20100,"-",D20100)</f>
        <v>46264-POX17-psa1</v>
      </c>
      <c r="B20100" s="16">
        <v>46264</v>
      </c>
      <c r="C20100" s="10" t="s">
        <v>35</v>
      </c>
      <c r="D20100" s="10" t="s">
        <v>60</v>
      </c>
      <c r="E20100" s="10">
        <v>0</v>
      </c>
      <c r="F20100" s="10">
        <v>0</v>
      </c>
      <c r="G20100" s="10">
        <v>21.616666666666667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x14ac:dyDescent="0.25">
      <c r="A20101" s="4" t="str">
        <f>CONCATENATE(B20101,"-",C20101,"-",D20101)</f>
        <v>46264-POX17-psa2</v>
      </c>
      <c r="B20101" s="16">
        <v>46264</v>
      </c>
      <c r="C20101" s="10" t="s">
        <v>35</v>
      </c>
      <c r="D20101" s="10" t="s">
        <v>74</v>
      </c>
      <c r="E20101" s="10">
        <v>0</v>
      </c>
      <c r="F20101" s="10">
        <v>0.91666666666666663</v>
      </c>
      <c r="G20101" s="10">
        <v>20.7</v>
      </c>
      <c r="H20101" s="10">
        <v>0</v>
      </c>
      <c r="I20101" s="4" t="s">
        <v>13</v>
      </c>
      <c r="J20101" s="7" t="str">
        <f>VLOOKUP(C20101,'[1]T. Apoyo Sistema'!$B$1:$C$89,2,0)</f>
        <v>SI</v>
      </c>
    </row>
    <row r="20102" spans="1:10" x14ac:dyDescent="0.25">
      <c r="A20102" s="4" t="str">
        <f>CONCATENATE(B20102,"-",C20102,"-",D20102)</f>
        <v>46264-POX17-psa3</v>
      </c>
      <c r="B20102" s="16">
        <v>46264</v>
      </c>
      <c r="C20102" s="10" t="s">
        <v>35</v>
      </c>
      <c r="D20102" s="10" t="s">
        <v>79</v>
      </c>
      <c r="E20102" s="10">
        <v>0</v>
      </c>
      <c r="F20102" s="10">
        <v>0.85</v>
      </c>
      <c r="G20102" s="10">
        <v>20.766666666666666</v>
      </c>
      <c r="H20102" s="10">
        <v>0</v>
      </c>
      <c r="I20102" s="4" t="s">
        <v>13</v>
      </c>
      <c r="J20102" s="7" t="str">
        <f>VLOOKUP(C20102,'[1]T. Apoyo Sistema'!$B$1:$C$89,2,0)</f>
        <v>SI</v>
      </c>
    </row>
    <row r="20103" spans="1:10" x14ac:dyDescent="0.25">
      <c r="A20103" s="4" t="str">
        <f>CONCATENATE(B20103,"-",C20103,"-",D20103)</f>
        <v>46264-POX17-psa4</v>
      </c>
      <c r="B20103" s="16">
        <v>46264</v>
      </c>
      <c r="C20103" s="10" t="s">
        <v>35</v>
      </c>
      <c r="D20103" s="10" t="s">
        <v>80</v>
      </c>
      <c r="E20103" s="10">
        <v>0</v>
      </c>
      <c r="F20103" s="10">
        <v>0.85</v>
      </c>
      <c r="G20103" s="10">
        <v>20.766666666666666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x14ac:dyDescent="0.25">
      <c r="A20104" s="4" t="str">
        <f>CONCATENATE(B20104,"-",C20104,"-",D20104)</f>
        <v>46264-POX17-sec1</v>
      </c>
      <c r="B20104" s="16">
        <v>46264</v>
      </c>
      <c r="C20104" s="10" t="s">
        <v>35</v>
      </c>
      <c r="D20104" s="10" t="s">
        <v>75</v>
      </c>
      <c r="E20104" s="10">
        <v>0</v>
      </c>
      <c r="F20104" s="10">
        <v>1.4833333333333334</v>
      </c>
      <c r="G20104" s="10">
        <v>20.133333333333333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x14ac:dyDescent="0.25">
      <c r="A20105" s="4" t="str">
        <f>CONCATENATE(B20105,"-",C20105,"-",D20105)</f>
        <v>46264-POX17-sec2</v>
      </c>
      <c r="B20105" s="16">
        <v>46264</v>
      </c>
      <c r="C20105" s="10" t="s">
        <v>35</v>
      </c>
      <c r="D20105" s="10" t="s">
        <v>76</v>
      </c>
      <c r="E20105" s="10">
        <v>0</v>
      </c>
      <c r="F20105" s="10">
        <v>1.4833333333333334</v>
      </c>
      <c r="G20105" s="10">
        <v>20.133333333333333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x14ac:dyDescent="0.25">
      <c r="A20106" s="4" t="str">
        <f>CONCATENATE(B20106,"-",C20106,"-",D20106)</f>
        <v>46253-OXMPN8-gen1</v>
      </c>
      <c r="B20106" s="16">
        <v>46253</v>
      </c>
      <c r="C20106" s="10" t="s">
        <v>66</v>
      </c>
      <c r="D20106" s="10" t="s">
        <v>59</v>
      </c>
      <c r="E20106" s="10">
        <v>0</v>
      </c>
      <c r="F20106" s="12">
        <v>21.733333333333334</v>
      </c>
      <c r="G20106" s="12">
        <v>0</v>
      </c>
      <c r="H20106" s="12">
        <v>0</v>
      </c>
      <c r="I20106" s="4" t="str">
        <f>TEXT(B20106,"yyyy-mm")</f>
        <v>2026-08</v>
      </c>
      <c r="J20106" s="7" t="str">
        <f>VLOOKUP(C20106,'[1]T. Apoyo Sistema'!$B$1:$C$89,2,0)</f>
        <v>NO</v>
      </c>
    </row>
    <row r="20107" spans="1:10" x14ac:dyDescent="0.25">
      <c r="A20107" s="4" t="str">
        <f>CONCATENATE(B20107,"-",C20107,"-",D20107)</f>
        <v>46253-OXMPN8-psa1</v>
      </c>
      <c r="B20107" s="16">
        <v>46253</v>
      </c>
      <c r="C20107" s="10" t="s">
        <v>66</v>
      </c>
      <c r="D20107" s="10" t="s">
        <v>60</v>
      </c>
      <c r="E20107" s="10">
        <v>0</v>
      </c>
      <c r="F20107" s="12">
        <v>0</v>
      </c>
      <c r="G20107" s="12">
        <v>21.733333333333334</v>
      </c>
      <c r="H20107" s="12">
        <v>0</v>
      </c>
      <c r="I20107" s="4" t="str">
        <f>TEXT(B20107,"yyyy-mm")</f>
        <v>2026-08</v>
      </c>
      <c r="J20107" s="7" t="str">
        <f>VLOOKUP(C20107,'[1]T. Apoyo Sistema'!$B$1:$C$89,2,0)</f>
        <v>NO</v>
      </c>
    </row>
    <row r="20108" spans="1:10" x14ac:dyDescent="0.25">
      <c r="A20108" s="4" t="str">
        <f>CONCATENATE(B20108,"-",C20108,"-",D20108)</f>
        <v>46263-POX35-bbd1</v>
      </c>
      <c r="B20108" s="16">
        <v>46263</v>
      </c>
      <c r="C20108" s="10" t="s">
        <v>36</v>
      </c>
      <c r="D20108" s="10" t="s">
        <v>69</v>
      </c>
      <c r="E20108" s="10">
        <v>0</v>
      </c>
      <c r="F20108" s="10">
        <v>0</v>
      </c>
      <c r="G20108" s="10">
        <v>21.766666666666666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x14ac:dyDescent="0.25">
      <c r="A20109" s="4" t="str">
        <f>CONCATENATE(B20109,"-",C20109,"-",D20109)</f>
        <v>46263-POX35-bbd2</v>
      </c>
      <c r="B20109" s="16">
        <v>46263</v>
      </c>
      <c r="C20109" s="10" t="s">
        <v>36</v>
      </c>
      <c r="D20109" s="10" t="s">
        <v>70</v>
      </c>
      <c r="E20109" s="10">
        <v>0</v>
      </c>
      <c r="F20109" s="10">
        <v>0</v>
      </c>
      <c r="G20109" s="10">
        <v>21.766666666666666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x14ac:dyDescent="0.25">
      <c r="A20110" s="4" t="str">
        <f>CONCATENATE(B20110,"-",C20110,"-",D20110)</f>
        <v>46263-POX35-com1</v>
      </c>
      <c r="B20110" s="16">
        <v>46263</v>
      </c>
      <c r="C20110" s="10" t="s">
        <v>36</v>
      </c>
      <c r="D20110" s="10" t="s">
        <v>71</v>
      </c>
      <c r="E20110" s="10">
        <v>0</v>
      </c>
      <c r="F20110" s="10">
        <v>0</v>
      </c>
      <c r="G20110" s="10">
        <v>21.766666666666666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x14ac:dyDescent="0.25">
      <c r="A20111" s="4" t="str">
        <f>CONCATENATE(B20111,"-",C20111,"-",D20111)</f>
        <v>46263-POX35-com2</v>
      </c>
      <c r="B20111" s="16">
        <v>46263</v>
      </c>
      <c r="C20111" s="10" t="s">
        <v>36</v>
      </c>
      <c r="D20111" s="10" t="s">
        <v>72</v>
      </c>
      <c r="E20111" s="10">
        <v>0</v>
      </c>
      <c r="F20111" s="10">
        <v>0</v>
      </c>
      <c r="G20111" s="10">
        <v>21.766666666666666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x14ac:dyDescent="0.25">
      <c r="A20112" s="4" t="str">
        <f>CONCATENATE(B20112,"-",C20112,"-",D20112)</f>
        <v>46263-POX35-com3</v>
      </c>
      <c r="B20112" s="16">
        <v>46263</v>
      </c>
      <c r="C20112" s="10" t="s">
        <v>36</v>
      </c>
      <c r="D20112" s="10" t="s">
        <v>77</v>
      </c>
      <c r="E20112" s="10">
        <v>0</v>
      </c>
      <c r="F20112" s="10">
        <v>8.3333333333333339</v>
      </c>
      <c r="G20112" s="10">
        <v>13.433333333333332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x14ac:dyDescent="0.25">
      <c r="A20113" s="4" t="str">
        <f>CONCATENATE(B20113,"-",C20113,"-",D20113)</f>
        <v>46263-POX35-com4</v>
      </c>
      <c r="B20113" s="16">
        <v>46263</v>
      </c>
      <c r="C20113" s="10" t="s">
        <v>36</v>
      </c>
      <c r="D20113" s="10" t="s">
        <v>78</v>
      </c>
      <c r="E20113" s="10">
        <v>0</v>
      </c>
      <c r="F20113" s="10">
        <v>8.3000000000000007</v>
      </c>
      <c r="G20113" s="10">
        <v>13.466666666666665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x14ac:dyDescent="0.25">
      <c r="A20114" s="4" t="str">
        <f>CONCATENATE(B20114,"-",C20114,"-",D20114)</f>
        <v>46263-POX35-gen1</v>
      </c>
      <c r="B20114" s="16">
        <v>46263</v>
      </c>
      <c r="C20114" s="10" t="s">
        <v>36</v>
      </c>
      <c r="D20114" s="10" t="s">
        <v>59</v>
      </c>
      <c r="E20114" s="10">
        <v>0</v>
      </c>
      <c r="F20114" s="10">
        <v>0.58333333333333337</v>
      </c>
      <c r="G20114" s="10">
        <v>21.183333333333334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x14ac:dyDescent="0.25">
      <c r="A20115" s="4" t="str">
        <f>CONCATENATE(B20115,"-",C20115,"-",D20115)</f>
        <v>46263-POX35-gen2</v>
      </c>
      <c r="B20115" s="16">
        <v>46263</v>
      </c>
      <c r="C20115" s="10" t="s">
        <v>36</v>
      </c>
      <c r="D20115" s="10" t="s">
        <v>73</v>
      </c>
      <c r="E20115" s="10">
        <v>0</v>
      </c>
      <c r="F20115" s="10">
        <v>8.4166666666666661</v>
      </c>
      <c r="G20115" s="10">
        <v>13.35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x14ac:dyDescent="0.25">
      <c r="A20116" s="4" t="str">
        <f>CONCATENATE(B20116,"-",C20116,"-",D20116)</f>
        <v>46263-POX35-psa1</v>
      </c>
      <c r="B20116" s="16">
        <v>46263</v>
      </c>
      <c r="C20116" s="10" t="s">
        <v>36</v>
      </c>
      <c r="D20116" s="10" t="s">
        <v>60</v>
      </c>
      <c r="E20116" s="10">
        <v>0</v>
      </c>
      <c r="F20116" s="10">
        <v>2.6166666666666667</v>
      </c>
      <c r="G20116" s="10">
        <v>19.149999999999999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x14ac:dyDescent="0.25">
      <c r="A20117" s="4" t="str">
        <f>CONCATENATE(B20117,"-",C20117,"-",D20117)</f>
        <v>46263-POX35-psa2</v>
      </c>
      <c r="B20117" s="16">
        <v>46263</v>
      </c>
      <c r="C20117" s="10" t="s">
        <v>36</v>
      </c>
      <c r="D20117" s="10" t="s">
        <v>74</v>
      </c>
      <c r="E20117" s="10">
        <v>0</v>
      </c>
      <c r="F20117" s="10">
        <v>2.6166666666666667</v>
      </c>
      <c r="G20117" s="10">
        <v>19.149999999999999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x14ac:dyDescent="0.25">
      <c r="A20118" s="4" t="str">
        <f>CONCATENATE(B20118,"-",C20118,"-",D20118)</f>
        <v>46263-POX35-psa3</v>
      </c>
      <c r="B20118" s="16">
        <v>46263</v>
      </c>
      <c r="C20118" s="10" t="s">
        <v>36</v>
      </c>
      <c r="D20118" s="10" t="s">
        <v>79</v>
      </c>
      <c r="E20118" s="10">
        <v>0</v>
      </c>
      <c r="F20118" s="10">
        <v>5.1833333333333336</v>
      </c>
      <c r="G20118" s="10">
        <v>16.583333333333332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x14ac:dyDescent="0.25">
      <c r="A20119" s="4" t="str">
        <f>CONCATENATE(B20119,"-",C20119,"-",D20119)</f>
        <v>46263-POX35-psa4</v>
      </c>
      <c r="B20119" s="16">
        <v>46263</v>
      </c>
      <c r="C20119" s="10" t="s">
        <v>36</v>
      </c>
      <c r="D20119" s="10" t="s">
        <v>80</v>
      </c>
      <c r="E20119" s="10">
        <v>0</v>
      </c>
      <c r="F20119" s="10">
        <v>5.15</v>
      </c>
      <c r="G20119" s="10">
        <v>16.616666666666667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x14ac:dyDescent="0.25">
      <c r="A20120" s="4" t="str">
        <f>CONCATENATE(B20120,"-",C20120,"-",D20120)</f>
        <v>46263-POX35-sec1</v>
      </c>
      <c r="B20120" s="16">
        <v>46263</v>
      </c>
      <c r="C20120" s="10" t="s">
        <v>36</v>
      </c>
      <c r="D20120" s="10" t="s">
        <v>75</v>
      </c>
      <c r="E20120" s="10">
        <v>0</v>
      </c>
      <c r="F20120" s="10">
        <v>8.7333333333333325</v>
      </c>
      <c r="G20120" s="10">
        <v>13.033333333333333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x14ac:dyDescent="0.25">
      <c r="A20121" s="4" t="str">
        <f>CONCATENATE(B20121,"-",C20121,"-",D20121)</f>
        <v>46263-POX35-sec2</v>
      </c>
      <c r="B20121" s="16">
        <v>46263</v>
      </c>
      <c r="C20121" s="10" t="s">
        <v>36</v>
      </c>
      <c r="D20121" s="10" t="s">
        <v>76</v>
      </c>
      <c r="E20121" s="10">
        <v>0</v>
      </c>
      <c r="F20121" s="10">
        <v>8.7333333333333325</v>
      </c>
      <c r="G20121" s="10">
        <v>13.033333333333333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x14ac:dyDescent="0.25">
      <c r="A20122" s="4" t="str">
        <f>CONCATENATE(B20122,"-",C20122,"-",D20122)</f>
        <v>46261-POX55-bbd1</v>
      </c>
      <c r="B20122" s="16">
        <v>46261</v>
      </c>
      <c r="C20122" s="10" t="s">
        <v>102</v>
      </c>
      <c r="D20122" s="10" t="s">
        <v>69</v>
      </c>
      <c r="E20122" s="10">
        <v>0</v>
      </c>
      <c r="F20122" s="10">
        <v>0</v>
      </c>
      <c r="G20122" s="10">
        <v>21.816666666666666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x14ac:dyDescent="0.25">
      <c r="A20123" s="4" t="str">
        <f>CONCATENATE(B20123,"-",C20123,"-",D20123)</f>
        <v>46261-POX55-bbd2</v>
      </c>
      <c r="B20123" s="16">
        <v>46261</v>
      </c>
      <c r="C20123" s="10" t="s">
        <v>102</v>
      </c>
      <c r="D20123" s="10" t="s">
        <v>70</v>
      </c>
      <c r="E20123" s="10">
        <v>0</v>
      </c>
      <c r="F20123" s="10">
        <v>0</v>
      </c>
      <c r="G20123" s="10">
        <v>21.816666666666666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x14ac:dyDescent="0.25">
      <c r="A20124" s="4" t="str">
        <f>CONCATENATE(B20124,"-",C20124,"-",D20124)</f>
        <v>46261-POX55-com1</v>
      </c>
      <c r="B20124" s="16">
        <v>46261</v>
      </c>
      <c r="C20124" s="10" t="s">
        <v>102</v>
      </c>
      <c r="D20124" s="10" t="s">
        <v>71</v>
      </c>
      <c r="E20124" s="10">
        <v>0</v>
      </c>
      <c r="F20124" s="10">
        <v>0</v>
      </c>
      <c r="G20124" s="10">
        <v>21.816666666666666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x14ac:dyDescent="0.25">
      <c r="A20125" s="4" t="str">
        <f>CONCATENATE(B20125,"-",C20125,"-",D20125)</f>
        <v>46261-POX55-com2</v>
      </c>
      <c r="B20125" s="16">
        <v>46261</v>
      </c>
      <c r="C20125" s="10" t="s">
        <v>102</v>
      </c>
      <c r="D20125" s="10" t="s">
        <v>72</v>
      </c>
      <c r="E20125" s="10">
        <v>0</v>
      </c>
      <c r="F20125" s="10">
        <v>0</v>
      </c>
      <c r="G20125" s="10">
        <v>21.816666666666666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x14ac:dyDescent="0.25">
      <c r="A20126" s="4" t="str">
        <f>CONCATENATE(B20126,"-",C20126,"-",D20126)</f>
        <v>46261-POX55-com3</v>
      </c>
      <c r="B20126" s="16">
        <v>46261</v>
      </c>
      <c r="C20126" s="10" t="s">
        <v>102</v>
      </c>
      <c r="D20126" s="10" t="s">
        <v>77</v>
      </c>
      <c r="E20126" s="10">
        <v>0</v>
      </c>
      <c r="F20126" s="10">
        <v>0</v>
      </c>
      <c r="G20126" s="10">
        <v>21.816666666666666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x14ac:dyDescent="0.25">
      <c r="A20127" s="4" t="str">
        <f>CONCATENATE(B20127,"-",C20127,"-",D20127)</f>
        <v>46261-POX55-gen1</v>
      </c>
      <c r="B20127" s="16">
        <v>46261</v>
      </c>
      <c r="C20127" s="10" t="s">
        <v>102</v>
      </c>
      <c r="D20127" s="10" t="s">
        <v>59</v>
      </c>
      <c r="E20127" s="10">
        <v>0</v>
      </c>
      <c r="F20127" s="10">
        <v>0</v>
      </c>
      <c r="G20127" s="10">
        <v>21.816666666666666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x14ac:dyDescent="0.25">
      <c r="A20128" s="4" t="str">
        <f>CONCATENATE(B20128,"-",C20128,"-",D20128)</f>
        <v>46261-POX55-psa1</v>
      </c>
      <c r="B20128" s="16">
        <v>46261</v>
      </c>
      <c r="C20128" s="10" t="s">
        <v>102</v>
      </c>
      <c r="D20128" s="10" t="s">
        <v>60</v>
      </c>
      <c r="E20128" s="10">
        <v>0</v>
      </c>
      <c r="F20128" s="10">
        <v>0</v>
      </c>
      <c r="G20128" s="10">
        <v>21.816666666666666</v>
      </c>
      <c r="H20128" s="10">
        <v>0</v>
      </c>
      <c r="I20128" s="4" t="s">
        <v>13</v>
      </c>
      <c r="J20128" s="7" t="str">
        <f>VLOOKUP(C20128,'[1]T. Apoyo Sistema'!$B$1:$C$89,2,0)</f>
        <v>SI</v>
      </c>
    </row>
    <row r="20129" spans="1:10" x14ac:dyDescent="0.25">
      <c r="A20129" s="4" t="str">
        <f>CONCATENATE(B20129,"-",C20129,"-",D20129)</f>
        <v>46261-POX55-psa2</v>
      </c>
      <c r="B20129" s="16">
        <v>46261</v>
      </c>
      <c r="C20129" s="10" t="s">
        <v>102</v>
      </c>
      <c r="D20129" s="10" t="s">
        <v>74</v>
      </c>
      <c r="E20129" s="10">
        <v>0</v>
      </c>
      <c r="F20129" s="10">
        <v>0</v>
      </c>
      <c r="G20129" s="10">
        <v>21.816666666666666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x14ac:dyDescent="0.25">
      <c r="A20130" s="4" t="str">
        <f>CONCATENATE(B20130,"-",C20130,"-",D20130)</f>
        <v>46261-POX55-psa3</v>
      </c>
      <c r="B20130" s="16">
        <v>46261</v>
      </c>
      <c r="C20130" s="10" t="s">
        <v>102</v>
      </c>
      <c r="D20130" s="10" t="s">
        <v>79</v>
      </c>
      <c r="E20130" s="10">
        <v>0</v>
      </c>
      <c r="F20130" s="10">
        <v>0</v>
      </c>
      <c r="G20130" s="10">
        <v>21.816666666666666</v>
      </c>
      <c r="H20130" s="10">
        <v>0</v>
      </c>
      <c r="I20130" s="4" t="s">
        <v>13</v>
      </c>
      <c r="J20130" s="7" t="str">
        <f>VLOOKUP(C20130,'[1]T. Apoyo Sistema'!$B$1:$C$89,2,0)</f>
        <v>SI</v>
      </c>
    </row>
    <row r="20131" spans="1:10" x14ac:dyDescent="0.25">
      <c r="A20131" s="4" t="str">
        <f>CONCATENATE(B20131,"-",C20131,"-",D20131)</f>
        <v>46261-POX55-psa4</v>
      </c>
      <c r="B20131" s="16">
        <v>46261</v>
      </c>
      <c r="C20131" s="10" t="s">
        <v>102</v>
      </c>
      <c r="D20131" s="10" t="s">
        <v>80</v>
      </c>
      <c r="E20131" s="10">
        <v>0</v>
      </c>
      <c r="F20131" s="10">
        <v>0</v>
      </c>
      <c r="G20131" s="10">
        <v>21.816666666666666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x14ac:dyDescent="0.25">
      <c r="A20132" s="4" t="str">
        <f>CONCATENATE(B20132,"-",C20132,"-",D20132)</f>
        <v>46261-POX55-psa5</v>
      </c>
      <c r="B20132" s="16">
        <v>46261</v>
      </c>
      <c r="C20132" s="10" t="s">
        <v>102</v>
      </c>
      <c r="D20132" s="10" t="s">
        <v>92</v>
      </c>
      <c r="E20132" s="10">
        <v>0</v>
      </c>
      <c r="F20132" s="10">
        <v>0</v>
      </c>
      <c r="G20132" s="10">
        <v>21.816666666666666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x14ac:dyDescent="0.25">
      <c r="A20133" s="4" t="str">
        <f>CONCATENATE(B20133,"-",C20133,"-",D20133)</f>
        <v>46261-POX55-psa6</v>
      </c>
      <c r="B20133" s="16">
        <v>46261</v>
      </c>
      <c r="C20133" s="10" t="s">
        <v>102</v>
      </c>
      <c r="D20133" s="10" t="s">
        <v>93</v>
      </c>
      <c r="E20133" s="10">
        <v>0</v>
      </c>
      <c r="F20133" s="10">
        <v>0</v>
      </c>
      <c r="G20133" s="10">
        <v>21.816666666666666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x14ac:dyDescent="0.25">
      <c r="A20134" s="4" t="str">
        <f>CONCATENATE(B20134,"-",C20134,"-",D20134)</f>
        <v>46261-POX55-sec1</v>
      </c>
      <c r="B20134" s="16">
        <v>46261</v>
      </c>
      <c r="C20134" s="10" t="s">
        <v>102</v>
      </c>
      <c r="D20134" s="10" t="s">
        <v>75</v>
      </c>
      <c r="E20134" s="10">
        <v>0</v>
      </c>
      <c r="F20134" s="10">
        <v>0.05</v>
      </c>
      <c r="G20134" s="10">
        <v>21.766666666666666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x14ac:dyDescent="0.25">
      <c r="A20135" s="4" t="str">
        <f>CONCATENATE(B20135,"-",C20135,"-",D20135)</f>
        <v>46261-POX55-sec2</v>
      </c>
      <c r="B20135" s="16">
        <v>46261</v>
      </c>
      <c r="C20135" s="10" t="s">
        <v>102</v>
      </c>
      <c r="D20135" s="10" t="s">
        <v>76</v>
      </c>
      <c r="E20135" s="10">
        <v>0</v>
      </c>
      <c r="F20135" s="10">
        <v>0.05</v>
      </c>
      <c r="G20135" s="10">
        <v>21.766666666666666</v>
      </c>
      <c r="H20135" s="10">
        <v>0</v>
      </c>
      <c r="I20135" s="4" t="s">
        <v>13</v>
      </c>
      <c r="J20135" s="7" t="str">
        <f>VLOOKUP(C20135,'[1]T. Apoyo Sistema'!$B$1:$C$89,2,0)</f>
        <v>SI</v>
      </c>
    </row>
    <row r="20136" spans="1:10" x14ac:dyDescent="0.25">
      <c r="A20136" s="4" t="str">
        <f>CONCATENATE(B20136,"-",C20136,"-",D20136)</f>
        <v>46261-POX55-gen2</v>
      </c>
      <c r="B20136" s="16">
        <v>46261</v>
      </c>
      <c r="C20136" s="10" t="s">
        <v>102</v>
      </c>
      <c r="D20136" s="10" t="s">
        <v>73</v>
      </c>
      <c r="E20136" s="10">
        <v>1</v>
      </c>
      <c r="F20136" s="10">
        <v>0.1</v>
      </c>
      <c r="G20136" s="10">
        <v>17.466666666666669</v>
      </c>
      <c r="H20136" s="10">
        <v>4.25</v>
      </c>
      <c r="I20136" s="4" t="s">
        <v>13</v>
      </c>
      <c r="J20136" s="7" t="str">
        <f>VLOOKUP(C20136,'[1]T. Apoyo Sistema'!$B$1:$C$89,2,0)</f>
        <v>SI</v>
      </c>
    </row>
    <row r="20137" spans="1:10" x14ac:dyDescent="0.25">
      <c r="A20137" s="4" t="str">
        <f>CONCATENATE(B20137,"-",C20137,"-",D20137)</f>
        <v>46261-OXMP10-gen1</v>
      </c>
      <c r="B20137" s="16">
        <v>46261</v>
      </c>
      <c r="C20137" s="10" t="s">
        <v>58</v>
      </c>
      <c r="D20137" s="10" t="s">
        <v>59</v>
      </c>
      <c r="E20137" s="10">
        <v>0</v>
      </c>
      <c r="F20137" s="10">
        <v>18.5</v>
      </c>
      <c r="G20137" s="10">
        <v>3.3333333333333321</v>
      </c>
      <c r="H20137" s="10">
        <v>0</v>
      </c>
      <c r="I20137" s="4" t="s">
        <v>13</v>
      </c>
      <c r="J20137" s="7" t="str">
        <f>VLOOKUP(C20137,'[1]T. Apoyo Sistema'!$B$1:$C$89,2,0)</f>
        <v>NO</v>
      </c>
    </row>
    <row r="20138" spans="1:10" x14ac:dyDescent="0.25">
      <c r="A20138" s="4" t="str">
        <f>CONCATENATE(B20138,"-",C20138,"-",D20138)</f>
        <v>46261-OXMP10-psa1</v>
      </c>
      <c r="B20138" s="16">
        <v>46261</v>
      </c>
      <c r="C20138" s="10" t="s">
        <v>58</v>
      </c>
      <c r="D20138" s="10" t="s">
        <v>60</v>
      </c>
      <c r="E20138" s="10">
        <v>0</v>
      </c>
      <c r="F20138" s="10">
        <v>18.149999999999999</v>
      </c>
      <c r="G20138" s="10">
        <v>3.6833333333333336</v>
      </c>
      <c r="H20138" s="10">
        <v>0</v>
      </c>
      <c r="I20138" s="4" t="s">
        <v>13</v>
      </c>
      <c r="J20138" s="7" t="str">
        <f>VLOOKUP(C20138,'[1]T. Apoyo Sistema'!$B$1:$C$89,2,0)</f>
        <v>NO</v>
      </c>
    </row>
    <row r="20139" spans="1:10" x14ac:dyDescent="0.25">
      <c r="A20139" s="4" t="str">
        <f>CONCATENATE(B20139,"-",C20139,"-",D20139)</f>
        <v>46267-POX17-bbd1</v>
      </c>
      <c r="B20139" s="15">
        <v>46267</v>
      </c>
      <c r="C20139" s="10" t="s">
        <v>35</v>
      </c>
      <c r="D20139" s="10" t="s">
        <v>69</v>
      </c>
      <c r="E20139" s="10">
        <v>0</v>
      </c>
      <c r="F20139" s="12">
        <v>0</v>
      </c>
      <c r="G20139" s="12">
        <v>21.85</v>
      </c>
      <c r="H20139" s="12">
        <v>0</v>
      </c>
      <c r="I20139" s="4" t="s">
        <v>828</v>
      </c>
      <c r="J20139" s="7" t="str">
        <f>VLOOKUP(C20139,'[1]T. Apoyo Sistema'!$B$1:$C$89,2,0)</f>
        <v>SI</v>
      </c>
    </row>
    <row r="20140" spans="1:10" x14ac:dyDescent="0.25">
      <c r="A20140" s="4" t="str">
        <f>CONCATENATE(B20140,"-",C20140,"-",D20140)</f>
        <v>46267-POX17-bbd2</v>
      </c>
      <c r="B20140" s="15">
        <v>46267</v>
      </c>
      <c r="C20140" s="10" t="s">
        <v>35</v>
      </c>
      <c r="D20140" s="10" t="s">
        <v>70</v>
      </c>
      <c r="E20140" s="10">
        <v>0</v>
      </c>
      <c r="F20140" s="12">
        <v>0</v>
      </c>
      <c r="G20140" s="12">
        <v>21.85</v>
      </c>
      <c r="H20140" s="12">
        <v>0</v>
      </c>
      <c r="I20140" s="4" t="s">
        <v>828</v>
      </c>
      <c r="J20140" s="7" t="str">
        <f>VLOOKUP(C20140,'[1]T. Apoyo Sistema'!$B$1:$C$89,2,0)</f>
        <v>SI</v>
      </c>
    </row>
    <row r="20141" spans="1:10" x14ac:dyDescent="0.25">
      <c r="A20141" s="4" t="str">
        <f>CONCATENATE(B20141,"-",C20141,"-",D20141)</f>
        <v>46267-POX17-com1</v>
      </c>
      <c r="B20141" s="15">
        <v>46267</v>
      </c>
      <c r="C20141" s="10" t="s">
        <v>35</v>
      </c>
      <c r="D20141" s="10" t="s">
        <v>71</v>
      </c>
      <c r="E20141" s="10">
        <v>0</v>
      </c>
      <c r="F20141" s="12">
        <v>0.66666666666666663</v>
      </c>
      <c r="G20141" s="12">
        <v>21.183333333333334</v>
      </c>
      <c r="H20141" s="12">
        <v>0</v>
      </c>
      <c r="I20141" s="4" t="s">
        <v>828</v>
      </c>
      <c r="J20141" s="7" t="str">
        <f>VLOOKUP(C20141,'[1]T. Apoyo Sistema'!$B$1:$C$89,2,0)</f>
        <v>SI</v>
      </c>
    </row>
    <row r="20142" spans="1:10" x14ac:dyDescent="0.25">
      <c r="A20142" s="4" t="str">
        <f>CONCATENATE(B20142,"-",C20142,"-",D20142)</f>
        <v>46267-POX17-com2</v>
      </c>
      <c r="B20142" s="15">
        <v>46267</v>
      </c>
      <c r="C20142" s="10" t="s">
        <v>35</v>
      </c>
      <c r="D20142" s="10" t="s">
        <v>72</v>
      </c>
      <c r="E20142" s="10">
        <v>0</v>
      </c>
      <c r="F20142" s="12">
        <v>0.66666666666666663</v>
      </c>
      <c r="G20142" s="12">
        <v>21.183333333333334</v>
      </c>
      <c r="H20142" s="12">
        <v>0</v>
      </c>
      <c r="I20142" s="4" t="s">
        <v>828</v>
      </c>
      <c r="J20142" s="7" t="str">
        <f>VLOOKUP(C20142,'[1]T. Apoyo Sistema'!$B$1:$C$89,2,0)</f>
        <v>SI</v>
      </c>
    </row>
    <row r="20143" spans="1:10" x14ac:dyDescent="0.25">
      <c r="A20143" s="4" t="str">
        <f>CONCATENATE(B20143,"-",C20143,"-",D20143)</f>
        <v>46267-POX17-com3</v>
      </c>
      <c r="B20143" s="15">
        <v>46267</v>
      </c>
      <c r="C20143" s="10" t="s">
        <v>35</v>
      </c>
      <c r="D20143" s="10" t="s">
        <v>77</v>
      </c>
      <c r="E20143" s="10">
        <v>0</v>
      </c>
      <c r="F20143" s="12">
        <v>0.6166666666666667</v>
      </c>
      <c r="G20143" s="12">
        <v>21.233333333333334</v>
      </c>
      <c r="H20143" s="12">
        <v>0</v>
      </c>
      <c r="I20143" s="4" t="s">
        <v>828</v>
      </c>
      <c r="J20143" s="7" t="str">
        <f>VLOOKUP(C20143,'[1]T. Apoyo Sistema'!$B$1:$C$89,2,0)</f>
        <v>SI</v>
      </c>
    </row>
    <row r="20144" spans="1:10" x14ac:dyDescent="0.25">
      <c r="A20144" s="4" t="str">
        <f>CONCATENATE(B20144,"-",C20144,"-",D20144)</f>
        <v>46267-POX17-com4</v>
      </c>
      <c r="B20144" s="15">
        <v>46267</v>
      </c>
      <c r="C20144" s="10" t="s">
        <v>35</v>
      </c>
      <c r="D20144" s="10" t="s">
        <v>78</v>
      </c>
      <c r="E20144" s="10">
        <v>0</v>
      </c>
      <c r="F20144" s="12">
        <v>0.6</v>
      </c>
      <c r="G20144" s="12">
        <v>21.25</v>
      </c>
      <c r="H20144" s="12">
        <v>0</v>
      </c>
      <c r="I20144" s="4" t="s">
        <v>828</v>
      </c>
      <c r="J20144" s="7" t="str">
        <f>VLOOKUP(C20144,'[1]T. Apoyo Sistema'!$B$1:$C$89,2,0)</f>
        <v>SI</v>
      </c>
    </row>
    <row r="20145" spans="1:10" x14ac:dyDescent="0.25">
      <c r="A20145" s="4" t="str">
        <f>CONCATENATE(B20145,"-",C20145,"-",D20145)</f>
        <v>46267-POX17-gen1</v>
      </c>
      <c r="B20145" s="15">
        <v>46267</v>
      </c>
      <c r="C20145" s="10" t="s">
        <v>35</v>
      </c>
      <c r="D20145" s="10" t="s">
        <v>59</v>
      </c>
      <c r="E20145" s="10">
        <v>0</v>
      </c>
      <c r="F20145" s="12">
        <v>1.1166666666666667</v>
      </c>
      <c r="G20145" s="12">
        <v>20.733333333333334</v>
      </c>
      <c r="H20145" s="12">
        <v>0</v>
      </c>
      <c r="I20145" s="4" t="s">
        <v>828</v>
      </c>
      <c r="J20145" s="7" t="str">
        <f>VLOOKUP(C20145,'[1]T. Apoyo Sistema'!$B$1:$C$89,2,0)</f>
        <v>SI</v>
      </c>
    </row>
    <row r="20146" spans="1:10" x14ac:dyDescent="0.25">
      <c r="A20146" s="4" t="str">
        <f>CONCATENATE(B20146,"-",C20146,"-",D20146)</f>
        <v>46267-POX17-gen2</v>
      </c>
      <c r="B20146" s="15">
        <v>46267</v>
      </c>
      <c r="C20146" s="10" t="s">
        <v>35</v>
      </c>
      <c r="D20146" s="10" t="s">
        <v>73</v>
      </c>
      <c r="E20146" s="10">
        <v>0</v>
      </c>
      <c r="F20146" s="12">
        <v>0</v>
      </c>
      <c r="G20146" s="12">
        <v>21.85</v>
      </c>
      <c r="H20146" s="12">
        <v>0</v>
      </c>
      <c r="I20146" s="4" t="s">
        <v>828</v>
      </c>
      <c r="J20146" s="7" t="str">
        <f>VLOOKUP(C20146,'[1]T. Apoyo Sistema'!$B$1:$C$89,2,0)</f>
        <v>SI</v>
      </c>
    </row>
    <row r="20147" spans="1:10" x14ac:dyDescent="0.25">
      <c r="A20147" s="4" t="str">
        <f>CONCATENATE(B20147,"-",C20147,"-",D20147)</f>
        <v>46267-POX17-psa1</v>
      </c>
      <c r="B20147" s="15">
        <v>46267</v>
      </c>
      <c r="C20147" s="10" t="s">
        <v>35</v>
      </c>
      <c r="D20147" s="10" t="s">
        <v>60</v>
      </c>
      <c r="E20147" s="10">
        <v>0</v>
      </c>
      <c r="F20147" s="12">
        <v>0.55000000000000004</v>
      </c>
      <c r="G20147" s="12">
        <v>21.3</v>
      </c>
      <c r="H20147" s="12">
        <v>0</v>
      </c>
      <c r="I20147" s="4" t="s">
        <v>828</v>
      </c>
      <c r="J20147" s="7" t="str">
        <f>VLOOKUP(C20147,'[1]T. Apoyo Sistema'!$B$1:$C$89,2,0)</f>
        <v>SI</v>
      </c>
    </row>
    <row r="20148" spans="1:10" x14ac:dyDescent="0.25">
      <c r="A20148" s="4" t="str">
        <f>CONCATENATE(B20148,"-",C20148,"-",D20148)</f>
        <v>46267-POX17-psa2</v>
      </c>
      <c r="B20148" s="15">
        <v>46267</v>
      </c>
      <c r="C20148" s="10" t="s">
        <v>35</v>
      </c>
      <c r="D20148" s="10" t="s">
        <v>74</v>
      </c>
      <c r="E20148" s="10">
        <v>0</v>
      </c>
      <c r="F20148" s="12">
        <v>0.55000000000000004</v>
      </c>
      <c r="G20148" s="12">
        <v>21.3</v>
      </c>
      <c r="H20148" s="12">
        <v>0</v>
      </c>
      <c r="I20148" s="4" t="s">
        <v>828</v>
      </c>
      <c r="J20148" s="7" t="str">
        <f>VLOOKUP(C20148,'[1]T. Apoyo Sistema'!$B$1:$C$89,2,0)</f>
        <v>SI</v>
      </c>
    </row>
    <row r="20149" spans="1:10" x14ac:dyDescent="0.25">
      <c r="A20149" s="4" t="str">
        <f>CONCATENATE(B20149,"-",C20149,"-",D20149)</f>
        <v>46267-POX17-psa3</v>
      </c>
      <c r="B20149" s="15">
        <v>46267</v>
      </c>
      <c r="C20149" s="10" t="s">
        <v>35</v>
      </c>
      <c r="D20149" s="10" t="s">
        <v>79</v>
      </c>
      <c r="E20149" s="10">
        <v>0</v>
      </c>
      <c r="F20149" s="12">
        <v>0.53333333333333333</v>
      </c>
      <c r="G20149" s="12">
        <v>21.316666666666666</v>
      </c>
      <c r="H20149" s="12">
        <v>0</v>
      </c>
      <c r="I20149" s="4" t="s">
        <v>828</v>
      </c>
      <c r="J20149" s="7" t="str">
        <f>VLOOKUP(C20149,'[1]T. Apoyo Sistema'!$B$1:$C$89,2,0)</f>
        <v>SI</v>
      </c>
    </row>
    <row r="20150" spans="1:10" x14ac:dyDescent="0.25">
      <c r="A20150" s="4" t="str">
        <f>CONCATENATE(B20150,"-",C20150,"-",D20150)</f>
        <v>46267-POX17-psa4</v>
      </c>
      <c r="B20150" s="15">
        <v>46267</v>
      </c>
      <c r="C20150" s="10" t="s">
        <v>35</v>
      </c>
      <c r="D20150" s="10" t="s">
        <v>80</v>
      </c>
      <c r="E20150" s="10">
        <v>0</v>
      </c>
      <c r="F20150" s="12">
        <v>0.51666666666666672</v>
      </c>
      <c r="G20150" s="12">
        <v>21.333333333333336</v>
      </c>
      <c r="H20150" s="12">
        <v>0</v>
      </c>
      <c r="I20150" s="4" t="s">
        <v>828</v>
      </c>
      <c r="J20150" s="7" t="str">
        <f>VLOOKUP(C20150,'[1]T. Apoyo Sistema'!$B$1:$C$89,2,0)</f>
        <v>SI</v>
      </c>
    </row>
    <row r="20151" spans="1:10" x14ac:dyDescent="0.25">
      <c r="A20151" s="4" t="str">
        <f>CONCATENATE(B20151,"-",C20151,"-",D20151)</f>
        <v>46267-POX17-sec1</v>
      </c>
      <c r="B20151" s="15">
        <v>46267</v>
      </c>
      <c r="C20151" s="10" t="s">
        <v>35</v>
      </c>
      <c r="D20151" s="10" t="s">
        <v>75</v>
      </c>
      <c r="E20151" s="10">
        <v>0</v>
      </c>
      <c r="F20151" s="12">
        <v>1</v>
      </c>
      <c r="G20151" s="12">
        <v>20.85</v>
      </c>
      <c r="H20151" s="12">
        <v>0</v>
      </c>
      <c r="I20151" s="4" t="s">
        <v>828</v>
      </c>
      <c r="J20151" s="7" t="str">
        <f>VLOOKUP(C20151,'[1]T. Apoyo Sistema'!$B$1:$C$89,2,0)</f>
        <v>SI</v>
      </c>
    </row>
    <row r="20152" spans="1:10" x14ac:dyDescent="0.25">
      <c r="A20152" s="4" t="str">
        <f>CONCATENATE(B20152,"-",C20152,"-",D20152)</f>
        <v>46267-POX17-sec2</v>
      </c>
      <c r="B20152" s="15">
        <v>46267</v>
      </c>
      <c r="C20152" s="10" t="s">
        <v>35</v>
      </c>
      <c r="D20152" s="10" t="s">
        <v>76</v>
      </c>
      <c r="E20152" s="10">
        <v>0</v>
      </c>
      <c r="F20152" s="12">
        <v>1</v>
      </c>
      <c r="G20152" s="12">
        <v>20.85</v>
      </c>
      <c r="H20152" s="12">
        <v>0</v>
      </c>
      <c r="I20152" s="4" t="s">
        <v>828</v>
      </c>
      <c r="J20152" s="7" t="str">
        <f>VLOOKUP(C20152,'[1]T. Apoyo Sistema'!$B$1:$C$89,2,0)</f>
        <v>SI</v>
      </c>
    </row>
    <row r="20153" spans="1:10" x14ac:dyDescent="0.25">
      <c r="A20153" s="4" t="str">
        <f>CONCATENATE(B20153,"-",C20153,"-",D20153)</f>
        <v>46261-POX54-bbd1</v>
      </c>
      <c r="B20153" s="16">
        <v>46261</v>
      </c>
      <c r="C20153" s="10" t="s">
        <v>101</v>
      </c>
      <c r="D20153" s="10" t="s">
        <v>69</v>
      </c>
      <c r="E20153" s="10">
        <v>0</v>
      </c>
      <c r="F20153" s="10">
        <v>0</v>
      </c>
      <c r="G20153" s="10">
        <v>22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x14ac:dyDescent="0.25">
      <c r="A20154" s="4" t="str">
        <f>CONCATENATE(B20154,"-",C20154,"-",D20154)</f>
        <v>46261-POX54-bbd2</v>
      </c>
      <c r="B20154" s="16">
        <v>46261</v>
      </c>
      <c r="C20154" s="10" t="s">
        <v>101</v>
      </c>
      <c r="D20154" s="10" t="s">
        <v>70</v>
      </c>
      <c r="E20154" s="10">
        <v>0</v>
      </c>
      <c r="F20154" s="10">
        <v>0</v>
      </c>
      <c r="G20154" s="10">
        <v>22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x14ac:dyDescent="0.25">
      <c r="A20155" s="4" t="str">
        <f>CONCATENATE(B20155,"-",C20155,"-",D20155)</f>
        <v>46261-POX54-com1</v>
      </c>
      <c r="B20155" s="16">
        <v>46261</v>
      </c>
      <c r="C20155" s="10" t="s">
        <v>101</v>
      </c>
      <c r="D20155" s="10" t="s">
        <v>71</v>
      </c>
      <c r="E20155" s="10">
        <v>0</v>
      </c>
      <c r="F20155" s="10">
        <v>0</v>
      </c>
      <c r="G20155" s="10">
        <v>22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x14ac:dyDescent="0.25">
      <c r="A20156" s="4" t="str">
        <f>CONCATENATE(B20156,"-",C20156,"-",D20156)</f>
        <v>46261-POX54-com2</v>
      </c>
      <c r="B20156" s="16">
        <v>46261</v>
      </c>
      <c r="C20156" s="10" t="s">
        <v>101</v>
      </c>
      <c r="D20156" s="10" t="s">
        <v>72</v>
      </c>
      <c r="E20156" s="10">
        <v>0</v>
      </c>
      <c r="F20156" s="10">
        <v>0</v>
      </c>
      <c r="G20156" s="10">
        <v>22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x14ac:dyDescent="0.25">
      <c r="A20157" s="4" t="str">
        <f>CONCATENATE(B20157,"-",C20157,"-",D20157)</f>
        <v>46261-POX54-com3</v>
      </c>
      <c r="B20157" s="16">
        <v>46261</v>
      </c>
      <c r="C20157" s="10" t="s">
        <v>101</v>
      </c>
      <c r="D20157" s="10" t="s">
        <v>77</v>
      </c>
      <c r="E20157" s="10">
        <v>0</v>
      </c>
      <c r="F20157" s="10">
        <v>0</v>
      </c>
      <c r="G20157" s="10">
        <v>22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x14ac:dyDescent="0.25">
      <c r="A20158" s="4" t="str">
        <f>CONCATENATE(B20158,"-",C20158,"-",D20158)</f>
        <v>46261-POX54-com4</v>
      </c>
      <c r="B20158" s="16">
        <v>46261</v>
      </c>
      <c r="C20158" s="10" t="s">
        <v>101</v>
      </c>
      <c r="D20158" s="10" t="s">
        <v>78</v>
      </c>
      <c r="E20158" s="10">
        <v>0</v>
      </c>
      <c r="F20158" s="10">
        <v>0</v>
      </c>
      <c r="G20158" s="10">
        <v>22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x14ac:dyDescent="0.25">
      <c r="A20159" s="4" t="str">
        <f>CONCATENATE(B20159,"-",C20159,"-",D20159)</f>
        <v>46261-POX54-gen1</v>
      </c>
      <c r="B20159" s="16">
        <v>46261</v>
      </c>
      <c r="C20159" s="10" t="s">
        <v>101</v>
      </c>
      <c r="D20159" s="10" t="s">
        <v>59</v>
      </c>
      <c r="E20159" s="10">
        <v>0</v>
      </c>
      <c r="F20159" s="10">
        <v>0</v>
      </c>
      <c r="G20159" s="10">
        <v>22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x14ac:dyDescent="0.25">
      <c r="A20160" s="4" t="str">
        <f>CONCATENATE(B20160,"-",C20160,"-",D20160)</f>
        <v>46261-POX54-gen2</v>
      </c>
      <c r="B20160" s="16">
        <v>46261</v>
      </c>
      <c r="C20160" s="10" t="s">
        <v>101</v>
      </c>
      <c r="D20160" s="10" t="s">
        <v>73</v>
      </c>
      <c r="E20160" s="10">
        <v>0</v>
      </c>
      <c r="F20160" s="10">
        <v>0</v>
      </c>
      <c r="G20160" s="10">
        <v>22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x14ac:dyDescent="0.25">
      <c r="A20161" s="4" t="str">
        <f>CONCATENATE(B20161,"-",C20161,"-",D20161)</f>
        <v>46261-POX54-psa1</v>
      </c>
      <c r="B20161" s="16">
        <v>46261</v>
      </c>
      <c r="C20161" s="10" t="s">
        <v>101</v>
      </c>
      <c r="D20161" s="10" t="s">
        <v>60</v>
      </c>
      <c r="E20161" s="10">
        <v>0</v>
      </c>
      <c r="F20161" s="10">
        <v>0</v>
      </c>
      <c r="G20161" s="10">
        <v>22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x14ac:dyDescent="0.25">
      <c r="A20162" s="4" t="str">
        <f>CONCATENATE(B20162,"-",C20162,"-",D20162)</f>
        <v>46261-POX54-psa2</v>
      </c>
      <c r="B20162" s="16">
        <v>46261</v>
      </c>
      <c r="C20162" s="10" t="s">
        <v>101</v>
      </c>
      <c r="D20162" s="10" t="s">
        <v>74</v>
      </c>
      <c r="E20162" s="10">
        <v>0</v>
      </c>
      <c r="F20162" s="10">
        <v>0</v>
      </c>
      <c r="G20162" s="10">
        <v>22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x14ac:dyDescent="0.25">
      <c r="A20163" s="4" t="str">
        <f>CONCATENATE(B20163,"-",C20163,"-",D20163)</f>
        <v>46261-POX54-psa3</v>
      </c>
      <c r="B20163" s="16">
        <v>46261</v>
      </c>
      <c r="C20163" s="10" t="s">
        <v>101</v>
      </c>
      <c r="D20163" s="10" t="s">
        <v>79</v>
      </c>
      <c r="E20163" s="10">
        <v>0</v>
      </c>
      <c r="F20163" s="10">
        <v>0</v>
      </c>
      <c r="G20163" s="10">
        <v>22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x14ac:dyDescent="0.25">
      <c r="A20164" s="4" t="str">
        <f>CONCATENATE(B20164,"-",C20164,"-",D20164)</f>
        <v>46261-POX54-psa4</v>
      </c>
      <c r="B20164" s="16">
        <v>46261</v>
      </c>
      <c r="C20164" s="10" t="s">
        <v>101</v>
      </c>
      <c r="D20164" s="10" t="s">
        <v>80</v>
      </c>
      <c r="E20164" s="10">
        <v>0</v>
      </c>
      <c r="F20164" s="10">
        <v>0</v>
      </c>
      <c r="G20164" s="10">
        <v>22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x14ac:dyDescent="0.25">
      <c r="A20165" s="4" t="str">
        <f>CONCATENATE(B20165,"-",C20165,"-",D20165)</f>
        <v>46261-POX54-sec1</v>
      </c>
      <c r="B20165" s="16">
        <v>46261</v>
      </c>
      <c r="C20165" s="10" t="s">
        <v>101</v>
      </c>
      <c r="D20165" s="10" t="s">
        <v>75</v>
      </c>
      <c r="E20165" s="10">
        <v>0</v>
      </c>
      <c r="F20165" s="10">
        <v>0</v>
      </c>
      <c r="G20165" s="10">
        <v>22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x14ac:dyDescent="0.25">
      <c r="A20166" s="4" t="str">
        <f>CONCATENATE(B20166,"-",C20166,"-",D20166)</f>
        <v>46261-POX54-sec2</v>
      </c>
      <c r="B20166" s="16">
        <v>46261</v>
      </c>
      <c r="C20166" s="10" t="s">
        <v>101</v>
      </c>
      <c r="D20166" s="10" t="s">
        <v>76</v>
      </c>
      <c r="E20166" s="10">
        <v>0</v>
      </c>
      <c r="F20166" s="10">
        <v>0</v>
      </c>
      <c r="G20166" s="10">
        <v>22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x14ac:dyDescent="0.25">
      <c r="A20167" s="4" t="str">
        <f>CONCATENATE(B20167,"-",C20167,"-",D20167)</f>
        <v>46267-POX61-bbd1</v>
      </c>
      <c r="B20167" s="15">
        <v>46267</v>
      </c>
      <c r="C20167" s="10" t="s">
        <v>107</v>
      </c>
      <c r="D20167" s="10" t="s">
        <v>69</v>
      </c>
      <c r="E20167" s="10">
        <v>0</v>
      </c>
      <c r="F20167" s="12">
        <v>0</v>
      </c>
      <c r="G20167" s="12">
        <v>22.133333333333333</v>
      </c>
      <c r="H20167" s="12">
        <v>0</v>
      </c>
      <c r="I20167" s="4" t="s">
        <v>828</v>
      </c>
      <c r="J20167" s="7" t="str">
        <f>VLOOKUP(C20167,'[1]T. Apoyo Sistema'!$B$1:$C$89,2,0)</f>
        <v>SI</v>
      </c>
    </row>
    <row r="20168" spans="1:10" x14ac:dyDescent="0.25">
      <c r="A20168" s="4" t="str">
        <f>CONCATENATE(B20168,"-",C20168,"-",D20168)</f>
        <v>46267-POX61-bbd2</v>
      </c>
      <c r="B20168" s="15">
        <v>46267</v>
      </c>
      <c r="C20168" s="10" t="s">
        <v>107</v>
      </c>
      <c r="D20168" s="10" t="s">
        <v>70</v>
      </c>
      <c r="E20168" s="10">
        <v>0</v>
      </c>
      <c r="F20168" s="12">
        <v>0</v>
      </c>
      <c r="G20168" s="12">
        <v>22.133333333333333</v>
      </c>
      <c r="H20168" s="12">
        <v>0</v>
      </c>
      <c r="I20168" s="4" t="s">
        <v>828</v>
      </c>
      <c r="J20168" s="7" t="str">
        <f>VLOOKUP(C20168,'[1]T. Apoyo Sistema'!$B$1:$C$89,2,0)</f>
        <v>SI</v>
      </c>
    </row>
    <row r="20169" spans="1:10" x14ac:dyDescent="0.25">
      <c r="A20169" s="4" t="str">
        <f>CONCATENATE(B20169,"-",C20169,"-",D20169)</f>
        <v>46267-POX61-com1</v>
      </c>
      <c r="B20169" s="15">
        <v>46267</v>
      </c>
      <c r="C20169" s="10" t="s">
        <v>107</v>
      </c>
      <c r="D20169" s="10" t="s">
        <v>71</v>
      </c>
      <c r="E20169" s="10">
        <v>0</v>
      </c>
      <c r="F20169" s="12">
        <v>0</v>
      </c>
      <c r="G20169" s="12">
        <v>22.133333333333333</v>
      </c>
      <c r="H20169" s="12">
        <v>0</v>
      </c>
      <c r="I20169" s="4" t="s">
        <v>828</v>
      </c>
      <c r="J20169" s="7" t="str">
        <f>VLOOKUP(C20169,'[1]T. Apoyo Sistema'!$B$1:$C$89,2,0)</f>
        <v>SI</v>
      </c>
    </row>
    <row r="20170" spans="1:10" x14ac:dyDescent="0.25">
      <c r="A20170" s="4" t="str">
        <f>CONCATENATE(B20170,"-",C20170,"-",D20170)</f>
        <v>46267-POX61-com2</v>
      </c>
      <c r="B20170" s="15">
        <v>46267</v>
      </c>
      <c r="C20170" s="10" t="s">
        <v>107</v>
      </c>
      <c r="D20170" s="10" t="s">
        <v>72</v>
      </c>
      <c r="E20170" s="10">
        <v>0</v>
      </c>
      <c r="F20170" s="12">
        <v>0</v>
      </c>
      <c r="G20170" s="12">
        <v>22.133333333333333</v>
      </c>
      <c r="H20170" s="12">
        <v>0</v>
      </c>
      <c r="I20170" s="4" t="s">
        <v>828</v>
      </c>
      <c r="J20170" s="7" t="str">
        <f>VLOOKUP(C20170,'[1]T. Apoyo Sistema'!$B$1:$C$89,2,0)</f>
        <v>SI</v>
      </c>
    </row>
    <row r="20171" spans="1:10" x14ac:dyDescent="0.25">
      <c r="A20171" s="4" t="str">
        <f>CONCATENATE(B20171,"-",C20171,"-",D20171)</f>
        <v>46267-POX61-com3</v>
      </c>
      <c r="B20171" s="15">
        <v>46267</v>
      </c>
      <c r="C20171" s="10" t="s">
        <v>107</v>
      </c>
      <c r="D20171" s="10" t="s">
        <v>77</v>
      </c>
      <c r="E20171" s="10">
        <v>0</v>
      </c>
      <c r="F20171" s="6">
        <v>0</v>
      </c>
      <c r="G20171" s="6">
        <v>22.133333333333333</v>
      </c>
      <c r="H20171" s="6">
        <v>0</v>
      </c>
      <c r="I20171" s="4" t="s">
        <v>828</v>
      </c>
      <c r="J20171" s="7" t="str">
        <f>VLOOKUP(C20171,'[1]T. Apoyo Sistema'!$B$1:$C$89,2,0)</f>
        <v>SI</v>
      </c>
    </row>
    <row r="20172" spans="1:10" x14ac:dyDescent="0.25">
      <c r="A20172" s="4" t="str">
        <f>CONCATENATE(B20172,"-",C20172,"-",D20172)</f>
        <v>46267-POX61-gen1</v>
      </c>
      <c r="B20172" s="15">
        <v>46267</v>
      </c>
      <c r="C20172" s="10" t="s">
        <v>107</v>
      </c>
      <c r="D20172" s="10" t="s">
        <v>59</v>
      </c>
      <c r="E20172" s="10">
        <v>0</v>
      </c>
      <c r="F20172" s="6">
        <v>0</v>
      </c>
      <c r="G20172" s="6">
        <v>22.133333333333333</v>
      </c>
      <c r="H20172" s="6">
        <v>0</v>
      </c>
      <c r="I20172" s="4" t="s">
        <v>828</v>
      </c>
      <c r="J20172" s="7" t="str">
        <f>VLOOKUP(C20172,'[1]T. Apoyo Sistema'!$B$1:$C$89,2,0)</f>
        <v>SI</v>
      </c>
    </row>
    <row r="20173" spans="1:10" x14ac:dyDescent="0.25">
      <c r="A20173" s="4" t="str">
        <f>CONCATENATE(B20173,"-",C20173,"-",D20173)</f>
        <v>46267-POX61-gen2</v>
      </c>
      <c r="B20173" s="15">
        <v>46267</v>
      </c>
      <c r="C20173" s="10" t="s">
        <v>107</v>
      </c>
      <c r="D20173" s="10" t="s">
        <v>73</v>
      </c>
      <c r="E20173" s="10">
        <v>0</v>
      </c>
      <c r="F20173" s="12">
        <v>0</v>
      </c>
      <c r="G20173" s="12">
        <v>22.133333333333333</v>
      </c>
      <c r="H20173" s="12">
        <v>0</v>
      </c>
      <c r="I20173" s="4" t="s">
        <v>828</v>
      </c>
      <c r="J20173" s="7" t="str">
        <f>VLOOKUP(C20173,'[1]T. Apoyo Sistema'!$B$1:$C$89,2,0)</f>
        <v>SI</v>
      </c>
    </row>
    <row r="20174" spans="1:10" x14ac:dyDescent="0.25">
      <c r="A20174" s="4" t="str">
        <f>CONCATENATE(B20174,"-",C20174,"-",D20174)</f>
        <v>46267-POX61-motocom1</v>
      </c>
      <c r="B20174" s="15">
        <v>46267</v>
      </c>
      <c r="C20174" s="10" t="s">
        <v>107</v>
      </c>
      <c r="D20174" s="10" t="s">
        <v>104</v>
      </c>
      <c r="E20174" s="10">
        <v>0</v>
      </c>
      <c r="F20174" s="12">
        <v>0</v>
      </c>
      <c r="G20174" s="12">
        <v>22.133333333333333</v>
      </c>
      <c r="H20174" s="12">
        <v>0</v>
      </c>
      <c r="I20174" s="4" t="s">
        <v>828</v>
      </c>
      <c r="J20174" s="7" t="str">
        <f>VLOOKUP(C20174,'[1]T. Apoyo Sistema'!$B$1:$C$89,2,0)</f>
        <v>SI</v>
      </c>
    </row>
    <row r="20175" spans="1:10" x14ac:dyDescent="0.25">
      <c r="A20175" s="4" t="str">
        <f>CONCATENATE(B20175,"-",C20175,"-",D20175)</f>
        <v>46267-POX61-motocom2</v>
      </c>
      <c r="B20175" s="15">
        <v>46267</v>
      </c>
      <c r="C20175" s="10" t="s">
        <v>107</v>
      </c>
      <c r="D20175" s="10" t="s">
        <v>105</v>
      </c>
      <c r="E20175" s="10">
        <v>0</v>
      </c>
      <c r="F20175" s="12">
        <v>0</v>
      </c>
      <c r="G20175" s="12">
        <v>22.133333333333333</v>
      </c>
      <c r="H20175" s="12">
        <v>0</v>
      </c>
      <c r="I20175" s="4" t="s">
        <v>828</v>
      </c>
      <c r="J20175" s="7" t="str">
        <f>VLOOKUP(C20175,'[1]T. Apoyo Sistema'!$B$1:$C$89,2,0)</f>
        <v>SI</v>
      </c>
    </row>
    <row r="20176" spans="1:10" x14ac:dyDescent="0.25">
      <c r="A20176" s="4" t="str">
        <f>CONCATENATE(B20176,"-",C20176,"-",D20176)</f>
        <v>46267-POX61-psa1</v>
      </c>
      <c r="B20176" s="15">
        <v>46267</v>
      </c>
      <c r="C20176" s="10" t="s">
        <v>107</v>
      </c>
      <c r="D20176" s="10" t="s">
        <v>60</v>
      </c>
      <c r="E20176" s="10">
        <v>0</v>
      </c>
      <c r="F20176" s="12">
        <v>0</v>
      </c>
      <c r="G20176" s="12">
        <v>22.133333333333333</v>
      </c>
      <c r="H20176" s="12">
        <v>0</v>
      </c>
      <c r="I20176" s="4" t="s">
        <v>828</v>
      </c>
      <c r="J20176" s="7" t="str">
        <f>VLOOKUP(C20176,'[1]T. Apoyo Sistema'!$B$1:$C$89,2,0)</f>
        <v>SI</v>
      </c>
    </row>
    <row r="20177" spans="1:10" x14ac:dyDescent="0.25">
      <c r="A20177" s="4" t="str">
        <f>CONCATENATE(B20177,"-",C20177,"-",D20177)</f>
        <v>46267-POX61-psa2</v>
      </c>
      <c r="B20177" s="15">
        <v>46267</v>
      </c>
      <c r="C20177" s="10" t="s">
        <v>107</v>
      </c>
      <c r="D20177" s="10" t="s">
        <v>74</v>
      </c>
      <c r="E20177" s="10">
        <v>0</v>
      </c>
      <c r="F20177" s="12">
        <v>0</v>
      </c>
      <c r="G20177" s="12">
        <v>22.133333333333333</v>
      </c>
      <c r="H20177" s="12">
        <v>0</v>
      </c>
      <c r="I20177" s="4" t="s">
        <v>828</v>
      </c>
      <c r="J20177" s="7" t="str">
        <f>VLOOKUP(C20177,'[1]T. Apoyo Sistema'!$B$1:$C$89,2,0)</f>
        <v>SI</v>
      </c>
    </row>
    <row r="20178" spans="1:10" x14ac:dyDescent="0.25">
      <c r="A20178" s="4" t="str">
        <f>CONCATENATE(B20178,"-",C20178,"-",D20178)</f>
        <v>46267-POX61-psa3</v>
      </c>
      <c r="B20178" s="15">
        <v>46267</v>
      </c>
      <c r="C20178" s="10" t="s">
        <v>107</v>
      </c>
      <c r="D20178" s="10" t="s">
        <v>79</v>
      </c>
      <c r="E20178" s="10">
        <v>0</v>
      </c>
      <c r="F20178" s="12">
        <v>0</v>
      </c>
      <c r="G20178" s="12">
        <v>22.133333333333333</v>
      </c>
      <c r="H20178" s="12">
        <v>0</v>
      </c>
      <c r="I20178" s="4" t="s">
        <v>828</v>
      </c>
      <c r="J20178" s="7" t="str">
        <f>VLOOKUP(C20178,'[1]T. Apoyo Sistema'!$B$1:$C$89,2,0)</f>
        <v>SI</v>
      </c>
    </row>
    <row r="20179" spans="1:10" x14ac:dyDescent="0.25">
      <c r="A20179" s="4" t="str">
        <f>CONCATENATE(B20179,"-",C20179,"-",D20179)</f>
        <v>46267-POX61-psa4</v>
      </c>
      <c r="B20179" s="15">
        <v>46267</v>
      </c>
      <c r="C20179" s="10" t="s">
        <v>107</v>
      </c>
      <c r="D20179" s="10" t="s">
        <v>80</v>
      </c>
      <c r="E20179" s="10">
        <v>0</v>
      </c>
      <c r="F20179" s="12">
        <v>0</v>
      </c>
      <c r="G20179" s="12">
        <v>22.133333333333333</v>
      </c>
      <c r="H20179" s="12">
        <v>0</v>
      </c>
      <c r="I20179" s="4" t="s">
        <v>828</v>
      </c>
      <c r="J20179" s="7" t="str">
        <f>VLOOKUP(C20179,'[1]T. Apoyo Sistema'!$B$1:$C$89,2,0)</f>
        <v>SI</v>
      </c>
    </row>
    <row r="20180" spans="1:10" x14ac:dyDescent="0.25">
      <c r="A20180" s="4" t="str">
        <f>CONCATENATE(B20180,"-",C20180,"-",D20180)</f>
        <v>46267-POX61-psa5</v>
      </c>
      <c r="B20180" s="15">
        <v>46267</v>
      </c>
      <c r="C20180" s="10" t="s">
        <v>107</v>
      </c>
      <c r="D20180" s="10" t="s">
        <v>92</v>
      </c>
      <c r="E20180" s="10">
        <v>0</v>
      </c>
      <c r="F20180" s="12">
        <v>0</v>
      </c>
      <c r="G20180" s="12">
        <v>22.133333333333333</v>
      </c>
      <c r="H20180" s="12">
        <v>0</v>
      </c>
      <c r="I20180" s="4" t="s">
        <v>828</v>
      </c>
      <c r="J20180" s="7" t="str">
        <f>VLOOKUP(C20180,'[1]T. Apoyo Sistema'!$B$1:$C$89,2,0)</f>
        <v>SI</v>
      </c>
    </row>
    <row r="20181" spans="1:10" x14ac:dyDescent="0.25">
      <c r="A20181" s="4" t="str">
        <f>CONCATENATE(B20181,"-",C20181,"-",D20181)</f>
        <v>46267-POX61-psa6</v>
      </c>
      <c r="B20181" s="15">
        <v>46267</v>
      </c>
      <c r="C20181" s="10" t="s">
        <v>107</v>
      </c>
      <c r="D20181" s="10" t="s">
        <v>93</v>
      </c>
      <c r="E20181" s="10">
        <v>0</v>
      </c>
      <c r="F20181" s="12">
        <v>0</v>
      </c>
      <c r="G20181" s="12">
        <v>22.133333333333333</v>
      </c>
      <c r="H20181" s="12">
        <v>0</v>
      </c>
      <c r="I20181" s="4" t="s">
        <v>828</v>
      </c>
      <c r="J20181" s="7" t="str">
        <f>VLOOKUP(C20181,'[1]T. Apoyo Sistema'!$B$1:$C$89,2,0)</f>
        <v>SI</v>
      </c>
    </row>
    <row r="20182" spans="1:10" x14ac:dyDescent="0.25">
      <c r="A20182" s="4" t="str">
        <f>CONCATENATE(B20182,"-",C20182,"-",D20182)</f>
        <v>46267-POX61-sec1</v>
      </c>
      <c r="B20182" s="15">
        <v>46267</v>
      </c>
      <c r="C20182" s="10" t="s">
        <v>107</v>
      </c>
      <c r="D20182" s="10" t="s">
        <v>75</v>
      </c>
      <c r="E20182" s="10">
        <v>0</v>
      </c>
      <c r="F20182" s="12">
        <v>0</v>
      </c>
      <c r="G20182" s="12">
        <v>22.133333333333333</v>
      </c>
      <c r="H20182" s="12">
        <v>0</v>
      </c>
      <c r="I20182" s="4" t="s">
        <v>828</v>
      </c>
      <c r="J20182" s="7" t="str">
        <f>VLOOKUP(C20182,'[1]T. Apoyo Sistema'!$B$1:$C$89,2,0)</f>
        <v>SI</v>
      </c>
    </row>
    <row r="20183" spans="1:10" x14ac:dyDescent="0.25">
      <c r="A20183" s="4" t="str">
        <f>CONCATENATE(B20183,"-",C20183,"-",D20183)</f>
        <v>46267-POX61-sec2</v>
      </c>
      <c r="B20183" s="15">
        <v>46267</v>
      </c>
      <c r="C20183" s="10" t="s">
        <v>107</v>
      </c>
      <c r="D20183" s="10" t="s">
        <v>76</v>
      </c>
      <c r="E20183" s="10">
        <v>0</v>
      </c>
      <c r="F20183" s="12">
        <v>0</v>
      </c>
      <c r="G20183" s="12">
        <v>22.133333333333333</v>
      </c>
      <c r="H20183" s="12">
        <v>0</v>
      </c>
      <c r="I20183" s="4" t="s">
        <v>828</v>
      </c>
      <c r="J20183" s="7" t="str">
        <f>VLOOKUP(C20183,'[1]T. Apoyo Sistema'!$B$1:$C$89,2,0)</f>
        <v>SI</v>
      </c>
    </row>
    <row r="20184" spans="1:10" x14ac:dyDescent="0.25">
      <c r="A20184" s="4" t="str">
        <f>CONCATENATE(B20184,"-",C20184,"-",D20184)</f>
        <v>46248-OXMP10-gen1</v>
      </c>
      <c r="B20184" s="14">
        <v>46248</v>
      </c>
      <c r="C20184" s="4" t="s">
        <v>58</v>
      </c>
      <c r="D20184" s="4" t="s">
        <v>59</v>
      </c>
      <c r="E20184" s="4">
        <v>0</v>
      </c>
      <c r="F20184" s="6">
        <v>22.15</v>
      </c>
      <c r="G20184" s="6">
        <v>0</v>
      </c>
      <c r="H20184" s="6">
        <v>0</v>
      </c>
      <c r="I20184" s="4" t="str">
        <f>TEXT(B20184,"yyyy-mm")</f>
        <v>2026-08</v>
      </c>
      <c r="J20184" s="7" t="str">
        <f>VLOOKUP(C20184,'[1]T. Apoyo Sistema'!$B$1:$C$89,2,0)</f>
        <v>NO</v>
      </c>
    </row>
    <row r="20185" spans="1:10" x14ac:dyDescent="0.25">
      <c r="A20185" s="4" t="str">
        <f>CONCATENATE(B20185,"-",C20185,"-",D20185)</f>
        <v>46248-OXMP10-psa1</v>
      </c>
      <c r="B20185" s="14">
        <v>46248</v>
      </c>
      <c r="C20185" s="4" t="s">
        <v>58</v>
      </c>
      <c r="D20185" s="4" t="s">
        <v>60</v>
      </c>
      <c r="E20185" s="4">
        <v>0</v>
      </c>
      <c r="F20185" s="6">
        <v>14.516666666666667</v>
      </c>
      <c r="G20185" s="6">
        <v>7.6333333333333311</v>
      </c>
      <c r="H20185" s="6">
        <v>0</v>
      </c>
      <c r="I20185" s="4" t="str">
        <f>TEXT(B20185,"yyyy-mm")</f>
        <v>2026-08</v>
      </c>
      <c r="J20185" s="7" t="str">
        <f>VLOOKUP(C20185,'[1]T. Apoyo Sistema'!$B$1:$C$89,2,0)</f>
        <v>NO</v>
      </c>
    </row>
    <row r="20186" spans="1:10" x14ac:dyDescent="0.25">
      <c r="A20186" s="4" t="str">
        <f>CONCATENATE(B20186,"-",C20186,"-",D20186)</f>
        <v>46238-POX9-bbd1</v>
      </c>
      <c r="B20186" s="14">
        <v>46238</v>
      </c>
      <c r="C20186" s="4" t="s">
        <v>49</v>
      </c>
      <c r="D20186" s="4" t="s">
        <v>69</v>
      </c>
      <c r="E20186" s="4">
        <v>0</v>
      </c>
      <c r="F20186" s="6">
        <v>0.23333333333333334</v>
      </c>
      <c r="G20186" s="6">
        <v>22.033333333333331</v>
      </c>
      <c r="H20186" s="6">
        <v>0</v>
      </c>
      <c r="I20186" s="4" t="str">
        <f>TEXT(B20186,"yyyy-mm")</f>
        <v>2026-08</v>
      </c>
      <c r="J20186" s="7" t="str">
        <f>VLOOKUP(C20186,'[1]T. Apoyo Sistema'!$B$1:$C$89,2,0)</f>
        <v>SI</v>
      </c>
    </row>
    <row r="20187" spans="1:10" x14ac:dyDescent="0.25">
      <c r="A20187" s="4" t="str">
        <f>CONCATENATE(B20187,"-",C20187,"-",D20187)</f>
        <v>46238-POX9-bbd2</v>
      </c>
      <c r="B20187" s="14">
        <v>46238</v>
      </c>
      <c r="C20187" s="4" t="s">
        <v>49</v>
      </c>
      <c r="D20187" s="4" t="s">
        <v>70</v>
      </c>
      <c r="E20187" s="4">
        <v>0</v>
      </c>
      <c r="F20187" s="6">
        <v>0</v>
      </c>
      <c r="G20187" s="6">
        <v>0</v>
      </c>
      <c r="H20187" s="6">
        <v>22.266666666666666</v>
      </c>
      <c r="I20187" s="4" t="str">
        <f>TEXT(B20187,"yyyy-mm")</f>
        <v>2026-08</v>
      </c>
      <c r="J20187" s="7" t="str">
        <f>VLOOKUP(C20187,'[1]T. Apoyo Sistema'!$B$1:$C$89,2,0)</f>
        <v>SI</v>
      </c>
    </row>
    <row r="20188" spans="1:10" x14ac:dyDescent="0.25">
      <c r="A20188" s="4" t="str">
        <f>CONCATENATE(B20188,"-",C20188,"-",D20188)</f>
        <v>46238-POX9-com1</v>
      </c>
      <c r="B20188" s="14">
        <v>46238</v>
      </c>
      <c r="C20188" s="4" t="s">
        <v>49</v>
      </c>
      <c r="D20188" s="4" t="s">
        <v>71</v>
      </c>
      <c r="E20188" s="4">
        <v>0</v>
      </c>
      <c r="F20188" s="6">
        <v>0</v>
      </c>
      <c r="G20188" s="6">
        <v>0</v>
      </c>
      <c r="H20188" s="6">
        <v>22.266666666666666</v>
      </c>
      <c r="I20188" s="4" t="str">
        <f>TEXT(B20188,"yyyy-mm")</f>
        <v>2026-08</v>
      </c>
      <c r="J20188" s="7" t="str">
        <f>VLOOKUP(C20188,'[1]T. Apoyo Sistema'!$B$1:$C$89,2,0)</f>
        <v>SI</v>
      </c>
    </row>
    <row r="20189" spans="1:10" x14ac:dyDescent="0.25">
      <c r="A20189" s="4" t="str">
        <f>CONCATENATE(B20189,"-",C20189,"-",D20189)</f>
        <v>46238-POX9-com2</v>
      </c>
      <c r="B20189" s="14">
        <v>46238</v>
      </c>
      <c r="C20189" s="4" t="s">
        <v>49</v>
      </c>
      <c r="D20189" s="4" t="s">
        <v>72</v>
      </c>
      <c r="E20189" s="4">
        <v>3</v>
      </c>
      <c r="F20189" s="6">
        <v>15.633333333333333</v>
      </c>
      <c r="G20189" s="6">
        <v>4.9833333333333343</v>
      </c>
      <c r="H20189" s="6">
        <v>1.65</v>
      </c>
      <c r="I20189" s="4" t="str">
        <f>TEXT(B20189,"yyyy-mm")</f>
        <v>2026-08</v>
      </c>
      <c r="J20189" s="7" t="str">
        <f>VLOOKUP(C20189,'[1]T. Apoyo Sistema'!$B$1:$C$89,2,0)</f>
        <v>SI</v>
      </c>
    </row>
    <row r="20190" spans="1:10" x14ac:dyDescent="0.25">
      <c r="A20190" s="4" t="str">
        <f>CONCATENATE(B20190,"-",C20190,"-",D20190)</f>
        <v>46238-POX9-com3</v>
      </c>
      <c r="B20190" s="14">
        <v>46238</v>
      </c>
      <c r="C20190" s="4" t="s">
        <v>49</v>
      </c>
      <c r="D20190" s="4" t="s">
        <v>77</v>
      </c>
      <c r="E20190" s="4">
        <v>3</v>
      </c>
      <c r="F20190" s="6">
        <v>8.3333333333333329E-2</v>
      </c>
      <c r="G20190" s="6">
        <v>0.86666666666666714</v>
      </c>
      <c r="H20190" s="6">
        <v>21.316666666666666</v>
      </c>
      <c r="I20190" s="4" t="str">
        <f>TEXT(B20190,"yyyy-mm")</f>
        <v>2026-08</v>
      </c>
      <c r="J20190" s="7" t="str">
        <f>VLOOKUP(C20190,'[1]T. Apoyo Sistema'!$B$1:$C$89,2,0)</f>
        <v>SI</v>
      </c>
    </row>
    <row r="20191" spans="1:10" x14ac:dyDescent="0.25">
      <c r="A20191" s="4" t="str">
        <f>CONCATENATE(B20191,"-",C20191,"-",D20191)</f>
        <v>46238-POX9-com4</v>
      </c>
      <c r="B20191" s="14">
        <v>46238</v>
      </c>
      <c r="C20191" s="4" t="s">
        <v>49</v>
      </c>
      <c r="D20191" s="4" t="s">
        <v>78</v>
      </c>
      <c r="E20191" s="4">
        <v>0</v>
      </c>
      <c r="F20191" s="6">
        <v>17.583333333333332</v>
      </c>
      <c r="G20191" s="6">
        <v>4.6833333333333336</v>
      </c>
      <c r="H20191" s="6">
        <v>0</v>
      </c>
      <c r="I20191" s="4" t="str">
        <f>TEXT(B20191,"yyyy-mm")</f>
        <v>2026-08</v>
      </c>
      <c r="J20191" s="7" t="str">
        <f>VLOOKUP(C20191,'[1]T. Apoyo Sistema'!$B$1:$C$89,2,0)</f>
        <v>SI</v>
      </c>
    </row>
    <row r="20192" spans="1:10" x14ac:dyDescent="0.25">
      <c r="A20192" s="4" t="str">
        <f>CONCATENATE(B20192,"-",C20192,"-",D20192)</f>
        <v>46238-POX9-gen1</v>
      </c>
      <c r="B20192" s="14">
        <v>46238</v>
      </c>
      <c r="C20192" s="4" t="s">
        <v>49</v>
      </c>
      <c r="D20192" s="4" t="s">
        <v>59</v>
      </c>
      <c r="E20192" s="4">
        <v>0</v>
      </c>
      <c r="F20192" s="6">
        <v>18.233333333333334</v>
      </c>
      <c r="G20192" s="6">
        <v>4.0333333333333314</v>
      </c>
      <c r="H20192" s="6">
        <v>0</v>
      </c>
      <c r="I20192" s="4" t="str">
        <f>TEXT(B20192,"yyyy-mm")</f>
        <v>2026-08</v>
      </c>
      <c r="J20192" s="7" t="str">
        <f>VLOOKUP(C20192,'[1]T. Apoyo Sistema'!$B$1:$C$89,2,0)</f>
        <v>SI</v>
      </c>
    </row>
    <row r="20193" spans="1:10" x14ac:dyDescent="0.25">
      <c r="A20193" s="4" t="str">
        <f>CONCATENATE(B20193,"-",C20193,"-",D20193)</f>
        <v>46238-POX9-gen2</v>
      </c>
      <c r="B20193" s="14">
        <v>46238</v>
      </c>
      <c r="C20193" s="4" t="s">
        <v>49</v>
      </c>
      <c r="D20193" s="4" t="s">
        <v>73</v>
      </c>
      <c r="E20193" s="4">
        <v>0</v>
      </c>
      <c r="F20193" s="6">
        <v>0</v>
      </c>
      <c r="G20193" s="6">
        <v>22.266666666666666</v>
      </c>
      <c r="H20193" s="6">
        <v>0</v>
      </c>
      <c r="I20193" s="4" t="str">
        <f>TEXT(B20193,"yyyy-mm")</f>
        <v>2026-08</v>
      </c>
      <c r="J20193" s="7" t="str">
        <f>VLOOKUP(C20193,'[1]T. Apoyo Sistema'!$B$1:$C$89,2,0)</f>
        <v>SI</v>
      </c>
    </row>
    <row r="20194" spans="1:10" x14ac:dyDescent="0.25">
      <c r="A20194" s="4" t="str">
        <f>CONCATENATE(B20194,"-",C20194,"-",D20194)</f>
        <v>46238-POX9-psa1</v>
      </c>
      <c r="B20194" s="14">
        <v>46238</v>
      </c>
      <c r="C20194" s="4" t="s">
        <v>49</v>
      </c>
      <c r="D20194" s="4" t="s">
        <v>60</v>
      </c>
      <c r="E20194" s="4">
        <v>0</v>
      </c>
      <c r="F20194" s="6">
        <v>15.433333333333334</v>
      </c>
      <c r="G20194" s="6">
        <v>6.8333333333333321</v>
      </c>
      <c r="H20194" s="6">
        <v>0</v>
      </c>
      <c r="I20194" s="4" t="str">
        <f>TEXT(B20194,"yyyy-mm")</f>
        <v>2026-08</v>
      </c>
      <c r="J20194" s="7" t="str">
        <f>VLOOKUP(C20194,'[1]T. Apoyo Sistema'!$B$1:$C$89,2,0)</f>
        <v>SI</v>
      </c>
    </row>
    <row r="20195" spans="1:10" x14ac:dyDescent="0.25">
      <c r="A20195" s="4" t="str">
        <f>CONCATENATE(B20195,"-",C20195,"-",D20195)</f>
        <v>46238-POX9-psa2</v>
      </c>
      <c r="B20195" s="14">
        <v>46238</v>
      </c>
      <c r="C20195" s="4" t="s">
        <v>49</v>
      </c>
      <c r="D20195" s="4" t="s">
        <v>74</v>
      </c>
      <c r="E20195" s="4">
        <v>0</v>
      </c>
      <c r="F20195" s="6">
        <v>3.3333333333333333E-2</v>
      </c>
      <c r="G20195" s="6">
        <v>22.233333333333331</v>
      </c>
      <c r="H20195" s="6">
        <v>0</v>
      </c>
      <c r="I20195" s="4" t="str">
        <f>TEXT(B20195,"yyyy-mm")</f>
        <v>2026-08</v>
      </c>
      <c r="J20195" s="7" t="str">
        <f>VLOOKUP(C20195,'[1]T. Apoyo Sistema'!$B$1:$C$89,2,0)</f>
        <v>SI</v>
      </c>
    </row>
    <row r="20196" spans="1:10" x14ac:dyDescent="0.25">
      <c r="A20196" s="4" t="str">
        <f>CONCATENATE(B20196,"-",C20196,"-",D20196)</f>
        <v>46238-POX9-psa3</v>
      </c>
      <c r="B20196" s="14">
        <v>46238</v>
      </c>
      <c r="C20196" s="4" t="s">
        <v>49</v>
      </c>
      <c r="D20196" s="4" t="s">
        <v>79</v>
      </c>
      <c r="E20196" s="4">
        <v>0</v>
      </c>
      <c r="F20196" s="6">
        <v>0</v>
      </c>
      <c r="G20196" s="6">
        <v>22.266666666666666</v>
      </c>
      <c r="H20196" s="6">
        <v>0</v>
      </c>
      <c r="I20196" s="4" t="str">
        <f>TEXT(B20196,"yyyy-mm")</f>
        <v>2026-08</v>
      </c>
      <c r="J20196" s="7" t="str">
        <f>VLOOKUP(C20196,'[1]T. Apoyo Sistema'!$B$1:$C$89,2,0)</f>
        <v>SI</v>
      </c>
    </row>
    <row r="20197" spans="1:10" x14ac:dyDescent="0.25">
      <c r="A20197" s="4" t="str">
        <f>CONCATENATE(B20197,"-",C20197,"-",D20197)</f>
        <v>46238-POX9-psa4</v>
      </c>
      <c r="B20197" s="14">
        <v>46238</v>
      </c>
      <c r="C20197" s="4" t="s">
        <v>49</v>
      </c>
      <c r="D20197" s="4" t="s">
        <v>80</v>
      </c>
      <c r="E20197" s="4">
        <v>0</v>
      </c>
      <c r="F20197" s="6">
        <v>17.233333333333334</v>
      </c>
      <c r="G20197" s="6">
        <v>5.0333333333333314</v>
      </c>
      <c r="H20197" s="6">
        <v>0</v>
      </c>
      <c r="I20197" s="4" t="str">
        <f>TEXT(B20197,"yyyy-mm")</f>
        <v>2026-08</v>
      </c>
      <c r="J20197" s="7" t="str">
        <f>VLOOKUP(C20197,'[1]T. Apoyo Sistema'!$B$1:$C$89,2,0)</f>
        <v>SI</v>
      </c>
    </row>
    <row r="20198" spans="1:10" x14ac:dyDescent="0.25">
      <c r="A20198" s="4" t="str">
        <f>CONCATENATE(B20198,"-",C20198,"-",D20198)</f>
        <v>46238-POX9-sec1</v>
      </c>
      <c r="B20198" s="14">
        <v>46238</v>
      </c>
      <c r="C20198" s="4" t="s">
        <v>49</v>
      </c>
      <c r="D20198" s="4" t="s">
        <v>75</v>
      </c>
      <c r="E20198" s="4">
        <v>0</v>
      </c>
      <c r="F20198" s="6">
        <v>0</v>
      </c>
      <c r="G20198" s="6">
        <v>0</v>
      </c>
      <c r="H20198" s="6">
        <v>22.266666666666666</v>
      </c>
      <c r="I20198" s="4" t="str">
        <f>TEXT(B20198,"yyyy-mm")</f>
        <v>2026-08</v>
      </c>
      <c r="J20198" s="7" t="str">
        <f>VLOOKUP(C20198,'[1]T. Apoyo Sistema'!$B$1:$C$89,2,0)</f>
        <v>SI</v>
      </c>
    </row>
    <row r="20199" spans="1:10" x14ac:dyDescent="0.25">
      <c r="A20199" s="4" t="str">
        <f>CONCATENATE(B20199,"-",C20199,"-",D20199)</f>
        <v>46238-POX9-sec2</v>
      </c>
      <c r="B20199" s="14">
        <v>46238</v>
      </c>
      <c r="C20199" s="4" t="s">
        <v>49</v>
      </c>
      <c r="D20199" s="4" t="s">
        <v>76</v>
      </c>
      <c r="E20199" s="4">
        <v>0</v>
      </c>
      <c r="F20199" s="6">
        <v>17.933333333333334</v>
      </c>
      <c r="G20199" s="6">
        <v>4.3333333333333321</v>
      </c>
      <c r="H20199" s="6">
        <v>0</v>
      </c>
      <c r="I20199" s="4" t="str">
        <f>TEXT(B20199,"yyyy-mm")</f>
        <v>2026-08</v>
      </c>
      <c r="J20199" s="7" t="str">
        <f>VLOOKUP(C20199,'[1]T. Apoyo Sistema'!$B$1:$C$89,2,0)</f>
        <v>SI</v>
      </c>
    </row>
    <row r="20200" spans="1:10" x14ac:dyDescent="0.25">
      <c r="A20200" s="4" t="str">
        <f>CONCATENATE(B20200,"-",C20200,"-",D20200)</f>
        <v>46249-POX27-bbd1</v>
      </c>
      <c r="B20200" s="14">
        <v>46249</v>
      </c>
      <c r="C20200" s="4" t="s">
        <v>15</v>
      </c>
      <c r="D20200" s="4" t="s">
        <v>69</v>
      </c>
      <c r="E20200" s="4">
        <v>0</v>
      </c>
      <c r="F20200" s="6">
        <v>0</v>
      </c>
      <c r="G20200" s="6">
        <v>0</v>
      </c>
      <c r="H20200" s="6">
        <v>22.266666666666666</v>
      </c>
      <c r="I20200" s="4" t="str">
        <f>TEXT(B20200,"yyyy-mm")</f>
        <v>2026-08</v>
      </c>
      <c r="J20200" s="7" t="str">
        <f>VLOOKUP(C20200,'[1]T. Apoyo Sistema'!$B$1:$C$89,2,0)</f>
        <v>NO</v>
      </c>
    </row>
    <row r="20201" spans="1:10" x14ac:dyDescent="0.25">
      <c r="A20201" s="4" t="str">
        <f>CONCATENATE(B20201,"-",C20201,"-",D20201)</f>
        <v>46249-POX27-bbd2</v>
      </c>
      <c r="B20201" s="14">
        <v>46249</v>
      </c>
      <c r="C20201" s="4" t="s">
        <v>15</v>
      </c>
      <c r="D20201" s="4" t="s">
        <v>70</v>
      </c>
      <c r="E20201" s="4">
        <v>0</v>
      </c>
      <c r="F20201" s="6">
        <v>0</v>
      </c>
      <c r="G20201" s="6">
        <v>0</v>
      </c>
      <c r="H20201" s="6">
        <v>22.266666666666666</v>
      </c>
      <c r="I20201" s="4" t="str">
        <f>TEXT(B20201,"yyyy-mm")</f>
        <v>2026-08</v>
      </c>
      <c r="J20201" s="7" t="str">
        <f>VLOOKUP(C20201,'[1]T. Apoyo Sistema'!$B$1:$C$89,2,0)</f>
        <v>NO</v>
      </c>
    </row>
    <row r="20202" spans="1:10" x14ac:dyDescent="0.25">
      <c r="A20202" s="4" t="str">
        <f>CONCATENATE(B20202,"-",C20202,"-",D20202)</f>
        <v>46249-POX27-com1</v>
      </c>
      <c r="B20202" s="14">
        <v>46249</v>
      </c>
      <c r="C20202" s="4" t="s">
        <v>15</v>
      </c>
      <c r="D20202" s="4" t="s">
        <v>71</v>
      </c>
      <c r="E20202" s="4">
        <v>0</v>
      </c>
      <c r="F20202" s="6">
        <v>0</v>
      </c>
      <c r="G20202" s="6">
        <v>0</v>
      </c>
      <c r="H20202" s="6">
        <v>22.266666666666666</v>
      </c>
      <c r="I20202" s="4" t="str">
        <f>TEXT(B20202,"yyyy-mm")</f>
        <v>2026-08</v>
      </c>
      <c r="J20202" s="7" t="str">
        <f>VLOOKUP(C20202,'[1]T. Apoyo Sistema'!$B$1:$C$89,2,0)</f>
        <v>NO</v>
      </c>
    </row>
    <row r="20203" spans="1:10" x14ac:dyDescent="0.25">
      <c r="A20203" s="4" t="str">
        <f>CONCATENATE(B20203,"-",C20203,"-",D20203)</f>
        <v>46249-POX27-com2</v>
      </c>
      <c r="B20203" s="14">
        <v>46249</v>
      </c>
      <c r="C20203" s="4" t="s">
        <v>15</v>
      </c>
      <c r="D20203" s="4" t="s">
        <v>72</v>
      </c>
      <c r="E20203" s="4">
        <v>0</v>
      </c>
      <c r="F20203" s="6">
        <v>0</v>
      </c>
      <c r="G20203" s="6">
        <v>22.266666666666666</v>
      </c>
      <c r="H20203" s="6">
        <v>0</v>
      </c>
      <c r="I20203" s="4" t="str">
        <f>TEXT(B20203,"yyyy-mm")</f>
        <v>2026-08</v>
      </c>
      <c r="J20203" s="7" t="str">
        <f>VLOOKUP(C20203,'[1]T. Apoyo Sistema'!$B$1:$C$89,2,0)</f>
        <v>NO</v>
      </c>
    </row>
    <row r="20204" spans="1:10" x14ac:dyDescent="0.25">
      <c r="A20204" s="4" t="str">
        <f>CONCATENATE(B20204,"-",C20204,"-",D20204)</f>
        <v>46249-POX27-com3</v>
      </c>
      <c r="B20204" s="14">
        <v>46249</v>
      </c>
      <c r="C20204" s="4" t="s">
        <v>15</v>
      </c>
      <c r="D20204" s="4" t="s">
        <v>77</v>
      </c>
      <c r="E20204" s="4">
        <v>0</v>
      </c>
      <c r="F20204" s="6">
        <v>0</v>
      </c>
      <c r="G20204" s="6">
        <v>22.266666666666666</v>
      </c>
      <c r="H20204" s="6">
        <v>0</v>
      </c>
      <c r="I20204" s="4" t="str">
        <f>TEXT(B20204,"yyyy-mm")</f>
        <v>2026-08</v>
      </c>
      <c r="J20204" s="7" t="str">
        <f>VLOOKUP(C20204,'[1]T. Apoyo Sistema'!$B$1:$C$89,2,0)</f>
        <v>NO</v>
      </c>
    </row>
    <row r="20205" spans="1:10" x14ac:dyDescent="0.25">
      <c r="A20205" s="4" t="str">
        <f>CONCATENATE(B20205,"-",C20205,"-",D20205)</f>
        <v>46249-POX27-com4</v>
      </c>
      <c r="B20205" s="14">
        <v>46249</v>
      </c>
      <c r="C20205" s="4" t="s">
        <v>15</v>
      </c>
      <c r="D20205" s="4" t="s">
        <v>78</v>
      </c>
      <c r="E20205" s="4">
        <v>0</v>
      </c>
      <c r="F20205" s="6">
        <v>0</v>
      </c>
      <c r="G20205" s="6">
        <v>0</v>
      </c>
      <c r="H20205" s="6">
        <v>22.266666666666666</v>
      </c>
      <c r="I20205" s="4" t="str">
        <f>TEXT(B20205,"yyyy-mm")</f>
        <v>2026-08</v>
      </c>
      <c r="J20205" s="7" t="str">
        <f>VLOOKUP(C20205,'[1]T. Apoyo Sistema'!$B$1:$C$89,2,0)</f>
        <v>NO</v>
      </c>
    </row>
    <row r="20206" spans="1:10" x14ac:dyDescent="0.25">
      <c r="A20206" s="4" t="str">
        <f>CONCATENATE(B20206,"-",C20206,"-",D20206)</f>
        <v>46249-POX27-gen1</v>
      </c>
      <c r="B20206" s="14">
        <v>46249</v>
      </c>
      <c r="C20206" s="4" t="s">
        <v>15</v>
      </c>
      <c r="D20206" s="4" t="s">
        <v>59</v>
      </c>
      <c r="E20206" s="4">
        <v>0</v>
      </c>
      <c r="F20206" s="6">
        <v>0</v>
      </c>
      <c r="G20206" s="6">
        <v>0</v>
      </c>
      <c r="H20206" s="6">
        <v>22.266666666666666</v>
      </c>
      <c r="I20206" s="4" t="str">
        <f>TEXT(B20206,"yyyy-mm")</f>
        <v>2026-08</v>
      </c>
      <c r="J20206" s="7" t="str">
        <f>VLOOKUP(C20206,'[1]T. Apoyo Sistema'!$B$1:$C$89,2,0)</f>
        <v>NO</v>
      </c>
    </row>
    <row r="20207" spans="1:10" x14ac:dyDescent="0.25">
      <c r="A20207" s="4" t="str">
        <f>CONCATENATE(B20207,"-",C20207,"-",D20207)</f>
        <v>46249-POX27-gen2</v>
      </c>
      <c r="B20207" s="14">
        <v>46249</v>
      </c>
      <c r="C20207" s="4" t="s">
        <v>15</v>
      </c>
      <c r="D20207" s="4" t="s">
        <v>73</v>
      </c>
      <c r="E20207" s="4">
        <v>0</v>
      </c>
      <c r="F20207" s="6">
        <v>0</v>
      </c>
      <c r="G20207" s="6">
        <v>0</v>
      </c>
      <c r="H20207" s="6">
        <v>22.266666666666666</v>
      </c>
      <c r="I20207" s="4" t="str">
        <f>TEXT(B20207,"yyyy-mm")</f>
        <v>2026-08</v>
      </c>
      <c r="J20207" s="7" t="str">
        <f>VLOOKUP(C20207,'[1]T. Apoyo Sistema'!$B$1:$C$89,2,0)</f>
        <v>NO</v>
      </c>
    </row>
    <row r="20208" spans="1:10" x14ac:dyDescent="0.25">
      <c r="A20208" s="4" t="str">
        <f>CONCATENATE(B20208,"-",C20208,"-",D20208)</f>
        <v>46249-POX27-psa1</v>
      </c>
      <c r="B20208" s="14">
        <v>46249</v>
      </c>
      <c r="C20208" s="4" t="s">
        <v>15</v>
      </c>
      <c r="D20208" s="4" t="s">
        <v>60</v>
      </c>
      <c r="E20208" s="4">
        <v>0</v>
      </c>
      <c r="F20208" s="6">
        <v>0</v>
      </c>
      <c r="G20208" s="6">
        <v>0</v>
      </c>
      <c r="H20208" s="6">
        <v>22.266666666666666</v>
      </c>
      <c r="I20208" s="4" t="str">
        <f>TEXT(B20208,"yyyy-mm")</f>
        <v>2026-08</v>
      </c>
      <c r="J20208" s="7" t="str">
        <f>VLOOKUP(C20208,'[1]T. Apoyo Sistema'!$B$1:$C$89,2,0)</f>
        <v>NO</v>
      </c>
    </row>
    <row r="20209" spans="1:10" x14ac:dyDescent="0.25">
      <c r="A20209" s="4" t="str">
        <f>CONCATENATE(B20209,"-",C20209,"-",D20209)</f>
        <v>46249-POX27-psa2</v>
      </c>
      <c r="B20209" s="14">
        <v>46249</v>
      </c>
      <c r="C20209" s="4" t="s">
        <v>15</v>
      </c>
      <c r="D20209" s="4" t="s">
        <v>74</v>
      </c>
      <c r="E20209" s="4">
        <v>0</v>
      </c>
      <c r="F20209" s="6">
        <v>0</v>
      </c>
      <c r="G20209" s="6">
        <v>0</v>
      </c>
      <c r="H20209" s="6">
        <v>22.266666666666666</v>
      </c>
      <c r="I20209" s="4" t="str">
        <f>TEXT(B20209,"yyyy-mm")</f>
        <v>2026-08</v>
      </c>
      <c r="J20209" s="7" t="str">
        <f>VLOOKUP(C20209,'[1]T. Apoyo Sistema'!$B$1:$C$89,2,0)</f>
        <v>NO</v>
      </c>
    </row>
    <row r="20210" spans="1:10" x14ac:dyDescent="0.25">
      <c r="A20210" s="4" t="str">
        <f>CONCATENATE(B20210,"-",C20210,"-",D20210)</f>
        <v>46249-POX27-psa3</v>
      </c>
      <c r="B20210" s="14">
        <v>46249</v>
      </c>
      <c r="C20210" s="4" t="s">
        <v>15</v>
      </c>
      <c r="D20210" s="4" t="s">
        <v>79</v>
      </c>
      <c r="E20210" s="4">
        <v>0</v>
      </c>
      <c r="F20210" s="6">
        <v>0</v>
      </c>
      <c r="G20210" s="6">
        <v>0</v>
      </c>
      <c r="H20210" s="6">
        <v>22.266666666666666</v>
      </c>
      <c r="I20210" s="4" t="str">
        <f>TEXT(B20210,"yyyy-mm")</f>
        <v>2026-08</v>
      </c>
      <c r="J20210" s="7" t="str">
        <f>VLOOKUP(C20210,'[1]T. Apoyo Sistema'!$B$1:$C$89,2,0)</f>
        <v>NO</v>
      </c>
    </row>
    <row r="20211" spans="1:10" x14ac:dyDescent="0.25">
      <c r="A20211" s="4" t="str">
        <f>CONCATENATE(B20211,"-",C20211,"-",D20211)</f>
        <v>46249-POX27-psa4</v>
      </c>
      <c r="B20211" s="14">
        <v>46249</v>
      </c>
      <c r="C20211" s="4" t="s">
        <v>15</v>
      </c>
      <c r="D20211" s="4" t="s">
        <v>80</v>
      </c>
      <c r="E20211" s="4">
        <v>0</v>
      </c>
      <c r="F20211" s="6">
        <v>0</v>
      </c>
      <c r="G20211" s="6">
        <v>0</v>
      </c>
      <c r="H20211" s="6">
        <v>22.266666666666666</v>
      </c>
      <c r="I20211" s="4" t="str">
        <f>TEXT(B20211,"yyyy-mm")</f>
        <v>2026-08</v>
      </c>
      <c r="J20211" s="7" t="str">
        <f>VLOOKUP(C20211,'[1]T. Apoyo Sistema'!$B$1:$C$89,2,0)</f>
        <v>NO</v>
      </c>
    </row>
    <row r="20212" spans="1:10" x14ac:dyDescent="0.25">
      <c r="A20212" s="4" t="str">
        <f>CONCATENATE(B20212,"-",C20212,"-",D20212)</f>
        <v>46249-POX27-sec1</v>
      </c>
      <c r="B20212" s="14">
        <v>46249</v>
      </c>
      <c r="C20212" s="4" t="s">
        <v>15</v>
      </c>
      <c r="D20212" s="4" t="s">
        <v>75</v>
      </c>
      <c r="E20212" s="4">
        <v>0</v>
      </c>
      <c r="F20212" s="6">
        <v>0</v>
      </c>
      <c r="G20212" s="6">
        <v>22.266666666666666</v>
      </c>
      <c r="H20212" s="6">
        <v>0</v>
      </c>
      <c r="I20212" s="4" t="str">
        <f>TEXT(B20212,"yyyy-mm")</f>
        <v>2026-08</v>
      </c>
      <c r="J20212" s="7" t="str">
        <f>VLOOKUP(C20212,'[1]T. Apoyo Sistema'!$B$1:$C$89,2,0)</f>
        <v>NO</v>
      </c>
    </row>
    <row r="20213" spans="1:10" x14ac:dyDescent="0.25">
      <c r="A20213" s="4" t="str">
        <f>CONCATENATE(B20213,"-",C20213,"-",D20213)</f>
        <v>46249-POX27-sec2</v>
      </c>
      <c r="B20213" s="14">
        <v>46249</v>
      </c>
      <c r="C20213" s="4" t="s">
        <v>15</v>
      </c>
      <c r="D20213" s="4" t="s">
        <v>76</v>
      </c>
      <c r="E20213" s="4">
        <v>0</v>
      </c>
      <c r="F20213" s="6">
        <v>0</v>
      </c>
      <c r="G20213" s="6">
        <v>0</v>
      </c>
      <c r="H20213" s="6">
        <v>22.266666666666666</v>
      </c>
      <c r="I20213" s="4" t="str">
        <f>TEXT(B20213,"yyyy-mm")</f>
        <v>2026-08</v>
      </c>
      <c r="J20213" s="7" t="str">
        <f>VLOOKUP(C20213,'[1]T. Apoyo Sistema'!$B$1:$C$89,2,0)</f>
        <v>NO</v>
      </c>
    </row>
    <row r="20214" spans="1:10" x14ac:dyDescent="0.25">
      <c r="A20214" s="4" t="str">
        <f>CONCATENATE(B20214,"-",C20214,"-",D20214)</f>
        <v>46261-POX46-psa4</v>
      </c>
      <c r="B20214" s="16">
        <v>46261</v>
      </c>
      <c r="C20214" s="10" t="s">
        <v>20</v>
      </c>
      <c r="D20214" s="10" t="s">
        <v>80</v>
      </c>
      <c r="E20214" s="10">
        <v>0</v>
      </c>
      <c r="F20214" s="10">
        <v>5.4</v>
      </c>
      <c r="G20214" s="10">
        <v>16.93333333333333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x14ac:dyDescent="0.25">
      <c r="A20215" s="4" t="str">
        <f>CONCATENATE(B20215,"-",C20215,"-",D20215)</f>
        <v>46261-POX50-psa3</v>
      </c>
      <c r="B20215" s="16">
        <v>46261</v>
      </c>
      <c r="C20215" s="10" t="s">
        <v>99</v>
      </c>
      <c r="D20215" s="10" t="s">
        <v>79</v>
      </c>
      <c r="E20215" s="10">
        <v>0</v>
      </c>
      <c r="F20215" s="10">
        <v>4.9000000000000004</v>
      </c>
      <c r="G20215" s="10">
        <v>17.43333333333333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x14ac:dyDescent="0.25">
      <c r="A20216" s="4" t="str">
        <f>CONCATENATE(B20216,"-",C20216,"-",D20216)</f>
        <v>46261-POX50-psa6</v>
      </c>
      <c r="B20216" s="16">
        <v>46261</v>
      </c>
      <c r="C20216" s="10" t="s">
        <v>99</v>
      </c>
      <c r="D20216" s="10" t="s">
        <v>93</v>
      </c>
      <c r="E20216" s="10">
        <v>0</v>
      </c>
      <c r="F20216" s="10">
        <v>4.7833333333333332</v>
      </c>
      <c r="G20216" s="10">
        <v>17.549999999999997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x14ac:dyDescent="0.25">
      <c r="A20217" s="4" t="str">
        <f>CONCATENATE(B20217,"-",C20217,"-",D20217)</f>
        <v>46261-OXMPN5-gen1</v>
      </c>
      <c r="B20217" s="16">
        <v>46261</v>
      </c>
      <c r="C20217" s="10" t="s">
        <v>64</v>
      </c>
      <c r="D20217" s="10" t="s">
        <v>59</v>
      </c>
      <c r="E20217" s="10">
        <v>0</v>
      </c>
      <c r="F20217" s="10">
        <v>19</v>
      </c>
      <c r="G20217" s="10">
        <v>3.3333333333333321</v>
      </c>
      <c r="H20217" s="10">
        <v>0</v>
      </c>
      <c r="I20217" s="4" t="s">
        <v>13</v>
      </c>
      <c r="J20217" s="7" t="str">
        <f>VLOOKUP(C20217,'[1]T. Apoyo Sistema'!$B$1:$C$89,2,0)</f>
        <v>NO</v>
      </c>
    </row>
    <row r="20218" spans="1:10" x14ac:dyDescent="0.25">
      <c r="A20218" s="4" t="str">
        <f>CONCATENATE(B20218,"-",C20218,"-",D20218)</f>
        <v>46261-OXMPN5-psa1</v>
      </c>
      <c r="B20218" s="16">
        <v>46261</v>
      </c>
      <c r="C20218" s="10" t="s">
        <v>64</v>
      </c>
      <c r="D20218" s="10" t="s">
        <v>60</v>
      </c>
      <c r="E20218" s="10">
        <v>0</v>
      </c>
      <c r="F20218" s="10">
        <v>18.3</v>
      </c>
      <c r="G20218" s="10">
        <v>4.0333333333333314</v>
      </c>
      <c r="H20218" s="10">
        <v>0</v>
      </c>
      <c r="I20218" s="4" t="s">
        <v>13</v>
      </c>
      <c r="J20218" s="7" t="str">
        <f>VLOOKUP(C20218,'[1]T. Apoyo Sistema'!$B$1:$C$89,2,0)</f>
        <v>NO</v>
      </c>
    </row>
    <row r="20219" spans="1:10" x14ac:dyDescent="0.25">
      <c r="A20219" s="4" t="str">
        <f>CONCATENATE(B20219,"-",C20219,"-",D20219)</f>
        <v>46261-POX11-bbd1</v>
      </c>
      <c r="B20219" s="16">
        <v>46261</v>
      </c>
      <c r="C20219" s="10" t="s">
        <v>81</v>
      </c>
      <c r="D20219" s="10" t="s">
        <v>69</v>
      </c>
      <c r="E20219" s="10">
        <v>0</v>
      </c>
      <c r="F20219" s="10">
        <v>0</v>
      </c>
      <c r="G20219" s="10">
        <v>22.333333333333332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x14ac:dyDescent="0.25">
      <c r="A20220" s="4" t="str">
        <f>CONCATENATE(B20220,"-",C20220,"-",D20220)</f>
        <v>46261-POX11-bbd2</v>
      </c>
      <c r="B20220" s="16">
        <v>46261</v>
      </c>
      <c r="C20220" s="10" t="s">
        <v>81</v>
      </c>
      <c r="D20220" s="10" t="s">
        <v>70</v>
      </c>
      <c r="E20220" s="10">
        <v>0</v>
      </c>
      <c r="F20220" s="10">
        <v>0</v>
      </c>
      <c r="G20220" s="10">
        <v>22.333333333333332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x14ac:dyDescent="0.25">
      <c r="A20221" s="4" t="str">
        <f>CONCATENATE(B20221,"-",C20221,"-",D20221)</f>
        <v>46261-POX11-com1</v>
      </c>
      <c r="B20221" s="16">
        <v>46261</v>
      </c>
      <c r="C20221" s="10" t="s">
        <v>81</v>
      </c>
      <c r="D20221" s="10" t="s">
        <v>71</v>
      </c>
      <c r="E20221" s="10">
        <v>0</v>
      </c>
      <c r="F20221" s="10">
        <v>0.8666666666666667</v>
      </c>
      <c r="G20221" s="10">
        <v>21.466666666666665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x14ac:dyDescent="0.25">
      <c r="A20222" s="4" t="str">
        <f>CONCATENATE(B20222,"-",C20222,"-",D20222)</f>
        <v>46261-POX11-com2</v>
      </c>
      <c r="B20222" s="16">
        <v>46261</v>
      </c>
      <c r="C20222" s="10" t="s">
        <v>81</v>
      </c>
      <c r="D20222" s="10" t="s">
        <v>72</v>
      </c>
      <c r="E20222" s="10">
        <v>3</v>
      </c>
      <c r="F20222" s="10">
        <v>0</v>
      </c>
      <c r="G20222" s="10">
        <v>3.9499999999999993</v>
      </c>
      <c r="H20222" s="10">
        <v>18.383333333333333</v>
      </c>
      <c r="I20222" s="4" t="s">
        <v>13</v>
      </c>
      <c r="J20222" s="7" t="str">
        <f>VLOOKUP(C20222,'[1]T. Apoyo Sistema'!$B$1:$C$89,2,0)</f>
        <v>SI</v>
      </c>
    </row>
    <row r="20223" spans="1:10" x14ac:dyDescent="0.25">
      <c r="A20223" s="4" t="str">
        <f>CONCATENATE(B20223,"-",C20223,"-",D20223)</f>
        <v>46261-POX11-com3</v>
      </c>
      <c r="B20223" s="16">
        <v>46261</v>
      </c>
      <c r="C20223" s="10" t="s">
        <v>81</v>
      </c>
      <c r="D20223" s="10" t="s">
        <v>77</v>
      </c>
      <c r="E20223" s="10">
        <v>0</v>
      </c>
      <c r="F20223" s="10">
        <v>0.81666666666666665</v>
      </c>
      <c r="G20223" s="10">
        <v>21.516666666666666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x14ac:dyDescent="0.25">
      <c r="A20224" s="4" t="str">
        <f>CONCATENATE(B20224,"-",C20224,"-",D20224)</f>
        <v>46261-POX11-com4</v>
      </c>
      <c r="B20224" s="16">
        <v>46261</v>
      </c>
      <c r="C20224" s="10" t="s">
        <v>81</v>
      </c>
      <c r="D20224" s="10" t="s">
        <v>78</v>
      </c>
      <c r="E20224" s="10">
        <v>1</v>
      </c>
      <c r="F20224" s="10">
        <v>0.55000000000000004</v>
      </c>
      <c r="G20224" s="10">
        <v>21.766666666666666</v>
      </c>
      <c r="H20224" s="10">
        <v>1.6666666666666666E-2</v>
      </c>
      <c r="I20224" s="4" t="s">
        <v>13</v>
      </c>
      <c r="J20224" s="7" t="str">
        <f>VLOOKUP(C20224,'[1]T. Apoyo Sistema'!$B$1:$C$89,2,0)</f>
        <v>SI</v>
      </c>
    </row>
    <row r="20225" spans="1:10" x14ac:dyDescent="0.25">
      <c r="A20225" s="4" t="str">
        <f>CONCATENATE(B20225,"-",C20225,"-",D20225)</f>
        <v>46261-POX11-gen1</v>
      </c>
      <c r="B20225" s="16">
        <v>46261</v>
      </c>
      <c r="C20225" s="10" t="s">
        <v>81</v>
      </c>
      <c r="D20225" s="10" t="s">
        <v>59</v>
      </c>
      <c r="E20225" s="10">
        <v>0</v>
      </c>
      <c r="F20225" s="10">
        <v>1.3166666666666667</v>
      </c>
      <c r="G20225" s="10">
        <v>21.016666666666666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x14ac:dyDescent="0.25">
      <c r="A20226" s="4" t="str">
        <f>CONCATENATE(B20226,"-",C20226,"-",D20226)</f>
        <v>46261-POX11-gen2</v>
      </c>
      <c r="B20226" s="16">
        <v>46261</v>
      </c>
      <c r="C20226" s="10" t="s">
        <v>81</v>
      </c>
      <c r="D20226" s="10" t="s">
        <v>73</v>
      </c>
      <c r="E20226" s="10">
        <v>0</v>
      </c>
      <c r="F20226" s="10">
        <v>0</v>
      </c>
      <c r="G20226" s="10">
        <v>22.333333333333332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x14ac:dyDescent="0.25">
      <c r="A20227" s="4" t="str">
        <f>CONCATENATE(B20227,"-",C20227,"-",D20227)</f>
        <v>46261-POX11-psa1</v>
      </c>
      <c r="B20227" s="16">
        <v>46261</v>
      </c>
      <c r="C20227" s="10" t="s">
        <v>81</v>
      </c>
      <c r="D20227" s="10" t="s">
        <v>60</v>
      </c>
      <c r="E20227" s="10">
        <v>0</v>
      </c>
      <c r="F20227" s="10">
        <v>0.6333333333333333</v>
      </c>
      <c r="G20227" s="10">
        <v>21.7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x14ac:dyDescent="0.25">
      <c r="A20228" s="4" t="str">
        <f>CONCATENATE(B20228,"-",C20228,"-",D20228)</f>
        <v>46261-POX11-psa2</v>
      </c>
      <c r="B20228" s="16">
        <v>46261</v>
      </c>
      <c r="C20228" s="10" t="s">
        <v>81</v>
      </c>
      <c r="D20228" s="10" t="s">
        <v>74</v>
      </c>
      <c r="E20228" s="10">
        <v>2</v>
      </c>
      <c r="F20228" s="10">
        <v>0.31666666666666665</v>
      </c>
      <c r="G20228" s="10">
        <v>21.9</v>
      </c>
      <c r="H20228" s="10">
        <v>0.11666666666666667</v>
      </c>
      <c r="I20228" s="4" t="s">
        <v>13</v>
      </c>
      <c r="J20228" s="7" t="str">
        <f>VLOOKUP(C20228,'[1]T. Apoyo Sistema'!$B$1:$C$89,2,0)</f>
        <v>SI</v>
      </c>
    </row>
    <row r="20229" spans="1:10" x14ac:dyDescent="0.25">
      <c r="A20229" s="4" t="str">
        <f>CONCATENATE(B20229,"-",C20229,"-",D20229)</f>
        <v>46261-POX11-psa4</v>
      </c>
      <c r="B20229" s="16">
        <v>46261</v>
      </c>
      <c r="C20229" s="10" t="s">
        <v>81</v>
      </c>
      <c r="D20229" s="10" t="s">
        <v>80</v>
      </c>
      <c r="E20229" s="10">
        <v>0</v>
      </c>
      <c r="F20229" s="10">
        <v>0.65</v>
      </c>
      <c r="G20229" s="10">
        <v>21.683333333333334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x14ac:dyDescent="0.25">
      <c r="A20230" s="4" t="str">
        <f>CONCATENATE(B20230,"-",C20230,"-",D20230)</f>
        <v>46261-POX11-sec1</v>
      </c>
      <c r="B20230" s="16">
        <v>46261</v>
      </c>
      <c r="C20230" s="10" t="s">
        <v>81</v>
      </c>
      <c r="D20230" s="10" t="s">
        <v>75</v>
      </c>
      <c r="E20230" s="10">
        <v>0</v>
      </c>
      <c r="F20230" s="10">
        <v>1.1499999999999999</v>
      </c>
      <c r="G20230" s="10">
        <v>21.183333333333334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x14ac:dyDescent="0.25">
      <c r="A20231" s="4" t="str">
        <f>CONCATENATE(B20231,"-",C20231,"-",D20231)</f>
        <v>46261-POX11-sec2</v>
      </c>
      <c r="B20231" s="16">
        <v>46261</v>
      </c>
      <c r="C20231" s="10" t="s">
        <v>81</v>
      </c>
      <c r="D20231" s="10" t="s">
        <v>76</v>
      </c>
      <c r="E20231" s="10">
        <v>0</v>
      </c>
      <c r="F20231" s="10">
        <v>1.1499999999999999</v>
      </c>
      <c r="G20231" s="10">
        <v>21.183333333333334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x14ac:dyDescent="0.25">
      <c r="A20232" s="4" t="str">
        <f>CONCATENATE(B20232,"-",C20232,"-",D20232)</f>
        <v>46261-POX46-bbd1</v>
      </c>
      <c r="B20232" s="16">
        <v>46261</v>
      </c>
      <c r="C20232" s="10" t="s">
        <v>20</v>
      </c>
      <c r="D20232" s="10" t="s">
        <v>69</v>
      </c>
      <c r="E20232" s="10">
        <v>0</v>
      </c>
      <c r="F20232" s="10">
        <v>0.36666666666666664</v>
      </c>
      <c r="G20232" s="10">
        <v>21.966666666666665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x14ac:dyDescent="0.25">
      <c r="A20233" s="4" t="str">
        <f>CONCATENATE(B20233,"-",C20233,"-",D20233)</f>
        <v>46261-POX46-bbd2</v>
      </c>
      <c r="B20233" s="16">
        <v>46261</v>
      </c>
      <c r="C20233" s="10" t="s">
        <v>20</v>
      </c>
      <c r="D20233" s="10" t="s">
        <v>70</v>
      </c>
      <c r="E20233" s="10">
        <v>0</v>
      </c>
      <c r="F20233" s="10">
        <v>0</v>
      </c>
      <c r="G20233" s="10">
        <v>22.333333333333332</v>
      </c>
      <c r="H20233" s="10">
        <v>0</v>
      </c>
      <c r="I20233" s="4" t="s">
        <v>13</v>
      </c>
      <c r="J20233" s="7" t="str">
        <f>VLOOKUP(C20233,'[1]T. Apoyo Sistema'!$B$1:$C$89,2,0)</f>
        <v>SI</v>
      </c>
    </row>
    <row r="20234" spans="1:10" x14ac:dyDescent="0.25">
      <c r="A20234" s="4" t="str">
        <f>CONCATENATE(B20234,"-",C20234,"-",D20234)</f>
        <v>46261-POX46-com1</v>
      </c>
      <c r="B20234" s="16">
        <v>46261</v>
      </c>
      <c r="C20234" s="10" t="s">
        <v>20</v>
      </c>
      <c r="D20234" s="10" t="s">
        <v>71</v>
      </c>
      <c r="E20234" s="10">
        <v>0</v>
      </c>
      <c r="F20234" s="10">
        <v>0</v>
      </c>
      <c r="G20234" s="10">
        <v>22.333333333333332</v>
      </c>
      <c r="H20234" s="10">
        <v>0</v>
      </c>
      <c r="I20234" s="4" t="s">
        <v>13</v>
      </c>
      <c r="J20234" s="7" t="str">
        <f>VLOOKUP(C20234,'[1]T. Apoyo Sistema'!$B$1:$C$89,2,0)</f>
        <v>SI</v>
      </c>
    </row>
    <row r="20235" spans="1:10" x14ac:dyDescent="0.25">
      <c r="A20235" s="4" t="str">
        <f>CONCATENATE(B20235,"-",C20235,"-",D20235)</f>
        <v>46261-POX46-com2</v>
      </c>
      <c r="B20235" s="16">
        <v>46261</v>
      </c>
      <c r="C20235" s="10" t="s">
        <v>20</v>
      </c>
      <c r="D20235" s="10" t="s">
        <v>72</v>
      </c>
      <c r="E20235" s="10">
        <v>0</v>
      </c>
      <c r="F20235" s="10">
        <v>6.45</v>
      </c>
      <c r="G20235" s="10">
        <v>15.883333333333333</v>
      </c>
      <c r="H20235" s="10">
        <v>0</v>
      </c>
      <c r="I20235" s="4" t="s">
        <v>13</v>
      </c>
      <c r="J20235" s="7" t="str">
        <f>VLOOKUP(C20235,'[1]T. Apoyo Sistema'!$B$1:$C$89,2,0)</f>
        <v>SI</v>
      </c>
    </row>
    <row r="20236" spans="1:10" x14ac:dyDescent="0.25">
      <c r="A20236" s="4" t="str">
        <f>CONCATENATE(B20236,"-",C20236,"-",D20236)</f>
        <v>46261-POX46-com3</v>
      </c>
      <c r="B20236" s="16">
        <v>46261</v>
      </c>
      <c r="C20236" s="10" t="s">
        <v>20</v>
      </c>
      <c r="D20236" s="10" t="s">
        <v>77</v>
      </c>
      <c r="E20236" s="10">
        <v>0</v>
      </c>
      <c r="F20236" s="10">
        <v>0</v>
      </c>
      <c r="G20236" s="10">
        <v>22.333333333333332</v>
      </c>
      <c r="H20236" s="10">
        <v>0</v>
      </c>
      <c r="I20236" s="4" t="s">
        <v>13</v>
      </c>
      <c r="J20236" s="7" t="str">
        <f>VLOOKUP(C20236,'[1]T. Apoyo Sistema'!$B$1:$C$89,2,0)</f>
        <v>SI</v>
      </c>
    </row>
    <row r="20237" spans="1:10" x14ac:dyDescent="0.25">
      <c r="A20237" s="4" t="str">
        <f>CONCATENATE(B20237,"-",C20237,"-",D20237)</f>
        <v>46261-POX46-gen1</v>
      </c>
      <c r="B20237" s="16">
        <v>46261</v>
      </c>
      <c r="C20237" s="10" t="s">
        <v>20</v>
      </c>
      <c r="D20237" s="10" t="s">
        <v>59</v>
      </c>
      <c r="E20237" s="10">
        <v>0</v>
      </c>
      <c r="F20237" s="10">
        <v>7.666666666666667</v>
      </c>
      <c r="G20237" s="10">
        <v>14.666666666666664</v>
      </c>
      <c r="H20237" s="10">
        <v>0</v>
      </c>
      <c r="I20237" s="4" t="s">
        <v>13</v>
      </c>
      <c r="J20237" s="7" t="str">
        <f>VLOOKUP(C20237,'[1]T. Apoyo Sistema'!$B$1:$C$89,2,0)</f>
        <v>SI</v>
      </c>
    </row>
    <row r="20238" spans="1:10" x14ac:dyDescent="0.25">
      <c r="A20238" s="4" t="str">
        <f>CONCATENATE(B20238,"-",C20238,"-",D20238)</f>
        <v>46261-POX46-gen2</v>
      </c>
      <c r="B20238" s="16">
        <v>46261</v>
      </c>
      <c r="C20238" s="10" t="s">
        <v>20</v>
      </c>
      <c r="D20238" s="10" t="s">
        <v>73</v>
      </c>
      <c r="E20238" s="10">
        <v>0</v>
      </c>
      <c r="F20238" s="10">
        <v>0</v>
      </c>
      <c r="G20238" s="10">
        <v>3.3333333333333321</v>
      </c>
      <c r="H20238" s="10">
        <v>19</v>
      </c>
      <c r="I20238" s="4" t="s">
        <v>13</v>
      </c>
      <c r="J20238" s="7" t="str">
        <f>VLOOKUP(C20238,'[1]T. Apoyo Sistema'!$B$1:$C$89,2,0)</f>
        <v>SI</v>
      </c>
    </row>
    <row r="20239" spans="1:10" x14ac:dyDescent="0.25">
      <c r="A20239" s="4" t="str">
        <f>CONCATENATE(B20239,"-",C20239,"-",D20239)</f>
        <v>46261-POX46-psa1</v>
      </c>
      <c r="B20239" s="16">
        <v>46261</v>
      </c>
      <c r="C20239" s="10" t="s">
        <v>20</v>
      </c>
      <c r="D20239" s="10" t="s">
        <v>60</v>
      </c>
      <c r="E20239" s="10">
        <v>0</v>
      </c>
      <c r="F20239" s="10">
        <v>0</v>
      </c>
      <c r="G20239" s="10">
        <v>22.333333333333332</v>
      </c>
      <c r="H20239" s="10">
        <v>0</v>
      </c>
      <c r="I20239" s="4" t="s">
        <v>13</v>
      </c>
      <c r="J20239" s="7" t="str">
        <f>VLOOKUP(C20239,'[1]T. Apoyo Sistema'!$B$1:$C$89,2,0)</f>
        <v>SI</v>
      </c>
    </row>
    <row r="20240" spans="1:10" x14ac:dyDescent="0.25">
      <c r="A20240" s="4" t="str">
        <f>CONCATENATE(B20240,"-",C20240,"-",D20240)</f>
        <v>46261-POX46-psa2</v>
      </c>
      <c r="B20240" s="16">
        <v>46261</v>
      </c>
      <c r="C20240" s="10" t="s">
        <v>20</v>
      </c>
      <c r="D20240" s="10" t="s">
        <v>74</v>
      </c>
      <c r="E20240" s="10">
        <v>0</v>
      </c>
      <c r="F20240" s="10">
        <v>5.416666666666667</v>
      </c>
      <c r="G20240" s="10">
        <v>16.916666666666664</v>
      </c>
      <c r="H20240" s="10">
        <v>0</v>
      </c>
      <c r="I20240" s="4" t="s">
        <v>13</v>
      </c>
      <c r="J20240" s="7" t="str">
        <f>VLOOKUP(C20240,'[1]T. Apoyo Sistema'!$B$1:$C$89,2,0)</f>
        <v>SI</v>
      </c>
    </row>
    <row r="20241" spans="1:10" x14ac:dyDescent="0.25">
      <c r="A20241" s="4" t="str">
        <f>CONCATENATE(B20241,"-",C20241,"-",D20241)</f>
        <v>46261-POX46-psa3</v>
      </c>
      <c r="B20241" s="16">
        <v>46261</v>
      </c>
      <c r="C20241" s="10" t="s">
        <v>20</v>
      </c>
      <c r="D20241" s="10" t="s">
        <v>79</v>
      </c>
      <c r="E20241" s="10">
        <v>0</v>
      </c>
      <c r="F20241" s="10">
        <v>0</v>
      </c>
      <c r="G20241" s="10">
        <v>22.333333333333332</v>
      </c>
      <c r="H20241" s="10">
        <v>0</v>
      </c>
      <c r="I20241" s="4" t="s">
        <v>13</v>
      </c>
      <c r="J20241" s="7" t="str">
        <f>VLOOKUP(C20241,'[1]T. Apoyo Sistema'!$B$1:$C$89,2,0)</f>
        <v>SI</v>
      </c>
    </row>
    <row r="20242" spans="1:10" x14ac:dyDescent="0.25">
      <c r="A20242" s="4" t="str">
        <f>CONCATENATE(B20242,"-",C20242,"-",D20242)</f>
        <v>46261-POX46-psa5</v>
      </c>
      <c r="B20242" s="16">
        <v>46261</v>
      </c>
      <c r="C20242" s="10" t="s">
        <v>20</v>
      </c>
      <c r="D20242" s="10" t="s">
        <v>92</v>
      </c>
      <c r="E20242" s="10">
        <v>0</v>
      </c>
      <c r="F20242" s="10">
        <v>0</v>
      </c>
      <c r="G20242" s="10">
        <v>22.333333333333332</v>
      </c>
      <c r="H20242" s="10">
        <v>0</v>
      </c>
      <c r="I20242" s="4" t="s">
        <v>13</v>
      </c>
      <c r="J20242" s="7" t="str">
        <f>VLOOKUP(C20242,'[1]T. Apoyo Sistema'!$B$1:$C$89,2,0)</f>
        <v>SI</v>
      </c>
    </row>
    <row r="20243" spans="1:10" x14ac:dyDescent="0.25">
      <c r="A20243" s="4" t="str">
        <f>CONCATENATE(B20243,"-",C20243,"-",D20243)</f>
        <v>46261-POX46-psa6</v>
      </c>
      <c r="B20243" s="16">
        <v>46261</v>
      </c>
      <c r="C20243" s="10" t="s">
        <v>20</v>
      </c>
      <c r="D20243" s="10" t="s">
        <v>93</v>
      </c>
      <c r="E20243" s="10">
        <v>0</v>
      </c>
      <c r="F20243" s="10">
        <v>0</v>
      </c>
      <c r="G20243" s="10">
        <v>22.333333333333332</v>
      </c>
      <c r="H20243" s="10">
        <v>0</v>
      </c>
      <c r="I20243" s="4" t="s">
        <v>13</v>
      </c>
      <c r="J20243" s="7" t="str">
        <f>VLOOKUP(C20243,'[1]T. Apoyo Sistema'!$B$1:$C$89,2,0)</f>
        <v>SI</v>
      </c>
    </row>
    <row r="20244" spans="1:10" x14ac:dyDescent="0.25">
      <c r="A20244" s="4" t="str">
        <f>CONCATENATE(B20244,"-",C20244,"-",D20244)</f>
        <v>46261-POX46-sec1</v>
      </c>
      <c r="B20244" s="16">
        <v>46261</v>
      </c>
      <c r="C20244" s="10" t="s">
        <v>20</v>
      </c>
      <c r="D20244" s="10" t="s">
        <v>75</v>
      </c>
      <c r="E20244" s="10">
        <v>0</v>
      </c>
      <c r="F20244" s="10">
        <v>7.1333333333333337</v>
      </c>
      <c r="G20244" s="10">
        <v>15.2</v>
      </c>
      <c r="H20244" s="10">
        <v>0</v>
      </c>
      <c r="I20244" s="4" t="s">
        <v>13</v>
      </c>
      <c r="J20244" s="7" t="str">
        <f>VLOOKUP(C20244,'[1]T. Apoyo Sistema'!$B$1:$C$89,2,0)</f>
        <v>SI</v>
      </c>
    </row>
    <row r="20245" spans="1:10" x14ac:dyDescent="0.25">
      <c r="A20245" s="4" t="str">
        <f>CONCATENATE(B20245,"-",C20245,"-",D20245)</f>
        <v>46261-POX46-sec2</v>
      </c>
      <c r="B20245" s="16">
        <v>46261</v>
      </c>
      <c r="C20245" s="10" t="s">
        <v>20</v>
      </c>
      <c r="D20245" s="10" t="s">
        <v>76</v>
      </c>
      <c r="E20245" s="10">
        <v>0</v>
      </c>
      <c r="F20245" s="10">
        <v>7.1333333333333337</v>
      </c>
      <c r="G20245" s="10">
        <v>15.2</v>
      </c>
      <c r="H20245" s="10">
        <v>0</v>
      </c>
      <c r="I20245" s="4" t="s">
        <v>13</v>
      </c>
      <c r="J20245" s="7" t="str">
        <f>VLOOKUP(C20245,'[1]T. Apoyo Sistema'!$B$1:$C$89,2,0)</f>
        <v>SI</v>
      </c>
    </row>
    <row r="20246" spans="1:10" x14ac:dyDescent="0.25">
      <c r="A20246" s="4" t="str">
        <f>CONCATENATE(B20246,"-",C20246,"-",D20246)</f>
        <v>46261-POX50-bbd1</v>
      </c>
      <c r="B20246" s="16">
        <v>46261</v>
      </c>
      <c r="C20246" s="10" t="s">
        <v>99</v>
      </c>
      <c r="D20246" s="10" t="s">
        <v>69</v>
      </c>
      <c r="E20246" s="10">
        <v>0</v>
      </c>
      <c r="F20246" s="10">
        <v>0</v>
      </c>
      <c r="G20246" s="10">
        <v>22.333333333333332</v>
      </c>
      <c r="H20246" s="10">
        <v>0</v>
      </c>
      <c r="I20246" s="4" t="s">
        <v>13</v>
      </c>
      <c r="J20246" s="7" t="str">
        <f>VLOOKUP(C20246,'[1]T. Apoyo Sistema'!$B$1:$C$89,2,0)</f>
        <v>SI</v>
      </c>
    </row>
    <row r="20247" spans="1:10" x14ac:dyDescent="0.25">
      <c r="A20247" s="4" t="str">
        <f>CONCATENATE(B20247,"-",C20247,"-",D20247)</f>
        <v>46261-POX50-bbd2</v>
      </c>
      <c r="B20247" s="16">
        <v>46261</v>
      </c>
      <c r="C20247" s="10" t="s">
        <v>99</v>
      </c>
      <c r="D20247" s="10" t="s">
        <v>70</v>
      </c>
      <c r="E20247" s="10">
        <v>0</v>
      </c>
      <c r="F20247" s="10">
        <v>0.33333333333333331</v>
      </c>
      <c r="G20247" s="10">
        <v>22</v>
      </c>
      <c r="H20247" s="10">
        <v>0</v>
      </c>
      <c r="I20247" s="4" t="s">
        <v>13</v>
      </c>
      <c r="J20247" s="7" t="str">
        <f>VLOOKUP(C20247,'[1]T. Apoyo Sistema'!$B$1:$C$89,2,0)</f>
        <v>SI</v>
      </c>
    </row>
    <row r="20248" spans="1:10" x14ac:dyDescent="0.25">
      <c r="A20248" s="4" t="str">
        <f>CONCATENATE(B20248,"-",C20248,"-",D20248)</f>
        <v>46261-POX50-com1</v>
      </c>
      <c r="B20248" s="16">
        <v>46261</v>
      </c>
      <c r="C20248" s="10" t="s">
        <v>99</v>
      </c>
      <c r="D20248" s="10" t="s">
        <v>71</v>
      </c>
      <c r="E20248" s="10">
        <v>0</v>
      </c>
      <c r="F20248" s="10">
        <v>5.2666666666666666</v>
      </c>
      <c r="G20248" s="10">
        <v>17.066666666666666</v>
      </c>
      <c r="H20248" s="10">
        <v>0</v>
      </c>
      <c r="I20248" s="4" t="s">
        <v>13</v>
      </c>
      <c r="J20248" s="7" t="str">
        <f>VLOOKUP(C20248,'[1]T. Apoyo Sistema'!$B$1:$C$89,2,0)</f>
        <v>SI</v>
      </c>
    </row>
    <row r="20249" spans="1:10" x14ac:dyDescent="0.25">
      <c r="A20249" s="4" t="str">
        <f>CONCATENATE(B20249,"-",C20249,"-",D20249)</f>
        <v>46261-POX50-com2</v>
      </c>
      <c r="B20249" s="16">
        <v>46261</v>
      </c>
      <c r="C20249" s="10" t="s">
        <v>99</v>
      </c>
      <c r="D20249" s="10" t="s">
        <v>72</v>
      </c>
      <c r="E20249" s="10">
        <v>0</v>
      </c>
      <c r="F20249" s="10">
        <v>5.166666666666667</v>
      </c>
      <c r="G20249" s="10">
        <v>17.166666666666664</v>
      </c>
      <c r="H20249" s="10">
        <v>0</v>
      </c>
      <c r="I20249" s="4" t="s">
        <v>13</v>
      </c>
      <c r="J20249" s="7" t="str">
        <f>VLOOKUP(C20249,'[1]T. Apoyo Sistema'!$B$1:$C$89,2,0)</f>
        <v>SI</v>
      </c>
    </row>
    <row r="20250" spans="1:10" x14ac:dyDescent="0.25">
      <c r="A20250" s="4" t="str">
        <f>CONCATENATE(B20250,"-",C20250,"-",D20250)</f>
        <v>46261-POX50-com3</v>
      </c>
      <c r="B20250" s="16">
        <v>46261</v>
      </c>
      <c r="C20250" s="10" t="s">
        <v>99</v>
      </c>
      <c r="D20250" s="10" t="s">
        <v>77</v>
      </c>
      <c r="E20250" s="10">
        <v>0</v>
      </c>
      <c r="F20250" s="10">
        <v>5.45</v>
      </c>
      <c r="G20250" s="10">
        <v>16.883333333333333</v>
      </c>
      <c r="H20250" s="10">
        <v>0</v>
      </c>
      <c r="I20250" s="4" t="s">
        <v>13</v>
      </c>
      <c r="J20250" s="7" t="str">
        <f>VLOOKUP(C20250,'[1]T. Apoyo Sistema'!$B$1:$C$89,2,0)</f>
        <v>SI</v>
      </c>
    </row>
    <row r="20251" spans="1:10" x14ac:dyDescent="0.25">
      <c r="A20251" s="4" t="str">
        <f>CONCATENATE(B20251,"-",C20251,"-",D20251)</f>
        <v>46261-POX50-gen1</v>
      </c>
      <c r="B20251" s="16">
        <v>46261</v>
      </c>
      <c r="C20251" s="10" t="s">
        <v>99</v>
      </c>
      <c r="D20251" s="10" t="s">
        <v>59</v>
      </c>
      <c r="E20251" s="10">
        <v>0</v>
      </c>
      <c r="F20251" s="10">
        <v>0</v>
      </c>
      <c r="G20251" s="10">
        <v>22.333333333333332</v>
      </c>
      <c r="H20251" s="10">
        <v>0</v>
      </c>
      <c r="I20251" s="4" t="s">
        <v>13</v>
      </c>
      <c r="J20251" s="7" t="str">
        <f>VLOOKUP(C20251,'[1]T. Apoyo Sistema'!$B$1:$C$89,2,0)</f>
        <v>SI</v>
      </c>
    </row>
    <row r="20252" spans="1:10" x14ac:dyDescent="0.25">
      <c r="A20252" s="4" t="str">
        <f>CONCATENATE(B20252,"-",C20252,"-",D20252)</f>
        <v>46261-POX50-gen2</v>
      </c>
      <c r="B20252" s="16">
        <v>46261</v>
      </c>
      <c r="C20252" s="10" t="s">
        <v>99</v>
      </c>
      <c r="D20252" s="10" t="s">
        <v>73</v>
      </c>
      <c r="E20252" s="10">
        <v>0</v>
      </c>
      <c r="F20252" s="10">
        <v>6.35</v>
      </c>
      <c r="G20252" s="10">
        <v>15.983333333333333</v>
      </c>
      <c r="H20252" s="10">
        <v>0</v>
      </c>
      <c r="I20252" s="4" t="s">
        <v>13</v>
      </c>
      <c r="J20252" s="7" t="str">
        <f>VLOOKUP(C20252,'[1]T. Apoyo Sistema'!$B$1:$C$89,2,0)</f>
        <v>SI</v>
      </c>
    </row>
    <row r="20253" spans="1:10" x14ac:dyDescent="0.25">
      <c r="A20253" s="4" t="str">
        <f>CONCATENATE(B20253,"-",C20253,"-",D20253)</f>
        <v>46261-POX50-psa2</v>
      </c>
      <c r="B20253" s="16">
        <v>46261</v>
      </c>
      <c r="C20253" s="10" t="s">
        <v>99</v>
      </c>
      <c r="D20253" s="10" t="s">
        <v>74</v>
      </c>
      <c r="E20253" s="10">
        <v>0</v>
      </c>
      <c r="F20253" s="10">
        <v>4.9333333333333336</v>
      </c>
      <c r="G20253" s="10">
        <v>17.399999999999999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x14ac:dyDescent="0.25">
      <c r="A20254" s="4" t="str">
        <f>CONCATENATE(B20254,"-",C20254,"-",D20254)</f>
        <v>46261-POX50-psa4</v>
      </c>
      <c r="B20254" s="16">
        <v>46261</v>
      </c>
      <c r="C20254" s="10" t="s">
        <v>99</v>
      </c>
      <c r="D20254" s="10" t="s">
        <v>80</v>
      </c>
      <c r="E20254" s="10">
        <v>0</v>
      </c>
      <c r="F20254" s="10">
        <v>4.8166666666666664</v>
      </c>
      <c r="G20254" s="10">
        <v>17.516666666666666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x14ac:dyDescent="0.25">
      <c r="A20255" s="4" t="str">
        <f>CONCATENATE(B20255,"-",C20255,"-",D20255)</f>
        <v>46261-POX50-psa5</v>
      </c>
      <c r="B20255" s="16">
        <v>46261</v>
      </c>
      <c r="C20255" s="10" t="s">
        <v>99</v>
      </c>
      <c r="D20255" s="10" t="s">
        <v>92</v>
      </c>
      <c r="E20255" s="10">
        <v>0</v>
      </c>
      <c r="F20255" s="10">
        <v>4.8</v>
      </c>
      <c r="G20255" s="10">
        <v>17.533333333333331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x14ac:dyDescent="0.25">
      <c r="A20256" s="4" t="str">
        <f>CONCATENATE(B20256,"-",C20256,"-",D20256)</f>
        <v>46261-POX50-sec1</v>
      </c>
      <c r="B20256" s="16">
        <v>46261</v>
      </c>
      <c r="C20256" s="10" t="s">
        <v>99</v>
      </c>
      <c r="D20256" s="10" t="s">
        <v>75</v>
      </c>
      <c r="E20256" s="10">
        <v>0</v>
      </c>
      <c r="F20256" s="10">
        <v>5.95</v>
      </c>
      <c r="G20256" s="10">
        <v>16.383333333333333</v>
      </c>
      <c r="H20256" s="10">
        <v>0</v>
      </c>
      <c r="I20256" s="4" t="s">
        <v>13</v>
      </c>
      <c r="J20256" s="7" t="str">
        <f>VLOOKUP(C20256,'[1]T. Apoyo Sistema'!$B$1:$C$89,2,0)</f>
        <v>SI</v>
      </c>
    </row>
    <row r="20257" spans="1:10" x14ac:dyDescent="0.25">
      <c r="A20257" s="4" t="str">
        <f>CONCATENATE(B20257,"-",C20257,"-",D20257)</f>
        <v>46261-POX50-sec2</v>
      </c>
      <c r="B20257" s="16">
        <v>46261</v>
      </c>
      <c r="C20257" s="10" t="s">
        <v>99</v>
      </c>
      <c r="D20257" s="10" t="s">
        <v>76</v>
      </c>
      <c r="E20257" s="10">
        <v>0</v>
      </c>
      <c r="F20257" s="10">
        <v>5.95</v>
      </c>
      <c r="G20257" s="10">
        <v>16.383333333333333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x14ac:dyDescent="0.25">
      <c r="A20258" s="4" t="str">
        <f>CONCATENATE(B20258,"-",C20258,"-",D20258)</f>
        <v>46261-POX51-bbd1</v>
      </c>
      <c r="B20258" s="16">
        <v>46261</v>
      </c>
      <c r="C20258" s="10" t="s">
        <v>39</v>
      </c>
      <c r="D20258" s="10" t="s">
        <v>69</v>
      </c>
      <c r="E20258" s="10">
        <v>0</v>
      </c>
      <c r="F20258" s="10">
        <v>0.3</v>
      </c>
      <c r="G20258" s="10">
        <v>22.033333333333331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x14ac:dyDescent="0.25">
      <c r="A20259" s="4" t="str">
        <f>CONCATENATE(B20259,"-",C20259,"-",D20259)</f>
        <v>46261-POX51-bbd2</v>
      </c>
      <c r="B20259" s="16">
        <v>46261</v>
      </c>
      <c r="C20259" s="10" t="s">
        <v>39</v>
      </c>
      <c r="D20259" s="10" t="s">
        <v>70</v>
      </c>
      <c r="E20259" s="10">
        <v>0</v>
      </c>
      <c r="F20259" s="10">
        <v>0</v>
      </c>
      <c r="G20259" s="10">
        <v>22.333333333333332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x14ac:dyDescent="0.25">
      <c r="A20260" s="4" t="str">
        <f>CONCATENATE(B20260,"-",C20260,"-",D20260)</f>
        <v>46261-POX51-com1</v>
      </c>
      <c r="B20260" s="16">
        <v>46261</v>
      </c>
      <c r="C20260" s="10" t="s">
        <v>39</v>
      </c>
      <c r="D20260" s="10" t="s">
        <v>71</v>
      </c>
      <c r="E20260" s="10">
        <v>3</v>
      </c>
      <c r="F20260" s="10">
        <v>0.98333333333333328</v>
      </c>
      <c r="G20260" s="10">
        <v>10.283333333333333</v>
      </c>
      <c r="H20260" s="10">
        <v>11.066666666666666</v>
      </c>
      <c r="I20260" s="4" t="s">
        <v>13</v>
      </c>
      <c r="J20260" s="7" t="str">
        <f>VLOOKUP(C20260,'[1]T. Apoyo Sistema'!$B$1:$C$89,2,0)</f>
        <v>SI</v>
      </c>
    </row>
    <row r="20261" spans="1:10" x14ac:dyDescent="0.25">
      <c r="A20261" s="4" t="str">
        <f>CONCATENATE(B20261,"-",C20261,"-",D20261)</f>
        <v>46261-POX51-com2</v>
      </c>
      <c r="B20261" s="16">
        <v>46261</v>
      </c>
      <c r="C20261" s="10" t="s">
        <v>39</v>
      </c>
      <c r="D20261" s="10" t="s">
        <v>72</v>
      </c>
      <c r="E20261" s="10">
        <v>0</v>
      </c>
      <c r="F20261" s="10">
        <v>4.3166666666666664</v>
      </c>
      <c r="G20261" s="10">
        <v>18.016666666666666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x14ac:dyDescent="0.25">
      <c r="A20262" s="4" t="str">
        <f>CONCATENATE(B20262,"-",C20262,"-",D20262)</f>
        <v>46261-POX51-com3</v>
      </c>
      <c r="B20262" s="16">
        <v>46261</v>
      </c>
      <c r="C20262" s="10" t="s">
        <v>39</v>
      </c>
      <c r="D20262" s="10" t="s">
        <v>77</v>
      </c>
      <c r="E20262" s="10">
        <v>0</v>
      </c>
      <c r="F20262" s="10">
        <v>4.416666666666667</v>
      </c>
      <c r="G20262" s="10">
        <v>17.916666666666664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x14ac:dyDescent="0.25">
      <c r="A20263" s="4" t="str">
        <f>CONCATENATE(B20263,"-",C20263,"-",D20263)</f>
        <v>46261-POX51-gen1</v>
      </c>
      <c r="B20263" s="16">
        <v>46261</v>
      </c>
      <c r="C20263" s="10" t="s">
        <v>39</v>
      </c>
      <c r="D20263" s="10" t="s">
        <v>59</v>
      </c>
      <c r="E20263" s="10">
        <v>0</v>
      </c>
      <c r="F20263" s="10">
        <v>1.0666666666666667</v>
      </c>
      <c r="G20263" s="10">
        <v>21.266666666666666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x14ac:dyDescent="0.25">
      <c r="A20264" s="4" t="str">
        <f>CONCATENATE(B20264,"-",C20264,"-",D20264)</f>
        <v>46261-POX51-psa1</v>
      </c>
      <c r="B20264" s="16">
        <v>46261</v>
      </c>
      <c r="C20264" s="10" t="s">
        <v>39</v>
      </c>
      <c r="D20264" s="10" t="s">
        <v>60</v>
      </c>
      <c r="E20264" s="10">
        <v>0</v>
      </c>
      <c r="F20264" s="10">
        <v>3.35</v>
      </c>
      <c r="G20264" s="10">
        <v>18.983333333333331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x14ac:dyDescent="0.25">
      <c r="A20265" s="4" t="str">
        <f>CONCATENATE(B20265,"-",C20265,"-",D20265)</f>
        <v>46261-POX51-psa2</v>
      </c>
      <c r="B20265" s="16">
        <v>46261</v>
      </c>
      <c r="C20265" s="10" t="s">
        <v>39</v>
      </c>
      <c r="D20265" s="10" t="s">
        <v>74</v>
      </c>
      <c r="E20265" s="10">
        <v>0</v>
      </c>
      <c r="F20265" s="10">
        <v>3.8</v>
      </c>
      <c r="G20265" s="10">
        <v>18.533333333333331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x14ac:dyDescent="0.25">
      <c r="A20266" s="4" t="str">
        <f>CONCATENATE(B20266,"-",C20266,"-",D20266)</f>
        <v>46261-POX51-psa3</v>
      </c>
      <c r="B20266" s="16">
        <v>46261</v>
      </c>
      <c r="C20266" s="10" t="s">
        <v>39</v>
      </c>
      <c r="D20266" s="10" t="s">
        <v>79</v>
      </c>
      <c r="E20266" s="10">
        <v>1</v>
      </c>
      <c r="F20266" s="10">
        <v>2.9333333333333331</v>
      </c>
      <c r="G20266" s="10">
        <v>15.766666666666666</v>
      </c>
      <c r="H20266" s="10">
        <v>3.6333333333333333</v>
      </c>
      <c r="I20266" s="4" t="s">
        <v>13</v>
      </c>
      <c r="J20266" s="7" t="str">
        <f>VLOOKUP(C20266,'[1]T. Apoyo Sistema'!$B$1:$C$89,2,0)</f>
        <v>SI</v>
      </c>
    </row>
    <row r="20267" spans="1:10" x14ac:dyDescent="0.25">
      <c r="A20267" s="4" t="str">
        <f>CONCATENATE(B20267,"-",C20267,"-",D20267)</f>
        <v>46261-POX51-psa4</v>
      </c>
      <c r="B20267" s="16">
        <v>46261</v>
      </c>
      <c r="C20267" s="10" t="s">
        <v>39</v>
      </c>
      <c r="D20267" s="10" t="s">
        <v>80</v>
      </c>
      <c r="E20267" s="10">
        <v>0</v>
      </c>
      <c r="F20267" s="10">
        <v>3.75</v>
      </c>
      <c r="G20267" s="10">
        <v>18.583333333333332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x14ac:dyDescent="0.25">
      <c r="A20268" s="4" t="str">
        <f>CONCATENATE(B20268,"-",C20268,"-",D20268)</f>
        <v>46261-POX51-psa5</v>
      </c>
      <c r="B20268" s="16">
        <v>46261</v>
      </c>
      <c r="C20268" s="10" t="s">
        <v>39</v>
      </c>
      <c r="D20268" s="10" t="s">
        <v>92</v>
      </c>
      <c r="E20268" s="10">
        <v>0</v>
      </c>
      <c r="F20268" s="10">
        <v>1.4666666666666666</v>
      </c>
      <c r="G20268" s="10">
        <v>20.866666666666667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x14ac:dyDescent="0.25">
      <c r="A20269" s="4" t="str">
        <f>CONCATENATE(B20269,"-",C20269,"-",D20269)</f>
        <v>46261-POX51-psa6</v>
      </c>
      <c r="B20269" s="16">
        <v>46261</v>
      </c>
      <c r="C20269" s="10" t="s">
        <v>39</v>
      </c>
      <c r="D20269" s="10" t="s">
        <v>93</v>
      </c>
      <c r="E20269" s="10">
        <v>0</v>
      </c>
      <c r="F20269" s="10">
        <v>1.0666666666666667</v>
      </c>
      <c r="G20269" s="10">
        <v>21.266666666666666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x14ac:dyDescent="0.25">
      <c r="A20270" s="4" t="str">
        <f>CONCATENATE(B20270,"-",C20270,"-",D20270)</f>
        <v>46261-POX51-sec1</v>
      </c>
      <c r="B20270" s="16">
        <v>46261</v>
      </c>
      <c r="C20270" s="10" t="s">
        <v>39</v>
      </c>
      <c r="D20270" s="10" t="s">
        <v>75</v>
      </c>
      <c r="E20270" s="10">
        <v>0</v>
      </c>
      <c r="F20270" s="10">
        <v>4.9333333333333336</v>
      </c>
      <c r="G20270" s="10">
        <v>17.399999999999999</v>
      </c>
      <c r="H20270" s="10">
        <v>0</v>
      </c>
      <c r="I20270" s="4" t="s">
        <v>13</v>
      </c>
      <c r="J20270" s="7" t="str">
        <f>VLOOKUP(C20270,'[1]T. Apoyo Sistema'!$B$1:$C$89,2,0)</f>
        <v>SI</v>
      </c>
    </row>
    <row r="20271" spans="1:10" x14ac:dyDescent="0.25">
      <c r="A20271" s="4" t="str">
        <f>CONCATENATE(B20271,"-",C20271,"-",D20271)</f>
        <v>46261-POX51-sec2</v>
      </c>
      <c r="B20271" s="16">
        <v>46261</v>
      </c>
      <c r="C20271" s="10" t="s">
        <v>39</v>
      </c>
      <c r="D20271" s="10" t="s">
        <v>76</v>
      </c>
      <c r="E20271" s="10">
        <v>0</v>
      </c>
      <c r="F20271" s="10">
        <v>4.9333333333333336</v>
      </c>
      <c r="G20271" s="10">
        <v>17.399999999999999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x14ac:dyDescent="0.25">
      <c r="A20272" s="4" t="str">
        <f>CONCATENATE(B20272,"-",C20272,"-",D20272)</f>
        <v>46261-POX11-psa3</v>
      </c>
      <c r="B20272" s="16">
        <v>46261</v>
      </c>
      <c r="C20272" s="10" t="s">
        <v>81</v>
      </c>
      <c r="D20272" s="10" t="s">
        <v>79</v>
      </c>
      <c r="E20272" s="10">
        <v>2</v>
      </c>
      <c r="F20272" s="10">
        <v>0.1</v>
      </c>
      <c r="G20272" s="10">
        <v>22.116666666666667</v>
      </c>
      <c r="H20272" s="10">
        <v>0.11666666666666667</v>
      </c>
      <c r="I20272" s="4" t="s">
        <v>13</v>
      </c>
      <c r="J20272" s="7" t="str">
        <f>VLOOKUP(C20272,'[1]T. Apoyo Sistema'!$B$1:$C$89,2,0)</f>
        <v>SI</v>
      </c>
    </row>
    <row r="20273" spans="1:10" x14ac:dyDescent="0.25">
      <c r="A20273" s="4" t="str">
        <f>CONCATENATE(B20273,"-",C20273,"-",D20273)</f>
        <v>46261-POX50-psa1</v>
      </c>
      <c r="B20273" s="16">
        <v>46261</v>
      </c>
      <c r="C20273" s="10" t="s">
        <v>99</v>
      </c>
      <c r="D20273" s="10" t="s">
        <v>60</v>
      </c>
      <c r="E20273" s="10">
        <v>0</v>
      </c>
      <c r="F20273" s="10">
        <v>4.9666666666666668</v>
      </c>
      <c r="G20273" s="10">
        <v>17.366666666666667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x14ac:dyDescent="0.25">
      <c r="A20274" s="4" t="str">
        <f>CONCATENATE(B20274,"-",C20274,"-",D20274)</f>
        <v>46261-POX51-gen2</v>
      </c>
      <c r="B20274" s="16">
        <v>46261</v>
      </c>
      <c r="C20274" s="10" t="s">
        <v>39</v>
      </c>
      <c r="D20274" s="10" t="s">
        <v>73</v>
      </c>
      <c r="E20274" s="10">
        <v>1</v>
      </c>
      <c r="F20274" s="10">
        <v>4.2166666666666668</v>
      </c>
      <c r="G20274" s="10">
        <v>18</v>
      </c>
      <c r="H20274" s="10">
        <v>0.11666666666666667</v>
      </c>
      <c r="I20274" s="4" t="s">
        <v>13</v>
      </c>
      <c r="J20274" s="7" t="str">
        <f>VLOOKUP(C20274,'[1]T. Apoyo Sistema'!$B$1:$C$89,2,0)</f>
        <v>SI</v>
      </c>
    </row>
    <row r="20275" spans="1:10" x14ac:dyDescent="0.25">
      <c r="A20275" s="4" t="str">
        <f>CONCATENATE(B20275,"-",C20275,"-",D20275)</f>
        <v>46247-POX49-bbd1</v>
      </c>
      <c r="B20275" s="14">
        <v>46247</v>
      </c>
      <c r="C20275" s="4" t="s">
        <v>98</v>
      </c>
      <c r="D20275" s="4" t="s">
        <v>69</v>
      </c>
      <c r="E20275" s="4">
        <v>0</v>
      </c>
      <c r="F20275" s="6">
        <v>0</v>
      </c>
      <c r="G20275" s="6">
        <v>22.35</v>
      </c>
      <c r="H20275" s="6">
        <v>0</v>
      </c>
      <c r="I20275" s="4" t="str">
        <f>TEXT(B20275,"yyyy-mm")</f>
        <v>2026-08</v>
      </c>
      <c r="J20275" s="7" t="str">
        <f>VLOOKUP(C20275,'[1]T. Apoyo Sistema'!$B$1:$C$89,2,0)</f>
        <v>SI</v>
      </c>
    </row>
    <row r="20276" spans="1:10" x14ac:dyDescent="0.25">
      <c r="A20276" s="4" t="str">
        <f>CONCATENATE(B20276,"-",C20276,"-",D20276)</f>
        <v>46247-POX49-bbd2</v>
      </c>
      <c r="B20276" s="14">
        <v>46247</v>
      </c>
      <c r="C20276" s="4" t="s">
        <v>98</v>
      </c>
      <c r="D20276" s="4" t="s">
        <v>70</v>
      </c>
      <c r="E20276" s="4">
        <v>0</v>
      </c>
      <c r="F20276" s="6">
        <v>0</v>
      </c>
      <c r="G20276" s="6">
        <v>22.35</v>
      </c>
      <c r="H20276" s="6">
        <v>0</v>
      </c>
      <c r="I20276" s="4" t="str">
        <f>TEXT(B20276,"yyyy-mm")</f>
        <v>2026-08</v>
      </c>
      <c r="J20276" s="7" t="str">
        <f>VLOOKUP(C20276,'[1]T. Apoyo Sistema'!$B$1:$C$89,2,0)</f>
        <v>SI</v>
      </c>
    </row>
    <row r="20277" spans="1:10" x14ac:dyDescent="0.25">
      <c r="A20277" s="4" t="str">
        <f>CONCATENATE(B20277,"-",C20277,"-",D20277)</f>
        <v>46247-POX49-com1</v>
      </c>
      <c r="B20277" s="14">
        <v>46247</v>
      </c>
      <c r="C20277" s="4" t="s">
        <v>98</v>
      </c>
      <c r="D20277" s="4" t="s">
        <v>71</v>
      </c>
      <c r="E20277" s="4">
        <v>0</v>
      </c>
      <c r="F20277" s="6">
        <v>3.7</v>
      </c>
      <c r="G20277" s="6">
        <v>18.650000000000002</v>
      </c>
      <c r="H20277" s="6">
        <v>0</v>
      </c>
      <c r="I20277" s="4" t="str">
        <f>TEXT(B20277,"yyyy-mm")</f>
        <v>2026-08</v>
      </c>
      <c r="J20277" s="7" t="str">
        <f>VLOOKUP(C20277,'[1]T. Apoyo Sistema'!$B$1:$C$89,2,0)</f>
        <v>SI</v>
      </c>
    </row>
    <row r="20278" spans="1:10" x14ac:dyDescent="0.25">
      <c r="A20278" s="4" t="str">
        <f>CONCATENATE(B20278,"-",C20278,"-",D20278)</f>
        <v>46247-POX49-com2</v>
      </c>
      <c r="B20278" s="14">
        <v>46247</v>
      </c>
      <c r="C20278" s="4" t="s">
        <v>98</v>
      </c>
      <c r="D20278" s="4" t="s">
        <v>72</v>
      </c>
      <c r="E20278" s="4">
        <v>0</v>
      </c>
      <c r="F20278" s="6">
        <v>0.48333333333333334</v>
      </c>
      <c r="G20278" s="6">
        <v>21.866666666666667</v>
      </c>
      <c r="H20278" s="6">
        <v>0</v>
      </c>
      <c r="I20278" s="4" t="str">
        <f>TEXT(B20278,"yyyy-mm")</f>
        <v>2026-08</v>
      </c>
      <c r="J20278" s="7" t="str">
        <f>VLOOKUP(C20278,'[1]T. Apoyo Sistema'!$B$1:$C$89,2,0)</f>
        <v>SI</v>
      </c>
    </row>
    <row r="20279" spans="1:10" x14ac:dyDescent="0.25">
      <c r="A20279" s="4" t="str">
        <f>CONCATENATE(B20279,"-",C20279,"-",D20279)</f>
        <v>46247-POX49-com3</v>
      </c>
      <c r="B20279" s="14">
        <v>46247</v>
      </c>
      <c r="C20279" s="4" t="s">
        <v>98</v>
      </c>
      <c r="D20279" s="4" t="s">
        <v>77</v>
      </c>
      <c r="E20279" s="4">
        <v>0</v>
      </c>
      <c r="F20279" s="6">
        <v>0</v>
      </c>
      <c r="G20279" s="6">
        <v>22.35</v>
      </c>
      <c r="H20279" s="6">
        <v>0</v>
      </c>
      <c r="I20279" s="4" t="str">
        <f>TEXT(B20279,"yyyy-mm")</f>
        <v>2026-08</v>
      </c>
      <c r="J20279" s="7" t="str">
        <f>VLOOKUP(C20279,'[1]T. Apoyo Sistema'!$B$1:$C$89,2,0)</f>
        <v>SI</v>
      </c>
    </row>
    <row r="20280" spans="1:10" x14ac:dyDescent="0.25">
      <c r="A20280" s="4" t="str">
        <f>CONCATENATE(B20280,"-",C20280,"-",D20280)</f>
        <v>46247-POX49-com4</v>
      </c>
      <c r="B20280" s="14">
        <v>46247</v>
      </c>
      <c r="C20280" s="4" t="s">
        <v>98</v>
      </c>
      <c r="D20280" s="4" t="s">
        <v>78</v>
      </c>
      <c r="E20280" s="4">
        <v>0</v>
      </c>
      <c r="F20280" s="6">
        <v>3.9</v>
      </c>
      <c r="G20280" s="6">
        <v>18.450000000000003</v>
      </c>
      <c r="H20280" s="6">
        <v>0</v>
      </c>
      <c r="I20280" s="4" t="str">
        <f>TEXT(B20280,"yyyy-mm")</f>
        <v>2026-08</v>
      </c>
      <c r="J20280" s="7" t="str">
        <f>VLOOKUP(C20280,'[1]T. Apoyo Sistema'!$B$1:$C$89,2,0)</f>
        <v>SI</v>
      </c>
    </row>
    <row r="20281" spans="1:10" x14ac:dyDescent="0.25">
      <c r="A20281" s="4" t="str">
        <f>CONCATENATE(B20281,"-",C20281,"-",D20281)</f>
        <v>46247-POX49-gen1</v>
      </c>
      <c r="B20281" s="14">
        <v>46247</v>
      </c>
      <c r="C20281" s="4" t="s">
        <v>98</v>
      </c>
      <c r="D20281" s="4" t="s">
        <v>59</v>
      </c>
      <c r="E20281" s="4">
        <v>0</v>
      </c>
      <c r="F20281" s="6">
        <v>0</v>
      </c>
      <c r="G20281" s="6">
        <v>22.35</v>
      </c>
      <c r="H20281" s="6">
        <v>0</v>
      </c>
      <c r="I20281" s="4" t="str">
        <f>TEXT(B20281,"yyyy-mm")</f>
        <v>2026-08</v>
      </c>
      <c r="J20281" s="7" t="str">
        <f>VLOOKUP(C20281,'[1]T. Apoyo Sistema'!$B$1:$C$89,2,0)</f>
        <v>SI</v>
      </c>
    </row>
    <row r="20282" spans="1:10" x14ac:dyDescent="0.25">
      <c r="A20282" s="4" t="str">
        <f>CONCATENATE(B20282,"-",C20282,"-",D20282)</f>
        <v>46247-POX49-gen2</v>
      </c>
      <c r="B20282" s="14">
        <v>46247</v>
      </c>
      <c r="C20282" s="4" t="s">
        <v>98</v>
      </c>
      <c r="D20282" s="4" t="s">
        <v>73</v>
      </c>
      <c r="E20282" s="4">
        <v>0</v>
      </c>
      <c r="F20282" s="6">
        <v>4.4000000000000004</v>
      </c>
      <c r="G20282" s="6">
        <v>17.950000000000003</v>
      </c>
      <c r="H20282" s="6">
        <v>0</v>
      </c>
      <c r="I20282" s="4" t="str">
        <f>TEXT(B20282,"yyyy-mm")</f>
        <v>2026-08</v>
      </c>
      <c r="J20282" s="7" t="str">
        <f>VLOOKUP(C20282,'[1]T. Apoyo Sistema'!$B$1:$C$89,2,0)</f>
        <v>SI</v>
      </c>
    </row>
    <row r="20283" spans="1:10" x14ac:dyDescent="0.25">
      <c r="A20283" s="4" t="str">
        <f>CONCATENATE(B20283,"-",C20283,"-",D20283)</f>
        <v>46247-POX49-psa1</v>
      </c>
      <c r="B20283" s="14">
        <v>46247</v>
      </c>
      <c r="C20283" s="4" t="s">
        <v>98</v>
      </c>
      <c r="D20283" s="4" t="s">
        <v>60</v>
      </c>
      <c r="E20283" s="4">
        <v>0</v>
      </c>
      <c r="F20283" s="6">
        <v>0</v>
      </c>
      <c r="G20283" s="6">
        <v>22.35</v>
      </c>
      <c r="H20283" s="6">
        <v>0</v>
      </c>
      <c r="I20283" s="4" t="str">
        <f>TEXT(B20283,"yyyy-mm")</f>
        <v>2026-08</v>
      </c>
      <c r="J20283" s="7" t="str">
        <f>VLOOKUP(C20283,'[1]T. Apoyo Sistema'!$B$1:$C$89,2,0)</f>
        <v>SI</v>
      </c>
    </row>
    <row r="20284" spans="1:10" x14ac:dyDescent="0.25">
      <c r="A20284" s="4" t="str">
        <f>CONCATENATE(B20284,"-",C20284,"-",D20284)</f>
        <v>46247-POX49-psa2</v>
      </c>
      <c r="B20284" s="14">
        <v>46247</v>
      </c>
      <c r="C20284" s="4" t="s">
        <v>98</v>
      </c>
      <c r="D20284" s="4" t="s">
        <v>74</v>
      </c>
      <c r="E20284" s="4">
        <v>0</v>
      </c>
      <c r="F20284" s="6">
        <v>3.6</v>
      </c>
      <c r="G20284" s="6">
        <v>18.75</v>
      </c>
      <c r="H20284" s="6">
        <v>0</v>
      </c>
      <c r="I20284" s="4" t="str">
        <f>TEXT(B20284,"yyyy-mm")</f>
        <v>2026-08</v>
      </c>
      <c r="J20284" s="7" t="str">
        <f>VLOOKUP(C20284,'[1]T. Apoyo Sistema'!$B$1:$C$89,2,0)</f>
        <v>SI</v>
      </c>
    </row>
    <row r="20285" spans="1:10" x14ac:dyDescent="0.25">
      <c r="A20285" s="4" t="str">
        <f>CONCATENATE(B20285,"-",C20285,"-",D20285)</f>
        <v>46247-POX49-psa3</v>
      </c>
      <c r="B20285" s="14">
        <v>46247</v>
      </c>
      <c r="C20285" s="4" t="s">
        <v>98</v>
      </c>
      <c r="D20285" s="4" t="s">
        <v>79</v>
      </c>
      <c r="E20285" s="4">
        <v>0</v>
      </c>
      <c r="F20285" s="6">
        <v>3.5</v>
      </c>
      <c r="G20285" s="6">
        <v>18.850000000000001</v>
      </c>
      <c r="H20285" s="6">
        <v>0</v>
      </c>
      <c r="I20285" s="4" t="str">
        <f>TEXT(B20285,"yyyy-mm")</f>
        <v>2026-08</v>
      </c>
      <c r="J20285" s="7" t="str">
        <f>VLOOKUP(C20285,'[1]T. Apoyo Sistema'!$B$1:$C$89,2,0)</f>
        <v>SI</v>
      </c>
    </row>
    <row r="20286" spans="1:10" x14ac:dyDescent="0.25">
      <c r="A20286" s="4" t="str">
        <f>CONCATENATE(B20286,"-",C20286,"-",D20286)</f>
        <v>46247-POX49-psa4</v>
      </c>
      <c r="B20286" s="14">
        <v>46247</v>
      </c>
      <c r="C20286" s="4" t="s">
        <v>98</v>
      </c>
      <c r="D20286" s="4" t="s">
        <v>80</v>
      </c>
      <c r="E20286" s="4">
        <v>0</v>
      </c>
      <c r="F20286" s="6">
        <v>0.46666666666666667</v>
      </c>
      <c r="G20286" s="6">
        <v>21.883333333333336</v>
      </c>
      <c r="H20286" s="6">
        <v>0</v>
      </c>
      <c r="I20286" s="4" t="str">
        <f>TEXT(B20286,"yyyy-mm")</f>
        <v>2026-08</v>
      </c>
      <c r="J20286" s="7" t="str">
        <f>VLOOKUP(C20286,'[1]T. Apoyo Sistema'!$B$1:$C$89,2,0)</f>
        <v>SI</v>
      </c>
    </row>
    <row r="20287" spans="1:10" x14ac:dyDescent="0.25">
      <c r="A20287" s="4" t="str">
        <f>CONCATENATE(B20287,"-",C20287,"-",D20287)</f>
        <v>46247-POX49-sec1</v>
      </c>
      <c r="B20287" s="14">
        <v>46247</v>
      </c>
      <c r="C20287" s="4" t="s">
        <v>98</v>
      </c>
      <c r="D20287" s="4" t="s">
        <v>75</v>
      </c>
      <c r="E20287" s="4">
        <v>0</v>
      </c>
      <c r="F20287" s="6">
        <v>4.2</v>
      </c>
      <c r="G20287" s="6">
        <v>18.150000000000002</v>
      </c>
      <c r="H20287" s="6">
        <v>0</v>
      </c>
      <c r="I20287" s="4" t="str">
        <f>TEXT(B20287,"yyyy-mm")</f>
        <v>2026-08</v>
      </c>
      <c r="J20287" s="7" t="str">
        <f>VLOOKUP(C20287,'[1]T. Apoyo Sistema'!$B$1:$C$89,2,0)</f>
        <v>SI</v>
      </c>
    </row>
    <row r="20288" spans="1:10" x14ac:dyDescent="0.25">
      <c r="A20288" s="4" t="str">
        <f>CONCATENATE(B20288,"-",C20288,"-",D20288)</f>
        <v>46247-POX49-sec2</v>
      </c>
      <c r="B20288" s="14">
        <v>46247</v>
      </c>
      <c r="C20288" s="4" t="s">
        <v>98</v>
      </c>
      <c r="D20288" s="4" t="s">
        <v>76</v>
      </c>
      <c r="E20288" s="4">
        <v>0</v>
      </c>
      <c r="F20288" s="6">
        <v>4.2</v>
      </c>
      <c r="G20288" s="6">
        <v>18.150000000000002</v>
      </c>
      <c r="H20288" s="6">
        <v>0</v>
      </c>
      <c r="I20288" s="4" t="str">
        <f>TEXT(B20288,"yyyy-mm")</f>
        <v>2026-08</v>
      </c>
      <c r="J20288" s="7" t="str">
        <f>VLOOKUP(C20288,'[1]T. Apoyo Sistema'!$B$1:$C$89,2,0)</f>
        <v>SI</v>
      </c>
    </row>
    <row r="20289" spans="1:10" x14ac:dyDescent="0.25">
      <c r="A20289" s="4" t="str">
        <f>CONCATENATE(B20289,"-",C20289,"-",D20289)</f>
        <v>46269-POX58-bbd1</v>
      </c>
      <c r="B20289" s="16">
        <v>46269</v>
      </c>
      <c r="C20289" s="10" t="s">
        <v>103</v>
      </c>
      <c r="D20289" s="10" t="s">
        <v>69</v>
      </c>
      <c r="E20289" s="10">
        <v>0</v>
      </c>
      <c r="F20289" s="10">
        <v>0</v>
      </c>
      <c r="G20289" s="10">
        <v>22.35</v>
      </c>
      <c r="H20289" s="10">
        <v>0</v>
      </c>
      <c r="I20289" s="4" t="s">
        <v>828</v>
      </c>
      <c r="J20289" s="7" t="str">
        <f>VLOOKUP(C20289,'[1]T. Apoyo Sistema'!$B$1:$C$89,2,0)</f>
        <v>SI</v>
      </c>
    </row>
    <row r="20290" spans="1:10" x14ac:dyDescent="0.25">
      <c r="A20290" s="4" t="str">
        <f>CONCATENATE(B20290,"-",C20290,"-",D20290)</f>
        <v>46269-POX58-bbd2</v>
      </c>
      <c r="B20290" s="16">
        <v>46269</v>
      </c>
      <c r="C20290" s="10" t="s">
        <v>103</v>
      </c>
      <c r="D20290" s="10" t="s">
        <v>70</v>
      </c>
      <c r="E20290" s="10">
        <v>0</v>
      </c>
      <c r="F20290" s="10">
        <v>0.38333333333333336</v>
      </c>
      <c r="G20290" s="10">
        <v>21.966666666666669</v>
      </c>
      <c r="H20290" s="10">
        <v>0</v>
      </c>
      <c r="I20290" s="4" t="s">
        <v>828</v>
      </c>
      <c r="J20290" s="7" t="str">
        <f>VLOOKUP(C20290,'[1]T. Apoyo Sistema'!$B$1:$C$89,2,0)</f>
        <v>SI</v>
      </c>
    </row>
    <row r="20291" spans="1:10" x14ac:dyDescent="0.25">
      <c r="A20291" s="4" t="str">
        <f>CONCATENATE(B20291,"-",C20291,"-",D20291)</f>
        <v>46269-POX58-com1</v>
      </c>
      <c r="B20291" s="16">
        <v>46269</v>
      </c>
      <c r="C20291" s="10" t="s">
        <v>103</v>
      </c>
      <c r="D20291" s="10" t="s">
        <v>71</v>
      </c>
      <c r="E20291" s="10">
        <v>0</v>
      </c>
      <c r="F20291" s="10">
        <v>6.166666666666667</v>
      </c>
      <c r="G20291" s="10">
        <v>16.183333333333334</v>
      </c>
      <c r="H20291" s="10">
        <v>0</v>
      </c>
      <c r="I20291" s="4" t="s">
        <v>828</v>
      </c>
      <c r="J20291" s="7" t="str">
        <f>VLOOKUP(C20291,'[1]T. Apoyo Sistema'!$B$1:$C$89,2,0)</f>
        <v>SI</v>
      </c>
    </row>
    <row r="20292" spans="1:10" x14ac:dyDescent="0.25">
      <c r="A20292" s="4" t="str">
        <f>CONCATENATE(B20292,"-",C20292,"-",D20292)</f>
        <v>46269-POX58-com2</v>
      </c>
      <c r="B20292" s="16">
        <v>46269</v>
      </c>
      <c r="C20292" s="10" t="s">
        <v>103</v>
      </c>
      <c r="D20292" s="10" t="s">
        <v>72</v>
      </c>
      <c r="E20292" s="10">
        <v>0</v>
      </c>
      <c r="F20292" s="10">
        <v>6.4333333333333336</v>
      </c>
      <c r="G20292" s="10">
        <v>15.916666666666668</v>
      </c>
      <c r="H20292" s="10">
        <v>0</v>
      </c>
      <c r="I20292" s="4" t="s">
        <v>828</v>
      </c>
      <c r="J20292" s="7" t="str">
        <f>VLOOKUP(C20292,'[1]T. Apoyo Sistema'!$B$1:$C$89,2,0)</f>
        <v>SI</v>
      </c>
    </row>
    <row r="20293" spans="1:10" x14ac:dyDescent="0.25">
      <c r="A20293" s="4" t="str">
        <f>CONCATENATE(B20293,"-",C20293,"-",D20293)</f>
        <v>46269-POX58-com3</v>
      </c>
      <c r="B20293" s="16">
        <v>46269</v>
      </c>
      <c r="C20293" s="10" t="s">
        <v>103</v>
      </c>
      <c r="D20293" s="10" t="s">
        <v>77</v>
      </c>
      <c r="E20293" s="10">
        <v>0</v>
      </c>
      <c r="F20293" s="10">
        <v>6.4833333333333334</v>
      </c>
      <c r="G20293" s="10">
        <v>15.866666666666667</v>
      </c>
      <c r="H20293" s="10">
        <v>0</v>
      </c>
      <c r="I20293" s="4" t="s">
        <v>828</v>
      </c>
      <c r="J20293" s="7" t="str">
        <f>VLOOKUP(C20293,'[1]T. Apoyo Sistema'!$B$1:$C$89,2,0)</f>
        <v>SI</v>
      </c>
    </row>
    <row r="20294" spans="1:10" x14ac:dyDescent="0.25">
      <c r="A20294" s="4" t="str">
        <f>CONCATENATE(B20294,"-",C20294,"-",D20294)</f>
        <v>46269-POX58-com4</v>
      </c>
      <c r="B20294" s="16">
        <v>46269</v>
      </c>
      <c r="C20294" s="10" t="s">
        <v>103</v>
      </c>
      <c r="D20294" s="10" t="s">
        <v>78</v>
      </c>
      <c r="E20294" s="10">
        <v>0</v>
      </c>
      <c r="F20294" s="10">
        <v>6.2833333333333332</v>
      </c>
      <c r="G20294" s="10">
        <v>16.06666666666667</v>
      </c>
      <c r="H20294" s="10">
        <v>0</v>
      </c>
      <c r="I20294" s="4" t="s">
        <v>828</v>
      </c>
      <c r="J20294" s="7" t="str">
        <f>VLOOKUP(C20294,'[1]T. Apoyo Sistema'!$B$1:$C$89,2,0)</f>
        <v>SI</v>
      </c>
    </row>
    <row r="20295" spans="1:10" x14ac:dyDescent="0.25">
      <c r="A20295" s="4" t="str">
        <f>CONCATENATE(B20295,"-",C20295,"-",D20295)</f>
        <v>46269-POX58-gen1</v>
      </c>
      <c r="B20295" s="16">
        <v>46269</v>
      </c>
      <c r="C20295" s="10" t="s">
        <v>103</v>
      </c>
      <c r="D20295" s="10" t="s">
        <v>59</v>
      </c>
      <c r="E20295" s="10">
        <v>0</v>
      </c>
      <c r="F20295" s="10">
        <v>0</v>
      </c>
      <c r="G20295" s="10">
        <v>22.35</v>
      </c>
      <c r="H20295" s="10">
        <v>0</v>
      </c>
      <c r="I20295" s="4" t="s">
        <v>828</v>
      </c>
      <c r="J20295" s="7" t="str">
        <f>VLOOKUP(C20295,'[1]T. Apoyo Sistema'!$B$1:$C$89,2,0)</f>
        <v>SI</v>
      </c>
    </row>
    <row r="20296" spans="1:10" x14ac:dyDescent="0.25">
      <c r="A20296" s="4" t="str">
        <f>CONCATENATE(B20296,"-",C20296,"-",D20296)</f>
        <v>46269-POX58-gen2</v>
      </c>
      <c r="B20296" s="16">
        <v>46269</v>
      </c>
      <c r="C20296" s="10" t="s">
        <v>103</v>
      </c>
      <c r="D20296" s="10" t="s">
        <v>73</v>
      </c>
      <c r="E20296" s="10">
        <v>0</v>
      </c>
      <c r="F20296" s="10">
        <v>7.1</v>
      </c>
      <c r="G20296" s="10">
        <v>15.250000000000002</v>
      </c>
      <c r="H20296" s="10">
        <v>0</v>
      </c>
      <c r="I20296" s="4" t="s">
        <v>828</v>
      </c>
      <c r="J20296" s="7" t="str">
        <f>VLOOKUP(C20296,'[1]T. Apoyo Sistema'!$B$1:$C$89,2,0)</f>
        <v>SI</v>
      </c>
    </row>
    <row r="20297" spans="1:10" x14ac:dyDescent="0.25">
      <c r="A20297" s="4" t="str">
        <f>CONCATENATE(B20297,"-",C20297,"-",D20297)</f>
        <v>46269-POX58-motocom1</v>
      </c>
      <c r="B20297" s="16">
        <v>46269</v>
      </c>
      <c r="C20297" s="10" t="s">
        <v>103</v>
      </c>
      <c r="D20297" s="10" t="s">
        <v>104</v>
      </c>
      <c r="E20297" s="10">
        <v>0</v>
      </c>
      <c r="F20297" s="10">
        <v>0</v>
      </c>
      <c r="G20297" s="10">
        <v>22.35</v>
      </c>
      <c r="H20297" s="10">
        <v>0</v>
      </c>
      <c r="I20297" s="4" t="s">
        <v>828</v>
      </c>
      <c r="J20297" s="7" t="str">
        <f>VLOOKUP(C20297,'[1]T. Apoyo Sistema'!$B$1:$C$89,2,0)</f>
        <v>SI</v>
      </c>
    </row>
    <row r="20298" spans="1:10" x14ac:dyDescent="0.25">
      <c r="A20298" s="4" t="str">
        <f>CONCATENATE(B20298,"-",C20298,"-",D20298)</f>
        <v>46269-POX58-motocom2</v>
      </c>
      <c r="B20298" s="16">
        <v>46269</v>
      </c>
      <c r="C20298" s="10" t="s">
        <v>103</v>
      </c>
      <c r="D20298" s="10" t="s">
        <v>105</v>
      </c>
      <c r="E20298" s="10">
        <v>0</v>
      </c>
      <c r="F20298" s="10">
        <v>0</v>
      </c>
      <c r="G20298" s="10">
        <v>22.35</v>
      </c>
      <c r="H20298" s="10">
        <v>0</v>
      </c>
      <c r="I20298" s="4" t="s">
        <v>828</v>
      </c>
      <c r="J20298" s="7" t="str">
        <f>VLOOKUP(C20298,'[1]T. Apoyo Sistema'!$B$1:$C$89,2,0)</f>
        <v>SI</v>
      </c>
    </row>
    <row r="20299" spans="1:10" x14ac:dyDescent="0.25">
      <c r="A20299" s="4" t="str">
        <f>CONCATENATE(B20299,"-",C20299,"-",D20299)</f>
        <v>46269-POX58-psa1</v>
      </c>
      <c r="B20299" s="16">
        <v>46269</v>
      </c>
      <c r="C20299" s="10" t="s">
        <v>103</v>
      </c>
      <c r="D20299" s="10" t="s">
        <v>60</v>
      </c>
      <c r="E20299" s="10">
        <v>0</v>
      </c>
      <c r="F20299" s="10">
        <v>2.4166666666666665</v>
      </c>
      <c r="G20299" s="10">
        <v>19.933333333333334</v>
      </c>
      <c r="H20299" s="10">
        <v>0</v>
      </c>
      <c r="I20299" s="4" t="s">
        <v>828</v>
      </c>
      <c r="J20299" s="7" t="str">
        <f>VLOOKUP(C20299,'[1]T. Apoyo Sistema'!$B$1:$C$89,2,0)</f>
        <v>SI</v>
      </c>
    </row>
    <row r="20300" spans="1:10" x14ac:dyDescent="0.25">
      <c r="A20300" s="4" t="str">
        <f>CONCATENATE(B20300,"-",C20300,"-",D20300)</f>
        <v>46269-POX58-psa2</v>
      </c>
      <c r="B20300" s="16">
        <v>46269</v>
      </c>
      <c r="C20300" s="10" t="s">
        <v>103</v>
      </c>
      <c r="D20300" s="10" t="s">
        <v>74</v>
      </c>
      <c r="E20300" s="10">
        <v>0</v>
      </c>
      <c r="F20300" s="10">
        <v>2.6</v>
      </c>
      <c r="G20300" s="10">
        <v>19.75</v>
      </c>
      <c r="H20300" s="10">
        <v>0</v>
      </c>
      <c r="I20300" s="4" t="s">
        <v>828</v>
      </c>
      <c r="J20300" s="7" t="str">
        <f>VLOOKUP(C20300,'[1]T. Apoyo Sistema'!$B$1:$C$89,2,0)</f>
        <v>SI</v>
      </c>
    </row>
    <row r="20301" spans="1:10" x14ac:dyDescent="0.25">
      <c r="A20301" s="4" t="str">
        <f>CONCATENATE(B20301,"-",C20301,"-",D20301)</f>
        <v>46269-POX58-psa3</v>
      </c>
      <c r="B20301" s="16">
        <v>46269</v>
      </c>
      <c r="C20301" s="10" t="s">
        <v>103</v>
      </c>
      <c r="D20301" s="10" t="s">
        <v>79</v>
      </c>
      <c r="E20301" s="10">
        <v>0</v>
      </c>
      <c r="F20301" s="10">
        <v>2.5499999999999998</v>
      </c>
      <c r="G20301" s="10">
        <v>19.8</v>
      </c>
      <c r="H20301" s="10">
        <v>0</v>
      </c>
      <c r="I20301" s="4" t="s">
        <v>828</v>
      </c>
      <c r="J20301" s="7" t="str">
        <f>VLOOKUP(C20301,'[1]T. Apoyo Sistema'!$B$1:$C$89,2,0)</f>
        <v>SI</v>
      </c>
    </row>
    <row r="20302" spans="1:10" x14ac:dyDescent="0.25">
      <c r="A20302" s="4" t="str">
        <f>CONCATENATE(B20302,"-",C20302,"-",D20302)</f>
        <v>46269-POX58-psa4</v>
      </c>
      <c r="B20302" s="16">
        <v>46269</v>
      </c>
      <c r="C20302" s="10" t="s">
        <v>103</v>
      </c>
      <c r="D20302" s="10" t="s">
        <v>80</v>
      </c>
      <c r="E20302" s="10">
        <v>0</v>
      </c>
      <c r="F20302" s="10">
        <v>2.4333333333333331</v>
      </c>
      <c r="G20302" s="10">
        <v>19.916666666666668</v>
      </c>
      <c r="H20302" s="10">
        <v>0</v>
      </c>
      <c r="I20302" s="4" t="s">
        <v>828</v>
      </c>
      <c r="J20302" s="7" t="str">
        <f>VLOOKUP(C20302,'[1]T. Apoyo Sistema'!$B$1:$C$89,2,0)</f>
        <v>SI</v>
      </c>
    </row>
    <row r="20303" spans="1:10" x14ac:dyDescent="0.25">
      <c r="A20303" s="4" t="str">
        <f>CONCATENATE(B20303,"-",C20303,"-",D20303)</f>
        <v>46269-POX58-sec1</v>
      </c>
      <c r="B20303" s="16">
        <v>46269</v>
      </c>
      <c r="C20303" s="10" t="s">
        <v>103</v>
      </c>
      <c r="D20303" s="10" t="s">
        <v>75</v>
      </c>
      <c r="E20303" s="10">
        <v>0</v>
      </c>
      <c r="F20303" s="10">
        <v>6.8666666666666663</v>
      </c>
      <c r="G20303" s="10">
        <v>15.483333333333334</v>
      </c>
      <c r="H20303" s="10">
        <v>0</v>
      </c>
      <c r="I20303" s="4" t="s">
        <v>828</v>
      </c>
      <c r="J20303" s="7" t="str">
        <f>VLOOKUP(C20303,'[1]T. Apoyo Sistema'!$B$1:$C$89,2,0)</f>
        <v>SI</v>
      </c>
    </row>
    <row r="20304" spans="1:10" x14ac:dyDescent="0.25">
      <c r="A20304" s="4" t="str">
        <f>CONCATENATE(B20304,"-",C20304,"-",D20304)</f>
        <v>46269-POX58-sec2</v>
      </c>
      <c r="B20304" s="16">
        <v>46269</v>
      </c>
      <c r="C20304" s="10" t="s">
        <v>103</v>
      </c>
      <c r="D20304" s="10" t="s">
        <v>76</v>
      </c>
      <c r="E20304" s="10">
        <v>0</v>
      </c>
      <c r="F20304" s="10">
        <v>6.8666666666666663</v>
      </c>
      <c r="G20304" s="10">
        <v>15.483333333333334</v>
      </c>
      <c r="H20304" s="10">
        <v>0</v>
      </c>
      <c r="I20304" s="4" t="s">
        <v>828</v>
      </c>
      <c r="J20304" s="7" t="str">
        <f>VLOOKUP(C20304,'[1]T. Apoyo Sistema'!$B$1:$C$89,2,0)</f>
        <v>SI</v>
      </c>
    </row>
    <row r="20305" spans="1:10" x14ac:dyDescent="0.25">
      <c r="A20305" s="4" t="str">
        <f>CONCATENATE(B20305,"-",C20305,"-",D20305)</f>
        <v>46265-POX17-bbd1</v>
      </c>
      <c r="B20305" s="16">
        <v>46265</v>
      </c>
      <c r="C20305" s="10" t="s">
        <v>35</v>
      </c>
      <c r="D20305" s="10" t="s">
        <v>69</v>
      </c>
      <c r="E20305" s="10">
        <v>0</v>
      </c>
      <c r="F20305" s="12">
        <v>0</v>
      </c>
      <c r="G20305" s="12">
        <v>22.383333333333333</v>
      </c>
      <c r="H20305" s="12">
        <v>0</v>
      </c>
      <c r="I20305" s="4" t="s">
        <v>13</v>
      </c>
      <c r="J20305" s="7" t="str">
        <f>VLOOKUP(C20305,'[1]T. Apoyo Sistema'!$B$1:$C$89,2,0)</f>
        <v>SI</v>
      </c>
    </row>
    <row r="20306" spans="1:10" x14ac:dyDescent="0.25">
      <c r="A20306" s="4" t="str">
        <f>CONCATENATE(B20306,"-",C20306,"-",D20306)</f>
        <v>46265-POX17-bbd2</v>
      </c>
      <c r="B20306" s="16">
        <v>46265</v>
      </c>
      <c r="C20306" s="10" t="s">
        <v>35</v>
      </c>
      <c r="D20306" s="10" t="s">
        <v>70</v>
      </c>
      <c r="E20306" s="10">
        <v>0</v>
      </c>
      <c r="F20306" s="12">
        <v>0</v>
      </c>
      <c r="G20306" s="12">
        <v>22.383333333333333</v>
      </c>
      <c r="H20306" s="12">
        <v>0</v>
      </c>
      <c r="I20306" s="4" t="s">
        <v>13</v>
      </c>
      <c r="J20306" s="7" t="str">
        <f>VLOOKUP(C20306,'[1]T. Apoyo Sistema'!$B$1:$C$89,2,0)</f>
        <v>SI</v>
      </c>
    </row>
    <row r="20307" spans="1:10" x14ac:dyDescent="0.25">
      <c r="A20307" s="4" t="str">
        <f>CONCATENATE(B20307,"-",C20307,"-",D20307)</f>
        <v>46265-POX17-com1</v>
      </c>
      <c r="B20307" s="16">
        <v>46265</v>
      </c>
      <c r="C20307" s="10" t="s">
        <v>35</v>
      </c>
      <c r="D20307" s="10" t="s">
        <v>71</v>
      </c>
      <c r="E20307" s="10">
        <v>1</v>
      </c>
      <c r="F20307" s="12">
        <v>0.36666666666666664</v>
      </c>
      <c r="G20307" s="12">
        <v>10.549999999999999</v>
      </c>
      <c r="H20307" s="12">
        <v>11.466666666666667</v>
      </c>
      <c r="I20307" s="4" t="s">
        <v>13</v>
      </c>
      <c r="J20307" s="7" t="str">
        <f>VLOOKUP(C20307,'[1]T. Apoyo Sistema'!$B$1:$C$89,2,0)</f>
        <v>SI</v>
      </c>
    </row>
    <row r="20308" spans="1:10" x14ac:dyDescent="0.25">
      <c r="A20308" s="4" t="str">
        <f>CONCATENATE(B20308,"-",C20308,"-",D20308)</f>
        <v>46265-POX17-com2</v>
      </c>
      <c r="B20308" s="16">
        <v>46265</v>
      </c>
      <c r="C20308" s="10" t="s">
        <v>35</v>
      </c>
      <c r="D20308" s="10" t="s">
        <v>72</v>
      </c>
      <c r="E20308" s="10">
        <v>0</v>
      </c>
      <c r="F20308" s="12">
        <v>0.71666666666666667</v>
      </c>
      <c r="G20308" s="12">
        <v>21.666666666666668</v>
      </c>
      <c r="H20308" s="12">
        <v>0</v>
      </c>
      <c r="I20308" s="4" t="s">
        <v>13</v>
      </c>
      <c r="J20308" s="7" t="str">
        <f>VLOOKUP(C20308,'[1]T. Apoyo Sistema'!$B$1:$C$89,2,0)</f>
        <v>SI</v>
      </c>
    </row>
    <row r="20309" spans="1:10" x14ac:dyDescent="0.25">
      <c r="A20309" s="4" t="str">
        <f>CONCATENATE(B20309,"-",C20309,"-",D20309)</f>
        <v>46265-POX17-com3</v>
      </c>
      <c r="B20309" s="16">
        <v>46265</v>
      </c>
      <c r="C20309" s="10" t="s">
        <v>35</v>
      </c>
      <c r="D20309" s="10" t="s">
        <v>77</v>
      </c>
      <c r="E20309" s="10">
        <v>0</v>
      </c>
      <c r="F20309" s="12">
        <v>0.36666666666666664</v>
      </c>
      <c r="G20309" s="12">
        <v>22.016666666666666</v>
      </c>
      <c r="H20309" s="12">
        <v>0</v>
      </c>
      <c r="I20309" s="4" t="s">
        <v>13</v>
      </c>
      <c r="J20309" s="7" t="str">
        <f>VLOOKUP(C20309,'[1]T. Apoyo Sistema'!$B$1:$C$89,2,0)</f>
        <v>SI</v>
      </c>
    </row>
    <row r="20310" spans="1:10" x14ac:dyDescent="0.25">
      <c r="A20310" s="4" t="str">
        <f>CONCATENATE(B20310,"-",C20310,"-",D20310)</f>
        <v>46265-POX17-com4</v>
      </c>
      <c r="B20310" s="16">
        <v>46265</v>
      </c>
      <c r="C20310" s="10" t="s">
        <v>35</v>
      </c>
      <c r="D20310" s="10" t="s">
        <v>78</v>
      </c>
      <c r="E20310" s="10">
        <v>0</v>
      </c>
      <c r="F20310" s="12">
        <v>0.5</v>
      </c>
      <c r="G20310" s="12">
        <v>21.883333333333333</v>
      </c>
      <c r="H20310" s="12">
        <v>0</v>
      </c>
      <c r="I20310" s="4" t="s">
        <v>13</v>
      </c>
      <c r="J20310" s="7" t="str">
        <f>VLOOKUP(C20310,'[1]T. Apoyo Sistema'!$B$1:$C$89,2,0)</f>
        <v>SI</v>
      </c>
    </row>
    <row r="20311" spans="1:10" x14ac:dyDescent="0.25">
      <c r="A20311" s="4" t="str">
        <f>CONCATENATE(B20311,"-",C20311,"-",D20311)</f>
        <v>46265-POX17-gen1</v>
      </c>
      <c r="B20311" s="16">
        <v>46265</v>
      </c>
      <c r="C20311" s="10" t="s">
        <v>35</v>
      </c>
      <c r="D20311" s="10" t="s">
        <v>59</v>
      </c>
      <c r="E20311" s="10">
        <v>0</v>
      </c>
      <c r="F20311" s="12">
        <v>1.0166666666666666</v>
      </c>
      <c r="G20311" s="12">
        <v>21.366666666666667</v>
      </c>
      <c r="H20311" s="12">
        <v>0</v>
      </c>
      <c r="I20311" s="4" t="s">
        <v>13</v>
      </c>
      <c r="J20311" s="7" t="str">
        <f>VLOOKUP(C20311,'[1]T. Apoyo Sistema'!$B$1:$C$89,2,0)</f>
        <v>SI</v>
      </c>
    </row>
    <row r="20312" spans="1:10" x14ac:dyDescent="0.25">
      <c r="A20312" s="4" t="str">
        <f>CONCATENATE(B20312,"-",C20312,"-",D20312)</f>
        <v>46265-POX17-gen2</v>
      </c>
      <c r="B20312" s="16">
        <v>46265</v>
      </c>
      <c r="C20312" s="10" t="s">
        <v>35</v>
      </c>
      <c r="D20312" s="10" t="s">
        <v>73</v>
      </c>
      <c r="E20312" s="10">
        <v>0</v>
      </c>
      <c r="F20312" s="12">
        <v>0</v>
      </c>
      <c r="G20312" s="12">
        <v>22.383333333333333</v>
      </c>
      <c r="H20312" s="12">
        <v>0</v>
      </c>
      <c r="I20312" s="4" t="s">
        <v>13</v>
      </c>
      <c r="J20312" s="7" t="str">
        <f>VLOOKUP(C20312,'[1]T. Apoyo Sistema'!$B$1:$C$89,2,0)</f>
        <v>SI</v>
      </c>
    </row>
    <row r="20313" spans="1:10" x14ac:dyDescent="0.25">
      <c r="A20313" s="4" t="str">
        <f>CONCATENATE(B20313,"-",C20313,"-",D20313)</f>
        <v>46265-POX17-psa1</v>
      </c>
      <c r="B20313" s="16">
        <v>46265</v>
      </c>
      <c r="C20313" s="10" t="s">
        <v>35</v>
      </c>
      <c r="D20313" s="10" t="s">
        <v>60</v>
      </c>
      <c r="E20313" s="10">
        <v>0</v>
      </c>
      <c r="F20313" s="12">
        <v>0.13333333333333333</v>
      </c>
      <c r="G20313" s="12">
        <v>22.25</v>
      </c>
      <c r="H20313" s="12">
        <v>0</v>
      </c>
      <c r="I20313" s="4" t="s">
        <v>13</v>
      </c>
      <c r="J20313" s="7" t="str">
        <f>VLOOKUP(C20313,'[1]T. Apoyo Sistema'!$B$1:$C$89,2,0)</f>
        <v>SI</v>
      </c>
    </row>
    <row r="20314" spans="1:10" x14ac:dyDescent="0.25">
      <c r="A20314" s="4" t="str">
        <f>CONCATENATE(B20314,"-",C20314,"-",D20314)</f>
        <v>46265-POX17-psa2</v>
      </c>
      <c r="B20314" s="16">
        <v>46265</v>
      </c>
      <c r="C20314" s="10" t="s">
        <v>35</v>
      </c>
      <c r="D20314" s="10" t="s">
        <v>74</v>
      </c>
      <c r="E20314" s="10">
        <v>0</v>
      </c>
      <c r="F20314" s="12">
        <v>0.26666666666666666</v>
      </c>
      <c r="G20314" s="12">
        <v>22.116666666666667</v>
      </c>
      <c r="H20314" s="12">
        <v>0</v>
      </c>
      <c r="I20314" s="4" t="s">
        <v>13</v>
      </c>
      <c r="J20314" s="7" t="str">
        <f>VLOOKUP(C20314,'[1]T. Apoyo Sistema'!$B$1:$C$89,2,0)</f>
        <v>SI</v>
      </c>
    </row>
    <row r="20315" spans="1:10" x14ac:dyDescent="0.25">
      <c r="A20315" s="4" t="str">
        <f>CONCATENATE(B20315,"-",C20315,"-",D20315)</f>
        <v>46265-POX17-psa3</v>
      </c>
      <c r="B20315" s="16">
        <v>46265</v>
      </c>
      <c r="C20315" s="10" t="s">
        <v>35</v>
      </c>
      <c r="D20315" s="10" t="s">
        <v>79</v>
      </c>
      <c r="E20315" s="10">
        <v>0</v>
      </c>
      <c r="F20315" s="12">
        <v>0.21666666666666667</v>
      </c>
      <c r="G20315" s="12">
        <v>22.166666666666668</v>
      </c>
      <c r="H20315" s="12">
        <v>0</v>
      </c>
      <c r="I20315" s="4" t="s">
        <v>13</v>
      </c>
      <c r="J20315" s="7" t="str">
        <f>VLOOKUP(C20315,'[1]T. Apoyo Sistema'!$B$1:$C$89,2,0)</f>
        <v>SI</v>
      </c>
    </row>
    <row r="20316" spans="1:10" x14ac:dyDescent="0.25">
      <c r="A20316" s="4" t="str">
        <f>CONCATENATE(B20316,"-",C20316,"-",D20316)</f>
        <v>46265-POX17-psa4</v>
      </c>
      <c r="B20316" s="16">
        <v>46265</v>
      </c>
      <c r="C20316" s="10" t="s">
        <v>35</v>
      </c>
      <c r="D20316" s="10" t="s">
        <v>80</v>
      </c>
      <c r="E20316" s="10">
        <v>0</v>
      </c>
      <c r="F20316" s="12">
        <v>0.21666666666666667</v>
      </c>
      <c r="G20316" s="12">
        <v>22.166666666666668</v>
      </c>
      <c r="H20316" s="12">
        <v>0</v>
      </c>
      <c r="I20316" s="4" t="s">
        <v>13</v>
      </c>
      <c r="J20316" s="7" t="str">
        <f>VLOOKUP(C20316,'[1]T. Apoyo Sistema'!$B$1:$C$89,2,0)</f>
        <v>SI</v>
      </c>
    </row>
    <row r="20317" spans="1:10" x14ac:dyDescent="0.25">
      <c r="A20317" s="4" t="str">
        <f>CONCATENATE(B20317,"-",C20317,"-",D20317)</f>
        <v>46265-POX17-sec1</v>
      </c>
      <c r="B20317" s="16">
        <v>46265</v>
      </c>
      <c r="C20317" s="10" t="s">
        <v>35</v>
      </c>
      <c r="D20317" s="10" t="s">
        <v>75</v>
      </c>
      <c r="E20317" s="10">
        <v>0</v>
      </c>
      <c r="F20317" s="12">
        <v>0.81666666666666665</v>
      </c>
      <c r="G20317" s="12">
        <v>21.566666666666666</v>
      </c>
      <c r="H20317" s="12">
        <v>0</v>
      </c>
      <c r="I20317" s="4" t="s">
        <v>13</v>
      </c>
      <c r="J20317" s="7" t="str">
        <f>VLOOKUP(C20317,'[1]T. Apoyo Sistema'!$B$1:$C$89,2,0)</f>
        <v>SI</v>
      </c>
    </row>
    <row r="20318" spans="1:10" x14ac:dyDescent="0.25">
      <c r="A20318" s="4" t="str">
        <f>CONCATENATE(B20318,"-",C20318,"-",D20318)</f>
        <v>46265-POX17-sec2</v>
      </c>
      <c r="B20318" s="16">
        <v>46265</v>
      </c>
      <c r="C20318" s="10" t="s">
        <v>35</v>
      </c>
      <c r="D20318" s="10" t="s">
        <v>76</v>
      </c>
      <c r="E20318" s="10">
        <v>0</v>
      </c>
      <c r="F20318" s="12">
        <v>0.81666666666666665</v>
      </c>
      <c r="G20318" s="12">
        <v>21.566666666666666</v>
      </c>
      <c r="H20318" s="12">
        <v>0</v>
      </c>
      <c r="I20318" s="4" t="s">
        <v>13</v>
      </c>
      <c r="J20318" s="7" t="str">
        <f>VLOOKUP(C20318,'[1]T. Apoyo Sistema'!$B$1:$C$89,2,0)</f>
        <v>SI</v>
      </c>
    </row>
    <row r="20319" spans="1:10" x14ac:dyDescent="0.25">
      <c r="A20319" s="4" t="str">
        <f>CONCATENATE(B20319,"-",C20319,"-",D20319)</f>
        <v>46235-OXMP10-gen1</v>
      </c>
      <c r="B20319" s="14">
        <v>46235</v>
      </c>
      <c r="C20319" s="4" t="s">
        <v>58</v>
      </c>
      <c r="D20319" s="4" t="s">
        <v>59</v>
      </c>
      <c r="E20319" s="4">
        <v>0</v>
      </c>
      <c r="F20319" s="6">
        <v>22.483333333333334</v>
      </c>
      <c r="G20319" s="6">
        <v>0</v>
      </c>
      <c r="H20319" s="6">
        <v>0</v>
      </c>
      <c r="I20319" s="4" t="str">
        <f>TEXT(B20319,"yyyy-mm")</f>
        <v>2026-08</v>
      </c>
      <c r="J20319" s="7" t="str">
        <f>VLOOKUP(C20319,'[1]T. Apoyo Sistema'!$B$1:$C$89,2,0)</f>
        <v>NO</v>
      </c>
    </row>
    <row r="20320" spans="1:10" x14ac:dyDescent="0.25">
      <c r="A20320" s="4" t="str">
        <f>CONCATENATE(B20320,"-",C20320,"-",D20320)</f>
        <v>46235-OXMP10-psa1</v>
      </c>
      <c r="B20320" s="14">
        <v>46235</v>
      </c>
      <c r="C20320" s="4" t="s">
        <v>58</v>
      </c>
      <c r="D20320" s="4" t="s">
        <v>60</v>
      </c>
      <c r="E20320" s="4">
        <v>0</v>
      </c>
      <c r="F20320" s="6">
        <v>22.483333333333334</v>
      </c>
      <c r="G20320" s="6">
        <v>0</v>
      </c>
      <c r="H20320" s="6">
        <v>0</v>
      </c>
      <c r="I20320" s="4" t="str">
        <f>TEXT(B20320,"yyyy-mm")</f>
        <v>2026-08</v>
      </c>
      <c r="J20320" s="7" t="str">
        <f>VLOOKUP(C20320,'[1]T. Apoyo Sistema'!$B$1:$C$89,2,0)</f>
        <v>NO</v>
      </c>
    </row>
    <row r="20321" spans="1:10" x14ac:dyDescent="0.25">
      <c r="A20321" s="4" t="str">
        <f>CONCATENATE(B20321,"-",C20321,"-",D20321)</f>
        <v>46246-OXMP14-gen1</v>
      </c>
      <c r="B20321" s="14">
        <v>46246</v>
      </c>
      <c r="C20321" s="4" t="s">
        <v>61</v>
      </c>
      <c r="D20321" s="4" t="s">
        <v>59</v>
      </c>
      <c r="E20321" s="4">
        <v>0</v>
      </c>
      <c r="F20321" s="6">
        <v>22.516666666666666</v>
      </c>
      <c r="G20321" s="6">
        <v>0</v>
      </c>
      <c r="H20321" s="6">
        <v>0</v>
      </c>
      <c r="I20321" s="4" t="str">
        <f>TEXT(B20321,"yyyy-mm")</f>
        <v>2026-08</v>
      </c>
      <c r="J20321" s="7" t="str">
        <f>VLOOKUP(C20321,'[1]T. Apoyo Sistema'!$B$1:$C$89,2,0)</f>
        <v>NO</v>
      </c>
    </row>
    <row r="20322" spans="1:10" x14ac:dyDescent="0.25">
      <c r="A20322" s="4" t="str">
        <f>CONCATENATE(B20322,"-",C20322,"-",D20322)</f>
        <v>46246-OXMP14-psa1</v>
      </c>
      <c r="B20322" s="14">
        <v>46246</v>
      </c>
      <c r="C20322" s="4" t="s">
        <v>61</v>
      </c>
      <c r="D20322" s="4" t="s">
        <v>60</v>
      </c>
      <c r="E20322" s="4">
        <v>0</v>
      </c>
      <c r="F20322" s="6">
        <v>14.433333333333334</v>
      </c>
      <c r="G20322" s="6">
        <v>8.0833333333333321</v>
      </c>
      <c r="H20322" s="6">
        <v>0</v>
      </c>
      <c r="I20322" s="4" t="str">
        <f>TEXT(B20322,"yyyy-mm")</f>
        <v>2026-08</v>
      </c>
      <c r="J20322" s="7" t="str">
        <f>VLOOKUP(C20322,'[1]T. Apoyo Sistema'!$B$1:$C$89,2,0)</f>
        <v>NO</v>
      </c>
    </row>
    <row r="20323" spans="1:10" x14ac:dyDescent="0.25">
      <c r="A20323" s="4" t="str">
        <f>CONCATENATE(B20323,"-",C20323,"-",D20323)</f>
        <v>46261-OXMP12-gen1</v>
      </c>
      <c r="B20323" s="16">
        <v>46261</v>
      </c>
      <c r="C20323" s="10" t="s">
        <v>116</v>
      </c>
      <c r="D20323" s="10" t="s">
        <v>59</v>
      </c>
      <c r="E20323" s="10">
        <v>0</v>
      </c>
      <c r="F20323" s="10">
        <v>20.866666666666667</v>
      </c>
      <c r="G20323" s="10">
        <v>1.6666666666666679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x14ac:dyDescent="0.25">
      <c r="A20324" s="4" t="str">
        <f>CONCATENATE(B20324,"-",C20324,"-",D20324)</f>
        <v>46261-OXMP12-psa1</v>
      </c>
      <c r="B20324" s="16">
        <v>46261</v>
      </c>
      <c r="C20324" s="10" t="s">
        <v>116</v>
      </c>
      <c r="D20324" s="10" t="s">
        <v>60</v>
      </c>
      <c r="E20324" s="10">
        <v>0</v>
      </c>
      <c r="F20324" s="10">
        <v>13.766666666666667</v>
      </c>
      <c r="G20324" s="10">
        <v>8.7666666666666675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x14ac:dyDescent="0.25">
      <c r="A20325" s="4" t="str">
        <f>CONCATENATE(B20325,"-",C20325,"-",D20325)</f>
        <v>46272-POXC1-com1</v>
      </c>
      <c r="B20325" s="16">
        <v>46272</v>
      </c>
      <c r="C20325" s="10" t="s">
        <v>119</v>
      </c>
      <c r="D20325" s="10" t="s">
        <v>71</v>
      </c>
      <c r="E20325" s="10">
        <v>0</v>
      </c>
      <c r="F20325" s="10">
        <v>0</v>
      </c>
      <c r="G20325" s="10">
        <v>22.533333333333335</v>
      </c>
      <c r="H20325" s="10">
        <v>0</v>
      </c>
      <c r="I20325" s="4" t="s">
        <v>828</v>
      </c>
      <c r="J20325" s="7" t="str">
        <f>VLOOKUP(C20325,'[1]T. Apoyo Sistema'!$B$1:$C$89,2,0)</f>
        <v>SI</v>
      </c>
    </row>
    <row r="20326" spans="1:10" x14ac:dyDescent="0.25">
      <c r="A20326" s="4" t="str">
        <f>CONCATENATE(B20326,"-",C20326,"-",D20326)</f>
        <v>46272-POXC1-com2</v>
      </c>
      <c r="B20326" s="16">
        <v>46272</v>
      </c>
      <c r="C20326" s="10" t="s">
        <v>119</v>
      </c>
      <c r="D20326" s="10" t="s">
        <v>72</v>
      </c>
      <c r="E20326" s="10">
        <v>0</v>
      </c>
      <c r="F20326" s="10">
        <v>0</v>
      </c>
      <c r="G20326" s="10">
        <v>22.533333333333335</v>
      </c>
      <c r="H20326" s="10">
        <v>0</v>
      </c>
      <c r="I20326" s="4" t="s">
        <v>828</v>
      </c>
      <c r="J20326" s="7" t="str">
        <f>VLOOKUP(C20326,'[1]T. Apoyo Sistema'!$B$1:$C$89,2,0)</f>
        <v>SI</v>
      </c>
    </row>
    <row r="20327" spans="1:10" x14ac:dyDescent="0.25">
      <c r="A20327" s="4" t="str">
        <f>CONCATENATE(B20327,"-",C20327,"-",D20327)</f>
        <v>46272-POXC1-com3</v>
      </c>
      <c r="B20327" s="16">
        <v>46272</v>
      </c>
      <c r="C20327" s="10" t="s">
        <v>119</v>
      </c>
      <c r="D20327" s="10" t="s">
        <v>77</v>
      </c>
      <c r="E20327" s="10">
        <v>0</v>
      </c>
      <c r="F20327" s="10">
        <v>0</v>
      </c>
      <c r="G20327" s="10">
        <v>22.533333333333335</v>
      </c>
      <c r="H20327" s="10">
        <v>0</v>
      </c>
      <c r="I20327" s="4" t="s">
        <v>828</v>
      </c>
      <c r="J20327" s="7" t="str">
        <f>VLOOKUP(C20327,'[1]T. Apoyo Sistema'!$B$1:$C$89,2,0)</f>
        <v>SI</v>
      </c>
    </row>
    <row r="20328" spans="1:10" x14ac:dyDescent="0.25">
      <c r="A20328" s="4" t="str">
        <f>CONCATENATE(B20328,"-",C20328,"-",D20328)</f>
        <v>46272-POXC1-com4</v>
      </c>
      <c r="B20328" s="16">
        <v>46272</v>
      </c>
      <c r="C20328" s="10" t="s">
        <v>119</v>
      </c>
      <c r="D20328" s="10" t="s">
        <v>78</v>
      </c>
      <c r="E20328" s="10">
        <v>0</v>
      </c>
      <c r="F20328" s="10">
        <v>0</v>
      </c>
      <c r="G20328" s="10">
        <v>22.533333333333335</v>
      </c>
      <c r="H20328" s="10">
        <v>0</v>
      </c>
      <c r="I20328" s="4" t="s">
        <v>828</v>
      </c>
      <c r="J20328" s="7" t="str">
        <f>VLOOKUP(C20328,'[1]T. Apoyo Sistema'!$B$1:$C$89,2,0)</f>
        <v>SI</v>
      </c>
    </row>
    <row r="20329" spans="1:10" x14ac:dyDescent="0.25">
      <c r="A20329" s="4" t="str">
        <f>CONCATENATE(B20329,"-",C20329,"-",D20329)</f>
        <v>46272-POXC1-gen1</v>
      </c>
      <c r="B20329" s="16">
        <v>46272</v>
      </c>
      <c r="C20329" s="10" t="s">
        <v>119</v>
      </c>
      <c r="D20329" s="10" t="s">
        <v>59</v>
      </c>
      <c r="E20329" s="10">
        <v>0</v>
      </c>
      <c r="F20329" s="10">
        <v>0</v>
      </c>
      <c r="G20329" s="10">
        <v>22.533333333333335</v>
      </c>
      <c r="H20329" s="10">
        <v>0</v>
      </c>
      <c r="I20329" s="4" t="s">
        <v>828</v>
      </c>
      <c r="J20329" s="7" t="str">
        <f>VLOOKUP(C20329,'[1]T. Apoyo Sistema'!$B$1:$C$89,2,0)</f>
        <v>SI</v>
      </c>
    </row>
    <row r="20330" spans="1:10" x14ac:dyDescent="0.25">
      <c r="A20330" s="4" t="str">
        <f>CONCATENATE(B20330,"-",C20330,"-",D20330)</f>
        <v>46272-POXC1-gen2</v>
      </c>
      <c r="B20330" s="16">
        <v>46272</v>
      </c>
      <c r="C20330" s="10" t="s">
        <v>119</v>
      </c>
      <c r="D20330" s="10" t="s">
        <v>73</v>
      </c>
      <c r="E20330" s="10">
        <v>0</v>
      </c>
      <c r="F20330" s="10">
        <v>0</v>
      </c>
      <c r="G20330" s="10">
        <v>22.533333333333335</v>
      </c>
      <c r="H20330" s="10">
        <v>0</v>
      </c>
      <c r="I20330" s="4" t="s">
        <v>828</v>
      </c>
      <c r="J20330" s="7" t="str">
        <f>VLOOKUP(C20330,'[1]T. Apoyo Sistema'!$B$1:$C$89,2,0)</f>
        <v>SI</v>
      </c>
    </row>
    <row r="20331" spans="1:10" x14ac:dyDescent="0.25">
      <c r="A20331" s="4" t="str">
        <f>CONCATENATE(B20331,"-",C20331,"-",D20331)</f>
        <v>46272-POXC1-motocom1</v>
      </c>
      <c r="B20331" s="16">
        <v>46272</v>
      </c>
      <c r="C20331" s="10" t="s">
        <v>119</v>
      </c>
      <c r="D20331" s="10" t="s">
        <v>104</v>
      </c>
      <c r="E20331" s="10">
        <v>0</v>
      </c>
      <c r="F20331" s="10">
        <v>0</v>
      </c>
      <c r="G20331" s="10">
        <v>22.533333333333335</v>
      </c>
      <c r="H20331" s="10">
        <v>0</v>
      </c>
      <c r="I20331" s="4" t="s">
        <v>828</v>
      </c>
      <c r="J20331" s="7" t="str">
        <f>VLOOKUP(C20331,'[1]T. Apoyo Sistema'!$B$1:$C$89,2,0)</f>
        <v>SI</v>
      </c>
    </row>
    <row r="20332" spans="1:10" x14ac:dyDescent="0.25">
      <c r="A20332" s="4" t="str">
        <f>CONCATENATE(B20332,"-",C20332,"-",D20332)</f>
        <v>46272-POXC1-motocom2</v>
      </c>
      <c r="B20332" s="16">
        <v>46272</v>
      </c>
      <c r="C20332" s="10" t="s">
        <v>119</v>
      </c>
      <c r="D20332" s="10" t="s">
        <v>105</v>
      </c>
      <c r="E20332" s="10">
        <v>0</v>
      </c>
      <c r="F20332" s="10">
        <v>0</v>
      </c>
      <c r="G20332" s="10">
        <v>22.533333333333335</v>
      </c>
      <c r="H20332" s="10">
        <v>0</v>
      </c>
      <c r="I20332" s="4" t="s">
        <v>828</v>
      </c>
      <c r="J20332" s="7" t="str">
        <f>VLOOKUP(C20332,'[1]T. Apoyo Sistema'!$B$1:$C$89,2,0)</f>
        <v>SI</v>
      </c>
    </row>
    <row r="20333" spans="1:10" x14ac:dyDescent="0.25">
      <c r="A20333" s="4" t="str">
        <f>CONCATENATE(B20333,"-",C20333,"-",D20333)</f>
        <v>46272-POXC1-psa1</v>
      </c>
      <c r="B20333" s="16">
        <v>46272</v>
      </c>
      <c r="C20333" s="10" t="s">
        <v>119</v>
      </c>
      <c r="D20333" s="10" t="s">
        <v>60</v>
      </c>
      <c r="E20333" s="10">
        <v>0</v>
      </c>
      <c r="F20333" s="10">
        <v>0</v>
      </c>
      <c r="G20333" s="10">
        <v>22.533333333333335</v>
      </c>
      <c r="H20333" s="10">
        <v>0</v>
      </c>
      <c r="I20333" s="4" t="s">
        <v>828</v>
      </c>
      <c r="J20333" s="7" t="str">
        <f>VLOOKUP(C20333,'[1]T. Apoyo Sistema'!$B$1:$C$89,2,0)</f>
        <v>SI</v>
      </c>
    </row>
    <row r="20334" spans="1:10" x14ac:dyDescent="0.25">
      <c r="A20334" s="4" t="str">
        <f>CONCATENATE(B20334,"-",C20334,"-",D20334)</f>
        <v>46272-POXC1-psa2</v>
      </c>
      <c r="B20334" s="16">
        <v>46272</v>
      </c>
      <c r="C20334" s="10" t="s">
        <v>119</v>
      </c>
      <c r="D20334" s="10" t="s">
        <v>74</v>
      </c>
      <c r="E20334" s="10">
        <v>0</v>
      </c>
      <c r="F20334" s="10">
        <v>0</v>
      </c>
      <c r="G20334" s="10">
        <v>22.533333333333335</v>
      </c>
      <c r="H20334" s="10">
        <v>0</v>
      </c>
      <c r="I20334" s="4" t="s">
        <v>828</v>
      </c>
      <c r="J20334" s="7" t="str">
        <f>VLOOKUP(C20334,'[1]T. Apoyo Sistema'!$B$1:$C$89,2,0)</f>
        <v>SI</v>
      </c>
    </row>
    <row r="20335" spans="1:10" x14ac:dyDescent="0.25">
      <c r="A20335" s="4" t="str">
        <f>CONCATENATE(B20335,"-",C20335,"-",D20335)</f>
        <v>46272-POXC1-psa3</v>
      </c>
      <c r="B20335" s="16">
        <v>46272</v>
      </c>
      <c r="C20335" s="10" t="s">
        <v>119</v>
      </c>
      <c r="D20335" s="10" t="s">
        <v>79</v>
      </c>
      <c r="E20335" s="10">
        <v>0</v>
      </c>
      <c r="F20335" s="10">
        <v>0</v>
      </c>
      <c r="G20335" s="10">
        <v>22.533333333333335</v>
      </c>
      <c r="H20335" s="10">
        <v>0</v>
      </c>
      <c r="I20335" s="4" t="s">
        <v>828</v>
      </c>
      <c r="J20335" s="7" t="str">
        <f>VLOOKUP(C20335,'[1]T. Apoyo Sistema'!$B$1:$C$89,2,0)</f>
        <v>SI</v>
      </c>
    </row>
    <row r="20336" spans="1:10" x14ac:dyDescent="0.25">
      <c r="A20336" s="4" t="str">
        <f>CONCATENATE(B20336,"-",C20336,"-",D20336)</f>
        <v>46272-POXC1-psa4</v>
      </c>
      <c r="B20336" s="16">
        <v>46272</v>
      </c>
      <c r="C20336" s="10" t="s">
        <v>119</v>
      </c>
      <c r="D20336" s="10" t="s">
        <v>80</v>
      </c>
      <c r="E20336" s="10">
        <v>0</v>
      </c>
      <c r="F20336" s="10">
        <v>0</v>
      </c>
      <c r="G20336" s="10">
        <v>22.533333333333335</v>
      </c>
      <c r="H20336" s="10">
        <v>0</v>
      </c>
      <c r="I20336" s="4" t="s">
        <v>828</v>
      </c>
      <c r="J20336" s="7" t="str">
        <f>VLOOKUP(C20336,'[1]T. Apoyo Sistema'!$B$1:$C$89,2,0)</f>
        <v>SI</v>
      </c>
    </row>
    <row r="20337" spans="1:10" x14ac:dyDescent="0.25">
      <c r="A20337" s="4" t="str">
        <f>CONCATENATE(B20337,"-",C20337,"-",D20337)</f>
        <v>46272-POXC1-sec1</v>
      </c>
      <c r="B20337" s="16">
        <v>46272</v>
      </c>
      <c r="C20337" s="10" t="s">
        <v>119</v>
      </c>
      <c r="D20337" s="10" t="s">
        <v>75</v>
      </c>
      <c r="E20337" s="10">
        <v>0</v>
      </c>
      <c r="F20337" s="10">
        <v>0</v>
      </c>
      <c r="G20337" s="10">
        <v>22.533333333333335</v>
      </c>
      <c r="H20337" s="10">
        <v>0</v>
      </c>
      <c r="I20337" s="4" t="s">
        <v>828</v>
      </c>
      <c r="J20337" s="7" t="str">
        <f>VLOOKUP(C20337,'[1]T. Apoyo Sistema'!$B$1:$C$89,2,0)</f>
        <v>SI</v>
      </c>
    </row>
    <row r="20338" spans="1:10" x14ac:dyDescent="0.25">
      <c r="A20338" s="4" t="str">
        <f>CONCATENATE(B20338,"-",C20338,"-",D20338)</f>
        <v>46272-POXC1-sec2</v>
      </c>
      <c r="B20338" s="16">
        <v>46272</v>
      </c>
      <c r="C20338" s="10" t="s">
        <v>119</v>
      </c>
      <c r="D20338" s="10" t="s">
        <v>76</v>
      </c>
      <c r="E20338" s="10">
        <v>0</v>
      </c>
      <c r="F20338" s="10">
        <v>0</v>
      </c>
      <c r="G20338" s="10">
        <v>22.533333333333335</v>
      </c>
      <c r="H20338" s="10">
        <v>0</v>
      </c>
      <c r="I20338" s="4" t="s">
        <v>828</v>
      </c>
      <c r="J20338" s="7" t="str">
        <f>VLOOKUP(C20338,'[1]T. Apoyo Sistema'!$B$1:$C$89,2,0)</f>
        <v>SI</v>
      </c>
    </row>
    <row r="20339" spans="1:10" x14ac:dyDescent="0.25">
      <c r="A20339" s="4" t="str">
        <f>CONCATENATE(B20339,"-",C20339,"-",D20339)</f>
        <v>46251-OXMP15-gen1</v>
      </c>
      <c r="B20339" s="14">
        <v>46251</v>
      </c>
      <c r="C20339" s="4" t="s">
        <v>43</v>
      </c>
      <c r="D20339" s="4" t="s">
        <v>59</v>
      </c>
      <c r="E20339" s="4">
        <v>0</v>
      </c>
      <c r="F20339" s="6">
        <v>22.583333333333332</v>
      </c>
      <c r="G20339" s="6">
        <v>0</v>
      </c>
      <c r="H20339" s="6">
        <v>0</v>
      </c>
      <c r="I20339" s="4" t="str">
        <f>TEXT(B20339,"yyyy-mm")</f>
        <v>2026-08</v>
      </c>
      <c r="J20339" s="7" t="str">
        <f>VLOOKUP(C20339,'[1]T. Apoyo Sistema'!$B$1:$C$89,2,0)</f>
        <v>NO</v>
      </c>
    </row>
    <row r="20340" spans="1:10" x14ac:dyDescent="0.25">
      <c r="A20340" s="4" t="str">
        <f>CONCATENATE(B20340,"-",C20340,"-",D20340)</f>
        <v>46251-OXMP15-psa1</v>
      </c>
      <c r="B20340" s="14">
        <v>46251</v>
      </c>
      <c r="C20340" s="4" t="s">
        <v>43</v>
      </c>
      <c r="D20340" s="4" t="s">
        <v>60</v>
      </c>
      <c r="E20340" s="4">
        <v>0</v>
      </c>
      <c r="F20340" s="6">
        <v>22.583333333333332</v>
      </c>
      <c r="G20340" s="6">
        <v>0</v>
      </c>
      <c r="H20340" s="6">
        <v>0</v>
      </c>
      <c r="I20340" s="4" t="str">
        <f>TEXT(B20340,"yyyy-mm")</f>
        <v>2026-08</v>
      </c>
      <c r="J20340" s="7" t="str">
        <f>VLOOKUP(C20340,'[1]T. Apoyo Sistema'!$B$1:$C$89,2,0)</f>
        <v>NO</v>
      </c>
    </row>
    <row r="20341" spans="1:10" x14ac:dyDescent="0.25">
      <c r="A20341" s="4" t="str">
        <f>CONCATENATE(B20341,"-",C20341,"-",D20341)</f>
        <v>46255-POX57-bbd1</v>
      </c>
      <c r="B20341" s="16">
        <v>46255</v>
      </c>
      <c r="C20341" s="10" t="s">
        <v>40</v>
      </c>
      <c r="D20341" s="10" t="s">
        <v>69</v>
      </c>
      <c r="E20341" s="10">
        <v>0</v>
      </c>
      <c r="F20341" s="12">
        <v>0.76666666666666672</v>
      </c>
      <c r="G20341" s="12">
        <v>22.016666666666669</v>
      </c>
      <c r="H20341" s="12">
        <v>0</v>
      </c>
      <c r="I20341" s="4" t="str">
        <f>TEXT(B20341,"yyyy-mm")</f>
        <v>2026-08</v>
      </c>
      <c r="J20341" s="7" t="str">
        <f>VLOOKUP(C20341,'[1]T. Apoyo Sistema'!$B$1:$C$89,2,0)</f>
        <v>SI</v>
      </c>
    </row>
    <row r="20342" spans="1:10" x14ac:dyDescent="0.25">
      <c r="A20342" s="4" t="str">
        <f>CONCATENATE(B20342,"-",C20342,"-",D20342)</f>
        <v>46255-POX57-bbd2</v>
      </c>
      <c r="B20342" s="16">
        <v>46255</v>
      </c>
      <c r="C20342" s="10" t="s">
        <v>40</v>
      </c>
      <c r="D20342" s="10" t="s">
        <v>70</v>
      </c>
      <c r="E20342" s="10">
        <v>0</v>
      </c>
      <c r="F20342" s="12">
        <v>0</v>
      </c>
      <c r="G20342" s="12">
        <v>22.783333333333335</v>
      </c>
      <c r="H20342" s="12">
        <v>0</v>
      </c>
      <c r="I20342" s="4" t="str">
        <f>TEXT(B20342,"yyyy-mm")</f>
        <v>2026-08</v>
      </c>
      <c r="J20342" s="7" t="str">
        <f>VLOOKUP(C20342,'[1]T. Apoyo Sistema'!$B$1:$C$89,2,0)</f>
        <v>SI</v>
      </c>
    </row>
    <row r="20343" spans="1:10" x14ac:dyDescent="0.25">
      <c r="A20343" s="4" t="str">
        <f>CONCATENATE(B20343,"-",C20343,"-",D20343)</f>
        <v>46255-POX57-com1</v>
      </c>
      <c r="B20343" s="16">
        <v>46255</v>
      </c>
      <c r="C20343" s="10" t="s">
        <v>40</v>
      </c>
      <c r="D20343" s="10" t="s">
        <v>71</v>
      </c>
      <c r="E20343" s="10">
        <v>0</v>
      </c>
      <c r="F20343" s="12">
        <v>12.05</v>
      </c>
      <c r="G20343" s="12">
        <v>10.733333333333334</v>
      </c>
      <c r="H20343" s="12">
        <v>0</v>
      </c>
      <c r="I20343" s="4" t="str">
        <f>TEXT(B20343,"yyyy-mm")</f>
        <v>2026-08</v>
      </c>
      <c r="J20343" s="7" t="str">
        <f>VLOOKUP(C20343,'[1]T. Apoyo Sistema'!$B$1:$C$89,2,0)</f>
        <v>SI</v>
      </c>
    </row>
    <row r="20344" spans="1:10" x14ac:dyDescent="0.25">
      <c r="A20344" s="4" t="str">
        <f>CONCATENATE(B20344,"-",C20344,"-",D20344)</f>
        <v>46255-POX57-com2</v>
      </c>
      <c r="B20344" s="16">
        <v>46255</v>
      </c>
      <c r="C20344" s="10" t="s">
        <v>40</v>
      </c>
      <c r="D20344" s="10" t="s">
        <v>72</v>
      </c>
      <c r="E20344" s="10">
        <v>0</v>
      </c>
      <c r="F20344" s="12">
        <v>11.983333333333333</v>
      </c>
      <c r="G20344" s="12">
        <v>10.800000000000002</v>
      </c>
      <c r="H20344" s="12">
        <v>0</v>
      </c>
      <c r="I20344" s="4" t="str">
        <f>TEXT(B20344,"yyyy-mm")</f>
        <v>2026-08</v>
      </c>
      <c r="J20344" s="7" t="str">
        <f>VLOOKUP(C20344,'[1]T. Apoyo Sistema'!$B$1:$C$89,2,0)</f>
        <v>SI</v>
      </c>
    </row>
    <row r="20345" spans="1:10" x14ac:dyDescent="0.25">
      <c r="A20345" s="4" t="str">
        <f>CONCATENATE(B20345,"-",C20345,"-",D20345)</f>
        <v>46255-POX57-com3</v>
      </c>
      <c r="B20345" s="16">
        <v>46255</v>
      </c>
      <c r="C20345" s="10" t="s">
        <v>40</v>
      </c>
      <c r="D20345" s="10" t="s">
        <v>77</v>
      </c>
      <c r="E20345" s="10">
        <v>0</v>
      </c>
      <c r="F20345" s="12">
        <v>11.916666666666666</v>
      </c>
      <c r="G20345" s="12">
        <v>10.866666666666669</v>
      </c>
      <c r="H20345" s="12">
        <v>0</v>
      </c>
      <c r="I20345" s="4" t="str">
        <f>TEXT(B20345,"yyyy-mm")</f>
        <v>2026-08</v>
      </c>
      <c r="J20345" s="7" t="str">
        <f>VLOOKUP(C20345,'[1]T. Apoyo Sistema'!$B$1:$C$89,2,0)</f>
        <v>SI</v>
      </c>
    </row>
    <row r="20346" spans="1:10" x14ac:dyDescent="0.25">
      <c r="A20346" s="4" t="str">
        <f>CONCATENATE(B20346,"-",C20346,"-",D20346)</f>
        <v>46255-POX57-com4</v>
      </c>
      <c r="B20346" s="16">
        <v>46255</v>
      </c>
      <c r="C20346" s="10" t="s">
        <v>40</v>
      </c>
      <c r="D20346" s="10" t="s">
        <v>78</v>
      </c>
      <c r="E20346" s="10">
        <v>2</v>
      </c>
      <c r="F20346" s="12">
        <v>11.9</v>
      </c>
      <c r="G20346" s="12">
        <v>10.683333333333335</v>
      </c>
      <c r="H20346" s="12">
        <v>0.2</v>
      </c>
      <c r="I20346" s="4" t="str">
        <f>TEXT(B20346,"yyyy-mm")</f>
        <v>2026-08</v>
      </c>
      <c r="J20346" s="7" t="str">
        <f>VLOOKUP(C20346,'[1]T. Apoyo Sistema'!$B$1:$C$89,2,0)</f>
        <v>SI</v>
      </c>
    </row>
    <row r="20347" spans="1:10" x14ac:dyDescent="0.25">
      <c r="A20347" s="4" t="str">
        <f>CONCATENATE(B20347,"-",C20347,"-",D20347)</f>
        <v>46255-POX57-gen1</v>
      </c>
      <c r="B20347" s="16">
        <v>46255</v>
      </c>
      <c r="C20347" s="10" t="s">
        <v>40</v>
      </c>
      <c r="D20347" s="10" t="s">
        <v>59</v>
      </c>
      <c r="E20347" s="10">
        <v>0</v>
      </c>
      <c r="F20347" s="12">
        <v>0</v>
      </c>
      <c r="G20347" s="12">
        <v>22.783333333333335</v>
      </c>
      <c r="H20347" s="12">
        <v>0</v>
      </c>
      <c r="I20347" s="4" t="str">
        <f>TEXT(B20347,"yyyy-mm")</f>
        <v>2026-08</v>
      </c>
      <c r="J20347" s="7" t="str">
        <f>VLOOKUP(C20347,'[1]T. Apoyo Sistema'!$B$1:$C$89,2,0)</f>
        <v>SI</v>
      </c>
    </row>
    <row r="20348" spans="1:10" x14ac:dyDescent="0.25">
      <c r="A20348" s="4" t="str">
        <f>CONCATENATE(B20348,"-",C20348,"-",D20348)</f>
        <v>46255-POX57-gen2</v>
      </c>
      <c r="B20348" s="16">
        <v>46255</v>
      </c>
      <c r="C20348" s="10" t="s">
        <v>40</v>
      </c>
      <c r="D20348" s="10" t="s">
        <v>73</v>
      </c>
      <c r="E20348" s="10">
        <v>0</v>
      </c>
      <c r="F20348" s="12">
        <v>13.416666666666666</v>
      </c>
      <c r="G20348" s="12">
        <v>9.3666666666666689</v>
      </c>
      <c r="H20348" s="12">
        <v>0</v>
      </c>
      <c r="I20348" s="4" t="str">
        <f>TEXT(B20348,"yyyy-mm")</f>
        <v>2026-08</v>
      </c>
      <c r="J20348" s="7" t="str">
        <f>VLOOKUP(C20348,'[1]T. Apoyo Sistema'!$B$1:$C$89,2,0)</f>
        <v>SI</v>
      </c>
    </row>
    <row r="20349" spans="1:10" x14ac:dyDescent="0.25">
      <c r="A20349" s="4" t="str">
        <f>CONCATENATE(B20349,"-",C20349,"-",D20349)</f>
        <v>46255-POX57-psa1</v>
      </c>
      <c r="B20349" s="16">
        <v>46255</v>
      </c>
      <c r="C20349" s="10" t="s">
        <v>40</v>
      </c>
      <c r="D20349" s="10" t="s">
        <v>60</v>
      </c>
      <c r="E20349" s="10">
        <v>0</v>
      </c>
      <c r="F20349" s="12">
        <v>11.416666666666666</v>
      </c>
      <c r="G20349" s="12">
        <v>11.366666666666669</v>
      </c>
      <c r="H20349" s="12">
        <v>0</v>
      </c>
      <c r="I20349" s="4" t="str">
        <f>TEXT(B20349,"yyyy-mm")</f>
        <v>2026-08</v>
      </c>
      <c r="J20349" s="7" t="str">
        <f>VLOOKUP(C20349,'[1]T. Apoyo Sistema'!$B$1:$C$89,2,0)</f>
        <v>SI</v>
      </c>
    </row>
    <row r="20350" spans="1:10" x14ac:dyDescent="0.25">
      <c r="A20350" s="4" t="str">
        <f>CONCATENATE(B20350,"-",C20350,"-",D20350)</f>
        <v>46255-POX57-psa2</v>
      </c>
      <c r="B20350" s="16">
        <v>46255</v>
      </c>
      <c r="C20350" s="10" t="s">
        <v>40</v>
      </c>
      <c r="D20350" s="10" t="s">
        <v>74</v>
      </c>
      <c r="E20350" s="10">
        <v>0</v>
      </c>
      <c r="F20350" s="12">
        <v>11.3</v>
      </c>
      <c r="G20350" s="12">
        <v>11.483333333333334</v>
      </c>
      <c r="H20350" s="12">
        <v>0</v>
      </c>
      <c r="I20350" s="4" t="str">
        <f>TEXT(B20350,"yyyy-mm")</f>
        <v>2026-08</v>
      </c>
      <c r="J20350" s="7" t="str">
        <f>VLOOKUP(C20350,'[1]T. Apoyo Sistema'!$B$1:$C$89,2,0)</f>
        <v>SI</v>
      </c>
    </row>
    <row r="20351" spans="1:10" x14ac:dyDescent="0.25">
      <c r="A20351" s="4" t="str">
        <f>CONCATENATE(B20351,"-",C20351,"-",D20351)</f>
        <v>46255-POX57-psa3</v>
      </c>
      <c r="B20351" s="16">
        <v>46255</v>
      </c>
      <c r="C20351" s="10" t="s">
        <v>40</v>
      </c>
      <c r="D20351" s="10" t="s">
        <v>79</v>
      </c>
      <c r="E20351" s="10">
        <v>0</v>
      </c>
      <c r="F20351" s="12">
        <v>11.016666666666667</v>
      </c>
      <c r="G20351" s="12">
        <v>11.766666666666667</v>
      </c>
      <c r="H20351" s="12">
        <v>0</v>
      </c>
      <c r="I20351" s="4" t="str">
        <f>TEXT(B20351,"yyyy-mm")</f>
        <v>2026-08</v>
      </c>
      <c r="J20351" s="7" t="str">
        <f>VLOOKUP(C20351,'[1]T. Apoyo Sistema'!$B$1:$C$89,2,0)</f>
        <v>SI</v>
      </c>
    </row>
    <row r="20352" spans="1:10" x14ac:dyDescent="0.25">
      <c r="A20352" s="4" t="str">
        <f>CONCATENATE(B20352,"-",C20352,"-",D20352)</f>
        <v>46255-POX57-psa4</v>
      </c>
      <c r="B20352" s="16">
        <v>46255</v>
      </c>
      <c r="C20352" s="10" t="s">
        <v>40</v>
      </c>
      <c r="D20352" s="10" t="s">
        <v>80</v>
      </c>
      <c r="E20352" s="10">
        <v>0</v>
      </c>
      <c r="F20352" s="12">
        <v>11.483333333333333</v>
      </c>
      <c r="G20352" s="12">
        <v>11.300000000000002</v>
      </c>
      <c r="H20352" s="12">
        <v>0</v>
      </c>
      <c r="I20352" s="4" t="str">
        <f>TEXT(B20352,"yyyy-mm")</f>
        <v>2026-08</v>
      </c>
      <c r="J20352" s="7" t="str">
        <f>VLOOKUP(C20352,'[1]T. Apoyo Sistema'!$B$1:$C$89,2,0)</f>
        <v>SI</v>
      </c>
    </row>
    <row r="20353" spans="1:10" x14ac:dyDescent="0.25">
      <c r="A20353" s="4" t="str">
        <f>CONCATENATE(B20353,"-",C20353,"-",D20353)</f>
        <v>46255-POX57-sec1</v>
      </c>
      <c r="B20353" s="16">
        <v>46255</v>
      </c>
      <c r="C20353" s="10" t="s">
        <v>40</v>
      </c>
      <c r="D20353" s="10" t="s">
        <v>75</v>
      </c>
      <c r="E20353" s="10">
        <v>0</v>
      </c>
      <c r="F20353" s="12">
        <v>12.783333333333333</v>
      </c>
      <c r="G20353" s="12">
        <v>10.000000000000002</v>
      </c>
      <c r="H20353" s="12">
        <v>0</v>
      </c>
      <c r="I20353" s="4" t="str">
        <f>TEXT(B20353,"yyyy-mm")</f>
        <v>2026-08</v>
      </c>
      <c r="J20353" s="7" t="str">
        <f>VLOOKUP(C20353,'[1]T. Apoyo Sistema'!$B$1:$C$89,2,0)</f>
        <v>SI</v>
      </c>
    </row>
    <row r="20354" spans="1:10" x14ac:dyDescent="0.25">
      <c r="A20354" s="4" t="str">
        <f>CONCATENATE(B20354,"-",C20354,"-",D20354)</f>
        <v>46255-POX57-sec2</v>
      </c>
      <c r="B20354" s="16">
        <v>46255</v>
      </c>
      <c r="C20354" s="10" t="s">
        <v>40</v>
      </c>
      <c r="D20354" s="10" t="s">
        <v>76</v>
      </c>
      <c r="E20354" s="10">
        <v>0</v>
      </c>
      <c r="F20354" s="12">
        <v>12.783333333333333</v>
      </c>
      <c r="G20354" s="12">
        <v>10.000000000000002</v>
      </c>
      <c r="H20354" s="12">
        <v>0</v>
      </c>
      <c r="I20354" s="4" t="str">
        <f>TEXT(B20354,"yyyy-mm")</f>
        <v>2026-08</v>
      </c>
      <c r="J20354" s="7" t="str">
        <f>VLOOKUP(C20354,'[1]T. Apoyo Sistema'!$B$1:$C$89,2,0)</f>
        <v>SI</v>
      </c>
    </row>
    <row r="20355" spans="1:10" x14ac:dyDescent="0.25">
      <c r="A20355" s="4" t="str">
        <f>CONCATENATE(B20355,"-",C20355,"-",D20355)</f>
        <v>46242-POX53-bbd1</v>
      </c>
      <c r="B20355" s="14">
        <v>46242</v>
      </c>
      <c r="C20355" s="4" t="s">
        <v>100</v>
      </c>
      <c r="D20355" s="4" t="s">
        <v>69</v>
      </c>
      <c r="E20355" s="4">
        <v>0</v>
      </c>
      <c r="F20355" s="6">
        <v>0</v>
      </c>
      <c r="G20355" s="6">
        <v>22.816666666666666</v>
      </c>
      <c r="H20355" s="6">
        <v>0</v>
      </c>
      <c r="I20355" s="4" t="str">
        <f>TEXT(B20355,"yyyy-mm")</f>
        <v>2026-08</v>
      </c>
      <c r="J20355" s="7" t="str">
        <f>VLOOKUP(C20355,'[1]T. Apoyo Sistema'!$B$1:$C$89,2,0)</f>
        <v>SI</v>
      </c>
    </row>
    <row r="20356" spans="1:10" x14ac:dyDescent="0.25">
      <c r="A20356" s="4" t="str">
        <f>CONCATENATE(B20356,"-",C20356,"-",D20356)</f>
        <v>46242-POX53-bbd2</v>
      </c>
      <c r="B20356" s="14">
        <v>46242</v>
      </c>
      <c r="C20356" s="4" t="s">
        <v>100</v>
      </c>
      <c r="D20356" s="4" t="s">
        <v>70</v>
      </c>
      <c r="E20356" s="4">
        <v>0</v>
      </c>
      <c r="F20356" s="6">
        <v>0</v>
      </c>
      <c r="G20356" s="6">
        <v>22.816666666666666</v>
      </c>
      <c r="H20356" s="6">
        <v>0</v>
      </c>
      <c r="I20356" s="4" t="str">
        <f>TEXT(B20356,"yyyy-mm")</f>
        <v>2026-08</v>
      </c>
      <c r="J20356" s="7" t="str">
        <f>VLOOKUP(C20356,'[1]T. Apoyo Sistema'!$B$1:$C$89,2,0)</f>
        <v>SI</v>
      </c>
    </row>
    <row r="20357" spans="1:10" x14ac:dyDescent="0.25">
      <c r="A20357" s="4" t="str">
        <f>CONCATENATE(B20357,"-",C20357,"-",D20357)</f>
        <v>46242-POX53-com1</v>
      </c>
      <c r="B20357" s="14">
        <v>46242</v>
      </c>
      <c r="C20357" s="4" t="s">
        <v>100</v>
      </c>
      <c r="D20357" s="4" t="s">
        <v>71</v>
      </c>
      <c r="E20357" s="4">
        <v>0</v>
      </c>
      <c r="F20357" s="6">
        <v>0</v>
      </c>
      <c r="G20357" s="6">
        <v>22.816666666666666</v>
      </c>
      <c r="H20357" s="6">
        <v>0</v>
      </c>
      <c r="I20357" s="4" t="str">
        <f>TEXT(B20357,"yyyy-mm")</f>
        <v>2026-08</v>
      </c>
      <c r="J20357" s="7" t="str">
        <f>VLOOKUP(C20357,'[1]T. Apoyo Sistema'!$B$1:$C$89,2,0)</f>
        <v>SI</v>
      </c>
    </row>
    <row r="20358" spans="1:10" x14ac:dyDescent="0.25">
      <c r="A20358" s="4" t="str">
        <f>CONCATENATE(B20358,"-",C20358,"-",D20358)</f>
        <v>46242-POX53-com2</v>
      </c>
      <c r="B20358" s="14">
        <v>46242</v>
      </c>
      <c r="C20358" s="4" t="s">
        <v>100</v>
      </c>
      <c r="D20358" s="4" t="s">
        <v>72</v>
      </c>
      <c r="E20358" s="4">
        <v>0</v>
      </c>
      <c r="F20358" s="6">
        <v>0</v>
      </c>
      <c r="G20358" s="6">
        <v>22.816666666666666</v>
      </c>
      <c r="H20358" s="6">
        <v>0</v>
      </c>
      <c r="I20358" s="4" t="str">
        <f>TEXT(B20358,"yyyy-mm")</f>
        <v>2026-08</v>
      </c>
      <c r="J20358" s="7" t="str">
        <f>VLOOKUP(C20358,'[1]T. Apoyo Sistema'!$B$1:$C$89,2,0)</f>
        <v>SI</v>
      </c>
    </row>
    <row r="20359" spans="1:10" x14ac:dyDescent="0.25">
      <c r="A20359" s="4" t="str">
        <f>CONCATENATE(B20359,"-",C20359,"-",D20359)</f>
        <v>46242-POX53-com3</v>
      </c>
      <c r="B20359" s="14">
        <v>46242</v>
      </c>
      <c r="C20359" s="4" t="s">
        <v>100</v>
      </c>
      <c r="D20359" s="4" t="s">
        <v>77</v>
      </c>
      <c r="E20359" s="4">
        <v>0</v>
      </c>
      <c r="F20359" s="6">
        <v>0</v>
      </c>
      <c r="G20359" s="6">
        <v>22.816666666666666</v>
      </c>
      <c r="H20359" s="6">
        <v>0</v>
      </c>
      <c r="I20359" s="4" t="str">
        <f>TEXT(B20359,"yyyy-mm")</f>
        <v>2026-08</v>
      </c>
      <c r="J20359" s="7" t="str">
        <f>VLOOKUP(C20359,'[1]T. Apoyo Sistema'!$B$1:$C$89,2,0)</f>
        <v>SI</v>
      </c>
    </row>
    <row r="20360" spans="1:10" x14ac:dyDescent="0.25">
      <c r="A20360" s="4" t="str">
        <f>CONCATENATE(B20360,"-",C20360,"-",D20360)</f>
        <v>46242-POX53-com4</v>
      </c>
      <c r="B20360" s="14">
        <v>46242</v>
      </c>
      <c r="C20360" s="4" t="s">
        <v>100</v>
      </c>
      <c r="D20360" s="4" t="s">
        <v>78</v>
      </c>
      <c r="E20360" s="4">
        <v>0</v>
      </c>
      <c r="F20360" s="6">
        <v>0</v>
      </c>
      <c r="G20360" s="6">
        <v>22.816666666666666</v>
      </c>
      <c r="H20360" s="6">
        <v>0</v>
      </c>
      <c r="I20360" s="4" t="str">
        <f>TEXT(B20360,"yyyy-mm")</f>
        <v>2026-08</v>
      </c>
      <c r="J20360" s="7" t="str">
        <f>VLOOKUP(C20360,'[1]T. Apoyo Sistema'!$B$1:$C$89,2,0)</f>
        <v>SI</v>
      </c>
    </row>
    <row r="20361" spans="1:10" x14ac:dyDescent="0.25">
      <c r="A20361" s="4" t="str">
        <f>CONCATENATE(B20361,"-",C20361,"-",D20361)</f>
        <v>46242-POX53-gen1</v>
      </c>
      <c r="B20361" s="14">
        <v>46242</v>
      </c>
      <c r="C20361" s="4" t="s">
        <v>100</v>
      </c>
      <c r="D20361" s="4" t="s">
        <v>59</v>
      </c>
      <c r="E20361" s="4">
        <v>0</v>
      </c>
      <c r="F20361" s="6">
        <v>0</v>
      </c>
      <c r="G20361" s="6">
        <v>22.816666666666666</v>
      </c>
      <c r="H20361" s="6">
        <v>0</v>
      </c>
      <c r="I20361" s="4" t="str">
        <f>TEXT(B20361,"yyyy-mm")</f>
        <v>2026-08</v>
      </c>
      <c r="J20361" s="7" t="str">
        <f>VLOOKUP(C20361,'[1]T. Apoyo Sistema'!$B$1:$C$89,2,0)</f>
        <v>SI</v>
      </c>
    </row>
    <row r="20362" spans="1:10" x14ac:dyDescent="0.25">
      <c r="A20362" s="4" t="str">
        <f>CONCATENATE(B20362,"-",C20362,"-",D20362)</f>
        <v>46242-POX53-gen2</v>
      </c>
      <c r="B20362" s="14">
        <v>46242</v>
      </c>
      <c r="C20362" s="4" t="s">
        <v>100</v>
      </c>
      <c r="D20362" s="4" t="s">
        <v>73</v>
      </c>
      <c r="E20362" s="4">
        <v>0</v>
      </c>
      <c r="F20362" s="6">
        <v>0</v>
      </c>
      <c r="G20362" s="6">
        <v>22.816666666666666</v>
      </c>
      <c r="H20362" s="6">
        <v>0</v>
      </c>
      <c r="I20362" s="4" t="str">
        <f>TEXT(B20362,"yyyy-mm")</f>
        <v>2026-08</v>
      </c>
      <c r="J20362" s="7" t="str">
        <f>VLOOKUP(C20362,'[1]T. Apoyo Sistema'!$B$1:$C$89,2,0)</f>
        <v>SI</v>
      </c>
    </row>
    <row r="20363" spans="1:10" x14ac:dyDescent="0.25">
      <c r="A20363" s="4" t="str">
        <f>CONCATENATE(B20363,"-",C20363,"-",D20363)</f>
        <v>46242-POX53-psa1</v>
      </c>
      <c r="B20363" s="14">
        <v>46242</v>
      </c>
      <c r="C20363" s="4" t="s">
        <v>100</v>
      </c>
      <c r="D20363" s="4" t="s">
        <v>60</v>
      </c>
      <c r="E20363" s="4">
        <v>0</v>
      </c>
      <c r="F20363" s="6">
        <v>0</v>
      </c>
      <c r="G20363" s="6">
        <v>22.816666666666666</v>
      </c>
      <c r="H20363" s="6">
        <v>0</v>
      </c>
      <c r="I20363" s="4" t="str">
        <f>TEXT(B20363,"yyyy-mm")</f>
        <v>2026-08</v>
      </c>
      <c r="J20363" s="7" t="str">
        <f>VLOOKUP(C20363,'[1]T. Apoyo Sistema'!$B$1:$C$89,2,0)</f>
        <v>SI</v>
      </c>
    </row>
    <row r="20364" spans="1:10" x14ac:dyDescent="0.25">
      <c r="A20364" s="4" t="str">
        <f>CONCATENATE(B20364,"-",C20364,"-",D20364)</f>
        <v>46242-POX53-psa2</v>
      </c>
      <c r="B20364" s="14">
        <v>46242</v>
      </c>
      <c r="C20364" s="4" t="s">
        <v>100</v>
      </c>
      <c r="D20364" s="4" t="s">
        <v>74</v>
      </c>
      <c r="E20364" s="4">
        <v>0</v>
      </c>
      <c r="F20364" s="6">
        <v>0</v>
      </c>
      <c r="G20364" s="6">
        <v>22.816666666666666</v>
      </c>
      <c r="H20364" s="6">
        <v>0</v>
      </c>
      <c r="I20364" s="4" t="str">
        <f>TEXT(B20364,"yyyy-mm")</f>
        <v>2026-08</v>
      </c>
      <c r="J20364" s="7" t="str">
        <f>VLOOKUP(C20364,'[1]T. Apoyo Sistema'!$B$1:$C$89,2,0)</f>
        <v>SI</v>
      </c>
    </row>
    <row r="20365" spans="1:10" x14ac:dyDescent="0.25">
      <c r="A20365" s="4" t="str">
        <f>CONCATENATE(B20365,"-",C20365,"-",D20365)</f>
        <v>46242-POX53-psa3</v>
      </c>
      <c r="B20365" s="14">
        <v>46242</v>
      </c>
      <c r="C20365" s="4" t="s">
        <v>100</v>
      </c>
      <c r="D20365" s="4" t="s">
        <v>79</v>
      </c>
      <c r="E20365" s="4">
        <v>0</v>
      </c>
      <c r="F20365" s="6">
        <v>0</v>
      </c>
      <c r="G20365" s="6">
        <v>22.816666666666666</v>
      </c>
      <c r="H20365" s="6">
        <v>0</v>
      </c>
      <c r="I20365" s="4" t="str">
        <f>TEXT(B20365,"yyyy-mm")</f>
        <v>2026-08</v>
      </c>
      <c r="J20365" s="7" t="str">
        <f>VLOOKUP(C20365,'[1]T. Apoyo Sistema'!$B$1:$C$89,2,0)</f>
        <v>SI</v>
      </c>
    </row>
    <row r="20366" spans="1:10" x14ac:dyDescent="0.25">
      <c r="A20366" s="4" t="str">
        <f>CONCATENATE(B20366,"-",C20366,"-",D20366)</f>
        <v>46242-POX53-psa4</v>
      </c>
      <c r="B20366" s="14">
        <v>46242</v>
      </c>
      <c r="C20366" s="4" t="s">
        <v>100</v>
      </c>
      <c r="D20366" s="4" t="s">
        <v>80</v>
      </c>
      <c r="E20366" s="4">
        <v>0</v>
      </c>
      <c r="F20366" s="6">
        <v>0</v>
      </c>
      <c r="G20366" s="6">
        <v>22.816666666666666</v>
      </c>
      <c r="H20366" s="6">
        <v>0</v>
      </c>
      <c r="I20366" s="4" t="str">
        <f>TEXT(B20366,"yyyy-mm")</f>
        <v>2026-08</v>
      </c>
      <c r="J20366" s="7" t="str">
        <f>VLOOKUP(C20366,'[1]T. Apoyo Sistema'!$B$1:$C$89,2,0)</f>
        <v>SI</v>
      </c>
    </row>
    <row r="20367" spans="1:10" x14ac:dyDescent="0.25">
      <c r="A20367" s="4" t="str">
        <f>CONCATENATE(B20367,"-",C20367,"-",D20367)</f>
        <v>46242-POX53-sec1</v>
      </c>
      <c r="B20367" s="14">
        <v>46242</v>
      </c>
      <c r="C20367" s="4" t="s">
        <v>100</v>
      </c>
      <c r="D20367" s="4" t="s">
        <v>75</v>
      </c>
      <c r="E20367" s="4">
        <v>0</v>
      </c>
      <c r="F20367" s="6">
        <v>0</v>
      </c>
      <c r="G20367" s="6">
        <v>22.816666666666666</v>
      </c>
      <c r="H20367" s="6">
        <v>0</v>
      </c>
      <c r="I20367" s="4" t="str">
        <f>TEXT(B20367,"yyyy-mm")</f>
        <v>2026-08</v>
      </c>
      <c r="J20367" s="7" t="str">
        <f>VLOOKUP(C20367,'[1]T. Apoyo Sistema'!$B$1:$C$89,2,0)</f>
        <v>SI</v>
      </c>
    </row>
    <row r="20368" spans="1:10" x14ac:dyDescent="0.25">
      <c r="A20368" s="4" t="str">
        <f>CONCATENATE(B20368,"-",C20368,"-",D20368)</f>
        <v>46242-POX53-sec2</v>
      </c>
      <c r="B20368" s="14">
        <v>46242</v>
      </c>
      <c r="C20368" s="4" t="s">
        <v>100</v>
      </c>
      <c r="D20368" s="4" t="s">
        <v>76</v>
      </c>
      <c r="E20368" s="4">
        <v>0</v>
      </c>
      <c r="F20368" s="6">
        <v>0</v>
      </c>
      <c r="G20368" s="6">
        <v>22.816666666666666</v>
      </c>
      <c r="H20368" s="6">
        <v>0</v>
      </c>
      <c r="I20368" s="4" t="str">
        <f>TEXT(B20368,"yyyy-mm")</f>
        <v>2026-08</v>
      </c>
      <c r="J20368" s="7" t="str">
        <f>VLOOKUP(C20368,'[1]T. Apoyo Sistema'!$B$1:$C$89,2,0)</f>
        <v>SI</v>
      </c>
    </row>
    <row r="20369" spans="1:10" x14ac:dyDescent="0.25">
      <c r="A20369" s="4" t="str">
        <f>CONCATENATE(B20369,"-",C20369,"-",D20369)</f>
        <v>46264-POXC1-com1</v>
      </c>
      <c r="B20369" s="16">
        <v>46264</v>
      </c>
      <c r="C20369" s="10" t="s">
        <v>119</v>
      </c>
      <c r="D20369" s="10" t="s">
        <v>71</v>
      </c>
      <c r="E20369" s="10">
        <v>0</v>
      </c>
      <c r="F20369" s="10">
        <v>0</v>
      </c>
      <c r="G20369" s="10">
        <v>22.866666666666667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x14ac:dyDescent="0.25">
      <c r="A20370" s="4" t="str">
        <f>CONCATENATE(B20370,"-",C20370,"-",D20370)</f>
        <v>46264-POXC1-com2</v>
      </c>
      <c r="B20370" s="16">
        <v>46264</v>
      </c>
      <c r="C20370" s="10" t="s">
        <v>119</v>
      </c>
      <c r="D20370" s="10" t="s">
        <v>72</v>
      </c>
      <c r="E20370" s="10">
        <v>0</v>
      </c>
      <c r="F20370" s="10">
        <v>0</v>
      </c>
      <c r="G20370" s="10">
        <v>22.866666666666667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x14ac:dyDescent="0.25">
      <c r="A20371" s="4" t="str">
        <f>CONCATENATE(B20371,"-",C20371,"-",D20371)</f>
        <v>46264-POXC1-com3</v>
      </c>
      <c r="B20371" s="16">
        <v>46264</v>
      </c>
      <c r="C20371" s="10" t="s">
        <v>119</v>
      </c>
      <c r="D20371" s="10" t="s">
        <v>77</v>
      </c>
      <c r="E20371" s="10">
        <v>0</v>
      </c>
      <c r="F20371" s="10">
        <v>0</v>
      </c>
      <c r="G20371" s="10">
        <v>22.866666666666667</v>
      </c>
      <c r="H20371" s="10">
        <v>0</v>
      </c>
      <c r="I20371" s="4" t="s">
        <v>13</v>
      </c>
      <c r="J20371" s="7" t="str">
        <f>VLOOKUP(C20371,'[1]T. Apoyo Sistema'!$B$1:$C$89,2,0)</f>
        <v>SI</v>
      </c>
    </row>
    <row r="20372" spans="1:10" x14ac:dyDescent="0.25">
      <c r="A20372" s="4" t="str">
        <f>CONCATENATE(B20372,"-",C20372,"-",D20372)</f>
        <v>46264-POXC1-com4</v>
      </c>
      <c r="B20372" s="16">
        <v>46264</v>
      </c>
      <c r="C20372" s="10" t="s">
        <v>119</v>
      </c>
      <c r="D20372" s="10" t="s">
        <v>78</v>
      </c>
      <c r="E20372" s="10">
        <v>0</v>
      </c>
      <c r="F20372" s="10">
        <v>0</v>
      </c>
      <c r="G20372" s="10">
        <v>22.866666666666667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x14ac:dyDescent="0.25">
      <c r="A20373" s="4" t="str">
        <f>CONCATENATE(B20373,"-",C20373,"-",D20373)</f>
        <v>46264-POXC1-gen1</v>
      </c>
      <c r="B20373" s="16">
        <v>46264</v>
      </c>
      <c r="C20373" s="10" t="s">
        <v>119</v>
      </c>
      <c r="D20373" s="10" t="s">
        <v>59</v>
      </c>
      <c r="E20373" s="10">
        <v>0</v>
      </c>
      <c r="F20373" s="10">
        <v>0</v>
      </c>
      <c r="G20373" s="10">
        <v>22.866666666666667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x14ac:dyDescent="0.25">
      <c r="A20374" s="4" t="str">
        <f>CONCATENATE(B20374,"-",C20374,"-",D20374)</f>
        <v>46264-POXC1-gen2</v>
      </c>
      <c r="B20374" s="16">
        <v>46264</v>
      </c>
      <c r="C20374" s="10" t="s">
        <v>119</v>
      </c>
      <c r="D20374" s="10" t="s">
        <v>73</v>
      </c>
      <c r="E20374" s="10">
        <v>0</v>
      </c>
      <c r="F20374" s="10">
        <v>0</v>
      </c>
      <c r="G20374" s="10">
        <v>22.866666666666667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x14ac:dyDescent="0.25">
      <c r="A20375" s="4" t="str">
        <f>CONCATENATE(B20375,"-",C20375,"-",D20375)</f>
        <v>46264-POXC1-motocom1</v>
      </c>
      <c r="B20375" s="16">
        <v>46264</v>
      </c>
      <c r="C20375" s="10" t="s">
        <v>119</v>
      </c>
      <c r="D20375" s="10" t="s">
        <v>104</v>
      </c>
      <c r="E20375" s="10">
        <v>0</v>
      </c>
      <c r="F20375" s="10">
        <v>0</v>
      </c>
      <c r="G20375" s="10">
        <v>22.866666666666667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x14ac:dyDescent="0.25">
      <c r="A20376" s="4" t="str">
        <f>CONCATENATE(B20376,"-",C20376,"-",D20376)</f>
        <v>46264-POXC1-motocom2</v>
      </c>
      <c r="B20376" s="16">
        <v>46264</v>
      </c>
      <c r="C20376" s="10" t="s">
        <v>119</v>
      </c>
      <c r="D20376" s="10" t="s">
        <v>105</v>
      </c>
      <c r="E20376" s="10">
        <v>0</v>
      </c>
      <c r="F20376" s="10">
        <v>0</v>
      </c>
      <c r="G20376" s="10">
        <v>22.866666666666667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x14ac:dyDescent="0.25">
      <c r="A20377" s="4" t="str">
        <f>CONCATENATE(B20377,"-",C20377,"-",D20377)</f>
        <v>46264-POXC1-psa1</v>
      </c>
      <c r="B20377" s="16">
        <v>46264</v>
      </c>
      <c r="C20377" s="10" t="s">
        <v>119</v>
      </c>
      <c r="D20377" s="10" t="s">
        <v>60</v>
      </c>
      <c r="E20377" s="10">
        <v>0</v>
      </c>
      <c r="F20377" s="10">
        <v>0</v>
      </c>
      <c r="G20377" s="10">
        <v>22.866666666666667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x14ac:dyDescent="0.25">
      <c r="A20378" s="4" t="str">
        <f>CONCATENATE(B20378,"-",C20378,"-",D20378)</f>
        <v>46264-POXC1-psa2</v>
      </c>
      <c r="B20378" s="16">
        <v>46264</v>
      </c>
      <c r="C20378" s="10" t="s">
        <v>119</v>
      </c>
      <c r="D20378" s="10" t="s">
        <v>74</v>
      </c>
      <c r="E20378" s="10">
        <v>0</v>
      </c>
      <c r="F20378" s="10">
        <v>0</v>
      </c>
      <c r="G20378" s="10">
        <v>22.866666666666667</v>
      </c>
      <c r="H20378" s="10">
        <v>0</v>
      </c>
      <c r="I20378" s="4" t="s">
        <v>13</v>
      </c>
      <c r="J20378" s="7" t="str">
        <f>VLOOKUP(C20378,'[1]T. Apoyo Sistema'!$B$1:$C$89,2,0)</f>
        <v>SI</v>
      </c>
    </row>
    <row r="20379" spans="1:10" x14ac:dyDescent="0.25">
      <c r="A20379" s="4" t="str">
        <f>CONCATENATE(B20379,"-",C20379,"-",D20379)</f>
        <v>46264-POXC1-psa3</v>
      </c>
      <c r="B20379" s="16">
        <v>46264</v>
      </c>
      <c r="C20379" s="10" t="s">
        <v>119</v>
      </c>
      <c r="D20379" s="10" t="s">
        <v>79</v>
      </c>
      <c r="E20379" s="10">
        <v>0</v>
      </c>
      <c r="F20379" s="10">
        <v>0</v>
      </c>
      <c r="G20379" s="10">
        <v>22.866666666666667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x14ac:dyDescent="0.25">
      <c r="A20380" s="4" t="str">
        <f>CONCATENATE(B20380,"-",C20380,"-",D20380)</f>
        <v>46264-POXC1-psa4</v>
      </c>
      <c r="B20380" s="16">
        <v>46264</v>
      </c>
      <c r="C20380" s="10" t="s">
        <v>119</v>
      </c>
      <c r="D20380" s="10" t="s">
        <v>80</v>
      </c>
      <c r="E20380" s="10">
        <v>0</v>
      </c>
      <c r="F20380" s="10">
        <v>0</v>
      </c>
      <c r="G20380" s="10">
        <v>22.866666666666667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x14ac:dyDescent="0.25">
      <c r="A20381" s="4" t="str">
        <f>CONCATENATE(B20381,"-",C20381,"-",D20381)</f>
        <v>46264-POXC1-sec1</v>
      </c>
      <c r="B20381" s="16">
        <v>46264</v>
      </c>
      <c r="C20381" s="10" t="s">
        <v>119</v>
      </c>
      <c r="D20381" s="10" t="s">
        <v>75</v>
      </c>
      <c r="E20381" s="10">
        <v>0</v>
      </c>
      <c r="F20381" s="10">
        <v>0</v>
      </c>
      <c r="G20381" s="10">
        <v>22.866666666666667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x14ac:dyDescent="0.25">
      <c r="A20382" s="4" t="str">
        <f>CONCATENATE(B20382,"-",C20382,"-",D20382)</f>
        <v>46264-POXC1-sec2</v>
      </c>
      <c r="B20382" s="16">
        <v>46264</v>
      </c>
      <c r="C20382" s="10" t="s">
        <v>119</v>
      </c>
      <c r="D20382" s="10" t="s">
        <v>76</v>
      </c>
      <c r="E20382" s="10">
        <v>0</v>
      </c>
      <c r="F20382" s="10">
        <v>0</v>
      </c>
      <c r="G20382" s="10">
        <v>22.866666666666667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x14ac:dyDescent="0.25">
      <c r="A20383" s="4" t="str">
        <f>CONCATENATE(B20383,"-",C20383,"-",D20383)</f>
        <v>46247-POX50-bbd1</v>
      </c>
      <c r="B20383" s="14">
        <v>46247</v>
      </c>
      <c r="C20383" s="4" t="s">
        <v>99</v>
      </c>
      <c r="D20383" s="4" t="s">
        <v>69</v>
      </c>
      <c r="E20383" s="4">
        <v>0</v>
      </c>
      <c r="F20383" s="6">
        <v>0</v>
      </c>
      <c r="G20383" s="6">
        <v>22.883333333333333</v>
      </c>
      <c r="H20383" s="6">
        <v>0</v>
      </c>
      <c r="I20383" s="4" t="str">
        <f>TEXT(B20383,"yyyy-mm")</f>
        <v>2026-08</v>
      </c>
      <c r="J20383" s="7" t="str">
        <f>VLOOKUP(C20383,'[1]T. Apoyo Sistema'!$B$1:$C$89,2,0)</f>
        <v>SI</v>
      </c>
    </row>
    <row r="20384" spans="1:10" x14ac:dyDescent="0.25">
      <c r="A20384" s="4" t="str">
        <f>CONCATENATE(B20384,"-",C20384,"-",D20384)</f>
        <v>46247-POX50-bbd2</v>
      </c>
      <c r="B20384" s="14">
        <v>46247</v>
      </c>
      <c r="C20384" s="4" t="s">
        <v>99</v>
      </c>
      <c r="D20384" s="4" t="s">
        <v>70</v>
      </c>
      <c r="E20384" s="4">
        <v>0</v>
      </c>
      <c r="F20384" s="6">
        <v>0.9</v>
      </c>
      <c r="G20384" s="6">
        <v>21.983333333333334</v>
      </c>
      <c r="H20384" s="6">
        <v>0</v>
      </c>
      <c r="I20384" s="4" t="str">
        <f>TEXT(B20384,"yyyy-mm")</f>
        <v>2026-08</v>
      </c>
      <c r="J20384" s="7" t="str">
        <f>VLOOKUP(C20384,'[1]T. Apoyo Sistema'!$B$1:$C$89,2,0)</f>
        <v>SI</v>
      </c>
    </row>
    <row r="20385" spans="1:10" x14ac:dyDescent="0.25">
      <c r="A20385" s="4" t="str">
        <f>CONCATENATE(B20385,"-",C20385,"-",D20385)</f>
        <v>46247-POX50-com1</v>
      </c>
      <c r="B20385" s="14">
        <v>46247</v>
      </c>
      <c r="C20385" s="4" t="s">
        <v>99</v>
      </c>
      <c r="D20385" s="4" t="s">
        <v>71</v>
      </c>
      <c r="E20385" s="4">
        <v>0</v>
      </c>
      <c r="F20385" s="6">
        <v>20.966666666666665</v>
      </c>
      <c r="G20385" s="6">
        <v>1.9166666666666679</v>
      </c>
      <c r="H20385" s="6">
        <v>0</v>
      </c>
      <c r="I20385" s="4" t="str">
        <f>TEXT(B20385,"yyyy-mm")</f>
        <v>2026-08</v>
      </c>
      <c r="J20385" s="7" t="str">
        <f>VLOOKUP(C20385,'[1]T. Apoyo Sistema'!$B$1:$C$89,2,0)</f>
        <v>SI</v>
      </c>
    </row>
    <row r="20386" spans="1:10" x14ac:dyDescent="0.25">
      <c r="A20386" s="4" t="str">
        <f>CONCATENATE(B20386,"-",C20386,"-",D20386)</f>
        <v>46247-POX50-com2</v>
      </c>
      <c r="B20386" s="14">
        <v>46247</v>
      </c>
      <c r="C20386" s="4" t="s">
        <v>99</v>
      </c>
      <c r="D20386" s="4" t="s">
        <v>72</v>
      </c>
      <c r="E20386" s="4">
        <v>0</v>
      </c>
      <c r="F20386" s="6">
        <v>20.95</v>
      </c>
      <c r="G20386" s="6">
        <v>1.9333333333333336</v>
      </c>
      <c r="H20386" s="6">
        <v>0</v>
      </c>
      <c r="I20386" s="4" t="str">
        <f>TEXT(B20386,"yyyy-mm")</f>
        <v>2026-08</v>
      </c>
      <c r="J20386" s="7" t="str">
        <f>VLOOKUP(C20386,'[1]T. Apoyo Sistema'!$B$1:$C$89,2,0)</f>
        <v>SI</v>
      </c>
    </row>
    <row r="20387" spans="1:10" x14ac:dyDescent="0.25">
      <c r="A20387" s="4" t="str">
        <f>CONCATENATE(B20387,"-",C20387,"-",D20387)</f>
        <v>46247-POX50-com3</v>
      </c>
      <c r="B20387" s="14">
        <v>46247</v>
      </c>
      <c r="C20387" s="4" t="s">
        <v>99</v>
      </c>
      <c r="D20387" s="4" t="s">
        <v>77</v>
      </c>
      <c r="E20387" s="4">
        <v>0</v>
      </c>
      <c r="F20387" s="6">
        <v>21.016666666666666</v>
      </c>
      <c r="G20387" s="6">
        <v>1.8666666666666671</v>
      </c>
      <c r="H20387" s="6">
        <v>0</v>
      </c>
      <c r="I20387" s="4" t="str">
        <f>TEXT(B20387,"yyyy-mm")</f>
        <v>2026-08</v>
      </c>
      <c r="J20387" s="7" t="str">
        <f>VLOOKUP(C20387,'[1]T. Apoyo Sistema'!$B$1:$C$89,2,0)</f>
        <v>SI</v>
      </c>
    </row>
    <row r="20388" spans="1:10" x14ac:dyDescent="0.25">
      <c r="A20388" s="4" t="str">
        <f>CONCATENATE(B20388,"-",C20388,"-",D20388)</f>
        <v>46247-POX50-gen1</v>
      </c>
      <c r="B20388" s="14">
        <v>46247</v>
      </c>
      <c r="C20388" s="4" t="s">
        <v>99</v>
      </c>
      <c r="D20388" s="4" t="s">
        <v>59</v>
      </c>
      <c r="E20388" s="4">
        <v>0</v>
      </c>
      <c r="F20388" s="6">
        <v>21.316666666666666</v>
      </c>
      <c r="G20388" s="6">
        <v>1.5666666666666664</v>
      </c>
      <c r="H20388" s="6">
        <v>0</v>
      </c>
      <c r="I20388" s="4" t="str">
        <f>TEXT(B20388,"yyyy-mm")</f>
        <v>2026-08</v>
      </c>
      <c r="J20388" s="7" t="str">
        <f>VLOOKUP(C20388,'[1]T. Apoyo Sistema'!$B$1:$C$89,2,0)</f>
        <v>SI</v>
      </c>
    </row>
    <row r="20389" spans="1:10" x14ac:dyDescent="0.25">
      <c r="A20389" s="4" t="str">
        <f>CONCATENATE(B20389,"-",C20389,"-",D20389)</f>
        <v>46247-POX50-gen2</v>
      </c>
      <c r="B20389" s="14">
        <v>46247</v>
      </c>
      <c r="C20389" s="4" t="s">
        <v>99</v>
      </c>
      <c r="D20389" s="4" t="s">
        <v>73</v>
      </c>
      <c r="E20389" s="4">
        <v>0</v>
      </c>
      <c r="F20389" s="6">
        <v>0</v>
      </c>
      <c r="G20389" s="6">
        <v>0</v>
      </c>
      <c r="H20389" s="6">
        <v>22.883333333333333</v>
      </c>
      <c r="I20389" s="4" t="str">
        <f>TEXT(B20389,"yyyy-mm")</f>
        <v>2026-08</v>
      </c>
      <c r="J20389" s="7" t="str">
        <f>VLOOKUP(C20389,'[1]T. Apoyo Sistema'!$B$1:$C$89,2,0)</f>
        <v>SI</v>
      </c>
    </row>
    <row r="20390" spans="1:10" x14ac:dyDescent="0.25">
      <c r="A20390" s="4" t="str">
        <f>CONCATENATE(B20390,"-",C20390,"-",D20390)</f>
        <v>46247-POX50-psa1</v>
      </c>
      <c r="B20390" s="14">
        <v>46247</v>
      </c>
      <c r="C20390" s="4" t="s">
        <v>99</v>
      </c>
      <c r="D20390" s="4" t="s">
        <v>60</v>
      </c>
      <c r="E20390" s="4">
        <v>0</v>
      </c>
      <c r="F20390" s="6">
        <v>9.4666666666666668</v>
      </c>
      <c r="G20390" s="6">
        <v>1.2999999999999972</v>
      </c>
      <c r="H20390" s="6">
        <v>12.116666666666667</v>
      </c>
      <c r="I20390" s="4" t="str">
        <f>TEXT(B20390,"yyyy-mm")</f>
        <v>2026-08</v>
      </c>
      <c r="J20390" s="7" t="str">
        <f>VLOOKUP(C20390,'[1]T. Apoyo Sistema'!$B$1:$C$89,2,0)</f>
        <v>SI</v>
      </c>
    </row>
    <row r="20391" spans="1:10" x14ac:dyDescent="0.25">
      <c r="A20391" s="4" t="str">
        <f>CONCATENATE(B20391,"-",C20391,"-",D20391)</f>
        <v>46247-POX50-psa2</v>
      </c>
      <c r="B20391" s="14">
        <v>46247</v>
      </c>
      <c r="C20391" s="4" t="s">
        <v>99</v>
      </c>
      <c r="D20391" s="4" t="s">
        <v>74</v>
      </c>
      <c r="E20391" s="4">
        <v>0</v>
      </c>
      <c r="F20391" s="6">
        <v>20.85</v>
      </c>
      <c r="G20391" s="6">
        <v>2.0333333333333314</v>
      </c>
      <c r="H20391" s="6">
        <v>0</v>
      </c>
      <c r="I20391" s="4" t="str">
        <f>TEXT(B20391,"yyyy-mm")</f>
        <v>2026-08</v>
      </c>
      <c r="J20391" s="7" t="str">
        <f>VLOOKUP(C20391,'[1]T. Apoyo Sistema'!$B$1:$C$89,2,0)</f>
        <v>SI</v>
      </c>
    </row>
    <row r="20392" spans="1:10" x14ac:dyDescent="0.25">
      <c r="A20392" s="4" t="str">
        <f>CONCATENATE(B20392,"-",C20392,"-",D20392)</f>
        <v>46247-POX50-psa3</v>
      </c>
      <c r="B20392" s="14">
        <v>46247</v>
      </c>
      <c r="C20392" s="4" t="s">
        <v>99</v>
      </c>
      <c r="D20392" s="4" t="s">
        <v>79</v>
      </c>
      <c r="E20392" s="4">
        <v>0</v>
      </c>
      <c r="F20392" s="6">
        <v>20.833333333333332</v>
      </c>
      <c r="G20392" s="6">
        <v>2.0500000000000007</v>
      </c>
      <c r="H20392" s="6">
        <v>0</v>
      </c>
      <c r="I20392" s="4" t="str">
        <f>TEXT(B20392,"yyyy-mm")</f>
        <v>2026-08</v>
      </c>
      <c r="J20392" s="7" t="str">
        <f>VLOOKUP(C20392,'[1]T. Apoyo Sistema'!$B$1:$C$89,2,0)</f>
        <v>SI</v>
      </c>
    </row>
    <row r="20393" spans="1:10" x14ac:dyDescent="0.25">
      <c r="A20393" s="4" t="str">
        <f>CONCATENATE(B20393,"-",C20393,"-",D20393)</f>
        <v>46247-POX50-psa4</v>
      </c>
      <c r="B20393" s="14">
        <v>46247</v>
      </c>
      <c r="C20393" s="4" t="s">
        <v>99</v>
      </c>
      <c r="D20393" s="4" t="s">
        <v>80</v>
      </c>
      <c r="E20393" s="4">
        <v>0</v>
      </c>
      <c r="F20393" s="6">
        <v>20.816666666666666</v>
      </c>
      <c r="G20393" s="6">
        <v>2.0666666666666664</v>
      </c>
      <c r="H20393" s="6">
        <v>0</v>
      </c>
      <c r="I20393" s="4" t="str">
        <f>TEXT(B20393,"yyyy-mm")</f>
        <v>2026-08</v>
      </c>
      <c r="J20393" s="7" t="str">
        <f>VLOOKUP(C20393,'[1]T. Apoyo Sistema'!$B$1:$C$89,2,0)</f>
        <v>SI</v>
      </c>
    </row>
    <row r="20394" spans="1:10" x14ac:dyDescent="0.25">
      <c r="A20394" s="4" t="str">
        <f>CONCATENATE(B20394,"-",C20394,"-",D20394)</f>
        <v>46247-POX50-psa5</v>
      </c>
      <c r="B20394" s="14">
        <v>46247</v>
      </c>
      <c r="C20394" s="4" t="s">
        <v>99</v>
      </c>
      <c r="D20394" s="4" t="s">
        <v>92</v>
      </c>
      <c r="E20394" s="4">
        <v>0</v>
      </c>
      <c r="F20394" s="6">
        <v>20.816666666666666</v>
      </c>
      <c r="G20394" s="6">
        <v>2.0666666666666664</v>
      </c>
      <c r="H20394" s="6">
        <v>0</v>
      </c>
      <c r="I20394" s="4" t="str">
        <f>TEXT(B20394,"yyyy-mm")</f>
        <v>2026-08</v>
      </c>
      <c r="J20394" s="7" t="str">
        <f>VLOOKUP(C20394,'[1]T. Apoyo Sistema'!$B$1:$C$89,2,0)</f>
        <v>SI</v>
      </c>
    </row>
    <row r="20395" spans="1:10" x14ac:dyDescent="0.25">
      <c r="A20395" s="4" t="str">
        <f>CONCATENATE(B20395,"-",C20395,"-",D20395)</f>
        <v>46247-POX50-psa6</v>
      </c>
      <c r="B20395" s="14">
        <v>46247</v>
      </c>
      <c r="C20395" s="4" t="s">
        <v>99</v>
      </c>
      <c r="D20395" s="4" t="s">
        <v>93</v>
      </c>
      <c r="E20395" s="4">
        <v>0</v>
      </c>
      <c r="F20395" s="6">
        <v>20.8</v>
      </c>
      <c r="G20395" s="6">
        <v>2.0833333333333321</v>
      </c>
      <c r="H20395" s="6">
        <v>0</v>
      </c>
      <c r="I20395" s="4" t="str">
        <f>TEXT(B20395,"yyyy-mm")</f>
        <v>2026-08</v>
      </c>
      <c r="J20395" s="7" t="str">
        <f>VLOOKUP(C20395,'[1]T. Apoyo Sistema'!$B$1:$C$89,2,0)</f>
        <v>SI</v>
      </c>
    </row>
    <row r="20396" spans="1:10" x14ac:dyDescent="0.25">
      <c r="A20396" s="4" t="str">
        <f>CONCATENATE(B20396,"-",C20396,"-",D20396)</f>
        <v>46247-POX50-sec1</v>
      </c>
      <c r="B20396" s="14">
        <v>46247</v>
      </c>
      <c r="C20396" s="4" t="s">
        <v>99</v>
      </c>
      <c r="D20396" s="4" t="s">
        <v>75</v>
      </c>
      <c r="E20396" s="4">
        <v>0</v>
      </c>
      <c r="F20396" s="6">
        <v>21.166666666666668</v>
      </c>
      <c r="G20396" s="6">
        <v>1.716666666666665</v>
      </c>
      <c r="H20396" s="6">
        <v>0</v>
      </c>
      <c r="I20396" s="4" t="str">
        <f>TEXT(B20396,"yyyy-mm")</f>
        <v>2026-08</v>
      </c>
      <c r="J20396" s="7" t="str">
        <f>VLOOKUP(C20396,'[1]T. Apoyo Sistema'!$B$1:$C$89,2,0)</f>
        <v>SI</v>
      </c>
    </row>
    <row r="20397" spans="1:10" x14ac:dyDescent="0.25">
      <c r="A20397" s="4" t="str">
        <f>CONCATENATE(B20397,"-",C20397,"-",D20397)</f>
        <v>46247-POX50-sec2</v>
      </c>
      <c r="B20397" s="14">
        <v>46247</v>
      </c>
      <c r="C20397" s="4" t="s">
        <v>99</v>
      </c>
      <c r="D20397" s="4" t="s">
        <v>76</v>
      </c>
      <c r="E20397" s="4">
        <v>0</v>
      </c>
      <c r="F20397" s="6">
        <v>21.166666666666668</v>
      </c>
      <c r="G20397" s="6">
        <v>1.716666666666665</v>
      </c>
      <c r="H20397" s="6">
        <v>0</v>
      </c>
      <c r="I20397" s="4" t="str">
        <f>TEXT(B20397,"yyyy-mm")</f>
        <v>2026-08</v>
      </c>
      <c r="J20397" s="7" t="str">
        <f>VLOOKUP(C20397,'[1]T. Apoyo Sistema'!$B$1:$C$89,2,0)</f>
        <v>SI</v>
      </c>
    </row>
    <row r="20398" spans="1:10" x14ac:dyDescent="0.25">
      <c r="A20398" s="4" t="str">
        <f>CONCATENATE(B20398,"-",C20398,"-",D20398)</f>
        <v>46260-POX53-bbd1</v>
      </c>
      <c r="B20398" s="16">
        <v>46260</v>
      </c>
      <c r="C20398" s="10" t="s">
        <v>100</v>
      </c>
      <c r="D20398" s="10" t="s">
        <v>69</v>
      </c>
      <c r="E20398" s="10">
        <v>0</v>
      </c>
      <c r="F20398" s="10">
        <v>0</v>
      </c>
      <c r="G20398" s="10">
        <v>22.916666666666668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x14ac:dyDescent="0.25">
      <c r="A20399" s="4" t="str">
        <f>CONCATENATE(B20399,"-",C20399,"-",D20399)</f>
        <v>46260-POX53-bbd2</v>
      </c>
      <c r="B20399" s="16">
        <v>46260</v>
      </c>
      <c r="C20399" s="10" t="s">
        <v>100</v>
      </c>
      <c r="D20399" s="10" t="s">
        <v>70</v>
      </c>
      <c r="E20399" s="10">
        <v>0</v>
      </c>
      <c r="F20399" s="10">
        <v>0</v>
      </c>
      <c r="G20399" s="10">
        <v>22.916666666666668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x14ac:dyDescent="0.25">
      <c r="A20400" s="4" t="str">
        <f>CONCATENATE(B20400,"-",C20400,"-",D20400)</f>
        <v>46260-POX53-com1</v>
      </c>
      <c r="B20400" s="16">
        <v>46260</v>
      </c>
      <c r="C20400" s="10" t="s">
        <v>100</v>
      </c>
      <c r="D20400" s="10" t="s">
        <v>71</v>
      </c>
      <c r="E20400" s="10">
        <v>0</v>
      </c>
      <c r="F20400" s="10">
        <v>0</v>
      </c>
      <c r="G20400" s="10">
        <v>22.916666666666668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x14ac:dyDescent="0.25">
      <c r="A20401" s="4" t="str">
        <f>CONCATENATE(B20401,"-",C20401,"-",D20401)</f>
        <v>46260-POX53-com2</v>
      </c>
      <c r="B20401" s="16">
        <v>46260</v>
      </c>
      <c r="C20401" s="10" t="s">
        <v>100</v>
      </c>
      <c r="D20401" s="10" t="s">
        <v>72</v>
      </c>
      <c r="E20401" s="10">
        <v>0</v>
      </c>
      <c r="F20401" s="10">
        <v>0</v>
      </c>
      <c r="G20401" s="10">
        <v>22.916666666666668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x14ac:dyDescent="0.25">
      <c r="A20402" s="4" t="str">
        <f>CONCATENATE(B20402,"-",C20402,"-",D20402)</f>
        <v>46260-POX53-com3</v>
      </c>
      <c r="B20402" s="16">
        <v>46260</v>
      </c>
      <c r="C20402" s="10" t="s">
        <v>100</v>
      </c>
      <c r="D20402" s="10" t="s">
        <v>77</v>
      </c>
      <c r="E20402" s="10">
        <v>0</v>
      </c>
      <c r="F20402" s="10">
        <v>0</v>
      </c>
      <c r="G20402" s="10">
        <v>22.916666666666668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x14ac:dyDescent="0.25">
      <c r="A20403" s="4" t="str">
        <f>CONCATENATE(B20403,"-",C20403,"-",D20403)</f>
        <v>46260-POX53-com4</v>
      </c>
      <c r="B20403" s="16">
        <v>46260</v>
      </c>
      <c r="C20403" s="10" t="s">
        <v>100</v>
      </c>
      <c r="D20403" s="10" t="s">
        <v>78</v>
      </c>
      <c r="E20403" s="10">
        <v>0</v>
      </c>
      <c r="F20403" s="10">
        <v>0</v>
      </c>
      <c r="G20403" s="10">
        <v>22.916666666666668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x14ac:dyDescent="0.25">
      <c r="A20404" s="4" t="str">
        <f>CONCATENATE(B20404,"-",C20404,"-",D20404)</f>
        <v>46260-POX53-gen1</v>
      </c>
      <c r="B20404" s="16">
        <v>46260</v>
      </c>
      <c r="C20404" s="10" t="s">
        <v>100</v>
      </c>
      <c r="D20404" s="10" t="s">
        <v>59</v>
      </c>
      <c r="E20404" s="10">
        <v>0</v>
      </c>
      <c r="F20404" s="10">
        <v>0</v>
      </c>
      <c r="G20404" s="10">
        <v>22.916666666666668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x14ac:dyDescent="0.25">
      <c r="A20405" s="4" t="str">
        <f>CONCATENATE(B20405,"-",C20405,"-",D20405)</f>
        <v>46260-POX53-gen2</v>
      </c>
      <c r="B20405" s="16">
        <v>46260</v>
      </c>
      <c r="C20405" s="10" t="s">
        <v>100</v>
      </c>
      <c r="D20405" s="10" t="s">
        <v>73</v>
      </c>
      <c r="E20405" s="10">
        <v>0</v>
      </c>
      <c r="F20405" s="10">
        <v>0</v>
      </c>
      <c r="G20405" s="10">
        <v>22.916666666666668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x14ac:dyDescent="0.25">
      <c r="A20406" s="4" t="str">
        <f>CONCATENATE(B20406,"-",C20406,"-",D20406)</f>
        <v>46260-POX53-psa1</v>
      </c>
      <c r="B20406" s="16">
        <v>46260</v>
      </c>
      <c r="C20406" s="10" t="s">
        <v>100</v>
      </c>
      <c r="D20406" s="10" t="s">
        <v>60</v>
      </c>
      <c r="E20406" s="10">
        <v>0</v>
      </c>
      <c r="F20406" s="10">
        <v>0</v>
      </c>
      <c r="G20406" s="10">
        <v>22.916666666666668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x14ac:dyDescent="0.25">
      <c r="A20407" s="4" t="str">
        <f>CONCATENATE(B20407,"-",C20407,"-",D20407)</f>
        <v>46260-POX53-psa2</v>
      </c>
      <c r="B20407" s="16">
        <v>46260</v>
      </c>
      <c r="C20407" s="10" t="s">
        <v>100</v>
      </c>
      <c r="D20407" s="10" t="s">
        <v>74</v>
      </c>
      <c r="E20407" s="10">
        <v>0</v>
      </c>
      <c r="F20407" s="10">
        <v>0</v>
      </c>
      <c r="G20407" s="10">
        <v>22.916666666666668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x14ac:dyDescent="0.25">
      <c r="A20408" s="4" t="str">
        <f>CONCATENATE(B20408,"-",C20408,"-",D20408)</f>
        <v>46260-POX53-psa3</v>
      </c>
      <c r="B20408" s="16">
        <v>46260</v>
      </c>
      <c r="C20408" s="10" t="s">
        <v>100</v>
      </c>
      <c r="D20408" s="10" t="s">
        <v>79</v>
      </c>
      <c r="E20408" s="10">
        <v>0</v>
      </c>
      <c r="F20408" s="10">
        <v>0</v>
      </c>
      <c r="G20408" s="10">
        <v>22.916666666666668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x14ac:dyDescent="0.25">
      <c r="A20409" s="4" t="str">
        <f>CONCATENATE(B20409,"-",C20409,"-",D20409)</f>
        <v>46260-POX53-psa4</v>
      </c>
      <c r="B20409" s="16">
        <v>46260</v>
      </c>
      <c r="C20409" s="10" t="s">
        <v>100</v>
      </c>
      <c r="D20409" s="10" t="s">
        <v>80</v>
      </c>
      <c r="E20409" s="10">
        <v>0</v>
      </c>
      <c r="F20409" s="10">
        <v>0</v>
      </c>
      <c r="G20409" s="10">
        <v>22.916666666666668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x14ac:dyDescent="0.25">
      <c r="A20410" s="4" t="str">
        <f>CONCATENATE(B20410,"-",C20410,"-",D20410)</f>
        <v>46260-POX53-sec1</v>
      </c>
      <c r="B20410" s="16">
        <v>46260</v>
      </c>
      <c r="C20410" s="10" t="s">
        <v>100</v>
      </c>
      <c r="D20410" s="10" t="s">
        <v>75</v>
      </c>
      <c r="E20410" s="10">
        <v>0</v>
      </c>
      <c r="F20410" s="10">
        <v>0</v>
      </c>
      <c r="G20410" s="10">
        <v>22.916666666666668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x14ac:dyDescent="0.25">
      <c r="A20411" s="4" t="str">
        <f>CONCATENATE(B20411,"-",C20411,"-",D20411)</f>
        <v>46260-POX53-sec2</v>
      </c>
      <c r="B20411" s="16">
        <v>46260</v>
      </c>
      <c r="C20411" s="10" t="s">
        <v>100</v>
      </c>
      <c r="D20411" s="10" t="s">
        <v>76</v>
      </c>
      <c r="E20411" s="10">
        <v>0</v>
      </c>
      <c r="F20411" s="10">
        <v>0</v>
      </c>
      <c r="G20411" s="10">
        <v>22.916666666666668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x14ac:dyDescent="0.25">
      <c r="A20412" s="4" t="str">
        <f>CONCATENATE(B20412,"-",C20412,"-",D20412)</f>
        <v>46266-POX17-bbd1</v>
      </c>
      <c r="B20412" s="16">
        <v>46266</v>
      </c>
      <c r="C20412" s="10" t="s">
        <v>35</v>
      </c>
      <c r="D20412" s="10" t="s">
        <v>69</v>
      </c>
      <c r="E20412" s="10">
        <v>0</v>
      </c>
      <c r="F20412" s="12">
        <v>0</v>
      </c>
      <c r="G20412" s="12">
        <v>22.933333333333334</v>
      </c>
      <c r="H20412" s="12">
        <v>0</v>
      </c>
      <c r="I20412" s="4" t="s">
        <v>828</v>
      </c>
      <c r="J20412" s="7" t="str">
        <f>VLOOKUP(C20412,'[1]T. Apoyo Sistema'!$B$1:$C$89,2,0)</f>
        <v>SI</v>
      </c>
    </row>
    <row r="20413" spans="1:10" x14ac:dyDescent="0.25">
      <c r="A20413" s="4" t="str">
        <f>CONCATENATE(B20413,"-",C20413,"-",D20413)</f>
        <v>46266-POX17-bbd2</v>
      </c>
      <c r="B20413" s="16">
        <v>46266</v>
      </c>
      <c r="C20413" s="10" t="s">
        <v>35</v>
      </c>
      <c r="D20413" s="10" t="s">
        <v>70</v>
      </c>
      <c r="E20413" s="10">
        <v>0</v>
      </c>
      <c r="F20413" s="12">
        <v>0</v>
      </c>
      <c r="G20413" s="12">
        <v>22.933333333333334</v>
      </c>
      <c r="H20413" s="12">
        <v>0</v>
      </c>
      <c r="I20413" s="4" t="s">
        <v>828</v>
      </c>
      <c r="J20413" s="7" t="str">
        <f>VLOOKUP(C20413,'[1]T. Apoyo Sistema'!$B$1:$C$89,2,0)</f>
        <v>SI</v>
      </c>
    </row>
    <row r="20414" spans="1:10" x14ac:dyDescent="0.25">
      <c r="A20414" s="4" t="str">
        <f>CONCATENATE(B20414,"-",C20414,"-",D20414)</f>
        <v>46266-POX17-com1</v>
      </c>
      <c r="B20414" s="16">
        <v>46266</v>
      </c>
      <c r="C20414" s="10" t="s">
        <v>35</v>
      </c>
      <c r="D20414" s="10" t="s">
        <v>71</v>
      </c>
      <c r="E20414" s="10">
        <v>0</v>
      </c>
      <c r="F20414" s="12">
        <v>0</v>
      </c>
      <c r="G20414" s="12">
        <v>22.933333333333334</v>
      </c>
      <c r="H20414" s="12">
        <v>0</v>
      </c>
      <c r="I20414" s="4" t="s">
        <v>828</v>
      </c>
      <c r="J20414" s="7" t="str">
        <f>VLOOKUP(C20414,'[1]T. Apoyo Sistema'!$B$1:$C$89,2,0)</f>
        <v>SI</v>
      </c>
    </row>
    <row r="20415" spans="1:10" x14ac:dyDescent="0.25">
      <c r="A20415" s="4" t="str">
        <f>CONCATENATE(B20415,"-",C20415,"-",D20415)</f>
        <v>46266-POX17-com2</v>
      </c>
      <c r="B20415" s="16">
        <v>46266</v>
      </c>
      <c r="C20415" s="10" t="s">
        <v>35</v>
      </c>
      <c r="D20415" s="10" t="s">
        <v>72</v>
      </c>
      <c r="E20415" s="10">
        <v>0</v>
      </c>
      <c r="F20415" s="12">
        <v>0.1</v>
      </c>
      <c r="G20415" s="12">
        <v>22.833333333333332</v>
      </c>
      <c r="H20415" s="12">
        <v>0</v>
      </c>
      <c r="I20415" s="4" t="s">
        <v>828</v>
      </c>
      <c r="J20415" s="7" t="str">
        <f>VLOOKUP(C20415,'[1]T. Apoyo Sistema'!$B$1:$C$89,2,0)</f>
        <v>SI</v>
      </c>
    </row>
    <row r="20416" spans="1:10" x14ac:dyDescent="0.25">
      <c r="A20416" s="4" t="str">
        <f>CONCATENATE(B20416,"-",C20416,"-",D20416)</f>
        <v>46266-POX17-com3</v>
      </c>
      <c r="B20416" s="16">
        <v>46266</v>
      </c>
      <c r="C20416" s="10" t="s">
        <v>35</v>
      </c>
      <c r="D20416" s="10" t="s">
        <v>77</v>
      </c>
      <c r="E20416" s="10">
        <v>0</v>
      </c>
      <c r="F20416" s="12">
        <v>0</v>
      </c>
      <c r="G20416" s="12">
        <v>22.933333333333334</v>
      </c>
      <c r="H20416" s="12">
        <v>0</v>
      </c>
      <c r="I20416" s="4" t="s">
        <v>828</v>
      </c>
      <c r="J20416" s="7" t="str">
        <f>VLOOKUP(C20416,'[1]T. Apoyo Sistema'!$B$1:$C$89,2,0)</f>
        <v>SI</v>
      </c>
    </row>
    <row r="20417" spans="1:10" x14ac:dyDescent="0.25">
      <c r="A20417" s="4" t="str">
        <f>CONCATENATE(B20417,"-",C20417,"-",D20417)</f>
        <v>46266-POX17-com4</v>
      </c>
      <c r="B20417" s="16">
        <v>46266</v>
      </c>
      <c r="C20417" s="10" t="s">
        <v>35</v>
      </c>
      <c r="D20417" s="10" t="s">
        <v>78</v>
      </c>
      <c r="E20417" s="10">
        <v>0</v>
      </c>
      <c r="F20417" s="12">
        <v>0</v>
      </c>
      <c r="G20417" s="12">
        <v>22.933333333333334</v>
      </c>
      <c r="H20417" s="12">
        <v>0</v>
      </c>
      <c r="I20417" s="4" t="s">
        <v>828</v>
      </c>
      <c r="J20417" s="7" t="str">
        <f>VLOOKUP(C20417,'[1]T. Apoyo Sistema'!$B$1:$C$89,2,0)</f>
        <v>SI</v>
      </c>
    </row>
    <row r="20418" spans="1:10" x14ac:dyDescent="0.25">
      <c r="A20418" s="4" t="str">
        <f>CONCATENATE(B20418,"-",C20418,"-",D20418)</f>
        <v>46266-POX17-gen1</v>
      </c>
      <c r="B20418" s="16">
        <v>46266</v>
      </c>
      <c r="C20418" s="10" t="s">
        <v>35</v>
      </c>
      <c r="D20418" s="10" t="s">
        <v>59</v>
      </c>
      <c r="E20418" s="10">
        <v>0</v>
      </c>
      <c r="F20418" s="12">
        <v>0.51666666666666672</v>
      </c>
      <c r="G20418" s="12">
        <v>22.416666666666668</v>
      </c>
      <c r="H20418" s="12">
        <v>0</v>
      </c>
      <c r="I20418" s="4" t="s">
        <v>828</v>
      </c>
      <c r="J20418" s="7" t="str">
        <f>VLOOKUP(C20418,'[1]T. Apoyo Sistema'!$B$1:$C$89,2,0)</f>
        <v>SI</v>
      </c>
    </row>
    <row r="20419" spans="1:10" x14ac:dyDescent="0.25">
      <c r="A20419" s="4" t="str">
        <f>CONCATENATE(B20419,"-",C20419,"-",D20419)</f>
        <v>46266-POX17-gen2</v>
      </c>
      <c r="B20419" s="16">
        <v>46266</v>
      </c>
      <c r="C20419" s="10" t="s">
        <v>35</v>
      </c>
      <c r="D20419" s="10" t="s">
        <v>73</v>
      </c>
      <c r="E20419" s="10">
        <v>0</v>
      </c>
      <c r="F20419" s="12">
        <v>0.26666666666666666</v>
      </c>
      <c r="G20419" s="12">
        <v>22.666666666666668</v>
      </c>
      <c r="H20419" s="12">
        <v>0</v>
      </c>
      <c r="I20419" s="4" t="s">
        <v>828</v>
      </c>
      <c r="J20419" s="7" t="str">
        <f>VLOOKUP(C20419,'[1]T. Apoyo Sistema'!$B$1:$C$89,2,0)</f>
        <v>SI</v>
      </c>
    </row>
    <row r="20420" spans="1:10" x14ac:dyDescent="0.25">
      <c r="A20420" s="4" t="str">
        <f>CONCATENATE(B20420,"-",C20420,"-",D20420)</f>
        <v>46266-POX17-psa1</v>
      </c>
      <c r="B20420" s="16">
        <v>46266</v>
      </c>
      <c r="C20420" s="10" t="s">
        <v>35</v>
      </c>
      <c r="D20420" s="10" t="s">
        <v>60</v>
      </c>
      <c r="E20420" s="10">
        <v>0</v>
      </c>
      <c r="F20420" s="12">
        <v>0</v>
      </c>
      <c r="G20420" s="12">
        <v>22.933333333333334</v>
      </c>
      <c r="H20420" s="12">
        <v>0</v>
      </c>
      <c r="I20420" s="4" t="s">
        <v>828</v>
      </c>
      <c r="J20420" s="7" t="str">
        <f>VLOOKUP(C20420,'[1]T. Apoyo Sistema'!$B$1:$C$89,2,0)</f>
        <v>SI</v>
      </c>
    </row>
    <row r="20421" spans="1:10" x14ac:dyDescent="0.25">
      <c r="A20421" s="4" t="str">
        <f>CONCATENATE(B20421,"-",C20421,"-",D20421)</f>
        <v>46266-POX17-psa2</v>
      </c>
      <c r="B20421" s="16">
        <v>46266</v>
      </c>
      <c r="C20421" s="10" t="s">
        <v>35</v>
      </c>
      <c r="D20421" s="10" t="s">
        <v>74</v>
      </c>
      <c r="E20421" s="10">
        <v>0</v>
      </c>
      <c r="F20421" s="12">
        <v>0</v>
      </c>
      <c r="G20421" s="12">
        <v>22.933333333333334</v>
      </c>
      <c r="H20421" s="12">
        <v>0</v>
      </c>
      <c r="I20421" s="4" t="s">
        <v>828</v>
      </c>
      <c r="J20421" s="7" t="str">
        <f>VLOOKUP(C20421,'[1]T. Apoyo Sistema'!$B$1:$C$89,2,0)</f>
        <v>SI</v>
      </c>
    </row>
    <row r="20422" spans="1:10" x14ac:dyDescent="0.25">
      <c r="A20422" s="4" t="str">
        <f>CONCATENATE(B20422,"-",C20422,"-",D20422)</f>
        <v>46266-POX17-psa3</v>
      </c>
      <c r="B20422" s="16">
        <v>46266</v>
      </c>
      <c r="C20422" s="10" t="s">
        <v>35</v>
      </c>
      <c r="D20422" s="10" t="s">
        <v>79</v>
      </c>
      <c r="E20422" s="10">
        <v>0</v>
      </c>
      <c r="F20422" s="12">
        <v>0</v>
      </c>
      <c r="G20422" s="12">
        <v>22.933333333333334</v>
      </c>
      <c r="H20422" s="12">
        <v>0</v>
      </c>
      <c r="I20422" s="4" t="s">
        <v>828</v>
      </c>
      <c r="J20422" s="7" t="str">
        <f>VLOOKUP(C20422,'[1]T. Apoyo Sistema'!$B$1:$C$89,2,0)</f>
        <v>SI</v>
      </c>
    </row>
    <row r="20423" spans="1:10" x14ac:dyDescent="0.25">
      <c r="A20423" s="4" t="str">
        <f>CONCATENATE(B20423,"-",C20423,"-",D20423)</f>
        <v>46266-POX17-psa4</v>
      </c>
      <c r="B20423" s="16">
        <v>46266</v>
      </c>
      <c r="C20423" s="10" t="s">
        <v>35</v>
      </c>
      <c r="D20423" s="10" t="s">
        <v>80</v>
      </c>
      <c r="E20423" s="10">
        <v>0</v>
      </c>
      <c r="F20423" s="12">
        <v>0</v>
      </c>
      <c r="G20423" s="12">
        <v>22.933333333333334</v>
      </c>
      <c r="H20423" s="12">
        <v>0</v>
      </c>
      <c r="I20423" s="4" t="s">
        <v>828</v>
      </c>
      <c r="J20423" s="7" t="str">
        <f>VLOOKUP(C20423,'[1]T. Apoyo Sistema'!$B$1:$C$89,2,0)</f>
        <v>SI</v>
      </c>
    </row>
    <row r="20424" spans="1:10" x14ac:dyDescent="0.25">
      <c r="A20424" s="4" t="str">
        <f>CONCATENATE(B20424,"-",C20424,"-",D20424)</f>
        <v>46266-POX17-sec1</v>
      </c>
      <c r="B20424" s="16">
        <v>46266</v>
      </c>
      <c r="C20424" s="10" t="s">
        <v>35</v>
      </c>
      <c r="D20424" s="10" t="s">
        <v>75</v>
      </c>
      <c r="E20424" s="10">
        <v>0</v>
      </c>
      <c r="F20424" s="12">
        <v>0</v>
      </c>
      <c r="G20424" s="12">
        <v>22.933333333333334</v>
      </c>
      <c r="H20424" s="12">
        <v>0</v>
      </c>
      <c r="I20424" s="4" t="s">
        <v>828</v>
      </c>
      <c r="J20424" s="7" t="str">
        <f>VLOOKUP(C20424,'[1]T. Apoyo Sistema'!$B$1:$C$89,2,0)</f>
        <v>SI</v>
      </c>
    </row>
    <row r="20425" spans="1:10" x14ac:dyDescent="0.25">
      <c r="A20425" s="4" t="str">
        <f>CONCATENATE(B20425,"-",C20425,"-",D20425)</f>
        <v>46266-POX17-sec2</v>
      </c>
      <c r="B20425" s="16">
        <v>46266</v>
      </c>
      <c r="C20425" s="10" t="s">
        <v>35</v>
      </c>
      <c r="D20425" s="10" t="s">
        <v>76</v>
      </c>
      <c r="E20425" s="10">
        <v>0</v>
      </c>
      <c r="F20425" s="12">
        <v>0</v>
      </c>
      <c r="G20425" s="12">
        <v>22.933333333333334</v>
      </c>
      <c r="H20425" s="12">
        <v>0</v>
      </c>
      <c r="I20425" s="4" t="s">
        <v>828</v>
      </c>
      <c r="J20425" s="7" t="str">
        <f>VLOOKUP(C20425,'[1]T. Apoyo Sistema'!$B$1:$C$89,2,0)</f>
        <v>SI</v>
      </c>
    </row>
    <row r="20426" spans="1:10" x14ac:dyDescent="0.25">
      <c r="A20426" s="4" t="str">
        <f>CONCATENATE(B20426,"-",C20426,"-",D20426)</f>
        <v>46272-POX3-bbd1</v>
      </c>
      <c r="B20426" s="16">
        <v>46272</v>
      </c>
      <c r="C20426" s="10" t="s">
        <v>90</v>
      </c>
      <c r="D20426" s="10" t="s">
        <v>69</v>
      </c>
      <c r="E20426" s="10">
        <v>0</v>
      </c>
      <c r="F20426" s="10">
        <v>0</v>
      </c>
      <c r="G20426" s="10">
        <v>22.95</v>
      </c>
      <c r="H20426" s="10">
        <v>0</v>
      </c>
      <c r="I20426" s="4" t="s">
        <v>828</v>
      </c>
      <c r="J20426" s="7" t="str">
        <f>VLOOKUP(C20426,'[1]T. Apoyo Sistema'!$B$1:$C$89,2,0)</f>
        <v>SI</v>
      </c>
    </row>
    <row r="20427" spans="1:10" x14ac:dyDescent="0.25">
      <c r="A20427" s="4" t="str">
        <f>CONCATENATE(B20427,"-",C20427,"-",D20427)</f>
        <v>46272-POX3-bbd2</v>
      </c>
      <c r="B20427" s="16">
        <v>46272</v>
      </c>
      <c r="C20427" s="10" t="s">
        <v>90</v>
      </c>
      <c r="D20427" s="10" t="s">
        <v>70</v>
      </c>
      <c r="E20427" s="10">
        <v>0</v>
      </c>
      <c r="F20427" s="10">
        <v>0</v>
      </c>
      <c r="G20427" s="10">
        <v>22.95</v>
      </c>
      <c r="H20427" s="10">
        <v>0</v>
      </c>
      <c r="I20427" s="4" t="s">
        <v>828</v>
      </c>
      <c r="J20427" s="7" t="str">
        <f>VLOOKUP(C20427,'[1]T. Apoyo Sistema'!$B$1:$C$89,2,0)</f>
        <v>SI</v>
      </c>
    </row>
    <row r="20428" spans="1:10" x14ac:dyDescent="0.25">
      <c r="A20428" s="4" t="str">
        <f>CONCATENATE(B20428,"-",C20428,"-",D20428)</f>
        <v>46272-POX3-com1</v>
      </c>
      <c r="B20428" s="16">
        <v>46272</v>
      </c>
      <c r="C20428" s="10" t="s">
        <v>90</v>
      </c>
      <c r="D20428" s="10" t="s">
        <v>71</v>
      </c>
      <c r="E20428" s="10">
        <v>0</v>
      </c>
      <c r="F20428" s="10">
        <v>0</v>
      </c>
      <c r="G20428" s="10">
        <v>0</v>
      </c>
      <c r="H20428" s="10">
        <v>22.95</v>
      </c>
      <c r="I20428" s="4" t="s">
        <v>828</v>
      </c>
      <c r="J20428" s="7" t="str">
        <f>VLOOKUP(C20428,'[1]T. Apoyo Sistema'!$B$1:$C$89,2,0)</f>
        <v>SI</v>
      </c>
    </row>
    <row r="20429" spans="1:10" x14ac:dyDescent="0.25">
      <c r="A20429" s="4" t="str">
        <f>CONCATENATE(B20429,"-",C20429,"-",D20429)</f>
        <v>46272-POX3-com2</v>
      </c>
      <c r="B20429" s="16">
        <v>46272</v>
      </c>
      <c r="C20429" s="10" t="s">
        <v>90</v>
      </c>
      <c r="D20429" s="10" t="s">
        <v>72</v>
      </c>
      <c r="E20429" s="10">
        <v>0</v>
      </c>
      <c r="F20429" s="10">
        <v>0</v>
      </c>
      <c r="G20429" s="10">
        <v>22.95</v>
      </c>
      <c r="H20429" s="10">
        <v>0</v>
      </c>
      <c r="I20429" s="4" t="s">
        <v>828</v>
      </c>
      <c r="J20429" s="7" t="str">
        <f>VLOOKUP(C20429,'[1]T. Apoyo Sistema'!$B$1:$C$89,2,0)</f>
        <v>SI</v>
      </c>
    </row>
    <row r="20430" spans="1:10" x14ac:dyDescent="0.25">
      <c r="A20430" s="4" t="str">
        <f>CONCATENATE(B20430,"-",C20430,"-",D20430)</f>
        <v>46272-POX3-com3</v>
      </c>
      <c r="B20430" s="16">
        <v>46272</v>
      </c>
      <c r="C20430" s="10" t="s">
        <v>90</v>
      </c>
      <c r="D20430" s="10" t="s">
        <v>77</v>
      </c>
      <c r="E20430" s="10">
        <v>0</v>
      </c>
      <c r="F20430" s="10">
        <v>0</v>
      </c>
      <c r="G20430" s="10">
        <v>0</v>
      </c>
      <c r="H20430" s="10">
        <v>22.95</v>
      </c>
      <c r="I20430" s="4" t="s">
        <v>828</v>
      </c>
      <c r="J20430" s="7" t="str">
        <f>VLOOKUP(C20430,'[1]T. Apoyo Sistema'!$B$1:$C$89,2,0)</f>
        <v>SI</v>
      </c>
    </row>
    <row r="20431" spans="1:10" x14ac:dyDescent="0.25">
      <c r="A20431" s="4" t="str">
        <f>CONCATENATE(B20431,"-",C20431,"-",D20431)</f>
        <v>46272-POX3-com4</v>
      </c>
      <c r="B20431" s="16">
        <v>46272</v>
      </c>
      <c r="C20431" s="10" t="s">
        <v>90</v>
      </c>
      <c r="D20431" s="10" t="s">
        <v>78</v>
      </c>
      <c r="E20431" s="10">
        <v>0</v>
      </c>
      <c r="F20431" s="10">
        <v>0</v>
      </c>
      <c r="G20431" s="10">
        <v>0</v>
      </c>
      <c r="H20431" s="10">
        <v>22.95</v>
      </c>
      <c r="I20431" s="4" t="s">
        <v>828</v>
      </c>
      <c r="J20431" s="7" t="str">
        <f>VLOOKUP(C20431,'[1]T. Apoyo Sistema'!$B$1:$C$89,2,0)</f>
        <v>SI</v>
      </c>
    </row>
    <row r="20432" spans="1:10" x14ac:dyDescent="0.25">
      <c r="A20432" s="4" t="str">
        <f>CONCATENATE(B20432,"-",C20432,"-",D20432)</f>
        <v>46272-POX3-gen1</v>
      </c>
      <c r="B20432" s="16">
        <v>46272</v>
      </c>
      <c r="C20432" s="10" t="s">
        <v>90</v>
      </c>
      <c r="D20432" s="10" t="s">
        <v>59</v>
      </c>
      <c r="E20432" s="10">
        <v>0</v>
      </c>
      <c r="F20432" s="10">
        <v>0</v>
      </c>
      <c r="G20432" s="10">
        <v>0</v>
      </c>
      <c r="H20432" s="10">
        <v>22.95</v>
      </c>
      <c r="I20432" s="4" t="s">
        <v>828</v>
      </c>
      <c r="J20432" s="7" t="str">
        <f>VLOOKUP(C20432,'[1]T. Apoyo Sistema'!$B$1:$C$89,2,0)</f>
        <v>SI</v>
      </c>
    </row>
    <row r="20433" spans="1:10" x14ac:dyDescent="0.25">
      <c r="A20433" s="4" t="str">
        <f>CONCATENATE(B20433,"-",C20433,"-",D20433)</f>
        <v>46272-POX3-gen2</v>
      </c>
      <c r="B20433" s="16">
        <v>46272</v>
      </c>
      <c r="C20433" s="10" t="s">
        <v>90</v>
      </c>
      <c r="D20433" s="10" t="s">
        <v>73</v>
      </c>
      <c r="E20433" s="10">
        <v>0</v>
      </c>
      <c r="F20433" s="10">
        <v>0</v>
      </c>
      <c r="G20433" s="10">
        <v>22.95</v>
      </c>
      <c r="H20433" s="10">
        <v>0</v>
      </c>
      <c r="I20433" s="4" t="s">
        <v>828</v>
      </c>
      <c r="J20433" s="7" t="str">
        <f>VLOOKUP(C20433,'[1]T. Apoyo Sistema'!$B$1:$C$89,2,0)</f>
        <v>SI</v>
      </c>
    </row>
    <row r="20434" spans="1:10" x14ac:dyDescent="0.25">
      <c r="A20434" s="4" t="str">
        <f>CONCATENATE(B20434,"-",C20434,"-",D20434)</f>
        <v>46272-POX3-psa1</v>
      </c>
      <c r="B20434" s="16">
        <v>46272</v>
      </c>
      <c r="C20434" s="10" t="s">
        <v>90</v>
      </c>
      <c r="D20434" s="10" t="s">
        <v>60</v>
      </c>
      <c r="E20434" s="10">
        <v>0</v>
      </c>
      <c r="F20434" s="10">
        <v>0</v>
      </c>
      <c r="G20434" s="10">
        <v>22.95</v>
      </c>
      <c r="H20434" s="10">
        <v>0</v>
      </c>
      <c r="I20434" s="4" t="s">
        <v>828</v>
      </c>
      <c r="J20434" s="7" t="str">
        <f>VLOOKUP(C20434,'[1]T. Apoyo Sistema'!$B$1:$C$89,2,0)</f>
        <v>SI</v>
      </c>
    </row>
    <row r="20435" spans="1:10" x14ac:dyDescent="0.25">
      <c r="A20435" s="4" t="str">
        <f>CONCATENATE(B20435,"-",C20435,"-",D20435)</f>
        <v>46272-POX3-psa2</v>
      </c>
      <c r="B20435" s="16">
        <v>46272</v>
      </c>
      <c r="C20435" s="10" t="s">
        <v>90</v>
      </c>
      <c r="D20435" s="10" t="s">
        <v>74</v>
      </c>
      <c r="E20435" s="10">
        <v>0</v>
      </c>
      <c r="F20435" s="10">
        <v>0</v>
      </c>
      <c r="G20435" s="10">
        <v>0</v>
      </c>
      <c r="H20435" s="10">
        <v>22.95</v>
      </c>
      <c r="I20435" s="4" t="s">
        <v>828</v>
      </c>
      <c r="J20435" s="7" t="str">
        <f>VLOOKUP(C20435,'[1]T. Apoyo Sistema'!$B$1:$C$89,2,0)</f>
        <v>SI</v>
      </c>
    </row>
    <row r="20436" spans="1:10" x14ac:dyDescent="0.25">
      <c r="A20436" s="4" t="str">
        <f>CONCATENATE(B20436,"-",C20436,"-",D20436)</f>
        <v>46272-POX3-psa3</v>
      </c>
      <c r="B20436" s="16">
        <v>46272</v>
      </c>
      <c r="C20436" s="10" t="s">
        <v>90</v>
      </c>
      <c r="D20436" s="10" t="s">
        <v>79</v>
      </c>
      <c r="E20436" s="10">
        <v>0</v>
      </c>
      <c r="F20436" s="10">
        <v>0</v>
      </c>
      <c r="G20436" s="10">
        <v>0</v>
      </c>
      <c r="H20436" s="10">
        <v>22.95</v>
      </c>
      <c r="I20436" s="4" t="s">
        <v>828</v>
      </c>
      <c r="J20436" s="7" t="str">
        <f>VLOOKUP(C20436,'[1]T. Apoyo Sistema'!$B$1:$C$89,2,0)</f>
        <v>SI</v>
      </c>
    </row>
    <row r="20437" spans="1:10" x14ac:dyDescent="0.25">
      <c r="A20437" s="4" t="str">
        <f>CONCATENATE(B20437,"-",C20437,"-",D20437)</f>
        <v>46272-POX3-psa4</v>
      </c>
      <c r="B20437" s="16">
        <v>46272</v>
      </c>
      <c r="C20437" s="10" t="s">
        <v>90</v>
      </c>
      <c r="D20437" s="10" t="s">
        <v>80</v>
      </c>
      <c r="E20437" s="10">
        <v>0</v>
      </c>
      <c r="F20437" s="10">
        <v>0</v>
      </c>
      <c r="G20437" s="10">
        <v>0</v>
      </c>
      <c r="H20437" s="10">
        <v>22.95</v>
      </c>
      <c r="I20437" s="4" t="s">
        <v>828</v>
      </c>
      <c r="J20437" s="7" t="str">
        <f>VLOOKUP(C20437,'[1]T. Apoyo Sistema'!$B$1:$C$89,2,0)</f>
        <v>SI</v>
      </c>
    </row>
    <row r="20438" spans="1:10" x14ac:dyDescent="0.25">
      <c r="A20438" s="4" t="str">
        <f>CONCATENATE(B20438,"-",C20438,"-",D20438)</f>
        <v>46272-POX3-sec1</v>
      </c>
      <c r="B20438" s="16">
        <v>46272</v>
      </c>
      <c r="C20438" s="10" t="s">
        <v>90</v>
      </c>
      <c r="D20438" s="10" t="s">
        <v>75</v>
      </c>
      <c r="E20438" s="10">
        <v>0</v>
      </c>
      <c r="F20438" s="10">
        <v>0</v>
      </c>
      <c r="G20438" s="10">
        <v>22.95</v>
      </c>
      <c r="H20438" s="10">
        <v>0</v>
      </c>
      <c r="I20438" s="4" t="s">
        <v>828</v>
      </c>
      <c r="J20438" s="7" t="str">
        <f>VLOOKUP(C20438,'[1]T. Apoyo Sistema'!$B$1:$C$89,2,0)</f>
        <v>SI</v>
      </c>
    </row>
    <row r="20439" spans="1:10" x14ac:dyDescent="0.25">
      <c r="A20439" s="4" t="str">
        <f>CONCATENATE(B20439,"-",C20439,"-",D20439)</f>
        <v>46272-POX3-sec2</v>
      </c>
      <c r="B20439" s="16">
        <v>46272</v>
      </c>
      <c r="C20439" s="10" t="s">
        <v>90</v>
      </c>
      <c r="D20439" s="10" t="s">
        <v>76</v>
      </c>
      <c r="E20439" s="10">
        <v>0</v>
      </c>
      <c r="F20439" s="10">
        <v>0</v>
      </c>
      <c r="G20439" s="10">
        <v>22.95</v>
      </c>
      <c r="H20439" s="10">
        <v>0</v>
      </c>
      <c r="I20439" s="4" t="s">
        <v>828</v>
      </c>
      <c r="J20439" s="7" t="str">
        <f>VLOOKUP(C20439,'[1]T. Apoyo Sistema'!$B$1:$C$89,2,0)</f>
        <v>SI</v>
      </c>
    </row>
    <row r="20440" spans="1:10" x14ac:dyDescent="0.25">
      <c r="A20440" s="4" t="str">
        <f>CONCATENATE(B20440,"-",C20440,"-",D20440)</f>
        <v>46247-POX54-bbd1</v>
      </c>
      <c r="B20440" s="14">
        <v>46247</v>
      </c>
      <c r="C20440" s="4" t="s">
        <v>101</v>
      </c>
      <c r="D20440" s="4" t="s">
        <v>69</v>
      </c>
      <c r="E20440" s="4">
        <v>0</v>
      </c>
      <c r="F20440" s="6">
        <v>0</v>
      </c>
      <c r="G20440" s="6">
        <v>22.983333333333334</v>
      </c>
      <c r="H20440" s="6">
        <v>0</v>
      </c>
      <c r="I20440" s="4" t="str">
        <f>TEXT(B20440,"yyyy-mm")</f>
        <v>2026-08</v>
      </c>
      <c r="J20440" s="7" t="str">
        <f>VLOOKUP(C20440,'[1]T. Apoyo Sistema'!$B$1:$C$89,2,0)</f>
        <v>SI</v>
      </c>
    </row>
    <row r="20441" spans="1:10" x14ac:dyDescent="0.25">
      <c r="A20441" s="4" t="str">
        <f>CONCATENATE(B20441,"-",C20441,"-",D20441)</f>
        <v>46247-POX54-bbd2</v>
      </c>
      <c r="B20441" s="14">
        <v>46247</v>
      </c>
      <c r="C20441" s="4" t="s">
        <v>101</v>
      </c>
      <c r="D20441" s="4" t="s">
        <v>70</v>
      </c>
      <c r="E20441" s="4">
        <v>0</v>
      </c>
      <c r="F20441" s="6">
        <v>0</v>
      </c>
      <c r="G20441" s="6">
        <v>22.983333333333334</v>
      </c>
      <c r="H20441" s="6">
        <v>0</v>
      </c>
      <c r="I20441" s="4" t="str">
        <f>TEXT(B20441,"yyyy-mm")</f>
        <v>2026-08</v>
      </c>
      <c r="J20441" s="7" t="str">
        <f>VLOOKUP(C20441,'[1]T. Apoyo Sistema'!$B$1:$C$89,2,0)</f>
        <v>SI</v>
      </c>
    </row>
    <row r="20442" spans="1:10" x14ac:dyDescent="0.25">
      <c r="A20442" s="4" t="str">
        <f>CONCATENATE(B20442,"-",C20442,"-",D20442)</f>
        <v>46247-POX54-com1</v>
      </c>
      <c r="B20442" s="14">
        <v>46247</v>
      </c>
      <c r="C20442" s="4" t="s">
        <v>101</v>
      </c>
      <c r="D20442" s="4" t="s">
        <v>71</v>
      </c>
      <c r="E20442" s="4">
        <v>0</v>
      </c>
      <c r="F20442" s="6">
        <v>0</v>
      </c>
      <c r="G20442" s="6">
        <v>22.983333333333334</v>
      </c>
      <c r="H20442" s="6">
        <v>0</v>
      </c>
      <c r="I20442" s="4" t="str">
        <f>TEXT(B20442,"yyyy-mm")</f>
        <v>2026-08</v>
      </c>
      <c r="J20442" s="7" t="str">
        <f>VLOOKUP(C20442,'[1]T. Apoyo Sistema'!$B$1:$C$89,2,0)</f>
        <v>SI</v>
      </c>
    </row>
    <row r="20443" spans="1:10" x14ac:dyDescent="0.25">
      <c r="A20443" s="4" t="str">
        <f>CONCATENATE(B20443,"-",C20443,"-",D20443)</f>
        <v>46247-POX54-com2</v>
      </c>
      <c r="B20443" s="14">
        <v>46247</v>
      </c>
      <c r="C20443" s="4" t="s">
        <v>101</v>
      </c>
      <c r="D20443" s="4" t="s">
        <v>72</v>
      </c>
      <c r="E20443" s="4">
        <v>0</v>
      </c>
      <c r="F20443" s="6">
        <v>0</v>
      </c>
      <c r="G20443" s="6">
        <v>22.983333333333334</v>
      </c>
      <c r="H20443" s="6">
        <v>0</v>
      </c>
      <c r="I20443" s="4" t="str">
        <f>TEXT(B20443,"yyyy-mm")</f>
        <v>2026-08</v>
      </c>
      <c r="J20443" s="7" t="str">
        <f>VLOOKUP(C20443,'[1]T. Apoyo Sistema'!$B$1:$C$89,2,0)</f>
        <v>SI</v>
      </c>
    </row>
    <row r="20444" spans="1:10" x14ac:dyDescent="0.25">
      <c r="A20444" s="4" t="str">
        <f>CONCATENATE(B20444,"-",C20444,"-",D20444)</f>
        <v>46247-POX54-com3</v>
      </c>
      <c r="B20444" s="14">
        <v>46247</v>
      </c>
      <c r="C20444" s="4" t="s">
        <v>101</v>
      </c>
      <c r="D20444" s="4" t="s">
        <v>77</v>
      </c>
      <c r="E20444" s="4">
        <v>0</v>
      </c>
      <c r="F20444" s="6">
        <v>0</v>
      </c>
      <c r="G20444" s="6">
        <v>22.983333333333334</v>
      </c>
      <c r="H20444" s="6">
        <v>0</v>
      </c>
      <c r="I20444" s="4" t="str">
        <f>TEXT(B20444,"yyyy-mm")</f>
        <v>2026-08</v>
      </c>
      <c r="J20444" s="7" t="str">
        <f>VLOOKUP(C20444,'[1]T. Apoyo Sistema'!$B$1:$C$89,2,0)</f>
        <v>SI</v>
      </c>
    </row>
    <row r="20445" spans="1:10" x14ac:dyDescent="0.25">
      <c r="A20445" s="4" t="str">
        <f>CONCATENATE(B20445,"-",C20445,"-",D20445)</f>
        <v>46247-POX54-com4</v>
      </c>
      <c r="B20445" s="14">
        <v>46247</v>
      </c>
      <c r="C20445" s="4" t="s">
        <v>101</v>
      </c>
      <c r="D20445" s="4" t="s">
        <v>78</v>
      </c>
      <c r="E20445" s="4">
        <v>0</v>
      </c>
      <c r="F20445" s="6">
        <v>0</v>
      </c>
      <c r="G20445" s="6">
        <v>22.983333333333334</v>
      </c>
      <c r="H20445" s="6">
        <v>0</v>
      </c>
      <c r="I20445" s="4" t="str">
        <f>TEXT(B20445,"yyyy-mm")</f>
        <v>2026-08</v>
      </c>
      <c r="J20445" s="7" t="str">
        <f>VLOOKUP(C20445,'[1]T. Apoyo Sistema'!$B$1:$C$89,2,0)</f>
        <v>SI</v>
      </c>
    </row>
    <row r="20446" spans="1:10" x14ac:dyDescent="0.25">
      <c r="A20446" s="4" t="str">
        <f>CONCATENATE(B20446,"-",C20446,"-",D20446)</f>
        <v>46247-POX54-gen1</v>
      </c>
      <c r="B20446" s="14">
        <v>46247</v>
      </c>
      <c r="C20446" s="4" t="s">
        <v>101</v>
      </c>
      <c r="D20446" s="4" t="s">
        <v>59</v>
      </c>
      <c r="E20446" s="4">
        <v>0</v>
      </c>
      <c r="F20446" s="6">
        <v>0</v>
      </c>
      <c r="G20446" s="6">
        <v>22.983333333333334</v>
      </c>
      <c r="H20446" s="6">
        <v>0</v>
      </c>
      <c r="I20446" s="4" t="str">
        <f>TEXT(B20446,"yyyy-mm")</f>
        <v>2026-08</v>
      </c>
      <c r="J20446" s="7" t="str">
        <f>VLOOKUP(C20446,'[1]T. Apoyo Sistema'!$B$1:$C$89,2,0)</f>
        <v>SI</v>
      </c>
    </row>
    <row r="20447" spans="1:10" x14ac:dyDescent="0.25">
      <c r="A20447" s="4" t="str">
        <f>CONCATENATE(B20447,"-",C20447,"-",D20447)</f>
        <v>46247-POX54-gen2</v>
      </c>
      <c r="B20447" s="14">
        <v>46247</v>
      </c>
      <c r="C20447" s="4" t="s">
        <v>101</v>
      </c>
      <c r="D20447" s="4" t="s">
        <v>73</v>
      </c>
      <c r="E20447" s="4">
        <v>0</v>
      </c>
      <c r="F20447" s="6">
        <v>0</v>
      </c>
      <c r="G20447" s="6">
        <v>22.983333333333334</v>
      </c>
      <c r="H20447" s="6">
        <v>0</v>
      </c>
      <c r="I20447" s="4" t="str">
        <f>TEXT(B20447,"yyyy-mm")</f>
        <v>2026-08</v>
      </c>
      <c r="J20447" s="7" t="str">
        <f>VLOOKUP(C20447,'[1]T. Apoyo Sistema'!$B$1:$C$89,2,0)</f>
        <v>SI</v>
      </c>
    </row>
    <row r="20448" spans="1:10" x14ac:dyDescent="0.25">
      <c r="A20448" s="4" t="str">
        <f>CONCATENATE(B20448,"-",C20448,"-",D20448)</f>
        <v>46247-POX54-psa1</v>
      </c>
      <c r="B20448" s="14">
        <v>46247</v>
      </c>
      <c r="C20448" s="4" t="s">
        <v>101</v>
      </c>
      <c r="D20448" s="4" t="s">
        <v>60</v>
      </c>
      <c r="E20448" s="4">
        <v>0</v>
      </c>
      <c r="F20448" s="6">
        <v>0</v>
      </c>
      <c r="G20448" s="6">
        <v>22.983333333333334</v>
      </c>
      <c r="H20448" s="6">
        <v>0</v>
      </c>
      <c r="I20448" s="4" t="str">
        <f>TEXT(B20448,"yyyy-mm")</f>
        <v>2026-08</v>
      </c>
      <c r="J20448" s="7" t="str">
        <f>VLOOKUP(C20448,'[1]T. Apoyo Sistema'!$B$1:$C$89,2,0)</f>
        <v>SI</v>
      </c>
    </row>
    <row r="20449" spans="1:10" x14ac:dyDescent="0.25">
      <c r="A20449" s="4" t="str">
        <f>CONCATENATE(B20449,"-",C20449,"-",D20449)</f>
        <v>46247-POX54-psa2</v>
      </c>
      <c r="B20449" s="14">
        <v>46247</v>
      </c>
      <c r="C20449" s="4" t="s">
        <v>101</v>
      </c>
      <c r="D20449" s="4" t="s">
        <v>74</v>
      </c>
      <c r="E20449" s="4">
        <v>0</v>
      </c>
      <c r="F20449" s="6">
        <v>0</v>
      </c>
      <c r="G20449" s="6">
        <v>22.983333333333334</v>
      </c>
      <c r="H20449" s="6">
        <v>0</v>
      </c>
      <c r="I20449" s="4" t="str">
        <f>TEXT(B20449,"yyyy-mm")</f>
        <v>2026-08</v>
      </c>
      <c r="J20449" s="7" t="str">
        <f>VLOOKUP(C20449,'[1]T. Apoyo Sistema'!$B$1:$C$89,2,0)</f>
        <v>SI</v>
      </c>
    </row>
    <row r="20450" spans="1:10" x14ac:dyDescent="0.25">
      <c r="A20450" s="4" t="str">
        <f>CONCATENATE(B20450,"-",C20450,"-",D20450)</f>
        <v>46247-POX54-psa3</v>
      </c>
      <c r="B20450" s="14">
        <v>46247</v>
      </c>
      <c r="C20450" s="4" t="s">
        <v>101</v>
      </c>
      <c r="D20450" s="4" t="s">
        <v>79</v>
      </c>
      <c r="E20450" s="4">
        <v>0</v>
      </c>
      <c r="F20450" s="6">
        <v>0</v>
      </c>
      <c r="G20450" s="6">
        <v>22.983333333333334</v>
      </c>
      <c r="H20450" s="6">
        <v>0</v>
      </c>
      <c r="I20450" s="4" t="str">
        <f>TEXT(B20450,"yyyy-mm")</f>
        <v>2026-08</v>
      </c>
      <c r="J20450" s="7" t="str">
        <f>VLOOKUP(C20450,'[1]T. Apoyo Sistema'!$B$1:$C$89,2,0)</f>
        <v>SI</v>
      </c>
    </row>
    <row r="20451" spans="1:10" x14ac:dyDescent="0.25">
      <c r="A20451" s="4" t="str">
        <f>CONCATENATE(B20451,"-",C20451,"-",D20451)</f>
        <v>46247-POX54-psa4</v>
      </c>
      <c r="B20451" s="14">
        <v>46247</v>
      </c>
      <c r="C20451" s="4" t="s">
        <v>101</v>
      </c>
      <c r="D20451" s="4" t="s">
        <v>80</v>
      </c>
      <c r="E20451" s="4">
        <v>0</v>
      </c>
      <c r="F20451" s="6">
        <v>0</v>
      </c>
      <c r="G20451" s="6">
        <v>22.983333333333334</v>
      </c>
      <c r="H20451" s="6">
        <v>0</v>
      </c>
      <c r="I20451" s="4" t="str">
        <f>TEXT(B20451,"yyyy-mm")</f>
        <v>2026-08</v>
      </c>
      <c r="J20451" s="7" t="str">
        <f>VLOOKUP(C20451,'[1]T. Apoyo Sistema'!$B$1:$C$89,2,0)</f>
        <v>SI</v>
      </c>
    </row>
    <row r="20452" spans="1:10" x14ac:dyDescent="0.25">
      <c r="A20452" s="4" t="str">
        <f>CONCATENATE(B20452,"-",C20452,"-",D20452)</f>
        <v>46247-POX54-sec1</v>
      </c>
      <c r="B20452" s="14">
        <v>46247</v>
      </c>
      <c r="C20452" s="4" t="s">
        <v>101</v>
      </c>
      <c r="D20452" s="4" t="s">
        <v>75</v>
      </c>
      <c r="E20452" s="4">
        <v>0</v>
      </c>
      <c r="F20452" s="6">
        <v>0</v>
      </c>
      <c r="G20452" s="6">
        <v>22.983333333333334</v>
      </c>
      <c r="H20452" s="6">
        <v>0</v>
      </c>
      <c r="I20452" s="4" t="str">
        <f>TEXT(B20452,"yyyy-mm")</f>
        <v>2026-08</v>
      </c>
      <c r="J20452" s="7" t="str">
        <f>VLOOKUP(C20452,'[1]T. Apoyo Sistema'!$B$1:$C$89,2,0)</f>
        <v>SI</v>
      </c>
    </row>
    <row r="20453" spans="1:10" x14ac:dyDescent="0.25">
      <c r="A20453" s="4" t="str">
        <f>CONCATENATE(B20453,"-",C20453,"-",D20453)</f>
        <v>46247-POX54-sec2</v>
      </c>
      <c r="B20453" s="14">
        <v>46247</v>
      </c>
      <c r="C20453" s="4" t="s">
        <v>101</v>
      </c>
      <c r="D20453" s="4" t="s">
        <v>76</v>
      </c>
      <c r="E20453" s="4">
        <v>0</v>
      </c>
      <c r="F20453" s="6">
        <v>0</v>
      </c>
      <c r="G20453" s="6">
        <v>22.983333333333334</v>
      </c>
      <c r="H20453" s="6">
        <v>0</v>
      </c>
      <c r="I20453" s="4" t="str">
        <f>TEXT(B20453,"yyyy-mm")</f>
        <v>2026-08</v>
      </c>
      <c r="J20453" s="7" t="str">
        <f>VLOOKUP(C20453,'[1]T. Apoyo Sistema'!$B$1:$C$89,2,0)</f>
        <v>SI</v>
      </c>
    </row>
    <row r="20454" spans="1:10" x14ac:dyDescent="0.25">
      <c r="A20454" s="4" t="str">
        <f>CONCATENATE(B20454,"-",C20454,"-",D20454)</f>
        <v>46247-POX37-psa5</v>
      </c>
      <c r="B20454" s="14">
        <v>46247</v>
      </c>
      <c r="C20454" s="4" t="s">
        <v>34</v>
      </c>
      <c r="D20454" s="4" t="s">
        <v>92</v>
      </c>
      <c r="E20454" s="4">
        <v>1</v>
      </c>
      <c r="F20454" s="6">
        <v>0.51666666666666672</v>
      </c>
      <c r="G20454" s="6">
        <v>22.299999999999997</v>
      </c>
      <c r="H20454" s="6">
        <v>0.2</v>
      </c>
      <c r="I20454" s="4" t="str">
        <f>TEXT(B20454,"yyyy-mm")</f>
        <v>2026-08</v>
      </c>
      <c r="J20454" s="7" t="str">
        <f>VLOOKUP(C20454,'[1]T. Apoyo Sistema'!$B$1:$C$89,2,0)</f>
        <v>SI</v>
      </c>
    </row>
    <row r="20455" spans="1:10" x14ac:dyDescent="0.25">
      <c r="A20455" s="4" t="str">
        <f>CONCATENATE(B20455,"-",C20455,"-",D20455)</f>
        <v>46247-POX37-bbd1</v>
      </c>
      <c r="B20455" s="14">
        <v>46247</v>
      </c>
      <c r="C20455" s="4" t="s">
        <v>34</v>
      </c>
      <c r="D20455" s="4" t="s">
        <v>69</v>
      </c>
      <c r="E20455" s="4">
        <v>0</v>
      </c>
      <c r="F20455" s="6">
        <v>0</v>
      </c>
      <c r="G20455" s="6">
        <v>23.016666666666666</v>
      </c>
      <c r="H20455" s="6">
        <v>0</v>
      </c>
      <c r="I20455" s="4" t="str">
        <f>TEXT(B20455,"yyyy-mm")</f>
        <v>2026-08</v>
      </c>
      <c r="J20455" s="7" t="str">
        <f>VLOOKUP(C20455,'[1]T. Apoyo Sistema'!$B$1:$C$89,2,0)</f>
        <v>SI</v>
      </c>
    </row>
    <row r="20456" spans="1:10" x14ac:dyDescent="0.25">
      <c r="A20456" s="4" t="str">
        <f>CONCATENATE(B20456,"-",C20456,"-",D20456)</f>
        <v>46247-POX37-bbd2</v>
      </c>
      <c r="B20456" s="14">
        <v>46247</v>
      </c>
      <c r="C20456" s="4" t="s">
        <v>34</v>
      </c>
      <c r="D20456" s="4" t="s">
        <v>70</v>
      </c>
      <c r="E20456" s="4">
        <v>0</v>
      </c>
      <c r="F20456" s="6">
        <v>0.18333333333333332</v>
      </c>
      <c r="G20456" s="6">
        <v>22.833333333333332</v>
      </c>
      <c r="H20456" s="6">
        <v>0</v>
      </c>
      <c r="I20456" s="4" t="str">
        <f>TEXT(B20456,"yyyy-mm")</f>
        <v>2026-08</v>
      </c>
      <c r="J20456" s="7" t="str">
        <f>VLOOKUP(C20456,'[1]T. Apoyo Sistema'!$B$1:$C$89,2,0)</f>
        <v>SI</v>
      </c>
    </row>
    <row r="20457" spans="1:10" x14ac:dyDescent="0.25">
      <c r="A20457" s="4" t="str">
        <f>CONCATENATE(B20457,"-",C20457,"-",D20457)</f>
        <v>46247-POX37-com1</v>
      </c>
      <c r="B20457" s="14">
        <v>46247</v>
      </c>
      <c r="C20457" s="4" t="s">
        <v>34</v>
      </c>
      <c r="D20457" s="4" t="s">
        <v>71</v>
      </c>
      <c r="E20457" s="4">
        <v>0</v>
      </c>
      <c r="F20457" s="6">
        <v>7.7166666666666668</v>
      </c>
      <c r="G20457" s="6">
        <v>15.299999999999999</v>
      </c>
      <c r="H20457" s="6">
        <v>0</v>
      </c>
      <c r="I20457" s="4" t="str">
        <f>TEXT(B20457,"yyyy-mm")</f>
        <v>2026-08</v>
      </c>
      <c r="J20457" s="7" t="str">
        <f>VLOOKUP(C20457,'[1]T. Apoyo Sistema'!$B$1:$C$89,2,0)</f>
        <v>SI</v>
      </c>
    </row>
    <row r="20458" spans="1:10" x14ac:dyDescent="0.25">
      <c r="A20458" s="4" t="str">
        <f>CONCATENATE(B20458,"-",C20458,"-",D20458)</f>
        <v>46247-POX37-com2</v>
      </c>
      <c r="B20458" s="14">
        <v>46247</v>
      </c>
      <c r="C20458" s="4" t="s">
        <v>34</v>
      </c>
      <c r="D20458" s="4" t="s">
        <v>72</v>
      </c>
      <c r="E20458" s="4">
        <v>0</v>
      </c>
      <c r="F20458" s="6">
        <v>5.2833333333333332</v>
      </c>
      <c r="G20458" s="6">
        <v>6</v>
      </c>
      <c r="H20458" s="6">
        <v>11.733333333333333</v>
      </c>
      <c r="I20458" s="4" t="str">
        <f>TEXT(B20458,"yyyy-mm")</f>
        <v>2026-08</v>
      </c>
      <c r="J20458" s="7" t="str">
        <f>VLOOKUP(C20458,'[1]T. Apoyo Sistema'!$B$1:$C$89,2,0)</f>
        <v>SI</v>
      </c>
    </row>
    <row r="20459" spans="1:10" x14ac:dyDescent="0.25">
      <c r="A20459" s="4" t="str">
        <f>CONCATENATE(B20459,"-",C20459,"-",D20459)</f>
        <v>46247-POX37-com3</v>
      </c>
      <c r="B20459" s="14">
        <v>46247</v>
      </c>
      <c r="C20459" s="4" t="s">
        <v>34</v>
      </c>
      <c r="D20459" s="4" t="s">
        <v>77</v>
      </c>
      <c r="E20459" s="4">
        <v>1</v>
      </c>
      <c r="F20459" s="6">
        <v>2.9666666666666668</v>
      </c>
      <c r="G20459" s="6">
        <v>14.033333333333331</v>
      </c>
      <c r="H20459" s="6">
        <v>6.0166666666666666</v>
      </c>
      <c r="I20459" s="4" t="str">
        <f>TEXT(B20459,"yyyy-mm")</f>
        <v>2026-08</v>
      </c>
      <c r="J20459" s="7" t="str">
        <f>VLOOKUP(C20459,'[1]T. Apoyo Sistema'!$B$1:$C$89,2,0)</f>
        <v>SI</v>
      </c>
    </row>
    <row r="20460" spans="1:10" x14ac:dyDescent="0.25">
      <c r="A20460" s="4" t="str">
        <f>CONCATENATE(B20460,"-",C20460,"-",D20460)</f>
        <v>46247-POX37-gen1</v>
      </c>
      <c r="B20460" s="14">
        <v>46247</v>
      </c>
      <c r="C20460" s="4" t="s">
        <v>34</v>
      </c>
      <c r="D20460" s="4" t="s">
        <v>59</v>
      </c>
      <c r="E20460" s="4">
        <v>0</v>
      </c>
      <c r="F20460" s="6">
        <v>8.5333333333333332</v>
      </c>
      <c r="G20460" s="6">
        <v>14.483333333333333</v>
      </c>
      <c r="H20460" s="6">
        <v>0</v>
      </c>
      <c r="I20460" s="4" t="str">
        <f>TEXT(B20460,"yyyy-mm")</f>
        <v>2026-08</v>
      </c>
      <c r="J20460" s="7" t="str">
        <f>VLOOKUP(C20460,'[1]T. Apoyo Sistema'!$B$1:$C$89,2,0)</f>
        <v>SI</v>
      </c>
    </row>
    <row r="20461" spans="1:10" x14ac:dyDescent="0.25">
      <c r="A20461" s="4" t="str">
        <f>CONCATENATE(B20461,"-",C20461,"-",D20461)</f>
        <v>46247-POX37-gen2</v>
      </c>
      <c r="B20461" s="14">
        <v>46247</v>
      </c>
      <c r="C20461" s="4" t="s">
        <v>34</v>
      </c>
      <c r="D20461" s="4" t="s">
        <v>73</v>
      </c>
      <c r="E20461" s="4">
        <v>0</v>
      </c>
      <c r="F20461" s="6">
        <v>0</v>
      </c>
      <c r="G20461" s="6">
        <v>0</v>
      </c>
      <c r="H20461" s="6">
        <v>23.016666666666666</v>
      </c>
      <c r="I20461" s="4" t="str">
        <f>TEXT(B20461,"yyyy-mm")</f>
        <v>2026-08</v>
      </c>
      <c r="J20461" s="7" t="str">
        <f>VLOOKUP(C20461,'[1]T. Apoyo Sistema'!$B$1:$C$89,2,0)</f>
        <v>SI</v>
      </c>
    </row>
    <row r="20462" spans="1:10" x14ac:dyDescent="0.25">
      <c r="A20462" s="4" t="str">
        <f>CONCATENATE(B20462,"-",C20462,"-",D20462)</f>
        <v>46247-POX37-psa1</v>
      </c>
      <c r="B20462" s="14">
        <v>46247</v>
      </c>
      <c r="C20462" s="4" t="s">
        <v>34</v>
      </c>
      <c r="D20462" s="4" t="s">
        <v>60</v>
      </c>
      <c r="E20462" s="4">
        <v>0</v>
      </c>
      <c r="F20462" s="6">
        <v>7.3166666666666664</v>
      </c>
      <c r="G20462" s="6">
        <v>15.7</v>
      </c>
      <c r="H20462" s="6">
        <v>0</v>
      </c>
      <c r="I20462" s="4" t="str">
        <f>TEXT(B20462,"yyyy-mm")</f>
        <v>2026-08</v>
      </c>
      <c r="J20462" s="7" t="str">
        <f>VLOOKUP(C20462,'[1]T. Apoyo Sistema'!$B$1:$C$89,2,0)</f>
        <v>SI</v>
      </c>
    </row>
    <row r="20463" spans="1:10" x14ac:dyDescent="0.25">
      <c r="A20463" s="4" t="str">
        <f>CONCATENATE(B20463,"-",C20463,"-",D20463)</f>
        <v>46247-POX37-psa2</v>
      </c>
      <c r="B20463" s="14">
        <v>46247</v>
      </c>
      <c r="C20463" s="4" t="s">
        <v>34</v>
      </c>
      <c r="D20463" s="4" t="s">
        <v>74</v>
      </c>
      <c r="E20463" s="4">
        <v>0</v>
      </c>
      <c r="F20463" s="6">
        <v>7.3166666666666664</v>
      </c>
      <c r="G20463" s="6">
        <v>15.7</v>
      </c>
      <c r="H20463" s="6">
        <v>0</v>
      </c>
      <c r="I20463" s="4" t="str">
        <f>TEXT(B20463,"yyyy-mm")</f>
        <v>2026-08</v>
      </c>
      <c r="J20463" s="7" t="str">
        <f>VLOOKUP(C20463,'[1]T. Apoyo Sistema'!$B$1:$C$89,2,0)</f>
        <v>SI</v>
      </c>
    </row>
    <row r="20464" spans="1:10" x14ac:dyDescent="0.25">
      <c r="A20464" s="4" t="str">
        <f>CONCATENATE(B20464,"-",C20464,"-",D20464)</f>
        <v>46247-POX37-psa3</v>
      </c>
      <c r="B20464" s="14">
        <v>46247</v>
      </c>
      <c r="C20464" s="4" t="s">
        <v>34</v>
      </c>
      <c r="D20464" s="4" t="s">
        <v>79</v>
      </c>
      <c r="E20464" s="4">
        <v>2</v>
      </c>
      <c r="F20464" s="6">
        <v>3.7</v>
      </c>
      <c r="G20464" s="6">
        <v>13.683333333333332</v>
      </c>
      <c r="H20464" s="6">
        <v>5.6333333333333337</v>
      </c>
      <c r="I20464" s="4" t="str">
        <f>TEXT(B20464,"yyyy-mm")</f>
        <v>2026-08</v>
      </c>
      <c r="J20464" s="7" t="str">
        <f>VLOOKUP(C20464,'[1]T. Apoyo Sistema'!$B$1:$C$89,2,0)</f>
        <v>SI</v>
      </c>
    </row>
    <row r="20465" spans="1:10" x14ac:dyDescent="0.25">
      <c r="A20465" s="4" t="str">
        <f>CONCATENATE(B20465,"-",C20465,"-",D20465)</f>
        <v>46247-POX37-psa4</v>
      </c>
      <c r="B20465" s="14">
        <v>46247</v>
      </c>
      <c r="C20465" s="4" t="s">
        <v>34</v>
      </c>
      <c r="D20465" s="4" t="s">
        <v>80</v>
      </c>
      <c r="E20465" s="4">
        <v>0</v>
      </c>
      <c r="F20465" s="6">
        <v>7.2166666666666668</v>
      </c>
      <c r="G20465" s="6">
        <v>15.799999999999999</v>
      </c>
      <c r="H20465" s="6">
        <v>0</v>
      </c>
      <c r="I20465" s="4" t="str">
        <f>TEXT(B20465,"yyyy-mm")</f>
        <v>2026-08</v>
      </c>
      <c r="J20465" s="7" t="str">
        <f>VLOOKUP(C20465,'[1]T. Apoyo Sistema'!$B$1:$C$89,2,0)</f>
        <v>SI</v>
      </c>
    </row>
    <row r="20466" spans="1:10" x14ac:dyDescent="0.25">
      <c r="A20466" s="4" t="str">
        <f>CONCATENATE(B20466,"-",C20466,"-",D20466)</f>
        <v>46247-POX37-psa6</v>
      </c>
      <c r="B20466" s="14">
        <v>46247</v>
      </c>
      <c r="C20466" s="4" t="s">
        <v>34</v>
      </c>
      <c r="D20466" s="4" t="s">
        <v>93</v>
      </c>
      <c r="E20466" s="4">
        <v>1</v>
      </c>
      <c r="F20466" s="6">
        <v>3.6833333333333331</v>
      </c>
      <c r="G20466" s="6">
        <v>19.133333333333333</v>
      </c>
      <c r="H20466" s="6">
        <v>0.2</v>
      </c>
      <c r="I20466" s="4" t="str">
        <f>TEXT(B20466,"yyyy-mm")</f>
        <v>2026-08</v>
      </c>
      <c r="J20466" s="7" t="str">
        <f>VLOOKUP(C20466,'[1]T. Apoyo Sistema'!$B$1:$C$89,2,0)</f>
        <v>SI</v>
      </c>
    </row>
    <row r="20467" spans="1:10" x14ac:dyDescent="0.25">
      <c r="A20467" s="4" t="str">
        <f>CONCATENATE(B20467,"-",C20467,"-",D20467)</f>
        <v>46247-POX37-sec1</v>
      </c>
      <c r="B20467" s="14">
        <v>46247</v>
      </c>
      <c r="C20467" s="4" t="s">
        <v>34</v>
      </c>
      <c r="D20467" s="4" t="s">
        <v>75</v>
      </c>
      <c r="E20467" s="4">
        <v>0</v>
      </c>
      <c r="F20467" s="6">
        <v>8.25</v>
      </c>
      <c r="G20467" s="6">
        <v>14.766666666666666</v>
      </c>
      <c r="H20467" s="6">
        <v>0</v>
      </c>
      <c r="I20467" s="4" t="str">
        <f>TEXT(B20467,"yyyy-mm")</f>
        <v>2026-08</v>
      </c>
      <c r="J20467" s="7" t="str">
        <f>VLOOKUP(C20467,'[1]T. Apoyo Sistema'!$B$1:$C$89,2,0)</f>
        <v>SI</v>
      </c>
    </row>
    <row r="20468" spans="1:10" x14ac:dyDescent="0.25">
      <c r="A20468" s="4" t="str">
        <f>CONCATENATE(B20468,"-",C20468,"-",D20468)</f>
        <v>46247-POX37-sec2</v>
      </c>
      <c r="B20468" s="14">
        <v>46247</v>
      </c>
      <c r="C20468" s="4" t="s">
        <v>34</v>
      </c>
      <c r="D20468" s="4" t="s">
        <v>76</v>
      </c>
      <c r="E20468" s="4">
        <v>0</v>
      </c>
      <c r="F20468" s="6">
        <v>8.25</v>
      </c>
      <c r="G20468" s="6">
        <v>14.766666666666666</v>
      </c>
      <c r="H20468" s="6">
        <v>0</v>
      </c>
      <c r="I20468" s="4" t="str">
        <f>TEXT(B20468,"yyyy-mm")</f>
        <v>2026-08</v>
      </c>
      <c r="J20468" s="7" t="str">
        <f>VLOOKUP(C20468,'[1]T. Apoyo Sistema'!$B$1:$C$89,2,0)</f>
        <v>SI</v>
      </c>
    </row>
    <row r="20469" spans="1:10" x14ac:dyDescent="0.25">
      <c r="A20469" s="4" t="str">
        <f>CONCATENATE(B20469,"-",C20469,"-",D20469)</f>
        <v>46267-OXMPN6-gen1</v>
      </c>
      <c r="B20469" s="15">
        <v>46267</v>
      </c>
      <c r="C20469" s="10" t="s">
        <v>829</v>
      </c>
      <c r="D20469" s="10" t="s">
        <v>59</v>
      </c>
      <c r="E20469" s="10">
        <v>0</v>
      </c>
      <c r="F20469" s="12">
        <v>21.533333333333335</v>
      </c>
      <c r="G20469" s="12">
        <v>1.6333333333333329</v>
      </c>
      <c r="H20469" s="12">
        <v>0</v>
      </c>
      <c r="I20469" s="4" t="s">
        <v>828</v>
      </c>
      <c r="J20469" s="7" t="str">
        <f>VLOOKUP(C20469,'[1]T. Apoyo Sistema'!$B$1:$C$89,2,0)</f>
        <v>NO</v>
      </c>
    </row>
    <row r="20470" spans="1:10" x14ac:dyDescent="0.25">
      <c r="A20470" s="4" t="str">
        <f>CONCATENATE(B20470,"-",C20470,"-",D20470)</f>
        <v>46267-OXMPN6-psa1</v>
      </c>
      <c r="B20470" s="15">
        <v>46267</v>
      </c>
      <c r="C20470" s="10" t="s">
        <v>829</v>
      </c>
      <c r="D20470" s="10" t="s">
        <v>60</v>
      </c>
      <c r="E20470" s="10">
        <v>1</v>
      </c>
      <c r="F20470" s="12">
        <v>18.733333333333334</v>
      </c>
      <c r="G20470" s="12">
        <v>4.2666666666666657</v>
      </c>
      <c r="H20470" s="12">
        <v>0.16666666666666666</v>
      </c>
      <c r="I20470" s="4" t="s">
        <v>828</v>
      </c>
      <c r="J20470" s="7" t="str">
        <f>VLOOKUP(C20470,'[1]T. Apoyo Sistema'!$B$1:$C$89,2,0)</f>
        <v>NO</v>
      </c>
    </row>
    <row r="20471" spans="1:10" x14ac:dyDescent="0.25">
      <c r="A20471" s="4" t="str">
        <f>CONCATENATE(B20471,"-",C20471,"-",D20471)</f>
        <v>46271-POXC1-com1</v>
      </c>
      <c r="B20471" s="16">
        <v>46271</v>
      </c>
      <c r="C20471" s="10" t="s">
        <v>119</v>
      </c>
      <c r="D20471" s="10" t="s">
        <v>71</v>
      </c>
      <c r="E20471" s="10">
        <v>0</v>
      </c>
      <c r="F20471" s="10">
        <v>0</v>
      </c>
      <c r="G20471" s="10">
        <v>23.2</v>
      </c>
      <c r="H20471" s="10">
        <v>0</v>
      </c>
      <c r="I20471" s="4" t="s">
        <v>828</v>
      </c>
      <c r="J20471" s="7" t="str">
        <f>VLOOKUP(C20471,'[1]T. Apoyo Sistema'!$B$1:$C$89,2,0)</f>
        <v>SI</v>
      </c>
    </row>
    <row r="20472" spans="1:10" x14ac:dyDescent="0.25">
      <c r="A20472" s="4" t="str">
        <f>CONCATENATE(B20472,"-",C20472,"-",D20472)</f>
        <v>46271-POXC1-com2</v>
      </c>
      <c r="B20472" s="16">
        <v>46271</v>
      </c>
      <c r="C20472" s="10" t="s">
        <v>119</v>
      </c>
      <c r="D20472" s="10" t="s">
        <v>72</v>
      </c>
      <c r="E20472" s="10">
        <v>0</v>
      </c>
      <c r="F20472" s="10">
        <v>0</v>
      </c>
      <c r="G20472" s="10">
        <v>23.2</v>
      </c>
      <c r="H20472" s="10">
        <v>0</v>
      </c>
      <c r="I20472" s="4" t="s">
        <v>828</v>
      </c>
      <c r="J20472" s="7" t="str">
        <f>VLOOKUP(C20472,'[1]T. Apoyo Sistema'!$B$1:$C$89,2,0)</f>
        <v>SI</v>
      </c>
    </row>
    <row r="20473" spans="1:10" x14ac:dyDescent="0.25">
      <c r="A20473" s="4" t="str">
        <f>CONCATENATE(B20473,"-",C20473,"-",D20473)</f>
        <v>46271-POXC1-com3</v>
      </c>
      <c r="B20473" s="16">
        <v>46271</v>
      </c>
      <c r="C20473" s="10" t="s">
        <v>119</v>
      </c>
      <c r="D20473" s="10" t="s">
        <v>77</v>
      </c>
      <c r="E20473" s="10">
        <v>0</v>
      </c>
      <c r="F20473" s="10">
        <v>0</v>
      </c>
      <c r="G20473" s="10">
        <v>23.2</v>
      </c>
      <c r="H20473" s="10">
        <v>0</v>
      </c>
      <c r="I20473" s="4" t="s">
        <v>828</v>
      </c>
      <c r="J20473" s="7" t="str">
        <f>VLOOKUP(C20473,'[1]T. Apoyo Sistema'!$B$1:$C$89,2,0)</f>
        <v>SI</v>
      </c>
    </row>
    <row r="20474" spans="1:10" x14ac:dyDescent="0.25">
      <c r="A20474" s="4" t="str">
        <f>CONCATENATE(B20474,"-",C20474,"-",D20474)</f>
        <v>46271-POXC1-com4</v>
      </c>
      <c r="B20474" s="16">
        <v>46271</v>
      </c>
      <c r="C20474" s="10" t="s">
        <v>119</v>
      </c>
      <c r="D20474" s="10" t="s">
        <v>78</v>
      </c>
      <c r="E20474" s="10">
        <v>0</v>
      </c>
      <c r="F20474" s="10">
        <v>0</v>
      </c>
      <c r="G20474" s="10">
        <v>23.2</v>
      </c>
      <c r="H20474" s="10">
        <v>0</v>
      </c>
      <c r="I20474" s="4" t="s">
        <v>828</v>
      </c>
      <c r="J20474" s="7" t="str">
        <f>VLOOKUP(C20474,'[1]T. Apoyo Sistema'!$B$1:$C$89,2,0)</f>
        <v>SI</v>
      </c>
    </row>
    <row r="20475" spans="1:10" x14ac:dyDescent="0.25">
      <c r="A20475" s="4" t="str">
        <f>CONCATENATE(B20475,"-",C20475,"-",D20475)</f>
        <v>46271-POXC1-gen1</v>
      </c>
      <c r="B20475" s="16">
        <v>46271</v>
      </c>
      <c r="C20475" s="10" t="s">
        <v>119</v>
      </c>
      <c r="D20475" s="10" t="s">
        <v>59</v>
      </c>
      <c r="E20475" s="10">
        <v>0</v>
      </c>
      <c r="F20475" s="10">
        <v>0</v>
      </c>
      <c r="G20475" s="10">
        <v>23.2</v>
      </c>
      <c r="H20475" s="10">
        <v>0</v>
      </c>
      <c r="I20475" s="4" t="s">
        <v>828</v>
      </c>
      <c r="J20475" s="7" t="str">
        <f>VLOOKUP(C20475,'[1]T. Apoyo Sistema'!$B$1:$C$89,2,0)</f>
        <v>SI</v>
      </c>
    </row>
    <row r="20476" spans="1:10" x14ac:dyDescent="0.25">
      <c r="A20476" s="4" t="str">
        <f>CONCATENATE(B20476,"-",C20476,"-",D20476)</f>
        <v>46271-POXC1-gen2</v>
      </c>
      <c r="B20476" s="16">
        <v>46271</v>
      </c>
      <c r="C20476" s="10" t="s">
        <v>119</v>
      </c>
      <c r="D20476" s="10" t="s">
        <v>73</v>
      </c>
      <c r="E20476" s="10">
        <v>0</v>
      </c>
      <c r="F20476" s="10">
        <v>0</v>
      </c>
      <c r="G20476" s="10">
        <v>23.2</v>
      </c>
      <c r="H20476" s="10">
        <v>0</v>
      </c>
      <c r="I20476" s="4" t="s">
        <v>828</v>
      </c>
      <c r="J20476" s="7" t="str">
        <f>VLOOKUP(C20476,'[1]T. Apoyo Sistema'!$B$1:$C$89,2,0)</f>
        <v>SI</v>
      </c>
    </row>
    <row r="20477" spans="1:10" x14ac:dyDescent="0.25">
      <c r="A20477" s="4" t="str">
        <f>CONCATENATE(B20477,"-",C20477,"-",D20477)</f>
        <v>46271-POXC1-motocom1</v>
      </c>
      <c r="B20477" s="16">
        <v>46271</v>
      </c>
      <c r="C20477" s="10" t="s">
        <v>119</v>
      </c>
      <c r="D20477" s="10" t="s">
        <v>104</v>
      </c>
      <c r="E20477" s="10">
        <v>0</v>
      </c>
      <c r="F20477" s="10">
        <v>0</v>
      </c>
      <c r="G20477" s="10">
        <v>23.2</v>
      </c>
      <c r="H20477" s="10">
        <v>0</v>
      </c>
      <c r="I20477" s="4" t="s">
        <v>828</v>
      </c>
      <c r="J20477" s="7" t="str">
        <f>VLOOKUP(C20477,'[1]T. Apoyo Sistema'!$B$1:$C$89,2,0)</f>
        <v>SI</v>
      </c>
    </row>
    <row r="20478" spans="1:10" x14ac:dyDescent="0.25">
      <c r="A20478" s="4" t="str">
        <f>CONCATENATE(B20478,"-",C20478,"-",D20478)</f>
        <v>46271-POXC1-motocom2</v>
      </c>
      <c r="B20478" s="16">
        <v>46271</v>
      </c>
      <c r="C20478" s="10" t="s">
        <v>119</v>
      </c>
      <c r="D20478" s="10" t="s">
        <v>105</v>
      </c>
      <c r="E20478" s="10">
        <v>0</v>
      </c>
      <c r="F20478" s="10">
        <v>0</v>
      </c>
      <c r="G20478" s="10">
        <v>23.2</v>
      </c>
      <c r="H20478" s="10">
        <v>0</v>
      </c>
      <c r="I20478" s="4" t="s">
        <v>828</v>
      </c>
      <c r="J20478" s="7" t="str">
        <f>VLOOKUP(C20478,'[1]T. Apoyo Sistema'!$B$1:$C$89,2,0)</f>
        <v>SI</v>
      </c>
    </row>
    <row r="20479" spans="1:10" x14ac:dyDescent="0.25">
      <c r="A20479" s="4" t="str">
        <f>CONCATENATE(B20479,"-",C20479,"-",D20479)</f>
        <v>46271-POXC1-psa1</v>
      </c>
      <c r="B20479" s="16">
        <v>46271</v>
      </c>
      <c r="C20479" s="10" t="s">
        <v>119</v>
      </c>
      <c r="D20479" s="10" t="s">
        <v>60</v>
      </c>
      <c r="E20479" s="10">
        <v>0</v>
      </c>
      <c r="F20479" s="10">
        <v>0</v>
      </c>
      <c r="G20479" s="10">
        <v>23.2</v>
      </c>
      <c r="H20479" s="10">
        <v>0</v>
      </c>
      <c r="I20479" s="4" t="s">
        <v>828</v>
      </c>
      <c r="J20479" s="7" t="str">
        <f>VLOOKUP(C20479,'[1]T. Apoyo Sistema'!$B$1:$C$89,2,0)</f>
        <v>SI</v>
      </c>
    </row>
    <row r="20480" spans="1:10" x14ac:dyDescent="0.25">
      <c r="A20480" s="4" t="str">
        <f>CONCATENATE(B20480,"-",C20480,"-",D20480)</f>
        <v>46271-POXC1-psa2</v>
      </c>
      <c r="B20480" s="16">
        <v>46271</v>
      </c>
      <c r="C20480" s="10" t="s">
        <v>119</v>
      </c>
      <c r="D20480" s="10" t="s">
        <v>74</v>
      </c>
      <c r="E20480" s="10">
        <v>0</v>
      </c>
      <c r="F20480" s="10">
        <v>0</v>
      </c>
      <c r="G20480" s="10">
        <v>23.2</v>
      </c>
      <c r="H20480" s="10">
        <v>0</v>
      </c>
      <c r="I20480" s="4" t="s">
        <v>828</v>
      </c>
      <c r="J20480" s="7" t="str">
        <f>VLOOKUP(C20480,'[1]T. Apoyo Sistema'!$B$1:$C$89,2,0)</f>
        <v>SI</v>
      </c>
    </row>
    <row r="20481" spans="1:10" x14ac:dyDescent="0.25">
      <c r="A20481" s="4" t="str">
        <f>CONCATENATE(B20481,"-",C20481,"-",D20481)</f>
        <v>46271-POXC1-psa3</v>
      </c>
      <c r="B20481" s="16">
        <v>46271</v>
      </c>
      <c r="C20481" s="10" t="s">
        <v>119</v>
      </c>
      <c r="D20481" s="10" t="s">
        <v>79</v>
      </c>
      <c r="E20481" s="10">
        <v>0</v>
      </c>
      <c r="F20481" s="10">
        <v>0</v>
      </c>
      <c r="G20481" s="10">
        <v>23.2</v>
      </c>
      <c r="H20481" s="10">
        <v>0</v>
      </c>
      <c r="I20481" s="4" t="s">
        <v>828</v>
      </c>
      <c r="J20481" s="7" t="str">
        <f>VLOOKUP(C20481,'[1]T. Apoyo Sistema'!$B$1:$C$89,2,0)</f>
        <v>SI</v>
      </c>
    </row>
    <row r="20482" spans="1:10" x14ac:dyDescent="0.25">
      <c r="A20482" s="4" t="str">
        <f>CONCATENATE(B20482,"-",C20482,"-",D20482)</f>
        <v>46271-POXC1-psa4</v>
      </c>
      <c r="B20482" s="16">
        <v>46271</v>
      </c>
      <c r="C20482" s="10" t="s">
        <v>119</v>
      </c>
      <c r="D20482" s="10" t="s">
        <v>80</v>
      </c>
      <c r="E20482" s="10">
        <v>0</v>
      </c>
      <c r="F20482" s="10">
        <v>0</v>
      </c>
      <c r="G20482" s="10">
        <v>23.2</v>
      </c>
      <c r="H20482" s="10">
        <v>0</v>
      </c>
      <c r="I20482" s="4" t="s">
        <v>828</v>
      </c>
      <c r="J20482" s="7" t="str">
        <f>VLOOKUP(C20482,'[1]T. Apoyo Sistema'!$B$1:$C$89,2,0)</f>
        <v>SI</v>
      </c>
    </row>
    <row r="20483" spans="1:10" x14ac:dyDescent="0.25">
      <c r="A20483" s="4" t="str">
        <f>CONCATENATE(B20483,"-",C20483,"-",D20483)</f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x14ac:dyDescent="0.25">
      <c r="A20484" s="4" t="str">
        <f>CONCATENATE(B20484,"-",C20484,"-",D20484)</f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x14ac:dyDescent="0.25">
      <c r="A20485" s="4" t="str">
        <f>CONCATENATE(B20485,"-",C20485,"-",D20485)</f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x14ac:dyDescent="0.25">
      <c r="A20486" s="4" t="str">
        <f>CONCATENATE(B20486,"-",C20486,"-",D20486)</f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x14ac:dyDescent="0.25">
      <c r="A20487" s="4" t="str">
        <f>CONCATENATE(B20487,"-",C20487,"-",D20487)</f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x14ac:dyDescent="0.25">
      <c r="A20488" s="4" t="str">
        <f>CONCATENATE(B20488,"-",C20488,"-",D20488)</f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x14ac:dyDescent="0.25">
      <c r="A20489" s="4" t="str">
        <f>CONCATENATE(B20489,"-",C20489,"-",D20489)</f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x14ac:dyDescent="0.25">
      <c r="A20490" s="4" t="str">
        <f>CONCATENATE(B20490,"-",C20490,"-",D20490)</f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x14ac:dyDescent="0.25">
      <c r="A20491" s="4" t="str">
        <f>CONCATENATE(B20491,"-",C20491,"-",D20491)</f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x14ac:dyDescent="0.25">
      <c r="A20492" s="4" t="str">
        <f>CONCATENATE(B20492,"-",C20492,"-",D20492)</f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x14ac:dyDescent="0.25">
      <c r="A20493" s="4" t="str">
        <f>CONCATENATE(B20493,"-",C20493,"-",D20493)</f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x14ac:dyDescent="0.25">
      <c r="A20494" s="4" t="str">
        <f>CONCATENATE(B20494,"-",C20494,"-",D20494)</f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x14ac:dyDescent="0.25">
      <c r="A20495" s="4" t="str">
        <f>CONCATENATE(B20495,"-",C20495,"-",D20495)</f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x14ac:dyDescent="0.25">
      <c r="A20496" s="4" t="str">
        <f>CONCATENATE(B20496,"-",C20496,"-",D20496)</f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x14ac:dyDescent="0.25">
      <c r="A20497" s="4" t="str">
        <f>CONCATENATE(B20497,"-",C20497,"-",D20497)</f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x14ac:dyDescent="0.25">
      <c r="A20498" s="4" t="str">
        <f>CONCATENATE(B20498,"-",C20498,"-",D20498)</f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x14ac:dyDescent="0.25">
      <c r="A20499" s="4" t="str">
        <f>CONCATENATE(B20499,"-",C20499,"-",D20499)</f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x14ac:dyDescent="0.25">
      <c r="A20500" s="4" t="str">
        <f>CONCATENATE(B20500,"-",C20500,"-",D20500)</f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x14ac:dyDescent="0.25">
      <c r="A20501" s="4" t="str">
        <f>CONCATENATE(B20501,"-",C20501,"-",D20501)</f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x14ac:dyDescent="0.25">
      <c r="A20502" s="4" t="str">
        <f>CONCATENATE(B20502,"-",C20502,"-",D20502)</f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x14ac:dyDescent="0.25">
      <c r="A20503" s="4" t="str">
        <f>CONCATENATE(B20503,"-",C20503,"-",D20503)</f>
        <v>46271-POXC1-sec1</v>
      </c>
      <c r="B20503" s="16">
        <v>46271</v>
      </c>
      <c r="C20503" s="10" t="s">
        <v>119</v>
      </c>
      <c r="D20503" s="10" t="s">
        <v>75</v>
      </c>
      <c r="E20503" s="10">
        <v>0</v>
      </c>
      <c r="F20503" s="10">
        <v>0</v>
      </c>
      <c r="G20503" s="10">
        <v>23.2</v>
      </c>
      <c r="H20503" s="10">
        <v>0</v>
      </c>
      <c r="I20503" s="4" t="s">
        <v>828</v>
      </c>
      <c r="J20503" s="7" t="str">
        <f>VLOOKUP(C20503,'[1]T. Apoyo Sistema'!$B$1:$C$89,2,0)</f>
        <v>SI</v>
      </c>
    </row>
    <row r="20504" spans="1:10" x14ac:dyDescent="0.25">
      <c r="A20504" s="4" t="str">
        <f>CONCATENATE(B20504,"-",C20504,"-",D20504)</f>
        <v>46271-POXC1-sec2</v>
      </c>
      <c r="B20504" s="16">
        <v>46271</v>
      </c>
      <c r="C20504" s="10" t="s">
        <v>119</v>
      </c>
      <c r="D20504" s="10" t="s">
        <v>76</v>
      </c>
      <c r="E20504" s="10">
        <v>0</v>
      </c>
      <c r="F20504" s="10">
        <v>0</v>
      </c>
      <c r="G20504" s="10">
        <v>23.2</v>
      </c>
      <c r="H20504" s="10">
        <v>0</v>
      </c>
      <c r="I20504" s="4" t="s">
        <v>828</v>
      </c>
      <c r="J20504" s="7" t="str">
        <f>VLOOKUP(C20504,'[1]T. Apoyo Sistema'!$B$1:$C$89,2,0)</f>
        <v>SI</v>
      </c>
    </row>
    <row r="20505" spans="1:10" x14ac:dyDescent="0.25">
      <c r="A20505" s="4" t="str">
        <f>CONCATENATE(B20505,"-",C20505,"-",D20505)</f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x14ac:dyDescent="0.25">
      <c r="A20506" s="4" t="str">
        <f>CONCATENATE(B20506,"-",C20506,"-",D20506)</f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x14ac:dyDescent="0.25">
      <c r="A20507" s="4" t="str">
        <f>CONCATENATE(B20507,"-",C20507,"-",D20507)</f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x14ac:dyDescent="0.25">
      <c r="A20508" s="4" t="str">
        <f>CONCATENATE(B20508,"-",C20508,"-",D20508)</f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x14ac:dyDescent="0.25">
      <c r="A20509" s="4" t="str">
        <f>CONCATENATE(B20509,"-",C20509,"-",D20509)</f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x14ac:dyDescent="0.25">
      <c r="A20510" s="4" t="str">
        <f>CONCATENATE(B20510,"-",C20510,"-",D20510)</f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x14ac:dyDescent="0.25">
      <c r="A20511" s="4" t="str">
        <f>CONCATENATE(B20511,"-",C20511,"-",D20511)</f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x14ac:dyDescent="0.25">
      <c r="A20512" s="4" t="str">
        <f>CONCATENATE(B20512,"-",C20512,"-",D20512)</f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x14ac:dyDescent="0.25">
      <c r="A20513" s="4" t="str">
        <f>CONCATENATE(B20513,"-",C20513,"-",D20513)</f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x14ac:dyDescent="0.25">
      <c r="A20514" s="4" t="str">
        <f>CONCATENATE(B20514,"-",C20514,"-",D20514)</f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x14ac:dyDescent="0.25">
      <c r="A20515" s="4" t="str">
        <f>CONCATENATE(B20515,"-",C20515,"-",D20515)</f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x14ac:dyDescent="0.25">
      <c r="A20516" s="4" t="str">
        <f>CONCATENATE(B20516,"-",C20516,"-",D20516)</f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x14ac:dyDescent="0.25">
      <c r="A20517" s="4" t="str">
        <f>CONCATENATE(B20517,"-",C20517,"-",D20517)</f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x14ac:dyDescent="0.25">
      <c r="A20518" s="4" t="str">
        <f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x14ac:dyDescent="0.25">
      <c r="A20519" s="4" t="str">
        <f>CONCATENATE(B20519,"-",C20519,"-",D20519)</f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x14ac:dyDescent="0.25">
      <c r="A20520" s="4" t="str">
        <f>CONCATENATE(B20520,"-",C20520,"-",D20520)</f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x14ac:dyDescent="0.25">
      <c r="A20521" s="4" t="str">
        <f>CONCATENATE(B20521,"-",C20521,"-",D20521)</f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x14ac:dyDescent="0.25">
      <c r="A20522" s="4" t="str">
        <f>CONCATENATE(B20522,"-",C20522,"-",D20522)</f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x14ac:dyDescent="0.25">
      <c r="A20523" s="4" t="str">
        <f>CONCATENATE(B20523,"-",C20523,"-",D20523)</f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x14ac:dyDescent="0.25">
      <c r="A20524" s="4" t="str">
        <f>CONCATENATE(B20524,"-",C20524,"-",D20524)</f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x14ac:dyDescent="0.25">
      <c r="A20525" s="4" t="str">
        <f>CONCATENATE(B20525,"-",C20525,"-",D20525)</f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x14ac:dyDescent="0.25">
      <c r="A20526" s="4" t="str">
        <f>CONCATENATE(B20526,"-",C20526,"-",D20526)</f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x14ac:dyDescent="0.25">
      <c r="A20527" s="4" t="str">
        <f>CONCATENATE(B20527,"-",C20527,"-",D20527)</f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x14ac:dyDescent="0.25">
      <c r="A20528" s="4" t="str">
        <f>CONCATENATE(B20528,"-",C20528,"-",D20528)</f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x14ac:dyDescent="0.25">
      <c r="A20529" s="4" t="str">
        <f>CONCATENATE(B20529,"-",C20529,"-",D20529)</f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x14ac:dyDescent="0.25">
      <c r="A20530" s="4" t="str">
        <f>CONCATENATE(B20530,"-",C20530,"-",D20530)</f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x14ac:dyDescent="0.25">
      <c r="A20531" s="4" t="str">
        <f>CONCATENATE(B20531,"-",C20531,"-",D20531)</f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x14ac:dyDescent="0.25">
      <c r="A20532" s="4" t="str">
        <f>CONCATENATE(B20532,"-",C20532,"-",D20532)</f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x14ac:dyDescent="0.25">
      <c r="A20533" s="4" t="str">
        <f>CONCATENATE(B20533,"-",C20533,"-",D20533)</f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x14ac:dyDescent="0.25">
      <c r="A20534" s="4" t="str">
        <f>CONCATENATE(B20534,"-",C20534,"-",D20534)</f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x14ac:dyDescent="0.25">
      <c r="A20535" s="4" t="str">
        <f>CONCATENATE(B20535,"-",C20535,"-",D20535)</f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x14ac:dyDescent="0.25">
      <c r="A20536" s="4" t="str">
        <f>CONCATENATE(B20536,"-",C20536,"-",D20536)</f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x14ac:dyDescent="0.25">
      <c r="A20537" s="4" t="str">
        <f>CONCATENATE(B20537,"-",C20537,"-",D20537)</f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x14ac:dyDescent="0.25">
      <c r="A20538" s="4" t="str">
        <f>CONCATENATE(B20538,"-",C20538,"-",D20538)</f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x14ac:dyDescent="0.25">
      <c r="A20539" s="4" t="str">
        <f>CONCATENATE(B20539,"-",C20539,"-",D20539)</f>
        <v>46255-POX8-bbd1</v>
      </c>
      <c r="B20539" s="16">
        <v>46255</v>
      </c>
      <c r="C20539" s="10" t="s">
        <v>113</v>
      </c>
      <c r="D20539" s="10" t="s">
        <v>69</v>
      </c>
      <c r="E20539" s="10">
        <v>0</v>
      </c>
      <c r="F20539" s="12">
        <v>0</v>
      </c>
      <c r="G20539" s="12">
        <v>23.233333333333334</v>
      </c>
      <c r="H20539" s="12">
        <v>0</v>
      </c>
      <c r="I20539" s="4" t="str">
        <f>TEXT(B20539,"yyyy-mm")</f>
        <v>2026-08</v>
      </c>
      <c r="J20539" s="7" t="str">
        <f>VLOOKUP(C20539,'[1]T. Apoyo Sistema'!$B$1:$C$89,2,0)</f>
        <v>SI</v>
      </c>
    </row>
    <row r="20540" spans="1:10" x14ac:dyDescent="0.25">
      <c r="A20540" s="4" t="str">
        <f>CONCATENATE(B20540,"-",C20540,"-",D20540)</f>
        <v>46255-POX8-bbd2</v>
      </c>
      <c r="B20540" s="16">
        <v>46255</v>
      </c>
      <c r="C20540" s="10" t="s">
        <v>113</v>
      </c>
      <c r="D20540" s="10" t="s">
        <v>70</v>
      </c>
      <c r="E20540" s="10">
        <v>0</v>
      </c>
      <c r="F20540" s="12">
        <v>0</v>
      </c>
      <c r="G20540" s="12">
        <v>23.233333333333334</v>
      </c>
      <c r="H20540" s="12">
        <v>0</v>
      </c>
      <c r="I20540" s="4" t="str">
        <f>TEXT(B20540,"yyyy-mm")</f>
        <v>2026-08</v>
      </c>
      <c r="J20540" s="7" t="str">
        <f>VLOOKUP(C20540,'[1]T. Apoyo Sistema'!$B$1:$C$89,2,0)</f>
        <v>SI</v>
      </c>
    </row>
    <row r="20541" spans="1:10" x14ac:dyDescent="0.25">
      <c r="A20541" s="4" t="str">
        <f>CONCATENATE(B20541,"-",C20541,"-",D20541)</f>
        <v>46255-POX8-com1</v>
      </c>
      <c r="B20541" s="16">
        <v>46255</v>
      </c>
      <c r="C20541" s="10" t="s">
        <v>113</v>
      </c>
      <c r="D20541" s="10" t="s">
        <v>71</v>
      </c>
      <c r="E20541" s="10">
        <v>0</v>
      </c>
      <c r="F20541" s="12">
        <v>0</v>
      </c>
      <c r="G20541" s="12">
        <v>23.233333333333334</v>
      </c>
      <c r="H20541" s="12">
        <v>0</v>
      </c>
      <c r="I20541" s="4" t="str">
        <f>TEXT(B20541,"yyyy-mm")</f>
        <v>2026-08</v>
      </c>
      <c r="J20541" s="7" t="str">
        <f>VLOOKUP(C20541,'[1]T. Apoyo Sistema'!$B$1:$C$89,2,0)</f>
        <v>SI</v>
      </c>
    </row>
    <row r="20542" spans="1:10" x14ac:dyDescent="0.25">
      <c r="A20542" s="4" t="str">
        <f>CONCATENATE(B20542,"-",C20542,"-",D20542)</f>
        <v>46255-POX8-com2</v>
      </c>
      <c r="B20542" s="16">
        <v>46255</v>
      </c>
      <c r="C20542" s="10" t="s">
        <v>113</v>
      </c>
      <c r="D20542" s="10" t="s">
        <v>72</v>
      </c>
      <c r="E20542" s="10">
        <v>0</v>
      </c>
      <c r="F20542" s="12">
        <v>0</v>
      </c>
      <c r="G20542" s="12">
        <v>23.233333333333334</v>
      </c>
      <c r="H20542" s="12">
        <v>0</v>
      </c>
      <c r="I20542" s="4" t="str">
        <f>TEXT(B20542,"yyyy-mm")</f>
        <v>2026-08</v>
      </c>
      <c r="J20542" s="7" t="str">
        <f>VLOOKUP(C20542,'[1]T. Apoyo Sistema'!$B$1:$C$89,2,0)</f>
        <v>SI</v>
      </c>
    </row>
    <row r="20543" spans="1:10" x14ac:dyDescent="0.25">
      <c r="A20543" s="4" t="str">
        <f>CONCATENATE(B20543,"-",C20543,"-",D20543)</f>
        <v>46255-POX8-com3</v>
      </c>
      <c r="B20543" s="16">
        <v>46255</v>
      </c>
      <c r="C20543" s="10" t="s">
        <v>113</v>
      </c>
      <c r="D20543" s="10" t="s">
        <v>77</v>
      </c>
      <c r="E20543" s="10">
        <v>0</v>
      </c>
      <c r="F20543" s="12">
        <v>0</v>
      </c>
      <c r="G20543" s="12">
        <v>23.233333333333334</v>
      </c>
      <c r="H20543" s="12">
        <v>0</v>
      </c>
      <c r="I20543" s="4" t="str">
        <f>TEXT(B20543,"yyyy-mm")</f>
        <v>2026-08</v>
      </c>
      <c r="J20543" s="7" t="str">
        <f>VLOOKUP(C20543,'[1]T. Apoyo Sistema'!$B$1:$C$89,2,0)</f>
        <v>SI</v>
      </c>
    </row>
    <row r="20544" spans="1:10" x14ac:dyDescent="0.25">
      <c r="A20544" s="4" t="str">
        <f>CONCATENATE(B20544,"-",C20544,"-",D20544)</f>
        <v>46255-POX8-com4</v>
      </c>
      <c r="B20544" s="16">
        <v>46255</v>
      </c>
      <c r="C20544" s="10" t="s">
        <v>113</v>
      </c>
      <c r="D20544" s="10" t="s">
        <v>78</v>
      </c>
      <c r="E20544" s="10">
        <v>0</v>
      </c>
      <c r="F20544" s="12">
        <v>0</v>
      </c>
      <c r="G20544" s="12">
        <v>23.233333333333334</v>
      </c>
      <c r="H20544" s="12">
        <v>0</v>
      </c>
      <c r="I20544" s="4" t="str">
        <f>TEXT(B20544,"yyyy-mm")</f>
        <v>2026-08</v>
      </c>
      <c r="J20544" s="7" t="str">
        <f>VLOOKUP(C20544,'[1]T. Apoyo Sistema'!$B$1:$C$89,2,0)</f>
        <v>SI</v>
      </c>
    </row>
    <row r="20545" spans="1:10" x14ac:dyDescent="0.25">
      <c r="A20545" s="4" t="str">
        <f>CONCATENATE(B20545,"-",C20545,"-",D20545)</f>
        <v>46255-POX8-gen1</v>
      </c>
      <c r="B20545" s="16">
        <v>46255</v>
      </c>
      <c r="C20545" s="10" t="s">
        <v>113</v>
      </c>
      <c r="D20545" s="10" t="s">
        <v>59</v>
      </c>
      <c r="E20545" s="10">
        <v>0</v>
      </c>
      <c r="F20545" s="12">
        <v>0</v>
      </c>
      <c r="G20545" s="12">
        <v>23.233333333333334</v>
      </c>
      <c r="H20545" s="12">
        <v>0</v>
      </c>
      <c r="I20545" s="4" t="str">
        <f>TEXT(B20545,"yyyy-mm")</f>
        <v>2026-08</v>
      </c>
      <c r="J20545" s="7" t="str">
        <f>VLOOKUP(C20545,'[1]T. Apoyo Sistema'!$B$1:$C$89,2,0)</f>
        <v>SI</v>
      </c>
    </row>
    <row r="20546" spans="1:10" x14ac:dyDescent="0.25">
      <c r="A20546" s="4" t="str">
        <f>CONCATENATE(B20546,"-",C20546,"-",D20546)</f>
        <v>46255-POX8-gen2</v>
      </c>
      <c r="B20546" s="16">
        <v>46255</v>
      </c>
      <c r="C20546" s="10" t="s">
        <v>113</v>
      </c>
      <c r="D20546" s="10" t="s">
        <v>73</v>
      </c>
      <c r="E20546" s="10">
        <v>0</v>
      </c>
      <c r="F20546" s="12">
        <v>0</v>
      </c>
      <c r="G20546" s="12">
        <v>23.233333333333334</v>
      </c>
      <c r="H20546" s="12">
        <v>0</v>
      </c>
      <c r="I20546" s="4" t="str">
        <f>TEXT(B20546,"yyyy-mm")</f>
        <v>2026-08</v>
      </c>
      <c r="J20546" s="7" t="str">
        <f>VLOOKUP(C20546,'[1]T. Apoyo Sistema'!$B$1:$C$89,2,0)</f>
        <v>SI</v>
      </c>
    </row>
    <row r="20547" spans="1:10" x14ac:dyDescent="0.25">
      <c r="A20547" s="4" t="str">
        <f>CONCATENATE(B20547,"-",C20547,"-",D20547)</f>
        <v>46255-POX8-psa1</v>
      </c>
      <c r="B20547" s="16">
        <v>46255</v>
      </c>
      <c r="C20547" s="10" t="s">
        <v>113</v>
      </c>
      <c r="D20547" s="10" t="s">
        <v>60</v>
      </c>
      <c r="E20547" s="10">
        <v>0</v>
      </c>
      <c r="F20547" s="12">
        <v>0</v>
      </c>
      <c r="G20547" s="12">
        <v>23.233333333333334</v>
      </c>
      <c r="H20547" s="12">
        <v>0</v>
      </c>
      <c r="I20547" s="4" t="str">
        <f>TEXT(B20547,"yyyy-mm")</f>
        <v>2026-08</v>
      </c>
      <c r="J20547" s="7" t="str">
        <f>VLOOKUP(C20547,'[1]T. Apoyo Sistema'!$B$1:$C$89,2,0)</f>
        <v>SI</v>
      </c>
    </row>
    <row r="20548" spans="1:10" x14ac:dyDescent="0.25">
      <c r="A20548" s="4" t="str">
        <f>CONCATENATE(B20548,"-",C20548,"-",D20548)</f>
        <v>46255-POX8-psa2</v>
      </c>
      <c r="B20548" s="16">
        <v>46255</v>
      </c>
      <c r="C20548" s="10" t="s">
        <v>113</v>
      </c>
      <c r="D20548" s="10" t="s">
        <v>74</v>
      </c>
      <c r="E20548" s="10">
        <v>0</v>
      </c>
      <c r="F20548" s="12">
        <v>0</v>
      </c>
      <c r="G20548" s="12">
        <v>23.233333333333334</v>
      </c>
      <c r="H20548" s="12">
        <v>0</v>
      </c>
      <c r="I20548" s="4" t="str">
        <f>TEXT(B20548,"yyyy-mm")</f>
        <v>2026-08</v>
      </c>
      <c r="J20548" s="7" t="str">
        <f>VLOOKUP(C20548,'[1]T. Apoyo Sistema'!$B$1:$C$89,2,0)</f>
        <v>SI</v>
      </c>
    </row>
    <row r="20549" spans="1:10" x14ac:dyDescent="0.25">
      <c r="A20549" s="4" t="str">
        <f>CONCATENATE(B20549,"-",C20549,"-",D20549)</f>
        <v>46255-POX8-psa3</v>
      </c>
      <c r="B20549" s="16">
        <v>46255</v>
      </c>
      <c r="C20549" s="10" t="s">
        <v>113</v>
      </c>
      <c r="D20549" s="10" t="s">
        <v>79</v>
      </c>
      <c r="E20549" s="10">
        <v>0</v>
      </c>
      <c r="F20549" s="12">
        <v>0</v>
      </c>
      <c r="G20549" s="12">
        <v>23.233333333333334</v>
      </c>
      <c r="H20549" s="12">
        <v>0</v>
      </c>
      <c r="I20549" s="4" t="str">
        <f>TEXT(B20549,"yyyy-mm")</f>
        <v>2026-08</v>
      </c>
      <c r="J20549" s="7" t="str">
        <f>VLOOKUP(C20549,'[1]T. Apoyo Sistema'!$B$1:$C$89,2,0)</f>
        <v>SI</v>
      </c>
    </row>
    <row r="20550" spans="1:10" x14ac:dyDescent="0.25">
      <c r="A20550" s="4" t="str">
        <f>CONCATENATE(B20550,"-",C20550,"-",D20550)</f>
        <v>46255-POX8-psa4</v>
      </c>
      <c r="B20550" s="16">
        <v>46255</v>
      </c>
      <c r="C20550" s="10" t="s">
        <v>113</v>
      </c>
      <c r="D20550" s="10" t="s">
        <v>80</v>
      </c>
      <c r="E20550" s="10">
        <v>0</v>
      </c>
      <c r="F20550" s="12">
        <v>0</v>
      </c>
      <c r="G20550" s="12">
        <v>23.233333333333334</v>
      </c>
      <c r="H20550" s="12">
        <v>0</v>
      </c>
      <c r="I20550" s="4" t="str">
        <f>TEXT(B20550,"yyyy-mm")</f>
        <v>2026-08</v>
      </c>
      <c r="J20550" s="7" t="str">
        <f>VLOOKUP(C20550,'[1]T. Apoyo Sistema'!$B$1:$C$89,2,0)</f>
        <v>SI</v>
      </c>
    </row>
    <row r="20551" spans="1:10" x14ac:dyDescent="0.25">
      <c r="A20551" s="4" t="str">
        <f>CONCATENATE(B20551,"-",C20551,"-",D20551)</f>
        <v>46255-POX8-sec1</v>
      </c>
      <c r="B20551" s="16">
        <v>46255</v>
      </c>
      <c r="C20551" s="10" t="s">
        <v>113</v>
      </c>
      <c r="D20551" s="10" t="s">
        <v>75</v>
      </c>
      <c r="E20551" s="10">
        <v>0</v>
      </c>
      <c r="F20551" s="12">
        <v>0</v>
      </c>
      <c r="G20551" s="12">
        <v>23.233333333333334</v>
      </c>
      <c r="H20551" s="12">
        <v>0</v>
      </c>
      <c r="I20551" s="4" t="str">
        <f>TEXT(B20551,"yyyy-mm")</f>
        <v>2026-08</v>
      </c>
      <c r="J20551" s="7" t="str">
        <f>VLOOKUP(C20551,'[1]T. Apoyo Sistema'!$B$1:$C$89,2,0)</f>
        <v>SI</v>
      </c>
    </row>
    <row r="20552" spans="1:10" x14ac:dyDescent="0.25">
      <c r="A20552" s="4" t="str">
        <f>CONCATENATE(B20552,"-",C20552,"-",D20552)</f>
        <v>46255-POX8-sec2</v>
      </c>
      <c r="B20552" s="16">
        <v>46255</v>
      </c>
      <c r="C20552" s="10" t="s">
        <v>113</v>
      </c>
      <c r="D20552" s="10" t="s">
        <v>76</v>
      </c>
      <c r="E20552" s="10">
        <v>0</v>
      </c>
      <c r="F20552" s="12">
        <v>0</v>
      </c>
      <c r="G20552" s="12">
        <v>23.233333333333334</v>
      </c>
      <c r="H20552" s="12">
        <v>0</v>
      </c>
      <c r="I20552" s="4" t="str">
        <f>TEXT(B20552,"yyyy-mm")</f>
        <v>2026-08</v>
      </c>
      <c r="J20552" s="7" t="str">
        <f>VLOOKUP(C20552,'[1]T. Apoyo Sistema'!$B$1:$C$89,2,0)</f>
        <v>SI</v>
      </c>
    </row>
    <row r="20553" spans="1:10" x14ac:dyDescent="0.25">
      <c r="A20553" s="4" t="str">
        <f>CONCATENATE(B20553,"-",C20553,"-",D20553)</f>
        <v>46257-POX20-bbd1</v>
      </c>
      <c r="B20553" s="16">
        <v>46257</v>
      </c>
      <c r="C20553" s="10" t="s">
        <v>84</v>
      </c>
      <c r="D20553" s="10" t="s">
        <v>69</v>
      </c>
      <c r="E20553" s="10">
        <v>0</v>
      </c>
      <c r="F20553" s="12">
        <v>0</v>
      </c>
      <c r="G20553" s="12">
        <v>23.25</v>
      </c>
      <c r="H20553" s="12">
        <v>0</v>
      </c>
      <c r="I20553" s="4" t="s">
        <v>13</v>
      </c>
      <c r="J20553" s="7" t="str">
        <f>VLOOKUP(C20553,'[1]T. Apoyo Sistema'!$B$1:$C$89,2,0)</f>
        <v>SI</v>
      </c>
    </row>
    <row r="20554" spans="1:10" x14ac:dyDescent="0.25">
      <c r="A20554" s="4" t="str">
        <f>CONCATENATE(B20554,"-",C20554,"-",D20554)</f>
        <v>46257-POX20-bbd2</v>
      </c>
      <c r="B20554" s="16">
        <v>46257</v>
      </c>
      <c r="C20554" s="10" t="s">
        <v>84</v>
      </c>
      <c r="D20554" s="10" t="s">
        <v>70</v>
      </c>
      <c r="E20554" s="10">
        <v>0</v>
      </c>
      <c r="F20554" s="12">
        <v>0.75</v>
      </c>
      <c r="G20554" s="12">
        <v>22.5</v>
      </c>
      <c r="H20554" s="12">
        <v>0</v>
      </c>
      <c r="I20554" s="4" t="s">
        <v>13</v>
      </c>
      <c r="J20554" s="7" t="str">
        <f>VLOOKUP(C20554,'[1]T. Apoyo Sistema'!$B$1:$C$89,2,0)</f>
        <v>SI</v>
      </c>
    </row>
    <row r="20555" spans="1:10" x14ac:dyDescent="0.25">
      <c r="A20555" s="4" t="str">
        <f>CONCATENATE(B20555,"-",C20555,"-",D20555)</f>
        <v>46257-POX20-com1</v>
      </c>
      <c r="B20555" s="16">
        <v>46257</v>
      </c>
      <c r="C20555" s="10" t="s">
        <v>84</v>
      </c>
      <c r="D20555" s="10" t="s">
        <v>71</v>
      </c>
      <c r="E20555" s="10">
        <v>0</v>
      </c>
      <c r="F20555" s="12">
        <v>17.566666666666666</v>
      </c>
      <c r="G20555" s="12">
        <v>5.6833333333333336</v>
      </c>
      <c r="H20555" s="12">
        <v>0</v>
      </c>
      <c r="I20555" s="4" t="s">
        <v>13</v>
      </c>
      <c r="J20555" s="7" t="str">
        <f>VLOOKUP(C20555,'[1]T. Apoyo Sistema'!$B$1:$C$89,2,0)</f>
        <v>SI</v>
      </c>
    </row>
    <row r="20556" spans="1:10" x14ac:dyDescent="0.25">
      <c r="A20556" s="4" t="str">
        <f>CONCATENATE(B20556,"-",C20556,"-",D20556)</f>
        <v>46257-POX20-com2</v>
      </c>
      <c r="B20556" s="16">
        <v>46257</v>
      </c>
      <c r="C20556" s="10" t="s">
        <v>84</v>
      </c>
      <c r="D20556" s="10" t="s">
        <v>72</v>
      </c>
      <c r="E20556" s="10">
        <v>0</v>
      </c>
      <c r="F20556" s="12">
        <v>17.566666666666666</v>
      </c>
      <c r="G20556" s="12">
        <v>5.6833333333333336</v>
      </c>
      <c r="H20556" s="12">
        <v>0</v>
      </c>
      <c r="I20556" s="4" t="s">
        <v>13</v>
      </c>
      <c r="J20556" s="7" t="str">
        <f>VLOOKUP(C20556,'[1]T. Apoyo Sistema'!$B$1:$C$89,2,0)</f>
        <v>SI</v>
      </c>
    </row>
    <row r="20557" spans="1:10" x14ac:dyDescent="0.25">
      <c r="A20557" s="4" t="str">
        <f>CONCATENATE(B20557,"-",C20557,"-",D20557)</f>
        <v>46257-POX20-com3</v>
      </c>
      <c r="B20557" s="16">
        <v>46257</v>
      </c>
      <c r="C20557" s="10" t="s">
        <v>84</v>
      </c>
      <c r="D20557" s="10" t="s">
        <v>77</v>
      </c>
      <c r="E20557" s="10">
        <v>0</v>
      </c>
      <c r="F20557" s="12">
        <v>17.516666666666666</v>
      </c>
      <c r="G20557" s="12">
        <v>5.7333333333333343</v>
      </c>
      <c r="H20557" s="12">
        <v>0</v>
      </c>
      <c r="I20557" s="4" t="s">
        <v>13</v>
      </c>
      <c r="J20557" s="7" t="str">
        <f>VLOOKUP(C20557,'[1]T. Apoyo Sistema'!$B$1:$C$89,2,0)</f>
        <v>SI</v>
      </c>
    </row>
    <row r="20558" spans="1:10" x14ac:dyDescent="0.25">
      <c r="A20558" s="4" t="str">
        <f>CONCATENATE(B20558,"-",C20558,"-",D20558)</f>
        <v>46257-POX20-com4</v>
      </c>
      <c r="B20558" s="16">
        <v>46257</v>
      </c>
      <c r="C20558" s="10" t="s">
        <v>84</v>
      </c>
      <c r="D20558" s="10" t="s">
        <v>78</v>
      </c>
      <c r="E20558" s="10">
        <v>0</v>
      </c>
      <c r="F20558" s="12">
        <v>17.566666666666666</v>
      </c>
      <c r="G20558" s="12">
        <v>5.6833333333333336</v>
      </c>
      <c r="H20558" s="12">
        <v>0</v>
      </c>
      <c r="I20558" s="4" t="s">
        <v>13</v>
      </c>
      <c r="J20558" s="7" t="str">
        <f>VLOOKUP(C20558,'[1]T. Apoyo Sistema'!$B$1:$C$89,2,0)</f>
        <v>SI</v>
      </c>
    </row>
    <row r="20559" spans="1:10" x14ac:dyDescent="0.25">
      <c r="A20559" s="4" t="str">
        <f>CONCATENATE(B20559,"-",C20559,"-",D20559)</f>
        <v>46257-POX20-gen1</v>
      </c>
      <c r="B20559" s="16">
        <v>46257</v>
      </c>
      <c r="C20559" s="10" t="s">
        <v>84</v>
      </c>
      <c r="D20559" s="10" t="s">
        <v>59</v>
      </c>
      <c r="E20559" s="10">
        <v>0</v>
      </c>
      <c r="F20559" s="12">
        <v>0</v>
      </c>
      <c r="G20559" s="12">
        <v>23.25</v>
      </c>
      <c r="H20559" s="12">
        <v>0</v>
      </c>
      <c r="I20559" s="4" t="s">
        <v>13</v>
      </c>
      <c r="J20559" s="7" t="str">
        <f>VLOOKUP(C20559,'[1]T. Apoyo Sistema'!$B$1:$C$89,2,0)</f>
        <v>SI</v>
      </c>
    </row>
    <row r="20560" spans="1:10" x14ac:dyDescent="0.25">
      <c r="A20560" s="4" t="str">
        <f>CONCATENATE(B20560,"-",C20560,"-",D20560)</f>
        <v>46257-POX20-gen2</v>
      </c>
      <c r="B20560" s="16">
        <v>46257</v>
      </c>
      <c r="C20560" s="10" t="s">
        <v>84</v>
      </c>
      <c r="D20560" s="10" t="s">
        <v>73</v>
      </c>
      <c r="E20560" s="10">
        <v>0</v>
      </c>
      <c r="F20560" s="12">
        <v>18.066666666666666</v>
      </c>
      <c r="G20560" s="12">
        <v>5.1833333333333336</v>
      </c>
      <c r="H20560" s="12">
        <v>0</v>
      </c>
      <c r="I20560" s="4" t="s">
        <v>13</v>
      </c>
      <c r="J20560" s="7" t="str">
        <f>VLOOKUP(C20560,'[1]T. Apoyo Sistema'!$B$1:$C$89,2,0)</f>
        <v>SI</v>
      </c>
    </row>
    <row r="20561" spans="1:10" x14ac:dyDescent="0.25">
      <c r="A20561" s="4" t="str">
        <f>CONCATENATE(B20561,"-",C20561,"-",D20561)</f>
        <v>46257-POX20-psa1</v>
      </c>
      <c r="B20561" s="16">
        <v>46257</v>
      </c>
      <c r="C20561" s="10" t="s">
        <v>84</v>
      </c>
      <c r="D20561" s="10" t="s">
        <v>60</v>
      </c>
      <c r="E20561" s="10">
        <v>0</v>
      </c>
      <c r="F20561" s="12">
        <v>17.399999999999999</v>
      </c>
      <c r="G20561" s="12">
        <v>5.8500000000000014</v>
      </c>
      <c r="H20561" s="12">
        <v>0</v>
      </c>
      <c r="I20561" s="4" t="s">
        <v>13</v>
      </c>
      <c r="J20561" s="7" t="str">
        <f>VLOOKUP(C20561,'[1]T. Apoyo Sistema'!$B$1:$C$89,2,0)</f>
        <v>SI</v>
      </c>
    </row>
    <row r="20562" spans="1:10" x14ac:dyDescent="0.25">
      <c r="A20562" s="4" t="str">
        <f>CONCATENATE(B20562,"-",C20562,"-",D20562)</f>
        <v>46257-POX20-psa2</v>
      </c>
      <c r="B20562" s="16">
        <v>46257</v>
      </c>
      <c r="C20562" s="10" t="s">
        <v>84</v>
      </c>
      <c r="D20562" s="10" t="s">
        <v>74</v>
      </c>
      <c r="E20562" s="10">
        <v>0</v>
      </c>
      <c r="F20562" s="12">
        <v>17.383333333333333</v>
      </c>
      <c r="G20562" s="12">
        <v>5.8666666666666671</v>
      </c>
      <c r="H20562" s="12">
        <v>0</v>
      </c>
      <c r="I20562" s="4" t="s">
        <v>13</v>
      </c>
      <c r="J20562" s="7" t="str">
        <f>VLOOKUP(C20562,'[1]T. Apoyo Sistema'!$B$1:$C$89,2,0)</f>
        <v>SI</v>
      </c>
    </row>
    <row r="20563" spans="1:10" x14ac:dyDescent="0.25">
      <c r="A20563" s="4" t="str">
        <f>CONCATENATE(B20563,"-",C20563,"-",D20563)</f>
        <v>46257-POX20-psa3</v>
      </c>
      <c r="B20563" s="16">
        <v>46257</v>
      </c>
      <c r="C20563" s="10" t="s">
        <v>84</v>
      </c>
      <c r="D20563" s="10" t="s">
        <v>79</v>
      </c>
      <c r="E20563" s="10">
        <v>0</v>
      </c>
      <c r="F20563" s="12">
        <v>17.333333333333332</v>
      </c>
      <c r="G20563" s="12">
        <v>5.9166666666666679</v>
      </c>
      <c r="H20563" s="12">
        <v>0</v>
      </c>
      <c r="I20563" s="4" t="s">
        <v>13</v>
      </c>
      <c r="J20563" s="7" t="str">
        <f>VLOOKUP(C20563,'[1]T. Apoyo Sistema'!$B$1:$C$89,2,0)</f>
        <v>SI</v>
      </c>
    </row>
    <row r="20564" spans="1:10" x14ac:dyDescent="0.25">
      <c r="A20564" s="4" t="str">
        <f>CONCATENATE(B20564,"-",C20564,"-",D20564)</f>
        <v>46257-POX20-psa4</v>
      </c>
      <c r="B20564" s="16">
        <v>46257</v>
      </c>
      <c r="C20564" s="10" t="s">
        <v>84</v>
      </c>
      <c r="D20564" s="10" t="s">
        <v>80</v>
      </c>
      <c r="E20564" s="10">
        <v>0</v>
      </c>
      <c r="F20564" s="12">
        <v>17.333333333333332</v>
      </c>
      <c r="G20564" s="12">
        <v>5.9166666666666679</v>
      </c>
      <c r="H20564" s="12">
        <v>0</v>
      </c>
      <c r="I20564" s="4" t="s">
        <v>13</v>
      </c>
      <c r="J20564" s="7" t="str">
        <f>VLOOKUP(C20564,'[1]T. Apoyo Sistema'!$B$1:$C$89,2,0)</f>
        <v>SI</v>
      </c>
    </row>
    <row r="20565" spans="1:10" x14ac:dyDescent="0.25">
      <c r="A20565" s="4" t="str">
        <f>CONCATENATE(B20565,"-",C20565,"-",D20565)</f>
        <v>46257-POX20-sec1</v>
      </c>
      <c r="B20565" s="16">
        <v>46257</v>
      </c>
      <c r="C20565" s="10" t="s">
        <v>84</v>
      </c>
      <c r="D20565" s="10" t="s">
        <v>75</v>
      </c>
      <c r="E20565" s="10">
        <v>0</v>
      </c>
      <c r="F20565" s="12">
        <v>17.899999999999999</v>
      </c>
      <c r="G20565" s="12">
        <v>5.3500000000000014</v>
      </c>
      <c r="H20565" s="12">
        <v>0</v>
      </c>
      <c r="I20565" s="4" t="s">
        <v>13</v>
      </c>
      <c r="J20565" s="7" t="str">
        <f>VLOOKUP(C20565,'[1]T. Apoyo Sistema'!$B$1:$C$89,2,0)</f>
        <v>SI</v>
      </c>
    </row>
    <row r="20566" spans="1:10" x14ac:dyDescent="0.25">
      <c r="A20566" s="4" t="str">
        <f>CONCATENATE(B20566,"-",C20566,"-",D20566)</f>
        <v>46257-POX20-sec2</v>
      </c>
      <c r="B20566" s="16">
        <v>46257</v>
      </c>
      <c r="C20566" s="10" t="s">
        <v>84</v>
      </c>
      <c r="D20566" s="10" t="s">
        <v>76</v>
      </c>
      <c r="E20566" s="10">
        <v>0</v>
      </c>
      <c r="F20566" s="12">
        <v>9.8833333333333329</v>
      </c>
      <c r="G20566" s="12">
        <v>13.366666666666667</v>
      </c>
      <c r="H20566" s="12">
        <v>0</v>
      </c>
      <c r="I20566" s="4" t="s">
        <v>13</v>
      </c>
      <c r="J20566" s="7" t="str">
        <f>VLOOKUP(C20566,'[1]T. Apoyo Sistema'!$B$1:$C$89,2,0)</f>
        <v>SI</v>
      </c>
    </row>
    <row r="20567" spans="1:10" x14ac:dyDescent="0.25">
      <c r="A20567" s="4" t="str">
        <f>CONCATENATE(B20567,"-",C20567,"-",D20567)</f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x14ac:dyDescent="0.25">
      <c r="A20568" s="4" t="str">
        <f>CONCATENATE(B20568,"-",C20568,"-",D20568)</f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x14ac:dyDescent="0.25">
      <c r="A20569" s="4" t="str">
        <f>CONCATENATE(B20569,"-",C20569,"-",D20569)</f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x14ac:dyDescent="0.25">
      <c r="A20570" s="4" t="str">
        <f>CONCATENATE(B20570,"-",C20570,"-",D20570)</f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x14ac:dyDescent="0.25">
      <c r="A20571" s="4" t="str">
        <f>CONCATENATE(B20571,"-",C20571,"-",D20571)</f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x14ac:dyDescent="0.25">
      <c r="A20572" s="4" t="str">
        <f>CONCATENATE(B20572,"-",C20572,"-",D20572)</f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x14ac:dyDescent="0.25">
      <c r="A20573" s="4" t="str">
        <f>CONCATENATE(B20573,"-",C20573,"-",D20573)</f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x14ac:dyDescent="0.25">
      <c r="A20574" s="4" t="str">
        <f>CONCATENATE(B20574,"-",C20574,"-",D20574)</f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x14ac:dyDescent="0.25">
      <c r="A20575" s="4" t="str">
        <f>CONCATENATE(B20575,"-",C20575,"-",D20575)</f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x14ac:dyDescent="0.25">
      <c r="A20576" s="4" t="str">
        <f>CONCATENATE(B20576,"-",C20576,"-",D20576)</f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x14ac:dyDescent="0.25">
      <c r="A20577" s="4" t="str">
        <f>CONCATENATE(B20577,"-",C20577,"-",D20577)</f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x14ac:dyDescent="0.25">
      <c r="A20578" s="4" t="str">
        <f>CONCATENATE(B20578,"-",C20578,"-",D20578)</f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x14ac:dyDescent="0.25">
      <c r="A20579" s="4" t="str">
        <f>CONCATENATE(B20579,"-",C20579,"-",D20579)</f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x14ac:dyDescent="0.25">
      <c r="A20580" s="4" t="str">
        <f>CONCATENATE(B20580,"-",C20580,"-",D20580)</f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x14ac:dyDescent="0.25">
      <c r="A20581" s="4" t="str">
        <f>CONCATENATE(B20581,"-",C20581,"-",D20581)</f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x14ac:dyDescent="0.25">
      <c r="A20582" s="4" t="str">
        <f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x14ac:dyDescent="0.25">
      <c r="A20583" s="4" t="str">
        <f>CONCATENATE(B20583,"-",C20583,"-",D20583)</f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x14ac:dyDescent="0.25">
      <c r="A20584" s="4" t="str">
        <f>CONCATENATE(B20584,"-",C20584,"-",D20584)</f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x14ac:dyDescent="0.25">
      <c r="A20585" s="4" t="str">
        <f>CONCATENATE(B20585,"-",C20585,"-",D20585)</f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x14ac:dyDescent="0.25">
      <c r="A20586" s="4" t="str">
        <f>CONCATENATE(B20586,"-",C20586,"-",D20586)</f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x14ac:dyDescent="0.25">
      <c r="A20587" s="4" t="str">
        <f>CONCATENATE(B20587,"-",C20587,"-",D20587)</f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x14ac:dyDescent="0.25">
      <c r="A20588" s="4" t="str">
        <f>CONCATENATE(B20588,"-",C20588,"-",D20588)</f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x14ac:dyDescent="0.25">
      <c r="A20589" s="4" t="str">
        <f>CONCATENATE(B20589,"-",C20589,"-",D20589)</f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x14ac:dyDescent="0.25">
      <c r="A20590" s="4" t="str">
        <f>CONCATENATE(B20590,"-",C20590,"-",D20590)</f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x14ac:dyDescent="0.25">
      <c r="A20591" s="4" t="str">
        <f>CONCATENATE(B20591,"-",C20591,"-",D20591)</f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x14ac:dyDescent="0.25">
      <c r="A20592" s="4" t="str">
        <f>CONCATENATE(B20592,"-",C20592,"-",D20592)</f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x14ac:dyDescent="0.25">
      <c r="A20593" s="4" t="str">
        <f>CONCATENATE(B20593,"-",C20593,"-",D20593)</f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x14ac:dyDescent="0.25">
      <c r="A20594" s="4" t="str">
        <f>CONCATENATE(B20594,"-",C20594,"-",D20594)</f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x14ac:dyDescent="0.25">
      <c r="A20595" s="4" t="str">
        <f>CONCATENATE(B20595,"-",C20595,"-",D20595)</f>
        <v>46253-POX65-bbd1</v>
      </c>
      <c r="B20595" s="16">
        <v>46253</v>
      </c>
      <c r="C20595" s="10" t="s">
        <v>46</v>
      </c>
      <c r="D20595" s="10" t="s">
        <v>69</v>
      </c>
      <c r="E20595" s="10">
        <v>0</v>
      </c>
      <c r="F20595" s="12">
        <v>0.43333333333333335</v>
      </c>
      <c r="G20595" s="12">
        <v>22.95</v>
      </c>
      <c r="H20595" s="12">
        <v>0</v>
      </c>
      <c r="I20595" s="4" t="str">
        <f>TEXT(B20595,"yyyy-mm")</f>
        <v>2026-08</v>
      </c>
      <c r="J20595" s="7" t="str">
        <f>VLOOKUP(C20595,'[1]T. Apoyo Sistema'!$B$1:$C$89,2,0)</f>
        <v>SI</v>
      </c>
    </row>
    <row r="20596" spans="1:10" x14ac:dyDescent="0.25">
      <c r="A20596" s="4" t="str">
        <f>CONCATENATE(B20596,"-",C20596,"-",D20596)</f>
        <v>46253-POX65-bbd2</v>
      </c>
      <c r="B20596" s="16">
        <v>46253</v>
      </c>
      <c r="C20596" s="10" t="s">
        <v>46</v>
      </c>
      <c r="D20596" s="10" t="s">
        <v>70</v>
      </c>
      <c r="E20596" s="10">
        <v>1</v>
      </c>
      <c r="F20596" s="12">
        <v>0</v>
      </c>
      <c r="G20596" s="12">
        <v>23.15</v>
      </c>
      <c r="H20596" s="12">
        <v>0.23333333333333334</v>
      </c>
      <c r="I20596" s="4" t="str">
        <f>TEXT(B20596,"yyyy-mm")</f>
        <v>2026-08</v>
      </c>
      <c r="J20596" s="7" t="str">
        <f>VLOOKUP(C20596,'[1]T. Apoyo Sistema'!$B$1:$C$89,2,0)</f>
        <v>SI</v>
      </c>
    </row>
    <row r="20597" spans="1:10" x14ac:dyDescent="0.25">
      <c r="A20597" s="4" t="str">
        <f>CONCATENATE(B20597,"-",C20597,"-",D20597)</f>
        <v>46253-POX65-com1</v>
      </c>
      <c r="B20597" s="16">
        <v>46253</v>
      </c>
      <c r="C20597" s="10" t="s">
        <v>46</v>
      </c>
      <c r="D20597" s="10" t="s">
        <v>71</v>
      </c>
      <c r="E20597" s="10">
        <v>1</v>
      </c>
      <c r="F20597" s="12">
        <v>0.36666666666666664</v>
      </c>
      <c r="G20597" s="12">
        <v>22.866666666666667</v>
      </c>
      <c r="H20597" s="12">
        <v>0.15</v>
      </c>
      <c r="I20597" s="4" t="str">
        <f>TEXT(B20597,"yyyy-mm")</f>
        <v>2026-08</v>
      </c>
      <c r="J20597" s="7" t="str">
        <f>VLOOKUP(C20597,'[1]T. Apoyo Sistema'!$B$1:$C$89,2,0)</f>
        <v>SI</v>
      </c>
    </row>
    <row r="20598" spans="1:10" x14ac:dyDescent="0.25">
      <c r="A20598" s="4" t="str">
        <f>CONCATENATE(B20598,"-",C20598,"-",D20598)</f>
        <v>46253-POX65-com2</v>
      </c>
      <c r="B20598" s="16">
        <v>46253</v>
      </c>
      <c r="C20598" s="10" t="s">
        <v>46</v>
      </c>
      <c r="D20598" s="10" t="s">
        <v>72</v>
      </c>
      <c r="E20598" s="10">
        <v>0</v>
      </c>
      <c r="F20598" s="12">
        <v>20.399999999999999</v>
      </c>
      <c r="G20598" s="12">
        <v>2.9833333333333343</v>
      </c>
      <c r="H20598" s="12">
        <v>0</v>
      </c>
      <c r="I20598" s="4" t="str">
        <f>TEXT(B20598,"yyyy-mm")</f>
        <v>2026-08</v>
      </c>
      <c r="J20598" s="7" t="str">
        <f>VLOOKUP(C20598,'[1]T. Apoyo Sistema'!$B$1:$C$89,2,0)</f>
        <v>SI</v>
      </c>
    </row>
    <row r="20599" spans="1:10" x14ac:dyDescent="0.25">
      <c r="A20599" s="4" t="str">
        <f>CONCATENATE(B20599,"-",C20599,"-",D20599)</f>
        <v>46253-POX65-com3</v>
      </c>
      <c r="B20599" s="16">
        <v>46253</v>
      </c>
      <c r="C20599" s="10" t="s">
        <v>46</v>
      </c>
      <c r="D20599" s="10" t="s">
        <v>77</v>
      </c>
      <c r="E20599" s="10">
        <v>2</v>
      </c>
      <c r="F20599" s="12">
        <v>17.55</v>
      </c>
      <c r="G20599" s="12">
        <v>5.5666666666666664</v>
      </c>
      <c r="H20599" s="12">
        <v>0.26666666666666666</v>
      </c>
      <c r="I20599" s="4" t="str">
        <f>TEXT(B20599,"yyyy-mm")</f>
        <v>2026-08</v>
      </c>
      <c r="J20599" s="7" t="str">
        <f>VLOOKUP(C20599,'[1]T. Apoyo Sistema'!$B$1:$C$89,2,0)</f>
        <v>SI</v>
      </c>
    </row>
    <row r="20600" spans="1:10" x14ac:dyDescent="0.25">
      <c r="A20600" s="4" t="str">
        <f>CONCATENATE(B20600,"-",C20600,"-",D20600)</f>
        <v>46253-POX65-gen1</v>
      </c>
      <c r="B20600" s="16">
        <v>46253</v>
      </c>
      <c r="C20600" s="10" t="s">
        <v>46</v>
      </c>
      <c r="D20600" s="10" t="s">
        <v>59</v>
      </c>
      <c r="E20600" s="10">
        <v>3</v>
      </c>
      <c r="F20600" s="12">
        <v>7.666666666666667</v>
      </c>
      <c r="G20600" s="12">
        <v>12</v>
      </c>
      <c r="H20600" s="12">
        <v>3.7166666666666668</v>
      </c>
      <c r="I20600" s="4" t="str">
        <f>TEXT(B20600,"yyyy-mm")</f>
        <v>2026-08</v>
      </c>
      <c r="J20600" s="7" t="str">
        <f>VLOOKUP(C20600,'[1]T. Apoyo Sistema'!$B$1:$C$89,2,0)</f>
        <v>SI</v>
      </c>
    </row>
    <row r="20601" spans="1:10" x14ac:dyDescent="0.25">
      <c r="A20601" s="4" t="str">
        <f>CONCATENATE(B20601,"-",C20601,"-",D20601)</f>
        <v>46253-POX65-gen2</v>
      </c>
      <c r="B20601" s="16">
        <v>46253</v>
      </c>
      <c r="C20601" s="10" t="s">
        <v>46</v>
      </c>
      <c r="D20601" s="10" t="s">
        <v>73</v>
      </c>
      <c r="E20601" s="10">
        <v>2</v>
      </c>
      <c r="F20601" s="12">
        <v>13.716666666666667</v>
      </c>
      <c r="G20601" s="12">
        <v>9.5166666666666657</v>
      </c>
      <c r="H20601" s="12">
        <v>0.15</v>
      </c>
      <c r="I20601" s="4" t="str">
        <f>TEXT(B20601,"yyyy-mm")</f>
        <v>2026-08</v>
      </c>
      <c r="J20601" s="7" t="str">
        <f>VLOOKUP(C20601,'[1]T. Apoyo Sistema'!$B$1:$C$89,2,0)</f>
        <v>SI</v>
      </c>
    </row>
    <row r="20602" spans="1:10" x14ac:dyDescent="0.25">
      <c r="A20602" s="4" t="str">
        <f>CONCATENATE(B20602,"-",C20602,"-",D20602)</f>
        <v>46253-POX65-psa1</v>
      </c>
      <c r="B20602" s="16">
        <v>46253</v>
      </c>
      <c r="C20602" s="10" t="s">
        <v>46</v>
      </c>
      <c r="D20602" s="10" t="s">
        <v>60</v>
      </c>
      <c r="E20602" s="10">
        <v>0</v>
      </c>
      <c r="F20602" s="12">
        <v>19.899999999999999</v>
      </c>
      <c r="G20602" s="12">
        <v>3.4833333333333343</v>
      </c>
      <c r="H20602" s="12">
        <v>0</v>
      </c>
      <c r="I20602" s="4" t="str">
        <f>TEXT(B20602,"yyyy-mm")</f>
        <v>2026-08</v>
      </c>
      <c r="J20602" s="7" t="str">
        <f>VLOOKUP(C20602,'[1]T. Apoyo Sistema'!$B$1:$C$89,2,0)</f>
        <v>SI</v>
      </c>
    </row>
    <row r="20603" spans="1:10" x14ac:dyDescent="0.25">
      <c r="A20603" s="4" t="str">
        <f>CONCATENATE(B20603,"-",C20603,"-",D20603)</f>
        <v>46253-POX65-psa2</v>
      </c>
      <c r="B20603" s="16">
        <v>46253</v>
      </c>
      <c r="C20603" s="10" t="s">
        <v>46</v>
      </c>
      <c r="D20603" s="10" t="s">
        <v>74</v>
      </c>
      <c r="E20603" s="10">
        <v>0</v>
      </c>
      <c r="F20603" s="12">
        <v>2.5166666666666666</v>
      </c>
      <c r="G20603" s="12">
        <v>20.866666666666667</v>
      </c>
      <c r="H20603" s="12">
        <v>0</v>
      </c>
      <c r="I20603" s="4" t="str">
        <f>TEXT(B20603,"yyyy-mm")</f>
        <v>2026-08</v>
      </c>
      <c r="J20603" s="7" t="str">
        <f>VLOOKUP(C20603,'[1]T. Apoyo Sistema'!$B$1:$C$89,2,0)</f>
        <v>SI</v>
      </c>
    </row>
    <row r="20604" spans="1:10" x14ac:dyDescent="0.25">
      <c r="A20604" s="4" t="str">
        <f>CONCATENATE(B20604,"-",C20604,"-",D20604)</f>
        <v>46253-POX65-psa3</v>
      </c>
      <c r="B20604" s="16">
        <v>46253</v>
      </c>
      <c r="C20604" s="10" t="s">
        <v>46</v>
      </c>
      <c r="D20604" s="10" t="s">
        <v>79</v>
      </c>
      <c r="E20604" s="10">
        <v>0</v>
      </c>
      <c r="F20604" s="12">
        <v>19.883333333333333</v>
      </c>
      <c r="G20604" s="12">
        <v>3.5</v>
      </c>
      <c r="H20604" s="12">
        <v>0</v>
      </c>
      <c r="I20604" s="4" t="str">
        <f>TEXT(B20604,"yyyy-mm")</f>
        <v>2026-08</v>
      </c>
      <c r="J20604" s="7" t="str">
        <f>VLOOKUP(C20604,'[1]T. Apoyo Sistema'!$B$1:$C$89,2,0)</f>
        <v>SI</v>
      </c>
    </row>
    <row r="20605" spans="1:10" x14ac:dyDescent="0.25">
      <c r="A20605" s="4" t="str">
        <f>CONCATENATE(B20605,"-",C20605,"-",D20605)</f>
        <v>46253-POX65-psa4</v>
      </c>
      <c r="B20605" s="16">
        <v>46253</v>
      </c>
      <c r="C20605" s="10" t="s">
        <v>46</v>
      </c>
      <c r="D20605" s="10" t="s">
        <v>80</v>
      </c>
      <c r="E20605" s="10">
        <v>0</v>
      </c>
      <c r="F20605" s="12">
        <v>2.5</v>
      </c>
      <c r="G20605" s="12">
        <v>20.883333333333333</v>
      </c>
      <c r="H20605" s="12">
        <v>0</v>
      </c>
      <c r="I20605" s="4" t="str">
        <f>TEXT(B20605,"yyyy-mm")</f>
        <v>2026-08</v>
      </c>
      <c r="J20605" s="7" t="str">
        <f>VLOOKUP(C20605,'[1]T. Apoyo Sistema'!$B$1:$C$89,2,0)</f>
        <v>SI</v>
      </c>
    </row>
    <row r="20606" spans="1:10" x14ac:dyDescent="0.25">
      <c r="A20606" s="4" t="str">
        <f>CONCATENATE(B20606,"-",C20606,"-",D20606)</f>
        <v>46253-POX65-psa5</v>
      </c>
      <c r="B20606" s="16">
        <v>46253</v>
      </c>
      <c r="C20606" s="10" t="s">
        <v>46</v>
      </c>
      <c r="D20606" s="10" t="s">
        <v>92</v>
      </c>
      <c r="E20606" s="10">
        <v>0</v>
      </c>
      <c r="F20606" s="12">
        <v>0.23333333333333334</v>
      </c>
      <c r="G20606" s="12">
        <v>23.15</v>
      </c>
      <c r="H20606" s="12">
        <v>0</v>
      </c>
      <c r="I20606" s="4" t="str">
        <f>TEXT(B20606,"yyyy-mm")</f>
        <v>2026-08</v>
      </c>
      <c r="J20606" s="7" t="str">
        <f>VLOOKUP(C20606,'[1]T. Apoyo Sistema'!$B$1:$C$89,2,0)</f>
        <v>SI</v>
      </c>
    </row>
    <row r="20607" spans="1:10" x14ac:dyDescent="0.25">
      <c r="A20607" s="4" t="str">
        <f>CONCATENATE(B20607,"-",C20607,"-",D20607)</f>
        <v>46253-POX65-psa6</v>
      </c>
      <c r="B20607" s="16">
        <v>46253</v>
      </c>
      <c r="C20607" s="10" t="s">
        <v>46</v>
      </c>
      <c r="D20607" s="10" t="s">
        <v>93</v>
      </c>
      <c r="E20607" s="10">
        <v>0</v>
      </c>
      <c r="F20607" s="12">
        <v>0.23333333333333334</v>
      </c>
      <c r="G20607" s="12">
        <v>23.15</v>
      </c>
      <c r="H20607" s="12">
        <v>0</v>
      </c>
      <c r="I20607" s="4" t="str">
        <f>TEXT(B20607,"yyyy-mm")</f>
        <v>2026-08</v>
      </c>
      <c r="J20607" s="7" t="str">
        <f>VLOOKUP(C20607,'[1]T. Apoyo Sistema'!$B$1:$C$89,2,0)</f>
        <v>SI</v>
      </c>
    </row>
    <row r="20608" spans="1:10" x14ac:dyDescent="0.25">
      <c r="A20608" s="4" t="str">
        <f>CONCATENATE(B20608,"-",C20608,"-",D20608)</f>
        <v>46253-POX65-sec1</v>
      </c>
      <c r="B20608" s="16">
        <v>46253</v>
      </c>
      <c r="C20608" s="10" t="s">
        <v>46</v>
      </c>
      <c r="D20608" s="10" t="s">
        <v>75</v>
      </c>
      <c r="E20608" s="10">
        <v>0</v>
      </c>
      <c r="F20608" s="12">
        <v>20.9</v>
      </c>
      <c r="G20608" s="12">
        <v>2.4833333333333343</v>
      </c>
      <c r="H20608" s="12">
        <v>0</v>
      </c>
      <c r="I20608" s="4" t="str">
        <f>TEXT(B20608,"yyyy-mm")</f>
        <v>2026-08</v>
      </c>
      <c r="J20608" s="7" t="str">
        <f>VLOOKUP(C20608,'[1]T. Apoyo Sistema'!$B$1:$C$89,2,0)</f>
        <v>SI</v>
      </c>
    </row>
    <row r="20609" spans="1:10" x14ac:dyDescent="0.25">
      <c r="A20609" s="4" t="str">
        <f>CONCATENATE(B20609,"-",C20609,"-",D20609)</f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x14ac:dyDescent="0.25">
      <c r="A20610" s="4" t="str">
        <f>CONCATENATE(B20610,"-",C20610,"-",D20610)</f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x14ac:dyDescent="0.25">
      <c r="A20611" s="4" t="str">
        <f>CONCATENATE(B20611,"-",C20611,"-",D20611)</f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x14ac:dyDescent="0.25">
      <c r="A20612" s="4" t="str">
        <f>CONCATENATE(B20612,"-",C20612,"-",D20612)</f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x14ac:dyDescent="0.25">
      <c r="A20613" s="4" t="str">
        <f>CONCATENATE(B20613,"-",C20613,"-",D20613)</f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x14ac:dyDescent="0.25">
      <c r="A20614" s="4" t="str">
        <f>CONCATENATE(B20614,"-",C20614,"-",D20614)</f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x14ac:dyDescent="0.25">
      <c r="A20615" s="4" t="str">
        <f>CONCATENATE(B20615,"-",C20615,"-",D20615)</f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x14ac:dyDescent="0.25">
      <c r="A20616" s="4" t="str">
        <f>CONCATENATE(B20616,"-",C20616,"-",D20616)</f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x14ac:dyDescent="0.25">
      <c r="A20617" s="4" t="str">
        <f>CONCATENATE(B20617,"-",C20617,"-",D20617)</f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x14ac:dyDescent="0.25">
      <c r="A20618" s="4" t="str">
        <f>CONCATENATE(B20618,"-",C20618,"-",D20618)</f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x14ac:dyDescent="0.25">
      <c r="A20619" s="4" t="str">
        <f>CONCATENATE(B20619,"-",C20619,"-",D20619)</f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x14ac:dyDescent="0.25">
      <c r="A20620" s="4" t="str">
        <f>CONCATENATE(B20620,"-",C20620,"-",D20620)</f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x14ac:dyDescent="0.25">
      <c r="A20621" s="4" t="str">
        <f>CONCATENATE(B20621,"-",C20621,"-",D20621)</f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x14ac:dyDescent="0.25">
      <c r="A20622" s="4" t="str">
        <f>CONCATENATE(B20622,"-",C20622,"-",D20622)</f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x14ac:dyDescent="0.25">
      <c r="A20623" s="4" t="str">
        <f>CONCATENATE(B20623,"-",C20623,"-",D20623)</f>
        <v>46253-POX65-sec2</v>
      </c>
      <c r="B20623" s="16">
        <v>46253</v>
      </c>
      <c r="C20623" s="10" t="s">
        <v>46</v>
      </c>
      <c r="D20623" s="10" t="s">
        <v>76</v>
      </c>
      <c r="E20623" s="10">
        <v>0</v>
      </c>
      <c r="F20623" s="12">
        <v>20.9</v>
      </c>
      <c r="G20623" s="12">
        <v>2.4833333333333343</v>
      </c>
      <c r="H20623" s="12">
        <v>0</v>
      </c>
      <c r="I20623" s="4" t="str">
        <f>TEXT(B20623,"yyyy-mm")</f>
        <v>2026-08</v>
      </c>
      <c r="J20623" s="7" t="str">
        <f>VLOOKUP(C20623,'[1]T. Apoyo Sistema'!$B$1:$C$89,2,0)</f>
        <v>SI</v>
      </c>
    </row>
    <row r="20624" spans="1:10" x14ac:dyDescent="0.25">
      <c r="A20624" s="4" t="str">
        <f>CONCATENATE(B20624,"-",C20624,"-",D20624)</f>
        <v>46247-POX51-bbd1</v>
      </c>
      <c r="B20624" s="14">
        <v>46247</v>
      </c>
      <c r="C20624" s="4" t="s">
        <v>39</v>
      </c>
      <c r="D20624" s="4" t="s">
        <v>69</v>
      </c>
      <c r="E20624" s="4">
        <v>0</v>
      </c>
      <c r="F20624" s="6">
        <v>0.31666666666666665</v>
      </c>
      <c r="G20624" s="6">
        <v>23.1</v>
      </c>
      <c r="H20624" s="6">
        <v>0</v>
      </c>
      <c r="I20624" s="4" t="str">
        <f>TEXT(B20624,"yyyy-mm")</f>
        <v>2026-08</v>
      </c>
      <c r="J20624" s="7" t="str">
        <f>VLOOKUP(C20624,'[1]T. Apoyo Sistema'!$B$1:$C$89,2,0)</f>
        <v>SI</v>
      </c>
    </row>
    <row r="20625" spans="1:10" x14ac:dyDescent="0.25">
      <c r="A20625" s="4" t="str">
        <f>CONCATENATE(B20625,"-",C20625,"-",D20625)</f>
        <v>46247-POX51-bbd2</v>
      </c>
      <c r="B20625" s="14">
        <v>46247</v>
      </c>
      <c r="C20625" s="4" t="s">
        <v>39</v>
      </c>
      <c r="D20625" s="4" t="s">
        <v>70</v>
      </c>
      <c r="E20625" s="4">
        <v>0</v>
      </c>
      <c r="F20625" s="6">
        <v>0</v>
      </c>
      <c r="G20625" s="6">
        <v>23.416666666666668</v>
      </c>
      <c r="H20625" s="6">
        <v>0</v>
      </c>
      <c r="I20625" s="4" t="str">
        <f>TEXT(B20625,"yyyy-mm")</f>
        <v>2026-08</v>
      </c>
      <c r="J20625" s="7" t="str">
        <f>VLOOKUP(C20625,'[1]T. Apoyo Sistema'!$B$1:$C$89,2,0)</f>
        <v>SI</v>
      </c>
    </row>
    <row r="20626" spans="1:10" x14ac:dyDescent="0.25">
      <c r="A20626" s="4" t="str">
        <f>CONCATENATE(B20626,"-",C20626,"-",D20626)</f>
        <v>46247-POX51-com1</v>
      </c>
      <c r="B20626" s="14">
        <v>46247</v>
      </c>
      <c r="C20626" s="4" t="s">
        <v>39</v>
      </c>
      <c r="D20626" s="4" t="s">
        <v>71</v>
      </c>
      <c r="E20626" s="4">
        <v>0</v>
      </c>
      <c r="F20626" s="6">
        <v>9.0333333333333332</v>
      </c>
      <c r="G20626" s="6">
        <v>14.383333333333335</v>
      </c>
      <c r="H20626" s="6">
        <v>0</v>
      </c>
      <c r="I20626" s="4" t="str">
        <f>TEXT(B20626,"yyyy-mm")</f>
        <v>2026-08</v>
      </c>
      <c r="J20626" s="7" t="str">
        <f>VLOOKUP(C20626,'[1]T. Apoyo Sistema'!$B$1:$C$89,2,0)</f>
        <v>SI</v>
      </c>
    </row>
    <row r="20627" spans="1:10" x14ac:dyDescent="0.25">
      <c r="A20627" s="4" t="str">
        <f>CONCATENATE(B20627,"-",C20627,"-",D20627)</f>
        <v>46247-POX51-com2</v>
      </c>
      <c r="B20627" s="14">
        <v>46247</v>
      </c>
      <c r="C20627" s="4" t="s">
        <v>39</v>
      </c>
      <c r="D20627" s="4" t="s">
        <v>72</v>
      </c>
      <c r="E20627" s="4">
        <v>0</v>
      </c>
      <c r="F20627" s="6">
        <v>0</v>
      </c>
      <c r="G20627" s="6">
        <v>0</v>
      </c>
      <c r="H20627" s="6">
        <v>23.416666666666668</v>
      </c>
      <c r="I20627" s="4" t="str">
        <f>TEXT(B20627,"yyyy-mm")</f>
        <v>2026-08</v>
      </c>
      <c r="J20627" s="7" t="str">
        <f>VLOOKUP(C20627,'[1]T. Apoyo Sistema'!$B$1:$C$89,2,0)</f>
        <v>SI</v>
      </c>
    </row>
    <row r="20628" spans="1:10" x14ac:dyDescent="0.25">
      <c r="A20628" s="4" t="str">
        <f>CONCATENATE(B20628,"-",C20628,"-",D20628)</f>
        <v>46247-POX51-com3</v>
      </c>
      <c r="B20628" s="14">
        <v>46247</v>
      </c>
      <c r="C20628" s="4" t="s">
        <v>39</v>
      </c>
      <c r="D20628" s="4" t="s">
        <v>77</v>
      </c>
      <c r="E20628" s="4">
        <v>0</v>
      </c>
      <c r="F20628" s="6">
        <v>9</v>
      </c>
      <c r="G20628" s="6">
        <v>14.416666666666668</v>
      </c>
      <c r="H20628" s="6">
        <v>0</v>
      </c>
      <c r="I20628" s="4" t="str">
        <f>TEXT(B20628,"yyyy-mm")</f>
        <v>2026-08</v>
      </c>
      <c r="J20628" s="7" t="str">
        <f>VLOOKUP(C20628,'[1]T. Apoyo Sistema'!$B$1:$C$89,2,0)</f>
        <v>SI</v>
      </c>
    </row>
    <row r="20629" spans="1:10" x14ac:dyDescent="0.25">
      <c r="A20629" s="4" t="str">
        <f>CONCATENATE(B20629,"-",C20629,"-",D20629)</f>
        <v>46247-POX51-gen1</v>
      </c>
      <c r="B20629" s="14">
        <v>46247</v>
      </c>
      <c r="C20629" s="4" t="s">
        <v>39</v>
      </c>
      <c r="D20629" s="4" t="s">
        <v>59</v>
      </c>
      <c r="E20629" s="4">
        <v>0</v>
      </c>
      <c r="F20629" s="6">
        <v>0</v>
      </c>
      <c r="G20629" s="6">
        <v>23.416666666666668</v>
      </c>
      <c r="H20629" s="6">
        <v>0</v>
      </c>
      <c r="I20629" s="4" t="str">
        <f>TEXT(B20629,"yyyy-mm")</f>
        <v>2026-08</v>
      </c>
      <c r="J20629" s="7" t="str">
        <f>VLOOKUP(C20629,'[1]T. Apoyo Sistema'!$B$1:$C$89,2,0)</f>
        <v>SI</v>
      </c>
    </row>
    <row r="20630" spans="1:10" x14ac:dyDescent="0.25">
      <c r="A20630" s="4" t="str">
        <f>CONCATENATE(B20630,"-",C20630,"-",D20630)</f>
        <v>46247-POX51-gen2</v>
      </c>
      <c r="B20630" s="14">
        <v>46247</v>
      </c>
      <c r="C20630" s="4" t="s">
        <v>39</v>
      </c>
      <c r="D20630" s="4" t="s">
        <v>73</v>
      </c>
      <c r="E20630" s="4">
        <v>0</v>
      </c>
      <c r="F20630" s="6">
        <v>10.95</v>
      </c>
      <c r="G20630" s="6">
        <v>12.466666666666669</v>
      </c>
      <c r="H20630" s="6">
        <v>0</v>
      </c>
      <c r="I20630" s="4" t="str">
        <f>TEXT(B20630,"yyyy-mm")</f>
        <v>2026-08</v>
      </c>
      <c r="J20630" s="7" t="str">
        <f>VLOOKUP(C20630,'[1]T. Apoyo Sistema'!$B$1:$C$89,2,0)</f>
        <v>SI</v>
      </c>
    </row>
    <row r="20631" spans="1:10" x14ac:dyDescent="0.25">
      <c r="A20631" s="4" t="str">
        <f>CONCATENATE(B20631,"-",C20631,"-",D20631)</f>
        <v>46247-POX51-psa1</v>
      </c>
      <c r="B20631" s="14">
        <v>46247</v>
      </c>
      <c r="C20631" s="4" t="s">
        <v>39</v>
      </c>
      <c r="D20631" s="4" t="s">
        <v>60</v>
      </c>
      <c r="E20631" s="4">
        <v>0</v>
      </c>
      <c r="F20631" s="6">
        <v>0</v>
      </c>
      <c r="G20631" s="6">
        <v>0</v>
      </c>
      <c r="H20631" s="6">
        <v>23.416666666666668</v>
      </c>
      <c r="I20631" s="4" t="str">
        <f>TEXT(B20631,"yyyy-mm")</f>
        <v>2026-08</v>
      </c>
      <c r="J20631" s="7" t="str">
        <f>VLOOKUP(C20631,'[1]T. Apoyo Sistema'!$B$1:$C$89,2,0)</f>
        <v>SI</v>
      </c>
    </row>
    <row r="20632" spans="1:10" x14ac:dyDescent="0.25">
      <c r="A20632" s="4" t="str">
        <f>CONCATENATE(B20632,"-",C20632,"-",D20632)</f>
        <v>46247-POX51-psa2</v>
      </c>
      <c r="B20632" s="14">
        <v>46247</v>
      </c>
      <c r="C20632" s="4" t="s">
        <v>39</v>
      </c>
      <c r="D20632" s="4" t="s">
        <v>74</v>
      </c>
      <c r="E20632" s="4">
        <v>0</v>
      </c>
      <c r="F20632" s="6">
        <v>8.0500000000000007</v>
      </c>
      <c r="G20632" s="6">
        <v>15.366666666666667</v>
      </c>
      <c r="H20632" s="6">
        <v>0</v>
      </c>
      <c r="I20632" s="4" t="str">
        <f>TEXT(B20632,"yyyy-mm")</f>
        <v>2026-08</v>
      </c>
      <c r="J20632" s="7" t="str">
        <f>VLOOKUP(C20632,'[1]T. Apoyo Sistema'!$B$1:$C$89,2,0)</f>
        <v>SI</v>
      </c>
    </row>
    <row r="20633" spans="1:10" x14ac:dyDescent="0.25">
      <c r="A20633" s="4" t="str">
        <f>CONCATENATE(B20633,"-",C20633,"-",D20633)</f>
        <v>46247-POX51-psa3</v>
      </c>
      <c r="B20633" s="14">
        <v>46247</v>
      </c>
      <c r="C20633" s="4" t="s">
        <v>39</v>
      </c>
      <c r="D20633" s="4" t="s">
        <v>79</v>
      </c>
      <c r="E20633" s="4">
        <v>0</v>
      </c>
      <c r="F20633" s="6">
        <v>8.0500000000000007</v>
      </c>
      <c r="G20633" s="6">
        <v>15.366666666666667</v>
      </c>
      <c r="H20633" s="6">
        <v>0</v>
      </c>
      <c r="I20633" s="4" t="str">
        <f>TEXT(B20633,"yyyy-mm")</f>
        <v>2026-08</v>
      </c>
      <c r="J20633" s="7" t="str">
        <f>VLOOKUP(C20633,'[1]T. Apoyo Sistema'!$B$1:$C$89,2,0)</f>
        <v>SI</v>
      </c>
    </row>
    <row r="20634" spans="1:10" x14ac:dyDescent="0.25">
      <c r="A20634" s="4" t="str">
        <f>CONCATENATE(B20634,"-",C20634,"-",D20634)</f>
        <v>46247-POX51-psa4</v>
      </c>
      <c r="B20634" s="14">
        <v>46247</v>
      </c>
      <c r="C20634" s="4" t="s">
        <v>39</v>
      </c>
      <c r="D20634" s="4" t="s">
        <v>80</v>
      </c>
      <c r="E20634" s="4">
        <v>0</v>
      </c>
      <c r="F20634" s="6">
        <v>7.95</v>
      </c>
      <c r="G20634" s="6">
        <v>15.466666666666669</v>
      </c>
      <c r="H20634" s="6">
        <v>0</v>
      </c>
      <c r="I20634" s="4" t="str">
        <f>TEXT(B20634,"yyyy-mm")</f>
        <v>2026-08</v>
      </c>
      <c r="J20634" s="7" t="str">
        <f>VLOOKUP(C20634,'[1]T. Apoyo Sistema'!$B$1:$C$89,2,0)</f>
        <v>SI</v>
      </c>
    </row>
    <row r="20635" spans="1:10" x14ac:dyDescent="0.25">
      <c r="A20635" s="4" t="str">
        <f>CONCATENATE(B20635,"-",C20635,"-",D20635)</f>
        <v>46247-POX51-psa5</v>
      </c>
      <c r="B20635" s="14">
        <v>46247</v>
      </c>
      <c r="C20635" s="4" t="s">
        <v>39</v>
      </c>
      <c r="D20635" s="4" t="s">
        <v>92</v>
      </c>
      <c r="E20635" s="4">
        <v>0</v>
      </c>
      <c r="F20635" s="6">
        <v>8.1</v>
      </c>
      <c r="G20635" s="6">
        <v>15.316666666666668</v>
      </c>
      <c r="H20635" s="6">
        <v>0</v>
      </c>
      <c r="I20635" s="4" t="str">
        <f>TEXT(B20635,"yyyy-mm")</f>
        <v>2026-08</v>
      </c>
      <c r="J20635" s="7" t="str">
        <f>VLOOKUP(C20635,'[1]T. Apoyo Sistema'!$B$1:$C$89,2,0)</f>
        <v>SI</v>
      </c>
    </row>
    <row r="20636" spans="1:10" x14ac:dyDescent="0.25">
      <c r="A20636" s="4" t="str">
        <f>CONCATENATE(B20636,"-",C20636,"-",D20636)</f>
        <v>46247-POX51-psa6</v>
      </c>
      <c r="B20636" s="14">
        <v>46247</v>
      </c>
      <c r="C20636" s="4" t="s">
        <v>39</v>
      </c>
      <c r="D20636" s="4" t="s">
        <v>93</v>
      </c>
      <c r="E20636" s="4">
        <v>0</v>
      </c>
      <c r="F20636" s="6">
        <v>0</v>
      </c>
      <c r="G20636" s="6">
        <v>23.416666666666668</v>
      </c>
      <c r="H20636" s="6">
        <v>0</v>
      </c>
      <c r="I20636" s="4" t="str">
        <f>TEXT(B20636,"yyyy-mm")</f>
        <v>2026-08</v>
      </c>
      <c r="J20636" s="7" t="str">
        <f>VLOOKUP(C20636,'[1]T. Apoyo Sistema'!$B$1:$C$89,2,0)</f>
        <v>SI</v>
      </c>
    </row>
    <row r="20637" spans="1:10" x14ac:dyDescent="0.25">
      <c r="A20637" s="4" t="str">
        <f>CONCATENATE(B20637,"-",C20637,"-",D20637)</f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x14ac:dyDescent="0.25">
      <c r="A20638" s="4" t="str">
        <f>CONCATENATE(B20638,"-",C20638,"-",D20638)</f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x14ac:dyDescent="0.25">
      <c r="A20639" s="4" t="str">
        <f>CONCATENATE(B20639,"-",C20639,"-",D20639)</f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x14ac:dyDescent="0.25">
      <c r="A20640" s="4" t="str">
        <f>CONCATENATE(B20640,"-",C20640,"-",D20640)</f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x14ac:dyDescent="0.25">
      <c r="A20641" s="4" t="str">
        <f>CONCATENATE(B20641,"-",C20641,"-",D20641)</f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x14ac:dyDescent="0.25">
      <c r="A20642" s="4" t="str">
        <f>CONCATENATE(B20642,"-",C20642,"-",D20642)</f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x14ac:dyDescent="0.25">
      <c r="A20643" s="4" t="str">
        <f>CONCATENATE(B20643,"-",C20643,"-",D20643)</f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x14ac:dyDescent="0.25">
      <c r="A20644" s="4" t="str">
        <f>CONCATENATE(B20644,"-",C20644,"-",D20644)</f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x14ac:dyDescent="0.25">
      <c r="A20645" s="4" t="str">
        <f>CONCATENATE(B20645,"-",C20645,"-",D20645)</f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x14ac:dyDescent="0.25">
      <c r="A20646" s="4" t="str">
        <f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x14ac:dyDescent="0.25">
      <c r="A20647" s="4" t="str">
        <f>CONCATENATE(B20647,"-",C20647,"-",D20647)</f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x14ac:dyDescent="0.25">
      <c r="A20648" s="4" t="str">
        <f>CONCATENATE(B20648,"-",C20648,"-",D20648)</f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x14ac:dyDescent="0.25">
      <c r="A20649" s="4" t="str">
        <f>CONCATENATE(B20649,"-",C20649,"-",D20649)</f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x14ac:dyDescent="0.25">
      <c r="A20650" s="4" t="str">
        <f>CONCATENATE(B20650,"-",C20650,"-",D20650)</f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x14ac:dyDescent="0.25">
      <c r="A20651" s="4" t="str">
        <f>CONCATENATE(B20651,"-",C20651,"-",D20651)</f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x14ac:dyDescent="0.25">
      <c r="A20652" s="4" t="str">
        <f>CONCATENATE(B20652,"-",C20652,"-",D20652)</f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x14ac:dyDescent="0.25">
      <c r="A20653" s="4" t="str">
        <f>CONCATENATE(B20653,"-",C20653,"-",D20653)</f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x14ac:dyDescent="0.25">
      <c r="A20654" s="4" t="str">
        <f>CONCATENATE(B20654,"-",C20654,"-",D20654)</f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x14ac:dyDescent="0.25">
      <c r="A20655" s="4" t="str">
        <f>CONCATENATE(B20655,"-",C20655,"-",D20655)</f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x14ac:dyDescent="0.25">
      <c r="A20656" s="4" t="str">
        <f>CONCATENATE(B20656,"-",C20656,"-",D20656)</f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x14ac:dyDescent="0.25">
      <c r="A20657" s="4" t="str">
        <f>CONCATENATE(B20657,"-",C20657,"-",D20657)</f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x14ac:dyDescent="0.25">
      <c r="A20658" s="4" t="str">
        <f>CONCATENATE(B20658,"-",C20658,"-",D20658)</f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x14ac:dyDescent="0.25">
      <c r="A20659" s="4" t="str">
        <f>CONCATENATE(B20659,"-",C20659,"-",D20659)</f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x14ac:dyDescent="0.25">
      <c r="A20660" s="4" t="str">
        <f>CONCATENATE(B20660,"-",C20660,"-",D20660)</f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x14ac:dyDescent="0.25">
      <c r="A20661" s="4" t="str">
        <f>CONCATENATE(B20661,"-",C20661,"-",D20661)</f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x14ac:dyDescent="0.25">
      <c r="A20662" s="4" t="str">
        <f>CONCATENATE(B20662,"-",C20662,"-",D20662)</f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x14ac:dyDescent="0.25">
      <c r="A20663" s="4" t="str">
        <f>CONCATENATE(B20663,"-",C20663,"-",D20663)</f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x14ac:dyDescent="0.25">
      <c r="A20664" s="4" t="str">
        <f>CONCATENATE(B20664,"-",C20664,"-",D20664)</f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x14ac:dyDescent="0.25">
      <c r="A20665" s="4" t="str">
        <f>CONCATENATE(B20665,"-",C20665,"-",D20665)</f>
        <v>46247-POX51-sec1</v>
      </c>
      <c r="B20665" s="14">
        <v>46247</v>
      </c>
      <c r="C20665" s="4" t="s">
        <v>39</v>
      </c>
      <c r="D20665" s="4" t="s">
        <v>75</v>
      </c>
      <c r="E20665" s="4">
        <v>0</v>
      </c>
      <c r="F20665" s="6">
        <v>10.266666666666667</v>
      </c>
      <c r="G20665" s="6">
        <v>13.15</v>
      </c>
      <c r="H20665" s="6">
        <v>0</v>
      </c>
      <c r="I20665" s="4" t="str">
        <f>TEXT(B20665,"yyyy-mm")</f>
        <v>2026-08</v>
      </c>
      <c r="J20665" s="7" t="str">
        <f>VLOOKUP(C20665,'[1]T. Apoyo Sistema'!$B$1:$C$89,2,0)</f>
        <v>SI</v>
      </c>
    </row>
    <row r="20666" spans="1:10" x14ac:dyDescent="0.25">
      <c r="A20666" s="4" t="str">
        <f>CONCATENATE(B20666,"-",C20666,"-",D20666)</f>
        <v>46247-POX51-sec2</v>
      </c>
      <c r="B20666" s="14">
        <v>46247</v>
      </c>
      <c r="C20666" s="4" t="s">
        <v>39</v>
      </c>
      <c r="D20666" s="4" t="s">
        <v>76</v>
      </c>
      <c r="E20666" s="4">
        <v>0</v>
      </c>
      <c r="F20666" s="6">
        <v>10.266666666666667</v>
      </c>
      <c r="G20666" s="6">
        <v>13.15</v>
      </c>
      <c r="H20666" s="6">
        <v>0</v>
      </c>
      <c r="I20666" s="4" t="str">
        <f>TEXT(B20666,"yyyy-mm")</f>
        <v>2026-08</v>
      </c>
      <c r="J20666" s="7" t="str">
        <f>VLOOKUP(C20666,'[1]T. Apoyo Sistema'!$B$1:$C$89,2,0)</f>
        <v>SI</v>
      </c>
    </row>
    <row r="20667" spans="1:10" x14ac:dyDescent="0.25">
      <c r="A20667" s="4" t="str">
        <f>CONCATENATE(B20667,"-",C20667,"-",D20667)</f>
        <v>46247-POX42-bbd1</v>
      </c>
      <c r="B20667" s="14">
        <v>46247</v>
      </c>
      <c r="C20667" s="4" t="s">
        <v>44</v>
      </c>
      <c r="D20667" s="4" t="s">
        <v>69</v>
      </c>
      <c r="E20667" s="4">
        <v>0</v>
      </c>
      <c r="F20667" s="6">
        <v>0.48333333333333334</v>
      </c>
      <c r="G20667" s="6">
        <v>23.033333333333331</v>
      </c>
      <c r="H20667" s="6">
        <v>0</v>
      </c>
      <c r="I20667" s="4" t="str">
        <f>TEXT(B20667,"yyyy-mm")</f>
        <v>2026-08</v>
      </c>
      <c r="J20667" s="7" t="str">
        <f>VLOOKUP(C20667,'[1]T. Apoyo Sistema'!$B$1:$C$89,2,0)</f>
        <v>SI</v>
      </c>
    </row>
    <row r="20668" spans="1:10" x14ac:dyDescent="0.25">
      <c r="A20668" s="4" t="str">
        <f>CONCATENATE(B20668,"-",C20668,"-",D20668)</f>
        <v>46247-POX42-bbd2</v>
      </c>
      <c r="B20668" s="14">
        <v>46247</v>
      </c>
      <c r="C20668" s="4" t="s">
        <v>44</v>
      </c>
      <c r="D20668" s="4" t="s">
        <v>70</v>
      </c>
      <c r="E20668" s="4">
        <v>0</v>
      </c>
      <c r="F20668" s="6">
        <v>0</v>
      </c>
      <c r="G20668" s="6">
        <v>23.516666666666666</v>
      </c>
      <c r="H20668" s="6">
        <v>0</v>
      </c>
      <c r="I20668" s="4" t="str">
        <f>TEXT(B20668,"yyyy-mm")</f>
        <v>2026-08</v>
      </c>
      <c r="J20668" s="7" t="str">
        <f>VLOOKUP(C20668,'[1]T. Apoyo Sistema'!$B$1:$C$89,2,0)</f>
        <v>SI</v>
      </c>
    </row>
    <row r="20669" spans="1:10" x14ac:dyDescent="0.25">
      <c r="A20669" s="4" t="str">
        <f>CONCATENATE(B20669,"-",C20669,"-",D20669)</f>
        <v>46247-POX42-com1</v>
      </c>
      <c r="B20669" s="14">
        <v>46247</v>
      </c>
      <c r="C20669" s="4" t="s">
        <v>44</v>
      </c>
      <c r="D20669" s="4" t="s">
        <v>71</v>
      </c>
      <c r="E20669" s="4">
        <v>0</v>
      </c>
      <c r="F20669" s="6">
        <v>2.25</v>
      </c>
      <c r="G20669" s="6">
        <v>21.266666666666666</v>
      </c>
      <c r="H20669" s="6">
        <v>0</v>
      </c>
      <c r="I20669" s="4" t="str">
        <f>TEXT(B20669,"yyyy-mm")</f>
        <v>2026-08</v>
      </c>
      <c r="J20669" s="7" t="str">
        <f>VLOOKUP(C20669,'[1]T. Apoyo Sistema'!$B$1:$C$89,2,0)</f>
        <v>SI</v>
      </c>
    </row>
    <row r="20670" spans="1:10" x14ac:dyDescent="0.25">
      <c r="A20670" s="4" t="str">
        <f>CONCATENATE(B20670,"-",C20670,"-",D20670)</f>
        <v>46247-POX42-com2</v>
      </c>
      <c r="B20670" s="14">
        <v>46247</v>
      </c>
      <c r="C20670" s="4" t="s">
        <v>44</v>
      </c>
      <c r="D20670" s="4" t="s">
        <v>72</v>
      </c>
      <c r="E20670" s="4">
        <v>0</v>
      </c>
      <c r="F20670" s="6">
        <v>1.9333333333333333</v>
      </c>
      <c r="G20670" s="6">
        <v>21.583333333333332</v>
      </c>
      <c r="H20670" s="6">
        <v>0</v>
      </c>
      <c r="I20670" s="4" t="str">
        <f>TEXT(B20670,"yyyy-mm")</f>
        <v>2026-08</v>
      </c>
      <c r="J20670" s="7" t="str">
        <f>VLOOKUP(C20670,'[1]T. Apoyo Sistema'!$B$1:$C$89,2,0)</f>
        <v>SI</v>
      </c>
    </row>
    <row r="20671" spans="1:10" x14ac:dyDescent="0.25">
      <c r="A20671" s="4" t="str">
        <f>CONCATENATE(B20671,"-",C20671,"-",D20671)</f>
        <v>46247-POX42-com3</v>
      </c>
      <c r="B20671" s="14">
        <v>46247</v>
      </c>
      <c r="C20671" s="4" t="s">
        <v>44</v>
      </c>
      <c r="D20671" s="4" t="s">
        <v>77</v>
      </c>
      <c r="E20671" s="4">
        <v>0</v>
      </c>
      <c r="F20671" s="6">
        <v>2.8333333333333335</v>
      </c>
      <c r="G20671" s="6">
        <v>20.683333333333334</v>
      </c>
      <c r="H20671" s="6">
        <v>0</v>
      </c>
      <c r="I20671" s="4" t="str">
        <f>TEXT(B20671,"yyyy-mm")</f>
        <v>2026-08</v>
      </c>
      <c r="J20671" s="7" t="str">
        <f>VLOOKUP(C20671,'[1]T. Apoyo Sistema'!$B$1:$C$89,2,0)</f>
        <v>SI</v>
      </c>
    </row>
    <row r="20672" spans="1:10" x14ac:dyDescent="0.25">
      <c r="A20672" s="4" t="str">
        <f>CONCATENATE(B20672,"-",C20672,"-",D20672)</f>
        <v>46247-POX42-gen1</v>
      </c>
      <c r="B20672" s="14">
        <v>46247</v>
      </c>
      <c r="C20672" s="4" t="s">
        <v>44</v>
      </c>
      <c r="D20672" s="4" t="s">
        <v>59</v>
      </c>
      <c r="E20672" s="4">
        <v>0</v>
      </c>
      <c r="F20672" s="6">
        <v>0.11666666666666667</v>
      </c>
      <c r="G20672" s="6">
        <v>23.4</v>
      </c>
      <c r="H20672" s="6">
        <v>0</v>
      </c>
      <c r="I20672" s="4" t="str">
        <f>TEXT(B20672,"yyyy-mm")</f>
        <v>2026-08</v>
      </c>
      <c r="J20672" s="7" t="str">
        <f>VLOOKUP(C20672,'[1]T. Apoyo Sistema'!$B$1:$C$89,2,0)</f>
        <v>SI</v>
      </c>
    </row>
    <row r="20673" spans="1:10" x14ac:dyDescent="0.25">
      <c r="A20673" s="4" t="str">
        <f>CONCATENATE(B20673,"-",C20673,"-",D20673)</f>
        <v>46247-POX42-gen2</v>
      </c>
      <c r="B20673" s="14">
        <v>46247</v>
      </c>
      <c r="C20673" s="4" t="s">
        <v>44</v>
      </c>
      <c r="D20673" s="4" t="s">
        <v>73</v>
      </c>
      <c r="E20673" s="4">
        <v>0</v>
      </c>
      <c r="F20673" s="6">
        <v>3.65</v>
      </c>
      <c r="G20673" s="6">
        <v>19.866666666666667</v>
      </c>
      <c r="H20673" s="6">
        <v>0</v>
      </c>
      <c r="I20673" s="4" t="str">
        <f>TEXT(B20673,"yyyy-mm")</f>
        <v>2026-08</v>
      </c>
      <c r="J20673" s="7" t="str">
        <f>VLOOKUP(C20673,'[1]T. Apoyo Sistema'!$B$1:$C$89,2,0)</f>
        <v>SI</v>
      </c>
    </row>
    <row r="20674" spans="1:10" x14ac:dyDescent="0.25">
      <c r="A20674" s="4" t="str">
        <f>CONCATENATE(B20674,"-",C20674,"-",D20674)</f>
        <v>46247-POX42-psa1</v>
      </c>
      <c r="B20674" s="14">
        <v>46247</v>
      </c>
      <c r="C20674" s="4" t="s">
        <v>44</v>
      </c>
      <c r="D20674" s="4" t="s">
        <v>60</v>
      </c>
      <c r="E20674" s="4">
        <v>1</v>
      </c>
      <c r="F20674" s="6">
        <v>2.3166666666666669</v>
      </c>
      <c r="G20674" s="6">
        <v>21.099999999999998</v>
      </c>
      <c r="H20674" s="6">
        <v>0.1</v>
      </c>
      <c r="I20674" s="4" t="str">
        <f>TEXT(B20674,"yyyy-mm")</f>
        <v>2026-08</v>
      </c>
      <c r="J20674" s="7" t="str">
        <f>VLOOKUP(C20674,'[1]T. Apoyo Sistema'!$B$1:$C$89,2,0)</f>
        <v>SI</v>
      </c>
    </row>
    <row r="20675" spans="1:10" x14ac:dyDescent="0.25">
      <c r="A20675" s="4" t="str">
        <f>CONCATENATE(B20675,"-",C20675,"-",D20675)</f>
        <v>46247-POX42-psa3</v>
      </c>
      <c r="B20675" s="14">
        <v>46247</v>
      </c>
      <c r="C20675" s="4" t="s">
        <v>44</v>
      </c>
      <c r="D20675" s="4" t="s">
        <v>79</v>
      </c>
      <c r="E20675" s="4">
        <v>1</v>
      </c>
      <c r="F20675" s="6">
        <v>2.6166666666666667</v>
      </c>
      <c r="G20675" s="6">
        <v>20.799999999999997</v>
      </c>
      <c r="H20675" s="6">
        <v>0.1</v>
      </c>
      <c r="I20675" s="4" t="str">
        <f>TEXT(B20675,"yyyy-mm")</f>
        <v>2026-08</v>
      </c>
      <c r="J20675" s="7" t="str">
        <f>VLOOKUP(C20675,'[1]T. Apoyo Sistema'!$B$1:$C$89,2,0)</f>
        <v>SI</v>
      </c>
    </row>
    <row r="20676" spans="1:10" x14ac:dyDescent="0.25">
      <c r="A20676" s="4" t="str">
        <f>CONCATENATE(B20676,"-",C20676,"-",D20676)</f>
        <v>46247-POX42-psa4</v>
      </c>
      <c r="B20676" s="14">
        <v>46247</v>
      </c>
      <c r="C20676" s="4" t="s">
        <v>44</v>
      </c>
      <c r="D20676" s="4" t="s">
        <v>80</v>
      </c>
      <c r="E20676" s="4">
        <v>1</v>
      </c>
      <c r="F20676" s="6">
        <v>2.0333333333333332</v>
      </c>
      <c r="G20676" s="6">
        <v>21.383333333333333</v>
      </c>
      <c r="H20676" s="6">
        <v>0.1</v>
      </c>
      <c r="I20676" s="4" t="str">
        <f>TEXT(B20676,"yyyy-mm")</f>
        <v>2026-08</v>
      </c>
      <c r="J20676" s="7" t="str">
        <f>VLOOKUP(C20676,'[1]T. Apoyo Sistema'!$B$1:$C$89,2,0)</f>
        <v>SI</v>
      </c>
    </row>
    <row r="20677" spans="1:10" x14ac:dyDescent="0.25">
      <c r="A20677" s="4" t="str">
        <f>CONCATENATE(B20677,"-",C20677,"-",D20677)</f>
        <v>46247-POX42-sec1</v>
      </c>
      <c r="B20677" s="14">
        <v>46247</v>
      </c>
      <c r="C20677" s="4" t="s">
        <v>44</v>
      </c>
      <c r="D20677" s="4" t="s">
        <v>75</v>
      </c>
      <c r="E20677" s="4">
        <v>0</v>
      </c>
      <c r="F20677" s="6">
        <v>3.4333333333333331</v>
      </c>
      <c r="G20677" s="6">
        <v>20.083333333333332</v>
      </c>
      <c r="H20677" s="6">
        <v>0</v>
      </c>
      <c r="I20677" s="4" t="str">
        <f>TEXT(B20677,"yyyy-mm")</f>
        <v>2026-08</v>
      </c>
      <c r="J20677" s="7" t="str">
        <f>VLOOKUP(C20677,'[1]T. Apoyo Sistema'!$B$1:$C$89,2,0)</f>
        <v>SI</v>
      </c>
    </row>
    <row r="20678" spans="1:10" x14ac:dyDescent="0.25">
      <c r="A20678" s="4" t="str">
        <f>CONCATENATE(B20678,"-",C20678,"-",D20678)</f>
        <v>46247-POX42-sec2</v>
      </c>
      <c r="B20678" s="14">
        <v>46247</v>
      </c>
      <c r="C20678" s="4" t="s">
        <v>44</v>
      </c>
      <c r="D20678" s="4" t="s">
        <v>76</v>
      </c>
      <c r="E20678" s="4">
        <v>0</v>
      </c>
      <c r="F20678" s="6">
        <v>3.3833333333333333</v>
      </c>
      <c r="G20678" s="6">
        <v>20.133333333333333</v>
      </c>
      <c r="H20678" s="6">
        <v>0</v>
      </c>
      <c r="I20678" s="4" t="str">
        <f>TEXT(B20678,"yyyy-mm")</f>
        <v>2026-08</v>
      </c>
      <c r="J20678" s="7" t="str">
        <f>VLOOKUP(C20678,'[1]T. Apoyo Sistema'!$B$1:$C$89,2,0)</f>
        <v>SI</v>
      </c>
    </row>
    <row r="20679" spans="1:10" x14ac:dyDescent="0.25">
      <c r="A20679" s="4" t="str">
        <f>CONCATENATE(B20679,"-",C20679,"-",D20679)</f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x14ac:dyDescent="0.25">
      <c r="A20680" s="4" t="str">
        <f>CONCATENATE(B20680,"-",C20680,"-",D20680)</f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x14ac:dyDescent="0.25">
      <c r="A20681" s="4" t="str">
        <f>CONCATENATE(B20681,"-",C20681,"-",D20681)</f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x14ac:dyDescent="0.25">
      <c r="A20682" s="4" t="str">
        <f>CONCATENATE(B20682,"-",C20682,"-",D20682)</f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x14ac:dyDescent="0.25">
      <c r="A20683" s="4" t="str">
        <f>CONCATENATE(B20683,"-",C20683,"-",D20683)</f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x14ac:dyDescent="0.25">
      <c r="A20684" s="4" t="str">
        <f>CONCATENATE(B20684,"-",C20684,"-",D20684)</f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x14ac:dyDescent="0.25">
      <c r="A20685" s="4" t="str">
        <f>CONCATENATE(B20685,"-",C20685,"-",D20685)</f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x14ac:dyDescent="0.25">
      <c r="A20686" s="4" t="str">
        <f>CONCATENATE(B20686,"-",C20686,"-",D20686)</f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x14ac:dyDescent="0.25">
      <c r="A20687" s="4" t="str">
        <f>CONCATENATE(B20687,"-",C20687,"-",D20687)</f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x14ac:dyDescent="0.25">
      <c r="A20688" s="4" t="str">
        <f>CONCATENATE(B20688,"-",C20688,"-",D20688)</f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x14ac:dyDescent="0.25">
      <c r="A20689" s="4" t="str">
        <f>CONCATENATE(B20689,"-",C20689,"-",D20689)</f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x14ac:dyDescent="0.25">
      <c r="A20690" s="4" t="str">
        <f>CONCATENATE(B20690,"-",C20690,"-",D20690)</f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x14ac:dyDescent="0.25">
      <c r="A20691" s="4" t="str">
        <f>CONCATENATE(B20691,"-",C20691,"-",D20691)</f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x14ac:dyDescent="0.25">
      <c r="A20692" s="4" t="str">
        <f>CONCATENATE(B20692,"-",C20692,"-",D20692)</f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x14ac:dyDescent="0.25">
      <c r="A20693" s="4" t="str">
        <f>CONCATENATE(B20693,"-",C20693,"-",D20693)</f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x14ac:dyDescent="0.25">
      <c r="A20694" s="4" t="str">
        <f>CONCATENATE(B20694,"-",C20694,"-",D20694)</f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x14ac:dyDescent="0.25">
      <c r="A20695" s="4" t="str">
        <f>CONCATENATE(B20695,"-",C20695,"-",D20695)</f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x14ac:dyDescent="0.25">
      <c r="A20696" s="4" t="str">
        <f>CONCATENATE(B20696,"-",C20696,"-",D20696)</f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x14ac:dyDescent="0.25">
      <c r="A20697" s="4" t="str">
        <f>CONCATENATE(B20697,"-",C20697,"-",D20697)</f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x14ac:dyDescent="0.25">
      <c r="A20698" s="4" t="str">
        <f>CONCATENATE(B20698,"-",C20698,"-",D20698)</f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x14ac:dyDescent="0.25">
      <c r="A20699" s="4" t="str">
        <f>CONCATENATE(B20699,"-",C20699,"-",D20699)</f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x14ac:dyDescent="0.25">
      <c r="A20700" s="4" t="str">
        <f>CONCATENATE(B20700,"-",C20700,"-",D20700)</f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x14ac:dyDescent="0.25">
      <c r="A20701" s="4" t="str">
        <f>CONCATENATE(B20701,"-",C20701,"-",D20701)</f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x14ac:dyDescent="0.25">
      <c r="A20702" s="4" t="str">
        <f>CONCATENATE(B20702,"-",C20702,"-",D20702)</f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x14ac:dyDescent="0.25">
      <c r="A20703" s="4" t="str">
        <f>CONCATENATE(B20703,"-",C20703,"-",D20703)</f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x14ac:dyDescent="0.25">
      <c r="A20704" s="4" t="str">
        <f>CONCATENATE(B20704,"-",C20704,"-",D20704)</f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x14ac:dyDescent="0.25">
      <c r="A20705" s="4" t="str">
        <f>CONCATENATE(B20705,"-",C20705,"-",D20705)</f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x14ac:dyDescent="0.25">
      <c r="A20706" s="4" t="str">
        <f>CONCATENATE(B20706,"-",C20706,"-",D20706)</f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x14ac:dyDescent="0.25">
      <c r="A20707" s="4" t="str">
        <f>CONCATENATE(B20707,"-",C20707,"-",D20707)</f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x14ac:dyDescent="0.25">
      <c r="A20708" s="4" t="str">
        <f>CONCATENATE(B20708,"-",C20708,"-",D20708)</f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x14ac:dyDescent="0.25">
      <c r="A20709" s="4" t="str">
        <f>CONCATENATE(B20709,"-",C20709,"-",D20709)</f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x14ac:dyDescent="0.25">
      <c r="A20710" s="4" t="str">
        <f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x14ac:dyDescent="0.25">
      <c r="A20711" s="4" t="str">
        <f>CONCATENATE(B20711,"-",C20711,"-",D20711)</f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x14ac:dyDescent="0.25">
      <c r="A20712" s="4" t="str">
        <f>CONCATENATE(B20712,"-",C20712,"-",D20712)</f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x14ac:dyDescent="0.25">
      <c r="A20713" s="4" t="str">
        <f>CONCATENATE(B20713,"-",C20713,"-",D20713)</f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x14ac:dyDescent="0.25">
      <c r="A20714" s="4" t="str">
        <f>CONCATENATE(B20714,"-",C20714,"-",D20714)</f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x14ac:dyDescent="0.25">
      <c r="A20715" s="4" t="str">
        <f>CONCATENATE(B20715,"-",C20715,"-",D20715)</f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x14ac:dyDescent="0.25">
      <c r="A20716" s="4" t="str">
        <f>CONCATENATE(B20716,"-",C20716,"-",D20716)</f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x14ac:dyDescent="0.25">
      <c r="A20717" s="4" t="str">
        <f>CONCATENATE(B20717,"-",C20717,"-",D20717)</f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x14ac:dyDescent="0.25">
      <c r="A20718" s="4" t="str">
        <f>CONCATENATE(B20718,"-",C20718,"-",D20718)</f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x14ac:dyDescent="0.25">
      <c r="A20719" s="4" t="str">
        <f>CONCATENATE(B20719,"-",C20719,"-",D20719)</f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x14ac:dyDescent="0.25">
      <c r="A20720" s="4" t="str">
        <f>CONCATENATE(B20720,"-",C20720,"-",D20720)</f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x14ac:dyDescent="0.25">
      <c r="A20721" s="4" t="str">
        <f>CONCATENATE(B20721,"-",C20721,"-",D20721)</f>
        <v>46247-POX42-psa2</v>
      </c>
      <c r="B20721" s="14">
        <v>46247</v>
      </c>
      <c r="C20721" s="4" t="s">
        <v>44</v>
      </c>
      <c r="D20721" s="4" t="s">
        <v>74</v>
      </c>
      <c r="E20721" s="4">
        <v>1</v>
      </c>
      <c r="F20721" s="6">
        <v>2.6666666666666665</v>
      </c>
      <c r="G20721" s="6">
        <v>20.75</v>
      </c>
      <c r="H20721" s="6">
        <v>0.1</v>
      </c>
      <c r="I20721" s="4" t="str">
        <f>TEXT(B20721,"yyyy-mm")</f>
        <v>2026-08</v>
      </c>
      <c r="J20721" s="7" t="str">
        <f>VLOOKUP(C20721,'[1]T. Apoyo Sistema'!$B$1:$C$89,2,0)</f>
        <v>SI</v>
      </c>
    </row>
    <row r="20722" spans="1:10" x14ac:dyDescent="0.25">
      <c r="A20722" s="4" t="str">
        <f>CONCATENATE(B20722,"-",C20722,"-",D20722)</f>
        <v>46247-POX42-psa5</v>
      </c>
      <c r="B20722" s="14">
        <v>46247</v>
      </c>
      <c r="C20722" s="4" t="s">
        <v>44</v>
      </c>
      <c r="D20722" s="4" t="s">
        <v>92</v>
      </c>
      <c r="E20722" s="4">
        <v>1</v>
      </c>
      <c r="F20722" s="6">
        <v>1.8</v>
      </c>
      <c r="G20722" s="6">
        <v>21.616666666666667</v>
      </c>
      <c r="H20722" s="6">
        <v>0.1</v>
      </c>
      <c r="I20722" s="4" t="str">
        <f>TEXT(B20722,"yyyy-mm")</f>
        <v>2026-08</v>
      </c>
      <c r="J20722" s="7" t="str">
        <f>VLOOKUP(C20722,'[1]T. Apoyo Sistema'!$B$1:$C$89,2,0)</f>
        <v>SI</v>
      </c>
    </row>
    <row r="20723" spans="1:10" x14ac:dyDescent="0.25">
      <c r="A20723" s="4" t="str">
        <f>CONCATENATE(B20723,"-",C20723,"-",D20723)</f>
        <v>46247-POX42-psa6</v>
      </c>
      <c r="B20723" s="14">
        <v>46247</v>
      </c>
      <c r="C20723" s="4" t="s">
        <v>44</v>
      </c>
      <c r="D20723" s="4" t="s">
        <v>93</v>
      </c>
      <c r="E20723" s="4">
        <v>1</v>
      </c>
      <c r="F20723" s="6">
        <v>1.7833333333333334</v>
      </c>
      <c r="G20723" s="6">
        <v>21.633333333333333</v>
      </c>
      <c r="H20723" s="6">
        <v>0.1</v>
      </c>
      <c r="I20723" s="4" t="str">
        <f>TEXT(B20723,"yyyy-mm")</f>
        <v>2026-08</v>
      </c>
      <c r="J20723" s="7" t="str">
        <f>VLOOKUP(C20723,'[1]T. Apoyo Sistema'!$B$1:$C$89,2,0)</f>
        <v>SI</v>
      </c>
    </row>
    <row r="20724" spans="1:10" x14ac:dyDescent="0.25">
      <c r="A20724" s="4" t="str">
        <f>CONCATENATE(B20724,"-",C20724,"-",D20724)</f>
        <v>46242-POX51-bbd1</v>
      </c>
      <c r="B20724" s="14">
        <v>46242</v>
      </c>
      <c r="C20724" s="4" t="s">
        <v>39</v>
      </c>
      <c r="D20724" s="4" t="s">
        <v>69</v>
      </c>
      <c r="E20724" s="4">
        <v>0</v>
      </c>
      <c r="F20724" s="6">
        <v>0</v>
      </c>
      <c r="G20724" s="6">
        <v>23.583333333333332</v>
      </c>
      <c r="H20724" s="6">
        <v>0</v>
      </c>
      <c r="I20724" s="4" t="str">
        <f>TEXT(B20724,"yyyy-mm")</f>
        <v>2026-08</v>
      </c>
      <c r="J20724" s="7" t="str">
        <f>VLOOKUP(C20724,'[1]T. Apoyo Sistema'!$B$1:$C$89,2,0)</f>
        <v>SI</v>
      </c>
    </row>
    <row r="20725" spans="1:10" x14ac:dyDescent="0.25">
      <c r="A20725" s="4" t="str">
        <f>CONCATENATE(B20725,"-",C20725,"-",D20725)</f>
        <v>46242-POX51-bbd2</v>
      </c>
      <c r="B20725" s="14">
        <v>46242</v>
      </c>
      <c r="C20725" s="4" t="s">
        <v>39</v>
      </c>
      <c r="D20725" s="4" t="s">
        <v>70</v>
      </c>
      <c r="E20725" s="4">
        <v>0</v>
      </c>
      <c r="F20725" s="6">
        <v>0</v>
      </c>
      <c r="G20725" s="6">
        <v>23.583333333333332</v>
      </c>
      <c r="H20725" s="6">
        <v>0</v>
      </c>
      <c r="I20725" s="4" t="str">
        <f>TEXT(B20725,"yyyy-mm")</f>
        <v>2026-08</v>
      </c>
      <c r="J20725" s="7" t="str">
        <f>VLOOKUP(C20725,'[1]T. Apoyo Sistema'!$B$1:$C$89,2,0)</f>
        <v>SI</v>
      </c>
    </row>
    <row r="20726" spans="1:10" x14ac:dyDescent="0.25">
      <c r="A20726" s="4" t="str">
        <f>CONCATENATE(B20726,"-",C20726,"-",D20726)</f>
        <v>46242-POX51-com1</v>
      </c>
      <c r="B20726" s="14">
        <v>46242</v>
      </c>
      <c r="C20726" s="4" t="s">
        <v>39</v>
      </c>
      <c r="D20726" s="4" t="s">
        <v>71</v>
      </c>
      <c r="E20726" s="4">
        <v>3</v>
      </c>
      <c r="F20726" s="6">
        <v>1.2166666666666666</v>
      </c>
      <c r="G20726" s="6">
        <v>16.2</v>
      </c>
      <c r="H20726" s="6">
        <v>6.166666666666667</v>
      </c>
      <c r="I20726" s="4" t="str">
        <f>TEXT(B20726,"yyyy-mm")</f>
        <v>2026-08</v>
      </c>
      <c r="J20726" s="7" t="str">
        <f>VLOOKUP(C20726,'[1]T. Apoyo Sistema'!$B$1:$C$89,2,0)</f>
        <v>SI</v>
      </c>
    </row>
    <row r="20727" spans="1:10" x14ac:dyDescent="0.25">
      <c r="A20727" s="4" t="str">
        <f>CONCATENATE(B20727,"-",C20727,"-",D20727)</f>
        <v>46242-POX51-com2</v>
      </c>
      <c r="B20727" s="14">
        <v>46242</v>
      </c>
      <c r="C20727" s="4" t="s">
        <v>39</v>
      </c>
      <c r="D20727" s="4" t="s">
        <v>72</v>
      </c>
      <c r="E20727" s="4">
        <v>0</v>
      </c>
      <c r="F20727" s="6">
        <v>4.1833333333333336</v>
      </c>
      <c r="G20727" s="6">
        <v>19.399999999999999</v>
      </c>
      <c r="H20727" s="6">
        <v>0</v>
      </c>
      <c r="I20727" s="4" t="str">
        <f>TEXT(B20727,"yyyy-mm")</f>
        <v>2026-08</v>
      </c>
      <c r="J20727" s="7" t="str">
        <f>VLOOKUP(C20727,'[1]T. Apoyo Sistema'!$B$1:$C$89,2,0)</f>
        <v>SI</v>
      </c>
    </row>
    <row r="20728" spans="1:10" x14ac:dyDescent="0.25">
      <c r="A20728" s="4" t="str">
        <f>CONCATENATE(B20728,"-",C20728,"-",D20728)</f>
        <v>46242-POX51-com3</v>
      </c>
      <c r="B20728" s="14">
        <v>46242</v>
      </c>
      <c r="C20728" s="4" t="s">
        <v>39</v>
      </c>
      <c r="D20728" s="4" t="s">
        <v>77</v>
      </c>
      <c r="E20728" s="4">
        <v>0</v>
      </c>
      <c r="F20728" s="6">
        <v>4.083333333333333</v>
      </c>
      <c r="G20728" s="6">
        <v>19.5</v>
      </c>
      <c r="H20728" s="6">
        <v>0</v>
      </c>
      <c r="I20728" s="4" t="str">
        <f>TEXT(B20728,"yyyy-mm")</f>
        <v>2026-08</v>
      </c>
      <c r="J20728" s="7" t="str">
        <f>VLOOKUP(C20728,'[1]T. Apoyo Sistema'!$B$1:$C$89,2,0)</f>
        <v>SI</v>
      </c>
    </row>
    <row r="20729" spans="1:10" x14ac:dyDescent="0.25">
      <c r="A20729" s="4" t="str">
        <f>CONCATENATE(B20729,"-",C20729,"-",D20729)</f>
        <v>46242-POX51-gen1</v>
      </c>
      <c r="B20729" s="14">
        <v>46242</v>
      </c>
      <c r="C20729" s="4" t="s">
        <v>39</v>
      </c>
      <c r="D20729" s="4" t="s">
        <v>59</v>
      </c>
      <c r="E20729" s="4">
        <v>0</v>
      </c>
      <c r="F20729" s="6">
        <v>3.95</v>
      </c>
      <c r="G20729" s="6">
        <v>19.633333333333333</v>
      </c>
      <c r="H20729" s="6">
        <v>0</v>
      </c>
      <c r="I20729" s="4" t="str">
        <f>TEXT(B20729,"yyyy-mm")</f>
        <v>2026-08</v>
      </c>
      <c r="J20729" s="7" t="str">
        <f>VLOOKUP(C20729,'[1]T. Apoyo Sistema'!$B$1:$C$89,2,0)</f>
        <v>SI</v>
      </c>
    </row>
    <row r="20730" spans="1:10" x14ac:dyDescent="0.25">
      <c r="A20730" s="4" t="str">
        <f>CONCATENATE(B20730,"-",C20730,"-",D20730)</f>
        <v>46242-POX51-gen2</v>
      </c>
      <c r="B20730" s="14">
        <v>46242</v>
      </c>
      <c r="C20730" s="4" t="s">
        <v>39</v>
      </c>
      <c r="D20730" s="4" t="s">
        <v>73</v>
      </c>
      <c r="E20730" s="4">
        <v>0</v>
      </c>
      <c r="F20730" s="6">
        <v>1.2666666666666666</v>
      </c>
      <c r="G20730" s="6">
        <v>5.2666666666666657</v>
      </c>
      <c r="H20730" s="6">
        <v>17.05</v>
      </c>
      <c r="I20730" s="4" t="str">
        <f>TEXT(B20730,"yyyy-mm")</f>
        <v>2026-08</v>
      </c>
      <c r="J20730" s="7" t="str">
        <f>VLOOKUP(C20730,'[1]T. Apoyo Sistema'!$B$1:$C$89,2,0)</f>
        <v>SI</v>
      </c>
    </row>
    <row r="20731" spans="1:10" x14ac:dyDescent="0.25">
      <c r="A20731" s="4" t="str">
        <f>CONCATENATE(B20731,"-",C20731,"-",D20731)</f>
        <v>46242-POX51-psa1</v>
      </c>
      <c r="B20731" s="14">
        <v>46242</v>
      </c>
      <c r="C20731" s="4" t="s">
        <v>39</v>
      </c>
      <c r="D20731" s="4" t="s">
        <v>60</v>
      </c>
      <c r="E20731" s="4">
        <v>1</v>
      </c>
      <c r="F20731" s="6">
        <v>0.2</v>
      </c>
      <c r="G20731" s="6">
        <v>8.85</v>
      </c>
      <c r="H20731" s="6">
        <v>14.533333333333333</v>
      </c>
      <c r="I20731" s="4" t="str">
        <f>TEXT(B20731,"yyyy-mm")</f>
        <v>2026-08</v>
      </c>
      <c r="J20731" s="7" t="str">
        <f>VLOOKUP(C20731,'[1]T. Apoyo Sistema'!$B$1:$C$89,2,0)</f>
        <v>SI</v>
      </c>
    </row>
    <row r="20732" spans="1:10" x14ac:dyDescent="0.25">
      <c r="A20732" s="4" t="str">
        <f>CONCATENATE(B20732,"-",C20732,"-",D20732)</f>
        <v>46242-POX51-psa2</v>
      </c>
      <c r="B20732" s="14">
        <v>46242</v>
      </c>
      <c r="C20732" s="4" t="s">
        <v>39</v>
      </c>
      <c r="D20732" s="4" t="s">
        <v>74</v>
      </c>
      <c r="E20732" s="4">
        <v>0</v>
      </c>
      <c r="F20732" s="6">
        <v>3.3666666666666667</v>
      </c>
      <c r="G20732" s="6">
        <v>20.216666666666665</v>
      </c>
      <c r="H20732" s="6">
        <v>0</v>
      </c>
      <c r="I20732" s="4" t="str">
        <f>TEXT(B20732,"yyyy-mm")</f>
        <v>2026-08</v>
      </c>
      <c r="J20732" s="7" t="str">
        <f>VLOOKUP(C20732,'[1]T. Apoyo Sistema'!$B$1:$C$89,2,0)</f>
        <v>SI</v>
      </c>
    </row>
    <row r="20733" spans="1:10" x14ac:dyDescent="0.25">
      <c r="A20733" s="4" t="str">
        <f>CONCATENATE(B20733,"-",C20733,"-",D20733)</f>
        <v>46242-POX51-psa3</v>
      </c>
      <c r="B20733" s="14">
        <v>46242</v>
      </c>
      <c r="C20733" s="4" t="s">
        <v>39</v>
      </c>
      <c r="D20733" s="4" t="s">
        <v>79</v>
      </c>
      <c r="E20733" s="4">
        <v>0</v>
      </c>
      <c r="F20733" s="6">
        <v>3.3666666666666667</v>
      </c>
      <c r="G20733" s="6">
        <v>20.216666666666665</v>
      </c>
      <c r="H20733" s="6">
        <v>0</v>
      </c>
      <c r="I20733" s="4" t="str">
        <f>TEXT(B20733,"yyyy-mm")</f>
        <v>2026-08</v>
      </c>
      <c r="J20733" s="7" t="str">
        <f>VLOOKUP(C20733,'[1]T. Apoyo Sistema'!$B$1:$C$89,2,0)</f>
        <v>SI</v>
      </c>
    </row>
    <row r="20734" spans="1:10" x14ac:dyDescent="0.25">
      <c r="A20734" s="4" t="str">
        <f>CONCATENATE(B20734,"-",C20734,"-",D20734)</f>
        <v>46242-POX51-psa4</v>
      </c>
      <c r="B20734" s="14">
        <v>46242</v>
      </c>
      <c r="C20734" s="4" t="s">
        <v>39</v>
      </c>
      <c r="D20734" s="4" t="s">
        <v>80</v>
      </c>
      <c r="E20734" s="4">
        <v>0</v>
      </c>
      <c r="F20734" s="6">
        <v>3.3333333333333335</v>
      </c>
      <c r="G20734" s="6">
        <v>20.25</v>
      </c>
      <c r="H20734" s="6">
        <v>0</v>
      </c>
      <c r="I20734" s="4" t="str">
        <f>TEXT(B20734,"yyyy-mm")</f>
        <v>2026-08</v>
      </c>
      <c r="J20734" s="7" t="str">
        <f>VLOOKUP(C20734,'[1]T. Apoyo Sistema'!$B$1:$C$89,2,0)</f>
        <v>SI</v>
      </c>
    </row>
    <row r="20735" spans="1:10" x14ac:dyDescent="0.25">
      <c r="A20735" s="4" t="str">
        <f>CONCATENATE(B20735,"-",C20735,"-",D20735)</f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x14ac:dyDescent="0.25">
      <c r="A20736" s="4" t="str">
        <f>CONCATENATE(B20736,"-",C20736,"-",D20736)</f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x14ac:dyDescent="0.25">
      <c r="A20737" s="4" t="str">
        <f>CONCATENATE(B20737,"-",C20737,"-",D20737)</f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x14ac:dyDescent="0.25">
      <c r="A20738" s="4" t="str">
        <f>CONCATENATE(B20738,"-",C20738,"-",D20738)</f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x14ac:dyDescent="0.25">
      <c r="A20739" s="4" t="str">
        <f>CONCATENATE(B20739,"-",C20739,"-",D20739)</f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x14ac:dyDescent="0.25">
      <c r="A20740" s="4" t="str">
        <f>CONCATENATE(B20740,"-",C20740,"-",D20740)</f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x14ac:dyDescent="0.25">
      <c r="A20741" s="4" t="str">
        <f>CONCATENATE(B20741,"-",C20741,"-",D20741)</f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x14ac:dyDescent="0.25">
      <c r="A20742" s="4" t="str">
        <f>CONCATENATE(B20742,"-",C20742,"-",D20742)</f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x14ac:dyDescent="0.25">
      <c r="A20743" s="4" t="str">
        <f>CONCATENATE(B20743,"-",C20743,"-",D20743)</f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x14ac:dyDescent="0.25">
      <c r="A20744" s="4" t="str">
        <f>CONCATENATE(B20744,"-",C20744,"-",D20744)</f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x14ac:dyDescent="0.25">
      <c r="A20745" s="4" t="str">
        <f>CONCATENATE(B20745,"-",C20745,"-",D20745)</f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x14ac:dyDescent="0.25">
      <c r="A20746" s="4" t="str">
        <f>CONCATENATE(B20746,"-",C20746,"-",D20746)</f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x14ac:dyDescent="0.25">
      <c r="A20747" s="4" t="str">
        <f>CONCATENATE(B20747,"-",C20747,"-",D20747)</f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x14ac:dyDescent="0.25">
      <c r="A20748" s="4" t="str">
        <f>CONCATENATE(B20748,"-",C20748,"-",D20748)</f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x14ac:dyDescent="0.25">
      <c r="A20749" s="4" t="str">
        <f>CONCATENATE(B20749,"-",C20749,"-",D20749)</f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x14ac:dyDescent="0.25">
      <c r="A20750" s="4" t="str">
        <f>CONCATENATE(B20750,"-",C20750,"-",D20750)</f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x14ac:dyDescent="0.25">
      <c r="A20751" s="4" t="str">
        <f>CONCATENATE(B20751,"-",C20751,"-",D20751)</f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x14ac:dyDescent="0.25">
      <c r="A20752" s="4" t="str">
        <f>CONCATENATE(B20752,"-",C20752,"-",D20752)</f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x14ac:dyDescent="0.25">
      <c r="A20753" s="4" t="str">
        <f>CONCATENATE(B20753,"-",C20753,"-",D20753)</f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x14ac:dyDescent="0.25">
      <c r="A20754" s="4" t="str">
        <f>CONCATENATE(B20754,"-",C20754,"-",D20754)</f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x14ac:dyDescent="0.25">
      <c r="A20755" s="4" t="str">
        <f>CONCATENATE(B20755,"-",C20755,"-",D20755)</f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x14ac:dyDescent="0.25">
      <c r="A20756" s="4" t="str">
        <f>CONCATENATE(B20756,"-",C20756,"-",D20756)</f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x14ac:dyDescent="0.25">
      <c r="A20757" s="4" t="str">
        <f>CONCATENATE(B20757,"-",C20757,"-",D20757)</f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x14ac:dyDescent="0.25">
      <c r="A20758" s="4" t="str">
        <f>CONCATENATE(B20758,"-",C20758,"-",D20758)</f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x14ac:dyDescent="0.25">
      <c r="A20759" s="4" t="str">
        <f>CONCATENATE(B20759,"-",C20759,"-",D20759)</f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x14ac:dyDescent="0.25">
      <c r="A20760" s="4" t="str">
        <f>CONCATENATE(B20760,"-",C20760,"-",D20760)</f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x14ac:dyDescent="0.25">
      <c r="A20761" s="4" t="str">
        <f>CONCATENATE(B20761,"-",C20761,"-",D20761)</f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x14ac:dyDescent="0.25">
      <c r="A20762" s="4" t="str">
        <f>CONCATENATE(B20762,"-",C20762,"-",D20762)</f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x14ac:dyDescent="0.25">
      <c r="A20763" s="4" t="str">
        <f>CONCATENATE(B20763,"-",C20763,"-",D20763)</f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x14ac:dyDescent="0.25">
      <c r="A20764" s="4" t="str">
        <f>CONCATENATE(B20764,"-",C20764,"-",D20764)</f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x14ac:dyDescent="0.25">
      <c r="A20765" s="4" t="str">
        <f>CONCATENATE(B20765,"-",C20765,"-",D20765)</f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x14ac:dyDescent="0.25">
      <c r="A20766" s="4" t="str">
        <f>CONCATENATE(B20766,"-",C20766,"-",D20766)</f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x14ac:dyDescent="0.25">
      <c r="A20767" s="4" t="str">
        <f>CONCATENATE(B20767,"-",C20767,"-",D20767)</f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x14ac:dyDescent="0.25">
      <c r="A20768" s="4" t="str">
        <f>CONCATENATE(B20768,"-",C20768,"-",D20768)</f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x14ac:dyDescent="0.25">
      <c r="A20769" s="4" t="str">
        <f>CONCATENATE(B20769,"-",C20769,"-",D20769)</f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x14ac:dyDescent="0.25">
      <c r="A20770" s="4" t="str">
        <f>CONCATENATE(B20770,"-",C20770,"-",D20770)</f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x14ac:dyDescent="0.25">
      <c r="A20771" s="4" t="str">
        <f>CONCATENATE(B20771,"-",C20771,"-",D20771)</f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x14ac:dyDescent="0.25">
      <c r="A20772" s="4" t="str">
        <f>CONCATENATE(B20772,"-",C20772,"-",D20772)</f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x14ac:dyDescent="0.25">
      <c r="A20773" s="4" t="str">
        <f>CONCATENATE(B20773,"-",C20773,"-",D20773)</f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x14ac:dyDescent="0.25">
      <c r="A20774" s="4" t="str">
        <f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x14ac:dyDescent="0.25">
      <c r="A20775" s="4" t="str">
        <f>CONCATENATE(B20775,"-",C20775,"-",D20775)</f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x14ac:dyDescent="0.25">
      <c r="A20776" s="4" t="str">
        <f>CONCATENATE(B20776,"-",C20776,"-",D20776)</f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x14ac:dyDescent="0.25">
      <c r="A20777" s="4" t="str">
        <f>CONCATENATE(B20777,"-",C20777,"-",D20777)</f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x14ac:dyDescent="0.25">
      <c r="A20778" s="4" t="str">
        <f>CONCATENATE(B20778,"-",C20778,"-",D20778)</f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x14ac:dyDescent="0.25">
      <c r="A20779" s="4" t="str">
        <f>CONCATENATE(B20779,"-",C20779,"-",D20779)</f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x14ac:dyDescent="0.25">
      <c r="A20780" s="4" t="str">
        <f>CONCATENATE(B20780,"-",C20780,"-",D20780)</f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x14ac:dyDescent="0.25">
      <c r="A20781" s="4" t="str">
        <f>CONCATENATE(B20781,"-",C20781,"-",D20781)</f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x14ac:dyDescent="0.25">
      <c r="A20782" s="4" t="str">
        <f>CONCATENATE(B20782,"-",C20782,"-",D20782)</f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x14ac:dyDescent="0.25">
      <c r="A20783" s="4" t="str">
        <f>CONCATENATE(B20783,"-",C20783,"-",D20783)</f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x14ac:dyDescent="0.25">
      <c r="A20784" s="4" t="str">
        <f>CONCATENATE(B20784,"-",C20784,"-",D20784)</f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x14ac:dyDescent="0.25">
      <c r="A20785" s="4" t="str">
        <f>CONCATENATE(B20785,"-",C20785,"-",D20785)</f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x14ac:dyDescent="0.25">
      <c r="A20786" s="4" t="str">
        <f>CONCATENATE(B20786,"-",C20786,"-",D20786)</f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x14ac:dyDescent="0.25">
      <c r="A20787" s="4" t="str">
        <f>CONCATENATE(B20787,"-",C20787,"-",D20787)</f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x14ac:dyDescent="0.25">
      <c r="A20788" s="4" t="str">
        <f>CONCATENATE(B20788,"-",C20788,"-",D20788)</f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x14ac:dyDescent="0.25">
      <c r="A20789" s="4" t="str">
        <f>CONCATENATE(B20789,"-",C20789,"-",D20789)</f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x14ac:dyDescent="0.25">
      <c r="A20790" s="4" t="str">
        <f>CONCATENATE(B20790,"-",C20790,"-",D20790)</f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x14ac:dyDescent="0.25">
      <c r="A20791" s="4" t="str">
        <f>CONCATENATE(B20791,"-",C20791,"-",D20791)</f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x14ac:dyDescent="0.25">
      <c r="A20792" s="4" t="str">
        <f>CONCATENATE(B20792,"-",C20792,"-",D20792)</f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x14ac:dyDescent="0.25">
      <c r="A20793" s="4" t="str">
        <f>CONCATENATE(B20793,"-",C20793,"-",D20793)</f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x14ac:dyDescent="0.25">
      <c r="A20794" s="4" t="str">
        <f>CONCATENATE(B20794,"-",C20794,"-",D20794)</f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x14ac:dyDescent="0.25">
      <c r="A20795" s="4" t="str">
        <f>CONCATENATE(B20795,"-",C20795,"-",D20795)</f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x14ac:dyDescent="0.25">
      <c r="A20796" s="4" t="str">
        <f>CONCATENATE(B20796,"-",C20796,"-",D20796)</f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x14ac:dyDescent="0.25">
      <c r="A20797" s="4" t="str">
        <f>CONCATENATE(B20797,"-",C20797,"-",D20797)</f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x14ac:dyDescent="0.25">
      <c r="A20798" s="4" t="str">
        <f>CONCATENATE(B20798,"-",C20798,"-",D20798)</f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x14ac:dyDescent="0.25">
      <c r="A20799" s="4" t="str">
        <f>CONCATENATE(B20799,"-",C20799,"-",D20799)</f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x14ac:dyDescent="0.25">
      <c r="A20800" s="4" t="str">
        <f>CONCATENATE(B20800,"-",C20800,"-",D20800)</f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x14ac:dyDescent="0.25">
      <c r="A20801" s="4" t="str">
        <f>CONCATENATE(B20801,"-",C20801,"-",D20801)</f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x14ac:dyDescent="0.25">
      <c r="A20802" s="4" t="str">
        <f>CONCATENATE(B20802,"-",C20802,"-",D20802)</f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x14ac:dyDescent="0.25">
      <c r="A20803" s="4" t="str">
        <f>CONCATENATE(B20803,"-",C20803,"-",D20803)</f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x14ac:dyDescent="0.25">
      <c r="A20804" s="4" t="str">
        <f>CONCATENATE(B20804,"-",C20804,"-",D20804)</f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x14ac:dyDescent="0.25">
      <c r="A20805" s="4" t="str">
        <f>CONCATENATE(B20805,"-",C20805,"-",D20805)</f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x14ac:dyDescent="0.25">
      <c r="A20806" s="4" t="str">
        <f>CONCATENATE(B20806,"-",C20806,"-",D20806)</f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x14ac:dyDescent="0.25">
      <c r="A20807" s="4" t="str">
        <f>CONCATENATE(B20807,"-",C20807,"-",D20807)</f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x14ac:dyDescent="0.25">
      <c r="A20808" s="4" t="str">
        <f>CONCATENATE(B20808,"-",C20808,"-",D20808)</f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x14ac:dyDescent="0.25">
      <c r="A20809" s="4" t="str">
        <f>CONCATENATE(B20809,"-",C20809,"-",D20809)</f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x14ac:dyDescent="0.25">
      <c r="A20810" s="4" t="str">
        <f>CONCATENATE(B20810,"-",C20810,"-",D20810)</f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x14ac:dyDescent="0.25">
      <c r="A20811" s="4" t="str">
        <f>CONCATENATE(B20811,"-",C20811,"-",D20811)</f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x14ac:dyDescent="0.25">
      <c r="A20812" s="4" t="str">
        <f>CONCATENATE(B20812,"-",C20812,"-",D20812)</f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x14ac:dyDescent="0.25">
      <c r="A20813" s="4" t="str">
        <f>CONCATENATE(B20813,"-",C20813,"-",D20813)</f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x14ac:dyDescent="0.25">
      <c r="A20814" s="4" t="str">
        <f>CONCATENATE(B20814,"-",C20814,"-",D20814)</f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x14ac:dyDescent="0.25">
      <c r="A20815" s="4" t="str">
        <f>CONCATENATE(B20815,"-",C20815,"-",D20815)</f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x14ac:dyDescent="0.25">
      <c r="A20816" s="4" t="str">
        <f>CONCATENATE(B20816,"-",C20816,"-",D20816)</f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x14ac:dyDescent="0.25">
      <c r="A20817" s="4" t="str">
        <f>CONCATENATE(B20817,"-",C20817,"-",D20817)</f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x14ac:dyDescent="0.25">
      <c r="A20818" s="4" t="str">
        <f>CONCATENATE(B20818,"-",C20818,"-",D20818)</f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x14ac:dyDescent="0.25">
      <c r="A20819" s="4" t="str">
        <f>CONCATENATE(B20819,"-",C20819,"-",D20819)</f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x14ac:dyDescent="0.25">
      <c r="A20820" s="4" t="str">
        <f>CONCATENATE(B20820,"-",C20820,"-",D20820)</f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x14ac:dyDescent="0.25">
      <c r="A20821" s="4" t="str">
        <f>CONCATENATE(B20821,"-",C20821,"-",D20821)</f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x14ac:dyDescent="0.25">
      <c r="A20822" s="4" t="str">
        <f>CONCATENATE(B20822,"-",C20822,"-",D20822)</f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x14ac:dyDescent="0.25">
      <c r="A20823" s="4" t="str">
        <f>CONCATENATE(B20823,"-",C20823,"-",D20823)</f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x14ac:dyDescent="0.25">
      <c r="A20824" s="4" t="str">
        <f>CONCATENATE(B20824,"-",C20824,"-",D20824)</f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x14ac:dyDescent="0.25">
      <c r="A20825" s="4" t="str">
        <f>CONCATENATE(B20825,"-",C20825,"-",D20825)</f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x14ac:dyDescent="0.25">
      <c r="A20826" s="4" t="str">
        <f>CONCATENATE(B20826,"-",C20826,"-",D20826)</f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x14ac:dyDescent="0.25">
      <c r="A20827" s="4" t="str">
        <f>CONCATENATE(B20827,"-",C20827,"-",D20827)</f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x14ac:dyDescent="0.25">
      <c r="A20828" s="4" t="str">
        <f>CONCATENATE(B20828,"-",C20828,"-",D20828)</f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x14ac:dyDescent="0.25">
      <c r="A20829" s="4" t="str">
        <f>CONCATENATE(B20829,"-",C20829,"-",D20829)</f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x14ac:dyDescent="0.25">
      <c r="A20830" s="4" t="str">
        <f>CONCATENATE(B20830,"-",C20830,"-",D20830)</f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x14ac:dyDescent="0.25">
      <c r="A20831" s="4" t="str">
        <f>CONCATENATE(B20831,"-",C20831,"-",D20831)</f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x14ac:dyDescent="0.25">
      <c r="A20832" s="4" t="str">
        <f>CONCATENATE(B20832,"-",C20832,"-",D20832)</f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x14ac:dyDescent="0.25">
      <c r="A20833" s="4" t="str">
        <f>CONCATENATE(B20833,"-",C20833,"-",D20833)</f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x14ac:dyDescent="0.25">
      <c r="A20834" s="4" t="str">
        <f>CONCATENATE(B20834,"-",C20834,"-",D20834)</f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x14ac:dyDescent="0.25">
      <c r="A20835" s="4" t="str">
        <f>CONCATENATE(B20835,"-",C20835,"-",D20835)</f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x14ac:dyDescent="0.25">
      <c r="A20836" s="4" t="str">
        <f>CONCATENATE(B20836,"-",C20836,"-",D20836)</f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x14ac:dyDescent="0.25">
      <c r="A20837" s="4" t="str">
        <f>CONCATENATE(B20837,"-",C20837,"-",D20837)</f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x14ac:dyDescent="0.25">
      <c r="A20838" s="4" t="str">
        <f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x14ac:dyDescent="0.25">
      <c r="A20839" s="4" t="str">
        <f>CONCATENATE(B20839,"-",C20839,"-",D20839)</f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x14ac:dyDescent="0.25">
      <c r="A20840" s="4" t="str">
        <f>CONCATENATE(B20840,"-",C20840,"-",D20840)</f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x14ac:dyDescent="0.25">
      <c r="A20841" s="4" t="str">
        <f>CONCATENATE(B20841,"-",C20841,"-",D20841)</f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x14ac:dyDescent="0.25">
      <c r="A20842" s="4" t="str">
        <f>CONCATENATE(B20842,"-",C20842,"-",D20842)</f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x14ac:dyDescent="0.25">
      <c r="A20843" s="4" t="str">
        <f>CONCATENATE(B20843,"-",C20843,"-",D20843)</f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x14ac:dyDescent="0.25">
      <c r="A20844" s="4" t="str">
        <f>CONCATENATE(B20844,"-",C20844,"-",D20844)</f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x14ac:dyDescent="0.25">
      <c r="A20845" s="4" t="str">
        <f>CONCATENATE(B20845,"-",C20845,"-",D20845)</f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x14ac:dyDescent="0.25">
      <c r="A20846" s="4" t="str">
        <f>CONCATENATE(B20846,"-",C20846,"-",D20846)</f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x14ac:dyDescent="0.25">
      <c r="A20847" s="4" t="str">
        <f>CONCATENATE(B20847,"-",C20847,"-",D20847)</f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x14ac:dyDescent="0.25">
      <c r="A20848" s="4" t="str">
        <f>CONCATENATE(B20848,"-",C20848,"-",D20848)</f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x14ac:dyDescent="0.25">
      <c r="A20849" s="4" t="str">
        <f>CONCATENATE(B20849,"-",C20849,"-",D20849)</f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x14ac:dyDescent="0.25">
      <c r="A20850" s="4" t="str">
        <f>CONCATENATE(B20850,"-",C20850,"-",D20850)</f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x14ac:dyDescent="0.25">
      <c r="A20851" s="4" t="str">
        <f>CONCATENATE(B20851,"-",C20851,"-",D20851)</f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x14ac:dyDescent="0.25">
      <c r="A20852" s="4" t="str">
        <f>CONCATENATE(B20852,"-",C20852,"-",D20852)</f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x14ac:dyDescent="0.25">
      <c r="A20853" s="4" t="str">
        <f>CONCATENATE(B20853,"-",C20853,"-",D20853)</f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x14ac:dyDescent="0.25">
      <c r="A20854" s="4" t="str">
        <f>CONCATENATE(B20854,"-",C20854,"-",D20854)</f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x14ac:dyDescent="0.25">
      <c r="A20855" s="4" t="str">
        <f>CONCATENATE(B20855,"-",C20855,"-",D20855)</f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x14ac:dyDescent="0.25">
      <c r="A20856" s="4" t="str">
        <f>CONCATENATE(B20856,"-",C20856,"-",D20856)</f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x14ac:dyDescent="0.25">
      <c r="A20857" s="4" t="str">
        <f>CONCATENATE(B20857,"-",C20857,"-",D20857)</f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x14ac:dyDescent="0.25">
      <c r="A20858" s="4" t="str">
        <f>CONCATENATE(B20858,"-",C20858,"-",D20858)</f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x14ac:dyDescent="0.25">
      <c r="A20859" s="4" t="str">
        <f>CONCATENATE(B20859,"-",C20859,"-",D20859)</f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x14ac:dyDescent="0.25">
      <c r="A20860" s="4" t="str">
        <f>CONCATENATE(B20860,"-",C20860,"-",D20860)</f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x14ac:dyDescent="0.25">
      <c r="A20861" s="4" t="str">
        <f>CONCATENATE(B20861,"-",C20861,"-",D20861)</f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x14ac:dyDescent="0.25">
      <c r="A20862" s="4" t="str">
        <f>CONCATENATE(B20862,"-",C20862,"-",D20862)</f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x14ac:dyDescent="0.25">
      <c r="A20863" s="4" t="str">
        <f>CONCATENATE(B20863,"-",C20863,"-",D20863)</f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x14ac:dyDescent="0.25">
      <c r="A20864" s="4" t="str">
        <f>CONCATENATE(B20864,"-",C20864,"-",D20864)</f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x14ac:dyDescent="0.25">
      <c r="A20865" s="4" t="str">
        <f>CONCATENATE(B20865,"-",C20865,"-",D20865)</f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x14ac:dyDescent="0.25">
      <c r="A20866" s="4" t="str">
        <f>CONCATENATE(B20866,"-",C20866,"-",D20866)</f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x14ac:dyDescent="0.25">
      <c r="A20867" s="4" t="str">
        <f>CONCATENATE(B20867,"-",C20867,"-",D20867)</f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x14ac:dyDescent="0.25">
      <c r="A20868" s="4" t="str">
        <f>CONCATENATE(B20868,"-",C20868,"-",D20868)</f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x14ac:dyDescent="0.25">
      <c r="A20869" s="4" t="str">
        <f>CONCATENATE(B20869,"-",C20869,"-",D20869)</f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x14ac:dyDescent="0.25">
      <c r="A20870" s="4" t="str">
        <f>CONCATENATE(B20870,"-",C20870,"-",D20870)</f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x14ac:dyDescent="0.25">
      <c r="A20871" s="4" t="str">
        <f>CONCATENATE(B20871,"-",C20871,"-",D20871)</f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x14ac:dyDescent="0.25">
      <c r="A20872" s="4" t="str">
        <f>CONCATENATE(B20872,"-",C20872,"-",D20872)</f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x14ac:dyDescent="0.25">
      <c r="A20873" s="4" t="str">
        <f>CONCATENATE(B20873,"-",C20873,"-",D20873)</f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x14ac:dyDescent="0.25">
      <c r="A20874" s="4" t="str">
        <f>CONCATENATE(B20874,"-",C20874,"-",D20874)</f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x14ac:dyDescent="0.25">
      <c r="A20875" s="4" t="str">
        <f>CONCATENATE(B20875,"-",C20875,"-",D20875)</f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x14ac:dyDescent="0.25">
      <c r="A20876" s="4" t="str">
        <f>CONCATENATE(B20876,"-",C20876,"-",D20876)</f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x14ac:dyDescent="0.25">
      <c r="A20877" s="4" t="str">
        <f>CONCATENATE(B20877,"-",C20877,"-",D20877)</f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x14ac:dyDescent="0.25">
      <c r="A20878" s="4" t="str">
        <f>CONCATENATE(B20878,"-",C20878,"-",D20878)</f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x14ac:dyDescent="0.25">
      <c r="A20879" s="4" t="str">
        <f>CONCATENATE(B20879,"-",C20879,"-",D20879)</f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x14ac:dyDescent="0.25">
      <c r="A20880" s="4" t="str">
        <f>CONCATENATE(B20880,"-",C20880,"-",D20880)</f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x14ac:dyDescent="0.25">
      <c r="A20881" s="4" t="str">
        <f>CONCATENATE(B20881,"-",C20881,"-",D20881)</f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x14ac:dyDescent="0.25">
      <c r="A20882" s="4" t="str">
        <f>CONCATENATE(B20882,"-",C20882,"-",D20882)</f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x14ac:dyDescent="0.25">
      <c r="A20883" s="4" t="str">
        <f>CONCATENATE(B20883,"-",C20883,"-",D20883)</f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x14ac:dyDescent="0.25">
      <c r="A20884" s="4" t="str">
        <f>CONCATENATE(B20884,"-",C20884,"-",D20884)</f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x14ac:dyDescent="0.25">
      <c r="A20885" s="4" t="str">
        <f>CONCATENATE(B20885,"-",C20885,"-",D20885)</f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x14ac:dyDescent="0.25">
      <c r="A20886" s="4" t="str">
        <f>CONCATENATE(B20886,"-",C20886,"-",D20886)</f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x14ac:dyDescent="0.25">
      <c r="A20887" s="4" t="str">
        <f>CONCATENATE(B20887,"-",C20887,"-",D20887)</f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x14ac:dyDescent="0.25">
      <c r="A20888" s="4" t="str">
        <f>CONCATENATE(B20888,"-",C20888,"-",D20888)</f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x14ac:dyDescent="0.25">
      <c r="A20889" s="4" t="str">
        <f>CONCATENATE(B20889,"-",C20889,"-",D20889)</f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x14ac:dyDescent="0.25">
      <c r="A20890" s="4" t="str">
        <f>CONCATENATE(B20890,"-",C20890,"-",D20890)</f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x14ac:dyDescent="0.25">
      <c r="A20891" s="4" t="str">
        <f>CONCATENATE(B20891,"-",C20891,"-",D20891)</f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x14ac:dyDescent="0.25">
      <c r="A20892" s="4" t="str">
        <f>CONCATENATE(B20892,"-",C20892,"-",D20892)</f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x14ac:dyDescent="0.25">
      <c r="A20893" s="4" t="str">
        <f>CONCATENATE(B20893,"-",C20893,"-",D20893)</f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x14ac:dyDescent="0.25">
      <c r="A20894" s="4" t="str">
        <f>CONCATENATE(B20894,"-",C20894,"-",D20894)</f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x14ac:dyDescent="0.25">
      <c r="A20895" s="4" t="str">
        <f>CONCATENATE(B20895,"-",C20895,"-",D20895)</f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x14ac:dyDescent="0.25">
      <c r="A20896" s="4" t="str">
        <f>CONCATENATE(B20896,"-",C20896,"-",D20896)</f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x14ac:dyDescent="0.25">
      <c r="A20897" s="4" t="str">
        <f>CONCATENATE(B20897,"-",C20897,"-",D20897)</f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x14ac:dyDescent="0.25">
      <c r="A20898" s="4" t="str">
        <f>CONCATENATE(B20898,"-",C20898,"-",D20898)</f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x14ac:dyDescent="0.25">
      <c r="A20899" s="4" t="str">
        <f>CONCATENATE(B20899,"-",C20899,"-",D20899)</f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x14ac:dyDescent="0.25">
      <c r="A20900" s="4" t="str">
        <f>CONCATENATE(B20900,"-",C20900,"-",D20900)</f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x14ac:dyDescent="0.25">
      <c r="A20901" s="4" t="str">
        <f>CONCATENATE(B20901,"-",C20901,"-",D20901)</f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x14ac:dyDescent="0.25">
      <c r="A20902" s="4" t="str">
        <f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x14ac:dyDescent="0.25">
      <c r="A20903" s="4" t="str">
        <f>CONCATENATE(B20903,"-",C20903,"-",D20903)</f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x14ac:dyDescent="0.25">
      <c r="A20904" s="4" t="str">
        <f>CONCATENATE(B20904,"-",C20904,"-",D20904)</f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x14ac:dyDescent="0.25">
      <c r="A20905" s="4" t="str">
        <f>CONCATENATE(B20905,"-",C20905,"-",D20905)</f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x14ac:dyDescent="0.25">
      <c r="A20906" s="4" t="str">
        <f>CONCATENATE(B20906,"-",C20906,"-",D20906)</f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x14ac:dyDescent="0.25">
      <c r="A20907" s="4" t="str">
        <f>CONCATENATE(B20907,"-",C20907,"-",D20907)</f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x14ac:dyDescent="0.25">
      <c r="A20908" s="4" t="str">
        <f>CONCATENATE(B20908,"-",C20908,"-",D20908)</f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x14ac:dyDescent="0.25">
      <c r="A20909" s="4" t="str">
        <f>CONCATENATE(B20909,"-",C20909,"-",D20909)</f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x14ac:dyDescent="0.25">
      <c r="A20910" s="4" t="str">
        <f>CONCATENATE(B20910,"-",C20910,"-",D20910)</f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x14ac:dyDescent="0.25">
      <c r="A20911" s="4" t="str">
        <f>CONCATENATE(B20911,"-",C20911,"-",D20911)</f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x14ac:dyDescent="0.25">
      <c r="A20912" s="4" t="str">
        <f>CONCATENATE(B20912,"-",C20912,"-",D20912)</f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x14ac:dyDescent="0.25">
      <c r="A20913" s="4" t="str">
        <f>CONCATENATE(B20913,"-",C20913,"-",D20913)</f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x14ac:dyDescent="0.25">
      <c r="A20914" s="4" t="str">
        <f>CONCATENATE(B20914,"-",C20914,"-",D20914)</f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x14ac:dyDescent="0.25">
      <c r="A20915" s="4" t="str">
        <f>CONCATENATE(B20915,"-",C20915,"-",D20915)</f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x14ac:dyDescent="0.25">
      <c r="A20916" s="4" t="str">
        <f>CONCATENATE(B20916,"-",C20916,"-",D20916)</f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x14ac:dyDescent="0.25">
      <c r="A20917" s="4" t="str">
        <f>CONCATENATE(B20917,"-",C20917,"-",D20917)</f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x14ac:dyDescent="0.25">
      <c r="A20918" s="4" t="str">
        <f>CONCATENATE(B20918,"-",C20918,"-",D20918)</f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x14ac:dyDescent="0.25">
      <c r="A20919" s="4" t="str">
        <f>CONCATENATE(B20919,"-",C20919,"-",D20919)</f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x14ac:dyDescent="0.25">
      <c r="A20920" s="4" t="str">
        <f>CONCATENATE(B20920,"-",C20920,"-",D20920)</f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x14ac:dyDescent="0.25">
      <c r="A20921" s="4" t="str">
        <f>CONCATENATE(B20921,"-",C20921,"-",D20921)</f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x14ac:dyDescent="0.25">
      <c r="A20922" s="4" t="str">
        <f>CONCATENATE(B20922,"-",C20922,"-",D20922)</f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x14ac:dyDescent="0.25">
      <c r="A20923" s="4" t="str">
        <f>CONCATENATE(B20923,"-",C20923,"-",D20923)</f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x14ac:dyDescent="0.25">
      <c r="A20924" s="4" t="str">
        <f>CONCATENATE(B20924,"-",C20924,"-",D20924)</f>
        <v>46242-POX51-psa5</v>
      </c>
      <c r="B20924" s="14">
        <v>46242</v>
      </c>
      <c r="C20924" s="4" t="s">
        <v>39</v>
      </c>
      <c r="D20924" s="4" t="s">
        <v>92</v>
      </c>
      <c r="E20924" s="4">
        <v>0</v>
      </c>
      <c r="F20924" s="6">
        <v>3.3333333333333335</v>
      </c>
      <c r="G20924" s="6">
        <v>20.25</v>
      </c>
      <c r="H20924" s="6">
        <v>0</v>
      </c>
      <c r="I20924" s="4" t="str">
        <f>TEXT(B20924,"yyyy-mm")</f>
        <v>2026-08</v>
      </c>
      <c r="J20924" s="7" t="str">
        <f>VLOOKUP(C20924,'[1]T. Apoyo Sistema'!$B$1:$C$89,2,0)</f>
        <v>SI</v>
      </c>
    </row>
    <row r="20925" spans="1:10" x14ac:dyDescent="0.25">
      <c r="A20925" s="4" t="str">
        <f>CONCATENATE(B20925,"-",C20925,"-",D20925)</f>
        <v>46242-POX51-psa6</v>
      </c>
      <c r="B20925" s="14">
        <v>46242</v>
      </c>
      <c r="C20925" s="4" t="s">
        <v>39</v>
      </c>
      <c r="D20925" s="4" t="s">
        <v>93</v>
      </c>
      <c r="E20925" s="4">
        <v>0</v>
      </c>
      <c r="F20925" s="6">
        <v>0.75</v>
      </c>
      <c r="G20925" s="6">
        <v>22.833333333333332</v>
      </c>
      <c r="H20925" s="6">
        <v>0</v>
      </c>
      <c r="I20925" s="4" t="str">
        <f>TEXT(B20925,"yyyy-mm")</f>
        <v>2026-08</v>
      </c>
      <c r="J20925" s="7" t="str">
        <f>VLOOKUP(C20925,'[1]T. Apoyo Sistema'!$B$1:$C$89,2,0)</f>
        <v>SI</v>
      </c>
    </row>
    <row r="20926" spans="1:10" x14ac:dyDescent="0.25">
      <c r="A20926" s="4" t="str">
        <f>CONCATENATE(B20926,"-",C20926,"-",D20926)</f>
        <v>46242-POX51-sec1</v>
      </c>
      <c r="B20926" s="14">
        <v>46242</v>
      </c>
      <c r="C20926" s="4" t="s">
        <v>39</v>
      </c>
      <c r="D20926" s="4" t="s">
        <v>75</v>
      </c>
      <c r="E20926" s="4">
        <v>0</v>
      </c>
      <c r="F20926" s="6">
        <v>4.75</v>
      </c>
      <c r="G20926" s="6">
        <v>18.833333333333332</v>
      </c>
      <c r="H20926" s="6">
        <v>0</v>
      </c>
      <c r="I20926" s="4" t="str">
        <f>TEXT(B20926,"yyyy-mm")</f>
        <v>2026-08</v>
      </c>
      <c r="J20926" s="7" t="str">
        <f>VLOOKUP(C20926,'[1]T. Apoyo Sistema'!$B$1:$C$89,2,0)</f>
        <v>SI</v>
      </c>
    </row>
    <row r="20927" spans="1:10" x14ac:dyDescent="0.25">
      <c r="A20927" s="4" t="str">
        <f>CONCATENATE(B20927,"-",C20927,"-",D20927)</f>
        <v>46242-POX51-sec2</v>
      </c>
      <c r="B20927" s="14">
        <v>46242</v>
      </c>
      <c r="C20927" s="4" t="s">
        <v>39</v>
      </c>
      <c r="D20927" s="4" t="s">
        <v>76</v>
      </c>
      <c r="E20927" s="4">
        <v>0</v>
      </c>
      <c r="F20927" s="6">
        <v>4.75</v>
      </c>
      <c r="G20927" s="6">
        <v>18.833333333333332</v>
      </c>
      <c r="H20927" s="6">
        <v>0</v>
      </c>
      <c r="I20927" s="4" t="str">
        <f>TEXT(B20927,"yyyy-mm")</f>
        <v>2026-08</v>
      </c>
      <c r="J20927" s="7" t="str">
        <f>VLOOKUP(C20927,'[1]T. Apoyo Sistema'!$B$1:$C$89,2,0)</f>
        <v>SI</v>
      </c>
    </row>
    <row r="20928" spans="1:10" x14ac:dyDescent="0.25">
      <c r="A20928" s="4" t="str">
        <f>CONCATENATE(B20928,"-",C20928,"-",D20928)</f>
        <v>46253-POX66-bbd1</v>
      </c>
      <c r="B20928" s="16">
        <v>46253</v>
      </c>
      <c r="C20928" s="10" t="s">
        <v>110</v>
      </c>
      <c r="D20928" s="10" t="s">
        <v>69</v>
      </c>
      <c r="E20928" s="10">
        <v>0</v>
      </c>
      <c r="F20928" s="12">
        <v>0</v>
      </c>
      <c r="G20928" s="12">
        <v>23.6</v>
      </c>
      <c r="H20928" s="12">
        <v>0</v>
      </c>
      <c r="I20928" s="4" t="str">
        <f>TEXT(B20928,"yyyy-mm")</f>
        <v>2026-08</v>
      </c>
      <c r="J20928" s="7" t="str">
        <f>VLOOKUP(C20928,'[1]T. Apoyo Sistema'!$B$1:$C$89,2,0)</f>
        <v>SI</v>
      </c>
    </row>
    <row r="20929" spans="1:10" x14ac:dyDescent="0.25">
      <c r="A20929" s="4" t="str">
        <f>CONCATENATE(B20929,"-",C20929,"-",D20929)</f>
        <v>46253-POX66-bbd2</v>
      </c>
      <c r="B20929" s="16">
        <v>46253</v>
      </c>
      <c r="C20929" s="10" t="s">
        <v>110</v>
      </c>
      <c r="D20929" s="10" t="s">
        <v>70</v>
      </c>
      <c r="E20929" s="10">
        <v>0</v>
      </c>
      <c r="F20929" s="12">
        <v>0</v>
      </c>
      <c r="G20929" s="12">
        <v>23.6</v>
      </c>
      <c r="H20929" s="12">
        <v>0</v>
      </c>
      <c r="I20929" s="4" t="str">
        <f>TEXT(B20929,"yyyy-mm")</f>
        <v>2026-08</v>
      </c>
      <c r="J20929" s="7" t="str">
        <f>VLOOKUP(C20929,'[1]T. Apoyo Sistema'!$B$1:$C$89,2,0)</f>
        <v>SI</v>
      </c>
    </row>
    <row r="20930" spans="1:10" x14ac:dyDescent="0.25">
      <c r="A20930" s="4" t="str">
        <f>CONCATENATE(B20930,"-",C20930,"-",D20930)</f>
        <v>46253-POX66-com1</v>
      </c>
      <c r="B20930" s="16">
        <v>46253</v>
      </c>
      <c r="C20930" s="10" t="s">
        <v>110</v>
      </c>
      <c r="D20930" s="10" t="s">
        <v>71</v>
      </c>
      <c r="E20930" s="10">
        <v>0</v>
      </c>
      <c r="F20930" s="12">
        <v>0</v>
      </c>
      <c r="G20930" s="12">
        <v>23.6</v>
      </c>
      <c r="H20930" s="12">
        <v>0</v>
      </c>
      <c r="I20930" s="4" t="str">
        <f>TEXT(B20930,"yyyy-mm")</f>
        <v>2026-08</v>
      </c>
      <c r="J20930" s="7" t="str">
        <f>VLOOKUP(C20930,'[1]T. Apoyo Sistema'!$B$1:$C$89,2,0)</f>
        <v>SI</v>
      </c>
    </row>
    <row r="20931" spans="1:10" x14ac:dyDescent="0.25">
      <c r="A20931" s="4" t="str">
        <f>CONCATENATE(B20931,"-",C20931,"-",D20931)</f>
        <v>46253-POX66-com2</v>
      </c>
      <c r="B20931" s="16">
        <v>46253</v>
      </c>
      <c r="C20931" s="10" t="s">
        <v>110</v>
      </c>
      <c r="D20931" s="10" t="s">
        <v>72</v>
      </c>
      <c r="E20931" s="10">
        <v>0</v>
      </c>
      <c r="F20931" s="12">
        <v>0</v>
      </c>
      <c r="G20931" s="12">
        <v>23.6</v>
      </c>
      <c r="H20931" s="12">
        <v>0</v>
      </c>
      <c r="I20931" s="4" t="str">
        <f>TEXT(B20931,"yyyy-mm")</f>
        <v>2026-08</v>
      </c>
      <c r="J20931" s="7" t="str">
        <f>VLOOKUP(C20931,'[1]T. Apoyo Sistema'!$B$1:$C$89,2,0)</f>
        <v>SI</v>
      </c>
    </row>
    <row r="20932" spans="1:10" x14ac:dyDescent="0.25">
      <c r="A20932" s="4" t="str">
        <f>CONCATENATE(B20932,"-",C20932,"-",D20932)</f>
        <v>46253-POX66-com3</v>
      </c>
      <c r="B20932" s="16">
        <v>46253</v>
      </c>
      <c r="C20932" s="10" t="s">
        <v>110</v>
      </c>
      <c r="D20932" s="10" t="s">
        <v>77</v>
      </c>
      <c r="E20932" s="10">
        <v>0</v>
      </c>
      <c r="F20932" s="12">
        <v>0</v>
      </c>
      <c r="G20932" s="12">
        <v>23.6</v>
      </c>
      <c r="H20932" s="12">
        <v>0</v>
      </c>
      <c r="I20932" s="4" t="str">
        <f>TEXT(B20932,"yyyy-mm")</f>
        <v>2026-08</v>
      </c>
      <c r="J20932" s="7" t="str">
        <f>VLOOKUP(C20932,'[1]T. Apoyo Sistema'!$B$1:$C$89,2,0)</f>
        <v>SI</v>
      </c>
    </row>
    <row r="20933" spans="1:10" x14ac:dyDescent="0.25">
      <c r="A20933" s="4" t="str">
        <f>CONCATENATE(B20933,"-",C20933,"-",D20933)</f>
        <v>46253-POX66-gen1</v>
      </c>
      <c r="B20933" s="16">
        <v>46253</v>
      </c>
      <c r="C20933" s="10" t="s">
        <v>110</v>
      </c>
      <c r="D20933" s="10" t="s">
        <v>59</v>
      </c>
      <c r="E20933" s="10">
        <v>0</v>
      </c>
      <c r="F20933" s="12">
        <v>0</v>
      </c>
      <c r="G20933" s="12">
        <v>23.6</v>
      </c>
      <c r="H20933" s="12">
        <v>0</v>
      </c>
      <c r="I20933" s="4" t="str">
        <f>TEXT(B20933,"yyyy-mm")</f>
        <v>2026-08</v>
      </c>
      <c r="J20933" s="7" t="str">
        <f>VLOOKUP(C20933,'[1]T. Apoyo Sistema'!$B$1:$C$89,2,0)</f>
        <v>SI</v>
      </c>
    </row>
    <row r="20934" spans="1:10" x14ac:dyDescent="0.25">
      <c r="A20934" s="4" t="str">
        <f>CONCATENATE(B20934,"-",C20934,"-",D20934)</f>
        <v>46253-POX66-gen2</v>
      </c>
      <c r="B20934" s="16">
        <v>46253</v>
      </c>
      <c r="C20934" s="10" t="s">
        <v>110</v>
      </c>
      <c r="D20934" s="10" t="s">
        <v>73</v>
      </c>
      <c r="E20934" s="10">
        <v>0</v>
      </c>
      <c r="F20934" s="12">
        <v>0</v>
      </c>
      <c r="G20934" s="12">
        <v>23.6</v>
      </c>
      <c r="H20934" s="12">
        <v>0</v>
      </c>
      <c r="I20934" s="4" t="str">
        <f>TEXT(B20934,"yyyy-mm")</f>
        <v>2026-08</v>
      </c>
      <c r="J20934" s="7" t="str">
        <f>VLOOKUP(C20934,'[1]T. Apoyo Sistema'!$B$1:$C$89,2,0)</f>
        <v>SI</v>
      </c>
    </row>
    <row r="20935" spans="1:10" x14ac:dyDescent="0.25">
      <c r="A20935" s="4" t="str">
        <f>CONCATENATE(B20935,"-",C20935,"-",D20935)</f>
        <v>46253-POX66-psa1</v>
      </c>
      <c r="B20935" s="16">
        <v>46253</v>
      </c>
      <c r="C20935" s="10" t="s">
        <v>110</v>
      </c>
      <c r="D20935" s="10" t="s">
        <v>60</v>
      </c>
      <c r="E20935" s="10">
        <v>0</v>
      </c>
      <c r="F20935" s="12">
        <v>0</v>
      </c>
      <c r="G20935" s="12">
        <v>23.6</v>
      </c>
      <c r="H20935" s="12">
        <v>0</v>
      </c>
      <c r="I20935" s="4" t="str">
        <f>TEXT(B20935,"yyyy-mm")</f>
        <v>2026-08</v>
      </c>
      <c r="J20935" s="7" t="str">
        <f>VLOOKUP(C20935,'[1]T. Apoyo Sistema'!$B$1:$C$89,2,0)</f>
        <v>SI</v>
      </c>
    </row>
    <row r="20936" spans="1:10" x14ac:dyDescent="0.25">
      <c r="A20936" s="4" t="str">
        <f>CONCATENATE(B20936,"-",C20936,"-",D20936)</f>
        <v>46253-POX66-psa2</v>
      </c>
      <c r="B20936" s="16">
        <v>46253</v>
      </c>
      <c r="C20936" s="10" t="s">
        <v>110</v>
      </c>
      <c r="D20936" s="10" t="s">
        <v>74</v>
      </c>
      <c r="E20936" s="10">
        <v>0</v>
      </c>
      <c r="F20936" s="12">
        <v>0</v>
      </c>
      <c r="G20936" s="12">
        <v>23.6</v>
      </c>
      <c r="H20936" s="12">
        <v>0</v>
      </c>
      <c r="I20936" s="4" t="str">
        <f>TEXT(B20936,"yyyy-mm")</f>
        <v>2026-08</v>
      </c>
      <c r="J20936" s="7" t="str">
        <f>VLOOKUP(C20936,'[1]T. Apoyo Sistema'!$B$1:$C$89,2,0)</f>
        <v>SI</v>
      </c>
    </row>
    <row r="20937" spans="1:10" x14ac:dyDescent="0.25">
      <c r="A20937" s="4" t="str">
        <f>CONCATENATE(B20937,"-",C20937,"-",D20937)</f>
        <v>46253-POX66-psa3</v>
      </c>
      <c r="B20937" s="16">
        <v>46253</v>
      </c>
      <c r="C20937" s="10" t="s">
        <v>110</v>
      </c>
      <c r="D20937" s="10" t="s">
        <v>79</v>
      </c>
      <c r="E20937" s="10">
        <v>0</v>
      </c>
      <c r="F20937" s="12">
        <v>0</v>
      </c>
      <c r="G20937" s="12">
        <v>23.6</v>
      </c>
      <c r="H20937" s="12">
        <v>0</v>
      </c>
      <c r="I20937" s="4" t="str">
        <f>TEXT(B20937,"yyyy-mm")</f>
        <v>2026-08</v>
      </c>
      <c r="J20937" s="7" t="str">
        <f>VLOOKUP(C20937,'[1]T. Apoyo Sistema'!$B$1:$C$89,2,0)</f>
        <v>SI</v>
      </c>
    </row>
    <row r="20938" spans="1:10" x14ac:dyDescent="0.25">
      <c r="A20938" s="4" t="str">
        <f>CONCATENATE(B20938,"-",C20938,"-",D20938)</f>
        <v>46253-POX66-psa4</v>
      </c>
      <c r="B20938" s="16">
        <v>46253</v>
      </c>
      <c r="C20938" s="10" t="s">
        <v>110</v>
      </c>
      <c r="D20938" s="10" t="s">
        <v>80</v>
      </c>
      <c r="E20938" s="10">
        <v>0</v>
      </c>
      <c r="F20938" s="12">
        <v>0</v>
      </c>
      <c r="G20938" s="12">
        <v>23.6</v>
      </c>
      <c r="H20938" s="12">
        <v>0</v>
      </c>
      <c r="I20938" s="4" t="str">
        <f>TEXT(B20938,"yyyy-mm")</f>
        <v>2026-08</v>
      </c>
      <c r="J20938" s="7" t="str">
        <f>VLOOKUP(C20938,'[1]T. Apoyo Sistema'!$B$1:$C$89,2,0)</f>
        <v>SI</v>
      </c>
    </row>
    <row r="20939" spans="1:10" x14ac:dyDescent="0.25">
      <c r="A20939" s="4" t="str">
        <f>CONCATENATE(B20939,"-",C20939,"-",D20939)</f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x14ac:dyDescent="0.25">
      <c r="A20940" s="4" t="str">
        <f>CONCATENATE(B20940,"-",C20940,"-",D20940)</f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x14ac:dyDescent="0.25">
      <c r="A20941" s="4" t="str">
        <f>CONCATENATE(B20941,"-",C20941,"-",D20941)</f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x14ac:dyDescent="0.25">
      <c r="A20942" s="4" t="str">
        <f>CONCATENATE(B20942,"-",C20942,"-",D20942)</f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x14ac:dyDescent="0.25">
      <c r="A20943" s="4" t="str">
        <f>CONCATENATE(B20943,"-",C20943,"-",D20943)</f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x14ac:dyDescent="0.25">
      <c r="A20944" s="4" t="str">
        <f>CONCATENATE(B20944,"-",C20944,"-",D20944)</f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x14ac:dyDescent="0.25">
      <c r="A20945" s="4" t="str">
        <f>CONCATENATE(B20945,"-",C20945,"-",D20945)</f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x14ac:dyDescent="0.25">
      <c r="A20946" s="4" t="str">
        <f>CONCATENATE(B20946,"-",C20946,"-",D20946)</f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x14ac:dyDescent="0.25">
      <c r="A20947" s="4" t="str">
        <f>CONCATENATE(B20947,"-",C20947,"-",D20947)</f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x14ac:dyDescent="0.25">
      <c r="A20948" s="4" t="str">
        <f>CONCATENATE(B20948,"-",C20948,"-",D20948)</f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x14ac:dyDescent="0.25">
      <c r="A20949" s="4" t="str">
        <f>CONCATENATE(B20949,"-",C20949,"-",D20949)</f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x14ac:dyDescent="0.25">
      <c r="A20950" s="4" t="str">
        <f>CONCATENATE(B20950,"-",C20950,"-",D20950)</f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x14ac:dyDescent="0.25">
      <c r="A20951" s="4" t="str">
        <f>CONCATENATE(B20951,"-",C20951,"-",D20951)</f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x14ac:dyDescent="0.25">
      <c r="A20952" s="4" t="str">
        <f>CONCATENATE(B20952,"-",C20952,"-",D20952)</f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x14ac:dyDescent="0.25">
      <c r="A20953" s="4" t="str">
        <f>CONCATENATE(B20953,"-",C20953,"-",D20953)</f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x14ac:dyDescent="0.25">
      <c r="A20954" s="4" t="str">
        <f>CONCATENATE(B20954,"-",C20954,"-",D20954)</f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x14ac:dyDescent="0.25">
      <c r="A20955" s="4" t="str">
        <f>CONCATENATE(B20955,"-",C20955,"-",D20955)</f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x14ac:dyDescent="0.25">
      <c r="A20956" s="4" t="str">
        <f>CONCATENATE(B20956,"-",C20956,"-",D20956)</f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x14ac:dyDescent="0.25">
      <c r="A20957" s="4" t="str">
        <f>CONCATENATE(B20957,"-",C20957,"-",D20957)</f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x14ac:dyDescent="0.25">
      <c r="A20958" s="4" t="str">
        <f>CONCATENATE(B20958,"-",C20958,"-",D20958)</f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x14ac:dyDescent="0.25">
      <c r="A20959" s="4" t="str">
        <f>CONCATENATE(B20959,"-",C20959,"-",D20959)</f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x14ac:dyDescent="0.25">
      <c r="A20960" s="4" t="str">
        <f>CONCATENATE(B20960,"-",C20960,"-",D20960)</f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x14ac:dyDescent="0.25">
      <c r="A20961" s="4" t="str">
        <f>CONCATENATE(B20961,"-",C20961,"-",D20961)</f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x14ac:dyDescent="0.25">
      <c r="A20962" s="4" t="str">
        <f>CONCATENATE(B20962,"-",C20962,"-",D20962)</f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x14ac:dyDescent="0.25">
      <c r="A20963" s="4" t="str">
        <f>CONCATENATE(B20963,"-",C20963,"-",D20963)</f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x14ac:dyDescent="0.25">
      <c r="A20964" s="4" t="str">
        <f>CONCATENATE(B20964,"-",C20964,"-",D20964)</f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x14ac:dyDescent="0.25">
      <c r="A20965" s="4" t="str">
        <f>CONCATENATE(B20965,"-",C20965,"-",D20965)</f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x14ac:dyDescent="0.25">
      <c r="A20966" s="4" t="str">
        <f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x14ac:dyDescent="0.25">
      <c r="A20967" s="4" t="str">
        <f>CONCATENATE(B20967,"-",C20967,"-",D20967)</f>
        <v>46253-POX66-sec1</v>
      </c>
      <c r="B20967" s="16">
        <v>46253</v>
      </c>
      <c r="C20967" s="10" t="s">
        <v>110</v>
      </c>
      <c r="D20967" s="10" t="s">
        <v>75</v>
      </c>
      <c r="E20967" s="10">
        <v>0</v>
      </c>
      <c r="F20967" s="12">
        <v>0</v>
      </c>
      <c r="G20967" s="12">
        <v>23.6</v>
      </c>
      <c r="H20967" s="12">
        <v>0</v>
      </c>
      <c r="I20967" s="4" t="str">
        <f>TEXT(B20967,"yyyy-mm")</f>
        <v>2026-08</v>
      </c>
      <c r="J20967" s="7" t="str">
        <f>VLOOKUP(C20967,'[1]T. Apoyo Sistema'!$B$1:$C$89,2,0)</f>
        <v>SI</v>
      </c>
    </row>
    <row r="20968" spans="1:10" x14ac:dyDescent="0.25">
      <c r="A20968" s="4" t="str">
        <f>CONCATENATE(B20968,"-",C20968,"-",D20968)</f>
        <v>46253-POX66-sec2</v>
      </c>
      <c r="B20968" s="16">
        <v>46253</v>
      </c>
      <c r="C20968" s="10" t="s">
        <v>110</v>
      </c>
      <c r="D20968" s="10" t="s">
        <v>76</v>
      </c>
      <c r="E20968" s="10">
        <v>0</v>
      </c>
      <c r="F20968" s="12">
        <v>0</v>
      </c>
      <c r="G20968" s="12">
        <v>23.6</v>
      </c>
      <c r="H20968" s="12">
        <v>0</v>
      </c>
      <c r="I20968" s="4" t="str">
        <f>TEXT(B20968,"yyyy-mm")</f>
        <v>2026-08</v>
      </c>
      <c r="J20968" s="7" t="str">
        <f>VLOOKUP(C20968,'[1]T. Apoyo Sistema'!$B$1:$C$89,2,0)</f>
        <v>SI</v>
      </c>
    </row>
    <row r="20969" spans="1:10" x14ac:dyDescent="0.25">
      <c r="A20969" s="4" t="str">
        <f>CONCATENATE(B20969,"-",C20969,"-",D20969)</f>
        <v>46256-POX8-bbd1</v>
      </c>
      <c r="B20969" s="16">
        <v>46256</v>
      </c>
      <c r="C20969" s="10" t="s">
        <v>113</v>
      </c>
      <c r="D20969" s="10" t="s">
        <v>69</v>
      </c>
      <c r="E20969" s="10">
        <v>0</v>
      </c>
      <c r="F20969" s="12">
        <v>0</v>
      </c>
      <c r="G20969" s="12">
        <v>23.6</v>
      </c>
      <c r="H20969" s="12">
        <v>0</v>
      </c>
      <c r="I20969" s="4" t="str">
        <f>TEXT(B20969,"yyyy-mm")</f>
        <v>2026-08</v>
      </c>
      <c r="J20969" s="7" t="str">
        <f>VLOOKUP(C20969,'[1]T. Apoyo Sistema'!$B$1:$C$89,2,0)</f>
        <v>SI</v>
      </c>
    </row>
    <row r="20970" spans="1:10" x14ac:dyDescent="0.25">
      <c r="A20970" s="4" t="str">
        <f>CONCATENATE(B20970,"-",C20970,"-",D20970)</f>
        <v>46256-POX8-bbd2</v>
      </c>
      <c r="B20970" s="16">
        <v>46256</v>
      </c>
      <c r="C20970" s="10" t="s">
        <v>113</v>
      </c>
      <c r="D20970" s="10" t="s">
        <v>70</v>
      </c>
      <c r="E20970" s="10">
        <v>0</v>
      </c>
      <c r="F20970" s="12">
        <v>0</v>
      </c>
      <c r="G20970" s="12">
        <v>23.6</v>
      </c>
      <c r="H20970" s="12">
        <v>0</v>
      </c>
      <c r="I20970" s="4" t="str">
        <f>TEXT(B20970,"yyyy-mm")</f>
        <v>2026-08</v>
      </c>
      <c r="J20970" s="7" t="str">
        <f>VLOOKUP(C20970,'[1]T. Apoyo Sistema'!$B$1:$C$89,2,0)</f>
        <v>SI</v>
      </c>
    </row>
    <row r="20971" spans="1:10" x14ac:dyDescent="0.25">
      <c r="A20971" s="4" t="str">
        <f>CONCATENATE(B20971,"-",C20971,"-",D20971)</f>
        <v>46256-POX8-com1</v>
      </c>
      <c r="B20971" s="16">
        <v>46256</v>
      </c>
      <c r="C20971" s="10" t="s">
        <v>113</v>
      </c>
      <c r="D20971" s="10" t="s">
        <v>71</v>
      </c>
      <c r="E20971" s="10">
        <v>0</v>
      </c>
      <c r="F20971" s="12">
        <v>0</v>
      </c>
      <c r="G20971" s="12">
        <v>23.6</v>
      </c>
      <c r="H20971" s="12">
        <v>0</v>
      </c>
      <c r="I20971" s="4" t="str">
        <f>TEXT(B20971,"yyyy-mm")</f>
        <v>2026-08</v>
      </c>
      <c r="J20971" s="7" t="str">
        <f>VLOOKUP(C20971,'[1]T. Apoyo Sistema'!$B$1:$C$89,2,0)</f>
        <v>SI</v>
      </c>
    </row>
    <row r="20972" spans="1:10" x14ac:dyDescent="0.25">
      <c r="A20972" s="4" t="str">
        <f>CONCATENATE(B20972,"-",C20972,"-",D20972)</f>
        <v>46256-POX8-com2</v>
      </c>
      <c r="B20972" s="16">
        <v>46256</v>
      </c>
      <c r="C20972" s="10" t="s">
        <v>113</v>
      </c>
      <c r="D20972" s="10" t="s">
        <v>72</v>
      </c>
      <c r="E20972" s="10">
        <v>0</v>
      </c>
      <c r="F20972" s="12">
        <v>0</v>
      </c>
      <c r="G20972" s="12">
        <v>23.6</v>
      </c>
      <c r="H20972" s="12">
        <v>0</v>
      </c>
      <c r="I20972" s="4" t="str">
        <f>TEXT(B20972,"yyyy-mm")</f>
        <v>2026-08</v>
      </c>
      <c r="J20972" s="7" t="str">
        <f>VLOOKUP(C20972,'[1]T. Apoyo Sistema'!$B$1:$C$89,2,0)</f>
        <v>SI</v>
      </c>
    </row>
    <row r="20973" spans="1:10" x14ac:dyDescent="0.25">
      <c r="A20973" s="4" t="str">
        <f>CONCATENATE(B20973,"-",C20973,"-",D20973)</f>
        <v>46256-POX8-com3</v>
      </c>
      <c r="B20973" s="16">
        <v>46256</v>
      </c>
      <c r="C20973" s="10" t="s">
        <v>113</v>
      </c>
      <c r="D20973" s="10" t="s">
        <v>77</v>
      </c>
      <c r="E20973" s="10">
        <v>0</v>
      </c>
      <c r="F20973" s="12">
        <v>0</v>
      </c>
      <c r="G20973" s="12">
        <v>23.6</v>
      </c>
      <c r="H20973" s="12">
        <v>0</v>
      </c>
      <c r="I20973" s="4" t="str">
        <f>TEXT(B20973,"yyyy-mm")</f>
        <v>2026-08</v>
      </c>
      <c r="J20973" s="7" t="str">
        <f>VLOOKUP(C20973,'[1]T. Apoyo Sistema'!$B$1:$C$89,2,0)</f>
        <v>SI</v>
      </c>
    </row>
    <row r="20974" spans="1:10" x14ac:dyDescent="0.25">
      <c r="A20974" s="4" t="str">
        <f>CONCATENATE(B20974,"-",C20974,"-",D20974)</f>
        <v>46256-POX8-com4</v>
      </c>
      <c r="B20974" s="16">
        <v>46256</v>
      </c>
      <c r="C20974" s="10" t="s">
        <v>113</v>
      </c>
      <c r="D20974" s="10" t="s">
        <v>78</v>
      </c>
      <c r="E20974" s="10">
        <v>0</v>
      </c>
      <c r="F20974" s="12">
        <v>0</v>
      </c>
      <c r="G20974" s="12">
        <v>23.6</v>
      </c>
      <c r="H20974" s="12">
        <v>0</v>
      </c>
      <c r="I20974" s="4" t="str">
        <f>TEXT(B20974,"yyyy-mm")</f>
        <v>2026-08</v>
      </c>
      <c r="J20974" s="7" t="str">
        <f>VLOOKUP(C20974,'[1]T. Apoyo Sistema'!$B$1:$C$89,2,0)</f>
        <v>SI</v>
      </c>
    </row>
    <row r="20975" spans="1:10" x14ac:dyDescent="0.25">
      <c r="A20975" s="4" t="str">
        <f>CONCATENATE(B20975,"-",C20975,"-",D20975)</f>
        <v>46256-POX8-gen1</v>
      </c>
      <c r="B20975" s="16">
        <v>46256</v>
      </c>
      <c r="C20975" s="10" t="s">
        <v>113</v>
      </c>
      <c r="D20975" s="10" t="s">
        <v>59</v>
      </c>
      <c r="E20975" s="10">
        <v>0</v>
      </c>
      <c r="F20975" s="12">
        <v>0</v>
      </c>
      <c r="G20975" s="12">
        <v>23.6</v>
      </c>
      <c r="H20975" s="12">
        <v>0</v>
      </c>
      <c r="I20975" s="4" t="str">
        <f>TEXT(B20975,"yyyy-mm")</f>
        <v>2026-08</v>
      </c>
      <c r="J20975" s="7" t="str">
        <f>VLOOKUP(C20975,'[1]T. Apoyo Sistema'!$B$1:$C$89,2,0)</f>
        <v>SI</v>
      </c>
    </row>
    <row r="20976" spans="1:10" x14ac:dyDescent="0.25">
      <c r="A20976" s="4" t="str">
        <f>CONCATENATE(B20976,"-",C20976,"-",D20976)</f>
        <v>46256-POX8-gen2</v>
      </c>
      <c r="B20976" s="16">
        <v>46256</v>
      </c>
      <c r="C20976" s="10" t="s">
        <v>113</v>
      </c>
      <c r="D20976" s="10" t="s">
        <v>73</v>
      </c>
      <c r="E20976" s="10">
        <v>0</v>
      </c>
      <c r="F20976" s="12">
        <v>0</v>
      </c>
      <c r="G20976" s="12">
        <v>23.6</v>
      </c>
      <c r="H20976" s="12">
        <v>0</v>
      </c>
      <c r="I20976" s="4" t="str">
        <f>TEXT(B20976,"yyyy-mm")</f>
        <v>2026-08</v>
      </c>
      <c r="J20976" s="7" t="str">
        <f>VLOOKUP(C20976,'[1]T. Apoyo Sistema'!$B$1:$C$89,2,0)</f>
        <v>SI</v>
      </c>
    </row>
    <row r="20977" spans="1:10" x14ac:dyDescent="0.25">
      <c r="A20977" s="4" t="str">
        <f>CONCATENATE(B20977,"-",C20977,"-",D20977)</f>
        <v>46256-POX8-psa1</v>
      </c>
      <c r="B20977" s="16">
        <v>46256</v>
      </c>
      <c r="C20977" s="10" t="s">
        <v>113</v>
      </c>
      <c r="D20977" s="10" t="s">
        <v>60</v>
      </c>
      <c r="E20977" s="10">
        <v>0</v>
      </c>
      <c r="F20977" s="12">
        <v>0</v>
      </c>
      <c r="G20977" s="12">
        <v>23.6</v>
      </c>
      <c r="H20977" s="12">
        <v>0</v>
      </c>
      <c r="I20977" s="4" t="str">
        <f>TEXT(B20977,"yyyy-mm")</f>
        <v>2026-08</v>
      </c>
      <c r="J20977" s="7" t="str">
        <f>VLOOKUP(C20977,'[1]T. Apoyo Sistema'!$B$1:$C$89,2,0)</f>
        <v>SI</v>
      </c>
    </row>
    <row r="20978" spans="1:10" x14ac:dyDescent="0.25">
      <c r="A20978" s="4" t="str">
        <f>CONCATENATE(B20978,"-",C20978,"-",D20978)</f>
        <v>46256-POX8-psa2</v>
      </c>
      <c r="B20978" s="16">
        <v>46256</v>
      </c>
      <c r="C20978" s="10" t="s">
        <v>113</v>
      </c>
      <c r="D20978" s="10" t="s">
        <v>74</v>
      </c>
      <c r="E20978" s="10">
        <v>0</v>
      </c>
      <c r="F20978" s="12">
        <v>0</v>
      </c>
      <c r="G20978" s="12">
        <v>23.6</v>
      </c>
      <c r="H20978" s="12">
        <v>0</v>
      </c>
      <c r="I20978" s="4" t="str">
        <f>TEXT(B20978,"yyyy-mm")</f>
        <v>2026-08</v>
      </c>
      <c r="J20978" s="7" t="str">
        <f>VLOOKUP(C20978,'[1]T. Apoyo Sistema'!$B$1:$C$89,2,0)</f>
        <v>SI</v>
      </c>
    </row>
    <row r="20979" spans="1:10" x14ac:dyDescent="0.25">
      <c r="A20979" s="4" t="str">
        <f>CONCATENATE(B20979,"-",C20979,"-",D20979)</f>
        <v>46256-POX8-psa3</v>
      </c>
      <c r="B20979" s="16">
        <v>46256</v>
      </c>
      <c r="C20979" s="10" t="s">
        <v>113</v>
      </c>
      <c r="D20979" s="10" t="s">
        <v>79</v>
      </c>
      <c r="E20979" s="10">
        <v>0</v>
      </c>
      <c r="F20979" s="12">
        <v>0</v>
      </c>
      <c r="G20979" s="12">
        <v>23.6</v>
      </c>
      <c r="H20979" s="12">
        <v>0</v>
      </c>
      <c r="I20979" s="4" t="str">
        <f>TEXT(B20979,"yyyy-mm")</f>
        <v>2026-08</v>
      </c>
      <c r="J20979" s="7" t="str">
        <f>VLOOKUP(C20979,'[1]T. Apoyo Sistema'!$B$1:$C$89,2,0)</f>
        <v>SI</v>
      </c>
    </row>
    <row r="20980" spans="1:10" x14ac:dyDescent="0.25">
      <c r="A20980" s="4" t="str">
        <f>CONCATENATE(B20980,"-",C20980,"-",D20980)</f>
        <v>46256-POX8-psa4</v>
      </c>
      <c r="B20980" s="16">
        <v>46256</v>
      </c>
      <c r="C20980" s="10" t="s">
        <v>113</v>
      </c>
      <c r="D20980" s="10" t="s">
        <v>80</v>
      </c>
      <c r="E20980" s="10">
        <v>0</v>
      </c>
      <c r="F20980" s="12">
        <v>0</v>
      </c>
      <c r="G20980" s="12">
        <v>23.6</v>
      </c>
      <c r="H20980" s="12">
        <v>0</v>
      </c>
      <c r="I20980" s="4" t="str">
        <f>TEXT(B20980,"yyyy-mm")</f>
        <v>2026-08</v>
      </c>
      <c r="J20980" s="7" t="str">
        <f>VLOOKUP(C20980,'[1]T. Apoyo Sistema'!$B$1:$C$89,2,0)</f>
        <v>SI</v>
      </c>
    </row>
    <row r="20981" spans="1:10" x14ac:dyDescent="0.25">
      <c r="A20981" s="4" t="str">
        <f>CONCATENATE(B20981,"-",C20981,"-",D20981)</f>
        <v>46256-POX8-sec1</v>
      </c>
      <c r="B20981" s="16">
        <v>46256</v>
      </c>
      <c r="C20981" s="10" t="s">
        <v>113</v>
      </c>
      <c r="D20981" s="10" t="s">
        <v>75</v>
      </c>
      <c r="E20981" s="10">
        <v>0</v>
      </c>
      <c r="F20981" s="12">
        <v>0</v>
      </c>
      <c r="G20981" s="12">
        <v>23.6</v>
      </c>
      <c r="H20981" s="12">
        <v>0</v>
      </c>
      <c r="I20981" s="4" t="str">
        <f>TEXT(B20981,"yyyy-mm")</f>
        <v>2026-08</v>
      </c>
      <c r="J20981" s="7" t="str">
        <f>VLOOKUP(C20981,'[1]T. Apoyo Sistema'!$B$1:$C$89,2,0)</f>
        <v>SI</v>
      </c>
    </row>
    <row r="20982" spans="1:10" x14ac:dyDescent="0.25">
      <c r="A20982" s="4" t="str">
        <f>CONCATENATE(B20982,"-",C20982,"-",D20982)</f>
        <v>46256-POX8-sec2</v>
      </c>
      <c r="B20982" s="16">
        <v>46256</v>
      </c>
      <c r="C20982" s="10" t="s">
        <v>113</v>
      </c>
      <c r="D20982" s="10" t="s">
        <v>76</v>
      </c>
      <c r="E20982" s="10">
        <v>0</v>
      </c>
      <c r="F20982" s="12">
        <v>0</v>
      </c>
      <c r="G20982" s="12">
        <v>23.6</v>
      </c>
      <c r="H20982" s="12">
        <v>0</v>
      </c>
      <c r="I20982" s="4" t="str">
        <f>TEXT(B20982,"yyyy-mm")</f>
        <v>2026-08</v>
      </c>
      <c r="J20982" s="7" t="str">
        <f>VLOOKUP(C20982,'[1]T. Apoyo Sistema'!$B$1:$C$89,2,0)</f>
        <v>SI</v>
      </c>
    </row>
    <row r="20983" spans="1:10" x14ac:dyDescent="0.25">
      <c r="A20983" s="4" t="str">
        <f>CONCATENATE(B20983,"-",C20983,"-",D20983)</f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x14ac:dyDescent="0.25">
      <c r="A20984" s="4" t="str">
        <f>CONCATENATE(B20984,"-",C20984,"-",D20984)</f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x14ac:dyDescent="0.25">
      <c r="A20985" s="4" t="str">
        <f>CONCATENATE(B20985,"-",C20985,"-",D20985)</f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x14ac:dyDescent="0.25">
      <c r="A20986" s="4" t="str">
        <f>CONCATENATE(B20986,"-",C20986,"-",D20986)</f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x14ac:dyDescent="0.25">
      <c r="A20987" s="4" t="str">
        <f>CONCATENATE(B20987,"-",C20987,"-",D20987)</f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x14ac:dyDescent="0.25">
      <c r="A20988" s="4" t="str">
        <f>CONCATENATE(B20988,"-",C20988,"-",D20988)</f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x14ac:dyDescent="0.25">
      <c r="A20989" s="4" t="str">
        <f>CONCATENATE(B20989,"-",C20989,"-",D20989)</f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x14ac:dyDescent="0.25">
      <c r="A20990" s="4" t="str">
        <f>CONCATENATE(B20990,"-",C20990,"-",D20990)</f>
        <v>46266-POX61-bbd1</v>
      </c>
      <c r="B20990" s="16">
        <v>46266</v>
      </c>
      <c r="C20990" s="10" t="s">
        <v>107</v>
      </c>
      <c r="D20990" s="10" t="s">
        <v>69</v>
      </c>
      <c r="E20990" s="10">
        <v>0</v>
      </c>
      <c r="F20990" s="12">
        <v>0</v>
      </c>
      <c r="G20990" s="12">
        <v>23.616666666666667</v>
      </c>
      <c r="H20990" s="12">
        <v>0</v>
      </c>
      <c r="I20990" s="4" t="s">
        <v>828</v>
      </c>
      <c r="J20990" s="7" t="str">
        <f>VLOOKUP(C20990,'[1]T. Apoyo Sistema'!$B$1:$C$89,2,0)</f>
        <v>SI</v>
      </c>
    </row>
    <row r="20991" spans="1:10" x14ac:dyDescent="0.25">
      <c r="A20991" s="4" t="str">
        <f>CONCATENATE(B20991,"-",C20991,"-",D20991)</f>
        <v>46266-POX61-bbd2</v>
      </c>
      <c r="B20991" s="16">
        <v>46266</v>
      </c>
      <c r="C20991" s="10" t="s">
        <v>107</v>
      </c>
      <c r="D20991" s="10" t="s">
        <v>70</v>
      </c>
      <c r="E20991" s="10">
        <v>0</v>
      </c>
      <c r="F20991" s="12">
        <v>0</v>
      </c>
      <c r="G20991" s="12">
        <v>23.616666666666667</v>
      </c>
      <c r="H20991" s="12">
        <v>0</v>
      </c>
      <c r="I20991" s="4" t="s">
        <v>828</v>
      </c>
      <c r="J20991" s="7" t="str">
        <f>VLOOKUP(C20991,'[1]T. Apoyo Sistema'!$B$1:$C$89,2,0)</f>
        <v>SI</v>
      </c>
    </row>
    <row r="20992" spans="1:10" x14ac:dyDescent="0.25">
      <c r="A20992" s="4" t="str">
        <f>CONCATENATE(B20992,"-",C20992,"-",D20992)</f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x14ac:dyDescent="0.25">
      <c r="A20993" s="4" t="str">
        <f>CONCATENATE(B20993,"-",C20993,"-",D20993)</f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x14ac:dyDescent="0.25">
      <c r="A20994" s="4" t="str">
        <f>CONCATENATE(B20994,"-",C20994,"-",D20994)</f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x14ac:dyDescent="0.25">
      <c r="A20995" s="4" t="str">
        <f>CONCATENATE(B20995,"-",C20995,"-",D20995)</f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x14ac:dyDescent="0.25">
      <c r="A20996" s="4" t="str">
        <f>CONCATENATE(B20996,"-",C20996,"-",D20996)</f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x14ac:dyDescent="0.25">
      <c r="A20997" s="4" t="str">
        <f>CONCATENATE(B20997,"-",C20997,"-",D20997)</f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x14ac:dyDescent="0.25">
      <c r="A20998" s="4" t="str">
        <f>CONCATENATE(B20998,"-",C20998,"-",D20998)</f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x14ac:dyDescent="0.25">
      <c r="A20999" s="4" t="str">
        <f>CONCATENATE(B20999,"-",C20999,"-",D20999)</f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x14ac:dyDescent="0.25">
      <c r="A21000" s="4" t="str">
        <f>CONCATENATE(B21000,"-",C21000,"-",D21000)</f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x14ac:dyDescent="0.25">
      <c r="A21001" s="4" t="str">
        <f>CONCATENATE(B21001,"-",C21001,"-",D21001)</f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x14ac:dyDescent="0.25">
      <c r="A21002" s="4" t="str">
        <f>CONCATENATE(B21002,"-",C21002,"-",D21002)</f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x14ac:dyDescent="0.25">
      <c r="A21003" s="4" t="str">
        <f>CONCATENATE(B21003,"-",C21003,"-",D21003)</f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x14ac:dyDescent="0.25">
      <c r="A21004" s="4" t="str">
        <f>CONCATENATE(B21004,"-",C21004,"-",D21004)</f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x14ac:dyDescent="0.25">
      <c r="A21005" s="4" t="str">
        <f>CONCATENATE(B21005,"-",C21005,"-",D21005)</f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x14ac:dyDescent="0.25">
      <c r="A21006" s="4" t="str">
        <f>CONCATENATE(B21006,"-",C21006,"-",D21006)</f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x14ac:dyDescent="0.25">
      <c r="A21007" s="4" t="str">
        <f>CONCATENATE(B21007,"-",C21007,"-",D21007)</f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x14ac:dyDescent="0.25">
      <c r="A21008" s="4" t="str">
        <f>CONCATENATE(B21008,"-",C21008,"-",D21008)</f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x14ac:dyDescent="0.25">
      <c r="A21009" s="4" t="str">
        <f>CONCATENATE(B21009,"-",C21009,"-",D21009)</f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x14ac:dyDescent="0.25">
      <c r="A21010" s="4" t="str">
        <f>CONCATENATE(B21010,"-",C21010,"-",D21010)</f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x14ac:dyDescent="0.25">
      <c r="A21011" s="4" t="str">
        <f>CONCATENATE(B21011,"-",C21011,"-",D21011)</f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x14ac:dyDescent="0.25">
      <c r="A21012" s="4" t="str">
        <f>CONCATENATE(B21012,"-",C21012,"-",D21012)</f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x14ac:dyDescent="0.25">
      <c r="A21013" s="4" t="str">
        <f>CONCATENATE(B21013,"-",C21013,"-",D21013)</f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x14ac:dyDescent="0.25">
      <c r="A21014" s="4" t="str">
        <f>CONCATENATE(B21014,"-",C21014,"-",D21014)</f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x14ac:dyDescent="0.25">
      <c r="A21015" s="4" t="str">
        <f>CONCATENATE(B21015,"-",C21015,"-",D21015)</f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x14ac:dyDescent="0.25">
      <c r="A21016" s="4" t="str">
        <f>CONCATENATE(B21016,"-",C21016,"-",D21016)</f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x14ac:dyDescent="0.25">
      <c r="A21017" s="4" t="str">
        <f>CONCATENATE(B21017,"-",C21017,"-",D21017)</f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x14ac:dyDescent="0.25">
      <c r="A21018" s="4" t="str">
        <f>CONCATENATE(B21018,"-",C21018,"-",D21018)</f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x14ac:dyDescent="0.25">
      <c r="A21019" s="4" t="str">
        <f>CONCATENATE(B21019,"-",C21019,"-",D21019)</f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x14ac:dyDescent="0.25">
      <c r="A21020" s="4" t="str">
        <f>CONCATENATE(B21020,"-",C21020,"-",D21020)</f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x14ac:dyDescent="0.25">
      <c r="A21021" s="4" t="str">
        <f>CONCATENATE(B21021,"-",C21021,"-",D21021)</f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x14ac:dyDescent="0.25">
      <c r="A21022" s="4" t="str">
        <f>CONCATENATE(B21022,"-",C21022,"-",D21022)</f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x14ac:dyDescent="0.25">
      <c r="A21023" s="4" t="str">
        <f>CONCATENATE(B21023,"-",C21023,"-",D21023)</f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x14ac:dyDescent="0.25">
      <c r="A21024" s="4" t="str">
        <f>CONCATENATE(B21024,"-",C21024,"-",D21024)</f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x14ac:dyDescent="0.25">
      <c r="A21025" s="4" t="str">
        <f>CONCATENATE(B21025,"-",C21025,"-",D21025)</f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x14ac:dyDescent="0.25">
      <c r="A21026" s="4" t="str">
        <f>CONCATENATE(B21026,"-",C21026,"-",D21026)</f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x14ac:dyDescent="0.25">
      <c r="A21027" s="4" t="str">
        <f>CONCATENATE(B21027,"-",C21027,"-",D21027)</f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x14ac:dyDescent="0.25">
      <c r="A21028" s="4" t="str">
        <f>CONCATENATE(B21028,"-",C21028,"-",D21028)</f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x14ac:dyDescent="0.25">
      <c r="A21029" s="4" t="str">
        <f>CONCATENATE(B21029,"-",C21029,"-",D21029)</f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x14ac:dyDescent="0.25">
      <c r="A21030" s="4" t="str">
        <f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x14ac:dyDescent="0.25">
      <c r="A21031" s="4" t="str">
        <f>CONCATENATE(B21031,"-",C21031,"-",D21031)</f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x14ac:dyDescent="0.25">
      <c r="A21032" s="4" t="str">
        <f>CONCATENATE(B21032,"-",C21032,"-",D21032)</f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x14ac:dyDescent="0.25">
      <c r="A21033" s="4" t="str">
        <f>CONCATENATE(B21033,"-",C21033,"-",D21033)</f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x14ac:dyDescent="0.25">
      <c r="A21034" s="4" t="str">
        <f>CONCATENATE(B21034,"-",C21034,"-",D21034)</f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x14ac:dyDescent="0.25">
      <c r="A21035" s="4" t="str">
        <f>CONCATENATE(B21035,"-",C21035,"-",D21035)</f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x14ac:dyDescent="0.25">
      <c r="A21036" s="4" t="str">
        <f>CONCATENATE(B21036,"-",C21036,"-",D21036)</f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x14ac:dyDescent="0.25">
      <c r="A21037" s="4" t="str">
        <f>CONCATENATE(B21037,"-",C21037,"-",D21037)</f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x14ac:dyDescent="0.25">
      <c r="A21038" s="4" t="str">
        <f>CONCATENATE(B21038,"-",C21038,"-",D21038)</f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x14ac:dyDescent="0.25">
      <c r="A21039" s="4" t="str">
        <f>CONCATENATE(B21039,"-",C21039,"-",D21039)</f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x14ac:dyDescent="0.25">
      <c r="A21040" s="4" t="str">
        <f>CONCATENATE(B21040,"-",C21040,"-",D21040)</f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x14ac:dyDescent="0.25">
      <c r="A21041" s="4" t="str">
        <f>CONCATENATE(B21041,"-",C21041,"-",D21041)</f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x14ac:dyDescent="0.25">
      <c r="A21042" s="4" t="str">
        <f>CONCATENATE(B21042,"-",C21042,"-",D21042)</f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x14ac:dyDescent="0.25">
      <c r="A21043" s="4" t="str">
        <f>CONCATENATE(B21043,"-",C21043,"-",D21043)</f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x14ac:dyDescent="0.25">
      <c r="A21044" s="4" t="str">
        <f>CONCATENATE(B21044,"-",C21044,"-",D21044)</f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x14ac:dyDescent="0.25">
      <c r="A21045" s="4" t="str">
        <f>CONCATENATE(B21045,"-",C21045,"-",D21045)</f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x14ac:dyDescent="0.25">
      <c r="A21046" s="4" t="str">
        <f>CONCATENATE(B21046,"-",C21046,"-",D21046)</f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x14ac:dyDescent="0.25">
      <c r="A21047" s="4" t="str">
        <f>CONCATENATE(B21047,"-",C21047,"-",D21047)</f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x14ac:dyDescent="0.25">
      <c r="A21048" s="4" t="str">
        <f>CONCATENATE(B21048,"-",C21048,"-",D21048)</f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x14ac:dyDescent="0.25">
      <c r="A21049" s="4" t="str">
        <f>CONCATENATE(B21049,"-",C21049,"-",D21049)</f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x14ac:dyDescent="0.25">
      <c r="A21050" s="4" t="str">
        <f>CONCATENATE(B21050,"-",C21050,"-",D21050)</f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x14ac:dyDescent="0.25">
      <c r="A21051" s="4" t="str">
        <f>CONCATENATE(B21051,"-",C21051,"-",D21051)</f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x14ac:dyDescent="0.25">
      <c r="A21052" s="4" t="str">
        <f>CONCATENATE(B21052,"-",C21052,"-",D21052)</f>
        <v>46266-POX61-com1</v>
      </c>
      <c r="B21052" s="16">
        <v>46266</v>
      </c>
      <c r="C21052" s="10" t="s">
        <v>107</v>
      </c>
      <c r="D21052" s="10" t="s">
        <v>71</v>
      </c>
      <c r="E21052" s="10">
        <v>0</v>
      </c>
      <c r="F21052" s="12">
        <v>0</v>
      </c>
      <c r="G21052" s="12">
        <v>23.616666666666667</v>
      </c>
      <c r="H21052" s="12">
        <v>0</v>
      </c>
      <c r="I21052" s="4" t="s">
        <v>828</v>
      </c>
      <c r="J21052" s="7" t="str">
        <f>VLOOKUP(C21052,'[1]T. Apoyo Sistema'!$B$1:$C$89,2,0)</f>
        <v>SI</v>
      </c>
    </row>
    <row r="21053" spans="1:10" x14ac:dyDescent="0.25">
      <c r="A21053" s="4" t="str">
        <f>CONCATENATE(B21053,"-",C21053,"-",D21053)</f>
        <v>46266-POX61-com2</v>
      </c>
      <c r="B21053" s="16">
        <v>46266</v>
      </c>
      <c r="C21053" s="10" t="s">
        <v>107</v>
      </c>
      <c r="D21053" s="10" t="s">
        <v>72</v>
      </c>
      <c r="E21053" s="10">
        <v>0</v>
      </c>
      <c r="F21053" s="12">
        <v>0</v>
      </c>
      <c r="G21053" s="12">
        <v>23.616666666666667</v>
      </c>
      <c r="H21053" s="12">
        <v>0</v>
      </c>
      <c r="I21053" s="4" t="s">
        <v>828</v>
      </c>
      <c r="J21053" s="7" t="str">
        <f>VLOOKUP(C21053,'[1]T. Apoyo Sistema'!$B$1:$C$89,2,0)</f>
        <v>SI</v>
      </c>
    </row>
    <row r="21054" spans="1:10" x14ac:dyDescent="0.25">
      <c r="A21054" s="4" t="str">
        <f>CONCATENATE(B21054,"-",C21054,"-",D21054)</f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x14ac:dyDescent="0.25">
      <c r="A21055" s="4" t="str">
        <f>CONCATENATE(B21055,"-",C21055,"-",D21055)</f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x14ac:dyDescent="0.25">
      <c r="A21056" s="4" t="str">
        <f>CONCATENATE(B21056,"-",C21056,"-",D21056)</f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x14ac:dyDescent="0.25">
      <c r="A21057" s="4" t="str">
        <f>CONCATENATE(B21057,"-",C21057,"-",D21057)</f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x14ac:dyDescent="0.25">
      <c r="A21058" s="4" t="str">
        <f>CONCATENATE(B21058,"-",C21058,"-",D21058)</f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x14ac:dyDescent="0.25">
      <c r="A21059" s="4" t="str">
        <f>CONCATENATE(B21059,"-",C21059,"-",D21059)</f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x14ac:dyDescent="0.25">
      <c r="A21060" s="4" t="str">
        <f>CONCATENATE(B21060,"-",C21060,"-",D21060)</f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x14ac:dyDescent="0.25">
      <c r="A21061" s="4" t="str">
        <f>CONCATENATE(B21061,"-",C21061,"-",D21061)</f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x14ac:dyDescent="0.25">
      <c r="A21062" s="4" t="str">
        <f>CONCATENATE(B21062,"-",C21062,"-",D21062)</f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x14ac:dyDescent="0.25">
      <c r="A21063" s="4" t="str">
        <f>CONCATENATE(B21063,"-",C21063,"-",D21063)</f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x14ac:dyDescent="0.25">
      <c r="A21064" s="4" t="str">
        <f>CONCATENATE(B21064,"-",C21064,"-",D21064)</f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x14ac:dyDescent="0.25">
      <c r="A21065" s="4" t="str">
        <f>CONCATENATE(B21065,"-",C21065,"-",D21065)</f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x14ac:dyDescent="0.25">
      <c r="A21066" s="4" t="str">
        <f>CONCATENATE(B21066,"-",C21066,"-",D21066)</f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x14ac:dyDescent="0.25">
      <c r="A21067" s="4" t="str">
        <f>CONCATENATE(B21067,"-",C21067,"-",D21067)</f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x14ac:dyDescent="0.25">
      <c r="A21068" s="4" t="str">
        <f>CONCATENATE(B21068,"-",C21068,"-",D21068)</f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x14ac:dyDescent="0.25">
      <c r="A21069" s="4" t="str">
        <f>CONCATENATE(B21069,"-",C21069,"-",D21069)</f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x14ac:dyDescent="0.25">
      <c r="A21070" s="4" t="str">
        <f>CONCATENATE(B21070,"-",C21070,"-",D21070)</f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x14ac:dyDescent="0.25">
      <c r="A21071" s="4" t="str">
        <f>CONCATENATE(B21071,"-",C21071,"-",D21071)</f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x14ac:dyDescent="0.25">
      <c r="A21072" s="4" t="str">
        <f>CONCATENATE(B21072,"-",C21072,"-",D21072)</f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x14ac:dyDescent="0.25">
      <c r="A21073" s="4" t="str">
        <f>CONCATENATE(B21073,"-",C21073,"-",D21073)</f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x14ac:dyDescent="0.25">
      <c r="A21074" s="4" t="str">
        <f>CONCATENATE(B21074,"-",C21074,"-",D21074)</f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x14ac:dyDescent="0.25">
      <c r="A21075" s="4" t="str">
        <f>CONCATENATE(B21075,"-",C21075,"-",D21075)</f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x14ac:dyDescent="0.25">
      <c r="A21076" s="4" t="str">
        <f>CONCATENATE(B21076,"-",C21076,"-",D21076)</f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x14ac:dyDescent="0.25">
      <c r="A21077" s="4" t="str">
        <f>CONCATENATE(B21077,"-",C21077,"-",D21077)</f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x14ac:dyDescent="0.25">
      <c r="A21078" s="4" t="str">
        <f>CONCATENATE(B21078,"-",C21078,"-",D21078)</f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x14ac:dyDescent="0.25">
      <c r="A21079" s="4" t="str">
        <f>CONCATENATE(B21079,"-",C21079,"-",D21079)</f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x14ac:dyDescent="0.25">
      <c r="A21080" s="4" t="str">
        <f>CONCATENATE(B21080,"-",C21080,"-",D21080)</f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x14ac:dyDescent="0.25">
      <c r="A21081" s="4" t="str">
        <f>CONCATENATE(B21081,"-",C21081,"-",D21081)</f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x14ac:dyDescent="0.25">
      <c r="A21082" s="4" t="str">
        <f>CONCATENATE(B21082,"-",C21082,"-",D21082)</f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x14ac:dyDescent="0.25">
      <c r="A21083" s="4" t="str">
        <f>CONCATENATE(B21083,"-",C21083,"-",D21083)</f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x14ac:dyDescent="0.25">
      <c r="A21084" s="4" t="str">
        <f>CONCATENATE(B21084,"-",C21084,"-",D21084)</f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x14ac:dyDescent="0.25">
      <c r="A21085" s="4" t="str">
        <f>CONCATENATE(B21085,"-",C21085,"-",D21085)</f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x14ac:dyDescent="0.25">
      <c r="A21086" s="4" t="str">
        <f>CONCATENATE(B21086,"-",C21086,"-",D21086)</f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x14ac:dyDescent="0.25">
      <c r="A21087" s="4" t="str">
        <f>CONCATENATE(B21087,"-",C21087,"-",D21087)</f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x14ac:dyDescent="0.25">
      <c r="A21088" s="4" t="str">
        <f>CONCATENATE(B21088,"-",C21088,"-",D21088)</f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x14ac:dyDescent="0.25">
      <c r="A21089" s="4" t="str">
        <f>CONCATENATE(B21089,"-",C21089,"-",D21089)</f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x14ac:dyDescent="0.25">
      <c r="A21090" s="4" t="str">
        <f>CONCATENATE(B21090,"-",C21090,"-",D21090)</f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x14ac:dyDescent="0.25">
      <c r="A21091" s="4" t="str">
        <f>CONCATENATE(B21091,"-",C21091,"-",D21091)</f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x14ac:dyDescent="0.25">
      <c r="A21092" s="4" t="str">
        <f>CONCATENATE(B21092,"-",C21092,"-",D21092)</f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x14ac:dyDescent="0.25">
      <c r="A21093" s="4" t="str">
        <f>CONCATENATE(B21093,"-",C21093,"-",D21093)</f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x14ac:dyDescent="0.25">
      <c r="A21094" s="4" t="str">
        <f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x14ac:dyDescent="0.25">
      <c r="A21095" s="4" t="str">
        <f>CONCATENATE(B21095,"-",C21095,"-",D21095)</f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x14ac:dyDescent="0.25">
      <c r="A21096" s="4" t="str">
        <f>CONCATENATE(B21096,"-",C21096,"-",D21096)</f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x14ac:dyDescent="0.25">
      <c r="A21097" s="4" t="str">
        <f>CONCATENATE(B21097,"-",C21097,"-",D21097)</f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x14ac:dyDescent="0.25">
      <c r="A21098" s="4" t="str">
        <f>CONCATENATE(B21098,"-",C21098,"-",D21098)</f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x14ac:dyDescent="0.25">
      <c r="A21099" s="4" t="str">
        <f>CONCATENATE(B21099,"-",C21099,"-",D21099)</f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x14ac:dyDescent="0.25">
      <c r="A21100" s="4" t="str">
        <f>CONCATENATE(B21100,"-",C21100,"-",D21100)</f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x14ac:dyDescent="0.25">
      <c r="A21101" s="4" t="str">
        <f>CONCATENATE(B21101,"-",C21101,"-",D21101)</f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x14ac:dyDescent="0.25">
      <c r="A21102" s="4" t="str">
        <f>CONCATENATE(B21102,"-",C21102,"-",D21102)</f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x14ac:dyDescent="0.25">
      <c r="A21103" s="4" t="str">
        <f>CONCATENATE(B21103,"-",C21103,"-",D21103)</f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x14ac:dyDescent="0.25">
      <c r="A21104" s="4" t="str">
        <f>CONCATENATE(B21104,"-",C21104,"-",D21104)</f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x14ac:dyDescent="0.25">
      <c r="A21105" s="4" t="str">
        <f>CONCATENATE(B21105,"-",C21105,"-",D21105)</f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x14ac:dyDescent="0.25">
      <c r="A21106" s="4" t="str">
        <f>CONCATENATE(B21106,"-",C21106,"-",D21106)</f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x14ac:dyDescent="0.25">
      <c r="A21107" s="4" t="str">
        <f>CONCATENATE(B21107,"-",C21107,"-",D21107)</f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x14ac:dyDescent="0.25">
      <c r="A21108" s="4" t="str">
        <f>CONCATENATE(B21108,"-",C21108,"-",D21108)</f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x14ac:dyDescent="0.25">
      <c r="A21109" s="4" t="str">
        <f>CONCATENATE(B21109,"-",C21109,"-",D21109)</f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x14ac:dyDescent="0.25">
      <c r="A21110" s="4" t="str">
        <f>CONCATENATE(B21110,"-",C21110,"-",D21110)</f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x14ac:dyDescent="0.25">
      <c r="A21111" s="4" t="str">
        <f>CONCATENATE(B21111,"-",C21111,"-",D21111)</f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x14ac:dyDescent="0.25">
      <c r="A21112" s="4" t="str">
        <f>CONCATENATE(B21112,"-",C21112,"-",D21112)</f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x14ac:dyDescent="0.25">
      <c r="A21113" s="4" t="str">
        <f>CONCATENATE(B21113,"-",C21113,"-",D21113)</f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x14ac:dyDescent="0.25">
      <c r="A21114" s="4" t="str">
        <f>CONCATENATE(B21114,"-",C21114,"-",D21114)</f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x14ac:dyDescent="0.25">
      <c r="A21115" s="4" t="str">
        <f>CONCATENATE(B21115,"-",C21115,"-",D21115)</f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x14ac:dyDescent="0.25">
      <c r="A21116" s="4" t="str">
        <f>CONCATENATE(B21116,"-",C21116,"-",D21116)</f>
        <v>46266-POX61-com3</v>
      </c>
      <c r="B21116" s="16">
        <v>46266</v>
      </c>
      <c r="C21116" s="10" t="s">
        <v>107</v>
      </c>
      <c r="D21116" s="10" t="s">
        <v>77</v>
      </c>
      <c r="E21116" s="10">
        <v>0</v>
      </c>
      <c r="F21116" s="6">
        <v>0</v>
      </c>
      <c r="G21116" s="6">
        <v>23.616666666666667</v>
      </c>
      <c r="H21116" s="6">
        <v>0</v>
      </c>
      <c r="I21116" s="4" t="s">
        <v>828</v>
      </c>
      <c r="J21116" s="7" t="str">
        <f>VLOOKUP(C21116,'[1]T. Apoyo Sistema'!$B$1:$C$89,2,0)</f>
        <v>SI</v>
      </c>
    </row>
    <row r="21117" spans="1:10" x14ac:dyDescent="0.25">
      <c r="A21117" s="4" t="str">
        <f>CONCATENATE(B21117,"-",C21117,"-",D21117)</f>
        <v>46266-POX61-gen1</v>
      </c>
      <c r="B21117" s="16">
        <v>46266</v>
      </c>
      <c r="C21117" s="10" t="s">
        <v>107</v>
      </c>
      <c r="D21117" s="10" t="s">
        <v>59</v>
      </c>
      <c r="E21117" s="10">
        <v>0</v>
      </c>
      <c r="F21117" s="6">
        <v>0</v>
      </c>
      <c r="G21117" s="6">
        <v>23.616666666666667</v>
      </c>
      <c r="H21117" s="6">
        <v>0</v>
      </c>
      <c r="I21117" s="4" t="s">
        <v>828</v>
      </c>
      <c r="J21117" s="7" t="str">
        <f>VLOOKUP(C21117,'[1]T. Apoyo Sistema'!$B$1:$C$89,2,0)</f>
        <v>SI</v>
      </c>
    </row>
    <row r="21118" spans="1:10" x14ac:dyDescent="0.25">
      <c r="A21118" s="4" t="str">
        <f>CONCATENATE(B21118,"-",C21118,"-",D21118)</f>
        <v>46266-POX61-gen2</v>
      </c>
      <c r="B21118" s="16">
        <v>46266</v>
      </c>
      <c r="C21118" s="10" t="s">
        <v>107</v>
      </c>
      <c r="D21118" s="10" t="s">
        <v>73</v>
      </c>
      <c r="E21118" s="10">
        <v>0</v>
      </c>
      <c r="F21118" s="12">
        <v>0</v>
      </c>
      <c r="G21118" s="12">
        <v>23.616666666666667</v>
      </c>
      <c r="H21118" s="12">
        <v>0</v>
      </c>
      <c r="I21118" s="4" t="s">
        <v>828</v>
      </c>
      <c r="J21118" s="7" t="str">
        <f>VLOOKUP(C21118,'[1]T. Apoyo Sistema'!$B$1:$C$89,2,0)</f>
        <v>SI</v>
      </c>
    </row>
    <row r="21119" spans="1:10" x14ac:dyDescent="0.25">
      <c r="A21119" s="4" t="str">
        <f>CONCATENATE(B21119,"-",C21119,"-",D21119)</f>
        <v>46266-POX61-motocom1</v>
      </c>
      <c r="B21119" s="16">
        <v>46266</v>
      </c>
      <c r="C21119" s="10" t="s">
        <v>107</v>
      </c>
      <c r="D21119" s="10" t="s">
        <v>104</v>
      </c>
      <c r="E21119" s="10">
        <v>0</v>
      </c>
      <c r="F21119" s="12">
        <v>0</v>
      </c>
      <c r="G21119" s="12">
        <v>23.616666666666667</v>
      </c>
      <c r="H21119" s="12">
        <v>0</v>
      </c>
      <c r="I21119" s="4" t="s">
        <v>828</v>
      </c>
      <c r="J21119" s="7" t="str">
        <f>VLOOKUP(C21119,'[1]T. Apoyo Sistema'!$B$1:$C$89,2,0)</f>
        <v>SI</v>
      </c>
    </row>
    <row r="21120" spans="1:10" x14ac:dyDescent="0.25">
      <c r="A21120" s="4" t="str">
        <f>CONCATENATE(B21120,"-",C21120,"-",D21120)</f>
        <v>46266-POX61-motocom2</v>
      </c>
      <c r="B21120" s="16">
        <v>46266</v>
      </c>
      <c r="C21120" s="10" t="s">
        <v>107</v>
      </c>
      <c r="D21120" s="10" t="s">
        <v>105</v>
      </c>
      <c r="E21120" s="10">
        <v>0</v>
      </c>
      <c r="F21120" s="12">
        <v>0</v>
      </c>
      <c r="G21120" s="12">
        <v>23.616666666666667</v>
      </c>
      <c r="H21120" s="12">
        <v>0</v>
      </c>
      <c r="I21120" s="4" t="s">
        <v>828</v>
      </c>
      <c r="J21120" s="7" t="str">
        <f>VLOOKUP(C21120,'[1]T. Apoyo Sistema'!$B$1:$C$89,2,0)</f>
        <v>SI</v>
      </c>
    </row>
    <row r="21121" spans="1:10" x14ac:dyDescent="0.25">
      <c r="A21121" s="4" t="str">
        <f>CONCATENATE(B21121,"-",C21121,"-",D21121)</f>
        <v>46266-POX61-psa1</v>
      </c>
      <c r="B21121" s="16">
        <v>46266</v>
      </c>
      <c r="C21121" s="10" t="s">
        <v>107</v>
      </c>
      <c r="D21121" s="10" t="s">
        <v>60</v>
      </c>
      <c r="E21121" s="10">
        <v>0</v>
      </c>
      <c r="F21121" s="12">
        <v>0</v>
      </c>
      <c r="G21121" s="12">
        <v>23.616666666666667</v>
      </c>
      <c r="H21121" s="12">
        <v>0</v>
      </c>
      <c r="I21121" s="4" t="s">
        <v>828</v>
      </c>
      <c r="J21121" s="7" t="str">
        <f>VLOOKUP(C21121,'[1]T. Apoyo Sistema'!$B$1:$C$89,2,0)</f>
        <v>SI</v>
      </c>
    </row>
    <row r="21122" spans="1:10" x14ac:dyDescent="0.25">
      <c r="A21122" s="4" t="str">
        <f>CONCATENATE(B21122,"-",C21122,"-",D21122)</f>
        <v>46266-POX61-psa2</v>
      </c>
      <c r="B21122" s="16">
        <v>46266</v>
      </c>
      <c r="C21122" s="10" t="s">
        <v>107</v>
      </c>
      <c r="D21122" s="10" t="s">
        <v>74</v>
      </c>
      <c r="E21122" s="10">
        <v>0</v>
      </c>
      <c r="F21122" s="12">
        <v>0</v>
      </c>
      <c r="G21122" s="12">
        <v>23.616666666666667</v>
      </c>
      <c r="H21122" s="12">
        <v>0</v>
      </c>
      <c r="I21122" s="4" t="s">
        <v>828</v>
      </c>
      <c r="J21122" s="7" t="str">
        <f>VLOOKUP(C21122,'[1]T. Apoyo Sistema'!$B$1:$C$89,2,0)</f>
        <v>SI</v>
      </c>
    </row>
    <row r="21123" spans="1:10" x14ac:dyDescent="0.25">
      <c r="A21123" s="4" t="str">
        <f>CONCATENATE(B21123,"-",C21123,"-",D21123)</f>
        <v>46266-POX61-psa3</v>
      </c>
      <c r="B21123" s="16">
        <v>46266</v>
      </c>
      <c r="C21123" s="10" t="s">
        <v>107</v>
      </c>
      <c r="D21123" s="10" t="s">
        <v>79</v>
      </c>
      <c r="E21123" s="10">
        <v>0</v>
      </c>
      <c r="F21123" s="12">
        <v>0</v>
      </c>
      <c r="G21123" s="12">
        <v>23.616666666666667</v>
      </c>
      <c r="H21123" s="12">
        <v>0</v>
      </c>
      <c r="I21123" s="4" t="s">
        <v>828</v>
      </c>
      <c r="J21123" s="7" t="str">
        <f>VLOOKUP(C21123,'[1]T. Apoyo Sistema'!$B$1:$C$89,2,0)</f>
        <v>SI</v>
      </c>
    </row>
    <row r="21124" spans="1:10" x14ac:dyDescent="0.25">
      <c r="A21124" s="4" t="str">
        <f>CONCATENATE(B21124,"-",C21124,"-",D21124)</f>
        <v>46266-POX61-psa4</v>
      </c>
      <c r="B21124" s="16">
        <v>46266</v>
      </c>
      <c r="C21124" s="10" t="s">
        <v>107</v>
      </c>
      <c r="D21124" s="10" t="s">
        <v>80</v>
      </c>
      <c r="E21124" s="10">
        <v>0</v>
      </c>
      <c r="F21124" s="12">
        <v>0</v>
      </c>
      <c r="G21124" s="12">
        <v>23.616666666666667</v>
      </c>
      <c r="H21124" s="12">
        <v>0</v>
      </c>
      <c r="I21124" s="4" t="s">
        <v>828</v>
      </c>
      <c r="J21124" s="7" t="str">
        <f>VLOOKUP(C21124,'[1]T. Apoyo Sistema'!$B$1:$C$89,2,0)</f>
        <v>SI</v>
      </c>
    </row>
    <row r="21125" spans="1:10" x14ac:dyDescent="0.25">
      <c r="A21125" s="4" t="str">
        <f>CONCATENATE(B21125,"-",C21125,"-",D21125)</f>
        <v>46266-POX61-psa5</v>
      </c>
      <c r="B21125" s="16">
        <v>46266</v>
      </c>
      <c r="C21125" s="10" t="s">
        <v>107</v>
      </c>
      <c r="D21125" s="10" t="s">
        <v>92</v>
      </c>
      <c r="E21125" s="10">
        <v>0</v>
      </c>
      <c r="F21125" s="12">
        <v>0</v>
      </c>
      <c r="G21125" s="12">
        <v>23.616666666666667</v>
      </c>
      <c r="H21125" s="12">
        <v>0</v>
      </c>
      <c r="I21125" s="4" t="s">
        <v>828</v>
      </c>
      <c r="J21125" s="7" t="str">
        <f>VLOOKUP(C21125,'[1]T. Apoyo Sistema'!$B$1:$C$89,2,0)</f>
        <v>SI</v>
      </c>
    </row>
    <row r="21126" spans="1:10" x14ac:dyDescent="0.25">
      <c r="A21126" s="4" t="str">
        <f>CONCATENATE(B21126,"-",C21126,"-",D21126)</f>
        <v>46266-POX61-psa6</v>
      </c>
      <c r="B21126" s="16">
        <v>46266</v>
      </c>
      <c r="C21126" s="10" t="s">
        <v>107</v>
      </c>
      <c r="D21126" s="10" t="s">
        <v>93</v>
      </c>
      <c r="E21126" s="10">
        <v>0</v>
      </c>
      <c r="F21126" s="12">
        <v>0</v>
      </c>
      <c r="G21126" s="12">
        <v>23.616666666666667</v>
      </c>
      <c r="H21126" s="12">
        <v>0</v>
      </c>
      <c r="I21126" s="4" t="s">
        <v>828</v>
      </c>
      <c r="J21126" s="7" t="str">
        <f>VLOOKUP(C21126,'[1]T. Apoyo Sistema'!$B$1:$C$89,2,0)</f>
        <v>SI</v>
      </c>
    </row>
    <row r="21127" spans="1:10" x14ac:dyDescent="0.25">
      <c r="A21127" s="4" t="str">
        <f>CONCATENATE(B21127,"-",C21127,"-",D21127)</f>
        <v>46266-POX61-sec1</v>
      </c>
      <c r="B21127" s="16">
        <v>46266</v>
      </c>
      <c r="C21127" s="10" t="s">
        <v>107</v>
      </c>
      <c r="D21127" s="10" t="s">
        <v>75</v>
      </c>
      <c r="E21127" s="10">
        <v>0</v>
      </c>
      <c r="F21127" s="12">
        <v>0</v>
      </c>
      <c r="G21127" s="12">
        <v>23.616666666666667</v>
      </c>
      <c r="H21127" s="12">
        <v>0</v>
      </c>
      <c r="I21127" s="4" t="s">
        <v>828</v>
      </c>
      <c r="J21127" s="7" t="str">
        <f>VLOOKUP(C21127,'[1]T. Apoyo Sistema'!$B$1:$C$89,2,0)</f>
        <v>SI</v>
      </c>
    </row>
    <row r="21128" spans="1:10" x14ac:dyDescent="0.25">
      <c r="A21128" s="4" t="str">
        <f>CONCATENATE(B21128,"-",C21128,"-",D21128)</f>
        <v>46266-POX61-sec2</v>
      </c>
      <c r="B21128" s="16">
        <v>46266</v>
      </c>
      <c r="C21128" s="10" t="s">
        <v>107</v>
      </c>
      <c r="D21128" s="10" t="s">
        <v>76</v>
      </c>
      <c r="E21128" s="10">
        <v>0</v>
      </c>
      <c r="F21128" s="12">
        <v>0</v>
      </c>
      <c r="G21128" s="12">
        <v>23.616666666666667</v>
      </c>
      <c r="H21128" s="12">
        <v>0</v>
      </c>
      <c r="I21128" s="4" t="s">
        <v>828</v>
      </c>
      <c r="J21128" s="7" t="str">
        <f>VLOOKUP(C21128,'[1]T. Apoyo Sistema'!$B$1:$C$89,2,0)</f>
        <v>SI</v>
      </c>
    </row>
    <row r="21129" spans="1:10" x14ac:dyDescent="0.25">
      <c r="A21129" s="4" t="str">
        <f>CONCATENATE(B21129,"-",C21129,"-",D21129)</f>
        <v>46250-POX38-bbd1</v>
      </c>
      <c r="B21129" s="14">
        <v>46250</v>
      </c>
      <c r="C21129" s="4" t="s">
        <v>45</v>
      </c>
      <c r="D21129" s="4" t="s">
        <v>69</v>
      </c>
      <c r="E21129" s="4">
        <v>0</v>
      </c>
      <c r="F21129" s="6">
        <v>0.45</v>
      </c>
      <c r="G21129" s="6">
        <v>23.183333333333334</v>
      </c>
      <c r="H21129" s="6">
        <v>0</v>
      </c>
      <c r="I21129" s="4" t="str">
        <f>TEXT(B21129,"yyyy-mm")</f>
        <v>2026-08</v>
      </c>
      <c r="J21129" s="7" t="str">
        <f>VLOOKUP(C21129,'[1]T. Apoyo Sistema'!$B$1:$C$89,2,0)</f>
        <v>SI</v>
      </c>
    </row>
    <row r="21130" spans="1:10" x14ac:dyDescent="0.25">
      <c r="A21130" s="4" t="str">
        <f>CONCATENATE(B21130,"-",C21130,"-",D21130)</f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x14ac:dyDescent="0.25">
      <c r="A21131" s="4" t="str">
        <f>CONCATENATE(B21131,"-",C21131,"-",D21131)</f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x14ac:dyDescent="0.25">
      <c r="A21132" s="4" t="str">
        <f>CONCATENATE(B21132,"-",C21132,"-",D21132)</f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x14ac:dyDescent="0.25">
      <c r="A21133" s="4" t="str">
        <f>CONCATENATE(B21133,"-",C21133,"-",D21133)</f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x14ac:dyDescent="0.25">
      <c r="A21134" s="4" t="str">
        <f>CONCATENATE(B21134,"-",C21134,"-",D21134)</f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x14ac:dyDescent="0.25">
      <c r="A21135" s="4" t="str">
        <f>CONCATENATE(B21135,"-",C21135,"-",D21135)</f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x14ac:dyDescent="0.25">
      <c r="A21136" s="4" t="str">
        <f>CONCATENATE(B21136,"-",C21136,"-",D21136)</f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x14ac:dyDescent="0.25">
      <c r="A21137" s="4" t="str">
        <f>CONCATENATE(B21137,"-",C21137,"-",D21137)</f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x14ac:dyDescent="0.25">
      <c r="A21138" s="4" t="str">
        <f>CONCATENATE(B21138,"-",C21138,"-",D21138)</f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x14ac:dyDescent="0.25">
      <c r="A21139" s="4" t="str">
        <f>CONCATENATE(B21139,"-",C21139,"-",D21139)</f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x14ac:dyDescent="0.25">
      <c r="A21140" s="4" t="str">
        <f>CONCATENATE(B21140,"-",C21140,"-",D21140)</f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x14ac:dyDescent="0.25">
      <c r="A21141" s="4" t="str">
        <f>CONCATENATE(B21141,"-",C21141,"-",D21141)</f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x14ac:dyDescent="0.25">
      <c r="A21142" s="4" t="str">
        <f>CONCATENATE(B21142,"-",C21142,"-",D21142)</f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x14ac:dyDescent="0.25">
      <c r="A21143" s="4" t="str">
        <f>CONCATENATE(B21143,"-",C21143,"-",D21143)</f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x14ac:dyDescent="0.25">
      <c r="A21144" s="4" t="str">
        <f>CONCATENATE(B21144,"-",C21144,"-",D21144)</f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x14ac:dyDescent="0.25">
      <c r="A21145" s="4" t="str">
        <f>CONCATENATE(B21145,"-",C21145,"-",D21145)</f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x14ac:dyDescent="0.25">
      <c r="A21146" s="4" t="str">
        <f>CONCATENATE(B21146,"-",C21146,"-",D21146)</f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x14ac:dyDescent="0.25">
      <c r="A21147" s="4" t="str">
        <f>CONCATENATE(B21147,"-",C21147,"-",D21147)</f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x14ac:dyDescent="0.25">
      <c r="A21148" s="4" t="str">
        <f>CONCATENATE(B21148,"-",C21148,"-",D21148)</f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x14ac:dyDescent="0.25">
      <c r="A21149" s="4" t="str">
        <f>CONCATENATE(B21149,"-",C21149,"-",D21149)</f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x14ac:dyDescent="0.25">
      <c r="A21150" s="4" t="str">
        <f>CONCATENATE(B21150,"-",C21150,"-",D21150)</f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x14ac:dyDescent="0.25">
      <c r="A21151" s="4" t="str">
        <f>CONCATENATE(B21151,"-",C21151,"-",D21151)</f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x14ac:dyDescent="0.25">
      <c r="A21152" s="4" t="str">
        <f>CONCATENATE(B21152,"-",C21152,"-",D21152)</f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x14ac:dyDescent="0.25">
      <c r="A21153" s="4" t="str">
        <f>CONCATENATE(B21153,"-",C21153,"-",D21153)</f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x14ac:dyDescent="0.25">
      <c r="A21154" s="4" t="str">
        <f>CONCATENATE(B21154,"-",C21154,"-",D21154)</f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x14ac:dyDescent="0.25">
      <c r="A21155" s="4" t="str">
        <f>CONCATENATE(B21155,"-",C21155,"-",D21155)</f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x14ac:dyDescent="0.25">
      <c r="A21156" s="4" t="str">
        <f>CONCATENATE(B21156,"-",C21156,"-",D21156)</f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x14ac:dyDescent="0.25">
      <c r="A21157" s="4" t="str">
        <f>CONCATENATE(B21157,"-",C21157,"-",D21157)</f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x14ac:dyDescent="0.25">
      <c r="A21158" s="4" t="str">
        <f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x14ac:dyDescent="0.25">
      <c r="A21159" s="4" t="str">
        <f>CONCATENATE(B21159,"-",C21159,"-",D21159)</f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x14ac:dyDescent="0.25">
      <c r="A21160" s="4" t="str">
        <f>CONCATENATE(B21160,"-",C21160,"-",D21160)</f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x14ac:dyDescent="0.25">
      <c r="A21161" s="4" t="str">
        <f>CONCATENATE(B21161,"-",C21161,"-",D21161)</f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x14ac:dyDescent="0.25">
      <c r="A21162" s="4" t="str">
        <f>CONCATENATE(B21162,"-",C21162,"-",D21162)</f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x14ac:dyDescent="0.25">
      <c r="A21163" s="4" t="str">
        <f>CONCATENATE(B21163,"-",C21163,"-",D21163)</f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x14ac:dyDescent="0.25">
      <c r="A21164" s="4" t="str">
        <f>CONCATENATE(B21164,"-",C21164,"-",D21164)</f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x14ac:dyDescent="0.25">
      <c r="A21165" s="4" t="str">
        <f>CONCATENATE(B21165,"-",C21165,"-",D21165)</f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x14ac:dyDescent="0.25">
      <c r="A21166" s="4" t="str">
        <f>CONCATENATE(B21166,"-",C21166,"-",D21166)</f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x14ac:dyDescent="0.25">
      <c r="A21167" s="4" t="str">
        <f>CONCATENATE(B21167,"-",C21167,"-",D21167)</f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x14ac:dyDescent="0.25">
      <c r="A21168" s="4" t="str">
        <f>CONCATENATE(B21168,"-",C21168,"-",D21168)</f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x14ac:dyDescent="0.25">
      <c r="A21169" s="4" t="str">
        <f>CONCATENATE(B21169,"-",C21169,"-",D21169)</f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x14ac:dyDescent="0.25">
      <c r="A21170" s="4" t="str">
        <f>CONCATENATE(B21170,"-",C21170,"-",D21170)</f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x14ac:dyDescent="0.25">
      <c r="A21171" s="4" t="str">
        <f>CONCATENATE(B21171,"-",C21171,"-",D21171)</f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x14ac:dyDescent="0.25">
      <c r="A21172" s="4" t="str">
        <f>CONCATENATE(B21172,"-",C21172,"-",D21172)</f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x14ac:dyDescent="0.25">
      <c r="A21173" s="4" t="str">
        <f>CONCATENATE(B21173,"-",C21173,"-",D21173)</f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x14ac:dyDescent="0.25">
      <c r="A21174" s="4" t="str">
        <f>CONCATENATE(B21174,"-",C21174,"-",D21174)</f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x14ac:dyDescent="0.25">
      <c r="A21175" s="4" t="str">
        <f>CONCATENATE(B21175,"-",C21175,"-",D21175)</f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x14ac:dyDescent="0.25">
      <c r="A21176" s="4" t="str">
        <f>CONCATENATE(B21176,"-",C21176,"-",D21176)</f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x14ac:dyDescent="0.25">
      <c r="A21177" s="4" t="str">
        <f>CONCATENATE(B21177,"-",C21177,"-",D21177)</f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x14ac:dyDescent="0.25">
      <c r="A21178" s="4" t="str">
        <f>CONCATENATE(B21178,"-",C21178,"-",D21178)</f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x14ac:dyDescent="0.25">
      <c r="A21179" s="4" t="str">
        <f>CONCATENATE(B21179,"-",C21179,"-",D21179)</f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x14ac:dyDescent="0.25">
      <c r="A21180" s="4" t="str">
        <f>CONCATENATE(B21180,"-",C21180,"-",D21180)</f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x14ac:dyDescent="0.25">
      <c r="A21181" s="4" t="str">
        <f>CONCATENATE(B21181,"-",C21181,"-",D21181)</f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x14ac:dyDescent="0.25">
      <c r="A21182" s="4" t="str">
        <f>CONCATENATE(B21182,"-",C21182,"-",D21182)</f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x14ac:dyDescent="0.25">
      <c r="A21183" s="4" t="str">
        <f>CONCATENATE(B21183,"-",C21183,"-",D21183)</f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x14ac:dyDescent="0.25">
      <c r="A21184" s="4" t="str">
        <f>CONCATENATE(B21184,"-",C21184,"-",D21184)</f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x14ac:dyDescent="0.25">
      <c r="A21185" s="4" t="str">
        <f>CONCATENATE(B21185,"-",C21185,"-",D21185)</f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x14ac:dyDescent="0.25">
      <c r="A21186" s="4" t="str">
        <f>CONCATENATE(B21186,"-",C21186,"-",D21186)</f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x14ac:dyDescent="0.25">
      <c r="A21187" s="4" t="str">
        <f>CONCATENATE(B21187,"-",C21187,"-",D21187)</f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x14ac:dyDescent="0.25">
      <c r="A21188" s="4" t="str">
        <f>CONCATENATE(B21188,"-",C21188,"-",D21188)</f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x14ac:dyDescent="0.25">
      <c r="A21189" s="4" t="str">
        <f>CONCATENATE(B21189,"-",C21189,"-",D21189)</f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x14ac:dyDescent="0.25">
      <c r="A21190" s="4" t="str">
        <f>CONCATENATE(B21190,"-",C21190,"-",D21190)</f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x14ac:dyDescent="0.25">
      <c r="A21191" s="4" t="str">
        <f>CONCATENATE(B21191,"-",C21191,"-",D21191)</f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x14ac:dyDescent="0.25">
      <c r="A21192" s="4" t="str">
        <f>CONCATENATE(B21192,"-",C21192,"-",D21192)</f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x14ac:dyDescent="0.25">
      <c r="A21193" s="4" t="str">
        <f>CONCATENATE(B21193,"-",C21193,"-",D21193)</f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x14ac:dyDescent="0.25">
      <c r="A21194" s="4" t="str">
        <f>CONCATENATE(B21194,"-",C21194,"-",D21194)</f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x14ac:dyDescent="0.25">
      <c r="A21195" s="4" t="str">
        <f>CONCATENATE(B21195,"-",C21195,"-",D21195)</f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x14ac:dyDescent="0.25">
      <c r="A21196" s="4" t="str">
        <f>CONCATENATE(B21196,"-",C21196,"-",D21196)</f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x14ac:dyDescent="0.25">
      <c r="A21197" s="4" t="str">
        <f>CONCATENATE(B21197,"-",C21197,"-",D21197)</f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x14ac:dyDescent="0.25">
      <c r="A21198" s="4" t="str">
        <f>CONCATENATE(B21198,"-",C21198,"-",D21198)</f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x14ac:dyDescent="0.25">
      <c r="A21199" s="4" t="str">
        <f>CONCATENATE(B21199,"-",C21199,"-",D21199)</f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x14ac:dyDescent="0.25">
      <c r="A21200" s="4" t="str">
        <f>CONCATENATE(B21200,"-",C21200,"-",D21200)</f>
        <v>46250-POX38-bbd2</v>
      </c>
      <c r="B21200" s="14">
        <v>46250</v>
      </c>
      <c r="C21200" s="4" t="s">
        <v>45</v>
      </c>
      <c r="D21200" s="4" t="s">
        <v>70</v>
      </c>
      <c r="E21200" s="4">
        <v>0</v>
      </c>
      <c r="F21200" s="6">
        <v>0</v>
      </c>
      <c r="G21200" s="6">
        <v>23.633333333333333</v>
      </c>
      <c r="H21200" s="6">
        <v>0</v>
      </c>
      <c r="I21200" s="4" t="str">
        <f>TEXT(B21200,"yyyy-mm")</f>
        <v>2026-08</v>
      </c>
      <c r="J21200" s="7" t="str">
        <f>VLOOKUP(C21200,'[1]T. Apoyo Sistema'!$B$1:$C$89,2,0)</f>
        <v>SI</v>
      </c>
    </row>
    <row r="21201" spans="1:10" x14ac:dyDescent="0.25">
      <c r="A21201" s="4" t="str">
        <f>CONCATENATE(B21201,"-",C21201,"-",D21201)</f>
        <v>46250-POX38-com1</v>
      </c>
      <c r="B21201" s="14">
        <v>46250</v>
      </c>
      <c r="C21201" s="4" t="s">
        <v>45</v>
      </c>
      <c r="D21201" s="4" t="s">
        <v>71</v>
      </c>
      <c r="E21201" s="4">
        <v>0</v>
      </c>
      <c r="F21201" s="6">
        <v>11.166666666666666</v>
      </c>
      <c r="G21201" s="6">
        <v>12.466666666666667</v>
      </c>
      <c r="H21201" s="6">
        <v>0</v>
      </c>
      <c r="I21201" s="4" t="str">
        <f>TEXT(B21201,"yyyy-mm")</f>
        <v>2026-08</v>
      </c>
      <c r="J21201" s="7" t="str">
        <f>VLOOKUP(C21201,'[1]T. Apoyo Sistema'!$B$1:$C$89,2,0)</f>
        <v>SI</v>
      </c>
    </row>
    <row r="21202" spans="1:10" x14ac:dyDescent="0.25">
      <c r="A21202" s="4" t="str">
        <f>CONCATENATE(B21202,"-",C21202,"-",D21202)</f>
        <v>46250-POX38-com2</v>
      </c>
      <c r="B21202" s="14">
        <v>46250</v>
      </c>
      <c r="C21202" s="4" t="s">
        <v>45</v>
      </c>
      <c r="D21202" s="4" t="s">
        <v>72</v>
      </c>
      <c r="E21202" s="4">
        <v>0</v>
      </c>
      <c r="F21202" s="6">
        <v>10.933333333333334</v>
      </c>
      <c r="G21202" s="6">
        <v>12.7</v>
      </c>
      <c r="H21202" s="6">
        <v>0</v>
      </c>
      <c r="I21202" s="4" t="str">
        <f>TEXT(B21202,"yyyy-mm")</f>
        <v>2026-08</v>
      </c>
      <c r="J21202" s="7" t="str">
        <f>VLOOKUP(C21202,'[1]T. Apoyo Sistema'!$B$1:$C$89,2,0)</f>
        <v>SI</v>
      </c>
    </row>
    <row r="21203" spans="1:10" x14ac:dyDescent="0.25">
      <c r="A21203" s="4" t="str">
        <f>CONCATENATE(B21203,"-",C21203,"-",D21203)</f>
        <v>46250-POX38-com3</v>
      </c>
      <c r="B21203" s="14">
        <v>46250</v>
      </c>
      <c r="C21203" s="4" t="s">
        <v>45</v>
      </c>
      <c r="D21203" s="4" t="s">
        <v>77</v>
      </c>
      <c r="E21203" s="4">
        <v>0</v>
      </c>
      <c r="F21203" s="6">
        <v>0</v>
      </c>
      <c r="G21203" s="6">
        <v>23.633333333333333</v>
      </c>
      <c r="H21203" s="6">
        <v>0</v>
      </c>
      <c r="I21203" s="4" t="str">
        <f>TEXT(B21203,"yyyy-mm")</f>
        <v>2026-08</v>
      </c>
      <c r="J21203" s="7" t="str">
        <f>VLOOKUP(C21203,'[1]T. Apoyo Sistema'!$B$1:$C$89,2,0)</f>
        <v>SI</v>
      </c>
    </row>
    <row r="21204" spans="1:10" x14ac:dyDescent="0.25">
      <c r="A21204" s="4" t="str">
        <f>CONCATENATE(B21204,"-",C21204,"-",D21204)</f>
        <v>46250-POX38-gen1</v>
      </c>
      <c r="B21204" s="14">
        <v>46250</v>
      </c>
      <c r="C21204" s="4" t="s">
        <v>45</v>
      </c>
      <c r="D21204" s="4" t="s">
        <v>59</v>
      </c>
      <c r="E21204" s="4">
        <v>0</v>
      </c>
      <c r="F21204" s="6">
        <v>0</v>
      </c>
      <c r="G21204" s="6">
        <v>0</v>
      </c>
      <c r="H21204" s="6">
        <v>23.633333333333333</v>
      </c>
      <c r="I21204" s="4" t="str">
        <f>TEXT(B21204,"yyyy-mm")</f>
        <v>2026-08</v>
      </c>
      <c r="J21204" s="7" t="str">
        <f>VLOOKUP(C21204,'[1]T. Apoyo Sistema'!$B$1:$C$89,2,0)</f>
        <v>SI</v>
      </c>
    </row>
    <row r="21205" spans="1:10" x14ac:dyDescent="0.25">
      <c r="A21205" s="4" t="str">
        <f>CONCATENATE(B21205,"-",C21205,"-",D21205)</f>
        <v>46250-POX38-gen2</v>
      </c>
      <c r="B21205" s="14">
        <v>46250</v>
      </c>
      <c r="C21205" s="4" t="s">
        <v>45</v>
      </c>
      <c r="D21205" s="4" t="s">
        <v>73</v>
      </c>
      <c r="E21205" s="4">
        <v>0</v>
      </c>
      <c r="F21205" s="6">
        <v>12.666666666666666</v>
      </c>
      <c r="G21205" s="6">
        <v>10.966666666666667</v>
      </c>
      <c r="H21205" s="6">
        <v>0</v>
      </c>
      <c r="I21205" s="4" t="str">
        <f>TEXT(B21205,"yyyy-mm")</f>
        <v>2026-08</v>
      </c>
      <c r="J21205" s="7" t="str">
        <f>VLOOKUP(C21205,'[1]T. Apoyo Sistema'!$B$1:$C$89,2,0)</f>
        <v>SI</v>
      </c>
    </row>
    <row r="21206" spans="1:10" x14ac:dyDescent="0.25">
      <c r="A21206" s="4" t="str">
        <f>CONCATENATE(B21206,"-",C21206,"-",D21206)</f>
        <v>46250-POX38-psa1</v>
      </c>
      <c r="B21206" s="14">
        <v>46250</v>
      </c>
      <c r="C21206" s="4" t="s">
        <v>45</v>
      </c>
      <c r="D21206" s="4" t="s">
        <v>60</v>
      </c>
      <c r="E21206" s="4">
        <v>0</v>
      </c>
      <c r="F21206" s="6">
        <v>10.433333333333334</v>
      </c>
      <c r="G21206" s="6">
        <v>13.2</v>
      </c>
      <c r="H21206" s="6">
        <v>0</v>
      </c>
      <c r="I21206" s="4" t="str">
        <f>TEXT(B21206,"yyyy-mm")</f>
        <v>2026-08</v>
      </c>
      <c r="J21206" s="7" t="str">
        <f>VLOOKUP(C21206,'[1]T. Apoyo Sistema'!$B$1:$C$89,2,0)</f>
        <v>SI</v>
      </c>
    </row>
    <row r="21207" spans="1:10" x14ac:dyDescent="0.25">
      <c r="A21207" s="4" t="str">
        <f>CONCATENATE(B21207,"-",C21207,"-",D21207)</f>
        <v>46250-POX38-psa2</v>
      </c>
      <c r="B21207" s="14">
        <v>46250</v>
      </c>
      <c r="C21207" s="4" t="s">
        <v>45</v>
      </c>
      <c r="D21207" s="4" t="s">
        <v>74</v>
      </c>
      <c r="E21207" s="4">
        <v>0</v>
      </c>
      <c r="F21207" s="6">
        <v>10.35</v>
      </c>
      <c r="G21207" s="6">
        <v>13.283333333333333</v>
      </c>
      <c r="H21207" s="6">
        <v>0</v>
      </c>
      <c r="I21207" s="4" t="str">
        <f>TEXT(B21207,"yyyy-mm")</f>
        <v>2026-08</v>
      </c>
      <c r="J21207" s="7" t="str">
        <f>VLOOKUP(C21207,'[1]T. Apoyo Sistema'!$B$1:$C$89,2,0)</f>
        <v>SI</v>
      </c>
    </row>
    <row r="21208" spans="1:10" x14ac:dyDescent="0.25">
      <c r="A21208" s="4" t="str">
        <f>CONCATENATE(B21208,"-",C21208,"-",D21208)</f>
        <v>46250-POX38-psa3</v>
      </c>
      <c r="B21208" s="14">
        <v>46250</v>
      </c>
      <c r="C21208" s="4" t="s">
        <v>45</v>
      </c>
      <c r="D21208" s="4" t="s">
        <v>79</v>
      </c>
      <c r="E21208" s="4">
        <v>0</v>
      </c>
      <c r="F21208" s="6">
        <v>10.35</v>
      </c>
      <c r="G21208" s="6">
        <v>13.283333333333333</v>
      </c>
      <c r="H21208" s="6">
        <v>0</v>
      </c>
      <c r="I21208" s="4" t="str">
        <f>TEXT(B21208,"yyyy-mm")</f>
        <v>2026-08</v>
      </c>
      <c r="J21208" s="7" t="str">
        <f>VLOOKUP(C21208,'[1]T. Apoyo Sistema'!$B$1:$C$89,2,0)</f>
        <v>SI</v>
      </c>
    </row>
    <row r="21209" spans="1:10" x14ac:dyDescent="0.25">
      <c r="A21209" s="4" t="str">
        <f>CONCATENATE(B21209,"-",C21209,"-",D21209)</f>
        <v>46250-POX38-psa4</v>
      </c>
      <c r="B21209" s="14">
        <v>46250</v>
      </c>
      <c r="C21209" s="4" t="s">
        <v>45</v>
      </c>
      <c r="D21209" s="4" t="s">
        <v>80</v>
      </c>
      <c r="E21209" s="4">
        <v>0</v>
      </c>
      <c r="F21209" s="6">
        <v>10.35</v>
      </c>
      <c r="G21209" s="6">
        <v>13.283333333333333</v>
      </c>
      <c r="H21209" s="6">
        <v>0</v>
      </c>
      <c r="I21209" s="4" t="str">
        <f>TEXT(B21209,"yyyy-mm")</f>
        <v>2026-08</v>
      </c>
      <c r="J21209" s="7" t="str">
        <f>VLOOKUP(C21209,'[1]T. Apoyo Sistema'!$B$1:$C$89,2,0)</f>
        <v>SI</v>
      </c>
    </row>
    <row r="21210" spans="1:10" x14ac:dyDescent="0.25">
      <c r="A21210" s="4" t="str">
        <f>CONCATENATE(B21210,"-",C21210,"-",D21210)</f>
        <v>46250-POX38-psa5</v>
      </c>
      <c r="B21210" s="14">
        <v>46250</v>
      </c>
      <c r="C21210" s="4" t="s">
        <v>45</v>
      </c>
      <c r="D21210" s="4" t="s">
        <v>92</v>
      </c>
      <c r="E21210" s="4">
        <v>0</v>
      </c>
      <c r="F21210" s="6">
        <v>0</v>
      </c>
      <c r="G21210" s="6">
        <v>23.633333333333333</v>
      </c>
      <c r="H21210" s="6">
        <v>0</v>
      </c>
      <c r="I21210" s="4" t="str">
        <f>TEXT(B21210,"yyyy-mm")</f>
        <v>2026-08</v>
      </c>
      <c r="J21210" s="7" t="str">
        <f>VLOOKUP(C21210,'[1]T. Apoyo Sistema'!$B$1:$C$89,2,0)</f>
        <v>SI</v>
      </c>
    </row>
    <row r="21211" spans="1:10" x14ac:dyDescent="0.25">
      <c r="A21211" s="4" t="str">
        <f>CONCATENATE(B21211,"-",C21211,"-",D21211)</f>
        <v>46250-POX38-psa6</v>
      </c>
      <c r="B21211" s="14">
        <v>46250</v>
      </c>
      <c r="C21211" s="4" t="s">
        <v>45</v>
      </c>
      <c r="D21211" s="4" t="s">
        <v>93</v>
      </c>
      <c r="E21211" s="4">
        <v>0</v>
      </c>
      <c r="F21211" s="6">
        <v>0</v>
      </c>
      <c r="G21211" s="6">
        <v>23.633333333333333</v>
      </c>
      <c r="H21211" s="6">
        <v>0</v>
      </c>
      <c r="I21211" s="4" t="str">
        <f>TEXT(B21211,"yyyy-mm")</f>
        <v>2026-08</v>
      </c>
      <c r="J21211" s="7" t="str">
        <f>VLOOKUP(C21211,'[1]T. Apoyo Sistema'!$B$1:$C$89,2,0)</f>
        <v>SI</v>
      </c>
    </row>
    <row r="21212" spans="1:10" x14ac:dyDescent="0.25">
      <c r="A21212" s="4" t="str">
        <f>CONCATENATE(B21212,"-",C21212,"-",D21212)</f>
        <v>46250-POX38-sec1</v>
      </c>
      <c r="B21212" s="14">
        <v>46250</v>
      </c>
      <c r="C21212" s="4" t="s">
        <v>45</v>
      </c>
      <c r="D21212" s="4" t="s">
        <v>75</v>
      </c>
      <c r="E21212" s="4">
        <v>0</v>
      </c>
      <c r="F21212" s="6">
        <v>12.083333333333334</v>
      </c>
      <c r="G21212" s="6">
        <v>11.549999999999999</v>
      </c>
      <c r="H21212" s="6">
        <v>0</v>
      </c>
      <c r="I21212" s="4" t="str">
        <f>TEXT(B21212,"yyyy-mm")</f>
        <v>2026-08</v>
      </c>
      <c r="J21212" s="7" t="str">
        <f>VLOOKUP(C21212,'[1]T. Apoyo Sistema'!$B$1:$C$89,2,0)</f>
        <v>SI</v>
      </c>
    </row>
    <row r="21213" spans="1:10" x14ac:dyDescent="0.25">
      <c r="A21213" s="4" t="str">
        <f>CONCATENATE(B21213,"-",C21213,"-",D21213)</f>
        <v>46250-POX38-sec2</v>
      </c>
      <c r="B21213" s="14">
        <v>46250</v>
      </c>
      <c r="C21213" s="4" t="s">
        <v>45</v>
      </c>
      <c r="D21213" s="4" t="s">
        <v>76</v>
      </c>
      <c r="E21213" s="4">
        <v>0</v>
      </c>
      <c r="F21213" s="6">
        <v>12.083333333333334</v>
      </c>
      <c r="G21213" s="6">
        <v>11.549999999999999</v>
      </c>
      <c r="H21213" s="6">
        <v>0</v>
      </c>
      <c r="I21213" s="4" t="str">
        <f>TEXT(B21213,"yyyy-mm")</f>
        <v>2026-08</v>
      </c>
      <c r="J21213" s="7" t="str">
        <f>VLOOKUP(C21213,'[1]T. Apoyo Sistema'!$B$1:$C$89,2,0)</f>
        <v>SI</v>
      </c>
    </row>
    <row r="21214" spans="1:10" x14ac:dyDescent="0.25">
      <c r="A21214" s="4" t="str">
        <f>CONCATENATE(B21214,"-",C21214,"-",D21214)</f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x14ac:dyDescent="0.25">
      <c r="A21215" s="4" t="str">
        <f>CONCATENATE(B21215,"-",C21215,"-",D21215)</f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x14ac:dyDescent="0.25">
      <c r="A21216" s="4" t="str">
        <f>CONCATENATE(B21216,"-",C21216,"-",D21216)</f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x14ac:dyDescent="0.25">
      <c r="A21217" s="4" t="str">
        <f>CONCATENATE(B21217,"-",C21217,"-",D21217)</f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x14ac:dyDescent="0.25">
      <c r="A21218" s="4" t="str">
        <f>CONCATENATE(B21218,"-",C21218,"-",D21218)</f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x14ac:dyDescent="0.25">
      <c r="A21219" s="4" t="str">
        <f>CONCATENATE(B21219,"-",C21219,"-",D21219)</f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x14ac:dyDescent="0.25">
      <c r="A21220" s="4" t="str">
        <f>CONCATENATE(B21220,"-",C21220,"-",D21220)</f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x14ac:dyDescent="0.25">
      <c r="A21221" s="4" t="str">
        <f>CONCATENATE(B21221,"-",C21221,"-",D21221)</f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x14ac:dyDescent="0.25">
      <c r="A21222" s="4" t="str">
        <f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x14ac:dyDescent="0.25">
      <c r="A21223" s="4" t="str">
        <f>CONCATENATE(B21223,"-",C21223,"-",D21223)</f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x14ac:dyDescent="0.25">
      <c r="A21224" s="4" t="str">
        <f>CONCATENATE(B21224,"-",C21224,"-",D21224)</f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x14ac:dyDescent="0.25">
      <c r="A21225" s="4" t="str">
        <f>CONCATENATE(B21225,"-",C21225,"-",D21225)</f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x14ac:dyDescent="0.25">
      <c r="A21226" s="4" t="str">
        <f>CONCATENATE(B21226,"-",C21226,"-",D21226)</f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x14ac:dyDescent="0.25">
      <c r="A21227" s="4" t="str">
        <f>CONCATENATE(B21227,"-",C21227,"-",D21227)</f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x14ac:dyDescent="0.25">
      <c r="A21228" s="4" t="str">
        <f>CONCATENATE(B21228,"-",C21228,"-",D21228)</f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x14ac:dyDescent="0.25">
      <c r="A21229" s="4" t="str">
        <f>CONCATENATE(B21229,"-",C21229,"-",D21229)</f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x14ac:dyDescent="0.25">
      <c r="A21230" s="4" t="str">
        <f>CONCATENATE(B21230,"-",C21230,"-",D21230)</f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x14ac:dyDescent="0.25">
      <c r="A21231" s="4" t="str">
        <f>CONCATENATE(B21231,"-",C21231,"-",D21231)</f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x14ac:dyDescent="0.25">
      <c r="A21232" s="4" t="str">
        <f>CONCATENATE(B21232,"-",C21232,"-",D21232)</f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x14ac:dyDescent="0.25">
      <c r="A21233" s="4" t="str">
        <f>CONCATENATE(B21233,"-",C21233,"-",D21233)</f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x14ac:dyDescent="0.25">
      <c r="A21234" s="4" t="str">
        <f>CONCATENATE(B21234,"-",C21234,"-",D21234)</f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x14ac:dyDescent="0.25">
      <c r="A21235" s="4" t="str">
        <f>CONCATENATE(B21235,"-",C21235,"-",D21235)</f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x14ac:dyDescent="0.25">
      <c r="A21236" s="4" t="str">
        <f>CONCATENATE(B21236,"-",C21236,"-",D21236)</f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x14ac:dyDescent="0.25">
      <c r="A21237" s="4" t="str">
        <f>CONCATENATE(B21237,"-",C21237,"-",D21237)</f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x14ac:dyDescent="0.25">
      <c r="A21238" s="4" t="str">
        <f>CONCATENATE(B21238,"-",C21238,"-",D21238)</f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x14ac:dyDescent="0.25">
      <c r="A21239" s="4" t="str">
        <f>CONCATENATE(B21239,"-",C21239,"-",D21239)</f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x14ac:dyDescent="0.25">
      <c r="A21240" s="4" t="str">
        <f>CONCATENATE(B21240,"-",C21240,"-",D21240)</f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x14ac:dyDescent="0.25">
      <c r="A21241" s="4" t="str">
        <f>CONCATENATE(B21241,"-",C21241,"-",D21241)</f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x14ac:dyDescent="0.25">
      <c r="A21242" s="4" t="str">
        <f>CONCATENATE(B21242,"-",C21242,"-",D21242)</f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x14ac:dyDescent="0.25">
      <c r="A21243" s="4" t="str">
        <f>CONCATENATE(B21243,"-",C21243,"-",D21243)</f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x14ac:dyDescent="0.25">
      <c r="A21244" s="4" t="str">
        <f>CONCATENATE(B21244,"-",C21244,"-",D21244)</f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x14ac:dyDescent="0.25">
      <c r="A21245" s="4" t="str">
        <f>CONCATENATE(B21245,"-",C21245,"-",D21245)</f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x14ac:dyDescent="0.25">
      <c r="A21246" s="4" t="str">
        <f>CONCATENATE(B21246,"-",C21246,"-",D21246)</f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x14ac:dyDescent="0.25">
      <c r="A21247" s="4" t="str">
        <f>CONCATENATE(B21247,"-",C21247,"-",D21247)</f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x14ac:dyDescent="0.25">
      <c r="A21248" s="4" t="str">
        <f>CONCATENATE(B21248,"-",C21248,"-",D21248)</f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x14ac:dyDescent="0.25">
      <c r="A21249" s="4" t="str">
        <f>CONCATENATE(B21249,"-",C21249,"-",D21249)</f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x14ac:dyDescent="0.25">
      <c r="A21250" s="4" t="str">
        <f>CONCATENATE(B21250,"-",C21250,"-",D21250)</f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x14ac:dyDescent="0.25">
      <c r="A21251" s="4" t="str">
        <f>CONCATENATE(B21251,"-",C21251,"-",D21251)</f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x14ac:dyDescent="0.25">
      <c r="A21252" s="4" t="str">
        <f>CONCATENATE(B21252,"-",C21252,"-",D21252)</f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x14ac:dyDescent="0.25">
      <c r="A21253" s="4" t="str">
        <f>CONCATENATE(B21253,"-",C21253,"-",D21253)</f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x14ac:dyDescent="0.25">
      <c r="A21254" s="4" t="str">
        <f>CONCATENATE(B21254,"-",C21254,"-",D21254)</f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x14ac:dyDescent="0.25">
      <c r="A21255" s="4" t="str">
        <f>CONCATENATE(B21255,"-",C21255,"-",D21255)</f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x14ac:dyDescent="0.25">
      <c r="A21256" s="4" t="str">
        <f>CONCATENATE(B21256,"-",C21256,"-",D21256)</f>
        <v>46238-POX25-bbd1</v>
      </c>
      <c r="B21256" s="14">
        <v>46238</v>
      </c>
      <c r="C21256" s="4" t="s">
        <v>88</v>
      </c>
      <c r="D21256" s="4" t="s">
        <v>69</v>
      </c>
      <c r="E21256" s="4">
        <v>0</v>
      </c>
      <c r="F21256" s="6">
        <v>0</v>
      </c>
      <c r="G21256" s="6">
        <v>23.75</v>
      </c>
      <c r="H21256" s="6">
        <v>0</v>
      </c>
      <c r="I21256" s="4" t="str">
        <f>TEXT(B21256,"yyyy-mm")</f>
        <v>2026-08</v>
      </c>
      <c r="J21256" s="7" t="str">
        <f>VLOOKUP(C21256,'[1]T. Apoyo Sistema'!$B$1:$C$89,2,0)</f>
        <v>NO</v>
      </c>
    </row>
    <row r="21257" spans="1:10" x14ac:dyDescent="0.25">
      <c r="A21257" s="4" t="str">
        <f>CONCATENATE(B21257,"-",C21257,"-",D21257)</f>
        <v>46238-POX25-bbd2</v>
      </c>
      <c r="B21257" s="14">
        <v>46238</v>
      </c>
      <c r="C21257" s="4" t="s">
        <v>88</v>
      </c>
      <c r="D21257" s="4" t="s">
        <v>70</v>
      </c>
      <c r="E21257" s="4">
        <v>0</v>
      </c>
      <c r="F21257" s="6">
        <v>0</v>
      </c>
      <c r="G21257" s="6">
        <v>23.75</v>
      </c>
      <c r="H21257" s="6">
        <v>0</v>
      </c>
      <c r="I21257" s="4" t="str">
        <f>TEXT(B21257,"yyyy-mm")</f>
        <v>2026-08</v>
      </c>
      <c r="J21257" s="7" t="str">
        <f>VLOOKUP(C21257,'[1]T. Apoyo Sistema'!$B$1:$C$89,2,0)</f>
        <v>NO</v>
      </c>
    </row>
    <row r="21258" spans="1:10" x14ac:dyDescent="0.25">
      <c r="A21258" s="4" t="str">
        <f>CONCATENATE(B21258,"-",C21258,"-",D21258)</f>
        <v>46238-POX25-com1</v>
      </c>
      <c r="B21258" s="14">
        <v>46238</v>
      </c>
      <c r="C21258" s="4" t="s">
        <v>88</v>
      </c>
      <c r="D21258" s="4" t="s">
        <v>71</v>
      </c>
      <c r="E21258" s="4">
        <v>0</v>
      </c>
      <c r="F21258" s="6">
        <v>0</v>
      </c>
      <c r="G21258" s="6">
        <v>23.75</v>
      </c>
      <c r="H21258" s="6">
        <v>0</v>
      </c>
      <c r="I21258" s="4" t="str">
        <f>TEXT(B21258,"yyyy-mm")</f>
        <v>2026-08</v>
      </c>
      <c r="J21258" s="7" t="str">
        <f>VLOOKUP(C21258,'[1]T. Apoyo Sistema'!$B$1:$C$89,2,0)</f>
        <v>NO</v>
      </c>
    </row>
    <row r="21259" spans="1:10" x14ac:dyDescent="0.25">
      <c r="A21259" s="4" t="str">
        <f>CONCATENATE(B21259,"-",C21259,"-",D21259)</f>
        <v>46238-POX25-com2</v>
      </c>
      <c r="B21259" s="14">
        <v>46238</v>
      </c>
      <c r="C21259" s="4" t="s">
        <v>88</v>
      </c>
      <c r="D21259" s="4" t="s">
        <v>72</v>
      </c>
      <c r="E21259" s="4">
        <v>0</v>
      </c>
      <c r="F21259" s="6">
        <v>0</v>
      </c>
      <c r="G21259" s="6">
        <v>23.75</v>
      </c>
      <c r="H21259" s="6">
        <v>0</v>
      </c>
      <c r="I21259" s="4" t="str">
        <f>TEXT(B21259,"yyyy-mm")</f>
        <v>2026-08</v>
      </c>
      <c r="J21259" s="7" t="str">
        <f>VLOOKUP(C21259,'[1]T. Apoyo Sistema'!$B$1:$C$89,2,0)</f>
        <v>NO</v>
      </c>
    </row>
    <row r="21260" spans="1:10" x14ac:dyDescent="0.25">
      <c r="A21260" s="4" t="str">
        <f>CONCATENATE(B21260,"-",C21260,"-",D21260)</f>
        <v>46238-POX25-com3</v>
      </c>
      <c r="B21260" s="14">
        <v>46238</v>
      </c>
      <c r="C21260" s="4" t="s">
        <v>88</v>
      </c>
      <c r="D21260" s="4" t="s">
        <v>77</v>
      </c>
      <c r="E21260" s="4">
        <v>0</v>
      </c>
      <c r="F21260" s="6">
        <v>0</v>
      </c>
      <c r="G21260" s="6">
        <v>23.75</v>
      </c>
      <c r="H21260" s="6">
        <v>0</v>
      </c>
      <c r="I21260" s="4" t="str">
        <f>TEXT(B21260,"yyyy-mm")</f>
        <v>2026-08</v>
      </c>
      <c r="J21260" s="7" t="str">
        <f>VLOOKUP(C21260,'[1]T. Apoyo Sistema'!$B$1:$C$89,2,0)</f>
        <v>NO</v>
      </c>
    </row>
    <row r="21261" spans="1:10" x14ac:dyDescent="0.25">
      <c r="A21261" s="4" t="str">
        <f>CONCATENATE(B21261,"-",C21261,"-",D21261)</f>
        <v>46238-POX25-com4</v>
      </c>
      <c r="B21261" s="14">
        <v>46238</v>
      </c>
      <c r="C21261" s="4" t="s">
        <v>88</v>
      </c>
      <c r="D21261" s="4" t="s">
        <v>78</v>
      </c>
      <c r="E21261" s="4">
        <v>0</v>
      </c>
      <c r="F21261" s="6">
        <v>0</v>
      </c>
      <c r="G21261" s="6">
        <v>23.75</v>
      </c>
      <c r="H21261" s="6">
        <v>0</v>
      </c>
      <c r="I21261" s="4" t="str">
        <f>TEXT(B21261,"yyyy-mm")</f>
        <v>2026-08</v>
      </c>
      <c r="J21261" s="7" t="str">
        <f>VLOOKUP(C21261,'[1]T. Apoyo Sistema'!$B$1:$C$89,2,0)</f>
        <v>NO</v>
      </c>
    </row>
    <row r="21262" spans="1:10" x14ac:dyDescent="0.25">
      <c r="A21262" s="4" t="str">
        <f>CONCATENATE(B21262,"-",C21262,"-",D21262)</f>
        <v>46238-POX25-gen1</v>
      </c>
      <c r="B21262" s="14">
        <v>46238</v>
      </c>
      <c r="C21262" s="4" t="s">
        <v>88</v>
      </c>
      <c r="D21262" s="4" t="s">
        <v>59</v>
      </c>
      <c r="E21262" s="4">
        <v>0</v>
      </c>
      <c r="F21262" s="6">
        <v>0</v>
      </c>
      <c r="G21262" s="6">
        <v>23.75</v>
      </c>
      <c r="H21262" s="6">
        <v>0</v>
      </c>
      <c r="I21262" s="4" t="str">
        <f>TEXT(B21262,"yyyy-mm")</f>
        <v>2026-08</v>
      </c>
      <c r="J21262" s="7" t="str">
        <f>VLOOKUP(C21262,'[1]T. Apoyo Sistema'!$B$1:$C$89,2,0)</f>
        <v>NO</v>
      </c>
    </row>
    <row r="21263" spans="1:10" x14ac:dyDescent="0.25">
      <c r="A21263" s="4" t="str">
        <f>CONCATENATE(B21263,"-",C21263,"-",D21263)</f>
        <v>46238-POX25-gen2</v>
      </c>
      <c r="B21263" s="14">
        <v>46238</v>
      </c>
      <c r="C21263" s="4" t="s">
        <v>88</v>
      </c>
      <c r="D21263" s="4" t="s">
        <v>73</v>
      </c>
      <c r="E21263" s="4">
        <v>0</v>
      </c>
      <c r="F21263" s="6">
        <v>0</v>
      </c>
      <c r="G21263" s="6">
        <v>23.75</v>
      </c>
      <c r="H21263" s="6">
        <v>0</v>
      </c>
      <c r="I21263" s="4" t="str">
        <f>TEXT(B21263,"yyyy-mm")</f>
        <v>2026-08</v>
      </c>
      <c r="J21263" s="7" t="str">
        <f>VLOOKUP(C21263,'[1]T. Apoyo Sistema'!$B$1:$C$89,2,0)</f>
        <v>NO</v>
      </c>
    </row>
    <row r="21264" spans="1:10" x14ac:dyDescent="0.25">
      <c r="A21264" s="4" t="str">
        <f>CONCATENATE(B21264,"-",C21264,"-",D21264)</f>
        <v>46238-POX25-psa1</v>
      </c>
      <c r="B21264" s="14">
        <v>46238</v>
      </c>
      <c r="C21264" s="4" t="s">
        <v>88</v>
      </c>
      <c r="D21264" s="4" t="s">
        <v>60</v>
      </c>
      <c r="E21264" s="4">
        <v>0</v>
      </c>
      <c r="F21264" s="6">
        <v>0</v>
      </c>
      <c r="G21264" s="6">
        <v>23.75</v>
      </c>
      <c r="H21264" s="6">
        <v>0</v>
      </c>
      <c r="I21264" s="4" t="str">
        <f>TEXT(B21264,"yyyy-mm")</f>
        <v>2026-08</v>
      </c>
      <c r="J21264" s="7" t="str">
        <f>VLOOKUP(C21264,'[1]T. Apoyo Sistema'!$B$1:$C$89,2,0)</f>
        <v>NO</v>
      </c>
    </row>
    <row r="21265" spans="1:10" x14ac:dyDescent="0.25">
      <c r="A21265" s="4" t="str">
        <f>CONCATENATE(B21265,"-",C21265,"-",D21265)</f>
        <v>46238-POX25-psa2</v>
      </c>
      <c r="B21265" s="14">
        <v>46238</v>
      </c>
      <c r="C21265" s="4" t="s">
        <v>88</v>
      </c>
      <c r="D21265" s="4" t="s">
        <v>74</v>
      </c>
      <c r="E21265" s="4">
        <v>0</v>
      </c>
      <c r="F21265" s="6">
        <v>0</v>
      </c>
      <c r="G21265" s="6">
        <v>23.75</v>
      </c>
      <c r="H21265" s="6">
        <v>0</v>
      </c>
      <c r="I21265" s="4" t="str">
        <f>TEXT(B21265,"yyyy-mm")</f>
        <v>2026-08</v>
      </c>
      <c r="J21265" s="7" t="str">
        <f>VLOOKUP(C21265,'[1]T. Apoyo Sistema'!$B$1:$C$89,2,0)</f>
        <v>NO</v>
      </c>
    </row>
    <row r="21266" spans="1:10" x14ac:dyDescent="0.25">
      <c r="A21266" s="4" t="str">
        <f>CONCATENATE(B21266,"-",C21266,"-",D21266)</f>
        <v>46238-POX25-psa3</v>
      </c>
      <c r="B21266" s="14">
        <v>46238</v>
      </c>
      <c r="C21266" s="4" t="s">
        <v>88</v>
      </c>
      <c r="D21266" s="4" t="s">
        <v>79</v>
      </c>
      <c r="E21266" s="4">
        <v>0</v>
      </c>
      <c r="F21266" s="6">
        <v>0</v>
      </c>
      <c r="G21266" s="6">
        <v>23.75</v>
      </c>
      <c r="H21266" s="6">
        <v>0</v>
      </c>
      <c r="I21266" s="4" t="str">
        <f>TEXT(B21266,"yyyy-mm")</f>
        <v>2026-08</v>
      </c>
      <c r="J21266" s="7" t="str">
        <f>VLOOKUP(C21266,'[1]T. Apoyo Sistema'!$B$1:$C$89,2,0)</f>
        <v>NO</v>
      </c>
    </row>
    <row r="21267" spans="1:10" x14ac:dyDescent="0.25">
      <c r="A21267" s="4" t="str">
        <f>CONCATENATE(B21267,"-",C21267,"-",D21267)</f>
        <v>46238-POX25-psa4</v>
      </c>
      <c r="B21267" s="14">
        <v>46238</v>
      </c>
      <c r="C21267" s="4" t="s">
        <v>88</v>
      </c>
      <c r="D21267" s="4" t="s">
        <v>80</v>
      </c>
      <c r="E21267" s="4">
        <v>0</v>
      </c>
      <c r="F21267" s="6">
        <v>0</v>
      </c>
      <c r="G21267" s="6">
        <v>23.75</v>
      </c>
      <c r="H21267" s="6">
        <v>0</v>
      </c>
      <c r="I21267" s="4" t="str">
        <f>TEXT(B21267,"yyyy-mm")</f>
        <v>2026-08</v>
      </c>
      <c r="J21267" s="7" t="str">
        <f>VLOOKUP(C21267,'[1]T. Apoyo Sistema'!$B$1:$C$89,2,0)</f>
        <v>NO</v>
      </c>
    </row>
    <row r="21268" spans="1:10" x14ac:dyDescent="0.25">
      <c r="A21268" s="4" t="str">
        <f>CONCATENATE(B21268,"-",C21268,"-",D21268)</f>
        <v>46238-POX25-sec1</v>
      </c>
      <c r="B21268" s="14">
        <v>46238</v>
      </c>
      <c r="C21268" s="4" t="s">
        <v>88</v>
      </c>
      <c r="D21268" s="4" t="s">
        <v>75</v>
      </c>
      <c r="E21268" s="4">
        <v>0</v>
      </c>
      <c r="F21268" s="6">
        <v>0</v>
      </c>
      <c r="G21268" s="6">
        <v>23.75</v>
      </c>
      <c r="H21268" s="6">
        <v>0</v>
      </c>
      <c r="I21268" s="4" t="str">
        <f>TEXT(B21268,"yyyy-mm")</f>
        <v>2026-08</v>
      </c>
      <c r="J21268" s="7" t="str">
        <f>VLOOKUP(C21268,'[1]T. Apoyo Sistema'!$B$1:$C$89,2,0)</f>
        <v>NO</v>
      </c>
    </row>
    <row r="21269" spans="1:10" x14ac:dyDescent="0.25">
      <c r="A21269" s="4" t="str">
        <f>CONCATENATE(B21269,"-",C21269,"-",D21269)</f>
        <v>46238-POX25-sec2</v>
      </c>
      <c r="B21269" s="14">
        <v>46238</v>
      </c>
      <c r="C21269" s="4" t="s">
        <v>88</v>
      </c>
      <c r="D21269" s="4" t="s">
        <v>76</v>
      </c>
      <c r="E21269" s="4">
        <v>0</v>
      </c>
      <c r="F21269" s="6">
        <v>0</v>
      </c>
      <c r="G21269" s="6">
        <v>23.75</v>
      </c>
      <c r="H21269" s="6">
        <v>0</v>
      </c>
      <c r="I21269" s="4" t="str">
        <f>TEXT(B21269,"yyyy-mm")</f>
        <v>2026-08</v>
      </c>
      <c r="J21269" s="7" t="str">
        <f>VLOOKUP(C21269,'[1]T. Apoyo Sistema'!$B$1:$C$89,2,0)</f>
        <v>NO</v>
      </c>
    </row>
    <row r="21270" spans="1:10" x14ac:dyDescent="0.25">
      <c r="A21270" s="4" t="str">
        <f>CONCATENATE(B21270,"-",C21270,"-",D21270)</f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x14ac:dyDescent="0.25">
      <c r="A21271" s="4" t="str">
        <f>CONCATENATE(B21271,"-",C21271,"-",D21271)</f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x14ac:dyDescent="0.25">
      <c r="A21272" s="4" t="str">
        <f>CONCATENATE(B21272,"-",C21272,"-",D21272)</f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x14ac:dyDescent="0.25">
      <c r="A21273" s="4" t="str">
        <f>CONCATENATE(B21273,"-",C21273,"-",D21273)</f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x14ac:dyDescent="0.25">
      <c r="A21274" s="4" t="str">
        <f>CONCATENATE(B21274,"-",C21274,"-",D21274)</f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x14ac:dyDescent="0.25">
      <c r="A21275" s="4" t="str">
        <f>CONCATENATE(B21275,"-",C21275,"-",D21275)</f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x14ac:dyDescent="0.25">
      <c r="A21276" s="4" t="str">
        <f>CONCATENATE(B21276,"-",C21276,"-",D21276)</f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x14ac:dyDescent="0.25">
      <c r="A21277" s="4" t="str">
        <f>CONCATENATE(B21277,"-",C21277,"-",D21277)</f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x14ac:dyDescent="0.25">
      <c r="A21278" s="4" t="str">
        <f>CONCATENATE(B21278,"-",C21278,"-",D21278)</f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x14ac:dyDescent="0.25">
      <c r="A21279" s="4" t="str">
        <f>CONCATENATE(B21279,"-",C21279,"-",D21279)</f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x14ac:dyDescent="0.25">
      <c r="A21280" s="4" t="str">
        <f>CONCATENATE(B21280,"-",C21280,"-",D21280)</f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x14ac:dyDescent="0.25">
      <c r="A21281" s="4" t="str">
        <f>CONCATENATE(B21281,"-",C21281,"-",D21281)</f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x14ac:dyDescent="0.25">
      <c r="A21282" s="4" t="str">
        <f>CONCATENATE(B21282,"-",C21282,"-",D21282)</f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x14ac:dyDescent="0.25">
      <c r="A21283" s="4" t="str">
        <f>CONCATENATE(B21283,"-",C21283,"-",D21283)</f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x14ac:dyDescent="0.25">
      <c r="A21284" s="4" t="str">
        <f>CONCATENATE(B21284,"-",C21284,"-",D21284)</f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x14ac:dyDescent="0.25">
      <c r="A21285" s="4" t="str">
        <f>CONCATENATE(B21285,"-",C21285,"-",D21285)</f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x14ac:dyDescent="0.25">
      <c r="A21286" s="4" t="str">
        <f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x14ac:dyDescent="0.25">
      <c r="A21287" s="4" t="str">
        <f>CONCATENATE(B21287,"-",C21287,"-",D21287)</f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x14ac:dyDescent="0.25">
      <c r="A21288" s="4" t="str">
        <f>CONCATENATE(B21288,"-",C21288,"-",D21288)</f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x14ac:dyDescent="0.25">
      <c r="A21289" s="4" t="str">
        <f>CONCATENATE(B21289,"-",C21289,"-",D21289)</f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x14ac:dyDescent="0.25">
      <c r="A21290" s="4" t="str">
        <f>CONCATENATE(B21290,"-",C21290,"-",D21290)</f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x14ac:dyDescent="0.25">
      <c r="A21291" s="4" t="str">
        <f>CONCATENATE(B21291,"-",C21291,"-",D21291)</f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x14ac:dyDescent="0.25">
      <c r="A21292" s="4" t="str">
        <f>CONCATENATE(B21292,"-",C21292,"-",D21292)</f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x14ac:dyDescent="0.25">
      <c r="A21293" s="4" t="str">
        <f>CONCATENATE(B21293,"-",C21293,"-",D21293)</f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x14ac:dyDescent="0.25">
      <c r="A21294" s="4" t="str">
        <f>CONCATENATE(B21294,"-",C21294,"-",D21294)</f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x14ac:dyDescent="0.25">
      <c r="A21295" s="4" t="str">
        <f>CONCATENATE(B21295,"-",C21295,"-",D21295)</f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x14ac:dyDescent="0.25">
      <c r="A21296" s="4" t="str">
        <f>CONCATENATE(B21296,"-",C21296,"-",D21296)</f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x14ac:dyDescent="0.25">
      <c r="A21297" s="4" t="str">
        <f>CONCATENATE(B21297,"-",C21297,"-",D21297)</f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x14ac:dyDescent="0.25">
      <c r="A21298" s="4" t="str">
        <f>CONCATENATE(B21298,"-",C21298,"-",D21298)</f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x14ac:dyDescent="0.25">
      <c r="A21299" s="4" t="str">
        <f>CONCATENATE(B21299,"-",C21299,"-",D21299)</f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x14ac:dyDescent="0.25">
      <c r="A21300" s="4" t="str">
        <f>CONCATENATE(B21300,"-",C21300,"-",D21300)</f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x14ac:dyDescent="0.25">
      <c r="A21301" s="4" t="str">
        <f>CONCATENATE(B21301,"-",C21301,"-",D21301)</f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x14ac:dyDescent="0.25">
      <c r="A21302" s="4" t="str">
        <f>CONCATENATE(B21302,"-",C21302,"-",D21302)</f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x14ac:dyDescent="0.25">
      <c r="A21303" s="4" t="str">
        <f>CONCATENATE(B21303,"-",C21303,"-",D21303)</f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x14ac:dyDescent="0.25">
      <c r="A21304" s="4" t="str">
        <f>CONCATENATE(B21304,"-",C21304,"-",D21304)</f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x14ac:dyDescent="0.25">
      <c r="A21305" s="4" t="str">
        <f>CONCATENATE(B21305,"-",C21305,"-",D21305)</f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x14ac:dyDescent="0.25">
      <c r="A21306" s="4" t="str">
        <f>CONCATENATE(B21306,"-",C21306,"-",D21306)</f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x14ac:dyDescent="0.25">
      <c r="A21307" s="4" t="str">
        <f>CONCATENATE(B21307,"-",C21307,"-",D21307)</f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x14ac:dyDescent="0.25">
      <c r="A21308" s="4" t="str">
        <f>CONCATENATE(B21308,"-",C21308,"-",D21308)</f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x14ac:dyDescent="0.25">
      <c r="A21309" s="4" t="str">
        <f>CONCATENATE(B21309,"-",C21309,"-",D21309)</f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x14ac:dyDescent="0.25">
      <c r="A21310" s="4" t="str">
        <f>CONCATENATE(B21310,"-",C21310,"-",D21310)</f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x14ac:dyDescent="0.25">
      <c r="A21311" s="4" t="str">
        <f>CONCATENATE(B21311,"-",C21311,"-",D21311)</f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x14ac:dyDescent="0.25">
      <c r="A21312" s="4" t="str">
        <f>CONCATENATE(B21312,"-",C21312,"-",D21312)</f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x14ac:dyDescent="0.25">
      <c r="A21313" s="4" t="str">
        <f>CONCATENATE(B21313,"-",C21313,"-",D21313)</f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x14ac:dyDescent="0.25">
      <c r="A21314" s="4" t="str">
        <f>CONCATENATE(B21314,"-",C21314,"-",D21314)</f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x14ac:dyDescent="0.25">
      <c r="A21315" s="4" t="str">
        <f>CONCATENATE(B21315,"-",C21315,"-",D21315)</f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x14ac:dyDescent="0.25">
      <c r="A21316" s="4" t="str">
        <f>CONCATENATE(B21316,"-",C21316,"-",D21316)</f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x14ac:dyDescent="0.25">
      <c r="A21317" s="4" t="str">
        <f>CONCATENATE(B21317,"-",C21317,"-",D21317)</f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x14ac:dyDescent="0.25">
      <c r="A21318" s="4" t="str">
        <f>CONCATENATE(B21318,"-",C21318,"-",D21318)</f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x14ac:dyDescent="0.25">
      <c r="A21319" s="4" t="str">
        <f>CONCATENATE(B21319,"-",C21319,"-",D21319)</f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x14ac:dyDescent="0.25">
      <c r="A21320" s="4" t="str">
        <f>CONCATENATE(B21320,"-",C21320,"-",D21320)</f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x14ac:dyDescent="0.25">
      <c r="A21321" s="4" t="str">
        <f>CONCATENATE(B21321,"-",C21321,"-",D21321)</f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x14ac:dyDescent="0.25">
      <c r="A21322" s="4" t="str">
        <f>CONCATENATE(B21322,"-",C21322,"-",D21322)</f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x14ac:dyDescent="0.25">
      <c r="A21323" s="4" t="str">
        <f>CONCATENATE(B21323,"-",C21323,"-",D21323)</f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x14ac:dyDescent="0.25">
      <c r="A21324" s="4" t="str">
        <f>CONCATENATE(B21324,"-",C21324,"-",D21324)</f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x14ac:dyDescent="0.25">
      <c r="A21325" s="4" t="str">
        <f>CONCATENATE(B21325,"-",C21325,"-",D21325)</f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x14ac:dyDescent="0.25">
      <c r="A21326" s="4" t="str">
        <f>CONCATENATE(B21326,"-",C21326,"-",D21326)</f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x14ac:dyDescent="0.25">
      <c r="A21327" s="4" t="str">
        <f>CONCATENATE(B21327,"-",C21327,"-",D21327)</f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x14ac:dyDescent="0.25">
      <c r="A21328" s="4" t="str">
        <f>CONCATENATE(B21328,"-",C21328,"-",D21328)</f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x14ac:dyDescent="0.25">
      <c r="A21329" s="4" t="str">
        <f>CONCATENATE(B21329,"-",C21329,"-",D21329)</f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x14ac:dyDescent="0.25">
      <c r="A21330" s="4" t="str">
        <f>CONCATENATE(B21330,"-",C21330,"-",D21330)</f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x14ac:dyDescent="0.25">
      <c r="A21331" s="4" t="str">
        <f>CONCATENATE(B21331,"-",C21331,"-",D21331)</f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x14ac:dyDescent="0.25">
      <c r="A21332" s="4" t="str">
        <f>CONCATENATE(B21332,"-",C21332,"-",D21332)</f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x14ac:dyDescent="0.25">
      <c r="A21333" s="4" t="str">
        <f>CONCATENATE(B21333,"-",C21333,"-",D21333)</f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x14ac:dyDescent="0.25">
      <c r="A21334" s="4" t="str">
        <f>CONCATENATE(B21334,"-",C21334,"-",D21334)</f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x14ac:dyDescent="0.25">
      <c r="A21335" s="4" t="str">
        <f>CONCATENATE(B21335,"-",C21335,"-",D21335)</f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x14ac:dyDescent="0.25">
      <c r="A21336" s="4" t="str">
        <f>CONCATENATE(B21336,"-",C21336,"-",D21336)</f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x14ac:dyDescent="0.25">
      <c r="A21337" s="4" t="str">
        <f>CONCATENATE(B21337,"-",C21337,"-",D21337)</f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x14ac:dyDescent="0.25">
      <c r="A21338" s="4" t="str">
        <f>CONCATENATE(B21338,"-",C21338,"-",D21338)</f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x14ac:dyDescent="0.25">
      <c r="A21339" s="4" t="str">
        <f>CONCATENATE(B21339,"-",C21339,"-",D21339)</f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x14ac:dyDescent="0.25">
      <c r="A21340" s="4" t="str">
        <f>CONCATENATE(B21340,"-",C21340,"-",D21340)</f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x14ac:dyDescent="0.25">
      <c r="A21341" s="4" t="str">
        <f>CONCATENATE(B21341,"-",C21341,"-",D21341)</f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x14ac:dyDescent="0.25">
      <c r="A21342" s="4" t="str">
        <f>CONCATENATE(B21342,"-",C21342,"-",D21342)</f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x14ac:dyDescent="0.25">
      <c r="A21343" s="4" t="str">
        <f>CONCATENATE(B21343,"-",C21343,"-",D21343)</f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x14ac:dyDescent="0.25">
      <c r="A21344" s="4" t="str">
        <f>CONCATENATE(B21344,"-",C21344,"-",D21344)</f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x14ac:dyDescent="0.25">
      <c r="A21345" s="4" t="str">
        <f>CONCATENATE(B21345,"-",C21345,"-",D21345)</f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x14ac:dyDescent="0.25">
      <c r="A21346" s="4" t="str">
        <f>CONCATENATE(B21346,"-",C21346,"-",D21346)</f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x14ac:dyDescent="0.25">
      <c r="A21347" s="4" t="str">
        <f>CONCATENATE(B21347,"-",C21347,"-",D21347)</f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x14ac:dyDescent="0.25">
      <c r="A21348" s="4" t="str">
        <f>CONCATENATE(B21348,"-",C21348,"-",D21348)</f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x14ac:dyDescent="0.25">
      <c r="A21349" s="4" t="str">
        <f>CONCATENATE(B21349,"-",C21349,"-",D21349)</f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x14ac:dyDescent="0.25">
      <c r="A21350" s="4" t="str">
        <f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x14ac:dyDescent="0.25">
      <c r="A21351" s="4" t="str">
        <f>CONCATENATE(B21351,"-",C21351,"-",D21351)</f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x14ac:dyDescent="0.25">
      <c r="A21352" s="4" t="str">
        <f>CONCATENATE(B21352,"-",C21352,"-",D21352)</f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x14ac:dyDescent="0.25">
      <c r="A21353" s="4" t="str">
        <f>CONCATENATE(B21353,"-",C21353,"-",D21353)</f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x14ac:dyDescent="0.25">
      <c r="A21354" s="4" t="str">
        <f>CONCATENATE(B21354,"-",C21354,"-",D21354)</f>
        <v>46254-POX18-bbd1</v>
      </c>
      <c r="B21354" s="16">
        <v>46254</v>
      </c>
      <c r="C21354" s="10" t="s">
        <v>17</v>
      </c>
      <c r="D21354" s="10" t="s">
        <v>69</v>
      </c>
      <c r="E21354" s="10">
        <v>0</v>
      </c>
      <c r="F21354" s="12">
        <v>0</v>
      </c>
      <c r="G21354" s="12">
        <v>0</v>
      </c>
      <c r="H21354" s="12">
        <v>23.75</v>
      </c>
      <c r="I21354" s="4" t="str">
        <f>TEXT(B21354,"yyyy-mm")</f>
        <v>2026-08</v>
      </c>
      <c r="J21354" s="7" t="str">
        <f>VLOOKUP(C21354,'[1]T. Apoyo Sistema'!$B$1:$C$89,2,0)</f>
        <v>NO</v>
      </c>
    </row>
    <row r="21355" spans="1:10" x14ac:dyDescent="0.25">
      <c r="A21355" s="4" t="str">
        <f>CONCATENATE(B21355,"-",C21355,"-",D21355)</f>
        <v>46254-POX18-bbd2</v>
      </c>
      <c r="B21355" s="16">
        <v>46254</v>
      </c>
      <c r="C21355" s="10" t="s">
        <v>17</v>
      </c>
      <c r="D21355" s="10" t="s">
        <v>70</v>
      </c>
      <c r="E21355" s="10">
        <v>0</v>
      </c>
      <c r="F21355" s="12">
        <v>0</v>
      </c>
      <c r="G21355" s="12">
        <v>0</v>
      </c>
      <c r="H21355" s="12">
        <v>23.75</v>
      </c>
      <c r="I21355" s="4" t="str">
        <f>TEXT(B21355,"yyyy-mm")</f>
        <v>2026-08</v>
      </c>
      <c r="J21355" s="7" t="str">
        <f>VLOOKUP(C21355,'[1]T. Apoyo Sistema'!$B$1:$C$89,2,0)</f>
        <v>NO</v>
      </c>
    </row>
    <row r="21356" spans="1:10" x14ac:dyDescent="0.25">
      <c r="A21356" s="4" t="str">
        <f>CONCATENATE(B21356,"-",C21356,"-",D21356)</f>
        <v>46254-POX18-com1</v>
      </c>
      <c r="B21356" s="16">
        <v>46254</v>
      </c>
      <c r="C21356" s="10" t="s">
        <v>17</v>
      </c>
      <c r="D21356" s="10" t="s">
        <v>71</v>
      </c>
      <c r="E21356" s="10">
        <v>0</v>
      </c>
      <c r="F21356" s="12">
        <v>0</v>
      </c>
      <c r="G21356" s="12">
        <v>23.75</v>
      </c>
      <c r="H21356" s="12">
        <v>0</v>
      </c>
      <c r="I21356" s="4" t="str">
        <f>TEXT(B21356,"yyyy-mm")</f>
        <v>2026-08</v>
      </c>
      <c r="J21356" s="7" t="str">
        <f>VLOOKUP(C21356,'[1]T. Apoyo Sistema'!$B$1:$C$89,2,0)</f>
        <v>NO</v>
      </c>
    </row>
    <row r="21357" spans="1:10" x14ac:dyDescent="0.25">
      <c r="A21357" s="4" t="str">
        <f>CONCATENATE(B21357,"-",C21357,"-",D21357)</f>
        <v>46254-POX18-com2</v>
      </c>
      <c r="B21357" s="16">
        <v>46254</v>
      </c>
      <c r="C21357" s="10" t="s">
        <v>17</v>
      </c>
      <c r="D21357" s="10" t="s">
        <v>72</v>
      </c>
      <c r="E21357" s="10">
        <v>0</v>
      </c>
      <c r="F21357" s="12">
        <v>0</v>
      </c>
      <c r="G21357" s="12">
        <v>23.75</v>
      </c>
      <c r="H21357" s="12">
        <v>0</v>
      </c>
      <c r="I21357" s="4" t="str">
        <f>TEXT(B21357,"yyyy-mm")</f>
        <v>2026-08</v>
      </c>
      <c r="J21357" s="7" t="str">
        <f>VLOOKUP(C21357,'[1]T. Apoyo Sistema'!$B$1:$C$89,2,0)</f>
        <v>NO</v>
      </c>
    </row>
    <row r="21358" spans="1:10" x14ac:dyDescent="0.25">
      <c r="A21358" s="4" t="str">
        <f>CONCATENATE(B21358,"-",C21358,"-",D21358)</f>
        <v>46254-POX18-com3</v>
      </c>
      <c r="B21358" s="16">
        <v>46254</v>
      </c>
      <c r="C21358" s="10" t="s">
        <v>17</v>
      </c>
      <c r="D21358" s="10" t="s">
        <v>77</v>
      </c>
      <c r="E21358" s="10">
        <v>0</v>
      </c>
      <c r="F21358" s="12">
        <v>0</v>
      </c>
      <c r="G21358" s="12">
        <v>23.75</v>
      </c>
      <c r="H21358" s="12">
        <v>0</v>
      </c>
      <c r="I21358" s="4" t="str">
        <f>TEXT(B21358,"yyyy-mm")</f>
        <v>2026-08</v>
      </c>
      <c r="J21358" s="7" t="str">
        <f>VLOOKUP(C21358,'[1]T. Apoyo Sistema'!$B$1:$C$89,2,0)</f>
        <v>NO</v>
      </c>
    </row>
    <row r="21359" spans="1:10" x14ac:dyDescent="0.25">
      <c r="A21359" s="4" t="str">
        <f>CONCATENATE(B21359,"-",C21359,"-",D21359)</f>
        <v>46254-POX18-com4</v>
      </c>
      <c r="B21359" s="16">
        <v>46254</v>
      </c>
      <c r="C21359" s="10" t="s">
        <v>17</v>
      </c>
      <c r="D21359" s="10" t="s">
        <v>78</v>
      </c>
      <c r="E21359" s="10">
        <v>0</v>
      </c>
      <c r="F21359" s="12">
        <v>0</v>
      </c>
      <c r="G21359" s="12">
        <v>23.75</v>
      </c>
      <c r="H21359" s="12">
        <v>0</v>
      </c>
      <c r="I21359" s="4" t="str">
        <f>TEXT(B21359,"yyyy-mm")</f>
        <v>2026-08</v>
      </c>
      <c r="J21359" s="7" t="str">
        <f>VLOOKUP(C21359,'[1]T. Apoyo Sistema'!$B$1:$C$89,2,0)</f>
        <v>NO</v>
      </c>
    </row>
    <row r="21360" spans="1:10" x14ac:dyDescent="0.25">
      <c r="A21360" s="4" t="str">
        <f>CONCATENATE(B21360,"-",C21360,"-",D21360)</f>
        <v>46254-POX18-gen1</v>
      </c>
      <c r="B21360" s="16">
        <v>46254</v>
      </c>
      <c r="C21360" s="10" t="s">
        <v>17</v>
      </c>
      <c r="D21360" s="10" t="s">
        <v>59</v>
      </c>
      <c r="E21360" s="10">
        <v>0</v>
      </c>
      <c r="F21360" s="12">
        <v>0</v>
      </c>
      <c r="G21360" s="12">
        <v>0</v>
      </c>
      <c r="H21360" s="12">
        <v>23.75</v>
      </c>
      <c r="I21360" s="4" t="str">
        <f>TEXT(B21360,"yyyy-mm")</f>
        <v>2026-08</v>
      </c>
      <c r="J21360" s="7" t="str">
        <f>VLOOKUP(C21360,'[1]T. Apoyo Sistema'!$B$1:$C$89,2,0)</f>
        <v>NO</v>
      </c>
    </row>
    <row r="21361" spans="1:10" x14ac:dyDescent="0.25">
      <c r="A21361" s="4" t="str">
        <f>CONCATENATE(B21361,"-",C21361,"-",D21361)</f>
        <v>46254-POX18-gen2</v>
      </c>
      <c r="B21361" s="16">
        <v>46254</v>
      </c>
      <c r="C21361" s="10" t="s">
        <v>17</v>
      </c>
      <c r="D21361" s="10" t="s">
        <v>73</v>
      </c>
      <c r="E21361" s="10">
        <v>0</v>
      </c>
      <c r="F21361" s="12">
        <v>0</v>
      </c>
      <c r="G21361" s="12">
        <v>0</v>
      </c>
      <c r="H21361" s="12">
        <v>23.75</v>
      </c>
      <c r="I21361" s="4" t="str">
        <f>TEXT(B21361,"yyyy-mm")</f>
        <v>2026-08</v>
      </c>
      <c r="J21361" s="7" t="str">
        <f>VLOOKUP(C21361,'[1]T. Apoyo Sistema'!$B$1:$C$89,2,0)</f>
        <v>NO</v>
      </c>
    </row>
    <row r="21362" spans="1:10" x14ac:dyDescent="0.25">
      <c r="A21362" s="4" t="str">
        <f>CONCATENATE(B21362,"-",C21362,"-",D21362)</f>
        <v>46254-POX18-psa1</v>
      </c>
      <c r="B21362" s="16">
        <v>46254</v>
      </c>
      <c r="C21362" s="10" t="s">
        <v>17</v>
      </c>
      <c r="D21362" s="10" t="s">
        <v>60</v>
      </c>
      <c r="E21362" s="10">
        <v>0</v>
      </c>
      <c r="F21362" s="12">
        <v>0</v>
      </c>
      <c r="G21362" s="12">
        <v>23.75</v>
      </c>
      <c r="H21362" s="12">
        <v>0</v>
      </c>
      <c r="I21362" s="4" t="str">
        <f>TEXT(B21362,"yyyy-mm")</f>
        <v>2026-08</v>
      </c>
      <c r="J21362" s="7" t="str">
        <f>VLOOKUP(C21362,'[1]T. Apoyo Sistema'!$B$1:$C$89,2,0)</f>
        <v>NO</v>
      </c>
    </row>
    <row r="21363" spans="1:10" x14ac:dyDescent="0.25">
      <c r="A21363" s="4" t="str">
        <f>CONCATENATE(B21363,"-",C21363,"-",D21363)</f>
        <v>46254-POX18-psa2</v>
      </c>
      <c r="B21363" s="16">
        <v>46254</v>
      </c>
      <c r="C21363" s="10" t="s">
        <v>17</v>
      </c>
      <c r="D21363" s="10" t="s">
        <v>74</v>
      </c>
      <c r="E21363" s="10">
        <v>0</v>
      </c>
      <c r="F21363" s="12">
        <v>0</v>
      </c>
      <c r="G21363" s="12">
        <v>23.75</v>
      </c>
      <c r="H21363" s="12">
        <v>0</v>
      </c>
      <c r="I21363" s="4" t="str">
        <f>TEXT(B21363,"yyyy-mm")</f>
        <v>2026-08</v>
      </c>
      <c r="J21363" s="7" t="str">
        <f>VLOOKUP(C21363,'[1]T. Apoyo Sistema'!$B$1:$C$89,2,0)</f>
        <v>NO</v>
      </c>
    </row>
    <row r="21364" spans="1:10" x14ac:dyDescent="0.25">
      <c r="A21364" s="4" t="str">
        <f>CONCATENATE(B21364,"-",C21364,"-",D21364)</f>
        <v>46254-POX18-psa3</v>
      </c>
      <c r="B21364" s="16">
        <v>46254</v>
      </c>
      <c r="C21364" s="10" t="s">
        <v>17</v>
      </c>
      <c r="D21364" s="10" t="s">
        <v>79</v>
      </c>
      <c r="E21364" s="10">
        <v>0</v>
      </c>
      <c r="F21364" s="12">
        <v>0</v>
      </c>
      <c r="G21364" s="12">
        <v>23.75</v>
      </c>
      <c r="H21364" s="12">
        <v>0</v>
      </c>
      <c r="I21364" s="4" t="str">
        <f>TEXT(B21364,"yyyy-mm")</f>
        <v>2026-08</v>
      </c>
      <c r="J21364" s="7" t="str">
        <f>VLOOKUP(C21364,'[1]T. Apoyo Sistema'!$B$1:$C$89,2,0)</f>
        <v>NO</v>
      </c>
    </row>
    <row r="21365" spans="1:10" x14ac:dyDescent="0.25">
      <c r="A21365" s="4" t="str">
        <f>CONCATENATE(B21365,"-",C21365,"-",D21365)</f>
        <v>46254-POX18-psa4</v>
      </c>
      <c r="B21365" s="16">
        <v>46254</v>
      </c>
      <c r="C21365" s="10" t="s">
        <v>17</v>
      </c>
      <c r="D21365" s="10" t="s">
        <v>80</v>
      </c>
      <c r="E21365" s="10">
        <v>0</v>
      </c>
      <c r="F21365" s="12">
        <v>0</v>
      </c>
      <c r="G21365" s="12">
        <v>23.75</v>
      </c>
      <c r="H21365" s="12">
        <v>0</v>
      </c>
      <c r="I21365" s="4" t="str">
        <f>TEXT(B21365,"yyyy-mm")</f>
        <v>2026-08</v>
      </c>
      <c r="J21365" s="7" t="str">
        <f>VLOOKUP(C21365,'[1]T. Apoyo Sistema'!$B$1:$C$89,2,0)</f>
        <v>NO</v>
      </c>
    </row>
    <row r="21366" spans="1:10" x14ac:dyDescent="0.25">
      <c r="A21366" s="4" t="str">
        <f>CONCATENATE(B21366,"-",C21366,"-",D21366)</f>
        <v>46254-POX18-sec1</v>
      </c>
      <c r="B21366" s="16">
        <v>46254</v>
      </c>
      <c r="C21366" s="10" t="s">
        <v>17</v>
      </c>
      <c r="D21366" s="10" t="s">
        <v>75</v>
      </c>
      <c r="E21366" s="10">
        <v>0</v>
      </c>
      <c r="F21366" s="12">
        <v>0</v>
      </c>
      <c r="G21366" s="12">
        <v>23.75</v>
      </c>
      <c r="H21366" s="12">
        <v>0</v>
      </c>
      <c r="I21366" s="4" t="str">
        <f>TEXT(B21366,"yyyy-mm")</f>
        <v>2026-08</v>
      </c>
      <c r="J21366" s="7" t="str">
        <f>VLOOKUP(C21366,'[1]T. Apoyo Sistema'!$B$1:$C$89,2,0)</f>
        <v>NO</v>
      </c>
    </row>
    <row r="21367" spans="1:10" x14ac:dyDescent="0.25">
      <c r="A21367" s="4" t="str">
        <f>CONCATENATE(B21367,"-",C21367,"-",D21367)</f>
        <v>46254-POX18-sec2</v>
      </c>
      <c r="B21367" s="16">
        <v>46254</v>
      </c>
      <c r="C21367" s="10" t="s">
        <v>17</v>
      </c>
      <c r="D21367" s="10" t="s">
        <v>76</v>
      </c>
      <c r="E21367" s="10">
        <v>0</v>
      </c>
      <c r="F21367" s="12">
        <v>0</v>
      </c>
      <c r="G21367" s="12">
        <v>23.75</v>
      </c>
      <c r="H21367" s="12">
        <v>0</v>
      </c>
      <c r="I21367" s="4" t="str">
        <f>TEXT(B21367,"yyyy-mm")</f>
        <v>2026-08</v>
      </c>
      <c r="J21367" s="7" t="str">
        <f>VLOOKUP(C21367,'[1]T. Apoyo Sistema'!$B$1:$C$89,2,0)</f>
        <v>NO</v>
      </c>
    </row>
    <row r="21368" spans="1:10" x14ac:dyDescent="0.25">
      <c r="A21368" s="4" t="str">
        <f>CONCATENATE(B21368,"-",C21368,"-",D21368)</f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x14ac:dyDescent="0.25">
      <c r="A21369" s="4" t="str">
        <f>CONCATENATE(B21369,"-",C21369,"-",D21369)</f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x14ac:dyDescent="0.25">
      <c r="A21370" s="4" t="str">
        <f>CONCATENATE(B21370,"-",C21370,"-",D21370)</f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x14ac:dyDescent="0.25">
      <c r="A21371" s="4" t="str">
        <f>CONCATENATE(B21371,"-",C21371,"-",D21371)</f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x14ac:dyDescent="0.25">
      <c r="A21372" s="4" t="str">
        <f>CONCATENATE(B21372,"-",C21372,"-",D21372)</f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x14ac:dyDescent="0.25">
      <c r="A21373" s="4" t="str">
        <f>CONCATENATE(B21373,"-",C21373,"-",D21373)</f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x14ac:dyDescent="0.25">
      <c r="A21374" s="4" t="str">
        <f>CONCATENATE(B21374,"-",C21374,"-",D21374)</f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x14ac:dyDescent="0.25">
      <c r="A21375" s="4" t="str">
        <f>CONCATENATE(B21375,"-",C21375,"-",D21375)</f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x14ac:dyDescent="0.25">
      <c r="A21376" s="4" t="str">
        <f>CONCATENATE(B21376,"-",C21376,"-",D21376)</f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x14ac:dyDescent="0.25">
      <c r="A21377" s="4" t="str">
        <f>CONCATENATE(B21377,"-",C21377,"-",D21377)</f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x14ac:dyDescent="0.25">
      <c r="A21378" s="4" t="str">
        <f>CONCATENATE(B21378,"-",C21378,"-",D21378)</f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x14ac:dyDescent="0.25">
      <c r="A21379" s="4" t="str">
        <f>CONCATENATE(B21379,"-",C21379,"-",D21379)</f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x14ac:dyDescent="0.25">
      <c r="A21380" s="4" t="str">
        <f>CONCATENATE(B21380,"-",C21380,"-",D21380)</f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x14ac:dyDescent="0.25">
      <c r="A21381" s="4" t="str">
        <f>CONCATENATE(B21381,"-",C21381,"-",D21381)</f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x14ac:dyDescent="0.25">
      <c r="A21382" s="4" t="str">
        <f>CONCATENATE(B21382,"-",C21382,"-",D21382)</f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x14ac:dyDescent="0.25">
      <c r="A21383" s="4" t="str">
        <f>CONCATENATE(B21383,"-",C21383,"-",D21383)</f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x14ac:dyDescent="0.25">
      <c r="A21384" s="4" t="str">
        <f>CONCATENATE(B21384,"-",C21384,"-",D21384)</f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x14ac:dyDescent="0.25">
      <c r="A21385" s="4" t="str">
        <f>CONCATENATE(B21385,"-",C21385,"-",D21385)</f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x14ac:dyDescent="0.25">
      <c r="A21386" s="4" t="str">
        <f>CONCATENATE(B21386,"-",C21386,"-",D21386)</f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x14ac:dyDescent="0.25">
      <c r="A21387" s="4" t="str">
        <f>CONCATENATE(B21387,"-",C21387,"-",D21387)</f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x14ac:dyDescent="0.25">
      <c r="A21388" s="4" t="str">
        <f>CONCATENATE(B21388,"-",C21388,"-",D21388)</f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x14ac:dyDescent="0.25">
      <c r="A21389" s="4" t="str">
        <f>CONCATENATE(B21389,"-",C21389,"-",D21389)</f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x14ac:dyDescent="0.25">
      <c r="A21390" s="4" t="str">
        <f>CONCATENATE(B21390,"-",C21390,"-",D21390)</f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x14ac:dyDescent="0.25">
      <c r="A21391" s="4" t="str">
        <f>CONCATENATE(B21391,"-",C21391,"-",D21391)</f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x14ac:dyDescent="0.25">
      <c r="A21392" s="4" t="str">
        <f>CONCATENATE(B21392,"-",C21392,"-",D21392)</f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x14ac:dyDescent="0.25">
      <c r="A21393" s="4" t="str">
        <f>CONCATENATE(B21393,"-",C21393,"-",D21393)</f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x14ac:dyDescent="0.25">
      <c r="A21394" s="4" t="str">
        <f>CONCATENATE(B21394,"-",C21394,"-",D21394)</f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x14ac:dyDescent="0.25">
      <c r="A21395" s="4" t="str">
        <f>CONCATENATE(B21395,"-",C21395,"-",D21395)</f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x14ac:dyDescent="0.25">
      <c r="A21396" s="4" t="str">
        <f>CONCATENATE(B21396,"-",C21396,"-",D21396)</f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x14ac:dyDescent="0.25">
      <c r="A21397" s="4" t="str">
        <f>CONCATENATE(B21397,"-",C21397,"-",D21397)</f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x14ac:dyDescent="0.25">
      <c r="A21398" s="4" t="str">
        <f>CONCATENATE(B21398,"-",C21398,"-",D21398)</f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x14ac:dyDescent="0.25">
      <c r="A21399" s="4" t="str">
        <f>CONCATENATE(B21399,"-",C21399,"-",D21399)</f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x14ac:dyDescent="0.25">
      <c r="A21400" s="4" t="str">
        <f>CONCATENATE(B21400,"-",C21400,"-",D21400)</f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x14ac:dyDescent="0.25">
      <c r="A21401" s="4" t="str">
        <f>CONCATENATE(B21401,"-",C21401,"-",D21401)</f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x14ac:dyDescent="0.25">
      <c r="A21402" s="4" t="str">
        <f>CONCATENATE(B21402,"-",C21402,"-",D21402)</f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x14ac:dyDescent="0.25">
      <c r="A21403" s="4" t="str">
        <f>CONCATENATE(B21403,"-",C21403,"-",D21403)</f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x14ac:dyDescent="0.25">
      <c r="A21404" s="4" t="str">
        <f>CONCATENATE(B21404,"-",C21404,"-",D21404)</f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x14ac:dyDescent="0.25">
      <c r="A21405" s="4" t="str">
        <f>CONCATENATE(B21405,"-",C21405,"-",D21405)</f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x14ac:dyDescent="0.25">
      <c r="A21406" s="4" t="str">
        <f>CONCATENATE(B21406,"-",C21406,"-",D21406)</f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x14ac:dyDescent="0.25">
      <c r="A21407" s="4" t="str">
        <f>CONCATENATE(B21407,"-",C21407,"-",D21407)</f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x14ac:dyDescent="0.25">
      <c r="A21408" s="4" t="str">
        <f>CONCATENATE(B21408,"-",C21408,"-",D21408)</f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x14ac:dyDescent="0.25">
      <c r="A21409" s="4" t="str">
        <f>CONCATENATE(B21409,"-",C21409,"-",D21409)</f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x14ac:dyDescent="0.25">
      <c r="A21410" s="4" t="str">
        <f>CONCATENATE(B21410,"-",C21410,"-",D21410)</f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x14ac:dyDescent="0.25">
      <c r="A21411" s="4" t="str">
        <f>CONCATENATE(B21411,"-",C21411,"-",D21411)</f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x14ac:dyDescent="0.25">
      <c r="A21412" s="4" t="str">
        <f>CONCATENATE(B21412,"-",C21412,"-",D21412)</f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x14ac:dyDescent="0.25">
      <c r="A21413" s="4" t="str">
        <f>CONCATENATE(B21413,"-",C21413,"-",D21413)</f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x14ac:dyDescent="0.25">
      <c r="A21414" s="4" t="str">
        <f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x14ac:dyDescent="0.25">
      <c r="A21415" s="4" t="str">
        <f>CONCATENATE(B21415,"-",C21415,"-",D21415)</f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x14ac:dyDescent="0.25">
      <c r="A21416" s="4" t="str">
        <f>CONCATENATE(B21416,"-",C21416,"-",D21416)</f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x14ac:dyDescent="0.25">
      <c r="A21417" s="4" t="str">
        <f>CONCATENATE(B21417,"-",C21417,"-",D21417)</f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x14ac:dyDescent="0.25">
      <c r="A21418" s="4" t="str">
        <f>CONCATENATE(B21418,"-",C21418,"-",D21418)</f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x14ac:dyDescent="0.25">
      <c r="A21419" s="4" t="str">
        <f>CONCATENATE(B21419,"-",C21419,"-",D21419)</f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x14ac:dyDescent="0.25">
      <c r="A21420" s="4" t="str">
        <f>CONCATENATE(B21420,"-",C21420,"-",D21420)</f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x14ac:dyDescent="0.25">
      <c r="A21421" s="4" t="str">
        <f>CONCATENATE(B21421,"-",C21421,"-",D21421)</f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x14ac:dyDescent="0.25">
      <c r="A21422" s="4" t="str">
        <f>CONCATENATE(B21422,"-",C21422,"-",D21422)</f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x14ac:dyDescent="0.25">
      <c r="A21423" s="4" t="str">
        <f>CONCATENATE(B21423,"-",C21423,"-",D21423)</f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x14ac:dyDescent="0.25">
      <c r="A21424" s="4" t="str">
        <f>CONCATENATE(B21424,"-",C21424,"-",D21424)</f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x14ac:dyDescent="0.25">
      <c r="A21425" s="4" t="str">
        <f>CONCATENATE(B21425,"-",C21425,"-",D21425)</f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x14ac:dyDescent="0.25">
      <c r="A21426" s="4" t="str">
        <f>CONCATENATE(B21426,"-",C21426,"-",D21426)</f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x14ac:dyDescent="0.25">
      <c r="A21427" s="4" t="str">
        <f>CONCATENATE(B21427,"-",C21427,"-",D21427)</f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x14ac:dyDescent="0.25">
      <c r="A21428" s="4" t="str">
        <f>CONCATENATE(B21428,"-",C21428,"-",D21428)</f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x14ac:dyDescent="0.25">
      <c r="A21429" s="4" t="str">
        <f>CONCATENATE(B21429,"-",C21429,"-",D21429)</f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x14ac:dyDescent="0.25">
      <c r="A21430" s="4" t="str">
        <f>CONCATENATE(B21430,"-",C21430,"-",D21430)</f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x14ac:dyDescent="0.25">
      <c r="A21431" s="4" t="str">
        <f>CONCATENATE(B21431,"-",C21431,"-",D21431)</f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x14ac:dyDescent="0.25">
      <c r="A21432" s="4" t="str">
        <f>CONCATENATE(B21432,"-",C21432,"-",D21432)</f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x14ac:dyDescent="0.25">
      <c r="A21433" s="4" t="str">
        <f>CONCATENATE(B21433,"-",C21433,"-",D21433)</f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x14ac:dyDescent="0.25">
      <c r="A21434" s="4" t="str">
        <f>CONCATENATE(B21434,"-",C21434,"-",D21434)</f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x14ac:dyDescent="0.25">
      <c r="A21435" s="4" t="str">
        <f>CONCATENATE(B21435,"-",C21435,"-",D21435)</f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x14ac:dyDescent="0.25">
      <c r="A21436" s="4" t="str">
        <f>CONCATENATE(B21436,"-",C21436,"-",D21436)</f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x14ac:dyDescent="0.25">
      <c r="A21437" s="4" t="str">
        <f>CONCATENATE(B21437,"-",C21437,"-",D21437)</f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x14ac:dyDescent="0.25">
      <c r="A21438" s="4" t="str">
        <f>CONCATENATE(B21438,"-",C21438,"-",D21438)</f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x14ac:dyDescent="0.25">
      <c r="A21439" s="4" t="str">
        <f>CONCATENATE(B21439,"-",C21439,"-",D21439)</f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x14ac:dyDescent="0.25">
      <c r="A21440" s="4" t="str">
        <f>CONCATENATE(B21440,"-",C21440,"-",D21440)</f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x14ac:dyDescent="0.25">
      <c r="A21441" s="4" t="str">
        <f>CONCATENATE(B21441,"-",C21441,"-",D21441)</f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x14ac:dyDescent="0.25">
      <c r="A21442" s="4" t="str">
        <f>CONCATENATE(B21442,"-",C21442,"-",D21442)</f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x14ac:dyDescent="0.25">
      <c r="A21443" s="4" t="str">
        <f>CONCATENATE(B21443,"-",C21443,"-",D21443)</f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x14ac:dyDescent="0.25">
      <c r="A21444" s="4" t="str">
        <f>CONCATENATE(B21444,"-",C21444,"-",D21444)</f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x14ac:dyDescent="0.25">
      <c r="A21445" s="4" t="str">
        <f>CONCATENATE(B21445,"-",C21445,"-",D21445)</f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x14ac:dyDescent="0.25">
      <c r="A21446" s="4" t="str">
        <f>CONCATENATE(B21446,"-",C21446,"-",D21446)</f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x14ac:dyDescent="0.25">
      <c r="A21447" s="4" t="str">
        <f>CONCATENATE(B21447,"-",C21447,"-",D21447)</f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x14ac:dyDescent="0.25">
      <c r="A21448" s="4" t="str">
        <f>CONCATENATE(B21448,"-",C21448,"-",D21448)</f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x14ac:dyDescent="0.25">
      <c r="A21449" s="4" t="str">
        <f>CONCATENATE(B21449,"-",C21449,"-",D21449)</f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x14ac:dyDescent="0.25">
      <c r="A21450" s="4" t="str">
        <f>CONCATENATE(B21450,"-",C21450,"-",D21450)</f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x14ac:dyDescent="0.25">
      <c r="A21451" s="4" t="str">
        <f>CONCATENATE(B21451,"-",C21451,"-",D21451)</f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x14ac:dyDescent="0.25">
      <c r="A21452" s="4" t="str">
        <f>CONCATENATE(B21452,"-",C21452,"-",D21452)</f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x14ac:dyDescent="0.25">
      <c r="A21453" s="4" t="str">
        <f>CONCATENATE(B21453,"-",C21453,"-",D21453)</f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x14ac:dyDescent="0.25">
      <c r="A21454" s="4" t="str">
        <f>CONCATENATE(B21454,"-",C21454,"-",D21454)</f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x14ac:dyDescent="0.25">
      <c r="A21455" s="4" t="str">
        <f>CONCATENATE(B21455,"-",C21455,"-",D21455)</f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x14ac:dyDescent="0.25">
      <c r="A21456" s="4" t="str">
        <f>CONCATENATE(B21456,"-",C21456,"-",D21456)</f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x14ac:dyDescent="0.25">
      <c r="A21457" s="4" t="str">
        <f>CONCATENATE(B21457,"-",C21457,"-",D21457)</f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x14ac:dyDescent="0.25">
      <c r="A21458" s="4" t="str">
        <f>CONCATENATE(B21458,"-",C21458,"-",D21458)</f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x14ac:dyDescent="0.25">
      <c r="A21459" s="4" t="str">
        <f>CONCATENATE(B21459,"-",C21459,"-",D21459)</f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x14ac:dyDescent="0.25">
      <c r="A21460" s="4" t="str">
        <f>CONCATENATE(B21460,"-",C21460,"-",D21460)</f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x14ac:dyDescent="0.25">
      <c r="A21461" s="4" t="str">
        <f>CONCATENATE(B21461,"-",C21461,"-",D21461)</f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x14ac:dyDescent="0.25">
      <c r="A21462" s="4" t="str">
        <f>CONCATENATE(B21462,"-",C21462,"-",D21462)</f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x14ac:dyDescent="0.25">
      <c r="A21463" s="4" t="str">
        <f>CONCATENATE(B21463,"-",C21463,"-",D21463)</f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x14ac:dyDescent="0.25">
      <c r="A21464" s="4" t="str">
        <f>CONCATENATE(B21464,"-",C21464,"-",D21464)</f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x14ac:dyDescent="0.25">
      <c r="A21465" s="4" t="str">
        <f>CONCATENATE(B21465,"-",C21465,"-",D21465)</f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x14ac:dyDescent="0.25">
      <c r="A21466" s="4" t="str">
        <f>CONCATENATE(B21466,"-",C21466,"-",D21466)</f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x14ac:dyDescent="0.25">
      <c r="A21467" s="4" t="str">
        <f>CONCATENATE(B21467,"-",C21467,"-",D21467)</f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x14ac:dyDescent="0.25">
      <c r="A21468" s="4" t="str">
        <f>CONCATENATE(B21468,"-",C21468,"-",D21468)</f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x14ac:dyDescent="0.25">
      <c r="A21469" s="4" t="str">
        <f>CONCATENATE(B21469,"-",C21469,"-",D21469)</f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x14ac:dyDescent="0.25">
      <c r="A21470" s="4" t="str">
        <f>CONCATENATE(B21470,"-",C21470,"-",D21470)</f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x14ac:dyDescent="0.25">
      <c r="A21471" s="4" t="str">
        <f>CONCATENATE(B21471,"-",C21471,"-",D21471)</f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x14ac:dyDescent="0.25">
      <c r="A21472" s="4" t="str">
        <f>CONCATENATE(B21472,"-",C21472,"-",D21472)</f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x14ac:dyDescent="0.25">
      <c r="A21473" s="4" t="str">
        <f>CONCATENATE(B21473,"-",C21473,"-",D21473)</f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x14ac:dyDescent="0.25">
      <c r="A21474" s="4" t="str">
        <f>CONCATENATE(B21474,"-",C21474,"-",D21474)</f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x14ac:dyDescent="0.25">
      <c r="A21475" s="4" t="str">
        <f>CONCATENATE(B21475,"-",C21475,"-",D21475)</f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x14ac:dyDescent="0.25">
      <c r="A21476" s="4" t="str">
        <f>CONCATENATE(B21476,"-",C21476,"-",D21476)</f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x14ac:dyDescent="0.25">
      <c r="A21477" s="4" t="str">
        <f>CONCATENATE(B21477,"-",C21477,"-",D21477)</f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x14ac:dyDescent="0.25">
      <c r="A21478" s="4" t="str">
        <f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x14ac:dyDescent="0.25">
      <c r="A21479" s="4" t="str">
        <f>CONCATENATE(B21479,"-",C21479,"-",D21479)</f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x14ac:dyDescent="0.25">
      <c r="A21480" s="4" t="str">
        <f>CONCATENATE(B21480,"-",C21480,"-",D21480)</f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x14ac:dyDescent="0.25">
      <c r="A21481" s="4" t="str">
        <f>CONCATENATE(B21481,"-",C21481,"-",D21481)</f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x14ac:dyDescent="0.25">
      <c r="A21482" s="4" t="str">
        <f>CONCATENATE(B21482,"-",C21482,"-",D21482)</f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x14ac:dyDescent="0.25">
      <c r="A21483" s="4" t="str">
        <f>CONCATENATE(B21483,"-",C21483,"-",D21483)</f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x14ac:dyDescent="0.25">
      <c r="A21484" s="4" t="str">
        <f>CONCATENATE(B21484,"-",C21484,"-",D21484)</f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x14ac:dyDescent="0.25">
      <c r="A21485" s="4" t="str">
        <f>CONCATENATE(B21485,"-",C21485,"-",D21485)</f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x14ac:dyDescent="0.25">
      <c r="A21486" s="4" t="str">
        <f>CONCATENATE(B21486,"-",C21486,"-",D21486)</f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x14ac:dyDescent="0.25">
      <c r="A21487" s="4" t="str">
        <f>CONCATENATE(B21487,"-",C21487,"-",D21487)</f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x14ac:dyDescent="0.25">
      <c r="A21488" s="4" t="str">
        <f>CONCATENATE(B21488,"-",C21488,"-",D21488)</f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x14ac:dyDescent="0.25">
      <c r="A21489" s="4" t="str">
        <f>CONCATENATE(B21489,"-",C21489,"-",D21489)</f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x14ac:dyDescent="0.25">
      <c r="A21490" s="4" t="str">
        <f>CONCATENATE(B21490,"-",C21490,"-",D21490)</f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x14ac:dyDescent="0.25">
      <c r="A21491" s="4" t="str">
        <f>CONCATENATE(B21491,"-",C21491,"-",D21491)</f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x14ac:dyDescent="0.25">
      <c r="A21492" s="4" t="str">
        <f>CONCATENATE(B21492,"-",C21492,"-",D21492)</f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x14ac:dyDescent="0.25">
      <c r="A21493" s="4" t="str">
        <f>CONCATENATE(B21493,"-",C21493,"-",D21493)</f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x14ac:dyDescent="0.25">
      <c r="A21494" s="4" t="str">
        <f>CONCATENATE(B21494,"-",C21494,"-",D21494)</f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x14ac:dyDescent="0.25">
      <c r="A21495" s="4" t="str">
        <f>CONCATENATE(B21495,"-",C21495,"-",D21495)</f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x14ac:dyDescent="0.25">
      <c r="A21496" s="4" t="str">
        <f>CONCATENATE(B21496,"-",C21496,"-",D21496)</f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x14ac:dyDescent="0.25">
      <c r="A21497" s="4" t="str">
        <f>CONCATENATE(B21497,"-",C21497,"-",D21497)</f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x14ac:dyDescent="0.25">
      <c r="A21498" s="4" t="str">
        <f>CONCATENATE(B21498,"-",C21498,"-",D21498)</f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x14ac:dyDescent="0.25">
      <c r="A21499" s="4" t="str">
        <f>CONCATENATE(B21499,"-",C21499,"-",D21499)</f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x14ac:dyDescent="0.25">
      <c r="A21500" s="4" t="str">
        <f>CONCATENATE(B21500,"-",C21500,"-",D21500)</f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x14ac:dyDescent="0.25">
      <c r="A21501" s="4" t="str">
        <f>CONCATENATE(B21501,"-",C21501,"-",D21501)</f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x14ac:dyDescent="0.25">
      <c r="A21502" s="4" t="str">
        <f>CONCATENATE(B21502,"-",C21502,"-",D21502)</f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x14ac:dyDescent="0.25">
      <c r="A21503" s="4" t="str">
        <f>CONCATENATE(B21503,"-",C21503,"-",D21503)</f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x14ac:dyDescent="0.25">
      <c r="A21504" s="4" t="str">
        <f>CONCATENATE(B21504,"-",C21504,"-",D21504)</f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x14ac:dyDescent="0.25">
      <c r="A21505" s="4" t="str">
        <f>CONCATENATE(B21505,"-",C21505,"-",D21505)</f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x14ac:dyDescent="0.25">
      <c r="A21506" s="4" t="str">
        <f>CONCATENATE(B21506,"-",C21506,"-",D21506)</f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x14ac:dyDescent="0.25">
      <c r="A21507" s="4" t="str">
        <f>CONCATENATE(B21507,"-",C21507,"-",D21507)</f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x14ac:dyDescent="0.25">
      <c r="A21508" s="4" t="str">
        <f>CONCATENATE(B21508,"-",C21508,"-",D21508)</f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x14ac:dyDescent="0.25">
      <c r="A21509" s="4" t="str">
        <f>CONCATENATE(B21509,"-",C21509,"-",D21509)</f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x14ac:dyDescent="0.25">
      <c r="A21510" s="4" t="str">
        <f>CONCATENATE(B21510,"-",C21510,"-",D21510)</f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x14ac:dyDescent="0.25">
      <c r="A21511" s="4" t="str">
        <f>CONCATENATE(B21511,"-",C21511,"-",D21511)</f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x14ac:dyDescent="0.25">
      <c r="A21512" s="4" t="str">
        <f>CONCATENATE(B21512,"-",C21512,"-",D21512)</f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x14ac:dyDescent="0.25">
      <c r="A21513" s="4" t="str">
        <f>CONCATENATE(B21513,"-",C21513,"-",D21513)</f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x14ac:dyDescent="0.25">
      <c r="A21514" s="4" t="str">
        <f>CONCATENATE(B21514,"-",C21514,"-",D21514)</f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x14ac:dyDescent="0.25">
      <c r="A21515" s="4" t="str">
        <f>CONCATENATE(B21515,"-",C21515,"-",D21515)</f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x14ac:dyDescent="0.25">
      <c r="A21516" s="4" t="str">
        <f>CONCATENATE(B21516,"-",C21516,"-",D21516)</f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x14ac:dyDescent="0.25">
      <c r="A21517" s="4" t="str">
        <f>CONCATENATE(B21517,"-",C21517,"-",D21517)</f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x14ac:dyDescent="0.25">
      <c r="A21518" s="4" t="str">
        <f>CONCATENATE(B21518,"-",C21518,"-",D21518)</f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x14ac:dyDescent="0.25">
      <c r="A21519" s="4" t="str">
        <f>CONCATENATE(B21519,"-",C21519,"-",D21519)</f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x14ac:dyDescent="0.25">
      <c r="A21520" s="4" t="str">
        <f>CONCATENATE(B21520,"-",C21520,"-",D21520)</f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x14ac:dyDescent="0.25">
      <c r="A21521" s="4" t="str">
        <f>CONCATENATE(B21521,"-",C21521,"-",D21521)</f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x14ac:dyDescent="0.25">
      <c r="A21522" s="4" t="str">
        <f>CONCATENATE(B21522,"-",C21522,"-",D21522)</f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x14ac:dyDescent="0.25">
      <c r="A21523" s="4" t="str">
        <f>CONCATENATE(B21523,"-",C21523,"-",D21523)</f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x14ac:dyDescent="0.25">
      <c r="A21524" s="4" t="str">
        <f>CONCATENATE(B21524,"-",C21524,"-",D21524)</f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x14ac:dyDescent="0.25">
      <c r="A21525" s="4" t="str">
        <f>CONCATENATE(B21525,"-",C21525,"-",D21525)</f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x14ac:dyDescent="0.25">
      <c r="A21526" s="4" t="str">
        <f>CONCATENATE(B21526,"-",C21526,"-",D21526)</f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x14ac:dyDescent="0.25">
      <c r="A21527" s="4" t="str">
        <f>CONCATENATE(B21527,"-",C21527,"-",D21527)</f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x14ac:dyDescent="0.25">
      <c r="A21528" s="4" t="str">
        <f>CONCATENATE(B21528,"-",C21528,"-",D21528)</f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x14ac:dyDescent="0.25">
      <c r="A21529" s="4" t="str">
        <f>CONCATENATE(B21529,"-",C21529,"-",D21529)</f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x14ac:dyDescent="0.25">
      <c r="A21530" s="4" t="str">
        <f>CONCATENATE(B21530,"-",C21530,"-",D21530)</f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x14ac:dyDescent="0.25">
      <c r="A21531" s="4" t="str">
        <f>CONCATENATE(B21531,"-",C21531,"-",D21531)</f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x14ac:dyDescent="0.25">
      <c r="A21532" s="4" t="str">
        <f>CONCATENATE(B21532,"-",C21532,"-",D21532)</f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x14ac:dyDescent="0.25">
      <c r="A21533" s="4" t="str">
        <f>CONCATENATE(B21533,"-",C21533,"-",D21533)</f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x14ac:dyDescent="0.25">
      <c r="A21534" s="4" t="str">
        <f>CONCATENATE(B21534,"-",C21534,"-",D21534)</f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x14ac:dyDescent="0.25">
      <c r="A21535" s="4" t="str">
        <f>CONCATENATE(B21535,"-",C21535,"-",D21535)</f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x14ac:dyDescent="0.25">
      <c r="A21536" s="4" t="str">
        <f>CONCATENATE(B21536,"-",C21536,"-",D21536)</f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x14ac:dyDescent="0.25">
      <c r="A21537" s="4" t="str">
        <f>CONCATENATE(B21537,"-",C21537,"-",D21537)</f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x14ac:dyDescent="0.25">
      <c r="A21538" s="4" t="str">
        <f>CONCATENATE(B21538,"-",C21538,"-",D21538)</f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x14ac:dyDescent="0.25">
      <c r="A21539" s="4" t="str">
        <f>CONCATENATE(B21539,"-",C21539,"-",D21539)</f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x14ac:dyDescent="0.25">
      <c r="A21540" s="4" t="str">
        <f>CONCATENATE(B21540,"-",C21540,"-",D21540)</f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x14ac:dyDescent="0.25">
      <c r="A21541" s="4" t="str">
        <f>CONCATENATE(B21541,"-",C21541,"-",D21541)</f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x14ac:dyDescent="0.25">
      <c r="A21542" s="4" t="str">
        <f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x14ac:dyDescent="0.25">
      <c r="A21543" s="4" t="str">
        <f>CONCATENATE(B21543,"-",C21543,"-",D21543)</f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x14ac:dyDescent="0.25">
      <c r="A21544" s="4" t="str">
        <f>CONCATENATE(B21544,"-",C21544,"-",D21544)</f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x14ac:dyDescent="0.25">
      <c r="A21545" s="4" t="str">
        <f>CONCATENATE(B21545,"-",C21545,"-",D21545)</f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x14ac:dyDescent="0.25">
      <c r="A21546" s="4" t="str">
        <f>CONCATENATE(B21546,"-",C21546,"-",D21546)</f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x14ac:dyDescent="0.25">
      <c r="A21547" s="4" t="str">
        <f>CONCATENATE(B21547,"-",C21547,"-",D21547)</f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x14ac:dyDescent="0.25">
      <c r="A21548" s="4" t="str">
        <f>CONCATENATE(B21548,"-",C21548,"-",D21548)</f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x14ac:dyDescent="0.25">
      <c r="A21549" s="4" t="str">
        <f>CONCATENATE(B21549,"-",C21549,"-",D21549)</f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x14ac:dyDescent="0.25">
      <c r="A21550" s="4" t="str">
        <f>CONCATENATE(B21550,"-",C21550,"-",D21550)</f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x14ac:dyDescent="0.25">
      <c r="A21551" s="4" t="str">
        <f>CONCATENATE(B21551,"-",C21551,"-",D21551)</f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x14ac:dyDescent="0.25">
      <c r="A21552" s="4" t="str">
        <f>CONCATENATE(B21552,"-",C21552,"-",D21552)</f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x14ac:dyDescent="0.25">
      <c r="A21553" s="4" t="str">
        <f>CONCATENATE(B21553,"-",C21553,"-",D21553)</f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x14ac:dyDescent="0.25">
      <c r="A21554" s="4" t="str">
        <f>CONCATENATE(B21554,"-",C21554,"-",D21554)</f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x14ac:dyDescent="0.25">
      <c r="A21555" s="4" t="str">
        <f>CONCATENATE(B21555,"-",C21555,"-",D21555)</f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x14ac:dyDescent="0.25">
      <c r="A21556" s="4" t="str">
        <f>CONCATENATE(B21556,"-",C21556,"-",D21556)</f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x14ac:dyDescent="0.25">
      <c r="A21557" s="4" t="str">
        <f>CONCATENATE(B21557,"-",C21557,"-",D21557)</f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x14ac:dyDescent="0.25">
      <c r="A21558" s="4" t="str">
        <f>CONCATENATE(B21558,"-",C21558,"-",D21558)</f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x14ac:dyDescent="0.25">
      <c r="A21559" s="4" t="str">
        <f>CONCATENATE(B21559,"-",C21559,"-",D21559)</f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x14ac:dyDescent="0.25">
      <c r="A21560" s="4" t="str">
        <f>CONCATENATE(B21560,"-",C21560,"-",D21560)</f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x14ac:dyDescent="0.25">
      <c r="A21561" s="4" t="str">
        <f>CONCATENATE(B21561,"-",C21561,"-",D21561)</f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x14ac:dyDescent="0.25">
      <c r="A21562" s="4" t="str">
        <f>CONCATENATE(B21562,"-",C21562,"-",D21562)</f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x14ac:dyDescent="0.25">
      <c r="A21563" s="4" t="str">
        <f>CONCATENATE(B21563,"-",C21563,"-",D21563)</f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x14ac:dyDescent="0.25">
      <c r="A21564" s="4" t="str">
        <f>CONCATENATE(B21564,"-",C21564,"-",D21564)</f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x14ac:dyDescent="0.25">
      <c r="A21565" s="4" t="str">
        <f>CONCATENATE(B21565,"-",C21565,"-",D21565)</f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x14ac:dyDescent="0.25">
      <c r="A21566" s="4" t="str">
        <f>CONCATENATE(B21566,"-",C21566,"-",D21566)</f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x14ac:dyDescent="0.25">
      <c r="A21567" s="4" t="str">
        <f>CONCATENATE(B21567,"-",C21567,"-",D21567)</f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x14ac:dyDescent="0.25">
      <c r="A21568" s="4" t="str">
        <f>CONCATENATE(B21568,"-",C21568,"-",D21568)</f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x14ac:dyDescent="0.25">
      <c r="A21569" s="4" t="str">
        <f>CONCATENATE(B21569,"-",C21569,"-",D21569)</f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x14ac:dyDescent="0.25">
      <c r="A21570" s="4" t="str">
        <f>CONCATENATE(B21570,"-",C21570,"-",D21570)</f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x14ac:dyDescent="0.25">
      <c r="A21571" s="4" t="str">
        <f>CONCATENATE(B21571,"-",C21571,"-",D21571)</f>
        <v>46264-POX33-bbd1</v>
      </c>
      <c r="B21571" s="16">
        <v>46264</v>
      </c>
      <c r="C21571" s="10" t="s">
        <v>31</v>
      </c>
      <c r="D21571" s="10" t="s">
        <v>69</v>
      </c>
      <c r="E21571" s="10">
        <v>0</v>
      </c>
      <c r="F21571" s="10">
        <v>1.6666666666666666E-2</v>
      </c>
      <c r="G21571" s="10">
        <v>23.8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x14ac:dyDescent="0.25">
      <c r="A21572" s="4" t="str">
        <f>CONCATENATE(B21572,"-",C21572,"-",D21572)</f>
        <v>46264-POX33-bbd2</v>
      </c>
      <c r="B21572" s="16">
        <v>46264</v>
      </c>
      <c r="C21572" s="10" t="s">
        <v>31</v>
      </c>
      <c r="D21572" s="10" t="s">
        <v>70</v>
      </c>
      <c r="E21572" s="10">
        <v>0</v>
      </c>
      <c r="F21572" s="10">
        <v>0.43333333333333335</v>
      </c>
      <c r="G21572" s="10">
        <v>23.383333333333333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x14ac:dyDescent="0.25">
      <c r="A21573" s="4" t="str">
        <f>CONCATENATE(B21573,"-",C21573,"-",D21573)</f>
        <v>46264-POX33-com1</v>
      </c>
      <c r="B21573" s="16">
        <v>46264</v>
      </c>
      <c r="C21573" s="10" t="s">
        <v>31</v>
      </c>
      <c r="D21573" s="10" t="s">
        <v>71</v>
      </c>
      <c r="E21573" s="10">
        <v>0</v>
      </c>
      <c r="F21573" s="10">
        <v>10.4</v>
      </c>
      <c r="G21573" s="10">
        <v>13.416666666666666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x14ac:dyDescent="0.25">
      <c r="A21574" s="4" t="str">
        <f>CONCATENATE(B21574,"-",C21574,"-",D21574)</f>
        <v>46264-POX33-com2</v>
      </c>
      <c r="B21574" s="16">
        <v>46264</v>
      </c>
      <c r="C21574" s="10" t="s">
        <v>31</v>
      </c>
      <c r="D21574" s="10" t="s">
        <v>72</v>
      </c>
      <c r="E21574" s="10">
        <v>1</v>
      </c>
      <c r="F21574" s="10">
        <v>9.9166666666666661</v>
      </c>
      <c r="G21574" s="10">
        <v>13.283333333333333</v>
      </c>
      <c r="H21574" s="10">
        <v>0.6166666666666667</v>
      </c>
      <c r="I21574" s="4" t="s">
        <v>13</v>
      </c>
      <c r="J21574" s="7" t="str">
        <f>VLOOKUP(C21574,'[1]T. Apoyo Sistema'!$B$1:$C$89,2,0)</f>
        <v>SI</v>
      </c>
    </row>
    <row r="21575" spans="1:10" x14ac:dyDescent="0.25">
      <c r="A21575" s="4" t="str">
        <f>CONCATENATE(B21575,"-",C21575,"-",D21575)</f>
        <v>46264-POX33-com3</v>
      </c>
      <c r="B21575" s="16">
        <v>46264</v>
      </c>
      <c r="C21575" s="10" t="s">
        <v>31</v>
      </c>
      <c r="D21575" s="10" t="s">
        <v>77</v>
      </c>
      <c r="E21575" s="10">
        <v>0</v>
      </c>
      <c r="F21575" s="10">
        <v>21.9</v>
      </c>
      <c r="G21575" s="10">
        <v>1.9166666666666679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x14ac:dyDescent="0.25">
      <c r="A21576" s="4" t="str">
        <f>CONCATENATE(B21576,"-",C21576,"-",D21576)</f>
        <v>46264-POX33-com4</v>
      </c>
      <c r="B21576" s="16">
        <v>46264</v>
      </c>
      <c r="C21576" s="10" t="s">
        <v>31</v>
      </c>
      <c r="D21576" s="10" t="s">
        <v>78</v>
      </c>
      <c r="E21576" s="10">
        <v>0</v>
      </c>
      <c r="F21576" s="10">
        <v>21.933333333333334</v>
      </c>
      <c r="G21576" s="10">
        <v>1.8833333333333329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x14ac:dyDescent="0.25">
      <c r="A21577" s="4" t="str">
        <f>CONCATENATE(B21577,"-",C21577,"-",D21577)</f>
        <v>46264-POX33-gen1</v>
      </c>
      <c r="B21577" s="16">
        <v>46264</v>
      </c>
      <c r="C21577" s="10" t="s">
        <v>31</v>
      </c>
      <c r="D21577" s="10" t="s">
        <v>59</v>
      </c>
      <c r="E21577" s="10">
        <v>0</v>
      </c>
      <c r="F21577" s="10">
        <v>11.183333333333334</v>
      </c>
      <c r="G21577" s="10">
        <v>12.633333333333333</v>
      </c>
      <c r="H21577" s="10">
        <v>0</v>
      </c>
      <c r="I21577" s="4" t="s">
        <v>13</v>
      </c>
      <c r="J21577" s="7" t="str">
        <f>VLOOKUP(C21577,'[1]T. Apoyo Sistema'!$B$1:$C$89,2,0)</f>
        <v>SI</v>
      </c>
    </row>
    <row r="21578" spans="1:10" x14ac:dyDescent="0.25">
      <c r="A21578" s="4" t="str">
        <f>CONCATENATE(B21578,"-",C21578,"-",D21578)</f>
        <v>46264-POX33-gen2</v>
      </c>
      <c r="B21578" s="16">
        <v>46264</v>
      </c>
      <c r="C21578" s="10" t="s">
        <v>31</v>
      </c>
      <c r="D21578" s="10" t="s">
        <v>73</v>
      </c>
      <c r="E21578" s="10">
        <v>0</v>
      </c>
      <c r="F21578" s="10">
        <v>11.2</v>
      </c>
      <c r="G21578" s="10">
        <v>1.0666666666666664</v>
      </c>
      <c r="H21578" s="10">
        <v>11.55</v>
      </c>
      <c r="I21578" s="4" t="s">
        <v>13</v>
      </c>
      <c r="J21578" s="7" t="str">
        <f>VLOOKUP(C21578,'[1]T. Apoyo Sistema'!$B$1:$C$89,2,0)</f>
        <v>SI</v>
      </c>
    </row>
    <row r="21579" spans="1:10" x14ac:dyDescent="0.25">
      <c r="A21579" s="4" t="str">
        <f>CONCATENATE(B21579,"-",C21579,"-",D21579)</f>
        <v>46264-POX33-psa1</v>
      </c>
      <c r="B21579" s="16">
        <v>46264</v>
      </c>
      <c r="C21579" s="10" t="s">
        <v>31</v>
      </c>
      <c r="D21579" s="10" t="s">
        <v>60</v>
      </c>
      <c r="E21579" s="10">
        <v>0</v>
      </c>
      <c r="F21579" s="10">
        <v>10.050000000000001</v>
      </c>
      <c r="G21579" s="10">
        <v>13.766666666666666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x14ac:dyDescent="0.25">
      <c r="A21580" s="4" t="str">
        <f>CONCATENATE(B21580,"-",C21580,"-",D21580)</f>
        <v>46264-POX33-psa2</v>
      </c>
      <c r="B21580" s="16">
        <v>46264</v>
      </c>
      <c r="C21580" s="10" t="s">
        <v>31</v>
      </c>
      <c r="D21580" s="10" t="s">
        <v>74</v>
      </c>
      <c r="E21580" s="10">
        <v>0</v>
      </c>
      <c r="F21580" s="10">
        <v>9.9499999999999993</v>
      </c>
      <c r="G21580" s="10">
        <v>13.866666666666667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x14ac:dyDescent="0.25">
      <c r="A21581" s="4" t="str">
        <f>CONCATENATE(B21581,"-",C21581,"-",D21581)</f>
        <v>46264-POX33-psa3</v>
      </c>
      <c r="B21581" s="16">
        <v>46264</v>
      </c>
      <c r="C21581" s="10" t="s">
        <v>31</v>
      </c>
      <c r="D21581" s="10" t="s">
        <v>79</v>
      </c>
      <c r="E21581" s="10">
        <v>0</v>
      </c>
      <c r="F21581" s="10">
        <v>21.7</v>
      </c>
      <c r="G21581" s="10">
        <v>2.1166666666666671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x14ac:dyDescent="0.25">
      <c r="A21582" s="4" t="str">
        <f>CONCATENATE(B21582,"-",C21582,"-",D21582)</f>
        <v>46264-POX33-psa4</v>
      </c>
      <c r="B21582" s="16">
        <v>46264</v>
      </c>
      <c r="C21582" s="10" t="s">
        <v>31</v>
      </c>
      <c r="D21582" s="10" t="s">
        <v>80</v>
      </c>
      <c r="E21582" s="10">
        <v>0</v>
      </c>
      <c r="F21582" s="10">
        <v>21.733333333333334</v>
      </c>
      <c r="G21582" s="10">
        <v>2.0833333333333321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x14ac:dyDescent="0.25">
      <c r="A21583" s="4" t="str">
        <f>CONCATENATE(B21583,"-",C21583,"-",D21583)</f>
        <v>46264-POX33-sec1</v>
      </c>
      <c r="B21583" s="16">
        <v>46264</v>
      </c>
      <c r="C21583" s="10" t="s">
        <v>31</v>
      </c>
      <c r="D21583" s="10" t="s">
        <v>75</v>
      </c>
      <c r="E21583" s="10">
        <v>0</v>
      </c>
      <c r="F21583" s="10">
        <v>22.216666666666665</v>
      </c>
      <c r="G21583" s="10">
        <v>1.6000000000000014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x14ac:dyDescent="0.25">
      <c r="A21584" s="4" t="str">
        <f>CONCATENATE(B21584,"-",C21584,"-",D21584)</f>
        <v>46264-POX33-sec2</v>
      </c>
      <c r="B21584" s="16">
        <v>46264</v>
      </c>
      <c r="C21584" s="10" t="s">
        <v>31</v>
      </c>
      <c r="D21584" s="10" t="s">
        <v>76</v>
      </c>
      <c r="E21584" s="10">
        <v>0</v>
      </c>
      <c r="F21584" s="10">
        <v>22.216666666666665</v>
      </c>
      <c r="G21584" s="10">
        <v>1.6000000000000014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x14ac:dyDescent="0.25">
      <c r="A21585" s="4" t="str">
        <f>CONCATENATE(B21585,"-",C21585,"-",D21585)</f>
        <v>46244-POX29-com1</v>
      </c>
      <c r="B21585" s="14">
        <v>46244</v>
      </c>
      <c r="C21585" s="4" t="s">
        <v>89</v>
      </c>
      <c r="D21585" s="4" t="s">
        <v>71</v>
      </c>
      <c r="E21585" s="4">
        <v>0</v>
      </c>
      <c r="F21585" s="6">
        <v>4.1500000000000004</v>
      </c>
      <c r="G21585" s="6">
        <v>19.68333333333333</v>
      </c>
      <c r="H21585" s="6">
        <v>0</v>
      </c>
      <c r="I21585" s="4" t="str">
        <f>TEXT(B21585,"yyyy-mm")</f>
        <v>2026-08</v>
      </c>
      <c r="J21585" s="7" t="str">
        <f>VLOOKUP(C21585,'[1]T. Apoyo Sistema'!$B$1:$C$89,2,0)</f>
        <v>SI</v>
      </c>
    </row>
    <row r="21586" spans="1:10" x14ac:dyDescent="0.25">
      <c r="A21586" s="4" t="str">
        <f>CONCATENATE(B21586,"-",C21586,"-",D21586)</f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x14ac:dyDescent="0.25">
      <c r="A21587" s="4" t="str">
        <f>CONCATENATE(B21587,"-",C21587,"-",D21587)</f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x14ac:dyDescent="0.25">
      <c r="A21588" s="4" t="str">
        <f>CONCATENATE(B21588,"-",C21588,"-",D21588)</f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x14ac:dyDescent="0.25">
      <c r="A21589" s="4" t="str">
        <f>CONCATENATE(B21589,"-",C21589,"-",D21589)</f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x14ac:dyDescent="0.25">
      <c r="A21590" s="4" t="str">
        <f>CONCATENATE(B21590,"-",C21590,"-",D21590)</f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x14ac:dyDescent="0.25">
      <c r="A21591" s="4" t="str">
        <f>CONCATENATE(B21591,"-",C21591,"-",D21591)</f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x14ac:dyDescent="0.25">
      <c r="A21592" s="4" t="str">
        <f>CONCATENATE(B21592,"-",C21592,"-",D21592)</f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x14ac:dyDescent="0.25">
      <c r="A21593" s="4" t="str">
        <f>CONCATENATE(B21593,"-",C21593,"-",D21593)</f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x14ac:dyDescent="0.25">
      <c r="A21594" s="4" t="str">
        <f>CONCATENATE(B21594,"-",C21594,"-",D21594)</f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x14ac:dyDescent="0.25">
      <c r="A21595" s="4" t="str">
        <f>CONCATENATE(B21595,"-",C21595,"-",D21595)</f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x14ac:dyDescent="0.25">
      <c r="A21596" s="4" t="str">
        <f>CONCATENATE(B21596,"-",C21596,"-",D21596)</f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x14ac:dyDescent="0.25">
      <c r="A21597" s="4" t="str">
        <f>CONCATENATE(B21597,"-",C21597,"-",D21597)</f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x14ac:dyDescent="0.25">
      <c r="A21598" s="4" t="str">
        <f>CONCATENATE(B21598,"-",C21598,"-",D21598)</f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x14ac:dyDescent="0.25">
      <c r="A21599" s="4" t="str">
        <f>CONCATENATE(B21599,"-",C21599,"-",D21599)</f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x14ac:dyDescent="0.25">
      <c r="A21600" s="4" t="str">
        <f>CONCATENATE(B21600,"-",C21600,"-",D21600)</f>
        <v>46244-POX29-psa3</v>
      </c>
      <c r="B21600" s="14">
        <v>46244</v>
      </c>
      <c r="C21600" s="4" t="s">
        <v>89</v>
      </c>
      <c r="D21600" s="4" t="s">
        <v>79</v>
      </c>
      <c r="E21600" s="4">
        <v>0</v>
      </c>
      <c r="F21600" s="6">
        <v>3.7833333333333332</v>
      </c>
      <c r="G21600" s="6">
        <v>20.049999999999997</v>
      </c>
      <c r="H21600" s="6">
        <v>0</v>
      </c>
      <c r="I21600" s="4" t="str">
        <f>TEXT(B21600,"yyyy-mm")</f>
        <v>2026-08</v>
      </c>
      <c r="J21600" s="7" t="str">
        <f>VLOOKUP(C21600,'[1]T. Apoyo Sistema'!$B$1:$C$89,2,0)</f>
        <v>SI</v>
      </c>
    </row>
    <row r="21601" spans="1:10" x14ac:dyDescent="0.25">
      <c r="A21601" s="4" t="str">
        <f>CONCATENATE(B21601,"-",C21601,"-",D21601)</f>
        <v>46244-POX29-bbd1</v>
      </c>
      <c r="B21601" s="14">
        <v>46244</v>
      </c>
      <c r="C21601" s="4" t="s">
        <v>89</v>
      </c>
      <c r="D21601" s="4" t="s">
        <v>69</v>
      </c>
      <c r="E21601" s="4">
        <v>0</v>
      </c>
      <c r="F21601" s="6">
        <v>0</v>
      </c>
      <c r="G21601" s="6">
        <v>23.833333333333332</v>
      </c>
      <c r="H21601" s="6">
        <v>0</v>
      </c>
      <c r="I21601" s="4" t="str">
        <f>TEXT(B21601,"yyyy-mm")</f>
        <v>2026-08</v>
      </c>
      <c r="J21601" s="7" t="str">
        <f>VLOOKUP(C21601,'[1]T. Apoyo Sistema'!$B$1:$C$89,2,0)</f>
        <v>SI</v>
      </c>
    </row>
    <row r="21602" spans="1:10" x14ac:dyDescent="0.25">
      <c r="A21602" s="4" t="str">
        <f>CONCATENATE(B21602,"-",C21602,"-",D21602)</f>
        <v>46244-POX29-bbd2</v>
      </c>
      <c r="B21602" s="14">
        <v>46244</v>
      </c>
      <c r="C21602" s="4" t="s">
        <v>89</v>
      </c>
      <c r="D21602" s="4" t="s">
        <v>70</v>
      </c>
      <c r="E21602" s="4">
        <v>0</v>
      </c>
      <c r="F21602" s="6">
        <v>0</v>
      </c>
      <c r="G21602" s="6">
        <v>23.833333333333332</v>
      </c>
      <c r="H21602" s="6">
        <v>0</v>
      </c>
      <c r="I21602" s="4" t="str">
        <f>TEXT(B21602,"yyyy-mm")</f>
        <v>2026-08</v>
      </c>
      <c r="J21602" s="7" t="str">
        <f>VLOOKUP(C21602,'[1]T. Apoyo Sistema'!$B$1:$C$89,2,0)</f>
        <v>SI</v>
      </c>
    </row>
    <row r="21603" spans="1:10" x14ac:dyDescent="0.25">
      <c r="A21603" s="4" t="str">
        <f>CONCATENATE(B21603,"-",C21603,"-",D21603)</f>
        <v>46244-POX29-com2</v>
      </c>
      <c r="B21603" s="14">
        <v>46244</v>
      </c>
      <c r="C21603" s="4" t="s">
        <v>89</v>
      </c>
      <c r="D21603" s="4" t="s">
        <v>72</v>
      </c>
      <c r="E21603" s="4">
        <v>0</v>
      </c>
      <c r="F21603" s="6">
        <v>1.45</v>
      </c>
      <c r="G21603" s="6">
        <v>22.383333333333333</v>
      </c>
      <c r="H21603" s="6">
        <v>0</v>
      </c>
      <c r="I21603" s="4" t="str">
        <f>TEXT(B21603,"yyyy-mm")</f>
        <v>2026-08</v>
      </c>
      <c r="J21603" s="7" t="str">
        <f>VLOOKUP(C21603,'[1]T. Apoyo Sistema'!$B$1:$C$89,2,0)</f>
        <v>SI</v>
      </c>
    </row>
    <row r="21604" spans="1:10" x14ac:dyDescent="0.25">
      <c r="A21604" s="4" t="str">
        <f>CONCATENATE(B21604,"-",C21604,"-",D21604)</f>
        <v>46244-POX29-com3</v>
      </c>
      <c r="B21604" s="14">
        <v>46244</v>
      </c>
      <c r="C21604" s="4" t="s">
        <v>89</v>
      </c>
      <c r="D21604" s="4" t="s">
        <v>77</v>
      </c>
      <c r="E21604" s="4">
        <v>0</v>
      </c>
      <c r="F21604" s="6">
        <v>1.2666666666666666</v>
      </c>
      <c r="G21604" s="6">
        <v>22.566666666666666</v>
      </c>
      <c r="H21604" s="6">
        <v>0</v>
      </c>
      <c r="I21604" s="4" t="str">
        <f>TEXT(B21604,"yyyy-mm")</f>
        <v>2026-08</v>
      </c>
      <c r="J21604" s="7" t="str">
        <f>VLOOKUP(C21604,'[1]T. Apoyo Sistema'!$B$1:$C$89,2,0)</f>
        <v>SI</v>
      </c>
    </row>
    <row r="21605" spans="1:10" x14ac:dyDescent="0.25">
      <c r="A21605" s="4" t="str">
        <f>CONCATENATE(B21605,"-",C21605,"-",D21605)</f>
        <v>46244-POX29-com4</v>
      </c>
      <c r="B21605" s="14">
        <v>46244</v>
      </c>
      <c r="C21605" s="4" t="s">
        <v>89</v>
      </c>
      <c r="D21605" s="4" t="s">
        <v>78</v>
      </c>
      <c r="E21605" s="4">
        <v>0</v>
      </c>
      <c r="F21605" s="6">
        <v>4.45</v>
      </c>
      <c r="G21605" s="6">
        <v>19.383333333333333</v>
      </c>
      <c r="H21605" s="6">
        <v>0</v>
      </c>
      <c r="I21605" s="4" t="str">
        <f>TEXT(B21605,"yyyy-mm")</f>
        <v>2026-08</v>
      </c>
      <c r="J21605" s="7" t="str">
        <f>VLOOKUP(C21605,'[1]T. Apoyo Sistema'!$B$1:$C$89,2,0)</f>
        <v>SI</v>
      </c>
    </row>
    <row r="21606" spans="1:10" x14ac:dyDescent="0.25">
      <c r="A21606" s="4" t="str">
        <f>CONCATENATE(B21606,"-",C21606,"-",D21606)</f>
        <v>46244-POX29-gen1</v>
      </c>
      <c r="B21606" s="14">
        <v>46244</v>
      </c>
      <c r="C21606" s="4" t="s">
        <v>89</v>
      </c>
      <c r="D21606" s="4" t="s">
        <v>59</v>
      </c>
      <c r="E21606" s="4">
        <v>0</v>
      </c>
      <c r="F21606" s="6">
        <v>5.3166666666666664</v>
      </c>
      <c r="G21606" s="6">
        <v>18.516666666666666</v>
      </c>
      <c r="H21606" s="6">
        <v>0</v>
      </c>
      <c r="I21606" s="4" t="str">
        <f>TEXT(B21606,"yyyy-mm")</f>
        <v>2026-08</v>
      </c>
      <c r="J21606" s="7" t="str">
        <f>VLOOKUP(C21606,'[1]T. Apoyo Sistema'!$B$1:$C$89,2,0)</f>
        <v>SI</v>
      </c>
    </row>
    <row r="21607" spans="1:10" x14ac:dyDescent="0.25">
      <c r="A21607" s="4" t="str">
        <f>CONCATENATE(B21607,"-",C21607,"-",D21607)</f>
        <v>46244-POX29-gen2</v>
      </c>
      <c r="B21607" s="14">
        <v>46244</v>
      </c>
      <c r="C21607" s="4" t="s">
        <v>89</v>
      </c>
      <c r="D21607" s="4" t="s">
        <v>73</v>
      </c>
      <c r="E21607" s="4">
        <v>0</v>
      </c>
      <c r="F21607" s="6">
        <v>0</v>
      </c>
      <c r="G21607" s="6">
        <v>23.833333333333332</v>
      </c>
      <c r="H21607" s="6">
        <v>0</v>
      </c>
      <c r="I21607" s="4" t="str">
        <f>TEXT(B21607,"yyyy-mm")</f>
        <v>2026-08</v>
      </c>
      <c r="J21607" s="7" t="str">
        <f>VLOOKUP(C21607,'[1]T. Apoyo Sistema'!$B$1:$C$89,2,0)</f>
        <v>SI</v>
      </c>
    </row>
    <row r="21608" spans="1:10" x14ac:dyDescent="0.25">
      <c r="A21608" s="4" t="str">
        <f>CONCATENATE(B21608,"-",C21608,"-",D21608)</f>
        <v>46244-POX29-psa1</v>
      </c>
      <c r="B21608" s="14">
        <v>46244</v>
      </c>
      <c r="C21608" s="4" t="s">
        <v>89</v>
      </c>
      <c r="D21608" s="4" t="s">
        <v>60</v>
      </c>
      <c r="E21608" s="4">
        <v>0</v>
      </c>
      <c r="F21608" s="6">
        <v>1.1833333333333333</v>
      </c>
      <c r="G21608" s="6">
        <v>22.65</v>
      </c>
      <c r="H21608" s="6">
        <v>0</v>
      </c>
      <c r="I21608" s="4" t="str">
        <f>TEXT(B21608,"yyyy-mm")</f>
        <v>2026-08</v>
      </c>
      <c r="J21608" s="7" t="str">
        <f>VLOOKUP(C21608,'[1]T. Apoyo Sistema'!$B$1:$C$89,2,0)</f>
        <v>SI</v>
      </c>
    </row>
    <row r="21609" spans="1:10" x14ac:dyDescent="0.25">
      <c r="A21609" s="4" t="str">
        <f>CONCATENATE(B21609,"-",C21609,"-",D21609)</f>
        <v>46244-POX29-psa2</v>
      </c>
      <c r="B21609" s="14">
        <v>46244</v>
      </c>
      <c r="C21609" s="4" t="s">
        <v>89</v>
      </c>
      <c r="D21609" s="4" t="s">
        <v>74</v>
      </c>
      <c r="E21609" s="4">
        <v>0</v>
      </c>
      <c r="F21609" s="6">
        <v>3.85</v>
      </c>
      <c r="G21609" s="6">
        <v>19.983333333333331</v>
      </c>
      <c r="H21609" s="6">
        <v>0</v>
      </c>
      <c r="I21609" s="4" t="str">
        <f>TEXT(B21609,"yyyy-mm")</f>
        <v>2026-08</v>
      </c>
      <c r="J21609" s="7" t="str">
        <f>VLOOKUP(C21609,'[1]T. Apoyo Sistema'!$B$1:$C$89,2,0)</f>
        <v>SI</v>
      </c>
    </row>
    <row r="21610" spans="1:10" x14ac:dyDescent="0.25">
      <c r="A21610" s="4" t="str">
        <f>CONCATENATE(B21610,"-",C21610,"-",D21610)</f>
        <v>46244-POX29-psa4</v>
      </c>
      <c r="B21610" s="14">
        <v>46244</v>
      </c>
      <c r="C21610" s="4" t="s">
        <v>89</v>
      </c>
      <c r="D21610" s="4" t="s">
        <v>80</v>
      </c>
      <c r="E21610" s="4">
        <v>0</v>
      </c>
      <c r="F21610" s="6">
        <v>1.35</v>
      </c>
      <c r="G21610" s="6">
        <v>22.483333333333331</v>
      </c>
      <c r="H21610" s="6">
        <v>0</v>
      </c>
      <c r="I21610" s="4" t="str">
        <f>TEXT(B21610,"yyyy-mm")</f>
        <v>2026-08</v>
      </c>
      <c r="J21610" s="7" t="str">
        <f>VLOOKUP(C21610,'[1]T. Apoyo Sistema'!$B$1:$C$89,2,0)</f>
        <v>SI</v>
      </c>
    </row>
    <row r="21611" spans="1:10" x14ac:dyDescent="0.25">
      <c r="A21611" s="4" t="str">
        <f>CONCATENATE(B21611,"-",C21611,"-",D21611)</f>
        <v>46244-POX29-sec1</v>
      </c>
      <c r="B21611" s="14">
        <v>46244</v>
      </c>
      <c r="C21611" s="4" t="s">
        <v>89</v>
      </c>
      <c r="D21611" s="4" t="s">
        <v>75</v>
      </c>
      <c r="E21611" s="4">
        <v>0</v>
      </c>
      <c r="F21611" s="6">
        <v>4.916666666666667</v>
      </c>
      <c r="G21611" s="6">
        <v>18.916666666666664</v>
      </c>
      <c r="H21611" s="6">
        <v>0</v>
      </c>
      <c r="I21611" s="4" t="str">
        <f>TEXT(B21611,"yyyy-mm")</f>
        <v>2026-08</v>
      </c>
      <c r="J21611" s="7" t="str">
        <f>VLOOKUP(C21611,'[1]T. Apoyo Sistema'!$B$1:$C$89,2,0)</f>
        <v>SI</v>
      </c>
    </row>
    <row r="21612" spans="1:10" x14ac:dyDescent="0.25">
      <c r="A21612" s="4" t="str">
        <f>CONCATENATE(B21612,"-",C21612,"-",D21612)</f>
        <v>46244-POX29-sec2</v>
      </c>
      <c r="B21612" s="14">
        <v>46244</v>
      </c>
      <c r="C21612" s="4" t="s">
        <v>89</v>
      </c>
      <c r="D21612" s="4" t="s">
        <v>76</v>
      </c>
      <c r="E21612" s="4">
        <v>0</v>
      </c>
      <c r="F21612" s="6">
        <v>4.916666666666667</v>
      </c>
      <c r="G21612" s="6">
        <v>18.916666666666664</v>
      </c>
      <c r="H21612" s="6">
        <v>0</v>
      </c>
      <c r="I21612" s="4" t="str">
        <f>TEXT(B21612,"yyyy-mm")</f>
        <v>2026-08</v>
      </c>
      <c r="J21612" s="7" t="str">
        <f>VLOOKUP(C21612,'[1]T. Apoyo Sistema'!$B$1:$C$89,2,0)</f>
        <v>SI</v>
      </c>
    </row>
    <row r="21613" spans="1:10" x14ac:dyDescent="0.25">
      <c r="A21613" s="4" t="str">
        <f>CONCATENATE(B21613,"-",C21613,"-",D21613)</f>
        <v>46253-POX42-bbd1</v>
      </c>
      <c r="B21613" s="16">
        <v>46253</v>
      </c>
      <c r="C21613" s="10" t="s">
        <v>44</v>
      </c>
      <c r="D21613" s="10" t="s">
        <v>69</v>
      </c>
      <c r="E21613" s="10">
        <v>0</v>
      </c>
      <c r="F21613" s="12">
        <v>0</v>
      </c>
      <c r="G21613" s="12">
        <v>23.833333333333332</v>
      </c>
      <c r="H21613" s="12">
        <v>0</v>
      </c>
      <c r="I21613" s="4" t="str">
        <f>TEXT(B21613,"yyyy-mm")</f>
        <v>2026-08</v>
      </c>
      <c r="J21613" s="7" t="str">
        <f>VLOOKUP(C21613,'[1]T. Apoyo Sistema'!$B$1:$C$89,2,0)</f>
        <v>SI</v>
      </c>
    </row>
    <row r="21614" spans="1:10" x14ac:dyDescent="0.25">
      <c r="A21614" s="4" t="str">
        <f>CONCATENATE(B21614,"-",C21614,"-",D21614)</f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x14ac:dyDescent="0.25">
      <c r="A21615" s="4" t="str">
        <f>CONCATENATE(B21615,"-",C21615,"-",D21615)</f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x14ac:dyDescent="0.25">
      <c r="A21616" s="4" t="str">
        <f>CONCATENATE(B21616,"-",C21616,"-",D21616)</f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x14ac:dyDescent="0.25">
      <c r="A21617" s="4" t="str">
        <f>CONCATENATE(B21617,"-",C21617,"-",D21617)</f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x14ac:dyDescent="0.25">
      <c r="A21618" s="4" t="str">
        <f>CONCATENATE(B21618,"-",C21618,"-",D21618)</f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x14ac:dyDescent="0.25">
      <c r="A21619" s="4" t="str">
        <f>CONCATENATE(B21619,"-",C21619,"-",D21619)</f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x14ac:dyDescent="0.25">
      <c r="A21620" s="4" t="str">
        <f>CONCATENATE(B21620,"-",C21620,"-",D21620)</f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x14ac:dyDescent="0.25">
      <c r="A21621" s="4" t="str">
        <f>CONCATENATE(B21621,"-",C21621,"-",D21621)</f>
        <v>46253-POX42-bbd2</v>
      </c>
      <c r="B21621" s="16">
        <v>46253</v>
      </c>
      <c r="C21621" s="10" t="s">
        <v>44</v>
      </c>
      <c r="D21621" s="10" t="s">
        <v>70</v>
      </c>
      <c r="E21621" s="10">
        <v>0</v>
      </c>
      <c r="F21621" s="12">
        <v>0</v>
      </c>
      <c r="G21621" s="12">
        <v>23.833333333333332</v>
      </c>
      <c r="H21621" s="12">
        <v>0</v>
      </c>
      <c r="I21621" s="4" t="str">
        <f>TEXT(B21621,"yyyy-mm")</f>
        <v>2026-08</v>
      </c>
      <c r="J21621" s="7" t="str">
        <f>VLOOKUP(C21621,'[1]T. Apoyo Sistema'!$B$1:$C$89,2,0)</f>
        <v>SI</v>
      </c>
    </row>
    <row r="21622" spans="1:10" x14ac:dyDescent="0.25">
      <c r="A21622" s="4" t="str">
        <f>CONCATENATE(B21622,"-",C21622,"-",D21622)</f>
        <v>46253-POX42-com1</v>
      </c>
      <c r="B21622" s="16">
        <v>46253</v>
      </c>
      <c r="C21622" s="10" t="s">
        <v>44</v>
      </c>
      <c r="D21622" s="10" t="s">
        <v>71</v>
      </c>
      <c r="E21622" s="10">
        <v>0</v>
      </c>
      <c r="F21622" s="12">
        <v>0</v>
      </c>
      <c r="G21622" s="12">
        <v>23.833333333333332</v>
      </c>
      <c r="H21622" s="12">
        <v>0</v>
      </c>
      <c r="I21622" s="4" t="str">
        <f>TEXT(B21622,"yyyy-mm")</f>
        <v>2026-08</v>
      </c>
      <c r="J21622" s="7" t="str">
        <f>VLOOKUP(C21622,'[1]T. Apoyo Sistema'!$B$1:$C$89,2,0)</f>
        <v>SI</v>
      </c>
    </row>
    <row r="21623" spans="1:10" x14ac:dyDescent="0.25">
      <c r="A21623" s="4" t="str">
        <f>CONCATENATE(B21623,"-",C21623,"-",D21623)</f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x14ac:dyDescent="0.25">
      <c r="A21624" s="4" t="str">
        <f>CONCATENATE(B21624,"-",C21624,"-",D21624)</f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x14ac:dyDescent="0.25">
      <c r="A21625" s="4" t="str">
        <f>CONCATENATE(B21625,"-",C21625,"-",D21625)</f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x14ac:dyDescent="0.25">
      <c r="A21626" s="4" t="str">
        <f>CONCATENATE(B21626,"-",C21626,"-",D21626)</f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x14ac:dyDescent="0.25">
      <c r="A21627" s="4" t="str">
        <f>CONCATENATE(B21627,"-",C21627,"-",D21627)</f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x14ac:dyDescent="0.25">
      <c r="A21628" s="4" t="str">
        <f>CONCATENATE(B21628,"-",C21628,"-",D21628)</f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x14ac:dyDescent="0.25">
      <c r="A21629" s="4" t="str">
        <f>CONCATENATE(B21629,"-",C21629,"-",D21629)</f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x14ac:dyDescent="0.25">
      <c r="A21630" s="4" t="str">
        <f>CONCATENATE(B21630,"-",C21630,"-",D21630)</f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x14ac:dyDescent="0.25">
      <c r="A21631" s="4" t="str">
        <f>CONCATENATE(B21631,"-",C21631,"-",D21631)</f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x14ac:dyDescent="0.25">
      <c r="A21632" s="4" t="str">
        <f>CONCATENATE(B21632,"-",C21632,"-",D21632)</f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x14ac:dyDescent="0.25">
      <c r="A21633" s="4" t="str">
        <f>CONCATENATE(B21633,"-",C21633,"-",D21633)</f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x14ac:dyDescent="0.25">
      <c r="A21634" s="4" t="str">
        <f>CONCATENATE(B21634,"-",C21634,"-",D21634)</f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x14ac:dyDescent="0.25">
      <c r="A21635" s="4" t="str">
        <f>CONCATENATE(B21635,"-",C21635,"-",D21635)</f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x14ac:dyDescent="0.25">
      <c r="A21636" s="4" t="str">
        <f>CONCATENATE(B21636,"-",C21636,"-",D21636)</f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x14ac:dyDescent="0.25">
      <c r="A21637" s="4" t="str">
        <f>CONCATENATE(B21637,"-",C21637,"-",D21637)</f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x14ac:dyDescent="0.25">
      <c r="A21638" s="4" t="str">
        <f>CONCATENATE(B21638,"-",C21638,"-",D21638)</f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x14ac:dyDescent="0.25">
      <c r="A21639" s="4" t="str">
        <f>CONCATENATE(B21639,"-",C21639,"-",D21639)</f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x14ac:dyDescent="0.25">
      <c r="A21640" s="4" t="str">
        <f>CONCATENATE(B21640,"-",C21640,"-",D21640)</f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x14ac:dyDescent="0.25">
      <c r="A21641" s="4" t="str">
        <f>CONCATENATE(B21641,"-",C21641,"-",D21641)</f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x14ac:dyDescent="0.25">
      <c r="A21642" s="4" t="str">
        <f>CONCATENATE(B21642,"-",C21642,"-",D21642)</f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x14ac:dyDescent="0.25">
      <c r="A21643" s="4" t="str">
        <f>CONCATENATE(B21643,"-",C21643,"-",D21643)</f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x14ac:dyDescent="0.25">
      <c r="A21644" s="4" t="str">
        <f>CONCATENATE(B21644,"-",C21644,"-",D21644)</f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x14ac:dyDescent="0.25">
      <c r="A21645" s="4" t="str">
        <f>CONCATENATE(B21645,"-",C21645,"-",D21645)</f>
        <v>46253-POX42-com2</v>
      </c>
      <c r="B21645" s="16">
        <v>46253</v>
      </c>
      <c r="C21645" s="10" t="s">
        <v>44</v>
      </c>
      <c r="D21645" s="10" t="s">
        <v>72</v>
      </c>
      <c r="E21645" s="10">
        <v>0</v>
      </c>
      <c r="F21645" s="12">
        <v>0</v>
      </c>
      <c r="G21645" s="12">
        <v>23.833333333333332</v>
      </c>
      <c r="H21645" s="12">
        <v>0</v>
      </c>
      <c r="I21645" s="4" t="str">
        <f>TEXT(B21645,"yyyy-mm")</f>
        <v>2026-08</v>
      </c>
      <c r="J21645" s="7" t="str">
        <f>VLOOKUP(C21645,'[1]T. Apoyo Sistema'!$B$1:$C$89,2,0)</f>
        <v>SI</v>
      </c>
    </row>
    <row r="21646" spans="1:10" x14ac:dyDescent="0.25">
      <c r="A21646" s="4" t="str">
        <f>CONCATENATE(B21646,"-",C21646,"-",D21646)</f>
        <v>46253-POX42-com3</v>
      </c>
      <c r="B21646" s="16">
        <v>46253</v>
      </c>
      <c r="C21646" s="10" t="s">
        <v>44</v>
      </c>
      <c r="D21646" s="10" t="s">
        <v>77</v>
      </c>
      <c r="E21646" s="10">
        <v>0</v>
      </c>
      <c r="F21646" s="12">
        <v>0</v>
      </c>
      <c r="G21646" s="12">
        <v>23.833333333333332</v>
      </c>
      <c r="H21646" s="12">
        <v>0</v>
      </c>
      <c r="I21646" s="4" t="str">
        <f>TEXT(B21646,"yyyy-mm")</f>
        <v>2026-08</v>
      </c>
      <c r="J21646" s="7" t="str">
        <f>VLOOKUP(C21646,'[1]T. Apoyo Sistema'!$B$1:$C$89,2,0)</f>
        <v>SI</v>
      </c>
    </row>
    <row r="21647" spans="1:10" x14ac:dyDescent="0.25">
      <c r="A21647" s="4" t="str">
        <f>CONCATENATE(B21647,"-",C21647,"-",D21647)</f>
        <v>46253-POX42-gen1</v>
      </c>
      <c r="B21647" s="16">
        <v>46253</v>
      </c>
      <c r="C21647" s="10" t="s">
        <v>44</v>
      </c>
      <c r="D21647" s="10" t="s">
        <v>59</v>
      </c>
      <c r="E21647" s="10">
        <v>0</v>
      </c>
      <c r="F21647" s="12">
        <v>0</v>
      </c>
      <c r="G21647" s="12">
        <v>23.833333333333332</v>
      </c>
      <c r="H21647" s="12">
        <v>0</v>
      </c>
      <c r="I21647" s="4" t="str">
        <f>TEXT(B21647,"yyyy-mm")</f>
        <v>2026-08</v>
      </c>
      <c r="J21647" s="7" t="str">
        <f>VLOOKUP(C21647,'[1]T. Apoyo Sistema'!$B$1:$C$89,2,0)</f>
        <v>SI</v>
      </c>
    </row>
    <row r="21648" spans="1:10" x14ac:dyDescent="0.25">
      <c r="A21648" s="4" t="str">
        <f>CONCATENATE(B21648,"-",C21648,"-",D21648)</f>
        <v>46253-POX42-gen2</v>
      </c>
      <c r="B21648" s="16">
        <v>46253</v>
      </c>
      <c r="C21648" s="10" t="s">
        <v>44</v>
      </c>
      <c r="D21648" s="10" t="s">
        <v>73</v>
      </c>
      <c r="E21648" s="10">
        <v>0</v>
      </c>
      <c r="F21648" s="12">
        <v>0</v>
      </c>
      <c r="G21648" s="12">
        <v>23.833333333333332</v>
      </c>
      <c r="H21648" s="12">
        <v>0</v>
      </c>
      <c r="I21648" s="4" t="str">
        <f>TEXT(B21648,"yyyy-mm")</f>
        <v>2026-08</v>
      </c>
      <c r="J21648" s="7" t="str">
        <f>VLOOKUP(C21648,'[1]T. Apoyo Sistema'!$B$1:$C$89,2,0)</f>
        <v>SI</v>
      </c>
    </row>
    <row r="21649" spans="1:10" x14ac:dyDescent="0.25">
      <c r="A21649" s="4" t="str">
        <f>CONCATENATE(B21649,"-",C21649,"-",D21649)</f>
        <v>46253-POX42-psa1</v>
      </c>
      <c r="B21649" s="16">
        <v>46253</v>
      </c>
      <c r="C21649" s="10" t="s">
        <v>44</v>
      </c>
      <c r="D21649" s="10" t="s">
        <v>60</v>
      </c>
      <c r="E21649" s="10">
        <v>0</v>
      </c>
      <c r="F21649" s="12">
        <v>0</v>
      </c>
      <c r="G21649" s="12">
        <v>23.833333333333332</v>
      </c>
      <c r="H21649" s="12">
        <v>0</v>
      </c>
      <c r="I21649" s="4" t="str">
        <f>TEXT(B21649,"yyyy-mm")</f>
        <v>2026-08</v>
      </c>
      <c r="J21649" s="7" t="str">
        <f>VLOOKUP(C21649,'[1]T. Apoyo Sistema'!$B$1:$C$89,2,0)</f>
        <v>SI</v>
      </c>
    </row>
    <row r="21650" spans="1:10" x14ac:dyDescent="0.25">
      <c r="A21650" s="4" t="str">
        <f>CONCATENATE(B21650,"-",C21650,"-",D21650)</f>
        <v>46253-POX42-psa2</v>
      </c>
      <c r="B21650" s="16">
        <v>46253</v>
      </c>
      <c r="C21650" s="10" t="s">
        <v>44</v>
      </c>
      <c r="D21650" s="10" t="s">
        <v>74</v>
      </c>
      <c r="E21650" s="10">
        <v>0</v>
      </c>
      <c r="F21650" s="12">
        <v>0</v>
      </c>
      <c r="G21650" s="12">
        <v>23.833333333333332</v>
      </c>
      <c r="H21650" s="12">
        <v>0</v>
      </c>
      <c r="I21650" s="4" t="str">
        <f>TEXT(B21650,"yyyy-mm")</f>
        <v>2026-08</v>
      </c>
      <c r="J21650" s="7" t="str">
        <f>VLOOKUP(C21650,'[1]T. Apoyo Sistema'!$B$1:$C$89,2,0)</f>
        <v>SI</v>
      </c>
    </row>
    <row r="21651" spans="1:10" x14ac:dyDescent="0.25">
      <c r="A21651" s="4" t="str">
        <f>CONCATENATE(B21651,"-",C21651,"-",D21651)</f>
        <v>46253-POX42-psa3</v>
      </c>
      <c r="B21651" s="16">
        <v>46253</v>
      </c>
      <c r="C21651" s="10" t="s">
        <v>44</v>
      </c>
      <c r="D21651" s="10" t="s">
        <v>79</v>
      </c>
      <c r="E21651" s="10">
        <v>0</v>
      </c>
      <c r="F21651" s="12">
        <v>0</v>
      </c>
      <c r="G21651" s="12">
        <v>23.833333333333332</v>
      </c>
      <c r="H21651" s="12">
        <v>0</v>
      </c>
      <c r="I21651" s="4" t="str">
        <f>TEXT(B21651,"yyyy-mm")</f>
        <v>2026-08</v>
      </c>
      <c r="J21651" s="7" t="str">
        <f>VLOOKUP(C21651,'[1]T. Apoyo Sistema'!$B$1:$C$89,2,0)</f>
        <v>SI</v>
      </c>
    </row>
    <row r="21652" spans="1:10" x14ac:dyDescent="0.25">
      <c r="A21652" s="4" t="str">
        <f>CONCATENATE(B21652,"-",C21652,"-",D21652)</f>
        <v>46253-POX42-psa4</v>
      </c>
      <c r="B21652" s="16">
        <v>46253</v>
      </c>
      <c r="C21652" s="10" t="s">
        <v>44</v>
      </c>
      <c r="D21652" s="10" t="s">
        <v>80</v>
      </c>
      <c r="E21652" s="10">
        <v>0</v>
      </c>
      <c r="F21652" s="12">
        <v>0</v>
      </c>
      <c r="G21652" s="12">
        <v>23.833333333333332</v>
      </c>
      <c r="H21652" s="12">
        <v>0</v>
      </c>
      <c r="I21652" s="4" t="str">
        <f>TEXT(B21652,"yyyy-mm")</f>
        <v>2026-08</v>
      </c>
      <c r="J21652" s="7" t="str">
        <f>VLOOKUP(C21652,'[1]T. Apoyo Sistema'!$B$1:$C$89,2,0)</f>
        <v>SI</v>
      </c>
    </row>
    <row r="21653" spans="1:10" x14ac:dyDescent="0.25">
      <c r="A21653" s="4" t="str">
        <f>CONCATENATE(B21653,"-",C21653,"-",D21653)</f>
        <v>46253-POX42-psa5</v>
      </c>
      <c r="B21653" s="16">
        <v>46253</v>
      </c>
      <c r="C21653" s="10" t="s">
        <v>44</v>
      </c>
      <c r="D21653" s="10" t="s">
        <v>92</v>
      </c>
      <c r="E21653" s="10">
        <v>0</v>
      </c>
      <c r="F21653" s="12">
        <v>0</v>
      </c>
      <c r="G21653" s="12">
        <v>23.833333333333332</v>
      </c>
      <c r="H21653" s="12">
        <v>0</v>
      </c>
      <c r="I21653" s="4" t="str">
        <f>TEXT(B21653,"yyyy-mm")</f>
        <v>2026-08</v>
      </c>
      <c r="J21653" s="7" t="str">
        <f>VLOOKUP(C21653,'[1]T. Apoyo Sistema'!$B$1:$C$89,2,0)</f>
        <v>SI</v>
      </c>
    </row>
    <row r="21654" spans="1:10" x14ac:dyDescent="0.25">
      <c r="A21654" s="4" t="str">
        <f>CONCATENATE(B21654,"-",C21654,"-",D21654)</f>
        <v>46253-POX42-psa6</v>
      </c>
      <c r="B21654" s="16">
        <v>46253</v>
      </c>
      <c r="C21654" s="10" t="s">
        <v>44</v>
      </c>
      <c r="D21654" s="10" t="s">
        <v>93</v>
      </c>
      <c r="E21654" s="10">
        <v>0</v>
      </c>
      <c r="F21654" s="12">
        <v>0</v>
      </c>
      <c r="G21654" s="12">
        <v>23.833333333333332</v>
      </c>
      <c r="H21654" s="12">
        <v>0</v>
      </c>
      <c r="I21654" s="4" t="str">
        <f>TEXT(B21654,"yyyy-mm")</f>
        <v>2026-08</v>
      </c>
      <c r="J21654" s="7" t="str">
        <f>VLOOKUP(C21654,'[1]T. Apoyo Sistema'!$B$1:$C$89,2,0)</f>
        <v>SI</v>
      </c>
    </row>
    <row r="21655" spans="1:10" x14ac:dyDescent="0.25">
      <c r="A21655" s="4" t="str">
        <f>CONCATENATE(B21655,"-",C21655,"-",D21655)</f>
        <v>46253-POX42-sec1</v>
      </c>
      <c r="B21655" s="16">
        <v>46253</v>
      </c>
      <c r="C21655" s="10" t="s">
        <v>44</v>
      </c>
      <c r="D21655" s="10" t="s">
        <v>75</v>
      </c>
      <c r="E21655" s="10">
        <v>0</v>
      </c>
      <c r="F21655" s="12">
        <v>0</v>
      </c>
      <c r="G21655" s="12">
        <v>23.833333333333332</v>
      </c>
      <c r="H21655" s="12">
        <v>0</v>
      </c>
      <c r="I21655" s="4" t="str">
        <f>TEXT(B21655,"yyyy-mm")</f>
        <v>2026-08</v>
      </c>
      <c r="J21655" s="7" t="str">
        <f>VLOOKUP(C21655,'[1]T. Apoyo Sistema'!$B$1:$C$89,2,0)</f>
        <v>SI</v>
      </c>
    </row>
    <row r="21656" spans="1:10" x14ac:dyDescent="0.25">
      <c r="A21656" s="4" t="str">
        <f>CONCATENATE(B21656,"-",C21656,"-",D21656)</f>
        <v>46253-POX42-sec2</v>
      </c>
      <c r="B21656" s="16">
        <v>46253</v>
      </c>
      <c r="C21656" s="10" t="s">
        <v>44</v>
      </c>
      <c r="D21656" s="10" t="s">
        <v>76</v>
      </c>
      <c r="E21656" s="10">
        <v>0</v>
      </c>
      <c r="F21656" s="12">
        <v>0</v>
      </c>
      <c r="G21656" s="12">
        <v>23.833333333333332</v>
      </c>
      <c r="H21656" s="12">
        <v>0</v>
      </c>
      <c r="I21656" s="4" t="str">
        <f>TEXT(B21656,"yyyy-mm")</f>
        <v>2026-08</v>
      </c>
      <c r="J21656" s="7" t="str">
        <f>VLOOKUP(C21656,'[1]T. Apoyo Sistema'!$B$1:$C$89,2,0)</f>
        <v>SI</v>
      </c>
    </row>
    <row r="21657" spans="1:10" x14ac:dyDescent="0.25">
      <c r="A21657" s="4" t="str">
        <f>CONCATENATE(B21657,"-",C21657,"-",D21657)</f>
        <v>46247-POX56-bbd1</v>
      </c>
      <c r="B21657" s="14">
        <v>46247</v>
      </c>
      <c r="C21657" s="4" t="s">
        <v>48</v>
      </c>
      <c r="D21657" s="4" t="s">
        <v>69</v>
      </c>
      <c r="E21657" s="4">
        <v>0</v>
      </c>
      <c r="F21657" s="6">
        <v>0</v>
      </c>
      <c r="G21657" s="6">
        <v>23.85</v>
      </c>
      <c r="H21657" s="6">
        <v>0</v>
      </c>
      <c r="I21657" s="4" t="str">
        <f>TEXT(B21657,"yyyy-mm")</f>
        <v>2026-08</v>
      </c>
      <c r="J21657" s="7" t="str">
        <f>VLOOKUP(C21657,'[1]T. Apoyo Sistema'!$B$1:$C$89,2,0)</f>
        <v>SI</v>
      </c>
    </row>
    <row r="21658" spans="1:10" x14ac:dyDescent="0.25">
      <c r="A21658" s="4" t="str">
        <f>CONCATENATE(B21658,"-",C21658,"-",D21658)</f>
        <v>46247-POX56-bbd2</v>
      </c>
      <c r="B21658" s="14">
        <v>46247</v>
      </c>
      <c r="C21658" s="4" t="s">
        <v>48</v>
      </c>
      <c r="D21658" s="4" t="s">
        <v>70</v>
      </c>
      <c r="E21658" s="4">
        <v>0</v>
      </c>
      <c r="F21658" s="6">
        <v>0</v>
      </c>
      <c r="G21658" s="6">
        <v>23.85</v>
      </c>
      <c r="H21658" s="6">
        <v>0</v>
      </c>
      <c r="I21658" s="4" t="str">
        <f>TEXT(B21658,"yyyy-mm")</f>
        <v>2026-08</v>
      </c>
      <c r="J21658" s="7" t="str">
        <f>VLOOKUP(C21658,'[1]T. Apoyo Sistema'!$B$1:$C$89,2,0)</f>
        <v>SI</v>
      </c>
    </row>
    <row r="21659" spans="1:10" x14ac:dyDescent="0.25">
      <c r="A21659" s="4" t="str">
        <f>CONCATENATE(B21659,"-",C21659,"-",D21659)</f>
        <v>46247-POX56-com1</v>
      </c>
      <c r="B21659" s="14">
        <v>46247</v>
      </c>
      <c r="C21659" s="4" t="s">
        <v>48</v>
      </c>
      <c r="D21659" s="4" t="s">
        <v>71</v>
      </c>
      <c r="E21659" s="4">
        <v>0</v>
      </c>
      <c r="F21659" s="6">
        <v>16.25</v>
      </c>
      <c r="G21659" s="6">
        <v>7.6000000000000014</v>
      </c>
      <c r="H21659" s="6">
        <v>0</v>
      </c>
      <c r="I21659" s="4" t="str">
        <f>TEXT(B21659,"yyyy-mm")</f>
        <v>2026-08</v>
      </c>
      <c r="J21659" s="7" t="str">
        <f>VLOOKUP(C21659,'[1]T. Apoyo Sistema'!$B$1:$C$89,2,0)</f>
        <v>SI</v>
      </c>
    </row>
    <row r="21660" spans="1:10" x14ac:dyDescent="0.25">
      <c r="A21660" s="4" t="str">
        <f>CONCATENATE(B21660,"-",C21660,"-",D21660)</f>
        <v>46247-POX56-com2</v>
      </c>
      <c r="B21660" s="14">
        <v>46247</v>
      </c>
      <c r="C21660" s="4" t="s">
        <v>48</v>
      </c>
      <c r="D21660" s="4" t="s">
        <v>72</v>
      </c>
      <c r="E21660" s="4">
        <v>0</v>
      </c>
      <c r="F21660" s="6">
        <v>0</v>
      </c>
      <c r="G21660" s="6">
        <v>23.85</v>
      </c>
      <c r="H21660" s="6">
        <v>0</v>
      </c>
      <c r="I21660" s="4" t="str">
        <f>TEXT(B21660,"yyyy-mm")</f>
        <v>2026-08</v>
      </c>
      <c r="J21660" s="7" t="str">
        <f>VLOOKUP(C21660,'[1]T. Apoyo Sistema'!$B$1:$C$89,2,0)</f>
        <v>SI</v>
      </c>
    </row>
    <row r="21661" spans="1:10" x14ac:dyDescent="0.25">
      <c r="A21661" s="4" t="str">
        <f>CONCATENATE(B21661,"-",C21661,"-",D21661)</f>
        <v>46247-POX56-com3</v>
      </c>
      <c r="B21661" s="14">
        <v>46247</v>
      </c>
      <c r="C21661" s="4" t="s">
        <v>48</v>
      </c>
      <c r="D21661" s="4" t="s">
        <v>77</v>
      </c>
      <c r="E21661" s="4">
        <v>0</v>
      </c>
      <c r="F21661" s="6">
        <v>0</v>
      </c>
      <c r="G21661" s="6">
        <v>23.85</v>
      </c>
      <c r="H21661" s="6">
        <v>0</v>
      </c>
      <c r="I21661" s="4" t="str">
        <f>TEXT(B21661,"yyyy-mm")</f>
        <v>2026-08</v>
      </c>
      <c r="J21661" s="7" t="str">
        <f>VLOOKUP(C21661,'[1]T. Apoyo Sistema'!$B$1:$C$89,2,0)</f>
        <v>SI</v>
      </c>
    </row>
    <row r="21662" spans="1:10" x14ac:dyDescent="0.25">
      <c r="A21662" s="4" t="str">
        <f>CONCATENATE(B21662,"-",C21662,"-",D21662)</f>
        <v>46247-POX56-com4</v>
      </c>
      <c r="B21662" s="14">
        <v>46247</v>
      </c>
      <c r="C21662" s="4" t="s">
        <v>48</v>
      </c>
      <c r="D21662" s="4" t="s">
        <v>78</v>
      </c>
      <c r="E21662" s="4">
        <v>0</v>
      </c>
      <c r="F21662" s="6">
        <v>16.5</v>
      </c>
      <c r="G21662" s="6">
        <v>7.3500000000000014</v>
      </c>
      <c r="H21662" s="6">
        <v>0</v>
      </c>
      <c r="I21662" s="4" t="str">
        <f>TEXT(B21662,"yyyy-mm")</f>
        <v>2026-08</v>
      </c>
      <c r="J21662" s="7" t="str">
        <f>VLOOKUP(C21662,'[1]T. Apoyo Sistema'!$B$1:$C$89,2,0)</f>
        <v>SI</v>
      </c>
    </row>
    <row r="21663" spans="1:10" x14ac:dyDescent="0.25">
      <c r="A21663" s="4" t="str">
        <f>CONCATENATE(B21663,"-",C21663,"-",D21663)</f>
        <v>46247-POX56-gen1</v>
      </c>
      <c r="B21663" s="14">
        <v>46247</v>
      </c>
      <c r="C21663" s="4" t="s">
        <v>48</v>
      </c>
      <c r="D21663" s="4" t="s">
        <v>59</v>
      </c>
      <c r="E21663" s="4">
        <v>0</v>
      </c>
      <c r="F21663" s="6">
        <v>0</v>
      </c>
      <c r="G21663" s="6">
        <v>23.85</v>
      </c>
      <c r="H21663" s="6">
        <v>0</v>
      </c>
      <c r="I21663" s="4" t="str">
        <f>TEXT(B21663,"yyyy-mm")</f>
        <v>2026-08</v>
      </c>
      <c r="J21663" s="7" t="str">
        <f>VLOOKUP(C21663,'[1]T. Apoyo Sistema'!$B$1:$C$89,2,0)</f>
        <v>SI</v>
      </c>
    </row>
    <row r="21664" spans="1:10" x14ac:dyDescent="0.25">
      <c r="A21664" s="4" t="str">
        <f>CONCATENATE(B21664,"-",C21664,"-",D21664)</f>
        <v>46247-POX56-gen2</v>
      </c>
      <c r="B21664" s="14">
        <v>46247</v>
      </c>
      <c r="C21664" s="4" t="s">
        <v>48</v>
      </c>
      <c r="D21664" s="4" t="s">
        <v>73</v>
      </c>
      <c r="E21664" s="4">
        <v>0</v>
      </c>
      <c r="F21664" s="6">
        <v>17.05</v>
      </c>
      <c r="G21664" s="6">
        <v>6.8000000000000007</v>
      </c>
      <c r="H21664" s="6">
        <v>0</v>
      </c>
      <c r="I21664" s="4" t="str">
        <f>TEXT(B21664,"yyyy-mm")</f>
        <v>2026-08</v>
      </c>
      <c r="J21664" s="7" t="str">
        <f>VLOOKUP(C21664,'[1]T. Apoyo Sistema'!$B$1:$C$89,2,0)</f>
        <v>SI</v>
      </c>
    </row>
    <row r="21665" spans="1:10" x14ac:dyDescent="0.25">
      <c r="A21665" s="4" t="str">
        <f>CONCATENATE(B21665,"-",C21665,"-",D21665)</f>
        <v>46247-POX56-psa1</v>
      </c>
      <c r="B21665" s="14">
        <v>46247</v>
      </c>
      <c r="C21665" s="4" t="s">
        <v>48</v>
      </c>
      <c r="D21665" s="4" t="s">
        <v>60</v>
      </c>
      <c r="E21665" s="4">
        <v>0</v>
      </c>
      <c r="F21665" s="6">
        <v>0</v>
      </c>
      <c r="G21665" s="6">
        <v>23.85</v>
      </c>
      <c r="H21665" s="6">
        <v>0</v>
      </c>
      <c r="I21665" s="4" t="str">
        <f>TEXT(B21665,"yyyy-mm")</f>
        <v>2026-08</v>
      </c>
      <c r="J21665" s="7" t="str">
        <f>VLOOKUP(C21665,'[1]T. Apoyo Sistema'!$B$1:$C$89,2,0)</f>
        <v>SI</v>
      </c>
    </row>
    <row r="21666" spans="1:10" x14ac:dyDescent="0.25">
      <c r="A21666" s="4" t="str">
        <f>CONCATENATE(B21666,"-",C21666,"-",D21666)</f>
        <v>46247-POX56-psa2</v>
      </c>
      <c r="B21666" s="14">
        <v>46247</v>
      </c>
      <c r="C21666" s="4" t="s">
        <v>48</v>
      </c>
      <c r="D21666" s="4" t="s">
        <v>74</v>
      </c>
      <c r="E21666" s="4">
        <v>0</v>
      </c>
      <c r="F21666" s="6">
        <v>15.95</v>
      </c>
      <c r="G21666" s="6">
        <v>7.9000000000000021</v>
      </c>
      <c r="H21666" s="6">
        <v>0</v>
      </c>
      <c r="I21666" s="4" t="str">
        <f>TEXT(B21666,"yyyy-mm")</f>
        <v>2026-08</v>
      </c>
      <c r="J21666" s="7" t="str">
        <f>VLOOKUP(C21666,'[1]T. Apoyo Sistema'!$B$1:$C$89,2,0)</f>
        <v>SI</v>
      </c>
    </row>
    <row r="21667" spans="1:10" x14ac:dyDescent="0.25">
      <c r="A21667" s="4" t="str">
        <f>CONCATENATE(B21667,"-",C21667,"-",D21667)</f>
        <v>46247-POX56-psa3</v>
      </c>
      <c r="B21667" s="14">
        <v>46247</v>
      </c>
      <c r="C21667" s="4" t="s">
        <v>48</v>
      </c>
      <c r="D21667" s="4" t="s">
        <v>79</v>
      </c>
      <c r="E21667" s="4">
        <v>0</v>
      </c>
      <c r="F21667" s="6">
        <v>15.866666666666667</v>
      </c>
      <c r="G21667" s="6">
        <v>7.9833333333333343</v>
      </c>
      <c r="H21667" s="6">
        <v>0</v>
      </c>
      <c r="I21667" s="4" t="str">
        <f>TEXT(B21667,"yyyy-mm")</f>
        <v>2026-08</v>
      </c>
      <c r="J21667" s="7" t="str">
        <f>VLOOKUP(C21667,'[1]T. Apoyo Sistema'!$B$1:$C$89,2,0)</f>
        <v>SI</v>
      </c>
    </row>
    <row r="21668" spans="1:10" x14ac:dyDescent="0.25">
      <c r="A21668" s="4" t="str">
        <f>CONCATENATE(B21668,"-",C21668,"-",D21668)</f>
        <v>46247-POX56-psa4</v>
      </c>
      <c r="B21668" s="14">
        <v>46247</v>
      </c>
      <c r="C21668" s="4" t="s">
        <v>48</v>
      </c>
      <c r="D21668" s="4" t="s">
        <v>80</v>
      </c>
      <c r="E21668" s="4">
        <v>0</v>
      </c>
      <c r="F21668" s="6">
        <v>0</v>
      </c>
      <c r="G21668" s="6">
        <v>23.85</v>
      </c>
      <c r="H21668" s="6">
        <v>0</v>
      </c>
      <c r="I21668" s="4" t="str">
        <f>TEXT(B21668,"yyyy-mm")</f>
        <v>2026-08</v>
      </c>
      <c r="J21668" s="7" t="str">
        <f>VLOOKUP(C21668,'[1]T. Apoyo Sistema'!$B$1:$C$89,2,0)</f>
        <v>SI</v>
      </c>
    </row>
    <row r="21669" spans="1:10" x14ac:dyDescent="0.25">
      <c r="A21669" s="4" t="str">
        <f>CONCATENATE(B21669,"-",C21669,"-",D21669)</f>
        <v>46247-POX56-sec1</v>
      </c>
      <c r="B21669" s="14">
        <v>46247</v>
      </c>
      <c r="C21669" s="4" t="s">
        <v>48</v>
      </c>
      <c r="D21669" s="4" t="s">
        <v>75</v>
      </c>
      <c r="E21669" s="4">
        <v>0</v>
      </c>
      <c r="F21669" s="6">
        <v>16.850000000000001</v>
      </c>
      <c r="G21669" s="6">
        <v>7</v>
      </c>
      <c r="H21669" s="6">
        <v>0</v>
      </c>
      <c r="I21669" s="4" t="str">
        <f>TEXT(B21669,"yyyy-mm")</f>
        <v>2026-08</v>
      </c>
      <c r="J21669" s="7" t="str">
        <f>VLOOKUP(C21669,'[1]T. Apoyo Sistema'!$B$1:$C$89,2,0)</f>
        <v>SI</v>
      </c>
    </row>
    <row r="21670" spans="1:10" x14ac:dyDescent="0.25">
      <c r="A21670" s="4" t="str">
        <f>CONCATENATE(B21670,"-",C21670,"-",D21670)</f>
        <v>46247-POX56-sec2</v>
      </c>
      <c r="B21670" s="14">
        <v>46247</v>
      </c>
      <c r="C21670" s="4" t="s">
        <v>48</v>
      </c>
      <c r="D21670" s="4" t="s">
        <v>76</v>
      </c>
      <c r="E21670" s="4">
        <v>0</v>
      </c>
      <c r="F21670" s="6">
        <v>16.850000000000001</v>
      </c>
      <c r="G21670" s="6">
        <v>7</v>
      </c>
      <c r="H21670" s="6">
        <v>0</v>
      </c>
      <c r="I21670" s="4" t="str">
        <f>TEXT(B21670,"yyyy-mm")</f>
        <v>2026-08</v>
      </c>
      <c r="J21670" s="7" t="str">
        <f>VLOOKUP(C21670,'[1]T. Apoyo Sistema'!$B$1:$C$89,2,0)</f>
        <v>SI</v>
      </c>
    </row>
    <row r="21671" spans="1:10" x14ac:dyDescent="0.25">
      <c r="A21671" s="4" t="str">
        <f>CONCATENATE(B21671,"-",C21671,"-",D21671)</f>
        <v>46253-POX64-bbd1</v>
      </c>
      <c r="B21671" s="16">
        <v>46253</v>
      </c>
      <c r="C21671" s="10" t="s">
        <v>109</v>
      </c>
      <c r="D21671" s="10" t="s">
        <v>69</v>
      </c>
      <c r="E21671" s="10">
        <v>0</v>
      </c>
      <c r="F21671" s="12">
        <v>0</v>
      </c>
      <c r="G21671" s="12">
        <v>23.85</v>
      </c>
      <c r="H21671" s="12">
        <v>0</v>
      </c>
      <c r="I21671" s="4" t="str">
        <f>TEXT(B21671,"yyyy-mm")</f>
        <v>2026-08</v>
      </c>
      <c r="J21671" s="7" t="str">
        <f>VLOOKUP(C21671,'[1]T. Apoyo Sistema'!$B$1:$C$89,2,0)</f>
        <v>SI</v>
      </c>
    </row>
    <row r="21672" spans="1:10" x14ac:dyDescent="0.25">
      <c r="A21672" s="4" t="str">
        <f>CONCATENATE(B21672,"-",C21672,"-",D21672)</f>
        <v>46253-POX64-bbd2</v>
      </c>
      <c r="B21672" s="16">
        <v>46253</v>
      </c>
      <c r="C21672" s="10" t="s">
        <v>109</v>
      </c>
      <c r="D21672" s="10" t="s">
        <v>70</v>
      </c>
      <c r="E21672" s="10">
        <v>0</v>
      </c>
      <c r="F21672" s="12">
        <v>0.98333333333333328</v>
      </c>
      <c r="G21672" s="12">
        <v>22.866666666666667</v>
      </c>
      <c r="H21672" s="12">
        <v>0</v>
      </c>
      <c r="I21672" s="4" t="str">
        <f>TEXT(B21672,"yyyy-mm")</f>
        <v>2026-08</v>
      </c>
      <c r="J21672" s="7" t="str">
        <f>VLOOKUP(C21672,'[1]T. Apoyo Sistema'!$B$1:$C$89,2,0)</f>
        <v>SI</v>
      </c>
    </row>
    <row r="21673" spans="1:10" x14ac:dyDescent="0.25">
      <c r="A21673" s="4" t="str">
        <f>CONCATENATE(B21673,"-",C21673,"-",D21673)</f>
        <v>46253-POX64-com1</v>
      </c>
      <c r="B21673" s="16">
        <v>46253</v>
      </c>
      <c r="C21673" s="10" t="s">
        <v>109</v>
      </c>
      <c r="D21673" s="10" t="s">
        <v>71</v>
      </c>
      <c r="E21673" s="10">
        <v>0</v>
      </c>
      <c r="F21673" s="12">
        <v>22.233333333333334</v>
      </c>
      <c r="G21673" s="12">
        <v>1.6166666666666671</v>
      </c>
      <c r="H21673" s="12">
        <v>0</v>
      </c>
      <c r="I21673" s="4" t="str">
        <f>TEXT(B21673,"yyyy-mm")</f>
        <v>2026-08</v>
      </c>
      <c r="J21673" s="7" t="str">
        <f>VLOOKUP(C21673,'[1]T. Apoyo Sistema'!$B$1:$C$89,2,0)</f>
        <v>SI</v>
      </c>
    </row>
    <row r="21674" spans="1:10" x14ac:dyDescent="0.25">
      <c r="A21674" s="4" t="str">
        <f>CONCATENATE(B21674,"-",C21674,"-",D21674)</f>
        <v>46253-POX64-com2</v>
      </c>
      <c r="B21674" s="16">
        <v>46253</v>
      </c>
      <c r="C21674" s="10" t="s">
        <v>109</v>
      </c>
      <c r="D21674" s="10" t="s">
        <v>72</v>
      </c>
      <c r="E21674" s="10">
        <v>0</v>
      </c>
      <c r="F21674" s="12">
        <v>22.316666666666666</v>
      </c>
      <c r="G21674" s="12">
        <v>1.533333333333335</v>
      </c>
      <c r="H21674" s="12">
        <v>0</v>
      </c>
      <c r="I21674" s="4" t="str">
        <f>TEXT(B21674,"yyyy-mm")</f>
        <v>2026-08</v>
      </c>
      <c r="J21674" s="7" t="str">
        <f>VLOOKUP(C21674,'[1]T. Apoyo Sistema'!$B$1:$C$89,2,0)</f>
        <v>SI</v>
      </c>
    </row>
    <row r="21675" spans="1:10" x14ac:dyDescent="0.25">
      <c r="A21675" s="4" t="str">
        <f>CONCATENATE(B21675,"-",C21675,"-",D21675)</f>
        <v>46253-POX64-com3</v>
      </c>
      <c r="B21675" s="16">
        <v>46253</v>
      </c>
      <c r="C21675" s="10" t="s">
        <v>109</v>
      </c>
      <c r="D21675" s="10" t="s">
        <v>77</v>
      </c>
      <c r="E21675" s="10">
        <v>0</v>
      </c>
      <c r="F21675" s="12">
        <v>22.316666666666666</v>
      </c>
      <c r="G21675" s="12">
        <v>1.533333333333335</v>
      </c>
      <c r="H21675" s="12">
        <v>0</v>
      </c>
      <c r="I21675" s="4" t="str">
        <f>TEXT(B21675,"yyyy-mm")</f>
        <v>2026-08</v>
      </c>
      <c r="J21675" s="7" t="str">
        <f>VLOOKUP(C21675,'[1]T. Apoyo Sistema'!$B$1:$C$89,2,0)</f>
        <v>SI</v>
      </c>
    </row>
    <row r="21676" spans="1:10" x14ac:dyDescent="0.25">
      <c r="A21676" s="4" t="str">
        <f>CONCATENATE(B21676,"-",C21676,"-",D21676)</f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x14ac:dyDescent="0.25">
      <c r="A21677" s="4" t="str">
        <f>CONCATENATE(B21677,"-",C21677,"-",D21677)</f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x14ac:dyDescent="0.25">
      <c r="A21678" s="4" t="str">
        <f>CONCATENATE(B21678,"-",C21678,"-",D21678)</f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x14ac:dyDescent="0.25">
      <c r="A21679" s="4" t="str">
        <f>CONCATENATE(B21679,"-",C21679,"-",D21679)</f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x14ac:dyDescent="0.25">
      <c r="A21680" s="4" t="str">
        <f>CONCATENATE(B21680,"-",C21680,"-",D21680)</f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x14ac:dyDescent="0.25">
      <c r="A21681" s="4" t="str">
        <f>CONCATENATE(B21681,"-",C21681,"-",D21681)</f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x14ac:dyDescent="0.25">
      <c r="A21682" s="4" t="str">
        <f>CONCATENATE(B21682,"-",C21682,"-",D21682)</f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x14ac:dyDescent="0.25">
      <c r="A21683" s="4" t="str">
        <f>CONCATENATE(B21683,"-",C21683,"-",D21683)</f>
        <v>46253-POX64-gen1</v>
      </c>
      <c r="B21683" s="16">
        <v>46253</v>
      </c>
      <c r="C21683" s="10" t="s">
        <v>109</v>
      </c>
      <c r="D21683" s="10" t="s">
        <v>59</v>
      </c>
      <c r="E21683" s="10">
        <v>1</v>
      </c>
      <c r="F21683" s="12">
        <v>1.4833333333333334</v>
      </c>
      <c r="G21683" s="12">
        <v>22.35</v>
      </c>
      <c r="H21683" s="12">
        <v>1.6666666666666666E-2</v>
      </c>
      <c r="I21683" s="4" t="str">
        <f>TEXT(B21683,"yyyy-mm")</f>
        <v>2026-08</v>
      </c>
      <c r="J21683" s="7" t="str">
        <f>VLOOKUP(C21683,'[1]T. Apoyo Sistema'!$B$1:$C$89,2,0)</f>
        <v>SI</v>
      </c>
    </row>
    <row r="21684" spans="1:10" x14ac:dyDescent="0.25">
      <c r="A21684" s="4" t="str">
        <f>CONCATENATE(B21684,"-",C21684,"-",D21684)</f>
        <v>46253-POX64-gen2</v>
      </c>
      <c r="B21684" s="16">
        <v>46253</v>
      </c>
      <c r="C21684" s="10" t="s">
        <v>109</v>
      </c>
      <c r="D21684" s="10" t="s">
        <v>73</v>
      </c>
      <c r="E21684" s="10">
        <v>3</v>
      </c>
      <c r="F21684" s="12">
        <v>21.2</v>
      </c>
      <c r="G21684" s="12">
        <v>1.8000000000000007</v>
      </c>
      <c r="H21684" s="12">
        <v>0.85</v>
      </c>
      <c r="I21684" s="4" t="str">
        <f>TEXT(B21684,"yyyy-mm")</f>
        <v>2026-08</v>
      </c>
      <c r="J21684" s="7" t="str">
        <f>VLOOKUP(C21684,'[1]T. Apoyo Sistema'!$B$1:$C$89,2,0)</f>
        <v>SI</v>
      </c>
    </row>
    <row r="21685" spans="1:10" x14ac:dyDescent="0.25">
      <c r="A21685" s="4" t="str">
        <f>CONCATENATE(B21685,"-",C21685,"-",D21685)</f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x14ac:dyDescent="0.25">
      <c r="A21686" s="4" t="str">
        <f>CONCATENATE(B21686,"-",C21686,"-",D21686)</f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x14ac:dyDescent="0.25">
      <c r="A21687" s="4" t="str">
        <f>CONCATENATE(B21687,"-",C21687,"-",D21687)</f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x14ac:dyDescent="0.25">
      <c r="A21688" s="4" t="str">
        <f>CONCATENATE(B21688,"-",C21688,"-",D21688)</f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x14ac:dyDescent="0.25">
      <c r="A21689" s="4" t="str">
        <f>CONCATENATE(B21689,"-",C21689,"-",D21689)</f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x14ac:dyDescent="0.25">
      <c r="A21690" s="4" t="str">
        <f>CONCATENATE(B21690,"-",C21690,"-",D21690)</f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x14ac:dyDescent="0.25">
      <c r="A21691" s="4" t="str">
        <f>CONCATENATE(B21691,"-",C21691,"-",D21691)</f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x14ac:dyDescent="0.25">
      <c r="A21692" s="4" t="str">
        <f>CONCATENATE(B21692,"-",C21692,"-",D21692)</f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x14ac:dyDescent="0.25">
      <c r="A21693" s="4" t="str">
        <f>CONCATENATE(B21693,"-",C21693,"-",D21693)</f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x14ac:dyDescent="0.25">
      <c r="A21694" s="4" t="str">
        <f>CONCATENATE(B21694,"-",C21694,"-",D21694)</f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x14ac:dyDescent="0.25">
      <c r="A21695" s="4" t="str">
        <f>CONCATENATE(B21695,"-",C21695,"-",D21695)</f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x14ac:dyDescent="0.25">
      <c r="A21696" s="4" t="str">
        <f>CONCATENATE(B21696,"-",C21696,"-",D21696)</f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x14ac:dyDescent="0.25">
      <c r="A21697" s="4" t="str">
        <f>CONCATENATE(B21697,"-",C21697,"-",D21697)</f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x14ac:dyDescent="0.25">
      <c r="A21698" s="4" t="str">
        <f>CONCATENATE(B21698,"-",C21698,"-",D21698)</f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x14ac:dyDescent="0.25">
      <c r="A21699" s="4" t="str">
        <f>CONCATENATE(B21699,"-",C21699,"-",D21699)</f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x14ac:dyDescent="0.25">
      <c r="A21700" s="4" t="str">
        <f>CONCATENATE(B21700,"-",C21700,"-",D21700)</f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x14ac:dyDescent="0.25">
      <c r="A21701" s="4" t="str">
        <f>CONCATENATE(B21701,"-",C21701,"-",D21701)</f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x14ac:dyDescent="0.25">
      <c r="A21702" s="4" t="str">
        <f>CONCATENATE(B21702,"-",C21702,"-",D21702)</f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x14ac:dyDescent="0.25">
      <c r="A21703" s="4" t="str">
        <f>CONCATENATE(B21703,"-",C21703,"-",D21703)</f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x14ac:dyDescent="0.25">
      <c r="A21704" s="4" t="str">
        <f>CONCATENATE(B21704,"-",C21704,"-",D21704)</f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x14ac:dyDescent="0.25">
      <c r="A21705" s="4" t="str">
        <f>CONCATENATE(B21705,"-",C21705,"-",D21705)</f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x14ac:dyDescent="0.25">
      <c r="A21706" s="4" t="str">
        <f>CONCATENATE(B21706,"-",C21706,"-",D21706)</f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x14ac:dyDescent="0.25">
      <c r="A21707" s="4" t="str">
        <f>CONCATENATE(B21707,"-",C21707,"-",D21707)</f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x14ac:dyDescent="0.25">
      <c r="A21708" s="4" t="str">
        <f>CONCATENATE(B21708,"-",C21708,"-",D21708)</f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x14ac:dyDescent="0.25">
      <c r="A21709" s="4" t="str">
        <f>CONCATENATE(B21709,"-",C21709,"-",D21709)</f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x14ac:dyDescent="0.25">
      <c r="A21710" s="4" t="str">
        <f>CONCATENATE(B21710,"-",C21710,"-",D21710)</f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x14ac:dyDescent="0.25">
      <c r="A21711" s="4" t="str">
        <f>CONCATENATE(B21711,"-",C21711,"-",D21711)</f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x14ac:dyDescent="0.25">
      <c r="A21712" s="4" t="str">
        <f>CONCATENATE(B21712,"-",C21712,"-",D21712)</f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x14ac:dyDescent="0.25">
      <c r="A21713" s="4" t="str">
        <f>CONCATENATE(B21713,"-",C21713,"-",D21713)</f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x14ac:dyDescent="0.25">
      <c r="A21714" s="4" t="str">
        <f>CONCATENATE(B21714,"-",C21714,"-",D21714)</f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x14ac:dyDescent="0.25">
      <c r="A21715" s="4" t="str">
        <f>CONCATENATE(B21715,"-",C21715,"-",D21715)</f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x14ac:dyDescent="0.25">
      <c r="A21716" s="4" t="str">
        <f>CONCATENATE(B21716,"-",C21716,"-",D21716)</f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x14ac:dyDescent="0.25">
      <c r="A21717" s="4" t="str">
        <f>CONCATENATE(B21717,"-",C21717,"-",D21717)</f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x14ac:dyDescent="0.25">
      <c r="A21718" s="4" t="str">
        <f>CONCATENATE(B21718,"-",C21718,"-",D21718)</f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x14ac:dyDescent="0.25">
      <c r="A21719" s="4" t="str">
        <f>CONCATENATE(B21719,"-",C21719,"-",D21719)</f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x14ac:dyDescent="0.25">
      <c r="A21720" s="4" t="str">
        <f>CONCATENATE(B21720,"-",C21720,"-",D21720)</f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x14ac:dyDescent="0.25">
      <c r="A21721" s="4" t="str">
        <f>CONCATENATE(B21721,"-",C21721,"-",D21721)</f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x14ac:dyDescent="0.25">
      <c r="A21722" s="4" t="str">
        <f>CONCATENATE(B21722,"-",C21722,"-",D21722)</f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x14ac:dyDescent="0.25">
      <c r="A21723" s="4" t="str">
        <f>CONCATENATE(B21723,"-",C21723,"-",D21723)</f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x14ac:dyDescent="0.25">
      <c r="A21724" s="4" t="str">
        <f>CONCATENATE(B21724,"-",C21724,"-",D21724)</f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x14ac:dyDescent="0.25">
      <c r="A21725" s="4" t="str">
        <f>CONCATENATE(B21725,"-",C21725,"-",D21725)</f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x14ac:dyDescent="0.25">
      <c r="A21726" s="4" t="str">
        <f>CONCATENATE(B21726,"-",C21726,"-",D21726)</f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x14ac:dyDescent="0.25">
      <c r="A21727" s="4" t="str">
        <f>CONCATENATE(B21727,"-",C21727,"-",D21727)</f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x14ac:dyDescent="0.25">
      <c r="A21728" s="4" t="str">
        <f>CONCATENATE(B21728,"-",C21728,"-",D21728)</f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x14ac:dyDescent="0.25">
      <c r="A21729" s="4" t="str">
        <f>CONCATENATE(B21729,"-",C21729,"-",D21729)</f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x14ac:dyDescent="0.25">
      <c r="A21730" s="4" t="str">
        <f>CONCATENATE(B21730,"-",C21730,"-",D21730)</f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x14ac:dyDescent="0.25">
      <c r="A21731" s="4" t="str">
        <f>CONCATENATE(B21731,"-",C21731,"-",D21731)</f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x14ac:dyDescent="0.25">
      <c r="A21732" s="4" t="str">
        <f>CONCATENATE(B21732,"-",C21732,"-",D21732)</f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x14ac:dyDescent="0.25">
      <c r="A21733" s="4" t="str">
        <f>CONCATENATE(B21733,"-",C21733,"-",D21733)</f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x14ac:dyDescent="0.25">
      <c r="A21734" s="4" t="str">
        <f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x14ac:dyDescent="0.25">
      <c r="A21735" s="4" t="str">
        <f>CONCATENATE(B21735,"-",C21735,"-",D21735)</f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x14ac:dyDescent="0.25">
      <c r="A21736" s="4" t="str">
        <f>CONCATENATE(B21736,"-",C21736,"-",D21736)</f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x14ac:dyDescent="0.25">
      <c r="A21737" s="4" t="str">
        <f>CONCATENATE(B21737,"-",C21737,"-",D21737)</f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x14ac:dyDescent="0.25">
      <c r="A21738" s="4" t="str">
        <f>CONCATENATE(B21738,"-",C21738,"-",D21738)</f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x14ac:dyDescent="0.25">
      <c r="A21739" s="4" t="str">
        <f>CONCATENATE(B21739,"-",C21739,"-",D21739)</f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x14ac:dyDescent="0.25">
      <c r="A21740" s="4" t="str">
        <f>CONCATENATE(B21740,"-",C21740,"-",D21740)</f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x14ac:dyDescent="0.25">
      <c r="A21741" s="4" t="str">
        <f>CONCATENATE(B21741,"-",C21741,"-",D21741)</f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x14ac:dyDescent="0.25">
      <c r="A21742" s="4" t="str">
        <f>CONCATENATE(B21742,"-",C21742,"-",D21742)</f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x14ac:dyDescent="0.25">
      <c r="A21743" s="4" t="str">
        <f>CONCATENATE(B21743,"-",C21743,"-",D21743)</f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x14ac:dyDescent="0.25">
      <c r="A21744" s="4" t="str">
        <f>CONCATENATE(B21744,"-",C21744,"-",D21744)</f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x14ac:dyDescent="0.25">
      <c r="A21745" s="4" t="str">
        <f>CONCATENATE(B21745,"-",C21745,"-",D21745)</f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x14ac:dyDescent="0.25">
      <c r="A21746" s="4" t="str">
        <f>CONCATENATE(B21746,"-",C21746,"-",D21746)</f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x14ac:dyDescent="0.25">
      <c r="A21747" s="4" t="str">
        <f>CONCATENATE(B21747,"-",C21747,"-",D21747)</f>
        <v>46253-POX64-psa1</v>
      </c>
      <c r="B21747" s="16">
        <v>46253</v>
      </c>
      <c r="C21747" s="10" t="s">
        <v>109</v>
      </c>
      <c r="D21747" s="10" t="s">
        <v>60</v>
      </c>
      <c r="E21747" s="10">
        <v>0</v>
      </c>
      <c r="F21747" s="12">
        <v>14.283333333333333</v>
      </c>
      <c r="G21747" s="12">
        <v>9.5666666666666682</v>
      </c>
      <c r="H21747" s="12">
        <v>0</v>
      </c>
      <c r="I21747" s="4" t="str">
        <f>TEXT(B21747,"yyyy-mm")</f>
        <v>2026-08</v>
      </c>
      <c r="J21747" s="7" t="str">
        <f>VLOOKUP(C21747,'[1]T. Apoyo Sistema'!$B$1:$C$89,2,0)</f>
        <v>SI</v>
      </c>
    </row>
    <row r="21748" spans="1:10" x14ac:dyDescent="0.25">
      <c r="A21748" s="4" t="str">
        <f>CONCATENATE(B21748,"-",C21748,"-",D21748)</f>
        <v>46253-POX64-psa2</v>
      </c>
      <c r="B21748" s="16">
        <v>46253</v>
      </c>
      <c r="C21748" s="10" t="s">
        <v>109</v>
      </c>
      <c r="D21748" s="10" t="s">
        <v>74</v>
      </c>
      <c r="E21748" s="10">
        <v>0</v>
      </c>
      <c r="F21748" s="12">
        <v>21.9</v>
      </c>
      <c r="G21748" s="12">
        <v>1.9500000000000028</v>
      </c>
      <c r="H21748" s="12">
        <v>0</v>
      </c>
      <c r="I21748" s="4" t="str">
        <f>TEXT(B21748,"yyyy-mm")</f>
        <v>2026-08</v>
      </c>
      <c r="J21748" s="7" t="str">
        <f>VLOOKUP(C21748,'[1]T. Apoyo Sistema'!$B$1:$C$89,2,0)</f>
        <v>SI</v>
      </c>
    </row>
    <row r="21749" spans="1:10" x14ac:dyDescent="0.25">
      <c r="A21749" s="4" t="str">
        <f>CONCATENATE(B21749,"-",C21749,"-",D21749)</f>
        <v>46253-POX64-psa3</v>
      </c>
      <c r="B21749" s="16">
        <v>46253</v>
      </c>
      <c r="C21749" s="10" t="s">
        <v>109</v>
      </c>
      <c r="D21749" s="10" t="s">
        <v>79</v>
      </c>
      <c r="E21749" s="10">
        <v>0</v>
      </c>
      <c r="F21749" s="12">
        <v>16.350000000000001</v>
      </c>
      <c r="G21749" s="12">
        <v>7.5</v>
      </c>
      <c r="H21749" s="12">
        <v>0</v>
      </c>
      <c r="I21749" s="4" t="str">
        <f>TEXT(B21749,"yyyy-mm")</f>
        <v>2026-08</v>
      </c>
      <c r="J21749" s="7" t="str">
        <f>VLOOKUP(C21749,'[1]T. Apoyo Sistema'!$B$1:$C$89,2,0)</f>
        <v>SI</v>
      </c>
    </row>
    <row r="21750" spans="1:10" x14ac:dyDescent="0.25">
      <c r="A21750" s="4" t="str">
        <f>CONCATENATE(B21750,"-",C21750,"-",D21750)</f>
        <v>46253-POX64-psa4</v>
      </c>
      <c r="B21750" s="16">
        <v>46253</v>
      </c>
      <c r="C21750" s="10" t="s">
        <v>109</v>
      </c>
      <c r="D21750" s="10" t="s">
        <v>80</v>
      </c>
      <c r="E21750" s="10">
        <v>0</v>
      </c>
      <c r="F21750" s="12">
        <v>14.833333333333334</v>
      </c>
      <c r="G21750" s="12">
        <v>9.0166666666666675</v>
      </c>
      <c r="H21750" s="12">
        <v>0</v>
      </c>
      <c r="I21750" s="4" t="str">
        <f>TEXT(B21750,"yyyy-mm")</f>
        <v>2026-08</v>
      </c>
      <c r="J21750" s="7" t="str">
        <f>VLOOKUP(C21750,'[1]T. Apoyo Sistema'!$B$1:$C$89,2,0)</f>
        <v>SI</v>
      </c>
    </row>
    <row r="21751" spans="1:10" x14ac:dyDescent="0.25">
      <c r="A21751" s="4" t="str">
        <f>CONCATENATE(B21751,"-",C21751,"-",D21751)</f>
        <v>46253-POX64-sec1</v>
      </c>
      <c r="B21751" s="16">
        <v>46253</v>
      </c>
      <c r="C21751" s="10" t="s">
        <v>109</v>
      </c>
      <c r="D21751" s="10" t="s">
        <v>75</v>
      </c>
      <c r="E21751" s="10">
        <v>0</v>
      </c>
      <c r="F21751" s="12">
        <v>22.516666666666666</v>
      </c>
      <c r="G21751" s="12">
        <v>1.3333333333333357</v>
      </c>
      <c r="H21751" s="12">
        <v>0</v>
      </c>
      <c r="I21751" s="4" t="str">
        <f>TEXT(B21751,"yyyy-mm")</f>
        <v>2026-08</v>
      </c>
      <c r="J21751" s="7" t="str">
        <f>VLOOKUP(C21751,'[1]T. Apoyo Sistema'!$B$1:$C$89,2,0)</f>
        <v>SI</v>
      </c>
    </row>
    <row r="21752" spans="1:10" x14ac:dyDescent="0.25">
      <c r="A21752" s="4" t="str">
        <f>CONCATENATE(B21752,"-",C21752,"-",D21752)</f>
        <v>46253-POX64-sec2</v>
      </c>
      <c r="B21752" s="16">
        <v>46253</v>
      </c>
      <c r="C21752" s="10" t="s">
        <v>109</v>
      </c>
      <c r="D21752" s="10" t="s">
        <v>76</v>
      </c>
      <c r="E21752" s="10">
        <v>0</v>
      </c>
      <c r="F21752" s="12">
        <v>22.516666666666666</v>
      </c>
      <c r="G21752" s="12">
        <v>1.3333333333333357</v>
      </c>
      <c r="H21752" s="12">
        <v>0</v>
      </c>
      <c r="I21752" s="4" t="str">
        <f>TEXT(B21752,"yyyy-mm")</f>
        <v>2026-08</v>
      </c>
      <c r="J21752" s="7" t="str">
        <f>VLOOKUP(C21752,'[1]T. Apoyo Sistema'!$B$1:$C$89,2,0)</f>
        <v>SI</v>
      </c>
    </row>
    <row r="21753" spans="1:10" x14ac:dyDescent="0.25">
      <c r="A21753" s="4" t="str">
        <f>CONCATENATE(B21753,"-",C21753,"-",D21753)</f>
        <v>46247-POX9-bbd1</v>
      </c>
      <c r="B21753" s="14">
        <v>46247</v>
      </c>
      <c r="C21753" s="4" t="s">
        <v>49</v>
      </c>
      <c r="D21753" s="4" t="s">
        <v>69</v>
      </c>
      <c r="E21753" s="4">
        <v>0</v>
      </c>
      <c r="F21753" s="6">
        <v>0.4</v>
      </c>
      <c r="G21753" s="6">
        <v>23.466666666666669</v>
      </c>
      <c r="H21753" s="6">
        <v>0</v>
      </c>
      <c r="I21753" s="4" t="str">
        <f>TEXT(B21753,"yyyy-mm")</f>
        <v>2026-08</v>
      </c>
      <c r="J21753" s="7" t="str">
        <f>VLOOKUP(C21753,'[1]T. Apoyo Sistema'!$B$1:$C$89,2,0)</f>
        <v>SI</v>
      </c>
    </row>
    <row r="21754" spans="1:10" x14ac:dyDescent="0.25">
      <c r="A21754" s="4" t="str">
        <f>CONCATENATE(B21754,"-",C21754,"-",D21754)</f>
        <v>46247-POX9-bbd2</v>
      </c>
      <c r="B21754" s="14">
        <v>46247</v>
      </c>
      <c r="C21754" s="4" t="s">
        <v>49</v>
      </c>
      <c r="D21754" s="4" t="s">
        <v>70</v>
      </c>
      <c r="E21754" s="4">
        <v>0</v>
      </c>
      <c r="F21754" s="6">
        <v>0</v>
      </c>
      <c r="G21754" s="6">
        <v>0</v>
      </c>
      <c r="H21754" s="6">
        <v>23.866666666666667</v>
      </c>
      <c r="I21754" s="4" t="str">
        <f>TEXT(B21754,"yyyy-mm")</f>
        <v>2026-08</v>
      </c>
      <c r="J21754" s="7" t="str">
        <f>VLOOKUP(C21754,'[1]T. Apoyo Sistema'!$B$1:$C$89,2,0)</f>
        <v>SI</v>
      </c>
    </row>
    <row r="21755" spans="1:10" x14ac:dyDescent="0.25">
      <c r="A21755" s="4" t="str">
        <f>CONCATENATE(B21755,"-",C21755,"-",D21755)</f>
        <v>46247-POX9-com1</v>
      </c>
      <c r="B21755" s="14">
        <v>46247</v>
      </c>
      <c r="C21755" s="4" t="s">
        <v>49</v>
      </c>
      <c r="D21755" s="4" t="s">
        <v>71</v>
      </c>
      <c r="E21755" s="4">
        <v>2</v>
      </c>
      <c r="F21755" s="6">
        <v>0.53333333333333333</v>
      </c>
      <c r="G21755" s="6">
        <v>0.59999999999999787</v>
      </c>
      <c r="H21755" s="6">
        <v>22.733333333333334</v>
      </c>
      <c r="I21755" s="4" t="str">
        <f>TEXT(B21755,"yyyy-mm")</f>
        <v>2026-08</v>
      </c>
      <c r="J21755" s="7" t="str">
        <f>VLOOKUP(C21755,'[1]T. Apoyo Sistema'!$B$1:$C$89,2,0)</f>
        <v>SI</v>
      </c>
    </row>
    <row r="21756" spans="1:10" x14ac:dyDescent="0.25">
      <c r="A21756" s="4" t="str">
        <f>CONCATENATE(B21756,"-",C21756,"-",D21756)</f>
        <v>46247-POX9-com2</v>
      </c>
      <c r="B21756" s="14">
        <v>46247</v>
      </c>
      <c r="C21756" s="4" t="s">
        <v>49</v>
      </c>
      <c r="D21756" s="4" t="s">
        <v>72</v>
      </c>
      <c r="E21756" s="4">
        <v>0</v>
      </c>
      <c r="F21756" s="6">
        <v>23.3</v>
      </c>
      <c r="G21756" s="6">
        <v>0.56666666666666643</v>
      </c>
      <c r="H21756" s="6">
        <v>0</v>
      </c>
      <c r="I21756" s="4" t="str">
        <f>TEXT(B21756,"yyyy-mm")</f>
        <v>2026-08</v>
      </c>
      <c r="J21756" s="7" t="str">
        <f>VLOOKUP(C21756,'[1]T. Apoyo Sistema'!$B$1:$C$89,2,0)</f>
        <v>SI</v>
      </c>
    </row>
    <row r="21757" spans="1:10" x14ac:dyDescent="0.25">
      <c r="A21757" s="4" t="str">
        <f>CONCATENATE(B21757,"-",C21757,"-",D21757)</f>
        <v>46247-POX9-com3</v>
      </c>
      <c r="B21757" s="14">
        <v>46247</v>
      </c>
      <c r="C21757" s="4" t="s">
        <v>49</v>
      </c>
      <c r="D21757" s="4" t="s">
        <v>77</v>
      </c>
      <c r="E21757" s="4">
        <v>1</v>
      </c>
      <c r="F21757" s="6">
        <v>9.1666666666666661</v>
      </c>
      <c r="G21757" s="6">
        <v>0.20000000000000284</v>
      </c>
      <c r="H21757" s="6">
        <v>14.5</v>
      </c>
      <c r="I21757" s="4" t="str">
        <f>TEXT(B21757,"yyyy-mm")</f>
        <v>2026-08</v>
      </c>
      <c r="J21757" s="7" t="str">
        <f>VLOOKUP(C21757,'[1]T. Apoyo Sistema'!$B$1:$C$89,2,0)</f>
        <v>SI</v>
      </c>
    </row>
    <row r="21758" spans="1:10" x14ac:dyDescent="0.25">
      <c r="A21758" s="4" t="str">
        <f>CONCATENATE(B21758,"-",C21758,"-",D21758)</f>
        <v>46247-POX9-com4</v>
      </c>
      <c r="B21758" s="14">
        <v>46247</v>
      </c>
      <c r="C21758" s="4" t="s">
        <v>49</v>
      </c>
      <c r="D21758" s="4" t="s">
        <v>78</v>
      </c>
      <c r="E21758" s="4">
        <v>0</v>
      </c>
      <c r="F21758" s="6">
        <v>23.333333333333332</v>
      </c>
      <c r="G21758" s="6">
        <v>0.53333333333333499</v>
      </c>
      <c r="H21758" s="6">
        <v>0</v>
      </c>
      <c r="I21758" s="4" t="str">
        <f>TEXT(B21758,"yyyy-mm")</f>
        <v>2026-08</v>
      </c>
      <c r="J21758" s="7" t="str">
        <f>VLOOKUP(C21758,'[1]T. Apoyo Sistema'!$B$1:$C$89,2,0)</f>
        <v>SI</v>
      </c>
    </row>
    <row r="21759" spans="1:10" x14ac:dyDescent="0.25">
      <c r="A21759" s="4" t="str">
        <f>CONCATENATE(B21759,"-",C21759,"-",D21759)</f>
        <v>46247-POX9-gen1</v>
      </c>
      <c r="B21759" s="14">
        <v>46247</v>
      </c>
      <c r="C21759" s="4" t="s">
        <v>49</v>
      </c>
      <c r="D21759" s="4" t="s">
        <v>59</v>
      </c>
      <c r="E21759" s="4">
        <v>1</v>
      </c>
      <c r="F21759" s="6">
        <v>0</v>
      </c>
      <c r="G21759" s="6">
        <v>23.083333333333332</v>
      </c>
      <c r="H21759" s="6">
        <v>0.78333333333333333</v>
      </c>
      <c r="I21759" s="4" t="str">
        <f>TEXT(B21759,"yyyy-mm")</f>
        <v>2026-08</v>
      </c>
      <c r="J21759" s="7" t="str">
        <f>VLOOKUP(C21759,'[1]T. Apoyo Sistema'!$B$1:$C$89,2,0)</f>
        <v>SI</v>
      </c>
    </row>
    <row r="21760" spans="1:10" x14ac:dyDescent="0.25">
      <c r="A21760" s="4" t="str">
        <f>CONCATENATE(B21760,"-",C21760,"-",D21760)</f>
        <v>46247-POX9-gen2</v>
      </c>
      <c r="B21760" s="14">
        <v>46247</v>
      </c>
      <c r="C21760" s="4" t="s">
        <v>49</v>
      </c>
      <c r="D21760" s="4" t="s">
        <v>73</v>
      </c>
      <c r="E21760" s="4">
        <v>0</v>
      </c>
      <c r="F21760" s="6">
        <v>23.666666666666668</v>
      </c>
      <c r="G21760" s="6">
        <v>0.19999999999999929</v>
      </c>
      <c r="H21760" s="6">
        <v>0</v>
      </c>
      <c r="I21760" s="4" t="str">
        <f>TEXT(B21760,"yyyy-mm")</f>
        <v>2026-08</v>
      </c>
      <c r="J21760" s="7" t="str">
        <f>VLOOKUP(C21760,'[1]T. Apoyo Sistema'!$B$1:$C$89,2,0)</f>
        <v>SI</v>
      </c>
    </row>
    <row r="21761" spans="1:10" x14ac:dyDescent="0.25">
      <c r="A21761" s="4" t="str">
        <f>CONCATENATE(B21761,"-",C21761,"-",D21761)</f>
        <v>46247-POX9-psa1</v>
      </c>
      <c r="B21761" s="14">
        <v>46247</v>
      </c>
      <c r="C21761" s="4" t="s">
        <v>49</v>
      </c>
      <c r="D21761" s="4" t="s">
        <v>60</v>
      </c>
      <c r="E21761" s="4">
        <v>0</v>
      </c>
      <c r="F21761" s="6">
        <v>21.066666666666666</v>
      </c>
      <c r="G21761" s="6">
        <v>2.8000000000000007</v>
      </c>
      <c r="H21761" s="6">
        <v>0</v>
      </c>
      <c r="I21761" s="4" t="str">
        <f>TEXT(B21761,"yyyy-mm")</f>
        <v>2026-08</v>
      </c>
      <c r="J21761" s="7" t="str">
        <f>VLOOKUP(C21761,'[1]T. Apoyo Sistema'!$B$1:$C$89,2,0)</f>
        <v>SI</v>
      </c>
    </row>
    <row r="21762" spans="1:10" x14ac:dyDescent="0.25">
      <c r="A21762" s="4" t="str">
        <f>CONCATENATE(B21762,"-",C21762,"-",D21762)</f>
        <v>46247-POX9-psa2</v>
      </c>
      <c r="B21762" s="14">
        <v>46247</v>
      </c>
      <c r="C21762" s="4" t="s">
        <v>49</v>
      </c>
      <c r="D21762" s="4" t="s">
        <v>74</v>
      </c>
      <c r="E21762" s="4">
        <v>0</v>
      </c>
      <c r="F21762" s="6">
        <v>9.15</v>
      </c>
      <c r="G21762" s="6">
        <v>14.716666666666667</v>
      </c>
      <c r="H21762" s="6">
        <v>0</v>
      </c>
      <c r="I21762" s="4" t="str">
        <f>TEXT(B21762,"yyyy-mm")</f>
        <v>2026-08</v>
      </c>
      <c r="J21762" s="7" t="str">
        <f>VLOOKUP(C21762,'[1]T. Apoyo Sistema'!$B$1:$C$89,2,0)</f>
        <v>SI</v>
      </c>
    </row>
    <row r="21763" spans="1:10" x14ac:dyDescent="0.25">
      <c r="A21763" s="4" t="str">
        <f>CONCATENATE(B21763,"-",C21763,"-",D21763)</f>
        <v>46247-POX9-psa3</v>
      </c>
      <c r="B21763" s="14">
        <v>46247</v>
      </c>
      <c r="C21763" s="4" t="s">
        <v>49</v>
      </c>
      <c r="D21763" s="4" t="s">
        <v>79</v>
      </c>
      <c r="E21763" s="4">
        <v>0</v>
      </c>
      <c r="F21763" s="6">
        <v>0</v>
      </c>
      <c r="G21763" s="6">
        <v>23.866666666666667</v>
      </c>
      <c r="H21763" s="6">
        <v>0</v>
      </c>
      <c r="I21763" s="4" t="str">
        <f>TEXT(B21763,"yyyy-mm")</f>
        <v>2026-08</v>
      </c>
      <c r="J21763" s="7" t="str">
        <f>VLOOKUP(C21763,'[1]T. Apoyo Sistema'!$B$1:$C$89,2,0)</f>
        <v>SI</v>
      </c>
    </row>
    <row r="21764" spans="1:10" x14ac:dyDescent="0.25">
      <c r="A21764" s="4" t="str">
        <f>CONCATENATE(B21764,"-",C21764,"-",D21764)</f>
        <v>46247-POX9-psa4</v>
      </c>
      <c r="B21764" s="14">
        <v>46247</v>
      </c>
      <c r="C21764" s="4" t="s">
        <v>49</v>
      </c>
      <c r="D21764" s="4" t="s">
        <v>80</v>
      </c>
      <c r="E21764" s="4">
        <v>0</v>
      </c>
      <c r="F21764" s="6">
        <v>21.133333333333333</v>
      </c>
      <c r="G21764" s="6">
        <v>2.7333333333333343</v>
      </c>
      <c r="H21764" s="6">
        <v>0</v>
      </c>
      <c r="I21764" s="4" t="str">
        <f>TEXT(B21764,"yyyy-mm")</f>
        <v>2026-08</v>
      </c>
      <c r="J21764" s="7" t="str">
        <f>VLOOKUP(C21764,'[1]T. Apoyo Sistema'!$B$1:$C$89,2,0)</f>
        <v>SI</v>
      </c>
    </row>
    <row r="21765" spans="1:10" x14ac:dyDescent="0.25">
      <c r="A21765" s="4" t="str">
        <f>CONCATENATE(B21765,"-",C21765,"-",D21765)</f>
        <v>46247-POX9-sec1</v>
      </c>
      <c r="B21765" s="14">
        <v>46247</v>
      </c>
      <c r="C21765" s="4" t="s">
        <v>49</v>
      </c>
      <c r="D21765" s="4" t="s">
        <v>75</v>
      </c>
      <c r="E21765" s="4">
        <v>0</v>
      </c>
      <c r="F21765" s="6">
        <v>9.2166666666666668</v>
      </c>
      <c r="G21765" s="6">
        <v>5.0000000000000711E-2</v>
      </c>
      <c r="H21765" s="6">
        <v>14.6</v>
      </c>
      <c r="I21765" s="4" t="str">
        <f>TEXT(B21765,"yyyy-mm")</f>
        <v>2026-08</v>
      </c>
      <c r="J21765" s="7" t="str">
        <f>VLOOKUP(C21765,'[1]T. Apoyo Sistema'!$B$1:$C$89,2,0)</f>
        <v>SI</v>
      </c>
    </row>
    <row r="21766" spans="1:10" x14ac:dyDescent="0.25">
      <c r="A21766" s="4" t="str">
        <f>CONCATENATE(B21766,"-",C21766,"-",D21766)</f>
        <v>46247-POX9-sec2</v>
      </c>
      <c r="B21766" s="14">
        <v>46247</v>
      </c>
      <c r="C21766" s="4" t="s">
        <v>49</v>
      </c>
      <c r="D21766" s="4" t="s">
        <v>76</v>
      </c>
      <c r="E21766" s="4">
        <v>0</v>
      </c>
      <c r="F21766" s="6">
        <v>23.516666666666666</v>
      </c>
      <c r="G21766" s="6">
        <v>0.35000000000000142</v>
      </c>
      <c r="H21766" s="6">
        <v>0</v>
      </c>
      <c r="I21766" s="4" t="str">
        <f>TEXT(B21766,"yyyy-mm")</f>
        <v>2026-08</v>
      </c>
      <c r="J21766" s="7" t="str">
        <f>VLOOKUP(C21766,'[1]T. Apoyo Sistema'!$B$1:$C$89,2,0)</f>
        <v>SI</v>
      </c>
    </row>
    <row r="21767" spans="1:10" x14ac:dyDescent="0.25">
      <c r="A21767" s="4" t="str">
        <f>CONCATENATE(B21767,"-",C21767,"-",D21767)</f>
        <v>46265-OXMPN5-gen1</v>
      </c>
      <c r="B21767" s="16">
        <v>46265</v>
      </c>
      <c r="C21767" s="10" t="s">
        <v>64</v>
      </c>
      <c r="D21767" s="10" t="s">
        <v>59</v>
      </c>
      <c r="E21767" s="10">
        <v>0</v>
      </c>
      <c r="F21767" s="12">
        <v>23.866666666666667</v>
      </c>
      <c r="G21767" s="12">
        <v>0</v>
      </c>
      <c r="H21767" s="12">
        <v>0</v>
      </c>
      <c r="I21767" s="4" t="s">
        <v>13</v>
      </c>
      <c r="J21767" s="7" t="str">
        <f>VLOOKUP(C21767,'[1]T. Apoyo Sistema'!$B$1:$C$89,2,0)</f>
        <v>NO</v>
      </c>
    </row>
    <row r="21768" spans="1:10" x14ac:dyDescent="0.25">
      <c r="A21768" s="4" t="str">
        <f>CONCATENATE(B21768,"-",C21768,"-",D21768)</f>
        <v>46265-OXMPN5-psa1</v>
      </c>
      <c r="B21768" s="16">
        <v>46265</v>
      </c>
      <c r="C21768" s="10" t="s">
        <v>64</v>
      </c>
      <c r="D21768" s="10" t="s">
        <v>60</v>
      </c>
      <c r="E21768" s="10">
        <v>2</v>
      </c>
      <c r="F21768" s="12">
        <v>1.3</v>
      </c>
      <c r="G21768" s="12">
        <v>22.283333333333335</v>
      </c>
      <c r="H21768" s="12">
        <v>0.28333333333333333</v>
      </c>
      <c r="I21768" s="4" t="s">
        <v>13</v>
      </c>
      <c r="J21768" s="7" t="str">
        <f>VLOOKUP(C21768,'[1]T. Apoyo Sistema'!$B$1:$C$89,2,0)</f>
        <v>NO</v>
      </c>
    </row>
    <row r="21769" spans="1:10" x14ac:dyDescent="0.25">
      <c r="A21769" s="4" t="str">
        <f>CONCATENATE(B21769,"-",C21769,"-",D21769)</f>
        <v>46254-POX57-bbd1</v>
      </c>
      <c r="B21769" s="16">
        <v>46254</v>
      </c>
      <c r="C21769" s="10" t="s">
        <v>40</v>
      </c>
      <c r="D21769" s="10" t="s">
        <v>69</v>
      </c>
      <c r="E21769" s="10">
        <v>0</v>
      </c>
      <c r="F21769" s="12">
        <v>0.76666666666666672</v>
      </c>
      <c r="G21769" s="12">
        <v>23.116666666666667</v>
      </c>
      <c r="H21769" s="12">
        <v>0</v>
      </c>
      <c r="I21769" s="4" t="str">
        <f>TEXT(B21769,"yyyy-mm")</f>
        <v>2026-08</v>
      </c>
      <c r="J21769" s="7" t="str">
        <f>VLOOKUP(C21769,'[1]T. Apoyo Sistema'!$B$1:$C$89,2,0)</f>
        <v>SI</v>
      </c>
    </row>
    <row r="21770" spans="1:10" x14ac:dyDescent="0.25">
      <c r="A21770" s="4" t="str">
        <f>CONCATENATE(B21770,"-",C21770,"-",D21770)</f>
        <v>46254-POX57-bbd2</v>
      </c>
      <c r="B21770" s="16">
        <v>46254</v>
      </c>
      <c r="C21770" s="10" t="s">
        <v>40</v>
      </c>
      <c r="D21770" s="10" t="s">
        <v>70</v>
      </c>
      <c r="E21770" s="10">
        <v>0</v>
      </c>
      <c r="F21770" s="12">
        <v>0</v>
      </c>
      <c r="G21770" s="12">
        <v>23.883333333333333</v>
      </c>
      <c r="H21770" s="12">
        <v>0</v>
      </c>
      <c r="I21770" s="4" t="str">
        <f>TEXT(B21770,"yyyy-mm")</f>
        <v>2026-08</v>
      </c>
      <c r="J21770" s="7" t="str">
        <f>VLOOKUP(C21770,'[1]T. Apoyo Sistema'!$B$1:$C$89,2,0)</f>
        <v>SI</v>
      </c>
    </row>
    <row r="21771" spans="1:10" x14ac:dyDescent="0.25">
      <c r="A21771" s="4" t="str">
        <f>CONCATENATE(B21771,"-",C21771,"-",D21771)</f>
        <v>46254-POX57-com1</v>
      </c>
      <c r="B21771" s="16">
        <v>46254</v>
      </c>
      <c r="C21771" s="10" t="s">
        <v>40</v>
      </c>
      <c r="D21771" s="10" t="s">
        <v>71</v>
      </c>
      <c r="E21771" s="10">
        <v>0</v>
      </c>
      <c r="F21771" s="12">
        <v>22.683333333333334</v>
      </c>
      <c r="G21771" s="12">
        <v>1.1999999999999993</v>
      </c>
      <c r="H21771" s="12">
        <v>0</v>
      </c>
      <c r="I21771" s="4" t="str">
        <f>TEXT(B21771,"yyyy-mm")</f>
        <v>2026-08</v>
      </c>
      <c r="J21771" s="7" t="str">
        <f>VLOOKUP(C21771,'[1]T. Apoyo Sistema'!$B$1:$C$89,2,0)</f>
        <v>SI</v>
      </c>
    </row>
    <row r="21772" spans="1:10" x14ac:dyDescent="0.25">
      <c r="A21772" s="4" t="str">
        <f>CONCATENATE(B21772,"-",C21772,"-",D21772)</f>
        <v>46254-POX57-com2</v>
      </c>
      <c r="B21772" s="16">
        <v>46254</v>
      </c>
      <c r="C21772" s="10" t="s">
        <v>40</v>
      </c>
      <c r="D21772" s="10" t="s">
        <v>72</v>
      </c>
      <c r="E21772" s="10">
        <v>0</v>
      </c>
      <c r="F21772" s="12">
        <v>22.7</v>
      </c>
      <c r="G21772" s="12">
        <v>1.1833333333333336</v>
      </c>
      <c r="H21772" s="12">
        <v>0</v>
      </c>
      <c r="I21772" s="4" t="str">
        <f>TEXT(B21772,"yyyy-mm")</f>
        <v>2026-08</v>
      </c>
      <c r="J21772" s="7" t="str">
        <f>VLOOKUP(C21772,'[1]T. Apoyo Sistema'!$B$1:$C$89,2,0)</f>
        <v>SI</v>
      </c>
    </row>
    <row r="21773" spans="1:10" x14ac:dyDescent="0.25">
      <c r="A21773" s="4" t="str">
        <f>CONCATENATE(B21773,"-",C21773,"-",D21773)</f>
        <v>46254-POX57-com3</v>
      </c>
      <c r="B21773" s="16">
        <v>46254</v>
      </c>
      <c r="C21773" s="10" t="s">
        <v>40</v>
      </c>
      <c r="D21773" s="10" t="s">
        <v>77</v>
      </c>
      <c r="E21773" s="10">
        <v>0</v>
      </c>
      <c r="F21773" s="12">
        <v>22.716666666666665</v>
      </c>
      <c r="G21773" s="12">
        <v>1.1666666666666679</v>
      </c>
      <c r="H21773" s="12">
        <v>0</v>
      </c>
      <c r="I21773" s="4" t="str">
        <f>TEXT(B21773,"yyyy-mm")</f>
        <v>2026-08</v>
      </c>
      <c r="J21773" s="7" t="str">
        <f>VLOOKUP(C21773,'[1]T. Apoyo Sistema'!$B$1:$C$89,2,0)</f>
        <v>SI</v>
      </c>
    </row>
    <row r="21774" spans="1:10" x14ac:dyDescent="0.25">
      <c r="A21774" s="4" t="str">
        <f>CONCATENATE(B21774,"-",C21774,"-",D21774)</f>
        <v>46254-POX57-com4</v>
      </c>
      <c r="B21774" s="16">
        <v>46254</v>
      </c>
      <c r="C21774" s="10" t="s">
        <v>40</v>
      </c>
      <c r="D21774" s="10" t="s">
        <v>78</v>
      </c>
      <c r="E21774" s="10">
        <v>0</v>
      </c>
      <c r="F21774" s="12">
        <v>22.75</v>
      </c>
      <c r="G21774" s="12">
        <v>1.1333333333333329</v>
      </c>
      <c r="H21774" s="12">
        <v>0</v>
      </c>
      <c r="I21774" s="4" t="str">
        <f>TEXT(B21774,"yyyy-mm")</f>
        <v>2026-08</v>
      </c>
      <c r="J21774" s="7" t="str">
        <f>VLOOKUP(C21774,'[1]T. Apoyo Sistema'!$B$1:$C$89,2,0)</f>
        <v>SI</v>
      </c>
    </row>
    <row r="21775" spans="1:10" x14ac:dyDescent="0.25">
      <c r="A21775" s="4" t="str">
        <f>CONCATENATE(B21775,"-",C21775,"-",D21775)</f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x14ac:dyDescent="0.25">
      <c r="A21776" s="4" t="str">
        <f>CONCATENATE(B21776,"-",C21776,"-",D21776)</f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x14ac:dyDescent="0.25">
      <c r="A21777" s="4" t="str">
        <f>CONCATENATE(B21777,"-",C21777,"-",D21777)</f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x14ac:dyDescent="0.25">
      <c r="A21778" s="4" t="str">
        <f>CONCATENATE(B21778,"-",C21778,"-",D21778)</f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x14ac:dyDescent="0.25">
      <c r="A21779" s="4" t="str">
        <f>CONCATENATE(B21779,"-",C21779,"-",D21779)</f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x14ac:dyDescent="0.25">
      <c r="A21780" s="4" t="str">
        <f>CONCATENATE(B21780,"-",C21780,"-",D21780)</f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x14ac:dyDescent="0.25">
      <c r="A21781" s="4" t="str">
        <f>CONCATENATE(B21781,"-",C21781,"-",D21781)</f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x14ac:dyDescent="0.25">
      <c r="A21782" s="4" t="str">
        <f>CONCATENATE(B21782,"-",C21782,"-",D21782)</f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x14ac:dyDescent="0.25">
      <c r="A21783" s="4" t="str">
        <f>CONCATENATE(B21783,"-",C21783,"-",D21783)</f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x14ac:dyDescent="0.25">
      <c r="A21784" s="4" t="str">
        <f>CONCATENATE(B21784,"-",C21784,"-",D21784)</f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x14ac:dyDescent="0.25">
      <c r="A21785" s="4" t="str">
        <f>CONCATENATE(B21785,"-",C21785,"-",D21785)</f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x14ac:dyDescent="0.25">
      <c r="A21786" s="4" t="str">
        <f>CONCATENATE(B21786,"-",C21786,"-",D21786)</f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x14ac:dyDescent="0.25">
      <c r="A21787" s="4" t="str">
        <f>CONCATENATE(B21787,"-",C21787,"-",D21787)</f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x14ac:dyDescent="0.25">
      <c r="A21788" s="4" t="str">
        <f>CONCATENATE(B21788,"-",C21788,"-",D21788)</f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x14ac:dyDescent="0.25">
      <c r="A21789" s="4" t="str">
        <f>CONCATENATE(B21789,"-",C21789,"-",D21789)</f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x14ac:dyDescent="0.25">
      <c r="A21790" s="4" t="str">
        <f>CONCATENATE(B21790,"-",C21790,"-",D21790)</f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x14ac:dyDescent="0.25">
      <c r="A21791" s="4" t="str">
        <f>CONCATENATE(B21791,"-",C21791,"-",D21791)</f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x14ac:dyDescent="0.25">
      <c r="A21792" s="4" t="str">
        <f>CONCATENATE(B21792,"-",C21792,"-",D21792)</f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x14ac:dyDescent="0.25">
      <c r="A21793" s="4" t="str">
        <f>CONCATENATE(B21793,"-",C21793,"-",D21793)</f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x14ac:dyDescent="0.25">
      <c r="A21794" s="4" t="str">
        <f>CONCATENATE(B21794,"-",C21794,"-",D21794)</f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x14ac:dyDescent="0.25">
      <c r="A21795" s="4" t="str">
        <f>CONCATENATE(B21795,"-",C21795,"-",D21795)</f>
        <v>46254-POX57-gen1</v>
      </c>
      <c r="B21795" s="16">
        <v>46254</v>
      </c>
      <c r="C21795" s="10" t="s">
        <v>40</v>
      </c>
      <c r="D21795" s="10" t="s">
        <v>59</v>
      </c>
      <c r="E21795" s="10">
        <v>0</v>
      </c>
      <c r="F21795" s="12">
        <v>18.600000000000001</v>
      </c>
      <c r="G21795" s="12">
        <v>5.2833333333333314</v>
      </c>
      <c r="H21795" s="12">
        <v>0</v>
      </c>
      <c r="I21795" s="4" t="str">
        <f>TEXT(B21795,"yyyy-mm")</f>
        <v>2026-08</v>
      </c>
      <c r="J21795" s="7" t="str">
        <f>VLOOKUP(C21795,'[1]T. Apoyo Sistema'!$B$1:$C$89,2,0)</f>
        <v>SI</v>
      </c>
    </row>
    <row r="21796" spans="1:10" x14ac:dyDescent="0.25">
      <c r="A21796" s="4" t="str">
        <f>CONCATENATE(B21796,"-",C21796,"-",D21796)</f>
        <v>46254-POX57-gen2</v>
      </c>
      <c r="B21796" s="16">
        <v>46254</v>
      </c>
      <c r="C21796" s="10" t="s">
        <v>40</v>
      </c>
      <c r="D21796" s="10" t="s">
        <v>73</v>
      </c>
      <c r="E21796" s="10">
        <v>0</v>
      </c>
      <c r="F21796" s="12">
        <v>4.4000000000000004</v>
      </c>
      <c r="G21796" s="12">
        <v>19.483333333333334</v>
      </c>
      <c r="H21796" s="12">
        <v>0</v>
      </c>
      <c r="I21796" s="4" t="str">
        <f>TEXT(B21796,"yyyy-mm")</f>
        <v>2026-08</v>
      </c>
      <c r="J21796" s="7" t="str">
        <f>VLOOKUP(C21796,'[1]T. Apoyo Sistema'!$B$1:$C$89,2,0)</f>
        <v>SI</v>
      </c>
    </row>
    <row r="21797" spans="1:10" x14ac:dyDescent="0.25">
      <c r="A21797" s="4" t="str">
        <f>CONCATENATE(B21797,"-",C21797,"-",D21797)</f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x14ac:dyDescent="0.25">
      <c r="A21798" s="4" t="str">
        <f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x14ac:dyDescent="0.25">
      <c r="A21799" s="4" t="str">
        <f>CONCATENATE(B21799,"-",C21799,"-",D21799)</f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x14ac:dyDescent="0.25">
      <c r="A21800" s="4" t="str">
        <f>CONCATENATE(B21800,"-",C21800,"-",D21800)</f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x14ac:dyDescent="0.25">
      <c r="A21801" s="4" t="str">
        <f>CONCATENATE(B21801,"-",C21801,"-",D21801)</f>
        <v>46254-POX57-psa1</v>
      </c>
      <c r="B21801" s="16">
        <v>46254</v>
      </c>
      <c r="C21801" s="10" t="s">
        <v>40</v>
      </c>
      <c r="D21801" s="10" t="s">
        <v>60</v>
      </c>
      <c r="E21801" s="10">
        <v>0</v>
      </c>
      <c r="F21801" s="12">
        <v>22.55</v>
      </c>
      <c r="G21801" s="12">
        <v>1.3333333333333321</v>
      </c>
      <c r="H21801" s="12">
        <v>0</v>
      </c>
      <c r="I21801" s="4" t="str">
        <f>TEXT(B21801,"yyyy-mm")</f>
        <v>2026-08</v>
      </c>
      <c r="J21801" s="7" t="str">
        <f>VLOOKUP(C21801,'[1]T. Apoyo Sistema'!$B$1:$C$89,2,0)</f>
        <v>SI</v>
      </c>
    </row>
    <row r="21802" spans="1:10" x14ac:dyDescent="0.25">
      <c r="A21802" s="4" t="str">
        <f>CONCATENATE(B21802,"-",C21802,"-",D21802)</f>
        <v>46254-POX57-psa2</v>
      </c>
      <c r="B21802" s="16">
        <v>46254</v>
      </c>
      <c r="C21802" s="10" t="s">
        <v>40</v>
      </c>
      <c r="D21802" s="10" t="s">
        <v>74</v>
      </c>
      <c r="E21802" s="10">
        <v>0</v>
      </c>
      <c r="F21802" s="12">
        <v>22.55</v>
      </c>
      <c r="G21802" s="12">
        <v>1.3333333333333321</v>
      </c>
      <c r="H21802" s="12">
        <v>0</v>
      </c>
      <c r="I21802" s="4" t="str">
        <f>TEXT(B21802,"yyyy-mm")</f>
        <v>2026-08</v>
      </c>
      <c r="J21802" s="7" t="str">
        <f>VLOOKUP(C21802,'[1]T. Apoyo Sistema'!$B$1:$C$89,2,0)</f>
        <v>SI</v>
      </c>
    </row>
    <row r="21803" spans="1:10" x14ac:dyDescent="0.25">
      <c r="A21803" s="4" t="str">
        <f>CONCATENATE(B21803,"-",C21803,"-",D21803)</f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x14ac:dyDescent="0.25">
      <c r="A21804" s="4" t="str">
        <f>CONCATENATE(B21804,"-",C21804,"-",D21804)</f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x14ac:dyDescent="0.25">
      <c r="A21805" s="4" t="str">
        <f>CONCATENATE(B21805,"-",C21805,"-",D21805)</f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x14ac:dyDescent="0.25">
      <c r="A21806" s="4" t="str">
        <f>CONCATENATE(B21806,"-",C21806,"-",D21806)</f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x14ac:dyDescent="0.25">
      <c r="A21807" s="4" t="str">
        <f>CONCATENATE(B21807,"-",C21807,"-",D21807)</f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x14ac:dyDescent="0.25">
      <c r="A21808" s="4" t="str">
        <f>CONCATENATE(B21808,"-",C21808,"-",D21808)</f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x14ac:dyDescent="0.25">
      <c r="A21809" s="4" t="str">
        <f>CONCATENATE(B21809,"-",C21809,"-",D21809)</f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x14ac:dyDescent="0.25">
      <c r="A21810" s="4" t="str">
        <f>CONCATENATE(B21810,"-",C21810,"-",D21810)</f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x14ac:dyDescent="0.25">
      <c r="A21811" s="4" t="str">
        <f>CONCATENATE(B21811,"-",C21811,"-",D21811)</f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x14ac:dyDescent="0.25">
      <c r="A21812" s="4" t="str">
        <f>CONCATENATE(B21812,"-",C21812,"-",D21812)</f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x14ac:dyDescent="0.25">
      <c r="A21813" s="4" t="str">
        <f>CONCATENATE(B21813,"-",C21813,"-",D21813)</f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x14ac:dyDescent="0.25">
      <c r="A21814" s="4" t="str">
        <f>CONCATENATE(B21814,"-",C21814,"-",D21814)</f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x14ac:dyDescent="0.25">
      <c r="A21815" s="4" t="str">
        <f>CONCATENATE(B21815,"-",C21815,"-",D21815)</f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x14ac:dyDescent="0.25">
      <c r="A21816" s="4" t="str">
        <f>CONCATENATE(B21816,"-",C21816,"-",D21816)</f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x14ac:dyDescent="0.25">
      <c r="A21817" s="4" t="str">
        <f>CONCATENATE(B21817,"-",C21817,"-",D21817)</f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x14ac:dyDescent="0.25">
      <c r="A21818" s="4" t="str">
        <f>CONCATENATE(B21818,"-",C21818,"-",D21818)</f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x14ac:dyDescent="0.25">
      <c r="A21819" s="4" t="str">
        <f>CONCATENATE(B21819,"-",C21819,"-",D21819)</f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x14ac:dyDescent="0.25">
      <c r="A21820" s="4" t="str">
        <f>CONCATENATE(B21820,"-",C21820,"-",D21820)</f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x14ac:dyDescent="0.25">
      <c r="A21821" s="4" t="str">
        <f>CONCATENATE(B21821,"-",C21821,"-",D21821)</f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x14ac:dyDescent="0.25">
      <c r="A21822" s="4" t="str">
        <f>CONCATENATE(B21822,"-",C21822,"-",D21822)</f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x14ac:dyDescent="0.25">
      <c r="A21823" s="4" t="str">
        <f>CONCATENATE(B21823,"-",C21823,"-",D21823)</f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x14ac:dyDescent="0.25">
      <c r="A21824" s="4" t="str">
        <f>CONCATENATE(B21824,"-",C21824,"-",D21824)</f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x14ac:dyDescent="0.25">
      <c r="A21825" s="4" t="str">
        <f>CONCATENATE(B21825,"-",C21825,"-",D21825)</f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x14ac:dyDescent="0.25">
      <c r="A21826" s="4" t="str">
        <f>CONCATENATE(B21826,"-",C21826,"-",D21826)</f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x14ac:dyDescent="0.25">
      <c r="A21827" s="4" t="str">
        <f>CONCATENATE(B21827,"-",C21827,"-",D21827)</f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x14ac:dyDescent="0.25">
      <c r="A21828" s="4" t="str">
        <f>CONCATENATE(B21828,"-",C21828,"-",D21828)</f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x14ac:dyDescent="0.25">
      <c r="A21829" s="4" t="str">
        <f>CONCATENATE(B21829,"-",C21829,"-",D21829)</f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x14ac:dyDescent="0.25">
      <c r="A21830" s="4" t="str">
        <f>CONCATENATE(B21830,"-",C21830,"-",D21830)</f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x14ac:dyDescent="0.25">
      <c r="A21831" s="4" t="str">
        <f>CONCATENATE(B21831,"-",C21831,"-",D21831)</f>
        <v>46254-POX57-psa3</v>
      </c>
      <c r="B21831" s="16">
        <v>46254</v>
      </c>
      <c r="C21831" s="10" t="s">
        <v>40</v>
      </c>
      <c r="D21831" s="10" t="s">
        <v>79</v>
      </c>
      <c r="E21831" s="10">
        <v>0</v>
      </c>
      <c r="F21831" s="12">
        <v>22.5</v>
      </c>
      <c r="G21831" s="12">
        <v>1.3833333333333329</v>
      </c>
      <c r="H21831" s="12">
        <v>0</v>
      </c>
      <c r="I21831" s="4" t="str">
        <f>TEXT(B21831,"yyyy-mm")</f>
        <v>2026-08</v>
      </c>
      <c r="J21831" s="7" t="str">
        <f>VLOOKUP(C21831,'[1]T. Apoyo Sistema'!$B$1:$C$89,2,0)</f>
        <v>SI</v>
      </c>
    </row>
    <row r="21832" spans="1:10" x14ac:dyDescent="0.25">
      <c r="A21832" s="4" t="str">
        <f>CONCATENATE(B21832,"-",C21832,"-",D21832)</f>
        <v>46254-POX57-psa4</v>
      </c>
      <c r="B21832" s="16">
        <v>46254</v>
      </c>
      <c r="C21832" s="10" t="s">
        <v>40</v>
      </c>
      <c r="D21832" s="10" t="s">
        <v>80</v>
      </c>
      <c r="E21832" s="10">
        <v>0</v>
      </c>
      <c r="F21832" s="12">
        <v>22.55</v>
      </c>
      <c r="G21832" s="12">
        <v>1.3333333333333321</v>
      </c>
      <c r="H21832" s="12">
        <v>0</v>
      </c>
      <c r="I21832" s="4" t="str">
        <f>TEXT(B21832,"yyyy-mm")</f>
        <v>2026-08</v>
      </c>
      <c r="J21832" s="7" t="str">
        <f>VLOOKUP(C21832,'[1]T. Apoyo Sistema'!$B$1:$C$89,2,0)</f>
        <v>SI</v>
      </c>
    </row>
    <row r="21833" spans="1:10" x14ac:dyDescent="0.25">
      <c r="A21833" s="4" t="str">
        <f>CONCATENATE(B21833,"-",C21833,"-",D21833)</f>
        <v>46254-POX57-sec1</v>
      </c>
      <c r="B21833" s="16">
        <v>46254</v>
      </c>
      <c r="C21833" s="10" t="s">
        <v>40</v>
      </c>
      <c r="D21833" s="10" t="s">
        <v>75</v>
      </c>
      <c r="E21833" s="10">
        <v>0</v>
      </c>
      <c r="F21833" s="12">
        <v>22.9</v>
      </c>
      <c r="G21833" s="12">
        <v>0.98333333333333428</v>
      </c>
      <c r="H21833" s="12">
        <v>0</v>
      </c>
      <c r="I21833" s="4" t="str">
        <f>TEXT(B21833,"yyyy-mm")</f>
        <v>2026-08</v>
      </c>
      <c r="J21833" s="7" t="str">
        <f>VLOOKUP(C21833,'[1]T. Apoyo Sistema'!$B$1:$C$89,2,0)</f>
        <v>SI</v>
      </c>
    </row>
    <row r="21834" spans="1:10" x14ac:dyDescent="0.25">
      <c r="A21834" s="4" t="str">
        <f>CONCATENATE(B21834,"-",C21834,"-",D21834)</f>
        <v>46254-POX57-sec2</v>
      </c>
      <c r="B21834" s="16">
        <v>46254</v>
      </c>
      <c r="C21834" s="10" t="s">
        <v>40</v>
      </c>
      <c r="D21834" s="10" t="s">
        <v>76</v>
      </c>
      <c r="E21834" s="10">
        <v>0</v>
      </c>
      <c r="F21834" s="12">
        <v>22.9</v>
      </c>
      <c r="G21834" s="12">
        <v>0.98333333333333428</v>
      </c>
      <c r="H21834" s="12">
        <v>0</v>
      </c>
      <c r="I21834" s="4" t="str">
        <f>TEXT(B21834,"yyyy-mm")</f>
        <v>2026-08</v>
      </c>
      <c r="J21834" s="7" t="str">
        <f>VLOOKUP(C21834,'[1]T. Apoyo Sistema'!$B$1:$C$89,2,0)</f>
        <v>SI</v>
      </c>
    </row>
    <row r="21835" spans="1:10" x14ac:dyDescent="0.25">
      <c r="A21835" s="4" t="str">
        <f>CONCATENATE(B21835,"-",C21835,"-",D21835)</f>
        <v>46257-POX18-bbd1</v>
      </c>
      <c r="B21835" s="16">
        <v>46257</v>
      </c>
      <c r="C21835" s="10" t="s">
        <v>17</v>
      </c>
      <c r="D21835" s="10" t="s">
        <v>69</v>
      </c>
      <c r="E21835" s="10">
        <v>0</v>
      </c>
      <c r="F21835" s="12">
        <v>0.33333333333333331</v>
      </c>
      <c r="G21835" s="12">
        <v>6.8500000000000014</v>
      </c>
      <c r="H21835" s="12">
        <v>16.7</v>
      </c>
      <c r="I21835" s="4" t="s">
        <v>13</v>
      </c>
      <c r="J21835" s="7" t="str">
        <f>VLOOKUP(C21835,'[1]T. Apoyo Sistema'!$B$1:$C$89,2,0)</f>
        <v>NO</v>
      </c>
    </row>
    <row r="21836" spans="1:10" x14ac:dyDescent="0.25">
      <c r="A21836" s="4" t="str">
        <f>CONCATENATE(B21836,"-",C21836,"-",D21836)</f>
        <v>46257-POX18-bbd2</v>
      </c>
      <c r="B21836" s="16">
        <v>46257</v>
      </c>
      <c r="C21836" s="10" t="s">
        <v>17</v>
      </c>
      <c r="D21836" s="10" t="s">
        <v>70</v>
      </c>
      <c r="E21836" s="10">
        <v>0</v>
      </c>
      <c r="F21836" s="12">
        <v>0.31666666666666665</v>
      </c>
      <c r="G21836" s="12">
        <v>6.8500000000000014</v>
      </c>
      <c r="H21836" s="12">
        <v>16.716666666666665</v>
      </c>
      <c r="I21836" s="4" t="s">
        <v>13</v>
      </c>
      <c r="J21836" s="7" t="str">
        <f>VLOOKUP(C21836,'[1]T. Apoyo Sistema'!$B$1:$C$89,2,0)</f>
        <v>NO</v>
      </c>
    </row>
    <row r="21837" spans="1:10" x14ac:dyDescent="0.25">
      <c r="A21837" s="4" t="str">
        <f>CONCATENATE(B21837,"-",C21837,"-",D21837)</f>
        <v>46257-POX18-com1</v>
      </c>
      <c r="B21837" s="16">
        <v>46257</v>
      </c>
      <c r="C21837" s="10" t="s">
        <v>17</v>
      </c>
      <c r="D21837" s="10" t="s">
        <v>71</v>
      </c>
      <c r="E21837" s="10">
        <v>0</v>
      </c>
      <c r="F21837" s="12">
        <v>7.1333333333333337</v>
      </c>
      <c r="G21837" s="12">
        <v>16.75</v>
      </c>
      <c r="H21837" s="12">
        <v>0</v>
      </c>
      <c r="I21837" s="4" t="s">
        <v>13</v>
      </c>
      <c r="J21837" s="7" t="str">
        <f>VLOOKUP(C21837,'[1]T. Apoyo Sistema'!$B$1:$C$89,2,0)</f>
        <v>NO</v>
      </c>
    </row>
    <row r="21838" spans="1:10" x14ac:dyDescent="0.25">
      <c r="A21838" s="4" t="str">
        <f>CONCATENATE(B21838,"-",C21838,"-",D21838)</f>
        <v>46257-POX18-com2</v>
      </c>
      <c r="B21838" s="16">
        <v>46257</v>
      </c>
      <c r="C21838" s="10" t="s">
        <v>17</v>
      </c>
      <c r="D21838" s="10" t="s">
        <v>72</v>
      </c>
      <c r="E21838" s="10">
        <v>0</v>
      </c>
      <c r="F21838" s="12">
        <v>7.1333333333333337</v>
      </c>
      <c r="G21838" s="12">
        <v>16.75</v>
      </c>
      <c r="H21838" s="12">
        <v>0</v>
      </c>
      <c r="I21838" s="4" t="s">
        <v>13</v>
      </c>
      <c r="J21838" s="7" t="str">
        <f>VLOOKUP(C21838,'[1]T. Apoyo Sistema'!$B$1:$C$89,2,0)</f>
        <v>NO</v>
      </c>
    </row>
    <row r="21839" spans="1:10" x14ac:dyDescent="0.25">
      <c r="A21839" s="4" t="str">
        <f>CONCATENATE(B21839,"-",C21839,"-",D21839)</f>
        <v>46257-POX18-com3</v>
      </c>
      <c r="B21839" s="16">
        <v>46257</v>
      </c>
      <c r="C21839" s="10" t="s">
        <v>17</v>
      </c>
      <c r="D21839" s="10" t="s">
        <v>77</v>
      </c>
      <c r="E21839" s="10">
        <v>0</v>
      </c>
      <c r="F21839" s="12">
        <v>7.1</v>
      </c>
      <c r="G21839" s="12">
        <v>16.783333333333331</v>
      </c>
      <c r="H21839" s="12">
        <v>0</v>
      </c>
      <c r="I21839" s="4" t="s">
        <v>13</v>
      </c>
      <c r="J21839" s="7" t="str">
        <f>VLOOKUP(C21839,'[1]T. Apoyo Sistema'!$B$1:$C$89,2,0)</f>
        <v>NO</v>
      </c>
    </row>
    <row r="21840" spans="1:10" x14ac:dyDescent="0.25">
      <c r="A21840" s="4" t="str">
        <f>CONCATENATE(B21840,"-",C21840,"-",D21840)</f>
        <v>46257-POX18-com4</v>
      </c>
      <c r="B21840" s="16">
        <v>46257</v>
      </c>
      <c r="C21840" s="10" t="s">
        <v>17</v>
      </c>
      <c r="D21840" s="10" t="s">
        <v>78</v>
      </c>
      <c r="E21840" s="10">
        <v>0</v>
      </c>
      <c r="F21840" s="12">
        <v>7.1</v>
      </c>
      <c r="G21840" s="12">
        <v>16.783333333333331</v>
      </c>
      <c r="H21840" s="12">
        <v>0</v>
      </c>
      <c r="I21840" s="4" t="s">
        <v>13</v>
      </c>
      <c r="J21840" s="7" t="str">
        <f>VLOOKUP(C21840,'[1]T. Apoyo Sistema'!$B$1:$C$89,2,0)</f>
        <v>NO</v>
      </c>
    </row>
    <row r="21841" spans="1:10" x14ac:dyDescent="0.25">
      <c r="A21841" s="4" t="str">
        <f>CONCATENATE(B21841,"-",C21841,"-",D21841)</f>
        <v>46257-POX18-gen1</v>
      </c>
      <c r="B21841" s="16">
        <v>46257</v>
      </c>
      <c r="C21841" s="10" t="s">
        <v>17</v>
      </c>
      <c r="D21841" s="10" t="s">
        <v>59</v>
      </c>
      <c r="E21841" s="10">
        <v>0</v>
      </c>
      <c r="F21841" s="12">
        <v>7.25</v>
      </c>
      <c r="G21841" s="12">
        <v>2.6499999999999986</v>
      </c>
      <c r="H21841" s="12">
        <v>13.983333333333333</v>
      </c>
      <c r="I21841" s="4" t="s">
        <v>13</v>
      </c>
      <c r="J21841" s="7" t="str">
        <f>VLOOKUP(C21841,'[1]T. Apoyo Sistema'!$B$1:$C$89,2,0)</f>
        <v>NO</v>
      </c>
    </row>
    <row r="21842" spans="1:10" x14ac:dyDescent="0.25">
      <c r="A21842" s="4" t="str">
        <f>CONCATENATE(B21842,"-",C21842,"-",D21842)</f>
        <v>46257-POX18-gen2</v>
      </c>
      <c r="B21842" s="16">
        <v>46257</v>
      </c>
      <c r="C21842" s="10" t="s">
        <v>17</v>
      </c>
      <c r="D21842" s="10" t="s">
        <v>73</v>
      </c>
      <c r="E21842" s="10">
        <v>0</v>
      </c>
      <c r="F21842" s="12">
        <v>0</v>
      </c>
      <c r="G21842" s="12">
        <v>0</v>
      </c>
      <c r="H21842" s="12">
        <v>23.883333333333333</v>
      </c>
      <c r="I21842" s="4" t="s">
        <v>13</v>
      </c>
      <c r="J21842" s="7" t="str">
        <f>VLOOKUP(C21842,'[1]T. Apoyo Sistema'!$B$1:$C$89,2,0)</f>
        <v>NO</v>
      </c>
    </row>
    <row r="21843" spans="1:10" x14ac:dyDescent="0.25">
      <c r="A21843" s="4" t="str">
        <f>CONCATENATE(B21843,"-",C21843,"-",D21843)</f>
        <v>46257-POX18-psa1</v>
      </c>
      <c r="B21843" s="16">
        <v>46257</v>
      </c>
      <c r="C21843" s="10" t="s">
        <v>17</v>
      </c>
      <c r="D21843" s="10" t="s">
        <v>60</v>
      </c>
      <c r="E21843" s="10">
        <v>0</v>
      </c>
      <c r="F21843" s="12">
        <v>7.1</v>
      </c>
      <c r="G21843" s="12">
        <v>16.783333333333331</v>
      </c>
      <c r="H21843" s="12">
        <v>0</v>
      </c>
      <c r="I21843" s="4" t="s">
        <v>13</v>
      </c>
      <c r="J21843" s="7" t="str">
        <f>VLOOKUP(C21843,'[1]T. Apoyo Sistema'!$B$1:$C$89,2,0)</f>
        <v>NO</v>
      </c>
    </row>
    <row r="21844" spans="1:10" x14ac:dyDescent="0.25">
      <c r="A21844" s="4" t="str">
        <f>CONCATENATE(B21844,"-",C21844,"-",D21844)</f>
        <v>46257-POX18-psa2</v>
      </c>
      <c r="B21844" s="16">
        <v>46257</v>
      </c>
      <c r="C21844" s="10" t="s">
        <v>17</v>
      </c>
      <c r="D21844" s="10" t="s">
        <v>74</v>
      </c>
      <c r="E21844" s="10">
        <v>0</v>
      </c>
      <c r="F21844" s="12">
        <v>7.083333333333333</v>
      </c>
      <c r="G21844" s="12">
        <v>16.8</v>
      </c>
      <c r="H21844" s="12">
        <v>0</v>
      </c>
      <c r="I21844" s="4" t="s">
        <v>13</v>
      </c>
      <c r="J21844" s="7" t="str">
        <f>VLOOKUP(C21844,'[1]T. Apoyo Sistema'!$B$1:$C$89,2,0)</f>
        <v>NO</v>
      </c>
    </row>
    <row r="21845" spans="1:10" x14ac:dyDescent="0.25">
      <c r="A21845" s="4" t="str">
        <f>CONCATENATE(B21845,"-",C21845,"-",D21845)</f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x14ac:dyDescent="0.25">
      <c r="A21846" s="4" t="str">
        <f>CONCATENATE(B21846,"-",C21846,"-",D21846)</f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x14ac:dyDescent="0.25">
      <c r="A21847" s="4" t="str">
        <f>CONCATENATE(B21847,"-",C21847,"-",D21847)</f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x14ac:dyDescent="0.25">
      <c r="A21848" s="4" t="str">
        <f>CONCATENATE(B21848,"-",C21848,"-",D21848)</f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x14ac:dyDescent="0.25">
      <c r="A21849" s="4" t="str">
        <f>CONCATENATE(B21849,"-",C21849,"-",D21849)</f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x14ac:dyDescent="0.25">
      <c r="A21850" s="4" t="str">
        <f>CONCATENATE(B21850,"-",C21850,"-",D21850)</f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x14ac:dyDescent="0.25">
      <c r="A21851" s="4" t="str">
        <f>CONCATENATE(B21851,"-",C21851,"-",D21851)</f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x14ac:dyDescent="0.25">
      <c r="A21852" s="4" t="str">
        <f>CONCATENATE(B21852,"-",C21852,"-",D21852)</f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x14ac:dyDescent="0.25">
      <c r="A21853" s="4" t="str">
        <f>CONCATENATE(B21853,"-",C21853,"-",D21853)</f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x14ac:dyDescent="0.25">
      <c r="A21854" s="4" t="str">
        <f>CONCATENATE(B21854,"-",C21854,"-",D21854)</f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x14ac:dyDescent="0.25">
      <c r="A21855" s="4" t="str">
        <f>CONCATENATE(B21855,"-",C21855,"-",D21855)</f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x14ac:dyDescent="0.25">
      <c r="A21856" s="4" t="str">
        <f>CONCATENATE(B21856,"-",C21856,"-",D21856)</f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x14ac:dyDescent="0.25">
      <c r="A21857" s="4" t="str">
        <f>CONCATENATE(B21857,"-",C21857,"-",D21857)</f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x14ac:dyDescent="0.25">
      <c r="A21858" s="4" t="str">
        <f>CONCATENATE(B21858,"-",C21858,"-",D21858)</f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x14ac:dyDescent="0.25">
      <c r="A21859" s="4" t="str">
        <f>CONCATENATE(B21859,"-",C21859,"-",D21859)</f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x14ac:dyDescent="0.25">
      <c r="A21860" s="4" t="str">
        <f>CONCATENATE(B21860,"-",C21860,"-",D21860)</f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x14ac:dyDescent="0.25">
      <c r="A21861" s="4" t="str">
        <f>CONCATENATE(B21861,"-",C21861,"-",D21861)</f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x14ac:dyDescent="0.25">
      <c r="A21862" s="4" t="str">
        <f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x14ac:dyDescent="0.25">
      <c r="A21863" s="4" t="str">
        <f>CONCATENATE(B21863,"-",C21863,"-",D21863)</f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x14ac:dyDescent="0.25">
      <c r="A21864" s="4" t="str">
        <f>CONCATENATE(B21864,"-",C21864,"-",D21864)</f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x14ac:dyDescent="0.25">
      <c r="A21865" s="4" t="str">
        <f>CONCATENATE(B21865,"-",C21865,"-",D21865)</f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x14ac:dyDescent="0.25">
      <c r="A21866" s="4" t="str">
        <f>CONCATENATE(B21866,"-",C21866,"-",D21866)</f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x14ac:dyDescent="0.25">
      <c r="A21867" s="4" t="str">
        <f>CONCATENATE(B21867,"-",C21867,"-",D21867)</f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x14ac:dyDescent="0.25">
      <c r="A21868" s="4" t="str">
        <f>CONCATENATE(B21868,"-",C21868,"-",D21868)</f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x14ac:dyDescent="0.25">
      <c r="A21869" s="4" t="str">
        <f>CONCATENATE(B21869,"-",C21869,"-",D21869)</f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x14ac:dyDescent="0.25">
      <c r="A21870" s="4" t="str">
        <f>CONCATENATE(B21870,"-",C21870,"-",D21870)</f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x14ac:dyDescent="0.25">
      <c r="A21871" s="4" t="str">
        <f>CONCATENATE(B21871,"-",C21871,"-",D21871)</f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x14ac:dyDescent="0.25">
      <c r="A21872" s="4" t="str">
        <f>CONCATENATE(B21872,"-",C21872,"-",D21872)</f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x14ac:dyDescent="0.25">
      <c r="A21873" s="4" t="str">
        <f>CONCATENATE(B21873,"-",C21873,"-",D21873)</f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x14ac:dyDescent="0.25">
      <c r="A21874" s="4" t="str">
        <f>CONCATENATE(B21874,"-",C21874,"-",D21874)</f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x14ac:dyDescent="0.25">
      <c r="A21875" s="4" t="str">
        <f>CONCATENATE(B21875,"-",C21875,"-",D21875)</f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x14ac:dyDescent="0.25">
      <c r="A21876" s="4" t="str">
        <f>CONCATENATE(B21876,"-",C21876,"-",D21876)</f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x14ac:dyDescent="0.25">
      <c r="A21877" s="4" t="str">
        <f>CONCATENATE(B21877,"-",C21877,"-",D21877)</f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x14ac:dyDescent="0.25">
      <c r="A21878" s="4" t="str">
        <f>CONCATENATE(B21878,"-",C21878,"-",D21878)</f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x14ac:dyDescent="0.25">
      <c r="A21879" s="4" t="str">
        <f>CONCATENATE(B21879,"-",C21879,"-",D21879)</f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x14ac:dyDescent="0.25">
      <c r="A21880" s="4" t="str">
        <f>CONCATENATE(B21880,"-",C21880,"-",D21880)</f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x14ac:dyDescent="0.25">
      <c r="A21881" s="4" t="str">
        <f>CONCATENATE(B21881,"-",C21881,"-",D21881)</f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x14ac:dyDescent="0.25">
      <c r="A21882" s="4" t="str">
        <f>CONCATENATE(B21882,"-",C21882,"-",D21882)</f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x14ac:dyDescent="0.25">
      <c r="A21883" s="4" t="str">
        <f>CONCATENATE(B21883,"-",C21883,"-",D21883)</f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x14ac:dyDescent="0.25">
      <c r="A21884" s="4" t="str">
        <f>CONCATENATE(B21884,"-",C21884,"-",D21884)</f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x14ac:dyDescent="0.25">
      <c r="A21885" s="4" t="str">
        <f>CONCATENATE(B21885,"-",C21885,"-",D21885)</f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x14ac:dyDescent="0.25">
      <c r="A21886" s="4" t="str">
        <f>CONCATENATE(B21886,"-",C21886,"-",D21886)</f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x14ac:dyDescent="0.25">
      <c r="A21887" s="4" t="str">
        <f>CONCATENATE(B21887,"-",C21887,"-",D21887)</f>
        <v>46257-POX18-psa3</v>
      </c>
      <c r="B21887" s="16">
        <v>46257</v>
      </c>
      <c r="C21887" s="10" t="s">
        <v>17</v>
      </c>
      <c r="D21887" s="10" t="s">
        <v>79</v>
      </c>
      <c r="E21887" s="10">
        <v>0</v>
      </c>
      <c r="F21887" s="12">
        <v>7</v>
      </c>
      <c r="G21887" s="12">
        <v>16.883333333333333</v>
      </c>
      <c r="H21887" s="12">
        <v>0</v>
      </c>
      <c r="I21887" s="4" t="s">
        <v>13</v>
      </c>
      <c r="J21887" s="7" t="str">
        <f>VLOOKUP(C21887,'[1]T. Apoyo Sistema'!$B$1:$C$89,2,0)</f>
        <v>NO</v>
      </c>
    </row>
    <row r="21888" spans="1:10" x14ac:dyDescent="0.25">
      <c r="A21888" s="4" t="str">
        <f>CONCATENATE(B21888,"-",C21888,"-",D21888)</f>
        <v>46257-POX18-psa4</v>
      </c>
      <c r="B21888" s="16">
        <v>46257</v>
      </c>
      <c r="C21888" s="10" t="s">
        <v>17</v>
      </c>
      <c r="D21888" s="10" t="s">
        <v>80</v>
      </c>
      <c r="E21888" s="10">
        <v>0</v>
      </c>
      <c r="F21888" s="12">
        <v>7.05</v>
      </c>
      <c r="G21888" s="12">
        <v>16.833333333333332</v>
      </c>
      <c r="H21888" s="12">
        <v>0</v>
      </c>
      <c r="I21888" s="4" t="s">
        <v>13</v>
      </c>
      <c r="J21888" s="7" t="str">
        <f>VLOOKUP(C21888,'[1]T. Apoyo Sistema'!$B$1:$C$89,2,0)</f>
        <v>NO</v>
      </c>
    </row>
    <row r="21889" spans="1:10" x14ac:dyDescent="0.25">
      <c r="A21889" s="4" t="str">
        <f>CONCATENATE(B21889,"-",C21889,"-",D21889)</f>
        <v>46257-POX18-sec1</v>
      </c>
      <c r="B21889" s="16">
        <v>46257</v>
      </c>
      <c r="C21889" s="10" t="s">
        <v>17</v>
      </c>
      <c r="D21889" s="10" t="s">
        <v>75</v>
      </c>
      <c r="E21889" s="10">
        <v>0</v>
      </c>
      <c r="F21889" s="12">
        <v>7.2166666666666668</v>
      </c>
      <c r="G21889" s="12">
        <v>16.666666666666664</v>
      </c>
      <c r="H21889" s="12">
        <v>0</v>
      </c>
      <c r="I21889" s="4" t="s">
        <v>13</v>
      </c>
      <c r="J21889" s="7" t="str">
        <f>VLOOKUP(C21889,'[1]T. Apoyo Sistema'!$B$1:$C$89,2,0)</f>
        <v>NO</v>
      </c>
    </row>
    <row r="21890" spans="1:10" x14ac:dyDescent="0.25">
      <c r="A21890" s="4" t="str">
        <f>CONCATENATE(B21890,"-",C21890,"-",D21890)</f>
        <v>46257-POX18-sec2</v>
      </c>
      <c r="B21890" s="16">
        <v>46257</v>
      </c>
      <c r="C21890" s="10" t="s">
        <v>17</v>
      </c>
      <c r="D21890" s="10" t="s">
        <v>76</v>
      </c>
      <c r="E21890" s="10">
        <v>0</v>
      </c>
      <c r="F21890" s="12">
        <v>7.2166666666666668</v>
      </c>
      <c r="G21890" s="12">
        <v>16.666666666666664</v>
      </c>
      <c r="H21890" s="12">
        <v>0</v>
      </c>
      <c r="I21890" s="4" t="s">
        <v>13</v>
      </c>
      <c r="J21890" s="7" t="str">
        <f>VLOOKUP(C21890,'[1]T. Apoyo Sistema'!$B$1:$C$89,2,0)</f>
        <v>NO</v>
      </c>
    </row>
    <row r="21891" spans="1:10" x14ac:dyDescent="0.25">
      <c r="A21891" s="4" t="str">
        <f>CONCATENATE(B21891,"-",C21891,"-",D21891)</f>
        <v>46263-OXMPN5-gen1</v>
      </c>
      <c r="B21891" s="16">
        <v>46263</v>
      </c>
      <c r="C21891" s="10" t="s">
        <v>64</v>
      </c>
      <c r="D21891" s="10" t="s">
        <v>59</v>
      </c>
      <c r="E21891" s="10">
        <v>0</v>
      </c>
      <c r="F21891" s="10">
        <v>23.883333333333333</v>
      </c>
      <c r="G21891" s="10">
        <v>0</v>
      </c>
      <c r="H21891" s="10">
        <v>0</v>
      </c>
      <c r="I21891" s="4" t="s">
        <v>13</v>
      </c>
      <c r="J21891" s="7" t="str">
        <f>VLOOKUP(C21891,'[1]T. Apoyo Sistema'!$B$1:$C$89,2,0)</f>
        <v>NO</v>
      </c>
    </row>
    <row r="21892" spans="1:10" x14ac:dyDescent="0.25">
      <c r="A21892" s="4" t="str">
        <f>CONCATENATE(B21892,"-",C21892,"-",D21892)</f>
        <v>46263-OXMPN5-psa1</v>
      </c>
      <c r="B21892" s="16">
        <v>46263</v>
      </c>
      <c r="C21892" s="10" t="s">
        <v>64</v>
      </c>
      <c r="D21892" s="10" t="s">
        <v>60</v>
      </c>
      <c r="E21892" s="10">
        <v>1</v>
      </c>
      <c r="F21892" s="10">
        <v>0.48333333333333334</v>
      </c>
      <c r="G21892" s="10">
        <v>23.383333333333333</v>
      </c>
      <c r="H21892" s="10">
        <v>1.6666666666666666E-2</v>
      </c>
      <c r="I21892" s="4" t="s">
        <v>13</v>
      </c>
      <c r="J21892" s="7" t="str">
        <f>VLOOKUP(C21892,'[1]T. Apoyo Sistema'!$B$1:$C$89,2,0)</f>
        <v>NO</v>
      </c>
    </row>
    <row r="21893" spans="1:10" x14ac:dyDescent="0.25">
      <c r="A21893" s="4" t="str">
        <f>CONCATENATE(B21893,"-",C21893,"-",D21893)</f>
        <v>46271-OXMPN2-gen1</v>
      </c>
      <c r="B21893" s="16">
        <v>46271</v>
      </c>
      <c r="C21893" s="10" t="s">
        <v>118</v>
      </c>
      <c r="D21893" s="10" t="s">
        <v>59</v>
      </c>
      <c r="E21893" s="10">
        <v>0</v>
      </c>
      <c r="F21893" s="10">
        <v>23.883333333333333</v>
      </c>
      <c r="G21893" s="10">
        <v>0</v>
      </c>
      <c r="H21893" s="10">
        <v>0</v>
      </c>
      <c r="I21893" s="4" t="s">
        <v>828</v>
      </c>
      <c r="J21893" s="7" t="str">
        <f>VLOOKUP(C21893,'[1]T. Apoyo Sistema'!$B$1:$C$89,2,0)</f>
        <v>NO</v>
      </c>
    </row>
    <row r="21894" spans="1:10" x14ac:dyDescent="0.25">
      <c r="A21894" s="4" t="str">
        <f>CONCATENATE(B21894,"-",C21894,"-",D21894)</f>
        <v>46271-OXMPN2-psa1</v>
      </c>
      <c r="B21894" s="16">
        <v>46271</v>
      </c>
      <c r="C21894" s="10" t="s">
        <v>118</v>
      </c>
      <c r="D21894" s="10" t="s">
        <v>60</v>
      </c>
      <c r="E21894" s="10">
        <v>0</v>
      </c>
      <c r="F21894" s="10">
        <v>23.883333333333333</v>
      </c>
      <c r="G21894" s="10">
        <v>0</v>
      </c>
      <c r="H21894" s="10">
        <v>0</v>
      </c>
      <c r="I21894" s="4" t="s">
        <v>828</v>
      </c>
      <c r="J21894" s="7" t="str">
        <f>VLOOKUP(C21894,'[1]T. Apoyo Sistema'!$B$1:$C$89,2,0)</f>
        <v>NO</v>
      </c>
    </row>
    <row r="21895" spans="1:10" x14ac:dyDescent="0.25">
      <c r="A21895" s="4" t="str">
        <f>CONCATENATE(B21895,"-",C21895,"-",D21895)</f>
        <v>46239-OXMP15-gen1</v>
      </c>
      <c r="B21895" s="14">
        <v>46239</v>
      </c>
      <c r="C21895" s="4" t="s">
        <v>43</v>
      </c>
      <c r="D21895" s="4" t="s">
        <v>59</v>
      </c>
      <c r="E21895" s="4">
        <v>0</v>
      </c>
      <c r="F21895" s="6">
        <v>23.916666666666668</v>
      </c>
      <c r="G21895" s="6">
        <v>0</v>
      </c>
      <c r="H21895" s="6">
        <v>0</v>
      </c>
      <c r="I21895" s="4" t="str">
        <f>TEXT(B21895,"yyyy-mm")</f>
        <v>2026-08</v>
      </c>
      <c r="J21895" s="7" t="str">
        <f>VLOOKUP(C21895,'[1]T. Apoyo Sistema'!$B$1:$C$89,2,0)</f>
        <v>NO</v>
      </c>
    </row>
    <row r="21896" spans="1:10" x14ac:dyDescent="0.25">
      <c r="A21896" s="4" t="str">
        <f>CONCATENATE(B21896,"-",C21896,"-",D21896)</f>
        <v>46239-OXMP15-psa1</v>
      </c>
      <c r="B21896" s="14">
        <v>46239</v>
      </c>
      <c r="C21896" s="4" t="s">
        <v>43</v>
      </c>
      <c r="D21896" s="4" t="s">
        <v>60</v>
      </c>
      <c r="E21896" s="4">
        <v>0</v>
      </c>
      <c r="F21896" s="6">
        <v>22.916666666666668</v>
      </c>
      <c r="G21896" s="6">
        <v>1</v>
      </c>
      <c r="H21896" s="6">
        <v>0</v>
      </c>
      <c r="I21896" s="4" t="str">
        <f>TEXT(B21896,"yyyy-mm")</f>
        <v>2026-08</v>
      </c>
      <c r="J21896" s="7" t="str">
        <f>VLOOKUP(C21896,'[1]T. Apoyo Sistema'!$B$1:$C$89,2,0)</f>
        <v>NO</v>
      </c>
    </row>
    <row r="21897" spans="1:10" x14ac:dyDescent="0.25">
      <c r="A21897" s="4" t="str">
        <f>CONCATENATE(B21897,"-",C21897,"-",D21897)</f>
        <v>46271-POX28-bbd1</v>
      </c>
      <c r="B21897" s="16">
        <v>46271</v>
      </c>
      <c r="C21897" s="10" t="s">
        <v>111</v>
      </c>
      <c r="D21897" s="10" t="s">
        <v>69</v>
      </c>
      <c r="E21897" s="10">
        <v>0</v>
      </c>
      <c r="F21897" s="10">
        <v>0</v>
      </c>
      <c r="G21897" s="10">
        <v>23.916666666666668</v>
      </c>
      <c r="H21897" s="10">
        <v>0</v>
      </c>
      <c r="I21897" s="4" t="s">
        <v>828</v>
      </c>
      <c r="J21897" s="7" t="str">
        <f>VLOOKUP(C21897,'[1]T. Apoyo Sistema'!$B$1:$C$89,2,0)</f>
        <v>SI</v>
      </c>
    </row>
    <row r="21898" spans="1:10" x14ac:dyDescent="0.25">
      <c r="A21898" s="4" t="str">
        <f>CONCATENATE(B21898,"-",C21898,"-",D21898)</f>
        <v>46271-POX28-bbd2</v>
      </c>
      <c r="B21898" s="16">
        <v>46271</v>
      </c>
      <c r="C21898" s="10" t="s">
        <v>111</v>
      </c>
      <c r="D21898" s="10" t="s">
        <v>70</v>
      </c>
      <c r="E21898" s="10">
        <v>0</v>
      </c>
      <c r="F21898" s="10">
        <v>0</v>
      </c>
      <c r="G21898" s="10">
        <v>23.916666666666668</v>
      </c>
      <c r="H21898" s="10">
        <v>0</v>
      </c>
      <c r="I21898" s="4" t="s">
        <v>828</v>
      </c>
      <c r="J21898" s="7" t="str">
        <f>VLOOKUP(C21898,'[1]T. Apoyo Sistema'!$B$1:$C$89,2,0)</f>
        <v>SI</v>
      </c>
    </row>
    <row r="21899" spans="1:10" x14ac:dyDescent="0.25">
      <c r="A21899" s="4" t="str">
        <f>CONCATENATE(B21899,"-",C21899,"-",D21899)</f>
        <v>46271-POX28-com1</v>
      </c>
      <c r="B21899" s="16">
        <v>46271</v>
      </c>
      <c r="C21899" s="10" t="s">
        <v>111</v>
      </c>
      <c r="D21899" s="10" t="s">
        <v>71</v>
      </c>
      <c r="E21899" s="10">
        <v>1</v>
      </c>
      <c r="F21899" s="10">
        <v>0.71666666666666667</v>
      </c>
      <c r="G21899" s="10">
        <v>21.916666666666668</v>
      </c>
      <c r="H21899" s="10">
        <v>1.2833333333333334</v>
      </c>
      <c r="I21899" s="4" t="s">
        <v>828</v>
      </c>
      <c r="J21899" s="7" t="str">
        <f>VLOOKUP(C21899,'[1]T. Apoyo Sistema'!$B$1:$C$89,2,0)</f>
        <v>SI</v>
      </c>
    </row>
    <row r="21900" spans="1:10" x14ac:dyDescent="0.25">
      <c r="A21900" s="4" t="str">
        <f>CONCATENATE(B21900,"-",C21900,"-",D21900)</f>
        <v>46271-POX28-com2</v>
      </c>
      <c r="B21900" s="16">
        <v>46271</v>
      </c>
      <c r="C21900" s="10" t="s">
        <v>111</v>
      </c>
      <c r="D21900" s="10" t="s">
        <v>72</v>
      </c>
      <c r="E21900" s="10">
        <v>0</v>
      </c>
      <c r="F21900" s="10">
        <v>2.95</v>
      </c>
      <c r="G21900" s="10">
        <v>20.966666666666669</v>
      </c>
      <c r="H21900" s="10">
        <v>0</v>
      </c>
      <c r="I21900" s="4" t="s">
        <v>828</v>
      </c>
      <c r="J21900" s="7" t="str">
        <f>VLOOKUP(C21900,'[1]T. Apoyo Sistema'!$B$1:$C$89,2,0)</f>
        <v>SI</v>
      </c>
    </row>
    <row r="21901" spans="1:10" x14ac:dyDescent="0.25">
      <c r="A21901" s="4" t="str">
        <f>CONCATENATE(B21901,"-",C21901,"-",D21901)</f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x14ac:dyDescent="0.25">
      <c r="A21902" s="4" t="str">
        <f>CONCATENATE(B21902,"-",C21902,"-",D21902)</f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x14ac:dyDescent="0.25">
      <c r="A21903" s="4" t="str">
        <f>CONCATENATE(B21903,"-",C21903,"-",D21903)</f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x14ac:dyDescent="0.25">
      <c r="A21904" s="4" t="str">
        <f>CONCATENATE(B21904,"-",C21904,"-",D21904)</f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x14ac:dyDescent="0.25">
      <c r="A21905" s="4" t="str">
        <f>CONCATENATE(B21905,"-",C21905,"-",D21905)</f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x14ac:dyDescent="0.25">
      <c r="A21906" s="4" t="str">
        <f>CONCATENATE(B21906,"-",C21906,"-",D21906)</f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x14ac:dyDescent="0.25">
      <c r="A21907" s="4" t="str">
        <f>CONCATENATE(B21907,"-",C21907,"-",D21907)</f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x14ac:dyDescent="0.25">
      <c r="A21908" s="4" t="str">
        <f>CONCATENATE(B21908,"-",C21908,"-",D21908)</f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x14ac:dyDescent="0.25">
      <c r="A21909" s="4" t="str">
        <f>CONCATENATE(B21909,"-",C21909,"-",D21909)</f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x14ac:dyDescent="0.25">
      <c r="A21910" s="4" t="str">
        <f>CONCATENATE(B21910,"-",C21910,"-",D21910)</f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x14ac:dyDescent="0.25">
      <c r="A21911" s="4" t="str">
        <f>CONCATENATE(B21911,"-",C21911,"-",D21911)</f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x14ac:dyDescent="0.25">
      <c r="A21912" s="4" t="str">
        <f>CONCATENATE(B21912,"-",C21912,"-",D21912)</f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x14ac:dyDescent="0.25">
      <c r="A21913" s="4" t="str">
        <f>CONCATENATE(B21913,"-",C21913,"-",D21913)</f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x14ac:dyDescent="0.25">
      <c r="A21914" s="4" t="str">
        <f>CONCATENATE(B21914,"-",C21914,"-",D21914)</f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x14ac:dyDescent="0.25">
      <c r="A21915" s="4" t="str">
        <f>CONCATENATE(B21915,"-",C21915,"-",D21915)</f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x14ac:dyDescent="0.25">
      <c r="A21916" s="4" t="str">
        <f>CONCATENATE(B21916,"-",C21916,"-",D21916)</f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x14ac:dyDescent="0.25">
      <c r="A21917" s="4" t="str">
        <f>CONCATENATE(B21917,"-",C21917,"-",D21917)</f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x14ac:dyDescent="0.25">
      <c r="A21918" s="4" t="str">
        <f>CONCATENATE(B21918,"-",C21918,"-",D21918)</f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x14ac:dyDescent="0.25">
      <c r="A21919" s="4" t="str">
        <f>CONCATENATE(B21919,"-",C21919,"-",D21919)</f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x14ac:dyDescent="0.25">
      <c r="A21920" s="4" t="str">
        <f>CONCATENATE(B21920,"-",C21920,"-",D21920)</f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x14ac:dyDescent="0.25">
      <c r="A21921" s="4" t="str">
        <f>CONCATENATE(B21921,"-",C21921,"-",D21921)</f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x14ac:dyDescent="0.25">
      <c r="A21922" s="4" t="str">
        <f>CONCATENATE(B21922,"-",C21922,"-",D21922)</f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x14ac:dyDescent="0.25">
      <c r="A21923" s="4" t="str">
        <f>CONCATENATE(B21923,"-",C21923,"-",D21923)</f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x14ac:dyDescent="0.25">
      <c r="A21924" s="4" t="str">
        <f>CONCATENATE(B21924,"-",C21924,"-",D21924)</f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x14ac:dyDescent="0.25">
      <c r="A21925" s="4" t="str">
        <f>CONCATENATE(B21925,"-",C21925,"-",D21925)</f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x14ac:dyDescent="0.25">
      <c r="A21926" s="4" t="str">
        <f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x14ac:dyDescent="0.25">
      <c r="A21927" s="4" t="str">
        <f>CONCATENATE(B21927,"-",C21927,"-",D21927)</f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x14ac:dyDescent="0.25">
      <c r="A21928" s="4" t="str">
        <f>CONCATENATE(B21928,"-",C21928,"-",D21928)</f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x14ac:dyDescent="0.25">
      <c r="A21929" s="4" t="str">
        <f>CONCATENATE(B21929,"-",C21929,"-",D21929)</f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x14ac:dyDescent="0.25">
      <c r="A21930" s="4" t="str">
        <f>CONCATENATE(B21930,"-",C21930,"-",D21930)</f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x14ac:dyDescent="0.25">
      <c r="A21931" s="4" t="str">
        <f>CONCATENATE(B21931,"-",C21931,"-",D21931)</f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x14ac:dyDescent="0.25">
      <c r="A21932" s="4" t="str">
        <f>CONCATENATE(B21932,"-",C21932,"-",D21932)</f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x14ac:dyDescent="0.25">
      <c r="A21933" s="4" t="str">
        <f>CONCATENATE(B21933,"-",C21933,"-",D21933)</f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x14ac:dyDescent="0.25">
      <c r="A21934" s="4" t="str">
        <f>CONCATENATE(B21934,"-",C21934,"-",D21934)</f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x14ac:dyDescent="0.25">
      <c r="A21935" s="4" t="str">
        <f>CONCATENATE(B21935,"-",C21935,"-",D21935)</f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x14ac:dyDescent="0.25">
      <c r="A21936" s="4" t="str">
        <f>CONCATENATE(B21936,"-",C21936,"-",D21936)</f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x14ac:dyDescent="0.25">
      <c r="A21937" s="4" t="str">
        <f>CONCATENATE(B21937,"-",C21937,"-",D21937)</f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x14ac:dyDescent="0.25">
      <c r="A21938" s="4" t="str">
        <f>CONCATENATE(B21938,"-",C21938,"-",D21938)</f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x14ac:dyDescent="0.25">
      <c r="A21939" s="4" t="str">
        <f>CONCATENATE(B21939,"-",C21939,"-",D21939)</f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x14ac:dyDescent="0.25">
      <c r="A21940" s="4" t="str">
        <f>CONCATENATE(B21940,"-",C21940,"-",D21940)</f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x14ac:dyDescent="0.25">
      <c r="A21941" s="4" t="str">
        <f>CONCATENATE(B21941,"-",C21941,"-",D21941)</f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x14ac:dyDescent="0.25">
      <c r="A21942" s="4" t="str">
        <f>CONCATENATE(B21942,"-",C21942,"-",D21942)</f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x14ac:dyDescent="0.25">
      <c r="A21943" s="4" t="str">
        <f>CONCATENATE(B21943,"-",C21943,"-",D21943)</f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x14ac:dyDescent="0.25">
      <c r="A21944" s="4" t="str">
        <f>CONCATENATE(B21944,"-",C21944,"-",D21944)</f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x14ac:dyDescent="0.25">
      <c r="A21945" s="4" t="str">
        <f>CONCATENATE(B21945,"-",C21945,"-",D21945)</f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x14ac:dyDescent="0.25">
      <c r="A21946" s="4" t="str">
        <f>CONCATENATE(B21946,"-",C21946,"-",D21946)</f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x14ac:dyDescent="0.25">
      <c r="A21947" s="4" t="str">
        <f>CONCATENATE(B21947,"-",C21947,"-",D21947)</f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x14ac:dyDescent="0.25">
      <c r="A21948" s="4" t="str">
        <f>CONCATENATE(B21948,"-",C21948,"-",D21948)</f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x14ac:dyDescent="0.25">
      <c r="A21949" s="4" t="str">
        <f>CONCATENATE(B21949,"-",C21949,"-",D21949)</f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x14ac:dyDescent="0.25">
      <c r="A21950" s="4" t="str">
        <f>CONCATENATE(B21950,"-",C21950,"-",D21950)</f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x14ac:dyDescent="0.25">
      <c r="A21951" s="4" t="str">
        <f>CONCATENATE(B21951,"-",C21951,"-",D21951)</f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x14ac:dyDescent="0.25">
      <c r="A21952" s="4" t="str">
        <f>CONCATENATE(B21952,"-",C21952,"-",D21952)</f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x14ac:dyDescent="0.25">
      <c r="A21953" s="4" t="str">
        <f>CONCATENATE(B21953,"-",C21953,"-",D21953)</f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x14ac:dyDescent="0.25">
      <c r="A21954" s="4" t="str">
        <f>CONCATENATE(B21954,"-",C21954,"-",D21954)</f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x14ac:dyDescent="0.25">
      <c r="A21955" s="4" t="str">
        <f>CONCATENATE(B21955,"-",C21955,"-",D21955)</f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x14ac:dyDescent="0.25">
      <c r="A21956" s="4" t="str">
        <f>CONCATENATE(B21956,"-",C21956,"-",D21956)</f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x14ac:dyDescent="0.25">
      <c r="A21957" s="4" t="str">
        <f>CONCATENATE(B21957,"-",C21957,"-",D21957)</f>
        <v>46271-POX28-com3</v>
      </c>
      <c r="B21957" s="16">
        <v>46271</v>
      </c>
      <c r="C21957" s="10" t="s">
        <v>111</v>
      </c>
      <c r="D21957" s="10" t="s">
        <v>77</v>
      </c>
      <c r="E21957" s="10">
        <v>0</v>
      </c>
      <c r="F21957" s="10">
        <v>3</v>
      </c>
      <c r="G21957" s="10">
        <v>20.916666666666668</v>
      </c>
      <c r="H21957" s="10">
        <v>0</v>
      </c>
      <c r="I21957" s="4" t="s">
        <v>828</v>
      </c>
      <c r="J21957" s="7" t="str">
        <f>VLOOKUP(C21957,'[1]T. Apoyo Sistema'!$B$1:$C$89,2,0)</f>
        <v>SI</v>
      </c>
    </row>
    <row r="21958" spans="1:10" x14ac:dyDescent="0.25">
      <c r="A21958" s="4" t="str">
        <f>CONCATENATE(B21958,"-",C21958,"-",D21958)</f>
        <v>46271-POX28-com4</v>
      </c>
      <c r="B21958" s="16">
        <v>46271</v>
      </c>
      <c r="C21958" s="10" t="s">
        <v>111</v>
      </c>
      <c r="D21958" s="10" t="s">
        <v>78</v>
      </c>
      <c r="E21958" s="10">
        <v>1</v>
      </c>
      <c r="F21958" s="10">
        <v>1.45</v>
      </c>
      <c r="G21958" s="10">
        <v>21.116666666666667</v>
      </c>
      <c r="H21958" s="10">
        <v>1.35</v>
      </c>
      <c r="I21958" s="4" t="s">
        <v>828</v>
      </c>
      <c r="J21958" s="7" t="str">
        <f>VLOOKUP(C21958,'[1]T. Apoyo Sistema'!$B$1:$C$89,2,0)</f>
        <v>SI</v>
      </c>
    </row>
    <row r="21959" spans="1:10" x14ac:dyDescent="0.25">
      <c r="A21959" s="4" t="str">
        <f>CONCATENATE(B21959,"-",C21959,"-",D21959)</f>
        <v>46271-POX28-gen1</v>
      </c>
      <c r="B21959" s="16">
        <v>46271</v>
      </c>
      <c r="C21959" s="10" t="s">
        <v>111</v>
      </c>
      <c r="D21959" s="10" t="s">
        <v>59</v>
      </c>
      <c r="E21959" s="10">
        <v>0</v>
      </c>
      <c r="F21959" s="10">
        <v>0</v>
      </c>
      <c r="G21959" s="10">
        <v>23.916666666666668</v>
      </c>
      <c r="H21959" s="10">
        <v>0</v>
      </c>
      <c r="I21959" s="4" t="s">
        <v>828</v>
      </c>
      <c r="J21959" s="7" t="str">
        <f>VLOOKUP(C21959,'[1]T. Apoyo Sistema'!$B$1:$C$89,2,0)</f>
        <v>SI</v>
      </c>
    </row>
    <row r="21960" spans="1:10" x14ac:dyDescent="0.25">
      <c r="A21960" s="4" t="str">
        <f>CONCATENATE(B21960,"-",C21960,"-",D21960)</f>
        <v>46271-POX28-gen2</v>
      </c>
      <c r="B21960" s="16">
        <v>46271</v>
      </c>
      <c r="C21960" s="10" t="s">
        <v>111</v>
      </c>
      <c r="D21960" s="10" t="s">
        <v>73</v>
      </c>
      <c r="E21960" s="10">
        <v>0</v>
      </c>
      <c r="F21960" s="10">
        <v>3.9</v>
      </c>
      <c r="G21960" s="10">
        <v>20.016666666666669</v>
      </c>
      <c r="H21960" s="10">
        <v>0</v>
      </c>
      <c r="I21960" s="4" t="s">
        <v>828</v>
      </c>
      <c r="J21960" s="7" t="str">
        <f>VLOOKUP(C21960,'[1]T. Apoyo Sistema'!$B$1:$C$89,2,0)</f>
        <v>SI</v>
      </c>
    </row>
    <row r="21961" spans="1:10" x14ac:dyDescent="0.25">
      <c r="A21961" s="4" t="str">
        <f>CONCATENATE(B21961,"-",C21961,"-",D21961)</f>
        <v>46271-POX28-psa1</v>
      </c>
      <c r="B21961" s="16">
        <v>46271</v>
      </c>
      <c r="C21961" s="10" t="s">
        <v>111</v>
      </c>
      <c r="D21961" s="10" t="s">
        <v>60</v>
      </c>
      <c r="E21961" s="10">
        <v>0</v>
      </c>
      <c r="F21961" s="10">
        <v>1.0166666666666666</v>
      </c>
      <c r="G21961" s="10">
        <v>22.900000000000002</v>
      </c>
      <c r="H21961" s="10">
        <v>0</v>
      </c>
      <c r="I21961" s="4" t="s">
        <v>828</v>
      </c>
      <c r="J21961" s="7" t="str">
        <f>VLOOKUP(C21961,'[1]T. Apoyo Sistema'!$B$1:$C$89,2,0)</f>
        <v>SI</v>
      </c>
    </row>
    <row r="21962" spans="1:10" x14ac:dyDescent="0.25">
      <c r="A21962" s="4" t="str">
        <f>CONCATENATE(B21962,"-",C21962,"-",D21962)</f>
        <v>46271-POX28-psa2</v>
      </c>
      <c r="B21962" s="16">
        <v>46271</v>
      </c>
      <c r="C21962" s="10" t="s">
        <v>111</v>
      </c>
      <c r="D21962" s="10" t="s">
        <v>74</v>
      </c>
      <c r="E21962" s="10">
        <v>0</v>
      </c>
      <c r="F21962" s="10">
        <v>0.33333333333333331</v>
      </c>
      <c r="G21962" s="10">
        <v>23.583333333333336</v>
      </c>
      <c r="H21962" s="10">
        <v>0</v>
      </c>
      <c r="I21962" s="4" t="s">
        <v>828</v>
      </c>
      <c r="J21962" s="7" t="str">
        <f>VLOOKUP(C21962,'[1]T. Apoyo Sistema'!$B$1:$C$89,2,0)</f>
        <v>SI</v>
      </c>
    </row>
    <row r="21963" spans="1:10" x14ac:dyDescent="0.25">
      <c r="A21963" s="4" t="str">
        <f>CONCATENATE(B21963,"-",C21963,"-",D21963)</f>
        <v>46271-POX28-psa3</v>
      </c>
      <c r="B21963" s="16">
        <v>46271</v>
      </c>
      <c r="C21963" s="10" t="s">
        <v>111</v>
      </c>
      <c r="D21963" s="10" t="s">
        <v>79</v>
      </c>
      <c r="E21963" s="10">
        <v>0</v>
      </c>
      <c r="F21963" s="10">
        <v>2.7333333333333334</v>
      </c>
      <c r="G21963" s="10">
        <v>21.183333333333334</v>
      </c>
      <c r="H21963" s="10">
        <v>0</v>
      </c>
      <c r="I21963" s="4" t="s">
        <v>828</v>
      </c>
      <c r="J21963" s="7" t="str">
        <f>VLOOKUP(C21963,'[1]T. Apoyo Sistema'!$B$1:$C$89,2,0)</f>
        <v>SI</v>
      </c>
    </row>
    <row r="21964" spans="1:10" x14ac:dyDescent="0.25">
      <c r="A21964" s="4" t="str">
        <f>CONCATENATE(B21964,"-",C21964,"-",D21964)</f>
        <v>46271-POX28-psa4</v>
      </c>
      <c r="B21964" s="16">
        <v>46271</v>
      </c>
      <c r="C21964" s="10" t="s">
        <v>111</v>
      </c>
      <c r="D21964" s="10" t="s">
        <v>80</v>
      </c>
      <c r="E21964" s="10">
        <v>0</v>
      </c>
      <c r="F21964" s="10">
        <v>2.7</v>
      </c>
      <c r="G21964" s="10">
        <v>21.216666666666669</v>
      </c>
      <c r="H21964" s="10">
        <v>0</v>
      </c>
      <c r="I21964" s="4" t="s">
        <v>828</v>
      </c>
      <c r="J21964" s="7" t="str">
        <f>VLOOKUP(C21964,'[1]T. Apoyo Sistema'!$B$1:$C$89,2,0)</f>
        <v>SI</v>
      </c>
    </row>
    <row r="21965" spans="1:10" x14ac:dyDescent="0.25">
      <c r="A21965" s="4" t="str">
        <f>CONCATENATE(B21965,"-",C21965,"-",D21965)</f>
        <v>46271-POX28-sec1</v>
      </c>
      <c r="B21965" s="16">
        <v>46271</v>
      </c>
      <c r="C21965" s="10" t="s">
        <v>111</v>
      </c>
      <c r="D21965" s="10" t="s">
        <v>75</v>
      </c>
      <c r="E21965" s="10">
        <v>0</v>
      </c>
      <c r="F21965" s="10">
        <v>3.6</v>
      </c>
      <c r="G21965" s="10">
        <v>20.316666666666666</v>
      </c>
      <c r="H21965" s="10">
        <v>0</v>
      </c>
      <c r="I21965" s="4" t="s">
        <v>828</v>
      </c>
      <c r="J21965" s="7" t="str">
        <f>VLOOKUP(C21965,'[1]T. Apoyo Sistema'!$B$1:$C$89,2,0)</f>
        <v>SI</v>
      </c>
    </row>
    <row r="21966" spans="1:10" x14ac:dyDescent="0.25">
      <c r="A21966" s="4" t="str">
        <f>CONCATENATE(B21966,"-",C21966,"-",D21966)</f>
        <v>46271-POX28-sec2</v>
      </c>
      <c r="B21966" s="16">
        <v>46271</v>
      </c>
      <c r="C21966" s="10" t="s">
        <v>111</v>
      </c>
      <c r="D21966" s="10" t="s">
        <v>76</v>
      </c>
      <c r="E21966" s="10">
        <v>0</v>
      </c>
      <c r="F21966" s="10">
        <v>3.6</v>
      </c>
      <c r="G21966" s="10">
        <v>20.316666666666666</v>
      </c>
      <c r="H21966" s="10">
        <v>0</v>
      </c>
      <c r="I21966" s="4" t="s">
        <v>828</v>
      </c>
      <c r="J21966" s="7" t="str">
        <f>VLOOKUP(C21966,'[1]T. Apoyo Sistema'!$B$1:$C$89,2,0)</f>
        <v>SI</v>
      </c>
    </row>
    <row r="21967" spans="1:10" x14ac:dyDescent="0.25">
      <c r="A21967" s="4" t="str">
        <f>CONCATENATE(B21967,"-",C21967,"-",D21967)</f>
        <v>46239-POX30-sec1</v>
      </c>
      <c r="B21967" s="14">
        <v>46239</v>
      </c>
      <c r="C21967" s="4" t="s">
        <v>47</v>
      </c>
      <c r="D21967" s="4" t="s">
        <v>75</v>
      </c>
      <c r="E21967" s="4">
        <v>0</v>
      </c>
      <c r="F21967" s="6">
        <v>7.0333333333333332</v>
      </c>
      <c r="G21967" s="6">
        <v>16.899999999999999</v>
      </c>
      <c r="H21967" s="6">
        <v>0</v>
      </c>
      <c r="I21967" s="4" t="str">
        <f>TEXT(B21967,"yyyy-mm")</f>
        <v>2026-08</v>
      </c>
      <c r="J21967" s="7" t="str">
        <f>VLOOKUP(C21967,'[1]T. Apoyo Sistema'!$B$1:$C$89,2,0)</f>
        <v>SI</v>
      </c>
    </row>
    <row r="21968" spans="1:10" x14ac:dyDescent="0.25">
      <c r="A21968" s="4" t="str">
        <f>CONCATENATE(B21968,"-",C21968,"-",D21968)</f>
        <v>46239-POX30-sec2</v>
      </c>
      <c r="B21968" s="14">
        <v>46239</v>
      </c>
      <c r="C21968" s="4" t="s">
        <v>47</v>
      </c>
      <c r="D21968" s="4" t="s">
        <v>76</v>
      </c>
      <c r="E21968" s="4">
        <v>0</v>
      </c>
      <c r="F21968" s="6">
        <v>7.0333333333333332</v>
      </c>
      <c r="G21968" s="6">
        <v>16.899999999999999</v>
      </c>
      <c r="H21968" s="6">
        <v>0</v>
      </c>
      <c r="I21968" s="4" t="str">
        <f>TEXT(B21968,"yyyy-mm")</f>
        <v>2026-08</v>
      </c>
      <c r="J21968" s="7" t="str">
        <f>VLOOKUP(C21968,'[1]T. Apoyo Sistema'!$B$1:$C$89,2,0)</f>
        <v>SI</v>
      </c>
    </row>
    <row r="21969" spans="1:10" x14ac:dyDescent="0.25">
      <c r="A21969" s="4" t="str">
        <f>CONCATENATE(B21969,"-",C21969,"-",D21969)</f>
        <v>46271-POX33-gen2</v>
      </c>
      <c r="B21969" s="16">
        <v>46271</v>
      </c>
      <c r="C21969" s="10" t="s">
        <v>31</v>
      </c>
      <c r="D21969" s="10" t="s">
        <v>73</v>
      </c>
      <c r="E21969" s="10">
        <v>1</v>
      </c>
      <c r="F21969" s="10">
        <v>15.583333333333334</v>
      </c>
      <c r="G21969" s="10">
        <v>8.3333333333333321</v>
      </c>
      <c r="H21969" s="10">
        <v>1.6666666666666666E-2</v>
      </c>
      <c r="I21969" s="4" t="s">
        <v>828</v>
      </c>
      <c r="J21969" s="7" t="str">
        <f>VLOOKUP(C21969,'[1]T. Apoyo Sistema'!$B$1:$C$89,2,0)</f>
        <v>SI</v>
      </c>
    </row>
    <row r="21970" spans="1:10" x14ac:dyDescent="0.25">
      <c r="A21970" s="4" t="str">
        <f>CONCATENATE(B21970,"-",C21970,"-",D21970)</f>
        <v>46239-POX30-bbd1</v>
      </c>
      <c r="B21970" s="14">
        <v>46239</v>
      </c>
      <c r="C21970" s="4" t="s">
        <v>47</v>
      </c>
      <c r="D21970" s="4" t="s">
        <v>69</v>
      </c>
      <c r="E21970" s="4">
        <v>0</v>
      </c>
      <c r="F21970" s="6">
        <v>6.6666666666666666E-2</v>
      </c>
      <c r="G21970" s="6">
        <v>23.866666666666667</v>
      </c>
      <c r="H21970" s="6">
        <v>0</v>
      </c>
      <c r="I21970" s="4" t="str">
        <f>TEXT(B21970,"yyyy-mm")</f>
        <v>2026-08</v>
      </c>
      <c r="J21970" s="7" t="str">
        <f>VLOOKUP(C21970,'[1]T. Apoyo Sistema'!$B$1:$C$89,2,0)</f>
        <v>SI</v>
      </c>
    </row>
    <row r="21971" spans="1:10" x14ac:dyDescent="0.25">
      <c r="A21971" s="4" t="str">
        <f>CONCATENATE(B21971,"-",C21971,"-",D21971)</f>
        <v>46239-POX30-bbd2</v>
      </c>
      <c r="B21971" s="14">
        <v>46239</v>
      </c>
      <c r="C21971" s="4" t="s">
        <v>47</v>
      </c>
      <c r="D21971" s="4" t="s">
        <v>70</v>
      </c>
      <c r="E21971" s="4">
        <v>0</v>
      </c>
      <c r="F21971" s="6">
        <v>0</v>
      </c>
      <c r="G21971" s="6">
        <v>23.933333333333334</v>
      </c>
      <c r="H21971" s="6">
        <v>0</v>
      </c>
      <c r="I21971" s="4" t="str">
        <f>TEXT(B21971,"yyyy-mm")</f>
        <v>2026-08</v>
      </c>
      <c r="J21971" s="7" t="str">
        <f>VLOOKUP(C21971,'[1]T. Apoyo Sistema'!$B$1:$C$89,2,0)</f>
        <v>SI</v>
      </c>
    </row>
    <row r="21972" spans="1:10" x14ac:dyDescent="0.25">
      <c r="A21972" s="4" t="str">
        <f>CONCATENATE(B21972,"-",C21972,"-",D21972)</f>
        <v>46239-POX30-com1</v>
      </c>
      <c r="B21972" s="14">
        <v>46239</v>
      </c>
      <c r="C21972" s="4" t="s">
        <v>47</v>
      </c>
      <c r="D21972" s="4" t="s">
        <v>71</v>
      </c>
      <c r="E21972" s="4">
        <v>0</v>
      </c>
      <c r="F21972" s="6">
        <v>1.6333333333333333</v>
      </c>
      <c r="G21972" s="6">
        <v>22.3</v>
      </c>
      <c r="H21972" s="6">
        <v>0</v>
      </c>
      <c r="I21972" s="4" t="str">
        <f>TEXT(B21972,"yyyy-mm")</f>
        <v>2026-08</v>
      </c>
      <c r="J21972" s="7" t="str">
        <f>VLOOKUP(C21972,'[1]T. Apoyo Sistema'!$B$1:$C$89,2,0)</f>
        <v>SI</v>
      </c>
    </row>
    <row r="21973" spans="1:10" x14ac:dyDescent="0.25">
      <c r="A21973" s="4" t="str">
        <f>CONCATENATE(B21973,"-",C21973,"-",D21973)</f>
        <v>46239-POX30-com2</v>
      </c>
      <c r="B21973" s="14">
        <v>46239</v>
      </c>
      <c r="C21973" s="4" t="s">
        <v>47</v>
      </c>
      <c r="D21973" s="4" t="s">
        <v>72</v>
      </c>
      <c r="E21973" s="4">
        <v>0</v>
      </c>
      <c r="F21973" s="6">
        <v>1.6333333333333333</v>
      </c>
      <c r="G21973" s="6">
        <v>22.3</v>
      </c>
      <c r="H21973" s="6">
        <v>0</v>
      </c>
      <c r="I21973" s="4" t="str">
        <f>TEXT(B21973,"yyyy-mm")</f>
        <v>2026-08</v>
      </c>
      <c r="J21973" s="7" t="str">
        <f>VLOOKUP(C21973,'[1]T. Apoyo Sistema'!$B$1:$C$89,2,0)</f>
        <v>SI</v>
      </c>
    </row>
    <row r="21974" spans="1:10" x14ac:dyDescent="0.25">
      <c r="A21974" s="4" t="str">
        <f>CONCATENATE(B21974,"-",C21974,"-",D21974)</f>
        <v>46239-POX30-com3</v>
      </c>
      <c r="B21974" s="14">
        <v>46239</v>
      </c>
      <c r="C21974" s="4" t="s">
        <v>47</v>
      </c>
      <c r="D21974" s="4" t="s">
        <v>77</v>
      </c>
      <c r="E21974" s="4">
        <v>0</v>
      </c>
      <c r="F21974" s="6">
        <v>6.666666666666667</v>
      </c>
      <c r="G21974" s="6">
        <v>17.266666666666666</v>
      </c>
      <c r="H21974" s="6">
        <v>0</v>
      </c>
      <c r="I21974" s="4" t="str">
        <f>TEXT(B21974,"yyyy-mm")</f>
        <v>2026-08</v>
      </c>
      <c r="J21974" s="7" t="str">
        <f>VLOOKUP(C21974,'[1]T. Apoyo Sistema'!$B$1:$C$89,2,0)</f>
        <v>SI</v>
      </c>
    </row>
    <row r="21975" spans="1:10" x14ac:dyDescent="0.25">
      <c r="A21975" s="4" t="str">
        <f>CONCATENATE(B21975,"-",C21975,"-",D21975)</f>
        <v>46239-POX30-com4</v>
      </c>
      <c r="B21975" s="14">
        <v>46239</v>
      </c>
      <c r="C21975" s="4" t="s">
        <v>47</v>
      </c>
      <c r="D21975" s="4" t="s">
        <v>78</v>
      </c>
      <c r="E21975" s="4">
        <v>0</v>
      </c>
      <c r="F21975" s="6">
        <v>6.666666666666667</v>
      </c>
      <c r="G21975" s="6">
        <v>17.266666666666666</v>
      </c>
      <c r="H21975" s="6">
        <v>0</v>
      </c>
      <c r="I21975" s="4" t="str">
        <f>TEXT(B21975,"yyyy-mm")</f>
        <v>2026-08</v>
      </c>
      <c r="J21975" s="7" t="str">
        <f>VLOOKUP(C21975,'[1]T. Apoyo Sistema'!$B$1:$C$89,2,0)</f>
        <v>SI</v>
      </c>
    </row>
    <row r="21976" spans="1:10" x14ac:dyDescent="0.25">
      <c r="A21976" s="4" t="str">
        <f>CONCATENATE(B21976,"-",C21976,"-",D21976)</f>
        <v>46239-POX30-gen1</v>
      </c>
      <c r="B21976" s="14">
        <v>46239</v>
      </c>
      <c r="C21976" s="4" t="s">
        <v>47</v>
      </c>
      <c r="D21976" s="4" t="s">
        <v>59</v>
      </c>
      <c r="E21976" s="4">
        <v>0</v>
      </c>
      <c r="F21976" s="6">
        <v>0</v>
      </c>
      <c r="G21976" s="6">
        <v>0</v>
      </c>
      <c r="H21976" s="6">
        <v>23.933333333333334</v>
      </c>
      <c r="I21976" s="4" t="str">
        <f>TEXT(B21976,"yyyy-mm")</f>
        <v>2026-08</v>
      </c>
      <c r="J21976" s="7" t="str">
        <f>VLOOKUP(C21976,'[1]T. Apoyo Sistema'!$B$1:$C$89,2,0)</f>
        <v>SI</v>
      </c>
    </row>
    <row r="21977" spans="1:10" x14ac:dyDescent="0.25">
      <c r="A21977" s="4" t="str">
        <f>CONCATENATE(B21977,"-",C21977,"-",D21977)</f>
        <v>46239-POX30-psa1</v>
      </c>
      <c r="B21977" s="14">
        <v>46239</v>
      </c>
      <c r="C21977" s="4" t="s">
        <v>47</v>
      </c>
      <c r="D21977" s="4" t="s">
        <v>60</v>
      </c>
      <c r="E21977" s="4">
        <v>0</v>
      </c>
      <c r="F21977" s="6">
        <v>1.55</v>
      </c>
      <c r="G21977" s="6">
        <v>22.383333333333333</v>
      </c>
      <c r="H21977" s="6">
        <v>0</v>
      </c>
      <c r="I21977" s="4" t="str">
        <f>TEXT(B21977,"yyyy-mm")</f>
        <v>2026-08</v>
      </c>
      <c r="J21977" s="7" t="str">
        <f>VLOOKUP(C21977,'[1]T. Apoyo Sistema'!$B$1:$C$89,2,0)</f>
        <v>SI</v>
      </c>
    </row>
    <row r="21978" spans="1:10" x14ac:dyDescent="0.25">
      <c r="A21978" s="4" t="str">
        <f>CONCATENATE(B21978,"-",C21978,"-",D21978)</f>
        <v>46239-POX30-psa2</v>
      </c>
      <c r="B21978" s="14">
        <v>46239</v>
      </c>
      <c r="C21978" s="4" t="s">
        <v>47</v>
      </c>
      <c r="D21978" s="4" t="s">
        <v>74</v>
      </c>
      <c r="E21978" s="4">
        <v>0</v>
      </c>
      <c r="F21978" s="6">
        <v>6.4333333333333336</v>
      </c>
      <c r="G21978" s="6">
        <v>17.5</v>
      </c>
      <c r="H21978" s="6">
        <v>0</v>
      </c>
      <c r="I21978" s="4" t="str">
        <f>TEXT(B21978,"yyyy-mm")</f>
        <v>2026-08</v>
      </c>
      <c r="J21978" s="7" t="str">
        <f>VLOOKUP(C21978,'[1]T. Apoyo Sistema'!$B$1:$C$89,2,0)</f>
        <v>SI</v>
      </c>
    </row>
    <row r="21979" spans="1:10" x14ac:dyDescent="0.25">
      <c r="A21979" s="4" t="str">
        <f>CONCATENATE(B21979,"-",C21979,"-",D21979)</f>
        <v>46239-POX30-psa3</v>
      </c>
      <c r="B21979" s="14">
        <v>46239</v>
      </c>
      <c r="C21979" s="4" t="s">
        <v>47</v>
      </c>
      <c r="D21979" s="4" t="s">
        <v>79</v>
      </c>
      <c r="E21979" s="4">
        <v>0</v>
      </c>
      <c r="F21979" s="6">
        <v>6.3833333333333337</v>
      </c>
      <c r="G21979" s="6">
        <v>17.55</v>
      </c>
      <c r="H21979" s="6">
        <v>0</v>
      </c>
      <c r="I21979" s="4" t="str">
        <f>TEXT(B21979,"yyyy-mm")</f>
        <v>2026-08</v>
      </c>
      <c r="J21979" s="7" t="str">
        <f>VLOOKUP(C21979,'[1]T. Apoyo Sistema'!$B$1:$C$89,2,0)</f>
        <v>SI</v>
      </c>
    </row>
    <row r="21980" spans="1:10" x14ac:dyDescent="0.25">
      <c r="A21980" s="4" t="str">
        <f>CONCATENATE(B21980,"-",C21980,"-",D21980)</f>
        <v>46239-POX30-psa4</v>
      </c>
      <c r="B21980" s="14">
        <v>46239</v>
      </c>
      <c r="C21980" s="4" t="s">
        <v>47</v>
      </c>
      <c r="D21980" s="4" t="s">
        <v>80</v>
      </c>
      <c r="E21980" s="4">
        <v>0</v>
      </c>
      <c r="F21980" s="6">
        <v>1.5166666666666666</v>
      </c>
      <c r="G21980" s="6">
        <v>22.416666666666668</v>
      </c>
      <c r="H21980" s="6">
        <v>0</v>
      </c>
      <c r="I21980" s="4" t="str">
        <f>TEXT(B21980,"yyyy-mm")</f>
        <v>2026-08</v>
      </c>
      <c r="J21980" s="7" t="str">
        <f>VLOOKUP(C21980,'[1]T. Apoyo Sistema'!$B$1:$C$89,2,0)</f>
        <v>SI</v>
      </c>
    </row>
    <row r="21981" spans="1:10" x14ac:dyDescent="0.25">
      <c r="A21981" s="4" t="str">
        <f>CONCATENATE(B21981,"-",C21981,"-",D21981)</f>
        <v>46244-POX45-bbd1</v>
      </c>
      <c r="B21981" s="14">
        <v>46244</v>
      </c>
      <c r="C21981" s="4" t="s">
        <v>27</v>
      </c>
      <c r="D21981" s="4" t="s">
        <v>69</v>
      </c>
      <c r="E21981" s="4">
        <v>0</v>
      </c>
      <c r="F21981" s="6">
        <v>1.1000000000000001</v>
      </c>
      <c r="G21981" s="6">
        <v>22.833333333333332</v>
      </c>
      <c r="H21981" s="6">
        <v>0</v>
      </c>
      <c r="I21981" s="4" t="str">
        <f>TEXT(B21981,"yyyy-mm")</f>
        <v>2026-08</v>
      </c>
      <c r="J21981" s="7" t="str">
        <f>VLOOKUP(C21981,'[1]T. Apoyo Sistema'!$B$1:$C$89,2,0)</f>
        <v>SI</v>
      </c>
    </row>
    <row r="21982" spans="1:10" x14ac:dyDescent="0.25">
      <c r="A21982" s="4" t="str">
        <f>CONCATENATE(B21982,"-",C21982,"-",D21982)</f>
        <v>46244-POX45-bbd2</v>
      </c>
      <c r="B21982" s="14">
        <v>46244</v>
      </c>
      <c r="C21982" s="4" t="s">
        <v>27</v>
      </c>
      <c r="D21982" s="4" t="s">
        <v>70</v>
      </c>
      <c r="E21982" s="4">
        <v>0</v>
      </c>
      <c r="F21982" s="6">
        <v>0</v>
      </c>
      <c r="G21982" s="6">
        <v>23.933333333333334</v>
      </c>
      <c r="H21982" s="6">
        <v>0</v>
      </c>
      <c r="I21982" s="4" t="str">
        <f>TEXT(B21982,"yyyy-mm")</f>
        <v>2026-08</v>
      </c>
      <c r="J21982" s="7" t="str">
        <f>VLOOKUP(C21982,'[1]T. Apoyo Sistema'!$B$1:$C$89,2,0)</f>
        <v>SI</v>
      </c>
    </row>
    <row r="21983" spans="1:10" x14ac:dyDescent="0.25">
      <c r="A21983" s="4" t="str">
        <f>CONCATENATE(B21983,"-",C21983,"-",D21983)</f>
        <v>46244-POX45-com1</v>
      </c>
      <c r="B21983" s="14">
        <v>46244</v>
      </c>
      <c r="C21983" s="4" t="s">
        <v>27</v>
      </c>
      <c r="D21983" s="4" t="s">
        <v>71</v>
      </c>
      <c r="E21983" s="4">
        <v>0</v>
      </c>
      <c r="F21983" s="6">
        <v>23.933333333333334</v>
      </c>
      <c r="G21983" s="6">
        <v>0</v>
      </c>
      <c r="H21983" s="6">
        <v>0</v>
      </c>
      <c r="I21983" s="4" t="str">
        <f>TEXT(B21983,"yyyy-mm")</f>
        <v>2026-08</v>
      </c>
      <c r="J21983" s="7" t="str">
        <f>VLOOKUP(C21983,'[1]T. Apoyo Sistema'!$B$1:$C$89,2,0)</f>
        <v>SI</v>
      </c>
    </row>
    <row r="21984" spans="1:10" x14ac:dyDescent="0.25">
      <c r="A21984" s="4" t="str">
        <f>CONCATENATE(B21984,"-",C21984,"-",D21984)</f>
        <v>46244-POX45-com2</v>
      </c>
      <c r="B21984" s="14">
        <v>46244</v>
      </c>
      <c r="C21984" s="4" t="s">
        <v>27</v>
      </c>
      <c r="D21984" s="4" t="s">
        <v>72</v>
      </c>
      <c r="E21984" s="4">
        <v>0</v>
      </c>
      <c r="F21984" s="6">
        <v>23.933333333333334</v>
      </c>
      <c r="G21984" s="6">
        <v>0</v>
      </c>
      <c r="H21984" s="6">
        <v>0</v>
      </c>
      <c r="I21984" s="4" t="str">
        <f>TEXT(B21984,"yyyy-mm")</f>
        <v>2026-08</v>
      </c>
      <c r="J21984" s="7" t="str">
        <f>VLOOKUP(C21984,'[1]T. Apoyo Sistema'!$B$1:$C$89,2,0)</f>
        <v>SI</v>
      </c>
    </row>
    <row r="21985" spans="1:10" x14ac:dyDescent="0.25">
      <c r="A21985" s="4" t="str">
        <f>CONCATENATE(B21985,"-",C21985,"-",D21985)</f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x14ac:dyDescent="0.25">
      <c r="A21986" s="4" t="str">
        <f>CONCATENATE(B21986,"-",C21986,"-",D21986)</f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x14ac:dyDescent="0.25">
      <c r="A21987" s="4" t="str">
        <f>CONCATENATE(B21987,"-",C21987,"-",D21987)</f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x14ac:dyDescent="0.25">
      <c r="A21988" s="4" t="str">
        <f>CONCATENATE(B21988,"-",C21988,"-",D21988)</f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x14ac:dyDescent="0.25">
      <c r="A21989" s="4" t="str">
        <f>CONCATENATE(B21989,"-",C21989,"-",D21989)</f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x14ac:dyDescent="0.25">
      <c r="A21990" s="4" t="str">
        <f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x14ac:dyDescent="0.25">
      <c r="A21991" s="4" t="str">
        <f>CONCATENATE(B21991,"-",C21991,"-",D21991)</f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x14ac:dyDescent="0.25">
      <c r="A21992" s="4" t="str">
        <f>CONCATENATE(B21992,"-",C21992,"-",D21992)</f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x14ac:dyDescent="0.25">
      <c r="A21993" s="4" t="str">
        <f>CONCATENATE(B21993,"-",C21993,"-",D21993)</f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x14ac:dyDescent="0.25">
      <c r="A21994" s="4" t="str">
        <f>CONCATENATE(B21994,"-",C21994,"-",D21994)</f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x14ac:dyDescent="0.25">
      <c r="A21995" s="4" t="str">
        <f>CONCATENATE(B21995,"-",C21995,"-",D21995)</f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x14ac:dyDescent="0.25">
      <c r="A21996" s="4" t="str">
        <f>CONCATENATE(B21996,"-",C21996,"-",D21996)</f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x14ac:dyDescent="0.25">
      <c r="A21997" s="4" t="str">
        <f>CONCATENATE(B21997,"-",C21997,"-",D21997)</f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x14ac:dyDescent="0.25">
      <c r="A21998" s="4" t="str">
        <f>CONCATENATE(B21998,"-",C21998,"-",D21998)</f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x14ac:dyDescent="0.25">
      <c r="A21999" s="4" t="str">
        <f>CONCATENATE(B21999,"-",C21999,"-",D21999)</f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x14ac:dyDescent="0.25">
      <c r="A22000" s="4" t="str">
        <f>CONCATENATE(B22000,"-",C22000,"-",D22000)</f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x14ac:dyDescent="0.25">
      <c r="A22001" s="4" t="str">
        <f>CONCATENATE(B22001,"-",C22001,"-",D22001)</f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x14ac:dyDescent="0.25">
      <c r="A22002" s="4" t="str">
        <f>CONCATENATE(B22002,"-",C22002,"-",D22002)</f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x14ac:dyDescent="0.25">
      <c r="A22003" s="4" t="str">
        <f>CONCATENATE(B22003,"-",C22003,"-",D22003)</f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x14ac:dyDescent="0.25">
      <c r="A22004" s="4" t="str">
        <f>CONCATENATE(B22004,"-",C22004,"-",D22004)</f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x14ac:dyDescent="0.25">
      <c r="A22005" s="4" t="str">
        <f>CONCATENATE(B22005,"-",C22005,"-",D22005)</f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x14ac:dyDescent="0.25">
      <c r="A22006" s="4" t="str">
        <f>CONCATENATE(B22006,"-",C22006,"-",D22006)</f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x14ac:dyDescent="0.25">
      <c r="A22007" s="4" t="str">
        <f>CONCATENATE(B22007,"-",C22007,"-",D22007)</f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x14ac:dyDescent="0.25">
      <c r="A22008" s="4" t="str">
        <f>CONCATENATE(B22008,"-",C22008,"-",D22008)</f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x14ac:dyDescent="0.25">
      <c r="A22009" s="4" t="str">
        <f>CONCATENATE(B22009,"-",C22009,"-",D22009)</f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x14ac:dyDescent="0.25">
      <c r="A22010" s="4" t="str">
        <f>CONCATENATE(B22010,"-",C22010,"-",D22010)</f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x14ac:dyDescent="0.25">
      <c r="A22011" s="4" t="str">
        <f>CONCATENATE(B22011,"-",C22011,"-",D22011)</f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x14ac:dyDescent="0.25">
      <c r="A22012" s="4" t="str">
        <f>CONCATENATE(B22012,"-",C22012,"-",D22012)</f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x14ac:dyDescent="0.25">
      <c r="A22013" s="4" t="str">
        <f>CONCATENATE(B22013,"-",C22013,"-",D22013)</f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x14ac:dyDescent="0.25">
      <c r="A22014" s="4" t="str">
        <f>CONCATENATE(B22014,"-",C22014,"-",D22014)</f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x14ac:dyDescent="0.25">
      <c r="A22015" s="4" t="str">
        <f>CONCATENATE(B22015,"-",C22015,"-",D22015)</f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x14ac:dyDescent="0.25">
      <c r="A22016" s="4" t="str">
        <f>CONCATENATE(B22016,"-",C22016,"-",D22016)</f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x14ac:dyDescent="0.25">
      <c r="A22017" s="4" t="str">
        <f>CONCATENATE(B22017,"-",C22017,"-",D22017)</f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x14ac:dyDescent="0.25">
      <c r="A22018" s="4" t="str">
        <f>CONCATENATE(B22018,"-",C22018,"-",D22018)</f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x14ac:dyDescent="0.25">
      <c r="A22019" s="4" t="str">
        <f>CONCATENATE(B22019,"-",C22019,"-",D22019)</f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x14ac:dyDescent="0.25">
      <c r="A22020" s="4" t="str">
        <f>CONCATENATE(B22020,"-",C22020,"-",D22020)</f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x14ac:dyDescent="0.25">
      <c r="A22021" s="4" t="str">
        <f>CONCATENATE(B22021,"-",C22021,"-",D22021)</f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x14ac:dyDescent="0.25">
      <c r="A22022" s="4" t="str">
        <f>CONCATENATE(B22022,"-",C22022,"-",D22022)</f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x14ac:dyDescent="0.25">
      <c r="A22023" s="4" t="str">
        <f>CONCATENATE(B22023,"-",C22023,"-",D22023)</f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x14ac:dyDescent="0.25">
      <c r="A22024" s="4" t="str">
        <f>CONCATENATE(B22024,"-",C22024,"-",D22024)</f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x14ac:dyDescent="0.25">
      <c r="A22025" s="4" t="str">
        <f>CONCATENATE(B22025,"-",C22025,"-",D22025)</f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x14ac:dyDescent="0.25">
      <c r="A22026" s="4" t="str">
        <f>CONCATENATE(B22026,"-",C22026,"-",D22026)</f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x14ac:dyDescent="0.25">
      <c r="A22027" s="4" t="str">
        <f>CONCATENATE(B22027,"-",C22027,"-",D22027)</f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x14ac:dyDescent="0.25">
      <c r="A22028" s="4" t="str">
        <f>CONCATENATE(B22028,"-",C22028,"-",D22028)</f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x14ac:dyDescent="0.25">
      <c r="A22029" s="4" t="str">
        <f>CONCATENATE(B22029,"-",C22029,"-",D22029)</f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x14ac:dyDescent="0.25">
      <c r="A22030" s="4" t="str">
        <f>CONCATENATE(B22030,"-",C22030,"-",D22030)</f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x14ac:dyDescent="0.25">
      <c r="A22031" s="4" t="str">
        <f>CONCATENATE(B22031,"-",C22031,"-",D22031)</f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x14ac:dyDescent="0.25">
      <c r="A22032" s="4" t="str">
        <f>CONCATENATE(B22032,"-",C22032,"-",D22032)</f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x14ac:dyDescent="0.25">
      <c r="A22033" s="4" t="str">
        <f>CONCATENATE(B22033,"-",C22033,"-",D22033)</f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x14ac:dyDescent="0.25">
      <c r="A22034" s="4" t="str">
        <f>CONCATENATE(B22034,"-",C22034,"-",D22034)</f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x14ac:dyDescent="0.25">
      <c r="A22035" s="4" t="str">
        <f>CONCATENATE(B22035,"-",C22035,"-",D22035)</f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x14ac:dyDescent="0.25">
      <c r="A22036" s="4" t="str">
        <f>CONCATENATE(B22036,"-",C22036,"-",D22036)</f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x14ac:dyDescent="0.25">
      <c r="A22037" s="4" t="str">
        <f>CONCATENATE(B22037,"-",C22037,"-",D22037)</f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x14ac:dyDescent="0.25">
      <c r="A22038" s="4" t="str">
        <f>CONCATENATE(B22038,"-",C22038,"-",D22038)</f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x14ac:dyDescent="0.25">
      <c r="A22039" s="4" t="str">
        <f>CONCATENATE(B22039,"-",C22039,"-",D22039)</f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x14ac:dyDescent="0.25">
      <c r="A22040" s="4" t="str">
        <f>CONCATENATE(B22040,"-",C22040,"-",D22040)</f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x14ac:dyDescent="0.25">
      <c r="A22041" s="4" t="str">
        <f>CONCATENATE(B22041,"-",C22041,"-",D22041)</f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x14ac:dyDescent="0.25">
      <c r="A22042" s="4" t="str">
        <f>CONCATENATE(B22042,"-",C22042,"-",D22042)</f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x14ac:dyDescent="0.25">
      <c r="A22043" s="4" t="str">
        <f>CONCATENATE(B22043,"-",C22043,"-",D22043)</f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x14ac:dyDescent="0.25">
      <c r="A22044" s="4" t="str">
        <f>CONCATENATE(B22044,"-",C22044,"-",D22044)</f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x14ac:dyDescent="0.25">
      <c r="A22045" s="4" t="str">
        <f>CONCATENATE(B22045,"-",C22045,"-",D22045)</f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x14ac:dyDescent="0.25">
      <c r="A22046" s="4" t="str">
        <f>CONCATENATE(B22046,"-",C22046,"-",D22046)</f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x14ac:dyDescent="0.25">
      <c r="A22047" s="4" t="str">
        <f>CONCATENATE(B22047,"-",C22047,"-",D22047)</f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x14ac:dyDescent="0.25">
      <c r="A22048" s="4" t="str">
        <f>CONCATENATE(B22048,"-",C22048,"-",D22048)</f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x14ac:dyDescent="0.25">
      <c r="A22049" s="4" t="str">
        <f>CONCATENATE(B22049,"-",C22049,"-",D22049)</f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x14ac:dyDescent="0.25">
      <c r="A22050" s="4" t="str">
        <f>CONCATENATE(B22050,"-",C22050,"-",D22050)</f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x14ac:dyDescent="0.25">
      <c r="A22051" s="4" t="str">
        <f>CONCATENATE(B22051,"-",C22051,"-",D22051)</f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x14ac:dyDescent="0.25">
      <c r="A22052" s="4" t="str">
        <f>CONCATENATE(B22052,"-",C22052,"-",D22052)</f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x14ac:dyDescent="0.25">
      <c r="A22053" s="4" t="str">
        <f>CONCATENATE(B22053,"-",C22053,"-",D22053)</f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x14ac:dyDescent="0.25">
      <c r="A22054" s="4" t="str">
        <f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x14ac:dyDescent="0.25">
      <c r="A22055" s="4" t="str">
        <f>CONCATENATE(B22055,"-",C22055,"-",D22055)</f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x14ac:dyDescent="0.25">
      <c r="A22056" s="4" t="str">
        <f>CONCATENATE(B22056,"-",C22056,"-",D22056)</f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x14ac:dyDescent="0.25">
      <c r="A22057" s="4" t="str">
        <f>CONCATENATE(B22057,"-",C22057,"-",D22057)</f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x14ac:dyDescent="0.25">
      <c r="A22058" s="4" t="str">
        <f>CONCATENATE(B22058,"-",C22058,"-",D22058)</f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x14ac:dyDescent="0.25">
      <c r="A22059" s="4" t="str">
        <f>CONCATENATE(B22059,"-",C22059,"-",D22059)</f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x14ac:dyDescent="0.25">
      <c r="A22060" s="4" t="str">
        <f>CONCATENATE(B22060,"-",C22060,"-",D22060)</f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x14ac:dyDescent="0.25">
      <c r="A22061" s="4" t="str">
        <f>CONCATENATE(B22061,"-",C22061,"-",D22061)</f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x14ac:dyDescent="0.25">
      <c r="A22062" s="4" t="str">
        <f>CONCATENATE(B22062,"-",C22062,"-",D22062)</f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x14ac:dyDescent="0.25">
      <c r="A22063" s="4" t="str">
        <f>CONCATENATE(B22063,"-",C22063,"-",D22063)</f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x14ac:dyDescent="0.25">
      <c r="A22064" s="4" t="str">
        <f>CONCATENATE(B22064,"-",C22064,"-",D22064)</f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x14ac:dyDescent="0.25">
      <c r="A22065" s="4" t="str">
        <f>CONCATENATE(B22065,"-",C22065,"-",D22065)</f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x14ac:dyDescent="0.25">
      <c r="A22066" s="4" t="str">
        <f>CONCATENATE(B22066,"-",C22066,"-",D22066)</f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x14ac:dyDescent="0.25">
      <c r="A22067" s="4" t="str">
        <f>CONCATENATE(B22067,"-",C22067,"-",D22067)</f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x14ac:dyDescent="0.25">
      <c r="A22068" s="4" t="str">
        <f>CONCATENATE(B22068,"-",C22068,"-",D22068)</f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x14ac:dyDescent="0.25">
      <c r="A22069" s="4" t="str">
        <f>CONCATENATE(B22069,"-",C22069,"-",D22069)</f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x14ac:dyDescent="0.25">
      <c r="A22070" s="4" t="str">
        <f>CONCATENATE(B22070,"-",C22070,"-",D22070)</f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x14ac:dyDescent="0.25">
      <c r="A22071" s="4" t="str">
        <f>CONCATENATE(B22071,"-",C22071,"-",D22071)</f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x14ac:dyDescent="0.25">
      <c r="A22072" s="4" t="str">
        <f>CONCATENATE(B22072,"-",C22072,"-",D22072)</f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x14ac:dyDescent="0.25">
      <c r="A22073" s="4" t="str">
        <f>CONCATENATE(B22073,"-",C22073,"-",D22073)</f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x14ac:dyDescent="0.25">
      <c r="A22074" s="4" t="str">
        <f>CONCATENATE(B22074,"-",C22074,"-",D22074)</f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x14ac:dyDescent="0.25">
      <c r="A22075" s="4" t="str">
        <f>CONCATENATE(B22075,"-",C22075,"-",D22075)</f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x14ac:dyDescent="0.25">
      <c r="A22076" s="4" t="str">
        <f>CONCATENATE(B22076,"-",C22076,"-",D22076)</f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x14ac:dyDescent="0.25">
      <c r="A22077" s="4" t="str">
        <f>CONCATENATE(B22077,"-",C22077,"-",D22077)</f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x14ac:dyDescent="0.25">
      <c r="A22078" s="4" t="str">
        <f>CONCATENATE(B22078,"-",C22078,"-",D22078)</f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x14ac:dyDescent="0.25">
      <c r="A22079" s="4" t="str">
        <f>CONCATENATE(B22079,"-",C22079,"-",D22079)</f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x14ac:dyDescent="0.25">
      <c r="A22080" s="4" t="str">
        <f>CONCATENATE(B22080,"-",C22080,"-",D22080)</f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x14ac:dyDescent="0.25">
      <c r="A22081" s="4" t="str">
        <f>CONCATENATE(B22081,"-",C22081,"-",D22081)</f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x14ac:dyDescent="0.25">
      <c r="A22082" s="4" t="str">
        <f>CONCATENATE(B22082,"-",C22082,"-",D22082)</f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x14ac:dyDescent="0.25">
      <c r="A22083" s="4" t="str">
        <f>CONCATENATE(B22083,"-",C22083,"-",D22083)</f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x14ac:dyDescent="0.25">
      <c r="A22084" s="4" t="str">
        <f>CONCATENATE(B22084,"-",C22084,"-",D22084)</f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x14ac:dyDescent="0.25">
      <c r="A22085" s="4" t="str">
        <f>CONCATENATE(B22085,"-",C22085,"-",D22085)</f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x14ac:dyDescent="0.25">
      <c r="A22086" s="4" t="str">
        <f>CONCATENATE(B22086,"-",C22086,"-",D22086)</f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x14ac:dyDescent="0.25">
      <c r="A22087" s="4" t="str">
        <f>CONCATENATE(B22087,"-",C22087,"-",D22087)</f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x14ac:dyDescent="0.25">
      <c r="A22088" s="4" t="str">
        <f>CONCATENATE(B22088,"-",C22088,"-",D22088)</f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x14ac:dyDescent="0.25">
      <c r="A22089" s="4" t="str">
        <f>CONCATENATE(B22089,"-",C22089,"-",D22089)</f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x14ac:dyDescent="0.25">
      <c r="A22090" s="4" t="str">
        <f>CONCATENATE(B22090,"-",C22090,"-",D22090)</f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x14ac:dyDescent="0.25">
      <c r="A22091" s="4" t="str">
        <f>CONCATENATE(B22091,"-",C22091,"-",D22091)</f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x14ac:dyDescent="0.25">
      <c r="A22092" s="4" t="str">
        <f>CONCATENATE(B22092,"-",C22092,"-",D22092)</f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x14ac:dyDescent="0.25">
      <c r="A22093" s="4" t="str">
        <f>CONCATENATE(B22093,"-",C22093,"-",D22093)</f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x14ac:dyDescent="0.25">
      <c r="A22094" s="4" t="str">
        <f>CONCATENATE(B22094,"-",C22094,"-",D22094)</f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x14ac:dyDescent="0.25">
      <c r="A22095" s="4" t="str">
        <f>CONCATENATE(B22095,"-",C22095,"-",D22095)</f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x14ac:dyDescent="0.25">
      <c r="A22096" s="4" t="str">
        <f>CONCATENATE(B22096,"-",C22096,"-",D22096)</f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x14ac:dyDescent="0.25">
      <c r="A22097" s="4" t="str">
        <f>CONCATENATE(B22097,"-",C22097,"-",D22097)</f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x14ac:dyDescent="0.25">
      <c r="A22098" s="4" t="str">
        <f>CONCATENATE(B22098,"-",C22098,"-",D22098)</f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x14ac:dyDescent="0.25">
      <c r="A22099" s="4" t="str">
        <f>CONCATENATE(B22099,"-",C22099,"-",D22099)</f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x14ac:dyDescent="0.25">
      <c r="A22100" s="4" t="str">
        <f>CONCATENATE(B22100,"-",C22100,"-",D22100)</f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x14ac:dyDescent="0.25">
      <c r="A22101" s="4" t="str">
        <f>CONCATENATE(B22101,"-",C22101,"-",D22101)</f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x14ac:dyDescent="0.25">
      <c r="A22102" s="4" t="str">
        <f>CONCATENATE(B22102,"-",C22102,"-",D22102)</f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x14ac:dyDescent="0.25">
      <c r="A22103" s="4" t="str">
        <f>CONCATENATE(B22103,"-",C22103,"-",D22103)</f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x14ac:dyDescent="0.25">
      <c r="A22104" s="4" t="str">
        <f>CONCATENATE(B22104,"-",C22104,"-",D22104)</f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x14ac:dyDescent="0.25">
      <c r="A22105" s="4" t="str">
        <f>CONCATENATE(B22105,"-",C22105,"-",D22105)</f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x14ac:dyDescent="0.25">
      <c r="A22106" s="4" t="str">
        <f>CONCATENATE(B22106,"-",C22106,"-",D22106)</f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x14ac:dyDescent="0.25">
      <c r="A22107" s="4" t="str">
        <f>CONCATENATE(B22107,"-",C22107,"-",D22107)</f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x14ac:dyDescent="0.25">
      <c r="A22108" s="4" t="str">
        <f>CONCATENATE(B22108,"-",C22108,"-",D22108)</f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x14ac:dyDescent="0.25">
      <c r="A22109" s="4" t="str">
        <f>CONCATENATE(B22109,"-",C22109,"-",D22109)</f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x14ac:dyDescent="0.25">
      <c r="A22110" s="4" t="str">
        <f>CONCATENATE(B22110,"-",C22110,"-",D22110)</f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x14ac:dyDescent="0.25">
      <c r="A22111" s="4" t="str">
        <f>CONCATENATE(B22111,"-",C22111,"-",D22111)</f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x14ac:dyDescent="0.25">
      <c r="A22112" s="4" t="str">
        <f>CONCATENATE(B22112,"-",C22112,"-",D22112)</f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x14ac:dyDescent="0.25">
      <c r="A22113" s="4" t="str">
        <f>CONCATENATE(B22113,"-",C22113,"-",D22113)</f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x14ac:dyDescent="0.25">
      <c r="A22114" s="4" t="str">
        <f>CONCATENATE(B22114,"-",C22114,"-",D22114)</f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x14ac:dyDescent="0.25">
      <c r="A22115" s="4" t="str">
        <f>CONCATENATE(B22115,"-",C22115,"-",D22115)</f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x14ac:dyDescent="0.25">
      <c r="A22116" s="4" t="str">
        <f>CONCATENATE(B22116,"-",C22116,"-",D22116)</f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x14ac:dyDescent="0.25">
      <c r="A22117" s="4" t="str">
        <f>CONCATENATE(B22117,"-",C22117,"-",D22117)</f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x14ac:dyDescent="0.25">
      <c r="A22118" s="4" t="str">
        <f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x14ac:dyDescent="0.25">
      <c r="A22119" s="4" t="str">
        <f>CONCATENATE(B22119,"-",C22119,"-",D22119)</f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x14ac:dyDescent="0.25">
      <c r="A22120" s="4" t="str">
        <f>CONCATENATE(B22120,"-",C22120,"-",D22120)</f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x14ac:dyDescent="0.25">
      <c r="A22121" s="4" t="str">
        <f>CONCATENATE(B22121,"-",C22121,"-",D22121)</f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x14ac:dyDescent="0.25">
      <c r="A22122" s="4" t="str">
        <f>CONCATENATE(B22122,"-",C22122,"-",D22122)</f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x14ac:dyDescent="0.25">
      <c r="A22123" s="4" t="str">
        <f>CONCATENATE(B22123,"-",C22123,"-",D22123)</f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x14ac:dyDescent="0.25">
      <c r="A22124" s="4" t="str">
        <f>CONCATENATE(B22124,"-",C22124,"-",D22124)</f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x14ac:dyDescent="0.25">
      <c r="A22125" s="4" t="str">
        <f>CONCATENATE(B22125,"-",C22125,"-",D22125)</f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x14ac:dyDescent="0.25">
      <c r="A22126" s="4" t="str">
        <f>CONCATENATE(B22126,"-",C22126,"-",D22126)</f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x14ac:dyDescent="0.25">
      <c r="A22127" s="4" t="str">
        <f>CONCATENATE(B22127,"-",C22127,"-",D22127)</f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x14ac:dyDescent="0.25">
      <c r="A22128" s="4" t="str">
        <f>CONCATENATE(B22128,"-",C22128,"-",D22128)</f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x14ac:dyDescent="0.25">
      <c r="A22129" s="4" t="str">
        <f>CONCATENATE(B22129,"-",C22129,"-",D22129)</f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x14ac:dyDescent="0.25">
      <c r="A22130" s="4" t="str">
        <f>CONCATENATE(B22130,"-",C22130,"-",D22130)</f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x14ac:dyDescent="0.25">
      <c r="A22131" s="4" t="str">
        <f>CONCATENATE(B22131,"-",C22131,"-",D22131)</f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x14ac:dyDescent="0.25">
      <c r="A22132" s="4" t="str">
        <f>CONCATENATE(B22132,"-",C22132,"-",D22132)</f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x14ac:dyDescent="0.25">
      <c r="A22133" s="4" t="str">
        <f>CONCATENATE(B22133,"-",C22133,"-",D22133)</f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x14ac:dyDescent="0.25">
      <c r="A22134" s="4" t="str">
        <f>CONCATENATE(B22134,"-",C22134,"-",D22134)</f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x14ac:dyDescent="0.25">
      <c r="A22135" s="4" t="str">
        <f>CONCATENATE(B22135,"-",C22135,"-",D22135)</f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x14ac:dyDescent="0.25">
      <c r="A22136" s="4" t="str">
        <f>CONCATENATE(B22136,"-",C22136,"-",D22136)</f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x14ac:dyDescent="0.25">
      <c r="A22137" s="4" t="str">
        <f>CONCATENATE(B22137,"-",C22137,"-",D22137)</f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x14ac:dyDescent="0.25">
      <c r="A22138" s="4" t="str">
        <f>CONCATENATE(B22138,"-",C22138,"-",D22138)</f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x14ac:dyDescent="0.25">
      <c r="A22139" s="4" t="str">
        <f>CONCATENATE(B22139,"-",C22139,"-",D22139)</f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x14ac:dyDescent="0.25">
      <c r="A22140" s="4" t="str">
        <f>CONCATENATE(B22140,"-",C22140,"-",D22140)</f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x14ac:dyDescent="0.25">
      <c r="A22141" s="4" t="str">
        <f>CONCATENATE(B22141,"-",C22141,"-",D22141)</f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x14ac:dyDescent="0.25">
      <c r="A22142" s="4" t="str">
        <f>CONCATENATE(B22142,"-",C22142,"-",D22142)</f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x14ac:dyDescent="0.25">
      <c r="A22143" s="4" t="str">
        <f>CONCATENATE(B22143,"-",C22143,"-",D22143)</f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x14ac:dyDescent="0.25">
      <c r="A22144" s="4" t="str">
        <f>CONCATENATE(B22144,"-",C22144,"-",D22144)</f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x14ac:dyDescent="0.25">
      <c r="A22145" s="4" t="str">
        <f>CONCATENATE(B22145,"-",C22145,"-",D22145)</f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x14ac:dyDescent="0.25">
      <c r="A22146" s="4" t="str">
        <f>CONCATENATE(B22146,"-",C22146,"-",D22146)</f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x14ac:dyDescent="0.25">
      <c r="A22147" s="4" t="str">
        <f>CONCATENATE(B22147,"-",C22147,"-",D22147)</f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x14ac:dyDescent="0.25">
      <c r="A22148" s="4" t="str">
        <f>CONCATENATE(B22148,"-",C22148,"-",D22148)</f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x14ac:dyDescent="0.25">
      <c r="A22149" s="4" t="str">
        <f>CONCATENATE(B22149,"-",C22149,"-",D22149)</f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x14ac:dyDescent="0.25">
      <c r="A22150" s="4" t="str">
        <f>CONCATENATE(B22150,"-",C22150,"-",D22150)</f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x14ac:dyDescent="0.25">
      <c r="A22151" s="4" t="str">
        <f>CONCATENATE(B22151,"-",C22151,"-",D22151)</f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x14ac:dyDescent="0.25">
      <c r="A22152" s="4" t="str">
        <f>CONCATENATE(B22152,"-",C22152,"-",D22152)</f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x14ac:dyDescent="0.25">
      <c r="A22153" s="4" t="str">
        <f>CONCATENATE(B22153,"-",C22153,"-",D22153)</f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x14ac:dyDescent="0.25">
      <c r="A22154" s="4" t="str">
        <f>CONCATENATE(B22154,"-",C22154,"-",D22154)</f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x14ac:dyDescent="0.25">
      <c r="A22155" s="4" t="str">
        <f>CONCATENATE(B22155,"-",C22155,"-",D22155)</f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x14ac:dyDescent="0.25">
      <c r="A22156" s="4" t="str">
        <f>CONCATENATE(B22156,"-",C22156,"-",D22156)</f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x14ac:dyDescent="0.25">
      <c r="A22157" s="4" t="str">
        <f>CONCATENATE(B22157,"-",C22157,"-",D22157)</f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x14ac:dyDescent="0.25">
      <c r="A22158" s="4" t="str">
        <f>CONCATENATE(B22158,"-",C22158,"-",D22158)</f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x14ac:dyDescent="0.25">
      <c r="A22159" s="4" t="str">
        <f>CONCATENATE(B22159,"-",C22159,"-",D22159)</f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x14ac:dyDescent="0.25">
      <c r="A22160" s="4" t="str">
        <f>CONCATENATE(B22160,"-",C22160,"-",D22160)</f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x14ac:dyDescent="0.25">
      <c r="A22161" s="4" t="str">
        <f>CONCATENATE(B22161,"-",C22161,"-",D22161)</f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x14ac:dyDescent="0.25">
      <c r="A22162" s="4" t="str">
        <f>CONCATENATE(B22162,"-",C22162,"-",D22162)</f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x14ac:dyDescent="0.25">
      <c r="A22163" s="4" t="str">
        <f>CONCATENATE(B22163,"-",C22163,"-",D22163)</f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x14ac:dyDescent="0.25">
      <c r="A22164" s="4" t="str">
        <f>CONCATENATE(B22164,"-",C22164,"-",D22164)</f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x14ac:dyDescent="0.25">
      <c r="A22165" s="4" t="str">
        <f>CONCATENATE(B22165,"-",C22165,"-",D22165)</f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x14ac:dyDescent="0.25">
      <c r="A22166" s="4" t="str">
        <f>CONCATENATE(B22166,"-",C22166,"-",D22166)</f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x14ac:dyDescent="0.25">
      <c r="A22167" s="4" t="str">
        <f>CONCATENATE(B22167,"-",C22167,"-",D22167)</f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x14ac:dyDescent="0.25">
      <c r="A22168" s="4" t="str">
        <f>CONCATENATE(B22168,"-",C22168,"-",D22168)</f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x14ac:dyDescent="0.25">
      <c r="A22169" s="4" t="str">
        <f>CONCATENATE(B22169,"-",C22169,"-",D22169)</f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x14ac:dyDescent="0.25">
      <c r="A22170" s="4" t="str">
        <f>CONCATENATE(B22170,"-",C22170,"-",D22170)</f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x14ac:dyDescent="0.25">
      <c r="A22171" s="4" t="str">
        <f>CONCATENATE(B22171,"-",C22171,"-",D22171)</f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x14ac:dyDescent="0.25">
      <c r="A22172" s="4" t="str">
        <f>CONCATENATE(B22172,"-",C22172,"-",D22172)</f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x14ac:dyDescent="0.25">
      <c r="A22173" s="4" t="str">
        <f>CONCATENATE(B22173,"-",C22173,"-",D22173)</f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x14ac:dyDescent="0.25">
      <c r="A22174" s="4" t="str">
        <f>CONCATENATE(B22174,"-",C22174,"-",D22174)</f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x14ac:dyDescent="0.25">
      <c r="A22175" s="4" t="str">
        <f>CONCATENATE(B22175,"-",C22175,"-",D22175)</f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x14ac:dyDescent="0.25">
      <c r="A22176" s="4" t="str">
        <f>CONCATENATE(B22176,"-",C22176,"-",D22176)</f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x14ac:dyDescent="0.25">
      <c r="A22177" s="4" t="str">
        <f>CONCATENATE(B22177,"-",C22177,"-",D22177)</f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x14ac:dyDescent="0.25">
      <c r="A22178" s="4" t="str">
        <f>CONCATENATE(B22178,"-",C22178,"-",D22178)</f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x14ac:dyDescent="0.25">
      <c r="A22179" s="4" t="str">
        <f>CONCATENATE(B22179,"-",C22179,"-",D22179)</f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x14ac:dyDescent="0.25">
      <c r="A22180" s="4" t="str">
        <f>CONCATENATE(B22180,"-",C22180,"-",D22180)</f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x14ac:dyDescent="0.25">
      <c r="A22181" s="4" t="str">
        <f>CONCATENATE(B22181,"-",C22181,"-",D22181)</f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x14ac:dyDescent="0.25">
      <c r="A22182" s="4" t="str">
        <f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x14ac:dyDescent="0.25">
      <c r="A22183" s="4" t="str">
        <f>CONCATENATE(B22183,"-",C22183,"-",D22183)</f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x14ac:dyDescent="0.25">
      <c r="A22184" s="4" t="str">
        <f>CONCATENATE(B22184,"-",C22184,"-",D22184)</f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x14ac:dyDescent="0.25">
      <c r="A22185" s="4" t="str">
        <f>CONCATENATE(B22185,"-",C22185,"-",D22185)</f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x14ac:dyDescent="0.25">
      <c r="A22186" s="4" t="str">
        <f>CONCATENATE(B22186,"-",C22186,"-",D22186)</f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x14ac:dyDescent="0.25">
      <c r="A22187" s="4" t="str">
        <f>CONCATENATE(B22187,"-",C22187,"-",D22187)</f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x14ac:dyDescent="0.25">
      <c r="A22188" s="4" t="str">
        <f>CONCATENATE(B22188,"-",C22188,"-",D22188)</f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x14ac:dyDescent="0.25">
      <c r="A22189" s="4" t="str">
        <f>CONCATENATE(B22189,"-",C22189,"-",D22189)</f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x14ac:dyDescent="0.25">
      <c r="A22190" s="4" t="str">
        <f>CONCATENATE(B22190,"-",C22190,"-",D22190)</f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x14ac:dyDescent="0.25">
      <c r="A22191" s="4" t="str">
        <f>CONCATENATE(B22191,"-",C22191,"-",D22191)</f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x14ac:dyDescent="0.25">
      <c r="A22192" s="4" t="str">
        <f>CONCATENATE(B22192,"-",C22192,"-",D22192)</f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x14ac:dyDescent="0.25">
      <c r="A22193" s="4" t="str">
        <f>CONCATENATE(B22193,"-",C22193,"-",D22193)</f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x14ac:dyDescent="0.25">
      <c r="A22194" s="4" t="str">
        <f>CONCATENATE(B22194,"-",C22194,"-",D22194)</f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x14ac:dyDescent="0.25">
      <c r="A22195" s="4" t="str">
        <f>CONCATENATE(B22195,"-",C22195,"-",D22195)</f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x14ac:dyDescent="0.25">
      <c r="A22196" s="4" t="str">
        <f>CONCATENATE(B22196,"-",C22196,"-",D22196)</f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x14ac:dyDescent="0.25">
      <c r="A22197" s="4" t="str">
        <f>CONCATENATE(B22197,"-",C22197,"-",D22197)</f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x14ac:dyDescent="0.25">
      <c r="A22198" s="4" t="str">
        <f>CONCATENATE(B22198,"-",C22198,"-",D22198)</f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x14ac:dyDescent="0.25">
      <c r="A22199" s="4" t="str">
        <f>CONCATENATE(B22199,"-",C22199,"-",D22199)</f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x14ac:dyDescent="0.25">
      <c r="A22200" s="4" t="str">
        <f>CONCATENATE(B22200,"-",C22200,"-",D22200)</f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x14ac:dyDescent="0.25">
      <c r="A22201" s="4" t="str">
        <f>CONCATENATE(B22201,"-",C22201,"-",D22201)</f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x14ac:dyDescent="0.25">
      <c r="A22202" s="4" t="str">
        <f>CONCATENATE(B22202,"-",C22202,"-",D22202)</f>
        <v>46244-POX45-com3</v>
      </c>
      <c r="B22202" s="14">
        <v>46244</v>
      </c>
      <c r="C22202" s="4" t="s">
        <v>27</v>
      </c>
      <c r="D22202" s="4" t="s">
        <v>77</v>
      </c>
      <c r="E22202" s="4">
        <v>0</v>
      </c>
      <c r="F22202" s="6">
        <v>23.933333333333334</v>
      </c>
      <c r="G22202" s="6">
        <v>0</v>
      </c>
      <c r="H22202" s="6">
        <v>0</v>
      </c>
      <c r="I22202" s="4" t="str">
        <f>TEXT(B22202,"yyyy-mm")</f>
        <v>2026-08</v>
      </c>
      <c r="J22202" s="7" t="str">
        <f>VLOOKUP(C22202,'[1]T. Apoyo Sistema'!$B$1:$C$89,2,0)</f>
        <v>SI</v>
      </c>
    </row>
    <row r="22203" spans="1:10" x14ac:dyDescent="0.25">
      <c r="A22203" s="4" t="str">
        <f>CONCATENATE(B22203,"-",C22203,"-",D22203)</f>
        <v>46244-POX45-com4</v>
      </c>
      <c r="B22203" s="14">
        <v>46244</v>
      </c>
      <c r="C22203" s="4" t="s">
        <v>27</v>
      </c>
      <c r="D22203" s="4" t="s">
        <v>78</v>
      </c>
      <c r="E22203" s="4">
        <v>0</v>
      </c>
      <c r="F22203" s="6">
        <v>23.933333333333334</v>
      </c>
      <c r="G22203" s="6">
        <v>0</v>
      </c>
      <c r="H22203" s="6">
        <v>0</v>
      </c>
      <c r="I22203" s="4" t="str">
        <f>TEXT(B22203,"yyyy-mm")</f>
        <v>2026-08</v>
      </c>
      <c r="J22203" s="7" t="str">
        <f>VLOOKUP(C22203,'[1]T. Apoyo Sistema'!$B$1:$C$89,2,0)</f>
        <v>SI</v>
      </c>
    </row>
    <row r="22204" spans="1:10" x14ac:dyDescent="0.25">
      <c r="A22204" s="4" t="str">
        <f>CONCATENATE(B22204,"-",C22204,"-",D22204)</f>
        <v>46244-POX45-gen1</v>
      </c>
      <c r="B22204" s="14">
        <v>46244</v>
      </c>
      <c r="C22204" s="4" t="s">
        <v>27</v>
      </c>
      <c r="D22204" s="4" t="s">
        <v>59</v>
      </c>
      <c r="E22204" s="4">
        <v>0</v>
      </c>
      <c r="F22204" s="6">
        <v>0</v>
      </c>
      <c r="G22204" s="6">
        <v>23.933333333333334</v>
      </c>
      <c r="H22204" s="6">
        <v>0</v>
      </c>
      <c r="I22204" s="4" t="str">
        <f>TEXT(B22204,"yyyy-mm")</f>
        <v>2026-08</v>
      </c>
      <c r="J22204" s="7" t="str">
        <f>VLOOKUP(C22204,'[1]T. Apoyo Sistema'!$B$1:$C$89,2,0)</f>
        <v>SI</v>
      </c>
    </row>
    <row r="22205" spans="1:10" x14ac:dyDescent="0.25">
      <c r="A22205" s="4" t="str">
        <f>CONCATENATE(B22205,"-",C22205,"-",D22205)</f>
        <v>46244-POX45-gen2</v>
      </c>
      <c r="B22205" s="14">
        <v>46244</v>
      </c>
      <c r="C22205" s="4" t="s">
        <v>27</v>
      </c>
      <c r="D22205" s="4" t="s">
        <v>73</v>
      </c>
      <c r="E22205" s="4">
        <v>0</v>
      </c>
      <c r="F22205" s="6">
        <v>23.933333333333334</v>
      </c>
      <c r="G22205" s="6">
        <v>0</v>
      </c>
      <c r="H22205" s="6">
        <v>0</v>
      </c>
      <c r="I22205" s="4" t="str">
        <f>TEXT(B22205,"yyyy-mm")</f>
        <v>2026-08</v>
      </c>
      <c r="J22205" s="7" t="str">
        <f>VLOOKUP(C22205,'[1]T. Apoyo Sistema'!$B$1:$C$89,2,0)</f>
        <v>SI</v>
      </c>
    </row>
    <row r="22206" spans="1:10" x14ac:dyDescent="0.25">
      <c r="A22206" s="4" t="str">
        <f>CONCATENATE(B22206,"-",C22206,"-",D22206)</f>
        <v>46244-POX45-psa1</v>
      </c>
      <c r="B22206" s="14">
        <v>46244</v>
      </c>
      <c r="C22206" s="4" t="s">
        <v>27</v>
      </c>
      <c r="D22206" s="4" t="s">
        <v>60</v>
      </c>
      <c r="E22206" s="4">
        <v>0</v>
      </c>
      <c r="F22206" s="6">
        <v>23.933333333333334</v>
      </c>
      <c r="G22206" s="6">
        <v>0</v>
      </c>
      <c r="H22206" s="6">
        <v>0</v>
      </c>
      <c r="I22206" s="4" t="str">
        <f>TEXT(B22206,"yyyy-mm")</f>
        <v>2026-08</v>
      </c>
      <c r="J22206" s="7" t="str">
        <f>VLOOKUP(C22206,'[1]T. Apoyo Sistema'!$B$1:$C$89,2,0)</f>
        <v>SI</v>
      </c>
    </row>
    <row r="22207" spans="1:10" x14ac:dyDescent="0.25">
      <c r="A22207" s="4" t="str">
        <f>CONCATENATE(B22207,"-",C22207,"-",D22207)</f>
        <v>46244-POX45-psa2</v>
      </c>
      <c r="B22207" s="14">
        <v>46244</v>
      </c>
      <c r="C22207" s="4" t="s">
        <v>27</v>
      </c>
      <c r="D22207" s="4" t="s">
        <v>74</v>
      </c>
      <c r="E22207" s="4">
        <v>0</v>
      </c>
      <c r="F22207" s="6">
        <v>23.933333333333334</v>
      </c>
      <c r="G22207" s="6">
        <v>0</v>
      </c>
      <c r="H22207" s="6">
        <v>0</v>
      </c>
      <c r="I22207" s="4" t="str">
        <f>TEXT(B22207,"yyyy-mm")</f>
        <v>2026-08</v>
      </c>
      <c r="J22207" s="7" t="str">
        <f>VLOOKUP(C22207,'[1]T. Apoyo Sistema'!$B$1:$C$89,2,0)</f>
        <v>SI</v>
      </c>
    </row>
    <row r="22208" spans="1:10" x14ac:dyDescent="0.25">
      <c r="A22208" s="4" t="str">
        <f>CONCATENATE(B22208,"-",C22208,"-",D22208)</f>
        <v>46244-POX45-psa3</v>
      </c>
      <c r="B22208" s="14">
        <v>46244</v>
      </c>
      <c r="C22208" s="4" t="s">
        <v>27</v>
      </c>
      <c r="D22208" s="4" t="s">
        <v>79</v>
      </c>
      <c r="E22208" s="4">
        <v>0</v>
      </c>
      <c r="F22208" s="6">
        <v>23.933333333333334</v>
      </c>
      <c r="G22208" s="6">
        <v>0</v>
      </c>
      <c r="H22208" s="6">
        <v>0</v>
      </c>
      <c r="I22208" s="4" t="str">
        <f>TEXT(B22208,"yyyy-mm")</f>
        <v>2026-08</v>
      </c>
      <c r="J22208" s="7" t="str">
        <f>VLOOKUP(C22208,'[1]T. Apoyo Sistema'!$B$1:$C$89,2,0)</f>
        <v>SI</v>
      </c>
    </row>
    <row r="22209" spans="1:10" x14ac:dyDescent="0.25">
      <c r="A22209" s="4" t="str">
        <f>CONCATENATE(B22209,"-",C22209,"-",D22209)</f>
        <v>46244-POX45-psa4</v>
      </c>
      <c r="B22209" s="14">
        <v>46244</v>
      </c>
      <c r="C22209" s="4" t="s">
        <v>27</v>
      </c>
      <c r="D22209" s="4" t="s">
        <v>80</v>
      </c>
      <c r="E22209" s="4">
        <v>0</v>
      </c>
      <c r="F22209" s="6">
        <v>23.933333333333334</v>
      </c>
      <c r="G22209" s="6">
        <v>0</v>
      </c>
      <c r="H22209" s="6">
        <v>0</v>
      </c>
      <c r="I22209" s="4" t="str">
        <f>TEXT(B22209,"yyyy-mm")</f>
        <v>2026-08</v>
      </c>
      <c r="J22209" s="7" t="str">
        <f>VLOOKUP(C22209,'[1]T. Apoyo Sistema'!$B$1:$C$89,2,0)</f>
        <v>SI</v>
      </c>
    </row>
    <row r="22210" spans="1:10" x14ac:dyDescent="0.25">
      <c r="A22210" s="4" t="str">
        <f>CONCATENATE(B22210,"-",C22210,"-",D22210)</f>
        <v>46244-POX45-sec1</v>
      </c>
      <c r="B22210" s="14">
        <v>46244</v>
      </c>
      <c r="C22210" s="4" t="s">
        <v>27</v>
      </c>
      <c r="D22210" s="4" t="s">
        <v>75</v>
      </c>
      <c r="E22210" s="4">
        <v>0</v>
      </c>
      <c r="F22210" s="6">
        <v>23.933333333333334</v>
      </c>
      <c r="G22210" s="6">
        <v>0</v>
      </c>
      <c r="H22210" s="6">
        <v>0</v>
      </c>
      <c r="I22210" s="4" t="str">
        <f>TEXT(B22210,"yyyy-mm")</f>
        <v>2026-08</v>
      </c>
      <c r="J22210" s="7" t="str">
        <f>VLOOKUP(C22210,'[1]T. Apoyo Sistema'!$B$1:$C$89,2,0)</f>
        <v>SI</v>
      </c>
    </row>
    <row r="22211" spans="1:10" x14ac:dyDescent="0.25">
      <c r="A22211" s="4" t="str">
        <f>CONCATENATE(B22211,"-",C22211,"-",D22211)</f>
        <v>46244-POX45-sec2</v>
      </c>
      <c r="B22211" s="14">
        <v>46244</v>
      </c>
      <c r="C22211" s="4" t="s">
        <v>27</v>
      </c>
      <c r="D22211" s="4" t="s">
        <v>76</v>
      </c>
      <c r="E22211" s="4">
        <v>0</v>
      </c>
      <c r="F22211" s="6">
        <v>23.933333333333334</v>
      </c>
      <c r="G22211" s="6">
        <v>0</v>
      </c>
      <c r="H22211" s="6">
        <v>0</v>
      </c>
      <c r="I22211" s="4" t="str">
        <f>TEXT(B22211,"yyyy-mm")</f>
        <v>2026-08</v>
      </c>
      <c r="J22211" s="7" t="str">
        <f>VLOOKUP(C22211,'[1]T. Apoyo Sistema'!$B$1:$C$89,2,0)</f>
        <v>SI</v>
      </c>
    </row>
    <row r="22212" spans="1:10" x14ac:dyDescent="0.25">
      <c r="A22212" s="4" t="str">
        <f>CONCATENATE(B22212,"-",C22212,"-",D22212)</f>
        <v>46266-OXMPN6-gen1</v>
      </c>
      <c r="B22212" s="16">
        <v>46266</v>
      </c>
      <c r="C22212" s="10" t="s">
        <v>829</v>
      </c>
      <c r="D22212" s="10" t="s">
        <v>59</v>
      </c>
      <c r="E22212" s="10">
        <v>2</v>
      </c>
      <c r="F22212" s="12">
        <v>9.1999999999999993</v>
      </c>
      <c r="G22212" s="12">
        <v>14.700000000000001</v>
      </c>
      <c r="H22212" s="12">
        <v>3.3333333333333333E-2</v>
      </c>
      <c r="I22212" s="4" t="s">
        <v>828</v>
      </c>
      <c r="J22212" s="7" t="str">
        <f>VLOOKUP(C22212,'[1]T. Apoyo Sistema'!$B$1:$C$89,2,0)</f>
        <v>NO</v>
      </c>
    </row>
    <row r="22213" spans="1:10" x14ac:dyDescent="0.25">
      <c r="A22213" s="4" t="str">
        <f>CONCATENATE(B22213,"-",C22213,"-",D22213)</f>
        <v>46266-OXMPN6-psa1</v>
      </c>
      <c r="B22213" s="16">
        <v>46266</v>
      </c>
      <c r="C22213" s="10" t="s">
        <v>829</v>
      </c>
      <c r="D22213" s="10" t="s">
        <v>60</v>
      </c>
      <c r="E22213" s="10">
        <v>1</v>
      </c>
      <c r="F22213" s="12">
        <v>4.05</v>
      </c>
      <c r="G22213" s="12">
        <v>19.45</v>
      </c>
      <c r="H22213" s="12">
        <v>0.43333333333333335</v>
      </c>
      <c r="I22213" s="4" t="s">
        <v>828</v>
      </c>
      <c r="J22213" s="7" t="str">
        <f>VLOOKUP(C22213,'[1]T. Apoyo Sistema'!$B$1:$C$89,2,0)</f>
        <v>NO</v>
      </c>
    </row>
    <row r="22214" spans="1:10" x14ac:dyDescent="0.25">
      <c r="A22214" s="4" t="str">
        <f>CONCATENATE(B22214,"-",C22214,"-",D22214)</f>
        <v>46271-POX33-bbd1</v>
      </c>
      <c r="B22214" s="16">
        <v>46271</v>
      </c>
      <c r="C22214" s="10" t="s">
        <v>31</v>
      </c>
      <c r="D22214" s="10" t="s">
        <v>69</v>
      </c>
      <c r="E22214" s="10">
        <v>0</v>
      </c>
      <c r="F22214" s="10">
        <v>0.58333333333333337</v>
      </c>
      <c r="G22214" s="10">
        <v>23.35</v>
      </c>
      <c r="H22214" s="10">
        <v>0</v>
      </c>
      <c r="I22214" s="4" t="s">
        <v>828</v>
      </c>
      <c r="J22214" s="7" t="str">
        <f>VLOOKUP(C22214,'[1]T. Apoyo Sistema'!$B$1:$C$89,2,0)</f>
        <v>SI</v>
      </c>
    </row>
    <row r="22215" spans="1:10" x14ac:dyDescent="0.25">
      <c r="A22215" s="4" t="str">
        <f>CONCATENATE(B22215,"-",C22215,"-",D22215)</f>
        <v>46271-POX33-bbd2</v>
      </c>
      <c r="B22215" s="16">
        <v>46271</v>
      </c>
      <c r="C22215" s="10" t="s">
        <v>31</v>
      </c>
      <c r="D22215" s="10" t="s">
        <v>70</v>
      </c>
      <c r="E22215" s="10">
        <v>0</v>
      </c>
      <c r="F22215" s="10">
        <v>0</v>
      </c>
      <c r="G22215" s="10">
        <v>23.933333333333334</v>
      </c>
      <c r="H22215" s="10">
        <v>0</v>
      </c>
      <c r="I22215" s="4" t="s">
        <v>828</v>
      </c>
      <c r="J22215" s="7" t="str">
        <f>VLOOKUP(C22215,'[1]T. Apoyo Sistema'!$B$1:$C$89,2,0)</f>
        <v>SI</v>
      </c>
    </row>
    <row r="22216" spans="1:10" x14ac:dyDescent="0.25">
      <c r="A22216" s="4" t="str">
        <f>CONCATENATE(B22216,"-",C22216,"-",D22216)</f>
        <v>46271-POX33-com1</v>
      </c>
      <c r="B22216" s="16">
        <v>46271</v>
      </c>
      <c r="C22216" s="10" t="s">
        <v>31</v>
      </c>
      <c r="D22216" s="10" t="s">
        <v>71</v>
      </c>
      <c r="E22216" s="10">
        <v>0</v>
      </c>
      <c r="F22216" s="10">
        <v>13.3</v>
      </c>
      <c r="G22216" s="10">
        <v>10.633333333333333</v>
      </c>
      <c r="H22216" s="10">
        <v>0</v>
      </c>
      <c r="I22216" s="4" t="s">
        <v>828</v>
      </c>
      <c r="J22216" s="7" t="str">
        <f>VLOOKUP(C22216,'[1]T. Apoyo Sistema'!$B$1:$C$89,2,0)</f>
        <v>SI</v>
      </c>
    </row>
    <row r="22217" spans="1:10" x14ac:dyDescent="0.25">
      <c r="A22217" s="4" t="str">
        <f>CONCATENATE(B22217,"-",C22217,"-",D22217)</f>
        <v>46271-POX33-com2</v>
      </c>
      <c r="B22217" s="16">
        <v>46271</v>
      </c>
      <c r="C22217" s="10" t="s">
        <v>31</v>
      </c>
      <c r="D22217" s="10" t="s">
        <v>72</v>
      </c>
      <c r="E22217" s="10">
        <v>0</v>
      </c>
      <c r="F22217" s="10">
        <v>13.383333333333333</v>
      </c>
      <c r="G22217" s="10">
        <v>10.55</v>
      </c>
      <c r="H22217" s="10">
        <v>0</v>
      </c>
      <c r="I22217" s="4" t="s">
        <v>828</v>
      </c>
      <c r="J22217" s="7" t="str">
        <f>VLOOKUP(C22217,'[1]T. Apoyo Sistema'!$B$1:$C$89,2,0)</f>
        <v>SI</v>
      </c>
    </row>
    <row r="22218" spans="1:10" x14ac:dyDescent="0.25">
      <c r="A22218" s="4" t="str">
        <f>CONCATENATE(B22218,"-",C22218,"-",D22218)</f>
        <v>46271-POX33-com3</v>
      </c>
      <c r="B22218" s="16">
        <v>46271</v>
      </c>
      <c r="C22218" s="10" t="s">
        <v>31</v>
      </c>
      <c r="D22218" s="10" t="s">
        <v>77</v>
      </c>
      <c r="E22218" s="10">
        <v>0</v>
      </c>
      <c r="F22218" s="10">
        <v>13.483333333333333</v>
      </c>
      <c r="G22218" s="10">
        <v>10.450000000000001</v>
      </c>
      <c r="H22218" s="10">
        <v>0</v>
      </c>
      <c r="I22218" s="4" t="s">
        <v>828</v>
      </c>
      <c r="J22218" s="7" t="str">
        <f>VLOOKUP(C22218,'[1]T. Apoyo Sistema'!$B$1:$C$89,2,0)</f>
        <v>SI</v>
      </c>
    </row>
    <row r="22219" spans="1:10" x14ac:dyDescent="0.25">
      <c r="A22219" s="4" t="str">
        <f>CONCATENATE(B22219,"-",C22219,"-",D22219)</f>
        <v>46271-POX33-com4</v>
      </c>
      <c r="B22219" s="16">
        <v>46271</v>
      </c>
      <c r="C22219" s="10" t="s">
        <v>31</v>
      </c>
      <c r="D22219" s="10" t="s">
        <v>78</v>
      </c>
      <c r="E22219" s="10">
        <v>0</v>
      </c>
      <c r="F22219" s="10">
        <v>14.25</v>
      </c>
      <c r="G22219" s="10">
        <v>9.6833333333333336</v>
      </c>
      <c r="H22219" s="10">
        <v>0</v>
      </c>
      <c r="I22219" s="4" t="s">
        <v>828</v>
      </c>
      <c r="J22219" s="7" t="str">
        <f>VLOOKUP(C22219,'[1]T. Apoyo Sistema'!$B$1:$C$89,2,0)</f>
        <v>SI</v>
      </c>
    </row>
    <row r="22220" spans="1:10" x14ac:dyDescent="0.25">
      <c r="A22220" s="4" t="str">
        <f>CONCATENATE(B22220,"-",C22220,"-",D22220)</f>
        <v>46271-POX33-gen1</v>
      </c>
      <c r="B22220" s="16">
        <v>46271</v>
      </c>
      <c r="C22220" s="10" t="s">
        <v>31</v>
      </c>
      <c r="D22220" s="10" t="s">
        <v>59</v>
      </c>
      <c r="E22220" s="10">
        <v>0</v>
      </c>
      <c r="F22220" s="10">
        <v>0</v>
      </c>
      <c r="G22220" s="10">
        <v>23.933333333333334</v>
      </c>
      <c r="H22220" s="10">
        <v>0</v>
      </c>
      <c r="I22220" s="4" t="s">
        <v>828</v>
      </c>
      <c r="J22220" s="7" t="str">
        <f>VLOOKUP(C22220,'[1]T. Apoyo Sistema'!$B$1:$C$89,2,0)</f>
        <v>SI</v>
      </c>
    </row>
    <row r="22221" spans="1:10" x14ac:dyDescent="0.25">
      <c r="A22221" s="4" t="str">
        <f>CONCATENATE(B22221,"-",C22221,"-",D22221)</f>
        <v>46271-POX33-psa1</v>
      </c>
      <c r="B22221" s="16">
        <v>46271</v>
      </c>
      <c r="C22221" s="10" t="s">
        <v>31</v>
      </c>
      <c r="D22221" s="10" t="s">
        <v>60</v>
      </c>
      <c r="E22221" s="10">
        <v>0</v>
      </c>
      <c r="F22221" s="10">
        <v>13.116666666666667</v>
      </c>
      <c r="G22221" s="10">
        <v>10.816666666666666</v>
      </c>
      <c r="H22221" s="10">
        <v>0</v>
      </c>
      <c r="I22221" s="4" t="s">
        <v>828</v>
      </c>
      <c r="J22221" s="7" t="str">
        <f>VLOOKUP(C22221,'[1]T. Apoyo Sistema'!$B$1:$C$89,2,0)</f>
        <v>SI</v>
      </c>
    </row>
    <row r="22222" spans="1:10" x14ac:dyDescent="0.25">
      <c r="A22222" s="4" t="str">
        <f>CONCATENATE(B22222,"-",C22222,"-",D22222)</f>
        <v>46271-POX33-psa2</v>
      </c>
      <c r="B22222" s="16">
        <v>46271</v>
      </c>
      <c r="C22222" s="10" t="s">
        <v>31</v>
      </c>
      <c r="D22222" s="10" t="s">
        <v>74</v>
      </c>
      <c r="E22222" s="10">
        <v>0</v>
      </c>
      <c r="F22222" s="10">
        <v>12.716666666666667</v>
      </c>
      <c r="G22222" s="10">
        <v>11.216666666666667</v>
      </c>
      <c r="H22222" s="10">
        <v>0</v>
      </c>
      <c r="I22222" s="4" t="s">
        <v>828</v>
      </c>
      <c r="J22222" s="7" t="str">
        <f>VLOOKUP(C22222,'[1]T. Apoyo Sistema'!$B$1:$C$89,2,0)</f>
        <v>SI</v>
      </c>
    </row>
    <row r="22223" spans="1:10" x14ac:dyDescent="0.25">
      <c r="A22223" s="4" t="str">
        <f>CONCATENATE(B22223,"-",C22223,"-",D22223)</f>
        <v>46271-POX33-psa3</v>
      </c>
      <c r="B22223" s="16">
        <v>46271</v>
      </c>
      <c r="C22223" s="10" t="s">
        <v>31</v>
      </c>
      <c r="D22223" s="10" t="s">
        <v>79</v>
      </c>
      <c r="E22223" s="10">
        <v>0</v>
      </c>
      <c r="F22223" s="10">
        <v>13.166666666666666</v>
      </c>
      <c r="G22223" s="10">
        <v>10.766666666666667</v>
      </c>
      <c r="H22223" s="10">
        <v>0</v>
      </c>
      <c r="I22223" s="4" t="s">
        <v>828</v>
      </c>
      <c r="J22223" s="7" t="str">
        <f>VLOOKUP(C22223,'[1]T. Apoyo Sistema'!$B$1:$C$89,2,0)</f>
        <v>SI</v>
      </c>
    </row>
    <row r="22224" spans="1:10" x14ac:dyDescent="0.25">
      <c r="A22224" s="4" t="str">
        <f>CONCATENATE(B22224,"-",C22224,"-",D22224)</f>
        <v>46271-POX33-psa4</v>
      </c>
      <c r="B22224" s="16">
        <v>46271</v>
      </c>
      <c r="C22224" s="10" t="s">
        <v>31</v>
      </c>
      <c r="D22224" s="10" t="s">
        <v>80</v>
      </c>
      <c r="E22224" s="10">
        <v>0</v>
      </c>
      <c r="F22224" s="10">
        <v>13.716666666666667</v>
      </c>
      <c r="G22224" s="10">
        <v>10.216666666666667</v>
      </c>
      <c r="H22224" s="10">
        <v>0</v>
      </c>
      <c r="I22224" s="4" t="s">
        <v>828</v>
      </c>
      <c r="J22224" s="7" t="str">
        <f>VLOOKUP(C22224,'[1]T. Apoyo Sistema'!$B$1:$C$89,2,0)</f>
        <v>SI</v>
      </c>
    </row>
    <row r="22225" spans="1:10" x14ac:dyDescent="0.25">
      <c r="A22225" s="4" t="str">
        <f>CONCATENATE(B22225,"-",C22225,"-",D22225)</f>
        <v>46271-POX33-sec1</v>
      </c>
      <c r="B22225" s="16">
        <v>46271</v>
      </c>
      <c r="C22225" s="10" t="s">
        <v>31</v>
      </c>
      <c r="D22225" s="10" t="s">
        <v>75</v>
      </c>
      <c r="E22225" s="10">
        <v>0</v>
      </c>
      <c r="F22225" s="10">
        <v>15.1</v>
      </c>
      <c r="G22225" s="10">
        <v>8.8333333333333339</v>
      </c>
      <c r="H22225" s="10">
        <v>0</v>
      </c>
      <c r="I22225" s="4" t="s">
        <v>828</v>
      </c>
      <c r="J22225" s="7" t="str">
        <f>VLOOKUP(C22225,'[1]T. Apoyo Sistema'!$B$1:$C$89,2,0)</f>
        <v>SI</v>
      </c>
    </row>
    <row r="22226" spans="1:10" x14ac:dyDescent="0.25">
      <c r="A22226" s="4" t="str">
        <f>CONCATENATE(B22226,"-",C22226,"-",D22226)</f>
        <v>46271-POX33-sec2</v>
      </c>
      <c r="B22226" s="16">
        <v>46271</v>
      </c>
      <c r="C22226" s="10" t="s">
        <v>31</v>
      </c>
      <c r="D22226" s="10" t="s">
        <v>76</v>
      </c>
      <c r="E22226" s="10">
        <v>0</v>
      </c>
      <c r="F22226" s="10">
        <v>15.1</v>
      </c>
      <c r="G22226" s="10">
        <v>8.8333333333333339</v>
      </c>
      <c r="H22226" s="10">
        <v>0</v>
      </c>
      <c r="I22226" s="4" t="s">
        <v>828</v>
      </c>
      <c r="J22226" s="7" t="str">
        <f>VLOOKUP(C22226,'[1]T. Apoyo Sistema'!$B$1:$C$89,2,0)</f>
        <v>SI</v>
      </c>
    </row>
    <row r="22227" spans="1:10" x14ac:dyDescent="0.25">
      <c r="A22227" s="4" t="str">
        <f>CONCATENATE(B22227,"-",C22227,"-",D22227)</f>
        <v>46239-POX30-gen2</v>
      </c>
      <c r="B22227" s="14">
        <v>46239</v>
      </c>
      <c r="C22227" s="4" t="s">
        <v>47</v>
      </c>
      <c r="D22227" s="4" t="s">
        <v>73</v>
      </c>
      <c r="E22227" s="4">
        <v>0</v>
      </c>
      <c r="F22227" s="6">
        <v>7.2166666666666668</v>
      </c>
      <c r="G22227" s="6">
        <v>16.716666666666669</v>
      </c>
      <c r="H22227" s="6">
        <v>0</v>
      </c>
      <c r="I22227" s="4" t="str">
        <f>TEXT(B22227,"yyyy-mm")</f>
        <v>2026-08</v>
      </c>
      <c r="J22227" s="7" t="str">
        <f>VLOOKUP(C22227,'[1]T. Apoyo Sistema'!$B$1:$C$89,2,0)</f>
        <v>SI</v>
      </c>
    </row>
    <row r="22228" spans="1:10" x14ac:dyDescent="0.25">
      <c r="A22228" s="4" t="str">
        <f>CONCATENATE(B22228,"-",C22228,"-",D22228)</f>
        <v>46257-POX65-psa3</v>
      </c>
      <c r="B22228" s="16">
        <v>46257</v>
      </c>
      <c r="C22228" s="10" t="s">
        <v>46</v>
      </c>
      <c r="D22228" s="10" t="s">
        <v>79</v>
      </c>
      <c r="E22228" s="10">
        <v>0</v>
      </c>
      <c r="F22228" s="12">
        <v>4.9000000000000004</v>
      </c>
      <c r="G22228" s="12">
        <v>19.049999999999997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x14ac:dyDescent="0.25">
      <c r="A22229" s="4" t="str">
        <f>CONCATENATE(B22229,"-",C22229,"-",D22229)</f>
        <v>46257-POX49-bbd1</v>
      </c>
      <c r="B22229" s="16">
        <v>46257</v>
      </c>
      <c r="C22229" s="10" t="s">
        <v>98</v>
      </c>
      <c r="D22229" s="10" t="s">
        <v>69</v>
      </c>
      <c r="E22229" s="10">
        <v>0</v>
      </c>
      <c r="F22229" s="12">
        <v>0.8</v>
      </c>
      <c r="G22229" s="12">
        <v>23.15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x14ac:dyDescent="0.25">
      <c r="A22230" s="4" t="str">
        <f>CONCATENATE(B22230,"-",C22230,"-",D22230)</f>
        <v>46257-POX49-bbd2</v>
      </c>
      <c r="B22230" s="16">
        <v>46257</v>
      </c>
      <c r="C22230" s="10" t="s">
        <v>98</v>
      </c>
      <c r="D22230" s="10" t="s">
        <v>70</v>
      </c>
      <c r="E22230" s="10">
        <v>0</v>
      </c>
      <c r="F22230" s="12">
        <v>0</v>
      </c>
      <c r="G22230" s="12">
        <v>23.95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x14ac:dyDescent="0.25">
      <c r="A22231" s="4" t="str">
        <f>CONCATENATE(B22231,"-",C22231,"-",D22231)</f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x14ac:dyDescent="0.25">
      <c r="A22232" s="4" t="str">
        <f>CONCATENATE(B22232,"-",C22232,"-",D22232)</f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x14ac:dyDescent="0.25">
      <c r="A22233" s="4" t="str">
        <f>CONCATENATE(B22233,"-",C22233,"-",D22233)</f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x14ac:dyDescent="0.25">
      <c r="A22234" s="4" t="str">
        <f>CONCATENATE(B22234,"-",C22234,"-",D22234)</f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x14ac:dyDescent="0.25">
      <c r="A22235" s="4" t="str">
        <f>CONCATENATE(B22235,"-",C22235,"-",D22235)</f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x14ac:dyDescent="0.25">
      <c r="A22236" s="4" t="str">
        <f>CONCATENATE(B22236,"-",C22236,"-",D22236)</f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x14ac:dyDescent="0.25">
      <c r="A22237" s="4" t="str">
        <f>CONCATENATE(B22237,"-",C22237,"-",D22237)</f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x14ac:dyDescent="0.25">
      <c r="A22238" s="4" t="str">
        <f>CONCATENATE(B22238,"-",C22238,"-",D22238)</f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x14ac:dyDescent="0.25">
      <c r="A22239" s="4" t="str">
        <f>CONCATENATE(B22239,"-",C22239,"-",D22239)</f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x14ac:dyDescent="0.25">
      <c r="A22240" s="4" t="str">
        <f>CONCATENATE(B22240,"-",C22240,"-",D22240)</f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x14ac:dyDescent="0.25">
      <c r="A22241" s="4" t="str">
        <f>CONCATENATE(B22241,"-",C22241,"-",D22241)</f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x14ac:dyDescent="0.25">
      <c r="A22242" s="4" t="str">
        <f>CONCATENATE(B22242,"-",C22242,"-",D22242)</f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x14ac:dyDescent="0.25">
      <c r="A22243" s="4" t="str">
        <f>CONCATENATE(B22243,"-",C22243,"-",D22243)</f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x14ac:dyDescent="0.25">
      <c r="A22244" s="4" t="str">
        <f>CONCATENATE(B22244,"-",C22244,"-",D22244)</f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x14ac:dyDescent="0.25">
      <c r="A22245" s="4" t="str">
        <f>CONCATENATE(B22245,"-",C22245,"-",D22245)</f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x14ac:dyDescent="0.25">
      <c r="A22246" s="4" t="str">
        <f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x14ac:dyDescent="0.25">
      <c r="A22247" s="4" t="str">
        <f>CONCATENATE(B22247,"-",C22247,"-",D22247)</f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x14ac:dyDescent="0.25">
      <c r="A22248" s="4" t="str">
        <f>CONCATENATE(B22248,"-",C22248,"-",D22248)</f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x14ac:dyDescent="0.25">
      <c r="A22249" s="4" t="str">
        <f>CONCATENATE(B22249,"-",C22249,"-",D22249)</f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x14ac:dyDescent="0.25">
      <c r="A22250" s="4" t="str">
        <f>CONCATENATE(B22250,"-",C22250,"-",D22250)</f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x14ac:dyDescent="0.25">
      <c r="A22251" s="4" t="str">
        <f>CONCATENATE(B22251,"-",C22251,"-",D22251)</f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x14ac:dyDescent="0.25">
      <c r="A22252" s="4" t="str">
        <f>CONCATENATE(B22252,"-",C22252,"-",D22252)</f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x14ac:dyDescent="0.25">
      <c r="A22253" s="4" t="str">
        <f>CONCATENATE(B22253,"-",C22253,"-",D22253)</f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x14ac:dyDescent="0.25">
      <c r="A22254" s="4" t="str">
        <f>CONCATENATE(B22254,"-",C22254,"-",D22254)</f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x14ac:dyDescent="0.25">
      <c r="A22255" s="4" t="str">
        <f>CONCATENATE(B22255,"-",C22255,"-",D22255)</f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x14ac:dyDescent="0.25">
      <c r="A22256" s="4" t="str">
        <f>CONCATENATE(B22256,"-",C22256,"-",D22256)</f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x14ac:dyDescent="0.25">
      <c r="A22257" s="4" t="str">
        <f>CONCATENATE(B22257,"-",C22257,"-",D22257)</f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x14ac:dyDescent="0.25">
      <c r="A22258" s="4" t="str">
        <f>CONCATENATE(B22258,"-",C22258,"-",D22258)</f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x14ac:dyDescent="0.25">
      <c r="A22259" s="4" t="str">
        <f>CONCATENATE(B22259,"-",C22259,"-",D22259)</f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x14ac:dyDescent="0.25">
      <c r="A22260" s="4" t="str">
        <f>CONCATENATE(B22260,"-",C22260,"-",D22260)</f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x14ac:dyDescent="0.25">
      <c r="A22261" s="4" t="str">
        <f>CONCATENATE(B22261,"-",C22261,"-",D22261)</f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x14ac:dyDescent="0.25">
      <c r="A22262" s="4" t="str">
        <f>CONCATENATE(B22262,"-",C22262,"-",D22262)</f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x14ac:dyDescent="0.25">
      <c r="A22263" s="4" t="str">
        <f>CONCATENATE(B22263,"-",C22263,"-",D22263)</f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x14ac:dyDescent="0.25">
      <c r="A22264" s="4" t="str">
        <f>CONCATENATE(B22264,"-",C22264,"-",D22264)</f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x14ac:dyDescent="0.25">
      <c r="A22265" s="4" t="str">
        <f>CONCATENATE(B22265,"-",C22265,"-",D22265)</f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x14ac:dyDescent="0.25">
      <c r="A22266" s="4" t="str">
        <f>CONCATENATE(B22266,"-",C22266,"-",D22266)</f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x14ac:dyDescent="0.25">
      <c r="A22267" s="4" t="str">
        <f>CONCATENATE(B22267,"-",C22267,"-",D22267)</f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x14ac:dyDescent="0.25">
      <c r="A22268" s="4" t="str">
        <f>CONCATENATE(B22268,"-",C22268,"-",D22268)</f>
        <v>46257-POX49-com1</v>
      </c>
      <c r="B22268" s="16">
        <v>46257</v>
      </c>
      <c r="C22268" s="10" t="s">
        <v>98</v>
      </c>
      <c r="D22268" s="10" t="s">
        <v>71</v>
      </c>
      <c r="E22268" s="10">
        <v>0</v>
      </c>
      <c r="F22268" s="12">
        <v>15.583333333333334</v>
      </c>
      <c r="G22268" s="12">
        <v>8.3666666666666654</v>
      </c>
      <c r="H22268" s="12">
        <v>0</v>
      </c>
      <c r="I22268" s="4" t="s">
        <v>13</v>
      </c>
      <c r="J22268" s="7" t="str">
        <f>VLOOKUP(C22268,'[1]T. Apoyo Sistema'!$B$1:$C$89,2,0)</f>
        <v>SI</v>
      </c>
    </row>
    <row r="22269" spans="1:10" x14ac:dyDescent="0.25">
      <c r="A22269" s="4" t="str">
        <f>CONCATENATE(B22269,"-",C22269,"-",D22269)</f>
        <v>46257-POX49-com2</v>
      </c>
      <c r="B22269" s="16">
        <v>46257</v>
      </c>
      <c r="C22269" s="10" t="s">
        <v>98</v>
      </c>
      <c r="D22269" s="10" t="s">
        <v>72</v>
      </c>
      <c r="E22269" s="10">
        <v>0</v>
      </c>
      <c r="F22269" s="12">
        <v>15.566666666666666</v>
      </c>
      <c r="G22269" s="12">
        <v>8.3833333333333329</v>
      </c>
      <c r="H22269" s="12">
        <v>0</v>
      </c>
      <c r="I22269" s="4" t="s">
        <v>13</v>
      </c>
      <c r="J22269" s="7" t="str">
        <f>VLOOKUP(C22269,'[1]T. Apoyo Sistema'!$B$1:$C$89,2,0)</f>
        <v>SI</v>
      </c>
    </row>
    <row r="22270" spans="1:10" x14ac:dyDescent="0.25">
      <c r="A22270" s="4" t="str">
        <f>CONCATENATE(B22270,"-",C22270,"-",D22270)</f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x14ac:dyDescent="0.25">
      <c r="A22271" s="4" t="str">
        <f>CONCATENATE(B22271,"-",C22271,"-",D22271)</f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x14ac:dyDescent="0.25">
      <c r="A22272" s="4" t="str">
        <f>CONCATENATE(B22272,"-",C22272,"-",D22272)</f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x14ac:dyDescent="0.25">
      <c r="A22273" s="4" t="str">
        <f>CONCATENATE(B22273,"-",C22273,"-",D22273)</f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x14ac:dyDescent="0.25">
      <c r="A22274" s="4" t="str">
        <f>CONCATENATE(B22274,"-",C22274,"-",D22274)</f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x14ac:dyDescent="0.25">
      <c r="A22275" s="4" t="str">
        <f>CONCATENATE(B22275,"-",C22275,"-",D22275)</f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x14ac:dyDescent="0.25">
      <c r="A22276" s="4" t="str">
        <f>CONCATENATE(B22276,"-",C22276,"-",D22276)</f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x14ac:dyDescent="0.25">
      <c r="A22277" s="4" t="str">
        <f>CONCATENATE(B22277,"-",C22277,"-",D22277)</f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x14ac:dyDescent="0.25">
      <c r="A22278" s="4" t="str">
        <f>CONCATENATE(B22278,"-",C22278,"-",D22278)</f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x14ac:dyDescent="0.25">
      <c r="A22279" s="4" t="str">
        <f>CONCATENATE(B22279,"-",C22279,"-",D22279)</f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x14ac:dyDescent="0.25">
      <c r="A22280" s="4" t="str">
        <f>CONCATENATE(B22280,"-",C22280,"-",D22280)</f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x14ac:dyDescent="0.25">
      <c r="A22281" s="4" t="str">
        <f>CONCATENATE(B22281,"-",C22281,"-",D22281)</f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x14ac:dyDescent="0.25">
      <c r="A22282" s="4" t="str">
        <f>CONCATENATE(B22282,"-",C22282,"-",D22282)</f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x14ac:dyDescent="0.25">
      <c r="A22283" s="4" t="str">
        <f>CONCATENATE(B22283,"-",C22283,"-",D22283)</f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x14ac:dyDescent="0.25">
      <c r="A22284" s="4" t="str">
        <f>CONCATENATE(B22284,"-",C22284,"-",D22284)</f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x14ac:dyDescent="0.25">
      <c r="A22285" s="4" t="str">
        <f>CONCATENATE(B22285,"-",C22285,"-",D22285)</f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x14ac:dyDescent="0.25">
      <c r="A22286" s="4" t="str">
        <f>CONCATENATE(B22286,"-",C22286,"-",D22286)</f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x14ac:dyDescent="0.25">
      <c r="A22287" s="4" t="str">
        <f>CONCATENATE(B22287,"-",C22287,"-",D22287)</f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x14ac:dyDescent="0.25">
      <c r="A22288" s="4" t="str">
        <f>CONCATENATE(B22288,"-",C22288,"-",D22288)</f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x14ac:dyDescent="0.25">
      <c r="A22289" s="4" t="str">
        <f>CONCATENATE(B22289,"-",C22289,"-",D22289)</f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x14ac:dyDescent="0.25">
      <c r="A22290" s="4" t="str">
        <f>CONCATENATE(B22290,"-",C22290,"-",D22290)</f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x14ac:dyDescent="0.25">
      <c r="A22291" s="4" t="str">
        <f>CONCATENATE(B22291,"-",C22291,"-",D22291)</f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x14ac:dyDescent="0.25">
      <c r="A22292" s="4" t="str">
        <f>CONCATENATE(B22292,"-",C22292,"-",D22292)</f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x14ac:dyDescent="0.25">
      <c r="A22293" s="4" t="str">
        <f>CONCATENATE(B22293,"-",C22293,"-",D22293)</f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x14ac:dyDescent="0.25">
      <c r="A22294" s="4" t="str">
        <f>CONCATENATE(B22294,"-",C22294,"-",D22294)</f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x14ac:dyDescent="0.25">
      <c r="A22295" s="4" t="str">
        <f>CONCATENATE(B22295,"-",C22295,"-",D22295)</f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x14ac:dyDescent="0.25">
      <c r="A22296" s="4" t="str">
        <f>CONCATENATE(B22296,"-",C22296,"-",D22296)</f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x14ac:dyDescent="0.25">
      <c r="A22297" s="4" t="str">
        <f>CONCATENATE(B22297,"-",C22297,"-",D22297)</f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x14ac:dyDescent="0.25">
      <c r="A22298" s="4" t="str">
        <f>CONCATENATE(B22298,"-",C22298,"-",D22298)</f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x14ac:dyDescent="0.25">
      <c r="A22299" s="4" t="str">
        <f>CONCATENATE(B22299,"-",C22299,"-",D22299)</f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x14ac:dyDescent="0.25">
      <c r="A22300" s="4" t="str">
        <f>CONCATENATE(B22300,"-",C22300,"-",D22300)</f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x14ac:dyDescent="0.25">
      <c r="A22301" s="4" t="str">
        <f>CONCATENATE(B22301,"-",C22301,"-",D22301)</f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x14ac:dyDescent="0.25">
      <c r="A22302" s="4" t="str">
        <f>CONCATENATE(B22302,"-",C22302,"-",D22302)</f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x14ac:dyDescent="0.25">
      <c r="A22303" s="4" t="str">
        <f>CONCATENATE(B22303,"-",C22303,"-",D22303)</f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x14ac:dyDescent="0.25">
      <c r="A22304" s="4" t="str">
        <f>CONCATENATE(B22304,"-",C22304,"-",D22304)</f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x14ac:dyDescent="0.25">
      <c r="A22305" s="4" t="str">
        <f>CONCATENATE(B22305,"-",C22305,"-",D22305)</f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x14ac:dyDescent="0.25">
      <c r="A22306" s="4" t="str">
        <f>CONCATENATE(B22306,"-",C22306,"-",D22306)</f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x14ac:dyDescent="0.25">
      <c r="A22307" s="4" t="str">
        <f>CONCATENATE(B22307,"-",C22307,"-",D22307)</f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x14ac:dyDescent="0.25">
      <c r="A22308" s="4" t="str">
        <f>CONCATENATE(B22308,"-",C22308,"-",D22308)</f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x14ac:dyDescent="0.25">
      <c r="A22309" s="4" t="str">
        <f>CONCATENATE(B22309,"-",C22309,"-",D22309)</f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x14ac:dyDescent="0.25">
      <c r="A22310" s="4" t="str">
        <f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x14ac:dyDescent="0.25">
      <c r="A22311" s="4" t="str">
        <f>CONCATENATE(B22311,"-",C22311,"-",D22311)</f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x14ac:dyDescent="0.25">
      <c r="A22312" s="4" t="str">
        <f>CONCATENATE(B22312,"-",C22312,"-",D22312)</f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x14ac:dyDescent="0.25">
      <c r="A22313" s="4" t="str">
        <f>CONCATENATE(B22313,"-",C22313,"-",D22313)</f>
        <v>46257-POX49-com3</v>
      </c>
      <c r="B22313" s="16">
        <v>46257</v>
      </c>
      <c r="C22313" s="10" t="s">
        <v>98</v>
      </c>
      <c r="D22313" s="10" t="s">
        <v>77</v>
      </c>
      <c r="E22313" s="10">
        <v>0</v>
      </c>
      <c r="F22313" s="12">
        <v>15.566666666666666</v>
      </c>
      <c r="G22313" s="12">
        <v>8.3833333333333329</v>
      </c>
      <c r="H22313" s="12">
        <v>0</v>
      </c>
      <c r="I22313" s="4" t="s">
        <v>13</v>
      </c>
      <c r="J22313" s="7" t="str">
        <f>VLOOKUP(C22313,'[1]T. Apoyo Sistema'!$B$1:$C$89,2,0)</f>
        <v>SI</v>
      </c>
    </row>
    <row r="22314" spans="1:10" x14ac:dyDescent="0.25">
      <c r="A22314" s="4" t="str">
        <f>CONCATENATE(B22314,"-",C22314,"-",D22314)</f>
        <v>46257-POX49-com4</v>
      </c>
      <c r="B22314" s="16">
        <v>46257</v>
      </c>
      <c r="C22314" s="10" t="s">
        <v>98</v>
      </c>
      <c r="D22314" s="10" t="s">
        <v>78</v>
      </c>
      <c r="E22314" s="10">
        <v>0</v>
      </c>
      <c r="F22314" s="12">
        <v>15.616666666666667</v>
      </c>
      <c r="G22314" s="12">
        <v>8.3333333333333321</v>
      </c>
      <c r="H22314" s="12">
        <v>0</v>
      </c>
      <c r="I22314" s="4" t="s">
        <v>13</v>
      </c>
      <c r="J22314" s="7" t="str">
        <f>VLOOKUP(C22314,'[1]T. Apoyo Sistema'!$B$1:$C$89,2,0)</f>
        <v>SI</v>
      </c>
    </row>
    <row r="22315" spans="1:10" x14ac:dyDescent="0.25">
      <c r="A22315" s="4" t="str">
        <f>CONCATENATE(B22315,"-",C22315,"-",D22315)</f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x14ac:dyDescent="0.25">
      <c r="A22316" s="4" t="str">
        <f>CONCATENATE(B22316,"-",C22316,"-",D22316)</f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x14ac:dyDescent="0.25">
      <c r="A22317" s="4" t="str">
        <f>CONCATENATE(B22317,"-",C22317,"-",D22317)</f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x14ac:dyDescent="0.25">
      <c r="A22318" s="4" t="str">
        <f>CONCATENATE(B22318,"-",C22318,"-",D22318)</f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x14ac:dyDescent="0.25">
      <c r="A22319" s="4" t="str">
        <f>CONCATENATE(B22319,"-",C22319,"-",D22319)</f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x14ac:dyDescent="0.25">
      <c r="A22320" s="4" t="str">
        <f>CONCATENATE(B22320,"-",C22320,"-",D22320)</f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x14ac:dyDescent="0.25">
      <c r="A22321" s="4" t="str">
        <f>CONCATENATE(B22321,"-",C22321,"-",D22321)</f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x14ac:dyDescent="0.25">
      <c r="A22322" s="4" t="str">
        <f>CONCATENATE(B22322,"-",C22322,"-",D22322)</f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x14ac:dyDescent="0.25">
      <c r="A22323" s="4" t="str">
        <f>CONCATENATE(B22323,"-",C22323,"-",D22323)</f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x14ac:dyDescent="0.25">
      <c r="A22324" s="4" t="str">
        <f>CONCATENATE(B22324,"-",C22324,"-",D22324)</f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x14ac:dyDescent="0.25">
      <c r="A22325" s="4" t="str">
        <f>CONCATENATE(B22325,"-",C22325,"-",D22325)</f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x14ac:dyDescent="0.25">
      <c r="A22326" s="4" t="str">
        <f>CONCATENATE(B22326,"-",C22326,"-",D22326)</f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x14ac:dyDescent="0.25">
      <c r="A22327" s="4" t="str">
        <f>CONCATENATE(B22327,"-",C22327,"-",D22327)</f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x14ac:dyDescent="0.25">
      <c r="A22328" s="4" t="str">
        <f>CONCATENATE(B22328,"-",C22328,"-",D22328)</f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x14ac:dyDescent="0.25">
      <c r="A22329" s="4" t="str">
        <f>CONCATENATE(B22329,"-",C22329,"-",D22329)</f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x14ac:dyDescent="0.25">
      <c r="A22330" s="4" t="str">
        <f>CONCATENATE(B22330,"-",C22330,"-",D22330)</f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x14ac:dyDescent="0.25">
      <c r="A22331" s="4" t="str">
        <f>CONCATENATE(B22331,"-",C22331,"-",D22331)</f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x14ac:dyDescent="0.25">
      <c r="A22332" s="4" t="str">
        <f>CONCATENATE(B22332,"-",C22332,"-",D22332)</f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x14ac:dyDescent="0.25">
      <c r="A22333" s="4" t="str">
        <f>CONCATENATE(B22333,"-",C22333,"-",D22333)</f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x14ac:dyDescent="0.25">
      <c r="A22334" s="4" t="str">
        <f>CONCATENATE(B22334,"-",C22334,"-",D22334)</f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x14ac:dyDescent="0.25">
      <c r="A22335" s="4" t="str">
        <f>CONCATENATE(B22335,"-",C22335,"-",D22335)</f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x14ac:dyDescent="0.25">
      <c r="A22336" s="4" t="str">
        <f>CONCATENATE(B22336,"-",C22336,"-",D22336)</f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x14ac:dyDescent="0.25">
      <c r="A22337" s="4" t="str">
        <f>CONCATENATE(B22337,"-",C22337,"-",D22337)</f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x14ac:dyDescent="0.25">
      <c r="A22338" s="4" t="str">
        <f>CONCATENATE(B22338,"-",C22338,"-",D22338)</f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x14ac:dyDescent="0.25">
      <c r="A22339" s="4" t="str">
        <f>CONCATENATE(B22339,"-",C22339,"-",D22339)</f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x14ac:dyDescent="0.25">
      <c r="A22340" s="4" t="str">
        <f>CONCATENATE(B22340,"-",C22340,"-",D22340)</f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x14ac:dyDescent="0.25">
      <c r="A22341" s="4" t="str">
        <f>CONCATENATE(B22341,"-",C22341,"-",D22341)</f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x14ac:dyDescent="0.25">
      <c r="A22342" s="4" t="str">
        <f>CONCATENATE(B22342,"-",C22342,"-",D22342)</f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x14ac:dyDescent="0.25">
      <c r="A22343" s="4" t="str">
        <f>CONCATENATE(B22343,"-",C22343,"-",D22343)</f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x14ac:dyDescent="0.25">
      <c r="A22344" s="4" t="str">
        <f>CONCATENATE(B22344,"-",C22344,"-",D22344)</f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x14ac:dyDescent="0.25">
      <c r="A22345" s="4" t="str">
        <f>CONCATENATE(B22345,"-",C22345,"-",D22345)</f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x14ac:dyDescent="0.25">
      <c r="A22346" s="4" t="str">
        <f>CONCATENATE(B22346,"-",C22346,"-",D22346)</f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x14ac:dyDescent="0.25">
      <c r="A22347" s="4" t="str">
        <f>CONCATENATE(B22347,"-",C22347,"-",D22347)</f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x14ac:dyDescent="0.25">
      <c r="A22348" s="4" t="str">
        <f>CONCATENATE(B22348,"-",C22348,"-",D22348)</f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x14ac:dyDescent="0.25">
      <c r="A22349" s="4" t="str">
        <f>CONCATENATE(B22349,"-",C22349,"-",D22349)</f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x14ac:dyDescent="0.25">
      <c r="A22350" s="4" t="str">
        <f>CONCATENATE(B22350,"-",C22350,"-",D22350)</f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x14ac:dyDescent="0.25">
      <c r="A22351" s="4" t="str">
        <f>CONCATENATE(B22351,"-",C22351,"-",D22351)</f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x14ac:dyDescent="0.25">
      <c r="A22352" s="4" t="str">
        <f>CONCATENATE(B22352,"-",C22352,"-",D22352)</f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x14ac:dyDescent="0.25">
      <c r="A22353" s="4" t="str">
        <f>CONCATENATE(B22353,"-",C22353,"-",D22353)</f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x14ac:dyDescent="0.25">
      <c r="A22354" s="4" t="str">
        <f>CONCATENATE(B22354,"-",C22354,"-",D22354)</f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x14ac:dyDescent="0.25">
      <c r="A22355" s="4" t="str">
        <f>CONCATENATE(B22355,"-",C22355,"-",D22355)</f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x14ac:dyDescent="0.25">
      <c r="A22356" s="4" t="str">
        <f>CONCATENATE(B22356,"-",C22356,"-",D22356)</f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x14ac:dyDescent="0.25">
      <c r="A22357" s="4" t="str">
        <f>CONCATENATE(B22357,"-",C22357,"-",D22357)</f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x14ac:dyDescent="0.25">
      <c r="A22358" s="4" t="str">
        <f>CONCATENATE(B22358,"-",C22358,"-",D22358)</f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x14ac:dyDescent="0.25">
      <c r="A22359" s="4" t="str">
        <f>CONCATENATE(B22359,"-",C22359,"-",D22359)</f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x14ac:dyDescent="0.25">
      <c r="A22360" s="4" t="str">
        <f>CONCATENATE(B22360,"-",C22360,"-",D22360)</f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x14ac:dyDescent="0.25">
      <c r="A22361" s="4" t="str">
        <f>CONCATENATE(B22361,"-",C22361,"-",D22361)</f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x14ac:dyDescent="0.25">
      <c r="A22362" s="4" t="str">
        <f>CONCATENATE(B22362,"-",C22362,"-",D22362)</f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x14ac:dyDescent="0.25">
      <c r="A22363" s="4" t="str">
        <f>CONCATENATE(B22363,"-",C22363,"-",D22363)</f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x14ac:dyDescent="0.25">
      <c r="A22364" s="4" t="str">
        <f>CONCATENATE(B22364,"-",C22364,"-",D22364)</f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x14ac:dyDescent="0.25">
      <c r="A22365" s="4" t="str">
        <f>CONCATENATE(B22365,"-",C22365,"-",D22365)</f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x14ac:dyDescent="0.25">
      <c r="A22366" s="4" t="str">
        <f>CONCATENATE(B22366,"-",C22366,"-",D22366)</f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x14ac:dyDescent="0.25">
      <c r="A22367" s="4" t="str">
        <f>CONCATENATE(B22367,"-",C22367,"-",D22367)</f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x14ac:dyDescent="0.25">
      <c r="A22368" s="4" t="str">
        <f>CONCATENATE(B22368,"-",C22368,"-",D22368)</f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x14ac:dyDescent="0.25">
      <c r="A22369" s="4" t="str">
        <f>CONCATENATE(B22369,"-",C22369,"-",D22369)</f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x14ac:dyDescent="0.25">
      <c r="A22370" s="4" t="str">
        <f>CONCATENATE(B22370,"-",C22370,"-",D22370)</f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x14ac:dyDescent="0.25">
      <c r="A22371" s="4" t="str">
        <f>CONCATENATE(B22371,"-",C22371,"-",D22371)</f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x14ac:dyDescent="0.25">
      <c r="A22372" s="4" t="str">
        <f>CONCATENATE(B22372,"-",C22372,"-",D22372)</f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x14ac:dyDescent="0.25">
      <c r="A22373" s="4" t="str">
        <f>CONCATENATE(B22373,"-",C22373,"-",D22373)</f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x14ac:dyDescent="0.25">
      <c r="A22374" s="4" t="str">
        <f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x14ac:dyDescent="0.25">
      <c r="A22375" s="4" t="str">
        <f>CONCATENATE(B22375,"-",C22375,"-",D22375)</f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x14ac:dyDescent="0.25">
      <c r="A22376" s="4" t="str">
        <f>CONCATENATE(B22376,"-",C22376,"-",D22376)</f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x14ac:dyDescent="0.25">
      <c r="A22377" s="4" t="str">
        <f>CONCATENATE(B22377,"-",C22377,"-",D22377)</f>
        <v>46257-POX49-gen1</v>
      </c>
      <c r="B22377" s="16">
        <v>46257</v>
      </c>
      <c r="C22377" s="10" t="s">
        <v>98</v>
      </c>
      <c r="D22377" s="10" t="s">
        <v>59</v>
      </c>
      <c r="E22377" s="10">
        <v>0</v>
      </c>
      <c r="F22377" s="12">
        <v>15.733333333333333</v>
      </c>
      <c r="G22377" s="12">
        <v>8.2166666666666668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x14ac:dyDescent="0.25">
      <c r="A22378" s="4" t="str">
        <f>CONCATENATE(B22378,"-",C22378,"-",D22378)</f>
        <v>46257-POX49-gen2</v>
      </c>
      <c r="B22378" s="16">
        <v>46257</v>
      </c>
      <c r="C22378" s="10" t="s">
        <v>98</v>
      </c>
      <c r="D22378" s="10" t="s">
        <v>73</v>
      </c>
      <c r="E22378" s="10">
        <v>1</v>
      </c>
      <c r="F22378" s="12">
        <v>11.65</v>
      </c>
      <c r="G22378" s="12">
        <v>9.8833333333333329</v>
      </c>
      <c r="H22378" s="12">
        <v>2.4166666666666665</v>
      </c>
      <c r="I22378" s="4" t="s">
        <v>13</v>
      </c>
      <c r="J22378" s="7" t="str">
        <f>VLOOKUP(C22378,'[1]T. Apoyo Sistema'!$B$1:$C$89,2,0)</f>
        <v>SI</v>
      </c>
    </row>
    <row r="22379" spans="1:10" x14ac:dyDescent="0.25">
      <c r="A22379" s="4" t="str">
        <f>CONCATENATE(B22379,"-",C22379,"-",D22379)</f>
        <v>46257-POX49-psa1</v>
      </c>
      <c r="B22379" s="16">
        <v>46257</v>
      </c>
      <c r="C22379" s="10" t="s">
        <v>98</v>
      </c>
      <c r="D22379" s="10" t="s">
        <v>60</v>
      </c>
      <c r="E22379" s="10">
        <v>0</v>
      </c>
      <c r="F22379" s="12">
        <v>15.5</v>
      </c>
      <c r="G22379" s="12">
        <v>8.4499999999999993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x14ac:dyDescent="0.25">
      <c r="A22380" s="4" t="str">
        <f>CONCATENATE(B22380,"-",C22380,"-",D22380)</f>
        <v>46257-POX49-psa2</v>
      </c>
      <c r="B22380" s="16">
        <v>46257</v>
      </c>
      <c r="C22380" s="10" t="s">
        <v>98</v>
      </c>
      <c r="D22380" s="10" t="s">
        <v>74</v>
      </c>
      <c r="E22380" s="10">
        <v>0</v>
      </c>
      <c r="F22380" s="12">
        <v>15.516666666666667</v>
      </c>
      <c r="G22380" s="12">
        <v>8.4333333333333318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x14ac:dyDescent="0.25">
      <c r="A22381" s="4" t="str">
        <f>CONCATENATE(B22381,"-",C22381,"-",D22381)</f>
        <v>46257-POX49-psa3</v>
      </c>
      <c r="B22381" s="16">
        <v>46257</v>
      </c>
      <c r="C22381" s="10" t="s">
        <v>98</v>
      </c>
      <c r="D22381" s="10" t="s">
        <v>79</v>
      </c>
      <c r="E22381" s="10">
        <v>0</v>
      </c>
      <c r="F22381" s="12">
        <v>15.516666666666667</v>
      </c>
      <c r="G22381" s="12">
        <v>8.4333333333333318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x14ac:dyDescent="0.25">
      <c r="A22382" s="4" t="str">
        <f>CONCATENATE(B22382,"-",C22382,"-",D22382)</f>
        <v>46257-POX49-psa4</v>
      </c>
      <c r="B22382" s="16">
        <v>46257</v>
      </c>
      <c r="C22382" s="10" t="s">
        <v>98</v>
      </c>
      <c r="D22382" s="10" t="s">
        <v>80</v>
      </c>
      <c r="E22382" s="10">
        <v>0</v>
      </c>
      <c r="F22382" s="12">
        <v>15.516666666666667</v>
      </c>
      <c r="G22382" s="12">
        <v>8.4333333333333318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x14ac:dyDescent="0.25">
      <c r="A22383" s="4" t="str">
        <f>CONCATENATE(B22383,"-",C22383,"-",D22383)</f>
        <v>46257-POX49-sec1</v>
      </c>
      <c r="B22383" s="16">
        <v>46257</v>
      </c>
      <c r="C22383" s="10" t="s">
        <v>98</v>
      </c>
      <c r="D22383" s="10" t="s">
        <v>75</v>
      </c>
      <c r="E22383" s="10">
        <v>0</v>
      </c>
      <c r="F22383" s="12">
        <v>15.666666666666666</v>
      </c>
      <c r="G22383" s="12">
        <v>8.2833333333333332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x14ac:dyDescent="0.25">
      <c r="A22384" s="4" t="str">
        <f>CONCATENATE(B22384,"-",C22384,"-",D22384)</f>
        <v>46257-POX49-sec2</v>
      </c>
      <c r="B22384" s="16">
        <v>46257</v>
      </c>
      <c r="C22384" s="10" t="s">
        <v>98</v>
      </c>
      <c r="D22384" s="10" t="s">
        <v>76</v>
      </c>
      <c r="E22384" s="10">
        <v>0</v>
      </c>
      <c r="F22384" s="12">
        <v>15.666666666666666</v>
      </c>
      <c r="G22384" s="12">
        <v>8.2833333333333332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x14ac:dyDescent="0.25">
      <c r="A22385" s="4" t="str">
        <f>CONCATENATE(B22385,"-",C22385,"-",D22385)</f>
        <v>46257-POX65-bbd1</v>
      </c>
      <c r="B22385" s="16">
        <v>46257</v>
      </c>
      <c r="C22385" s="10" t="s">
        <v>46</v>
      </c>
      <c r="D22385" s="10" t="s">
        <v>69</v>
      </c>
      <c r="E22385" s="10">
        <v>0</v>
      </c>
      <c r="F22385" s="12">
        <v>0.96666666666666667</v>
      </c>
      <c r="G22385" s="12">
        <v>22.983333333333334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x14ac:dyDescent="0.25">
      <c r="A22386" s="4" t="str">
        <f>CONCATENATE(B22386,"-",C22386,"-",D22386)</f>
        <v>46257-POX65-bbd2</v>
      </c>
      <c r="B22386" s="16">
        <v>46257</v>
      </c>
      <c r="C22386" s="10" t="s">
        <v>46</v>
      </c>
      <c r="D22386" s="10" t="s">
        <v>70</v>
      </c>
      <c r="E22386" s="10">
        <v>3</v>
      </c>
      <c r="F22386" s="12">
        <v>0.05</v>
      </c>
      <c r="G22386" s="12">
        <v>21.066666666666666</v>
      </c>
      <c r="H22386" s="12">
        <v>2.8333333333333335</v>
      </c>
      <c r="I22386" s="4" t="s">
        <v>13</v>
      </c>
      <c r="J22386" s="7" t="str">
        <f>VLOOKUP(C22386,'[1]T. Apoyo Sistema'!$B$1:$C$89,2,0)</f>
        <v>SI</v>
      </c>
    </row>
    <row r="22387" spans="1:10" x14ac:dyDescent="0.25">
      <c r="A22387" s="4" t="str">
        <f>CONCATENATE(B22387,"-",C22387,"-",D22387)</f>
        <v>46257-POX65-com1</v>
      </c>
      <c r="B22387" s="16">
        <v>46257</v>
      </c>
      <c r="C22387" s="10" t="s">
        <v>46</v>
      </c>
      <c r="D22387" s="10" t="s">
        <v>71</v>
      </c>
      <c r="E22387" s="10">
        <v>0</v>
      </c>
      <c r="F22387" s="12">
        <v>5.2</v>
      </c>
      <c r="G22387" s="12">
        <v>18.75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x14ac:dyDescent="0.25">
      <c r="A22388" s="4" t="str">
        <f>CONCATENATE(B22388,"-",C22388,"-",D22388)</f>
        <v>46257-POX65-com2</v>
      </c>
      <c r="B22388" s="16">
        <v>46257</v>
      </c>
      <c r="C22388" s="10" t="s">
        <v>46</v>
      </c>
      <c r="D22388" s="10" t="s">
        <v>72</v>
      </c>
      <c r="E22388" s="10">
        <v>0</v>
      </c>
      <c r="F22388" s="12">
        <v>5.5166666666666666</v>
      </c>
      <c r="G22388" s="12">
        <v>18.433333333333334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x14ac:dyDescent="0.25">
      <c r="A22389" s="4" t="str">
        <f>CONCATENATE(B22389,"-",C22389,"-",D22389)</f>
        <v>46257-POX65-com3</v>
      </c>
      <c r="B22389" s="16">
        <v>46257</v>
      </c>
      <c r="C22389" s="10" t="s">
        <v>46</v>
      </c>
      <c r="D22389" s="10" t="s">
        <v>77</v>
      </c>
      <c r="E22389" s="10">
        <v>2</v>
      </c>
      <c r="F22389" s="12">
        <v>4.8666666666666663</v>
      </c>
      <c r="G22389" s="12">
        <v>14.566666666666666</v>
      </c>
      <c r="H22389" s="12">
        <v>4.5166666666666666</v>
      </c>
      <c r="I22389" s="4" t="s">
        <v>13</v>
      </c>
      <c r="J22389" s="7" t="str">
        <f>VLOOKUP(C22389,'[1]T. Apoyo Sistema'!$B$1:$C$89,2,0)</f>
        <v>SI</v>
      </c>
    </row>
    <row r="22390" spans="1:10" x14ac:dyDescent="0.25">
      <c r="A22390" s="4" t="str">
        <f>CONCATENATE(B22390,"-",C22390,"-",D22390)</f>
        <v>46257-POX65-gen1</v>
      </c>
      <c r="B22390" s="16">
        <v>46257</v>
      </c>
      <c r="C22390" s="10" t="s">
        <v>46</v>
      </c>
      <c r="D22390" s="10" t="s">
        <v>59</v>
      </c>
      <c r="E22390" s="10">
        <v>1</v>
      </c>
      <c r="F22390" s="12">
        <v>3.85</v>
      </c>
      <c r="G22390" s="12">
        <v>20.083333333333332</v>
      </c>
      <c r="H22390" s="12">
        <v>1.6666666666666666E-2</v>
      </c>
      <c r="I22390" s="4" t="s">
        <v>13</v>
      </c>
      <c r="J22390" s="7" t="str">
        <f>VLOOKUP(C22390,'[1]T. Apoyo Sistema'!$B$1:$C$89,2,0)</f>
        <v>SI</v>
      </c>
    </row>
    <row r="22391" spans="1:10" x14ac:dyDescent="0.25">
      <c r="A22391" s="4" t="str">
        <f>CONCATENATE(B22391,"-",C22391,"-",D22391)</f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x14ac:dyDescent="0.25">
      <c r="A22392" s="4" t="str">
        <f>CONCATENATE(B22392,"-",C22392,"-",D22392)</f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x14ac:dyDescent="0.25">
      <c r="A22393" s="4" t="str">
        <f>CONCATENATE(B22393,"-",C22393,"-",D22393)</f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x14ac:dyDescent="0.25">
      <c r="A22394" s="4" t="str">
        <f>CONCATENATE(B22394,"-",C22394,"-",D22394)</f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x14ac:dyDescent="0.25">
      <c r="A22395" s="4" t="str">
        <f>CONCATENATE(B22395,"-",C22395,"-",D22395)</f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x14ac:dyDescent="0.25">
      <c r="A22396" s="4" t="str">
        <f>CONCATENATE(B22396,"-",C22396,"-",D22396)</f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x14ac:dyDescent="0.25">
      <c r="A22397" s="4" t="str">
        <f>CONCATENATE(B22397,"-",C22397,"-",D22397)</f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x14ac:dyDescent="0.25">
      <c r="A22398" s="4" t="str">
        <f>CONCATENATE(B22398,"-",C22398,"-",D22398)</f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x14ac:dyDescent="0.25">
      <c r="A22399" s="4" t="str">
        <f>CONCATENATE(B22399,"-",C22399,"-",D22399)</f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x14ac:dyDescent="0.25">
      <c r="A22400" s="4" t="str">
        <f>CONCATENATE(B22400,"-",C22400,"-",D22400)</f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x14ac:dyDescent="0.25">
      <c r="A22401" s="4" t="str">
        <f>CONCATENATE(B22401,"-",C22401,"-",D22401)</f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x14ac:dyDescent="0.25">
      <c r="A22402" s="4" t="str">
        <f>CONCATENATE(B22402,"-",C22402,"-",D22402)</f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x14ac:dyDescent="0.25">
      <c r="A22403" s="4" t="str">
        <f>CONCATENATE(B22403,"-",C22403,"-",D22403)</f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x14ac:dyDescent="0.25">
      <c r="A22404" s="4" t="str">
        <f>CONCATENATE(B22404,"-",C22404,"-",D22404)</f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>CONCATENATE(B22405,"-",C22405,"-",D22405)</f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828</v>
      </c>
      <c r="J22405" s="7" t="str">
        <f>VLOOKUP(C22405,'[1]T. Apoyo Sistema'!$B$1:$C$89,2,0)</f>
        <v>NO</v>
      </c>
    </row>
    <row r="22406" spans="1:10" x14ac:dyDescent="0.25">
      <c r="A22406" s="4" t="str">
        <f>CONCATENATE(B22406,"-",C22406,"-",D22406)</f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>CONCATENATE(B22407,"-",C22407,"-",D22407)</f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>CONCATENATE(B22408,"-",C22408,"-",D22408)</f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>CONCATENATE(B22409,"-",C22409,"-",D22409)</f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>CONCATENATE(B22410,"-",C22410,"-",D22410)</f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>CONCATENATE(B22411,"-",C22411,"-",D22411)</f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>CONCATENATE(B22412,"-",C22412,"-",D22412)</f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>CONCATENATE(B22413,"-",C22413,"-",D22413)</f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>CONCATENATE(B22414,"-",C22414,"-",D22414)</f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>CONCATENATE(B22415,"-",C22415,"-",D22415)</f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>CONCATENATE(B22416,"-",C22416,"-",D22416)</f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>CONCATENATE(B22417,"-",C22417,"-",D22417)</f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>CONCATENATE(B22418,"-",C22418,"-",D22418)</f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>CONCATENATE(B22419,"-",C22419,"-",D22419)</f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>CONCATENATE(B22420,"-",C22420,"-",D22420)</f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>CONCATENATE(B22421,"-",C22421,"-",D22421)</f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>CONCATENATE(B22422,"-",C22422,"-",D22422)</f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>CONCATENATE(B22423,"-",C22423,"-",D22423)</f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>CONCATENATE(B22424,"-",C22424,"-",D22424)</f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>CONCATENATE(B22425,"-",C22425,"-",D22425)</f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>CONCATENATE(B22426,"-",C22426,"-",D22426)</f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>CONCATENATE(B22427,"-",C22427,"-",D22427)</f>
        <v>46257-POX65-gen2</v>
      </c>
      <c r="B22427" s="16">
        <v>46257</v>
      </c>
      <c r="C22427" s="10" t="s">
        <v>46</v>
      </c>
      <c r="D22427" s="10" t="s">
        <v>73</v>
      </c>
      <c r="E22427" s="10">
        <v>3</v>
      </c>
      <c r="F22427" s="12">
        <v>3.3166666666666669</v>
      </c>
      <c r="G22427" s="12">
        <v>6.3166666666666664</v>
      </c>
      <c r="H22427" s="12">
        <v>14.316666666666666</v>
      </c>
      <c r="I22427" s="4" t="s">
        <v>13</v>
      </c>
      <c r="J22427" s="7" t="str">
        <f>VLOOKUP(C22427,'[1]T. Apoyo Sistema'!$B$1:$C$89,2,0)</f>
        <v>SI</v>
      </c>
    </row>
    <row r="22428" spans="1:10" x14ac:dyDescent="0.25">
      <c r="A22428" s="4" t="str">
        <f>CONCATENATE(B22428,"-",C22428,"-",D22428)</f>
        <v>46257-POX65-psa1</v>
      </c>
      <c r="B22428" s="16">
        <v>46257</v>
      </c>
      <c r="C22428" s="10" t="s">
        <v>46</v>
      </c>
      <c r="D22428" s="10" t="s">
        <v>60</v>
      </c>
      <c r="E22428" s="10">
        <v>0</v>
      </c>
      <c r="F22428" s="12">
        <v>5</v>
      </c>
      <c r="G22428" s="12">
        <v>18.95</v>
      </c>
      <c r="H22428" s="12">
        <v>0</v>
      </c>
      <c r="I22428" s="4" t="s">
        <v>13</v>
      </c>
      <c r="J22428" s="7" t="str">
        <f>VLOOKUP(C22428,'[1]T. Apoyo Sistema'!$B$1:$C$89,2,0)</f>
        <v>SI</v>
      </c>
    </row>
    <row r="22429" spans="1:10" x14ac:dyDescent="0.25">
      <c r="A22429" s="4" t="str">
        <f>CONCATENATE(B22429,"-",C22429,"-",D22429)</f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>CONCATENATE(B22430,"-",C22430,"-",D22430)</f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>CONCATENATE(B22431,"-",C22431,"-",D22431)</f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>CONCATENATE(B22432,"-",C22432,"-",D22432)</f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>CONCATENATE(B22433,"-",C22433,"-",D22433)</f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>CONCATENATE(B22434,"-",C22434,"-",D22434)</f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>CONCATENATE(B22435,"-",C22435,"-",D22435)</f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>CONCATENATE(B22436,"-",C22436,"-",D22436)</f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>CONCATENATE(B22437,"-",C22437,"-",D22437)</f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>CONCATENATE(B22438,"-",C22438,"-",D22438)</f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>CONCATENATE(B22439,"-",C22439,"-",D22439)</f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>CONCATENATE(B22440,"-",C22440,"-",D22440)</f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>CONCATENATE(B22441,"-",C22441,"-",D22441)</f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>CONCATENATE(B22442,"-",C22442,"-",D22442)</f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>CONCATENATE(B22443,"-",C22443,"-",D22443)</f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>CONCATENATE(B22444,"-",C22444,"-",D22444)</f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>CONCATENATE(B22445,"-",C22445,"-",D22445)</f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>CONCATENATE(B22446,"-",C22446,"-",D22446)</f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>CONCATENATE(B22447,"-",C22447,"-",D22447)</f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>CONCATENATE(B22448,"-",C22448,"-",D22448)</f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>CONCATENATE(B22449,"-",C22449,"-",D22449)</f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>CONCATENATE(B22450,"-",C22450,"-",D22450)</f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>CONCATENATE(B22451,"-",C22451,"-",D22451)</f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>CONCATENATE(B22452,"-",C22452,"-",D22452)</f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>CONCATENATE(B22453,"-",C22453,"-",D22453)</f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>CONCATENATE(B22454,"-",C22454,"-",D22454)</f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>CONCATENATE(B22455,"-",C22455,"-",D22455)</f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>CONCATENATE(B22456,"-",C22456,"-",D22456)</f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>CONCATENATE(B22457,"-",C22457,"-",D22457)</f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>CONCATENATE(B22458,"-",C22458,"-",D22458)</f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>CONCATENATE(B22459,"-",C22459,"-",D22459)</f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>CONCATENATE(B22460,"-",C22460,"-",D22460)</f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>CONCATENATE(B22461,"-",C22461,"-",D22461)</f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>CONCATENATE(B22462,"-",C22462,"-",D22462)</f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>CONCATENATE(B22463,"-",C22463,"-",D22463)</f>
        <v>46257-POX65-psa4</v>
      </c>
      <c r="B22463" s="16">
        <v>46257</v>
      </c>
      <c r="C22463" s="10" t="s">
        <v>46</v>
      </c>
      <c r="D22463" s="10" t="s">
        <v>80</v>
      </c>
      <c r="E22463" s="10">
        <v>0</v>
      </c>
      <c r="F22463" s="12">
        <v>4.8666666666666663</v>
      </c>
      <c r="G22463" s="12">
        <v>19.083333333333332</v>
      </c>
      <c r="H22463" s="12">
        <v>0</v>
      </c>
      <c r="I22463" s="4" t="s">
        <v>13</v>
      </c>
      <c r="J22463" s="7" t="str">
        <f>VLOOKUP(C22463,'[1]T. Apoyo Sistema'!$B$1:$C$89,2,0)</f>
        <v>SI</v>
      </c>
    </row>
    <row r="22464" spans="1:10" x14ac:dyDescent="0.25">
      <c r="A22464" s="4" t="str">
        <f>CONCATENATE(B22464,"-",C22464,"-",D22464)</f>
        <v>46257-POX65-psa5</v>
      </c>
      <c r="B22464" s="16">
        <v>46257</v>
      </c>
      <c r="C22464" s="10" t="s">
        <v>46</v>
      </c>
      <c r="D22464" s="10" t="s">
        <v>92</v>
      </c>
      <c r="E22464" s="10">
        <v>0</v>
      </c>
      <c r="F22464" s="12">
        <v>4.3666666666666663</v>
      </c>
      <c r="G22464" s="12">
        <v>19.583333333333332</v>
      </c>
      <c r="H22464" s="12">
        <v>0</v>
      </c>
      <c r="I22464" s="4" t="s">
        <v>13</v>
      </c>
      <c r="J22464" s="7" t="str">
        <f>VLOOKUP(C22464,'[1]T. Apoyo Sistema'!$B$1:$C$89,2,0)</f>
        <v>SI</v>
      </c>
    </row>
    <row r="22465" spans="1:10" x14ac:dyDescent="0.25">
      <c r="A22465" s="4" t="str">
        <f>CONCATENATE(B22465,"-",C22465,"-",D22465)</f>
        <v>46257-POX65-psa6</v>
      </c>
      <c r="B22465" s="16">
        <v>46257</v>
      </c>
      <c r="C22465" s="10" t="s">
        <v>46</v>
      </c>
      <c r="D22465" s="10" t="s">
        <v>93</v>
      </c>
      <c r="E22465" s="10">
        <v>0</v>
      </c>
      <c r="F22465" s="12">
        <v>4.333333333333333</v>
      </c>
      <c r="G22465" s="12">
        <v>19.616666666666667</v>
      </c>
      <c r="H22465" s="12">
        <v>0</v>
      </c>
      <c r="I22465" s="4" t="s">
        <v>13</v>
      </c>
      <c r="J22465" s="7" t="str">
        <f>VLOOKUP(C22465,'[1]T. Apoyo Sistema'!$B$1:$C$89,2,0)</f>
        <v>SI</v>
      </c>
    </row>
    <row r="22466" spans="1:10" x14ac:dyDescent="0.25">
      <c r="A22466" s="4" t="str">
        <f>CONCATENATE(B22466,"-",C22466,"-",D22466)</f>
        <v>46257-POX65-sec1</v>
      </c>
      <c r="B22466" s="16">
        <v>46257</v>
      </c>
      <c r="C22466" s="10" t="s">
        <v>46</v>
      </c>
      <c r="D22466" s="10" t="s">
        <v>75</v>
      </c>
      <c r="E22466" s="10">
        <v>0</v>
      </c>
      <c r="F22466" s="12">
        <v>6.4333333333333336</v>
      </c>
      <c r="G22466" s="12">
        <v>17.516666666666666</v>
      </c>
      <c r="H22466" s="12">
        <v>0</v>
      </c>
      <c r="I22466" s="4" t="s">
        <v>13</v>
      </c>
      <c r="J22466" s="7" t="str">
        <f>VLOOKUP(C22466,'[1]T. Apoyo Sistema'!$B$1:$C$89,2,0)</f>
        <v>SI</v>
      </c>
    </row>
    <row r="22467" spans="1:10" x14ac:dyDescent="0.25">
      <c r="A22467" s="4" t="str">
        <f>CONCATENATE(B22467,"-",C22467,"-",D22467)</f>
        <v>46257-POX65-sec2</v>
      </c>
      <c r="B22467" s="16">
        <v>46257</v>
      </c>
      <c r="C22467" s="10" t="s">
        <v>46</v>
      </c>
      <c r="D22467" s="10" t="s">
        <v>76</v>
      </c>
      <c r="E22467" s="10">
        <v>0</v>
      </c>
      <c r="F22467" s="12">
        <v>6.4333333333333336</v>
      </c>
      <c r="G22467" s="12">
        <v>17.516666666666666</v>
      </c>
      <c r="H22467" s="12">
        <v>0</v>
      </c>
      <c r="I22467" s="4" t="s">
        <v>13</v>
      </c>
      <c r="J22467" s="7" t="str">
        <f>VLOOKUP(C22467,'[1]T. Apoyo Sistema'!$B$1:$C$89,2,0)</f>
        <v>SI</v>
      </c>
    </row>
    <row r="22468" spans="1:10" x14ac:dyDescent="0.25">
      <c r="A22468" s="4" t="str">
        <f>CONCATENATE(B22468,"-",C22468,"-",D22468)</f>
        <v>46269-POX38-bbd1</v>
      </c>
      <c r="B22468" s="16">
        <v>46269</v>
      </c>
      <c r="C22468" s="10" t="s">
        <v>45</v>
      </c>
      <c r="D22468" s="10" t="s">
        <v>69</v>
      </c>
      <c r="E22468" s="10">
        <v>0</v>
      </c>
      <c r="F22468" s="10">
        <v>0.4</v>
      </c>
      <c r="G22468" s="10">
        <v>23.55</v>
      </c>
      <c r="H22468" s="10">
        <v>0</v>
      </c>
      <c r="I22468" s="4" t="s">
        <v>828</v>
      </c>
      <c r="J22468" s="7" t="str">
        <f>VLOOKUP(C22468,'[1]T. Apoyo Sistema'!$B$1:$C$89,2,0)</f>
        <v>SI</v>
      </c>
    </row>
    <row r="22469" spans="1:10" x14ac:dyDescent="0.25">
      <c r="A22469" s="4" t="str">
        <f>CONCATENATE(B22469,"-",C22469,"-",D22469)</f>
        <v>46269-POX38-bbd2</v>
      </c>
      <c r="B22469" s="16">
        <v>46269</v>
      </c>
      <c r="C22469" s="10" t="s">
        <v>45</v>
      </c>
      <c r="D22469" s="10" t="s">
        <v>70</v>
      </c>
      <c r="E22469" s="10">
        <v>0</v>
      </c>
      <c r="F22469" s="10">
        <v>0</v>
      </c>
      <c r="G22469" s="10">
        <v>23.95</v>
      </c>
      <c r="H22469" s="10">
        <v>0</v>
      </c>
      <c r="I22469" s="4" t="s">
        <v>828</v>
      </c>
      <c r="J22469" s="7" t="str">
        <f>VLOOKUP(C22469,'[1]T. Apoyo Sistema'!$B$1:$C$89,2,0)</f>
        <v>SI</v>
      </c>
    </row>
    <row r="22470" spans="1:10" x14ac:dyDescent="0.25">
      <c r="A22470" s="4" t="str">
        <f>CONCATENATE(B22470,"-",C22470,"-",D22470)</f>
        <v>46269-POX38-com1</v>
      </c>
      <c r="B22470" s="16">
        <v>46269</v>
      </c>
      <c r="C22470" s="10" t="s">
        <v>45</v>
      </c>
      <c r="D22470" s="10" t="s">
        <v>71</v>
      </c>
      <c r="E22470" s="10">
        <v>0</v>
      </c>
      <c r="F22470" s="10">
        <v>17.633333333333333</v>
      </c>
      <c r="G22470" s="10">
        <v>6.3166666666666664</v>
      </c>
      <c r="H22470" s="10">
        <v>0</v>
      </c>
      <c r="I22470" s="4" t="s">
        <v>828</v>
      </c>
      <c r="J22470" s="7" t="str">
        <f>VLOOKUP(C22470,'[1]T. Apoyo Sistema'!$B$1:$C$89,2,0)</f>
        <v>SI</v>
      </c>
    </row>
    <row r="22471" spans="1:10" x14ac:dyDescent="0.25">
      <c r="A22471" s="4" t="str">
        <f>CONCATENATE(B22471,"-",C22471,"-",D22471)</f>
        <v>46269-POX38-com2</v>
      </c>
      <c r="B22471" s="16">
        <v>46269</v>
      </c>
      <c r="C22471" s="10" t="s">
        <v>45</v>
      </c>
      <c r="D22471" s="10" t="s">
        <v>72</v>
      </c>
      <c r="E22471" s="10">
        <v>1</v>
      </c>
      <c r="F22471" s="10">
        <v>17.533333333333335</v>
      </c>
      <c r="G22471" s="10">
        <v>6.1999999999999993</v>
      </c>
      <c r="H22471" s="10">
        <v>0.21666666666666667</v>
      </c>
      <c r="I22471" s="4" t="s">
        <v>828</v>
      </c>
      <c r="J22471" s="7" t="str">
        <f>VLOOKUP(C22471,'[1]T. Apoyo Sistema'!$B$1:$C$89,2,0)</f>
        <v>SI</v>
      </c>
    </row>
    <row r="22472" spans="1:10" x14ac:dyDescent="0.25">
      <c r="A22472" s="4" t="str">
        <f>CONCATENATE(B22472,"-",C22472,"-",D22472)</f>
        <v>46269-POX38-com3</v>
      </c>
      <c r="B22472" s="16">
        <v>46269</v>
      </c>
      <c r="C22472" s="10" t="s">
        <v>45</v>
      </c>
      <c r="D22472" s="10" t="s">
        <v>77</v>
      </c>
      <c r="E22472" s="10">
        <v>0</v>
      </c>
      <c r="F22472" s="10">
        <v>6.333333333333333</v>
      </c>
      <c r="G22472" s="10">
        <v>2.8166666666666664</v>
      </c>
      <c r="H22472" s="10">
        <v>14.8</v>
      </c>
      <c r="I22472" s="4" t="s">
        <v>828</v>
      </c>
      <c r="J22472" s="7" t="str">
        <f>VLOOKUP(C22472,'[1]T. Apoyo Sistema'!$B$1:$C$89,2,0)</f>
        <v>SI</v>
      </c>
    </row>
    <row r="22473" spans="1:10" x14ac:dyDescent="0.25">
      <c r="A22473" s="4" t="str">
        <f>CONCATENATE(B22473,"-",C22473,"-",D22473)</f>
        <v>46269-POX38-gen1</v>
      </c>
      <c r="B22473" s="16">
        <v>46269</v>
      </c>
      <c r="C22473" s="10" t="s">
        <v>45</v>
      </c>
      <c r="D22473" s="10" t="s">
        <v>59</v>
      </c>
      <c r="E22473" s="10">
        <v>0</v>
      </c>
      <c r="F22473" s="10">
        <v>6.1166666666666663</v>
      </c>
      <c r="G22473" s="10">
        <v>0.18333333333333357</v>
      </c>
      <c r="H22473" s="10">
        <v>17.649999999999999</v>
      </c>
      <c r="I22473" s="4" t="s">
        <v>828</v>
      </c>
      <c r="J22473" s="7" t="str">
        <f>VLOOKUP(C22473,'[1]T. Apoyo Sistema'!$B$1:$C$89,2,0)</f>
        <v>SI</v>
      </c>
    </row>
    <row r="22474" spans="1:10" x14ac:dyDescent="0.25">
      <c r="A22474" s="4" t="str">
        <f>CONCATENATE(B22474,"-",C22474,"-",D22474)</f>
        <v>46269-POX38-gen2</v>
      </c>
      <c r="B22474" s="16">
        <v>46269</v>
      </c>
      <c r="C22474" s="10" t="s">
        <v>45</v>
      </c>
      <c r="D22474" s="10" t="s">
        <v>73</v>
      </c>
      <c r="E22474" s="10">
        <v>1</v>
      </c>
      <c r="F22474" s="10">
        <v>12.333333333333334</v>
      </c>
      <c r="G22474" s="10">
        <v>11.066666666666665</v>
      </c>
      <c r="H22474" s="10">
        <v>0.55000000000000004</v>
      </c>
      <c r="I22474" s="4" t="s">
        <v>828</v>
      </c>
      <c r="J22474" s="7" t="str">
        <f>VLOOKUP(C22474,'[1]T. Apoyo Sistema'!$B$1:$C$89,2,0)</f>
        <v>SI</v>
      </c>
    </row>
    <row r="22475" spans="1:10" x14ac:dyDescent="0.25">
      <c r="A22475" s="4" t="str">
        <f>CONCATENATE(B22475,"-",C22475,"-",D22475)</f>
        <v>46269-POX38-psa1</v>
      </c>
      <c r="B22475" s="16">
        <v>46269</v>
      </c>
      <c r="C22475" s="10" t="s">
        <v>45</v>
      </c>
      <c r="D22475" s="10" t="s">
        <v>60</v>
      </c>
      <c r="E22475" s="10">
        <v>0</v>
      </c>
      <c r="F22475" s="10">
        <v>0.25</v>
      </c>
      <c r="G22475" s="10">
        <v>23.7</v>
      </c>
      <c r="H22475" s="10">
        <v>0</v>
      </c>
      <c r="I22475" s="4" t="s">
        <v>828</v>
      </c>
      <c r="J22475" s="7" t="str">
        <f>VLOOKUP(C22475,'[1]T. Apoyo Sistema'!$B$1:$C$89,2,0)</f>
        <v>SI</v>
      </c>
    </row>
    <row r="22476" spans="1:10" x14ac:dyDescent="0.25">
      <c r="A22476" s="4" t="str">
        <f>CONCATENATE(B22476,"-",C22476,"-",D22476)</f>
        <v>46269-POX38-psa2</v>
      </c>
      <c r="B22476" s="16">
        <v>46269</v>
      </c>
      <c r="C22476" s="10" t="s">
        <v>45</v>
      </c>
      <c r="D22476" s="10" t="s">
        <v>74</v>
      </c>
      <c r="E22476" s="10">
        <v>1</v>
      </c>
      <c r="F22476" s="10">
        <v>0.18333333333333332</v>
      </c>
      <c r="G22476" s="10">
        <v>23.3</v>
      </c>
      <c r="H22476" s="10">
        <v>0.46666666666666667</v>
      </c>
      <c r="I22476" s="4" t="s">
        <v>828</v>
      </c>
      <c r="J22476" s="7" t="str">
        <f>VLOOKUP(C22476,'[1]T. Apoyo Sistema'!$B$1:$C$89,2,0)</f>
        <v>SI</v>
      </c>
    </row>
    <row r="22477" spans="1:10" x14ac:dyDescent="0.25">
      <c r="A22477" s="4" t="str">
        <f>CONCATENATE(B22477,"-",C22477,"-",D22477)</f>
        <v>46269-POX38-psa3</v>
      </c>
      <c r="B22477" s="16">
        <v>46269</v>
      </c>
      <c r="C22477" s="10" t="s">
        <v>45</v>
      </c>
      <c r="D22477" s="10" t="s">
        <v>79</v>
      </c>
      <c r="E22477" s="10">
        <v>0</v>
      </c>
      <c r="F22477" s="10">
        <v>0.23333333333333334</v>
      </c>
      <c r="G22477" s="10">
        <v>23.716666666666665</v>
      </c>
      <c r="H22477" s="10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>CONCATENATE(B22478,"-",C22478,"-",D22478)</f>
        <v>46269-POX38-psa4</v>
      </c>
      <c r="B22478" s="16">
        <v>46269</v>
      </c>
      <c r="C22478" s="10" t="s">
        <v>45</v>
      </c>
      <c r="D22478" s="10" t="s">
        <v>80</v>
      </c>
      <c r="E22478" s="10">
        <v>0</v>
      </c>
      <c r="F22478" s="10">
        <v>0.21666666666666667</v>
      </c>
      <c r="G22478" s="10">
        <v>23.733333333333334</v>
      </c>
      <c r="H22478" s="10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>CONCATENATE(B22479,"-",C22479,"-",D22479)</f>
        <v>46269-POX38-psa5</v>
      </c>
      <c r="B22479" s="16">
        <v>46269</v>
      </c>
      <c r="C22479" s="10" t="s">
        <v>45</v>
      </c>
      <c r="D22479" s="10" t="s">
        <v>92</v>
      </c>
      <c r="E22479" s="10">
        <v>0</v>
      </c>
      <c r="F22479" s="10">
        <v>6.6666666666666666E-2</v>
      </c>
      <c r="G22479" s="10">
        <v>23.883333333333333</v>
      </c>
      <c r="H22479" s="10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>CONCATENATE(B22480,"-",C22480,"-",D22480)</f>
        <v>46269-POX38-psa6</v>
      </c>
      <c r="B22480" s="16">
        <v>46269</v>
      </c>
      <c r="C22480" s="10" t="s">
        <v>45</v>
      </c>
      <c r="D22480" s="10" t="s">
        <v>93</v>
      </c>
      <c r="E22480" s="10">
        <v>0</v>
      </c>
      <c r="F22480" s="10">
        <v>6.6666666666666666E-2</v>
      </c>
      <c r="G22480" s="10">
        <v>23.883333333333333</v>
      </c>
      <c r="H22480" s="10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>CONCATENATE(B22481,"-",C22481,"-",D22481)</f>
        <v>46269-POX38-sec1</v>
      </c>
      <c r="B22481" s="16">
        <v>46269</v>
      </c>
      <c r="C22481" s="10" t="s">
        <v>45</v>
      </c>
      <c r="D22481" s="10" t="s">
        <v>75</v>
      </c>
      <c r="E22481" s="10">
        <v>0</v>
      </c>
      <c r="F22481" s="10">
        <v>18.333333333333332</v>
      </c>
      <c r="G22481" s="10">
        <v>5.6166666666666671</v>
      </c>
      <c r="H22481" s="10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>CONCATENATE(B22482,"-",C22482,"-",D22482)</f>
        <v>46269-POX38-sec2</v>
      </c>
      <c r="B22482" s="16">
        <v>46269</v>
      </c>
      <c r="C22482" s="10" t="s">
        <v>45</v>
      </c>
      <c r="D22482" s="10" t="s">
        <v>76</v>
      </c>
      <c r="E22482" s="10">
        <v>0</v>
      </c>
      <c r="F22482" s="10">
        <v>18.316666666666666</v>
      </c>
      <c r="G22482" s="10">
        <v>5.6333333333333329</v>
      </c>
      <c r="H22482" s="10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>CONCATENATE(B22483,"-",C22483,"-",D22483)</f>
        <v>46271-POX57-bbd1</v>
      </c>
      <c r="B22483" s="16">
        <v>46271</v>
      </c>
      <c r="C22483" s="10" t="s">
        <v>40</v>
      </c>
      <c r="D22483" s="10" t="s">
        <v>69</v>
      </c>
      <c r="E22483" s="10">
        <v>0</v>
      </c>
      <c r="F22483" s="10">
        <v>0.75</v>
      </c>
      <c r="G22483" s="10">
        <v>23.2</v>
      </c>
      <c r="H22483" s="10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>CONCATENATE(B22484,"-",C22484,"-",D22484)</f>
        <v>46271-POX57-bbd2</v>
      </c>
      <c r="B22484" s="16">
        <v>46271</v>
      </c>
      <c r="C22484" s="10" t="s">
        <v>40</v>
      </c>
      <c r="D22484" s="10" t="s">
        <v>70</v>
      </c>
      <c r="E22484" s="10">
        <v>0</v>
      </c>
      <c r="F22484" s="10">
        <v>0</v>
      </c>
      <c r="G22484" s="10">
        <v>23.95</v>
      </c>
      <c r="H22484" s="10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>CONCATENATE(B22485,"-",C22485,"-",D22485)</f>
        <v>46271-POX57-com1</v>
      </c>
      <c r="B22485" s="16">
        <v>46271</v>
      </c>
      <c r="C22485" s="10" t="s">
        <v>40</v>
      </c>
      <c r="D22485" s="10" t="s">
        <v>71</v>
      </c>
      <c r="E22485" s="10">
        <v>0</v>
      </c>
      <c r="F22485" s="10">
        <v>23.95</v>
      </c>
      <c r="G22485" s="10">
        <v>0</v>
      </c>
      <c r="H22485" s="10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>CONCATENATE(B22486,"-",C22486,"-",D22486)</f>
        <v>46271-POX57-com2</v>
      </c>
      <c r="B22486" s="16">
        <v>46271</v>
      </c>
      <c r="C22486" s="10" t="s">
        <v>40</v>
      </c>
      <c r="D22486" s="10" t="s">
        <v>72</v>
      </c>
      <c r="E22486" s="10">
        <v>0</v>
      </c>
      <c r="F22486" s="10">
        <v>23.95</v>
      </c>
      <c r="G22486" s="10">
        <v>0</v>
      </c>
      <c r="H22486" s="10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>CONCATENATE(B22487,"-",C22487,"-",D22487)</f>
        <v>46271-POX57-com3</v>
      </c>
      <c r="B22487" s="16">
        <v>46271</v>
      </c>
      <c r="C22487" s="10" t="s">
        <v>40</v>
      </c>
      <c r="D22487" s="10" t="s">
        <v>77</v>
      </c>
      <c r="E22487" s="10">
        <v>0</v>
      </c>
      <c r="F22487" s="10">
        <v>23.95</v>
      </c>
      <c r="G22487" s="10">
        <v>0</v>
      </c>
      <c r="H22487" s="10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>CONCATENATE(B22488,"-",C22488,"-",D22488)</f>
        <v>46271-POX57-com4</v>
      </c>
      <c r="B22488" s="16">
        <v>46271</v>
      </c>
      <c r="C22488" s="10" t="s">
        <v>40</v>
      </c>
      <c r="D22488" s="10" t="s">
        <v>78</v>
      </c>
      <c r="E22488" s="10">
        <v>0</v>
      </c>
      <c r="F22488" s="10">
        <v>23.95</v>
      </c>
      <c r="G22488" s="10">
        <v>0</v>
      </c>
      <c r="H22488" s="10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>CONCATENATE(B22489,"-",C22489,"-",D22489)</f>
        <v>46271-POX57-gen1</v>
      </c>
      <c r="B22489" s="16">
        <v>46271</v>
      </c>
      <c r="C22489" s="10" t="s">
        <v>40</v>
      </c>
      <c r="D22489" s="10" t="s">
        <v>59</v>
      </c>
      <c r="E22489" s="10">
        <v>0</v>
      </c>
      <c r="F22489" s="10">
        <v>23.95</v>
      </c>
      <c r="G22489" s="10">
        <v>0</v>
      </c>
      <c r="H22489" s="10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>CONCATENATE(B22490,"-",C22490,"-",D22490)</f>
        <v>46271-POX57-gen2</v>
      </c>
      <c r="B22490" s="16">
        <v>46271</v>
      </c>
      <c r="C22490" s="10" t="s">
        <v>40</v>
      </c>
      <c r="D22490" s="10" t="s">
        <v>73</v>
      </c>
      <c r="E22490" s="10">
        <v>0</v>
      </c>
      <c r="F22490" s="10">
        <v>0</v>
      </c>
      <c r="G22490" s="10">
        <v>0</v>
      </c>
      <c r="H22490" s="10">
        <v>23.95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>CONCATENATE(B22491,"-",C22491,"-",D22491)</f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24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>CONCATENATE(B22492,"-",C22492,"-",D22492)</f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0.4</v>
      </c>
      <c r="G22492" s="12">
        <v>23.6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>CONCATENATE(B22493,"-",C22493,"-",D22493)</f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14.416666666666666</v>
      </c>
      <c r="G22493" s="12">
        <v>9.5833333333333339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>CONCATENATE(B22494,"-",C22494,"-",D22494)</f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7.9833333333333334</v>
      </c>
      <c r="G22494" s="12">
        <v>16.016666666666666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>CONCATENATE(B22495,"-",C22495,"-",D22495)</f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2.0666666666666669</v>
      </c>
      <c r="G22495" s="12">
        <v>21.933333333333334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>CONCATENATE(B22496,"-",C22496,"-",D22496)</f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14.45</v>
      </c>
      <c r="G22496" s="12">
        <v>9.5500000000000007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>CONCATENATE(B22497,"-",C22497,"-",D22497)</f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15.05</v>
      </c>
      <c r="G22497" s="12">
        <v>8.9499999999999993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>CONCATENATE(B22498,"-",C22498,"-",D22498)</f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24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>CONCATENATE(B22499,"-",C22499,"-",D22499)</f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2.0499999999999998</v>
      </c>
      <c r="G22499" s="12">
        <v>21.95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>CONCATENATE(B22500,"-",C22500,"-",D22500)</f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14.15</v>
      </c>
      <c r="G22500" s="12">
        <v>9.85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>CONCATENATE(B22501,"-",C22501,"-",D22501)</f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14.083333333333334</v>
      </c>
      <c r="G22501" s="12">
        <v>9.9166666666666661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>CONCATENATE(B22502,"-",C22502,"-",D22502)</f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7.85</v>
      </c>
      <c r="G22502" s="12">
        <v>16.149999999999999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>CONCATENATE(B22503,"-",C22503,"-",D22503)</f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14.916666666666666</v>
      </c>
      <c r="G22503" s="12">
        <v>9.0833333333333339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>CONCATENATE(B22504,"-",C22504,"-",D22504)</f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14.916666666666666</v>
      </c>
      <c r="G22504" s="12">
        <v>9.0833333333333339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>CONCATENATE(B22505,"-",C22505,"-",D22505)</f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>CONCATENATE(B22506,"-",C22506,"-",D22506)</f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>CONCATENATE(B22507,"-",C22507,"-",D22507)</f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>CONCATENATE(B22508,"-",C22508,"-",D22508)</f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>CONCATENATE(B22509,"-",C22509,"-",D22509)</f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>CONCATENATE(B22510,"-",C22510,"-",D22510)</f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>CONCATENATE(B22511,"-",C22511,"-",D22511)</f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>CONCATENATE(B22512,"-",C22512,"-",D22512)</f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>CONCATENATE(B22513,"-",C22513,"-",D22513)</f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>CONCATENATE(B22514,"-",C22514,"-",D22514)</f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>CONCATENATE(B22515,"-",C22515,"-",D22515)</f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>CONCATENATE(B22516,"-",C22516,"-",D22516)</f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>CONCATENATE(B22517,"-",C22517,"-",D22517)</f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>CONCATENATE(B22518,"-",C22518,"-",D22518)</f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>CONCATENATE(B22519,"-",C22519,"-",D22519)</f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>CONCATENATE(B22520,"-",C22520,"-",D22520)</f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>CONCATENATE(B22521,"-",C22521,"-",D22521)</f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>CONCATENATE(B22522,"-",C22522,"-",D22522)</f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>CONCATENATE(B22523,"-",C22523,"-",D22523)</f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>CONCATENATE(B22524,"-",C22524,"-",D22524)</f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>CONCATENATE(B22525,"-",C22525,"-",D22525)</f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>CONCATENATE(B22526,"-",C22526,"-",D22526)</f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>CONCATENATE(B22527,"-",C22527,"-",D22527)</f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>CONCATENATE(B22528,"-",C22528,"-",D22528)</f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>CONCATENATE(B22529,"-",C22529,"-",D22529)</f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>CONCATENATE(B22530,"-",C22530,"-",D22530)</f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>CONCATENATE(B22531,"-",C22531,"-",D22531)</f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>CONCATENATE(B22532,"-",C22532,"-",D22532)</f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>CONCATENATE(B22533,"-",C22533,"-",D22533)</f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>CONCATENATE(B22534,"-",C22534,"-",D22534)</f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>CONCATENATE(B22535,"-",C22535,"-",D22535)</f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>CONCATENATE(B22536,"-",C22536,"-",D22536)</f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>CONCATENATE(B22537,"-",C22537,"-",D22537)</f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>CONCATENATE(B22538,"-",C22538,"-",D22538)</f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>CONCATENATE(B22539,"-",C22539,"-",D22539)</f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>CONCATENATE(B22540,"-",C22540,"-",D22540)</f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>CONCATENATE(B22541,"-",C22541,"-",D22541)</f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>CONCATENATE(B22542,"-",C22542,"-",D22542)</f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>CONCATENATE(B22543,"-",C22543,"-",D22543)</f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>CONCATENATE(B22544,"-",C22544,"-",D22544)</f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>CONCATENATE(B22545,"-",C22545,"-",D22545)</f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>CONCATENATE(B22546,"-",C22546,"-",D22546)</f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>CONCATENATE(B22547,"-",C22547,"-",D22547)</f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>CONCATENATE(B22548,"-",C22548,"-",D22548)</f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>CONCATENATE(B22549,"-",C22549,"-",D22549)</f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>CONCATENATE(B22550,"-",C22550,"-",D22550)</f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>CONCATENATE(B22551,"-",C22551,"-",D22551)</f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>CONCATENATE(B22552,"-",C22552,"-",D22552)</f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>CONCATENATE(B22553,"-",C22553,"-",D22553)</f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>CONCATENATE(B22554,"-",C22554,"-",D22554)</f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>CONCATENATE(B22555,"-",C22555,"-",D22555)</f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>CONCATENATE(B22556,"-",C22556,"-",D22556)</f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>CONCATENATE(B22557,"-",C22557,"-",D22557)</f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>CONCATENATE(B22558,"-",C22558,"-",D22558)</f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>CONCATENATE(B22559,"-",C22559,"-",D22559)</f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>CONCATENATE(B22560,"-",C22560,"-",D22560)</f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>CONCATENATE(B22561,"-",C22561,"-",D22561)</f>
        <v>46271-POX57-psa1</v>
      </c>
      <c r="B22561" s="16">
        <v>46271</v>
      </c>
      <c r="C22561" s="10" t="s">
        <v>40</v>
      </c>
      <c r="D22561" s="10" t="s">
        <v>60</v>
      </c>
      <c r="E22561" s="10">
        <v>0</v>
      </c>
      <c r="F22561" s="10">
        <v>23.95</v>
      </c>
      <c r="G22561" s="10">
        <v>0</v>
      </c>
      <c r="H22561" s="10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>CONCATENATE(B22562,"-",C22562,"-",D22562)</f>
        <v>46271-POX57-psa2</v>
      </c>
      <c r="B22562" s="16">
        <v>46271</v>
      </c>
      <c r="C22562" s="10" t="s">
        <v>40</v>
      </c>
      <c r="D22562" s="10" t="s">
        <v>74</v>
      </c>
      <c r="E22562" s="10">
        <v>0</v>
      </c>
      <c r="F22562" s="10">
        <v>23.95</v>
      </c>
      <c r="G22562" s="10">
        <v>0</v>
      </c>
      <c r="H22562" s="10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>CONCATENATE(B22563,"-",C22563,"-",D22563)</f>
        <v>46271-POX57-psa3</v>
      </c>
      <c r="B22563" s="16">
        <v>46271</v>
      </c>
      <c r="C22563" s="10" t="s">
        <v>40</v>
      </c>
      <c r="D22563" s="10" t="s">
        <v>79</v>
      </c>
      <c r="E22563" s="10">
        <v>0</v>
      </c>
      <c r="F22563" s="10">
        <v>23.95</v>
      </c>
      <c r="G22563" s="10">
        <v>0</v>
      </c>
      <c r="H22563" s="10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>CONCATENATE(B22564,"-",C22564,"-",D22564)</f>
        <v>46271-POX57-psa4</v>
      </c>
      <c r="B22564" s="16">
        <v>46271</v>
      </c>
      <c r="C22564" s="10" t="s">
        <v>40</v>
      </c>
      <c r="D22564" s="10" t="s">
        <v>80</v>
      </c>
      <c r="E22564" s="10">
        <v>0</v>
      </c>
      <c r="F22564" s="10">
        <v>23.95</v>
      </c>
      <c r="G22564" s="10">
        <v>0</v>
      </c>
      <c r="H22564" s="10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>CONCATENATE(B22565,"-",C22565,"-",D22565)</f>
        <v>46271-POX57-sec1</v>
      </c>
      <c r="B22565" s="16">
        <v>46271</v>
      </c>
      <c r="C22565" s="10" t="s">
        <v>40</v>
      </c>
      <c r="D22565" s="10" t="s">
        <v>75</v>
      </c>
      <c r="E22565" s="10">
        <v>0</v>
      </c>
      <c r="F22565" s="10">
        <v>23.95</v>
      </c>
      <c r="G22565" s="10">
        <v>0</v>
      </c>
      <c r="H22565" s="10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>CONCATENATE(B22566,"-",C22566,"-",D22566)</f>
        <v>46271-POX57-sec2</v>
      </c>
      <c r="B22566" s="16">
        <v>46271</v>
      </c>
      <c r="C22566" s="10" t="s">
        <v>40</v>
      </c>
      <c r="D22566" s="10" t="s">
        <v>76</v>
      </c>
      <c r="E22566" s="10">
        <v>0</v>
      </c>
      <c r="F22566" s="10">
        <v>23.95</v>
      </c>
      <c r="G22566" s="10">
        <v>0</v>
      </c>
      <c r="H22566" s="10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>CONCATENATE(B22567,"-",C22567,"-",D22567)</f>
        <v>46257-POX65-psa2</v>
      </c>
      <c r="B22567" s="16">
        <v>46257</v>
      </c>
      <c r="C22567" s="10" t="s">
        <v>46</v>
      </c>
      <c r="D22567" s="10" t="s">
        <v>74</v>
      </c>
      <c r="E22567" s="10">
        <v>0</v>
      </c>
      <c r="F22567" s="12">
        <v>4.9666666666666668</v>
      </c>
      <c r="G22567" s="12">
        <v>18.983333333333334</v>
      </c>
      <c r="H22567" s="12">
        <v>0</v>
      </c>
      <c r="I22567" s="4" t="s">
        <v>13</v>
      </c>
      <c r="J22567" s="7" t="str">
        <f>VLOOKUP(C22567,'[1]T. Apoyo Sistema'!$B$1:$C$89,2,0)</f>
        <v>SI</v>
      </c>
    </row>
    <row r="22568" spans="1:10" x14ac:dyDescent="0.25">
      <c r="A22568" s="4" t="str">
        <f>CONCATENATE(B22568,"-",C22568,"-",D22568)</f>
        <v>46259-POX19-gen1</v>
      </c>
      <c r="B22568" s="16">
        <v>46259</v>
      </c>
      <c r="C22568" s="10" t="s">
        <v>83</v>
      </c>
      <c r="D22568" s="10" t="s">
        <v>59</v>
      </c>
      <c r="E22568" s="10">
        <v>1</v>
      </c>
      <c r="F22568" s="10">
        <v>7.5166666666666666</v>
      </c>
      <c r="G22568" s="10">
        <v>16.43333333333333</v>
      </c>
      <c r="H22568" s="10">
        <v>1.6666666666666666E-2</v>
      </c>
      <c r="I22568" s="4" t="s">
        <v>13</v>
      </c>
      <c r="J22568" s="7" t="str">
        <f>VLOOKUP(C22568,'[1]T. Apoyo Sistema'!$B$1:$C$89,2,0)</f>
        <v>SI</v>
      </c>
    </row>
    <row r="22569" spans="1:10" x14ac:dyDescent="0.25">
      <c r="A22569" s="4" t="str">
        <f>CONCATENATE(B22569,"-",C22569,"-",D22569)</f>
        <v>46266-POX60-gen2</v>
      </c>
      <c r="B22569" s="16">
        <v>46266</v>
      </c>
      <c r="C22569" s="10" t="s">
        <v>23</v>
      </c>
      <c r="D22569" s="10" t="s">
        <v>73</v>
      </c>
      <c r="E22569" s="10">
        <v>0</v>
      </c>
      <c r="F22569" s="12">
        <v>5.5333333333333332</v>
      </c>
      <c r="G22569" s="12">
        <v>18.43333333333333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>CONCATENATE(B22570,"-",C22570,"-",D22570)</f>
        <v>46266-POX60-sec1</v>
      </c>
      <c r="B22570" s="16">
        <v>46266</v>
      </c>
      <c r="C22570" s="10" t="s">
        <v>23</v>
      </c>
      <c r="D22570" s="10" t="s">
        <v>75</v>
      </c>
      <c r="E22570" s="10">
        <v>0</v>
      </c>
      <c r="F22570" s="12">
        <v>5.0333333333333332</v>
      </c>
      <c r="G22570" s="12">
        <v>18.93333333333333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>CONCATENATE(B22571,"-",C22571,"-",D22571)</f>
        <v>46247-OXMPN9-gen1</v>
      </c>
      <c r="B22571" s="14">
        <v>46247</v>
      </c>
      <c r="C22571" s="4" t="s">
        <v>67</v>
      </c>
      <c r="D22571" s="4" t="s">
        <v>59</v>
      </c>
      <c r="E22571" s="4">
        <v>1</v>
      </c>
      <c r="F22571" s="6">
        <v>23.966666666666665</v>
      </c>
      <c r="G22571" s="6">
        <v>-10.3</v>
      </c>
      <c r="H22571" s="6">
        <v>10.3</v>
      </c>
      <c r="I22571" s="4" t="str">
        <f>TEXT(B22571,"yyyy-mm")</f>
        <v>2026-08</v>
      </c>
      <c r="J22571" s="7" t="str">
        <f>VLOOKUP(C22571,'[1]T. Apoyo Sistema'!$B$1:$C$89,2,0)</f>
        <v>NO</v>
      </c>
    </row>
    <row r="22572" spans="1:10" x14ac:dyDescent="0.25">
      <c r="A22572" s="4" t="str">
        <f>CONCATENATE(B22572,"-",C22572,"-",D22572)</f>
        <v>46247-OXMPN9-psa1</v>
      </c>
      <c r="B22572" s="14">
        <v>46247</v>
      </c>
      <c r="C22572" s="4" t="s">
        <v>67</v>
      </c>
      <c r="D22572" s="4" t="s">
        <v>60</v>
      </c>
      <c r="E22572" s="4">
        <v>0</v>
      </c>
      <c r="F22572" s="6">
        <v>13.7</v>
      </c>
      <c r="G22572" s="6">
        <v>10.266666666666666</v>
      </c>
      <c r="H22572" s="6">
        <v>0</v>
      </c>
      <c r="I22572" s="4" t="str">
        <f>TEXT(B22572,"yyyy-mm")</f>
        <v>2026-08</v>
      </c>
      <c r="J22572" s="7" t="str">
        <f>VLOOKUP(C22572,'[1]T. Apoyo Sistema'!$B$1:$C$89,2,0)</f>
        <v>NO</v>
      </c>
    </row>
    <row r="22573" spans="1:10" x14ac:dyDescent="0.25">
      <c r="A22573" s="4" t="str">
        <f>CONCATENATE(B22573,"-",C22573,"-",D22573)</f>
        <v>46247-POX40-bbd1</v>
      </c>
      <c r="B22573" s="14">
        <v>46247</v>
      </c>
      <c r="C22573" s="4" t="s">
        <v>94</v>
      </c>
      <c r="D22573" s="4" t="s">
        <v>69</v>
      </c>
      <c r="E22573" s="4">
        <v>0</v>
      </c>
      <c r="F22573" s="6">
        <v>1.7</v>
      </c>
      <c r="G22573" s="6">
        <v>22.266666666666666</v>
      </c>
      <c r="H22573" s="6">
        <v>0</v>
      </c>
      <c r="I22573" s="4" t="str">
        <f>TEXT(B22573,"yyyy-mm")</f>
        <v>2026-08</v>
      </c>
      <c r="J22573" s="7" t="str">
        <f>VLOOKUP(C22573,'[1]T. Apoyo Sistema'!$B$1:$C$89,2,0)</f>
        <v>SI</v>
      </c>
    </row>
    <row r="22574" spans="1:10" x14ac:dyDescent="0.25">
      <c r="A22574" s="4" t="str">
        <f>CONCATENATE(B22574,"-",C22574,"-",D22574)</f>
        <v>46247-POX40-bbd2</v>
      </c>
      <c r="B22574" s="14">
        <v>46247</v>
      </c>
      <c r="C22574" s="4" t="s">
        <v>94</v>
      </c>
      <c r="D22574" s="4" t="s">
        <v>70</v>
      </c>
      <c r="E22574" s="4">
        <v>0</v>
      </c>
      <c r="F22574" s="6">
        <v>0</v>
      </c>
      <c r="G22574" s="6">
        <v>23.966666666666665</v>
      </c>
      <c r="H22574" s="6">
        <v>0</v>
      </c>
      <c r="I22574" s="4" t="str">
        <f>TEXT(B22574,"yyyy-mm")</f>
        <v>2026-08</v>
      </c>
      <c r="J22574" s="7" t="str">
        <f>VLOOKUP(C22574,'[1]T. Apoyo Sistema'!$B$1:$C$89,2,0)</f>
        <v>SI</v>
      </c>
    </row>
    <row r="22575" spans="1:10" x14ac:dyDescent="0.25">
      <c r="A22575" s="4" t="str">
        <f>CONCATENATE(B22575,"-",C22575,"-",D22575)</f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>CONCATENATE(B22576,"-",C22576,"-",D22576)</f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>CONCATENATE(B22577,"-",C22577,"-",D22577)</f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>CONCATENATE(B22578,"-",C22578,"-",D22578)</f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>CONCATENATE(B22579,"-",C22579,"-",D22579)</f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>CONCATENATE(B22580,"-",C22580,"-",D22580)</f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>CONCATENATE(B22581,"-",C22581,"-",D22581)</f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>CONCATENATE(B22582,"-",C22582,"-",D22582)</f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>CONCATENATE(B22583,"-",C22583,"-",D22583)</f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>CONCATENATE(B22584,"-",C22584,"-",D22584)</f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>CONCATENATE(B22585,"-",C22585,"-",D22585)</f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>CONCATENATE(B22586,"-",C22586,"-",D22586)</f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>CONCATENATE(B22587,"-",C22587,"-",D22587)</f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>CONCATENATE(B22588,"-",C22588,"-",D22588)</f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>CONCATENATE(B22589,"-",C22589,"-",D22589)</f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>CONCATENATE(B22590,"-",C22590,"-",D22590)</f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>CONCATENATE(B22591,"-",C22591,"-",D22591)</f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>CONCATENATE(B22592,"-",C22592,"-",D22592)</f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>CONCATENATE(B22593,"-",C22593,"-",D22593)</f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>CONCATENATE(B22594,"-",C22594,"-",D22594)</f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>CONCATENATE(B22595,"-",C22595,"-",D22595)</f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>CONCATENATE(B22596,"-",C22596,"-",D22596)</f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>CONCATENATE(B22597,"-",C22597,"-",D22597)</f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>CONCATENATE(B22598,"-",C22598,"-",D22598)</f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>CONCATENATE(B22599,"-",C22599,"-",D22599)</f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>CONCATENATE(B22600,"-",C22600,"-",D22600)</f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>CONCATENATE(B22601,"-",C22601,"-",D22601)</f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>CONCATENATE(B22602,"-",C22602,"-",D22602)</f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>CONCATENATE(B22603,"-",C22603,"-",D22603)</f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>CONCATENATE(B22604,"-",C22604,"-",D22604)</f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>CONCATENATE(B22605,"-",C22605,"-",D22605)</f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>CONCATENATE(B22606,"-",C22606,"-",D22606)</f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>CONCATENATE(B22607,"-",C22607,"-",D22607)</f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>CONCATENATE(B22608,"-",C22608,"-",D22608)</f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>CONCATENATE(B22609,"-",C22609,"-",D22609)</f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>CONCATENATE(B22610,"-",C22610,"-",D22610)</f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>CONCATENATE(B22611,"-",C22611,"-",D22611)</f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>CONCATENATE(B22612,"-",C22612,"-",D22612)</f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>CONCATENATE(B22613,"-",C22613,"-",D22613)</f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>CONCATENATE(B22614,"-",C22614,"-",D22614)</f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>CONCATENATE(B22615,"-",C22615,"-",D22615)</f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>CONCATENATE(B22616,"-",C22616,"-",D22616)</f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>CONCATENATE(B22617,"-",C22617,"-",D22617)</f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0.15</v>
      </c>
      <c r="G22617" s="12">
        <v>23.85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>CONCATENATE(B22618,"-",C22618,"-",D22618)</f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0.2</v>
      </c>
      <c r="G22618" s="12">
        <v>7.75</v>
      </c>
      <c r="H22618" s="12">
        <v>16.05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>CONCATENATE(B22619,"-",C22619,"-",D22619)</f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6.8</v>
      </c>
      <c r="G22619" s="12">
        <v>17.2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>CONCATENATE(B22620,"-",C22620,"-",D22620)</f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7.2</v>
      </c>
      <c r="G22620" s="12">
        <v>16.8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>CONCATENATE(B22621,"-",C22621,"-",D22621)</f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7.083333333333333</v>
      </c>
      <c r="G22621" s="12">
        <v>16.916666666666668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>CONCATENATE(B22622,"-",C22622,"-",D22622)</f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7.1</v>
      </c>
      <c r="G22622" s="12">
        <v>16.899999999999999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>CONCATENATE(B22623,"-",C22623,"-",D22623)</f>
        <v>46266-POX28-gen1</v>
      </c>
      <c r="B22623" s="16">
        <v>46266</v>
      </c>
      <c r="C22623" s="10" t="s">
        <v>111</v>
      </c>
      <c r="D22623" s="10" t="s">
        <v>59</v>
      </c>
      <c r="E22623" s="10">
        <v>1</v>
      </c>
      <c r="F22623" s="12">
        <v>7.45</v>
      </c>
      <c r="G22623" s="12">
        <v>11.649999999999999</v>
      </c>
      <c r="H22623" s="12">
        <v>4.9000000000000004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>CONCATENATE(B22624,"-",C22624,"-",D22624)</f>
        <v>46266-POX28-gen2</v>
      </c>
      <c r="B22624" s="16">
        <v>46266</v>
      </c>
      <c r="C22624" s="10" t="s">
        <v>111</v>
      </c>
      <c r="D22624" s="10" t="s">
        <v>73</v>
      </c>
      <c r="E22624" s="10">
        <v>1</v>
      </c>
      <c r="F22624" s="12">
        <v>1.2833333333333334</v>
      </c>
      <c r="G22624" s="12">
        <v>22.383333333333333</v>
      </c>
      <c r="H22624" s="12">
        <v>0.33333333333333331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>CONCATENATE(B22625,"-",C22625,"-",D22625)</f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6.0666666666666664</v>
      </c>
      <c r="G22625" s="12">
        <v>17.933333333333334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>CONCATENATE(B22626,"-",C22626,"-",D22626)</f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4.8833333333333337</v>
      </c>
      <c r="G22626" s="12">
        <v>19.116666666666667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>CONCATENATE(B22627,"-",C22627,"-",D22627)</f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6.6</v>
      </c>
      <c r="G22627" s="12">
        <v>17.399999999999999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>CONCATENATE(B22628,"-",C22628,"-",D22628)</f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6.55</v>
      </c>
      <c r="G22628" s="12">
        <v>17.45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>CONCATENATE(B22629,"-",C22629,"-",D22629)</f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8.1833333333333336</v>
      </c>
      <c r="G22629" s="12">
        <v>15.816666666666666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>CONCATENATE(B22630,"-",C22630,"-",D22630)</f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8.1833333333333336</v>
      </c>
      <c r="G22630" s="12">
        <v>15.816666666666666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>CONCATENATE(B22631,"-",C22631,"-",D22631)</f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>CONCATENATE(B22632,"-",C22632,"-",D22632)</f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>CONCATENATE(B22633,"-",C22633,"-",D22633)</f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>CONCATENATE(B22634,"-",C22634,"-",D22634)</f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>CONCATENATE(B22635,"-",C22635,"-",D22635)</f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>CONCATENATE(B22636,"-",C22636,"-",D22636)</f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>CONCATENATE(B22637,"-",C22637,"-",D22637)</f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>CONCATENATE(B22638,"-",C22638,"-",D22638)</f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>CONCATENATE(B22639,"-",C22639,"-",D22639)</f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>CONCATENATE(B22640,"-",C22640,"-",D22640)</f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>CONCATENATE(B22641,"-",C22641,"-",D22641)</f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>CONCATENATE(B22642,"-",C22642,"-",D22642)</f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>CONCATENATE(B22643,"-",C22643,"-",D22643)</f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>CONCATENATE(B22644,"-",C22644,"-",D22644)</f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>CONCATENATE(B22645,"-",C22645,"-",D22645)</f>
        <v>46247-POX40-com1</v>
      </c>
      <c r="B22645" s="14">
        <v>46247</v>
      </c>
      <c r="C22645" s="4" t="s">
        <v>94</v>
      </c>
      <c r="D22645" s="4" t="s">
        <v>71</v>
      </c>
      <c r="E22645" s="4">
        <v>0</v>
      </c>
      <c r="F22645" s="6">
        <v>23.35</v>
      </c>
      <c r="G22645" s="6">
        <v>0.61666666666666359</v>
      </c>
      <c r="H22645" s="6">
        <v>0</v>
      </c>
      <c r="I22645" s="4" t="str">
        <f>TEXT(B22645,"yyyy-mm")</f>
        <v>2026-08</v>
      </c>
      <c r="J22645" s="7" t="str">
        <f>VLOOKUP(C22645,'[1]T. Apoyo Sistema'!$B$1:$C$89,2,0)</f>
        <v>SI</v>
      </c>
    </row>
    <row r="22646" spans="1:10" x14ac:dyDescent="0.25">
      <c r="A22646" s="4" t="str">
        <f>CONCATENATE(B22646,"-",C22646,"-",D22646)</f>
        <v>46247-POX40-com2</v>
      </c>
      <c r="B22646" s="14">
        <v>46247</v>
      </c>
      <c r="C22646" s="4" t="s">
        <v>94</v>
      </c>
      <c r="D22646" s="4" t="s">
        <v>72</v>
      </c>
      <c r="E22646" s="4">
        <v>0</v>
      </c>
      <c r="F22646" s="6">
        <v>23.333333333333332</v>
      </c>
      <c r="G22646" s="6">
        <v>0.63333333333333286</v>
      </c>
      <c r="H22646" s="6">
        <v>0</v>
      </c>
      <c r="I22646" s="4" t="str">
        <f>TEXT(B22646,"yyyy-mm")</f>
        <v>2026-08</v>
      </c>
      <c r="J22646" s="7" t="str">
        <f>VLOOKUP(C22646,'[1]T. Apoyo Sistema'!$B$1:$C$89,2,0)</f>
        <v>SI</v>
      </c>
    </row>
    <row r="22647" spans="1:10" x14ac:dyDescent="0.25">
      <c r="A22647" s="4" t="str">
        <f>CONCATENATE(B22647,"-",C22647,"-",D22647)</f>
        <v>46247-POX40-com3</v>
      </c>
      <c r="B22647" s="14">
        <v>46247</v>
      </c>
      <c r="C22647" s="4" t="s">
        <v>94</v>
      </c>
      <c r="D22647" s="4" t="s">
        <v>77</v>
      </c>
      <c r="E22647" s="4">
        <v>0</v>
      </c>
      <c r="F22647" s="6">
        <v>23.366666666666667</v>
      </c>
      <c r="G22647" s="6">
        <v>0.59999999999999787</v>
      </c>
      <c r="H22647" s="6">
        <v>0</v>
      </c>
      <c r="I22647" s="4" t="str">
        <f>TEXT(B22647,"yyyy-mm")</f>
        <v>2026-08</v>
      </c>
      <c r="J22647" s="7" t="str">
        <f>VLOOKUP(C22647,'[1]T. Apoyo Sistema'!$B$1:$C$89,2,0)</f>
        <v>SI</v>
      </c>
    </row>
    <row r="22648" spans="1:10" x14ac:dyDescent="0.25">
      <c r="A22648" s="4" t="str">
        <f>CONCATENATE(B22648,"-",C22648,"-",D22648)</f>
        <v>46247-POX40-gen1</v>
      </c>
      <c r="B22648" s="14">
        <v>46247</v>
      </c>
      <c r="C22648" s="4" t="s">
        <v>94</v>
      </c>
      <c r="D22648" s="4" t="s">
        <v>59</v>
      </c>
      <c r="E22648" s="4">
        <v>0</v>
      </c>
      <c r="F22648" s="6">
        <v>0</v>
      </c>
      <c r="G22648" s="6">
        <v>23.966666666666665</v>
      </c>
      <c r="H22648" s="6">
        <v>0</v>
      </c>
      <c r="I22648" s="4" t="str">
        <f>TEXT(B22648,"yyyy-mm")</f>
        <v>2026-08</v>
      </c>
      <c r="J22648" s="7" t="str">
        <f>VLOOKUP(C22648,'[1]T. Apoyo Sistema'!$B$1:$C$89,2,0)</f>
        <v>SI</v>
      </c>
    </row>
    <row r="22649" spans="1:10" x14ac:dyDescent="0.25">
      <c r="A22649" s="4" t="str">
        <f>CONCATENATE(B22649,"-",C22649,"-",D22649)</f>
        <v>46247-POX40-gen2</v>
      </c>
      <c r="B22649" s="14">
        <v>46247</v>
      </c>
      <c r="C22649" s="4" t="s">
        <v>94</v>
      </c>
      <c r="D22649" s="4" t="s">
        <v>73</v>
      </c>
      <c r="E22649" s="4">
        <v>0</v>
      </c>
      <c r="F22649" s="6">
        <v>23.533333333333335</v>
      </c>
      <c r="G22649" s="6">
        <v>0.43333333333333002</v>
      </c>
      <c r="H22649" s="6">
        <v>0</v>
      </c>
      <c r="I22649" s="4" t="str">
        <f>TEXT(B22649,"yyyy-mm")</f>
        <v>2026-08</v>
      </c>
      <c r="J22649" s="7" t="str">
        <f>VLOOKUP(C22649,'[1]T. Apoyo Sistema'!$B$1:$C$89,2,0)</f>
        <v>SI</v>
      </c>
    </row>
    <row r="22650" spans="1:10" x14ac:dyDescent="0.25">
      <c r="A22650" s="4" t="str">
        <f>CONCATENATE(B22650,"-",C22650,"-",D22650)</f>
        <v>46247-POX40-psa1</v>
      </c>
      <c r="B22650" s="14">
        <v>46247</v>
      </c>
      <c r="C22650" s="4" t="s">
        <v>94</v>
      </c>
      <c r="D22650" s="4" t="s">
        <v>60</v>
      </c>
      <c r="E22650" s="4">
        <v>0</v>
      </c>
      <c r="F22650" s="6">
        <v>23.3</v>
      </c>
      <c r="G22650" s="6">
        <v>0.6666666666666643</v>
      </c>
      <c r="H22650" s="6">
        <v>0</v>
      </c>
      <c r="I22650" s="4" t="str">
        <f>TEXT(B22650,"yyyy-mm")</f>
        <v>2026-08</v>
      </c>
      <c r="J22650" s="7" t="str">
        <f>VLOOKUP(C22650,'[1]T. Apoyo Sistema'!$B$1:$C$89,2,0)</f>
        <v>SI</v>
      </c>
    </row>
    <row r="22651" spans="1:10" x14ac:dyDescent="0.25">
      <c r="A22651" s="4" t="str">
        <f>CONCATENATE(B22651,"-",C22651,"-",D22651)</f>
        <v>46247-POX40-psa2</v>
      </c>
      <c r="B22651" s="14">
        <v>46247</v>
      </c>
      <c r="C22651" s="4" t="s">
        <v>94</v>
      </c>
      <c r="D22651" s="4" t="s">
        <v>74</v>
      </c>
      <c r="E22651" s="4">
        <v>0</v>
      </c>
      <c r="F22651" s="6">
        <v>23.283333333333335</v>
      </c>
      <c r="G22651" s="6">
        <v>0.68333333333333002</v>
      </c>
      <c r="H22651" s="6">
        <v>0</v>
      </c>
      <c r="I22651" s="4" t="str">
        <f>TEXT(B22651,"yyyy-mm")</f>
        <v>2026-08</v>
      </c>
      <c r="J22651" s="7" t="str">
        <f>VLOOKUP(C22651,'[1]T. Apoyo Sistema'!$B$1:$C$89,2,0)</f>
        <v>SI</v>
      </c>
    </row>
    <row r="22652" spans="1:10" x14ac:dyDescent="0.25">
      <c r="A22652" s="4" t="str">
        <f>CONCATENATE(B22652,"-",C22652,"-",D22652)</f>
        <v>46247-POX40-psa3</v>
      </c>
      <c r="B22652" s="14">
        <v>46247</v>
      </c>
      <c r="C22652" s="4" t="s">
        <v>94</v>
      </c>
      <c r="D22652" s="4" t="s">
        <v>79</v>
      </c>
      <c r="E22652" s="4">
        <v>0</v>
      </c>
      <c r="F22652" s="6">
        <v>23.266666666666666</v>
      </c>
      <c r="G22652" s="6">
        <v>0.69999999999999929</v>
      </c>
      <c r="H22652" s="6">
        <v>0</v>
      </c>
      <c r="I22652" s="4" t="str">
        <f>TEXT(B22652,"yyyy-mm")</f>
        <v>2026-08</v>
      </c>
      <c r="J22652" s="7" t="str">
        <f>VLOOKUP(C22652,'[1]T. Apoyo Sistema'!$B$1:$C$89,2,0)</f>
        <v>SI</v>
      </c>
    </row>
    <row r="22653" spans="1:10" x14ac:dyDescent="0.25">
      <c r="A22653" s="4" t="str">
        <f>CONCATENATE(B22653,"-",C22653,"-",D22653)</f>
        <v>46247-POX40-psa4</v>
      </c>
      <c r="B22653" s="14">
        <v>46247</v>
      </c>
      <c r="C22653" s="4" t="s">
        <v>94</v>
      </c>
      <c r="D22653" s="4" t="s">
        <v>80</v>
      </c>
      <c r="E22653" s="4">
        <v>0</v>
      </c>
      <c r="F22653" s="6">
        <v>23.266666666666666</v>
      </c>
      <c r="G22653" s="6">
        <v>0.69999999999999929</v>
      </c>
      <c r="H22653" s="6">
        <v>0</v>
      </c>
      <c r="I22653" s="4" t="str">
        <f>TEXT(B22653,"yyyy-mm")</f>
        <v>2026-08</v>
      </c>
      <c r="J22653" s="7" t="str">
        <f>VLOOKUP(C22653,'[1]T. Apoyo Sistema'!$B$1:$C$89,2,0)</f>
        <v>SI</v>
      </c>
    </row>
    <row r="22654" spans="1:10" x14ac:dyDescent="0.25">
      <c r="A22654" s="4" t="str">
        <f>CONCATENATE(B22654,"-",C22654,"-",D22654)</f>
        <v>46247-POX40-psa5</v>
      </c>
      <c r="B22654" s="14">
        <v>46247</v>
      </c>
      <c r="C22654" s="4" t="s">
        <v>94</v>
      </c>
      <c r="D22654" s="4" t="s">
        <v>92</v>
      </c>
      <c r="E22654" s="4">
        <v>0</v>
      </c>
      <c r="F22654" s="6">
        <v>23.266666666666666</v>
      </c>
      <c r="G22654" s="6">
        <v>0.69999999999999929</v>
      </c>
      <c r="H22654" s="6">
        <v>0</v>
      </c>
      <c r="I22654" s="4" t="str">
        <f>TEXT(B22654,"yyyy-mm")</f>
        <v>2026-08</v>
      </c>
      <c r="J22654" s="7" t="str">
        <f>VLOOKUP(C22654,'[1]T. Apoyo Sistema'!$B$1:$C$89,2,0)</f>
        <v>SI</v>
      </c>
    </row>
    <row r="22655" spans="1:10" x14ac:dyDescent="0.25">
      <c r="A22655" s="4" t="str">
        <f>CONCATENATE(B22655,"-",C22655,"-",D22655)</f>
        <v>46247-POX40-psa6</v>
      </c>
      <c r="B22655" s="14">
        <v>46247</v>
      </c>
      <c r="C22655" s="4" t="s">
        <v>94</v>
      </c>
      <c r="D22655" s="4" t="s">
        <v>93</v>
      </c>
      <c r="E22655" s="4">
        <v>0</v>
      </c>
      <c r="F22655" s="6">
        <v>23.266666666666666</v>
      </c>
      <c r="G22655" s="6">
        <v>0.69999999999999929</v>
      </c>
      <c r="H22655" s="6">
        <v>0</v>
      </c>
      <c r="I22655" s="4" t="str">
        <f>TEXT(B22655,"yyyy-mm")</f>
        <v>2026-08</v>
      </c>
      <c r="J22655" s="7" t="str">
        <f>VLOOKUP(C22655,'[1]T. Apoyo Sistema'!$B$1:$C$89,2,0)</f>
        <v>SI</v>
      </c>
    </row>
    <row r="22656" spans="1:10" x14ac:dyDescent="0.25">
      <c r="A22656" s="4" t="str">
        <f>CONCATENATE(B22656,"-",C22656,"-",D22656)</f>
        <v>46247-POX40-sec1</v>
      </c>
      <c r="B22656" s="14">
        <v>46247</v>
      </c>
      <c r="C22656" s="4" t="s">
        <v>94</v>
      </c>
      <c r="D22656" s="4" t="s">
        <v>75</v>
      </c>
      <c r="E22656" s="4">
        <v>0</v>
      </c>
      <c r="F22656" s="6">
        <v>23.466666666666665</v>
      </c>
      <c r="G22656" s="6">
        <v>0.5</v>
      </c>
      <c r="H22656" s="6">
        <v>0</v>
      </c>
      <c r="I22656" s="4" t="str">
        <f>TEXT(B22656,"yyyy-mm")</f>
        <v>2026-08</v>
      </c>
      <c r="J22656" s="7" t="str">
        <f>VLOOKUP(C22656,'[1]T. Apoyo Sistema'!$B$1:$C$89,2,0)</f>
        <v>SI</v>
      </c>
    </row>
    <row r="22657" spans="1:10" x14ac:dyDescent="0.25">
      <c r="A22657" s="4" t="str">
        <f>CONCATENATE(B22657,"-",C22657,"-",D22657)</f>
        <v>46247-POX40-sec2</v>
      </c>
      <c r="B22657" s="14">
        <v>46247</v>
      </c>
      <c r="C22657" s="4" t="s">
        <v>94</v>
      </c>
      <c r="D22657" s="4" t="s">
        <v>76</v>
      </c>
      <c r="E22657" s="4">
        <v>0</v>
      </c>
      <c r="F22657" s="6">
        <v>23.466666666666665</v>
      </c>
      <c r="G22657" s="6">
        <v>0.5</v>
      </c>
      <c r="H22657" s="6">
        <v>0</v>
      </c>
      <c r="I22657" s="4" t="str">
        <f>TEXT(B22657,"yyyy-mm")</f>
        <v>2026-08</v>
      </c>
      <c r="J22657" s="7" t="str">
        <f>VLOOKUP(C22657,'[1]T. Apoyo Sistema'!$B$1:$C$89,2,0)</f>
        <v>SI</v>
      </c>
    </row>
    <row r="22658" spans="1:10" x14ac:dyDescent="0.25">
      <c r="A22658" s="4" t="str">
        <f>CONCATENATE(B22658,"-",C22658,"-",D22658)</f>
        <v>46250-POX53-bbd1</v>
      </c>
      <c r="B22658" s="14">
        <v>46250</v>
      </c>
      <c r="C22658" s="4" t="s">
        <v>100</v>
      </c>
      <c r="D22658" s="4" t="s">
        <v>69</v>
      </c>
      <c r="E22658" s="4">
        <v>0</v>
      </c>
      <c r="F22658" s="6">
        <v>0</v>
      </c>
      <c r="G22658" s="6">
        <v>23.966666666666665</v>
      </c>
      <c r="H22658" s="6">
        <v>0</v>
      </c>
      <c r="I22658" s="4" t="str">
        <f>TEXT(B22658,"yyyy-mm")</f>
        <v>2026-08</v>
      </c>
      <c r="J22658" s="7" t="str">
        <f>VLOOKUP(C22658,'[1]T. Apoyo Sistema'!$B$1:$C$89,2,0)</f>
        <v>SI</v>
      </c>
    </row>
    <row r="22659" spans="1:10" x14ac:dyDescent="0.25">
      <c r="A22659" s="4" t="str">
        <f>CONCATENATE(B22659,"-",C22659,"-",D22659)</f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>CONCATENATE(B22660,"-",C22660,"-",D22660)</f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>CONCATENATE(B22661,"-",C22661,"-",D22661)</f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>CONCATENATE(B22662,"-",C22662,"-",D22662)</f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>CONCATENATE(B22663,"-",C22663,"-",D22663)</f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>CONCATENATE(B22664,"-",C22664,"-",D22664)</f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>CONCATENATE(B22665,"-",C22665,"-",D22665)</f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>CONCATENATE(B22666,"-",C22666,"-",D22666)</f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>CONCATENATE(B22667,"-",C22667,"-",D22667)</f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>CONCATENATE(B22668,"-",C22668,"-",D22668)</f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>CONCATENATE(B22669,"-",C22669,"-",D22669)</f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>CONCATENATE(B22670,"-",C22670,"-",D22670)</f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>CONCATENATE(B22671,"-",C22671,"-",D22671)</f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>CONCATENATE(B22672,"-",C22672,"-",D22672)</f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>CONCATENATE(B22673,"-",C22673,"-",D22673)</f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>CONCATENATE(B22674,"-",C22674,"-",D22674)</f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>CONCATENATE(B22675,"-",C22675,"-",D22675)</f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>CONCATENATE(B22676,"-",C22676,"-",D22676)</f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>CONCATENATE(B22677,"-",C22677,"-",D22677)</f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>CONCATENATE(B22678,"-",C22678,"-",D22678)</f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>CONCATENATE(B22679,"-",C22679,"-",D22679)</f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>CONCATENATE(B22680,"-",C22680,"-",D22680)</f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>CONCATENATE(B22681,"-",C22681,"-",D22681)</f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>CONCATENATE(B22682,"-",C22682,"-",D22682)</f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>CONCATENATE(B22683,"-",C22683,"-",D22683)</f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>CONCATENATE(B22684,"-",C22684,"-",D22684)</f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>CONCATENATE(B22685,"-",C22685,"-",D22685)</f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>CONCATENATE(B22686,"-",C22686,"-",D22686)</f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>CONCATENATE(B22687,"-",C22687,"-",D22687)</f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>CONCATENATE(B22688,"-",C22688,"-",D22688)</f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>CONCATENATE(B22689,"-",C22689,"-",D22689)</f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>CONCATENATE(B22690,"-",C22690,"-",D22690)</f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>CONCATENATE(B22691,"-",C22691,"-",D22691)</f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>CONCATENATE(B22692,"-",C22692,"-",D22692)</f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>CONCATENATE(B22693,"-",C22693,"-",D22693)</f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>CONCATENATE(B22694,"-",C22694,"-",D22694)</f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>CONCATENATE(B22695,"-",C22695,"-",D22695)</f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>CONCATENATE(B22696,"-",C22696,"-",D22696)</f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>CONCATENATE(B22697,"-",C22697,"-",D22697)</f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>CONCATENATE(B22698,"-",C22698,"-",D22698)</f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>CONCATENATE(B22699,"-",C22699,"-",D22699)</f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>CONCATENATE(B22700,"-",C22700,"-",D22700)</f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>CONCATENATE(B22701,"-",C22701,"-",D22701)</f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24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>CONCATENATE(B22702,"-",C22702,"-",D22702)</f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24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>CONCATENATE(B22703,"-",C22703,"-",D22703)</f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2.2166666666666668</v>
      </c>
      <c r="G22703" s="12">
        <v>21.783333333333331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>CONCATENATE(B22704,"-",C22704,"-",D22704)</f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2.2000000000000002</v>
      </c>
      <c r="G22704" s="12">
        <v>21.8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>CONCATENATE(B22705,"-",C22705,"-",D22705)</f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2.1833333333333331</v>
      </c>
      <c r="G22705" s="12">
        <v>21.816666666666666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>CONCATENATE(B22706,"-",C22706,"-",D22706)</f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2.5</v>
      </c>
      <c r="G22706" s="12">
        <v>21.5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>CONCATENATE(B22707,"-",C22707,"-",D22707)</f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24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>CONCATENATE(B22708,"-",C22708,"-",D22708)</f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3.0666666666666669</v>
      </c>
      <c r="G22708" s="12">
        <v>20.933333333333334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>CONCATENATE(B22709,"-",C22709,"-",D22709)</f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1.9833333333333334</v>
      </c>
      <c r="G22709" s="12">
        <v>22.016666666666666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>CONCATENATE(B22710,"-",C22710,"-",D22710)</f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1.9333333333333333</v>
      </c>
      <c r="G22710" s="12">
        <v>22.066666666666666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>CONCATENATE(B22711,"-",C22711,"-",D22711)</f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2.0666666666666669</v>
      </c>
      <c r="G22711" s="12">
        <v>21.933333333333334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>CONCATENATE(B22712,"-",C22712,"-",D22712)</f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2</v>
      </c>
      <c r="G22712" s="12">
        <v>22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>CONCATENATE(B22713,"-",C22713,"-",D22713)</f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2.8833333333333333</v>
      </c>
      <c r="G22713" s="12">
        <v>21.116666666666667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>CONCATENATE(B22714,"-",C22714,"-",D22714)</f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2.8833333333333333</v>
      </c>
      <c r="G22714" s="12">
        <v>21.116666666666667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>CONCATENATE(B22715,"-",C22715,"-",D22715)</f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>CONCATENATE(B22716,"-",C22716,"-",D22716)</f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>CONCATENATE(B22717,"-",C22717,"-",D22717)</f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0</v>
      </c>
      <c r="H22717" s="12">
        <v>24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>CONCATENATE(B22718,"-",C22718,"-",D22718)</f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0</v>
      </c>
      <c r="H22718" s="12">
        <v>24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>CONCATENATE(B22719,"-",C22719,"-",D22719)</f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>CONCATENATE(B22720,"-",C22720,"-",D22720)</f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>CONCATENATE(B22721,"-",C22721,"-",D22721)</f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0</v>
      </c>
      <c r="H22721" s="12">
        <v>24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>CONCATENATE(B22722,"-",C22722,"-",D22722)</f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>CONCATENATE(B22723,"-",C22723,"-",D22723)</f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>CONCATENATE(B22724,"-",C22724,"-",D22724)</f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>CONCATENATE(B22725,"-",C22725,"-",D22725)</f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>CONCATENATE(B22726,"-",C22726,"-",D22726)</f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>CONCATENATE(B22727,"-",C22727,"-",D22727)</f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>CONCATENATE(B22728,"-",C22728,"-",D22728)</f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>CONCATENATE(B22729,"-",C22729,"-",D22729)</f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>CONCATENATE(B22730,"-",C22730,"-",D22730)</f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0.9</v>
      </c>
      <c r="G22730" s="12">
        <v>23.1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>CONCATENATE(B22731,"-",C22731,"-",D22731)</f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24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>CONCATENATE(B22732,"-",C22732,"-",D22732)</f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24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>CONCATENATE(B22733,"-",C22733,"-",D22733)</f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24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>CONCATENATE(B22734,"-",C22734,"-",D22734)</f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24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>CONCATENATE(B22735,"-",C22735,"-",D22735)</f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24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>CONCATENATE(B22736,"-",C22736,"-",D22736)</f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24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>CONCATENATE(B22737,"-",C22737,"-",D22737)</f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24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>CONCATENATE(B22738,"-",C22738,"-",D22738)</f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24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>CONCATENATE(B22739,"-",C22739,"-",D22739)</f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24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>CONCATENATE(B22740,"-",C22740,"-",D22740)</f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24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>CONCATENATE(B22741,"-",C22741,"-",D22741)</f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24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>CONCATENATE(B22742,"-",C22742,"-",D22742)</f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24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>CONCATENATE(B22743,"-",C22743,"-",D22743)</f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24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>CONCATENATE(B22744,"-",C22744,"-",D22744)</f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24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>CONCATENATE(B22745,"-",C22745,"-",D22745)</f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0.25</v>
      </c>
      <c r="G22745" s="12">
        <v>23.75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>CONCATENATE(B22746,"-",C22746,"-",D22746)</f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24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>CONCATENATE(B22747,"-",C22747,"-",D22747)</f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2.8666666666666667</v>
      </c>
      <c r="G22747" s="12">
        <v>21.133333333333333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>CONCATENATE(B22748,"-",C22748,"-",D22748)</f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2.75</v>
      </c>
      <c r="G22748" s="12">
        <v>21.25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>CONCATENATE(B22749,"-",C22749,"-",D22749)</f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3.0333333333333332</v>
      </c>
      <c r="G22749" s="12">
        <v>20.966666666666669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>CONCATENATE(B22750,"-",C22750,"-",D22750)</f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24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>CONCATENATE(B22751,"-",C22751,"-",D22751)</f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3.8</v>
      </c>
      <c r="G22751" s="12">
        <v>20.2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>CONCATENATE(B22752,"-",C22752,"-",D22752)</f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2.5833333333333335</v>
      </c>
      <c r="G22752" s="12">
        <v>21.416666666666668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>CONCATENATE(B22753,"-",C22753,"-",D22753)</f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2.5666666666666669</v>
      </c>
      <c r="G22753" s="12">
        <v>21.433333333333334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>CONCATENATE(B22754,"-",C22754,"-",D22754)</f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2.5499999999999998</v>
      </c>
      <c r="G22754" s="12">
        <v>21.45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>CONCATENATE(B22755,"-",C22755,"-",D22755)</f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2.4833333333333334</v>
      </c>
      <c r="G22755" s="12">
        <v>21.516666666666666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>CONCATENATE(B22756,"-",C22756,"-",D22756)</f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2.4333333333333331</v>
      </c>
      <c r="G22756" s="12">
        <v>21.566666666666666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>CONCATENATE(B22757,"-",C22757,"-",D22757)</f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2.4166666666666665</v>
      </c>
      <c r="G22757" s="12">
        <v>21.583333333333332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>CONCATENATE(B22758,"-",C22758,"-",D22758)</f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3.4666666666666668</v>
      </c>
      <c r="G22758" s="12">
        <v>20.533333333333331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>CONCATENATE(B22759,"-",C22759,"-",D22759)</f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3.4666666666666668</v>
      </c>
      <c r="G22759" s="12">
        <v>20.533333333333331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>CONCATENATE(B22760,"-",C22760,"-",D22760)</f>
        <v>46250-POX53-bbd2</v>
      </c>
      <c r="B22760" s="14">
        <v>46250</v>
      </c>
      <c r="C22760" s="4" t="s">
        <v>100</v>
      </c>
      <c r="D22760" s="4" t="s">
        <v>70</v>
      </c>
      <c r="E22760" s="4">
        <v>0</v>
      </c>
      <c r="F22760" s="6">
        <v>0</v>
      </c>
      <c r="G22760" s="6">
        <v>23.966666666666665</v>
      </c>
      <c r="H22760" s="6">
        <v>0</v>
      </c>
      <c r="I22760" s="4" t="str">
        <f>TEXT(B22760,"yyyy-mm")</f>
        <v>2026-08</v>
      </c>
      <c r="J22760" s="7" t="str">
        <f>VLOOKUP(C22760,'[1]T. Apoyo Sistema'!$B$1:$C$89,2,0)</f>
        <v>SI</v>
      </c>
    </row>
    <row r="22761" spans="1:10" x14ac:dyDescent="0.25">
      <c r="A22761" s="4" t="str">
        <f>CONCATENATE(B22761,"-",C22761,"-",D22761)</f>
        <v>46250-POX53-com1</v>
      </c>
      <c r="B22761" s="14">
        <v>46250</v>
      </c>
      <c r="C22761" s="4" t="s">
        <v>100</v>
      </c>
      <c r="D22761" s="4" t="s">
        <v>71</v>
      </c>
      <c r="E22761" s="4">
        <v>0</v>
      </c>
      <c r="F22761" s="6">
        <v>0</v>
      </c>
      <c r="G22761" s="6">
        <v>23.966666666666665</v>
      </c>
      <c r="H22761" s="6">
        <v>0</v>
      </c>
      <c r="I22761" s="4" t="str">
        <f>TEXT(B22761,"yyyy-mm")</f>
        <v>2026-08</v>
      </c>
      <c r="J22761" s="7" t="str">
        <f>VLOOKUP(C22761,'[1]T. Apoyo Sistema'!$B$1:$C$89,2,0)</f>
        <v>SI</v>
      </c>
    </row>
    <row r="22762" spans="1:10" x14ac:dyDescent="0.25">
      <c r="A22762" s="4" t="str">
        <f>CONCATENATE(B22762,"-",C22762,"-",D22762)</f>
        <v>46250-POX53-com2</v>
      </c>
      <c r="B22762" s="14">
        <v>46250</v>
      </c>
      <c r="C22762" s="4" t="s">
        <v>100</v>
      </c>
      <c r="D22762" s="4" t="s">
        <v>72</v>
      </c>
      <c r="E22762" s="4">
        <v>0</v>
      </c>
      <c r="F22762" s="6">
        <v>0</v>
      </c>
      <c r="G22762" s="6">
        <v>23.966666666666665</v>
      </c>
      <c r="H22762" s="6">
        <v>0</v>
      </c>
      <c r="I22762" s="4" t="str">
        <f>TEXT(B22762,"yyyy-mm")</f>
        <v>2026-08</v>
      </c>
      <c r="J22762" s="7" t="str">
        <f>VLOOKUP(C22762,'[1]T. Apoyo Sistema'!$B$1:$C$89,2,0)</f>
        <v>SI</v>
      </c>
    </row>
    <row r="22763" spans="1:10" x14ac:dyDescent="0.25">
      <c r="A22763" s="4" t="str">
        <f>CONCATENATE(B22763,"-",C22763,"-",D22763)</f>
        <v>46250-POX53-com3</v>
      </c>
      <c r="B22763" s="14">
        <v>46250</v>
      </c>
      <c r="C22763" s="4" t="s">
        <v>100</v>
      </c>
      <c r="D22763" s="4" t="s">
        <v>77</v>
      </c>
      <c r="E22763" s="4">
        <v>0</v>
      </c>
      <c r="F22763" s="6">
        <v>0</v>
      </c>
      <c r="G22763" s="6">
        <v>23.966666666666665</v>
      </c>
      <c r="H22763" s="6">
        <v>0</v>
      </c>
      <c r="I22763" s="4" t="str">
        <f>TEXT(B22763,"yyyy-mm")</f>
        <v>2026-08</v>
      </c>
      <c r="J22763" s="7" t="str">
        <f>VLOOKUP(C22763,'[1]T. Apoyo Sistema'!$B$1:$C$89,2,0)</f>
        <v>SI</v>
      </c>
    </row>
    <row r="22764" spans="1:10" x14ac:dyDescent="0.25">
      <c r="A22764" s="4" t="str">
        <f>CONCATENATE(B22764,"-",C22764,"-",D22764)</f>
        <v>46250-POX53-com4</v>
      </c>
      <c r="B22764" s="14">
        <v>46250</v>
      </c>
      <c r="C22764" s="4" t="s">
        <v>100</v>
      </c>
      <c r="D22764" s="4" t="s">
        <v>78</v>
      </c>
      <c r="E22764" s="4">
        <v>0</v>
      </c>
      <c r="F22764" s="6">
        <v>0</v>
      </c>
      <c r="G22764" s="6">
        <v>23.966666666666665</v>
      </c>
      <c r="H22764" s="6">
        <v>0</v>
      </c>
      <c r="I22764" s="4" t="str">
        <f>TEXT(B22764,"yyyy-mm")</f>
        <v>2026-08</v>
      </c>
      <c r="J22764" s="7" t="str">
        <f>VLOOKUP(C22764,'[1]T. Apoyo Sistema'!$B$1:$C$89,2,0)</f>
        <v>SI</v>
      </c>
    </row>
    <row r="22765" spans="1:10" x14ac:dyDescent="0.25">
      <c r="A22765" s="4" t="str">
        <f>CONCATENATE(B22765,"-",C22765,"-",D22765)</f>
        <v>46250-POX53-gen1</v>
      </c>
      <c r="B22765" s="14">
        <v>46250</v>
      </c>
      <c r="C22765" s="4" t="s">
        <v>100</v>
      </c>
      <c r="D22765" s="4" t="s">
        <v>59</v>
      </c>
      <c r="E22765" s="4">
        <v>0</v>
      </c>
      <c r="F22765" s="6">
        <v>3.3333333333333333E-2</v>
      </c>
      <c r="G22765" s="6">
        <v>23.93333333333333</v>
      </c>
      <c r="H22765" s="6">
        <v>0</v>
      </c>
      <c r="I22765" s="4" t="str">
        <f>TEXT(B22765,"yyyy-mm")</f>
        <v>2026-08</v>
      </c>
      <c r="J22765" s="7" t="str">
        <f>VLOOKUP(C22765,'[1]T. Apoyo Sistema'!$B$1:$C$89,2,0)</f>
        <v>SI</v>
      </c>
    </row>
    <row r="22766" spans="1:10" x14ac:dyDescent="0.25">
      <c r="A22766" s="4" t="str">
        <f>CONCATENATE(B22766,"-",C22766,"-",D22766)</f>
        <v>46250-POX53-gen2</v>
      </c>
      <c r="B22766" s="14">
        <v>46250</v>
      </c>
      <c r="C22766" s="4" t="s">
        <v>100</v>
      </c>
      <c r="D22766" s="4" t="s">
        <v>73</v>
      </c>
      <c r="E22766" s="4">
        <v>0</v>
      </c>
      <c r="F22766" s="6">
        <v>2.8</v>
      </c>
      <c r="G22766" s="6">
        <v>21.166666666666664</v>
      </c>
      <c r="H22766" s="6">
        <v>0</v>
      </c>
      <c r="I22766" s="4" t="str">
        <f>TEXT(B22766,"yyyy-mm")</f>
        <v>2026-08</v>
      </c>
      <c r="J22766" s="7" t="str">
        <f>VLOOKUP(C22766,'[1]T. Apoyo Sistema'!$B$1:$C$89,2,0)</f>
        <v>SI</v>
      </c>
    </row>
    <row r="22767" spans="1:10" x14ac:dyDescent="0.25">
      <c r="A22767" s="4" t="str">
        <f>CONCATENATE(B22767,"-",C22767,"-",D22767)</f>
        <v>46250-POX53-psa1</v>
      </c>
      <c r="B22767" s="14">
        <v>46250</v>
      </c>
      <c r="C22767" s="4" t="s">
        <v>100</v>
      </c>
      <c r="D22767" s="4" t="s">
        <v>60</v>
      </c>
      <c r="E22767" s="4">
        <v>0</v>
      </c>
      <c r="F22767" s="6">
        <v>0</v>
      </c>
      <c r="G22767" s="6">
        <v>23.966666666666665</v>
      </c>
      <c r="H22767" s="6">
        <v>0</v>
      </c>
      <c r="I22767" s="4" t="str">
        <f>TEXT(B22767,"yyyy-mm")</f>
        <v>2026-08</v>
      </c>
      <c r="J22767" s="7" t="str">
        <f>VLOOKUP(C22767,'[1]T. Apoyo Sistema'!$B$1:$C$89,2,0)</f>
        <v>SI</v>
      </c>
    </row>
    <row r="22768" spans="1:10" x14ac:dyDescent="0.25">
      <c r="A22768" s="4" t="str">
        <f>CONCATENATE(B22768,"-",C22768,"-",D22768)</f>
        <v>46250-POX53-psa2</v>
      </c>
      <c r="B22768" s="14">
        <v>46250</v>
      </c>
      <c r="C22768" s="4" t="s">
        <v>100</v>
      </c>
      <c r="D22768" s="4" t="s">
        <v>74</v>
      </c>
      <c r="E22768" s="4">
        <v>0</v>
      </c>
      <c r="F22768" s="6">
        <v>0</v>
      </c>
      <c r="G22768" s="6">
        <v>23.966666666666665</v>
      </c>
      <c r="H22768" s="6">
        <v>0</v>
      </c>
      <c r="I22768" s="4" t="str">
        <f>TEXT(B22768,"yyyy-mm")</f>
        <v>2026-08</v>
      </c>
      <c r="J22768" s="7" t="str">
        <f>VLOOKUP(C22768,'[1]T. Apoyo Sistema'!$B$1:$C$89,2,0)</f>
        <v>SI</v>
      </c>
    </row>
    <row r="22769" spans="1:10" x14ac:dyDescent="0.25">
      <c r="A22769" s="4" t="str">
        <f>CONCATENATE(B22769,"-",C22769,"-",D22769)</f>
        <v>46250-POX53-psa3</v>
      </c>
      <c r="B22769" s="14">
        <v>46250</v>
      </c>
      <c r="C22769" s="4" t="s">
        <v>100</v>
      </c>
      <c r="D22769" s="4" t="s">
        <v>79</v>
      </c>
      <c r="E22769" s="4">
        <v>0</v>
      </c>
      <c r="F22769" s="6">
        <v>0</v>
      </c>
      <c r="G22769" s="6">
        <v>23.966666666666665</v>
      </c>
      <c r="H22769" s="6">
        <v>0</v>
      </c>
      <c r="I22769" s="4" t="str">
        <f>TEXT(B22769,"yyyy-mm")</f>
        <v>2026-08</v>
      </c>
      <c r="J22769" s="7" t="str">
        <f>VLOOKUP(C22769,'[1]T. Apoyo Sistema'!$B$1:$C$89,2,0)</f>
        <v>SI</v>
      </c>
    </row>
    <row r="22770" spans="1:10" x14ac:dyDescent="0.25">
      <c r="A22770" s="4" t="str">
        <f>CONCATENATE(B22770,"-",C22770,"-",D22770)</f>
        <v>46250-POX53-psa4</v>
      </c>
      <c r="B22770" s="14">
        <v>46250</v>
      </c>
      <c r="C22770" s="4" t="s">
        <v>100</v>
      </c>
      <c r="D22770" s="4" t="s">
        <v>80</v>
      </c>
      <c r="E22770" s="4">
        <v>0</v>
      </c>
      <c r="F22770" s="6">
        <v>0</v>
      </c>
      <c r="G22770" s="6">
        <v>23.966666666666665</v>
      </c>
      <c r="H22770" s="6">
        <v>0</v>
      </c>
      <c r="I22770" s="4" t="str">
        <f>TEXT(B22770,"yyyy-mm")</f>
        <v>2026-08</v>
      </c>
      <c r="J22770" s="7" t="str">
        <f>VLOOKUP(C22770,'[1]T. Apoyo Sistema'!$B$1:$C$89,2,0)</f>
        <v>SI</v>
      </c>
    </row>
    <row r="22771" spans="1:10" x14ac:dyDescent="0.25">
      <c r="A22771" s="4" t="str">
        <f>CONCATENATE(B22771,"-",C22771,"-",D22771)</f>
        <v>46250-POX53-sec1</v>
      </c>
      <c r="B22771" s="14">
        <v>46250</v>
      </c>
      <c r="C22771" s="4" t="s">
        <v>100</v>
      </c>
      <c r="D22771" s="4" t="s">
        <v>75</v>
      </c>
      <c r="E22771" s="4">
        <v>0</v>
      </c>
      <c r="F22771" s="6">
        <v>0</v>
      </c>
      <c r="G22771" s="6">
        <v>23.966666666666665</v>
      </c>
      <c r="H22771" s="6">
        <v>0</v>
      </c>
      <c r="I22771" s="4" t="str">
        <f>TEXT(B22771,"yyyy-mm")</f>
        <v>2026-08</v>
      </c>
      <c r="J22771" s="7" t="str">
        <f>VLOOKUP(C22771,'[1]T. Apoyo Sistema'!$B$1:$C$89,2,0)</f>
        <v>SI</v>
      </c>
    </row>
    <row r="22772" spans="1:10" x14ac:dyDescent="0.25">
      <c r="A22772" s="4" t="str">
        <f>CONCATENATE(B22772,"-",C22772,"-",D22772)</f>
        <v>46250-POX53-sec2</v>
      </c>
      <c r="B22772" s="14">
        <v>46250</v>
      </c>
      <c r="C22772" s="4" t="s">
        <v>100</v>
      </c>
      <c r="D22772" s="4" t="s">
        <v>76</v>
      </c>
      <c r="E22772" s="4">
        <v>0</v>
      </c>
      <c r="F22772" s="6">
        <v>0</v>
      </c>
      <c r="G22772" s="6">
        <v>23.966666666666665</v>
      </c>
      <c r="H22772" s="6">
        <v>0</v>
      </c>
      <c r="I22772" s="4" t="str">
        <f>TEXT(B22772,"yyyy-mm")</f>
        <v>2026-08</v>
      </c>
      <c r="J22772" s="7" t="str">
        <f>VLOOKUP(C22772,'[1]T. Apoyo Sistema'!$B$1:$C$89,2,0)</f>
        <v>SI</v>
      </c>
    </row>
    <row r="22773" spans="1:10" x14ac:dyDescent="0.25">
      <c r="A22773" s="4" t="str">
        <f>CONCATENATE(B22773,"-",C22773,"-",D22773)</f>
        <v>46255-POX34-bbd1</v>
      </c>
      <c r="B22773" s="16">
        <v>46255</v>
      </c>
      <c r="C22773" s="10" t="s">
        <v>50</v>
      </c>
      <c r="D22773" s="10" t="s">
        <v>69</v>
      </c>
      <c r="E22773" s="10">
        <v>0</v>
      </c>
      <c r="F22773" s="12">
        <v>0</v>
      </c>
      <c r="G22773" s="12">
        <v>23.966666666666665</v>
      </c>
      <c r="H22773" s="12">
        <v>0</v>
      </c>
      <c r="I22773" s="4" t="str">
        <f>TEXT(B22773,"yyyy-mm")</f>
        <v>2026-08</v>
      </c>
      <c r="J22773" s="7" t="str">
        <f>VLOOKUP(C22773,'[1]T. Apoyo Sistema'!$B$1:$C$89,2,0)</f>
        <v>SI</v>
      </c>
    </row>
    <row r="22774" spans="1:10" x14ac:dyDescent="0.25">
      <c r="A22774" s="4" t="str">
        <f>CONCATENATE(B22774,"-",C22774,"-",D22774)</f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>CONCATENATE(B22775,"-",C22775,"-",D22775)</f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>CONCATENATE(B22776,"-",C22776,"-",D22776)</f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>CONCATENATE(B22777,"-",C22777,"-",D22777)</f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>CONCATENATE(B22778,"-",C22778,"-",D22778)</f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>CONCATENATE(B22779,"-",C22779,"-",D22779)</f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>CONCATENATE(B22780,"-",C22780,"-",D22780)</f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>CONCATENATE(B22781,"-",C22781,"-",D22781)</f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>CONCATENATE(B22782,"-",C22782,"-",D22782)</f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>CONCATENATE(B22783,"-",C22783,"-",D22783)</f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>CONCATENATE(B22784,"-",C22784,"-",D22784)</f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>CONCATENATE(B22785,"-",C22785,"-",D22785)</f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>CONCATENATE(B22786,"-",C22786,"-",D22786)</f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>CONCATENATE(B22787,"-",C22787,"-",D22787)</f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>CONCATENATE(B22788,"-",C22788,"-",D22788)</f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>CONCATENATE(B22789,"-",C22789,"-",D22789)</f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0.6166666666666667</v>
      </c>
      <c r="G22789" s="12">
        <v>23.383333333333333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>CONCATENATE(B22790,"-",C22790,"-",D22790)</f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24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>CONCATENATE(B22791,"-",C22791,"-",D22791)</f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6.2</v>
      </c>
      <c r="G22791" s="12">
        <v>17.8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>CONCATENATE(B22792,"-",C22792,"-",D22792)</f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23.166666666666668</v>
      </c>
      <c r="G22792" s="12">
        <v>0.83333333333333215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>CONCATENATE(B22793,"-",C22793,"-",D22793)</f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21.05</v>
      </c>
      <c r="G22793" s="12">
        <v>2.9499999999999993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>CONCATENATE(B22794,"-",C22794,"-",D22794)</f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10.016666666666667</v>
      </c>
      <c r="G22794" s="12">
        <v>13.983333333333333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>CONCATENATE(B22795,"-",C22795,"-",D22795)</f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1.05</v>
      </c>
      <c r="G22795" s="12">
        <v>22.95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>CONCATENATE(B22796,"-",C22796,"-",D22796)</f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22.683333333333334</v>
      </c>
      <c r="G22796" s="12">
        <v>1.3166666666666664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>CONCATENATE(B22797,"-",C22797,"-",D22797)</f>
        <v>46266-POX43-psa1</v>
      </c>
      <c r="B22797" s="16">
        <v>46266</v>
      </c>
      <c r="C22797" s="10" t="s">
        <v>96</v>
      </c>
      <c r="D22797" s="10" t="s">
        <v>60</v>
      </c>
      <c r="E22797" s="10">
        <v>1</v>
      </c>
      <c r="F22797" s="12">
        <v>21.55</v>
      </c>
      <c r="G22797" s="12">
        <v>1.3833333333333329</v>
      </c>
      <c r="H22797" s="12">
        <v>1.0666666666666667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>CONCATENATE(B22798,"-",C22798,"-",D22798)</f>
        <v>46266-POX43-psa2</v>
      </c>
      <c r="B22798" s="16">
        <v>46266</v>
      </c>
      <c r="C22798" s="10" t="s">
        <v>96</v>
      </c>
      <c r="D22798" s="10" t="s">
        <v>74</v>
      </c>
      <c r="E22798" s="10">
        <v>2</v>
      </c>
      <c r="F22798" s="12">
        <v>10.033333333333333</v>
      </c>
      <c r="G22798" s="12">
        <v>12.266666666666667</v>
      </c>
      <c r="H22798" s="12">
        <v>1.7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>CONCATENATE(B22799,"-",C22799,"-",D22799)</f>
        <v>46266-POX43-psa3</v>
      </c>
      <c r="B22799" s="16">
        <v>46266</v>
      </c>
      <c r="C22799" s="10" t="s">
        <v>96</v>
      </c>
      <c r="D22799" s="10" t="s">
        <v>79</v>
      </c>
      <c r="E22799" s="10">
        <v>2</v>
      </c>
      <c r="F22799" s="12">
        <v>6.05</v>
      </c>
      <c r="G22799" s="12">
        <v>15.8</v>
      </c>
      <c r="H22799" s="12">
        <v>2.15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>CONCATENATE(B22800,"-",C22800,"-",D22800)</f>
        <v>46266-POX43-psa4</v>
      </c>
      <c r="B22800" s="16">
        <v>46266</v>
      </c>
      <c r="C22800" s="10" t="s">
        <v>96</v>
      </c>
      <c r="D22800" s="10" t="s">
        <v>80</v>
      </c>
      <c r="E22800" s="10">
        <v>1</v>
      </c>
      <c r="F22800" s="12">
        <v>20.566666666666666</v>
      </c>
      <c r="G22800" s="12">
        <v>1.4833333333333343</v>
      </c>
      <c r="H22800" s="12">
        <v>1.95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>CONCATENATE(B22801,"-",C22801,"-",D22801)</f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23.616666666666667</v>
      </c>
      <c r="G22801" s="12">
        <v>0.38333333333333286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>CONCATENATE(B22802,"-",C22802,"-",D22802)</f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23.533333333333335</v>
      </c>
      <c r="G22802" s="12">
        <v>0.46666666666666501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>CONCATENATE(B22803,"-",C22803,"-",D22803)</f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0.81666666666666665</v>
      </c>
      <c r="G22803" s="12">
        <v>23.183333333333334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>CONCATENATE(B22804,"-",C22804,"-",D22804)</f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24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>CONCATENATE(B22805,"-",C22805,"-",D22805)</f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21.1</v>
      </c>
      <c r="G22805" s="12">
        <v>2.8999999999999986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>CONCATENATE(B22806,"-",C22806,"-",D22806)</f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21.1</v>
      </c>
      <c r="G22806" s="12">
        <v>2.8999999999999986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>CONCATENATE(B22807,"-",C22807,"-",D22807)</f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21.083333333333332</v>
      </c>
      <c r="G22807" s="12">
        <v>2.9166666666666679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>CONCATENATE(B22808,"-",C22808,"-",D22808)</f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21.116666666666667</v>
      </c>
      <c r="G22808" s="12">
        <v>2.8833333333333329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>CONCATENATE(B22809,"-",C22809,"-",D22809)</f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16.5</v>
      </c>
      <c r="G22809" s="12">
        <v>7.5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>CONCATENATE(B22810,"-",C22810,"-",D22810)</f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4.7833333333333332</v>
      </c>
      <c r="G22810" s="12">
        <v>19.216666666666669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>CONCATENATE(B22811,"-",C22811,"-",D22811)</f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21.066666666666666</v>
      </c>
      <c r="G22811" s="12">
        <v>2.9333333333333336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>CONCATENATE(B22812,"-",C22812,"-",D22812)</f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21.05</v>
      </c>
      <c r="G22812" s="12">
        <v>2.9499999999999993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>CONCATENATE(B22813,"-",C22813,"-",D22813)</f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21.05</v>
      </c>
      <c r="G22813" s="12">
        <v>2.9499999999999993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>CONCATENATE(B22814,"-",C22814,"-",D22814)</f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21.066666666666666</v>
      </c>
      <c r="G22814" s="12">
        <v>2.9333333333333336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>CONCATENATE(B22815,"-",C22815,"-",D22815)</f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21.183333333333334</v>
      </c>
      <c r="G22815" s="12">
        <v>2.8166666666666664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>CONCATENATE(B22816,"-",C22816,"-",D22816)</f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21.183333333333334</v>
      </c>
      <c r="G22816" s="12">
        <v>2.8166666666666664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>CONCATENATE(B22817,"-",C22817,"-",D22817)</f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>CONCATENATE(B22818,"-",C22818,"-",D22818)</f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>CONCATENATE(B22819,"-",C22819,"-",D22819)</f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>CONCATENATE(B22820,"-",C22820,"-",D22820)</f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>CONCATENATE(B22821,"-",C22821,"-",D22821)</f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>CONCATENATE(B22822,"-",C22822,"-",D22822)</f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>CONCATENATE(B22823,"-",C22823,"-",D22823)</f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>CONCATENATE(B22824,"-",C22824,"-",D22824)</f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>CONCATENATE(B22825,"-",C22825,"-",D22825)</f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>CONCATENATE(B22826,"-",C22826,"-",D22826)</f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>CONCATENATE(B22827,"-",C22827,"-",D22827)</f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>CONCATENATE(B22828,"-",C22828,"-",D22828)</f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>CONCATENATE(B22829,"-",C22829,"-",D22829)</f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>CONCATENATE(B22830,"-",C22830,"-",D22830)</f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>CONCATENATE(B22831,"-",C22831,"-",D22831)</f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>CONCATENATE(B22832,"-",C22832,"-",D22832)</f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24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>CONCATENATE(B22833,"-",C22833,"-",D22833)</f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0.83333333333333337</v>
      </c>
      <c r="G22833" s="12">
        <v>23.166666666666668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>CONCATENATE(B22834,"-",C22834,"-",D22834)</f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22.7</v>
      </c>
      <c r="G22834" s="12">
        <v>1.3000000000000007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>CONCATENATE(B22835,"-",C22835,"-",D22835)</f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15.85</v>
      </c>
      <c r="G22835" s="12">
        <v>8.15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>CONCATENATE(B22836,"-",C22836,"-",D22836)</f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15.05</v>
      </c>
      <c r="G22836" s="12">
        <v>8.9499999999999993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>CONCATENATE(B22837,"-",C22837,"-",D22837)</f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22.9</v>
      </c>
      <c r="G22837" s="12">
        <v>1.1000000000000014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>CONCATENATE(B22838,"-",C22838,"-",D22838)</f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23.6</v>
      </c>
      <c r="G22838" s="12">
        <v>0.39999999999999858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>CONCATENATE(B22839,"-",C22839,"-",D22839)</f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24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>CONCATENATE(B22840,"-",C22840,"-",D22840)</f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22.25</v>
      </c>
      <c r="G22840" s="12">
        <v>1.75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>CONCATENATE(B22841,"-",C22841,"-",D22841)</f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15.2</v>
      </c>
      <c r="G22841" s="12">
        <v>8.8000000000000007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>CONCATENATE(B22842,"-",C22842,"-",D22842)</f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14.533333333333333</v>
      </c>
      <c r="G22842" s="12">
        <v>9.4666666666666668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>CONCATENATE(B22843,"-",C22843,"-",D22843)</f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22.35</v>
      </c>
      <c r="G22843" s="12">
        <v>1.6499999999999986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>CONCATENATE(B22844,"-",C22844,"-",D22844)</f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5.5666666666666664</v>
      </c>
      <c r="G22844" s="12">
        <v>5.0000000000000711E-2</v>
      </c>
      <c r="H22844" s="12">
        <v>18.383333333333333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>CONCATENATE(B22845,"-",C22845,"-",D22845)</f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23.3</v>
      </c>
      <c r="G22845" s="12">
        <v>0.69999999999999929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>CONCATENATE(B22846,"-",C22846,"-",D22846)</f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>CONCATENATE(B22847,"-",C22847,"-",D22847)</f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>CONCATENATE(B22848,"-",C22848,"-",D22848)</f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>CONCATENATE(B22849,"-",C22849,"-",D22849)</f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>CONCATENATE(B22850,"-",C22850,"-",D22850)</f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>CONCATENATE(B22851,"-",C22851,"-",D22851)</f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>CONCATENATE(B22852,"-",C22852,"-",D22852)</f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>CONCATENATE(B22853,"-",C22853,"-",D22853)</f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>CONCATENATE(B22854,"-",C22854,"-",D22854)</f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>CONCATENATE(B22855,"-",C22855,"-",D22855)</f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>CONCATENATE(B22856,"-",C22856,"-",D22856)</f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>CONCATENATE(B22857,"-",C22857,"-",D22857)</f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>CONCATENATE(B22858,"-",C22858,"-",D22858)</f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>CONCATENATE(B22859,"-",C22859,"-",D22859)</f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>CONCATENATE(B22860,"-",C22860,"-",D22860)</f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>CONCATENATE(B22861,"-",C22861,"-",D22861)</f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0.65</v>
      </c>
      <c r="G22861" s="12">
        <v>23.35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>CONCATENATE(B22862,"-",C22862,"-",D22862)</f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24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>CONCATENATE(B22863,"-",C22863,"-",D22863)</f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16.350000000000001</v>
      </c>
      <c r="G22863" s="12">
        <v>7.6499999999999986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>CONCATENATE(B22864,"-",C22864,"-",D22864)</f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10.35</v>
      </c>
      <c r="G22864" s="12">
        <v>13.65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>CONCATENATE(B22865,"-",C22865,"-",D22865)</f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9.7666666666666675</v>
      </c>
      <c r="G22865" s="12">
        <v>14.233333333333333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>CONCATENATE(B22866,"-",C22866,"-",D22866)</f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16.566666666666666</v>
      </c>
      <c r="G22866" s="12">
        <v>7.4333333333333336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>CONCATENATE(B22867,"-",C22867,"-",D22867)</f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17.133333333333333</v>
      </c>
      <c r="G22867" s="12">
        <v>6.8666666666666671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>CONCATENATE(B22868,"-",C22868,"-",D22868)</f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24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>CONCATENATE(B22869,"-",C22869,"-",D22869)</f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9.75</v>
      </c>
      <c r="G22869" s="12">
        <v>14.25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>CONCATENATE(B22870,"-",C22870,"-",D22870)</f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16.2</v>
      </c>
      <c r="G22870" s="12">
        <v>7.8000000000000007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>CONCATENATE(B22871,"-",C22871,"-",D22871)</f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16.100000000000001</v>
      </c>
      <c r="G22871" s="12">
        <v>7.8999999999999986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>CONCATENATE(B22872,"-",C22872,"-",D22872)</f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10.3</v>
      </c>
      <c r="G22872" s="12">
        <v>13.7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>CONCATENATE(B22873,"-",C22873,"-",D22873)</f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16.899999999999999</v>
      </c>
      <c r="G22873" s="12">
        <v>7.1000000000000014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>CONCATENATE(B22874,"-",C22874,"-",D22874)</f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16.899999999999999</v>
      </c>
      <c r="G22874" s="12">
        <v>7.1000000000000014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>CONCATENATE(B22875,"-",C22875,"-",D22875)</f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>CONCATENATE(B22876,"-",C22876,"-",D22876)</f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>CONCATENATE(B22877,"-",C22877,"-",D22877)</f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>CONCATENATE(B22878,"-",C22878,"-",D22878)</f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>CONCATENATE(B22879,"-",C22879,"-",D22879)</f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>CONCATENATE(B22880,"-",C22880,"-",D22880)</f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>CONCATENATE(B22881,"-",C22881,"-",D22881)</f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>CONCATENATE(B22882,"-",C22882,"-",D22882)</f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>CONCATENATE(B22883,"-",C22883,"-",D22883)</f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>CONCATENATE(B22884,"-",C22884,"-",D22884)</f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>CONCATENATE(B22885,"-",C22885,"-",D22885)</f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>CONCATENATE(B22886,"-",C22886,"-",D22886)</f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>CONCATENATE(B22887,"-",C22887,"-",D22887)</f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>CONCATENATE(B22888,"-",C22888,"-",D22888)</f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>CONCATENATE(B22889,"-",C22889,"-",D22889)</f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>CONCATENATE(B22890,"-",C22890,"-",D22890)</f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>CONCATENATE(B22891,"-",C22891,"-",D22891)</f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>CONCATENATE(B22892,"-",C22892,"-",D22892)</f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>CONCATENATE(B22893,"-",C22893,"-",D22893)</f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>CONCATENATE(B22894,"-",C22894,"-",D22894)</f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>CONCATENATE(B22895,"-",C22895,"-",D22895)</f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>CONCATENATE(B22896,"-",C22896,"-",D22896)</f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>CONCATENATE(B22897,"-",C22897,"-",D22897)</f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>CONCATENATE(B22898,"-",C22898,"-",D22898)</f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>CONCATENATE(B22899,"-",C22899,"-",D22899)</f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>CONCATENATE(B22900,"-",C22900,"-",D22900)</f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>CONCATENATE(B22901,"-",C22901,"-",D22901)</f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>CONCATENATE(B22902,"-",C22902,"-",D22902)</f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>CONCATENATE(B22903,"-",C22903,"-",D22903)</f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>CONCATENATE(B22904,"-",C22904,"-",D22904)</f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>CONCATENATE(B22905,"-",C22905,"-",D22905)</f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>CONCATENATE(B22906,"-",C22906,"-",D22906)</f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>CONCATENATE(B22907,"-",C22907,"-",D22907)</f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>CONCATENATE(B22908,"-",C22908,"-",D22908)</f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>CONCATENATE(B22909,"-",C22909,"-",D22909)</f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>CONCATENATE(B22910,"-",C22910,"-",D22910)</f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>CONCATENATE(B22911,"-",C22911,"-",D22911)</f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>CONCATENATE(B22912,"-",C22912,"-",D22912)</f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>CONCATENATE(B22913,"-",C22913,"-",D22913)</f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>CONCATENATE(B22914,"-",C22914,"-",D22914)</f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>CONCATENATE(B22915,"-",C22915,"-",D22915)</f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>CONCATENATE(B22916,"-",C22916,"-",D22916)</f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>CONCATENATE(B22917,"-",C22917,"-",D22917)</f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>CONCATENATE(B22918,"-",C22918,"-",D22918)</f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>CONCATENATE(B22919,"-",C22919,"-",D22919)</f>
        <v>46255-POX34-bbd2</v>
      </c>
      <c r="B22919" s="16">
        <v>46255</v>
      </c>
      <c r="C22919" s="10" t="s">
        <v>50</v>
      </c>
      <c r="D22919" s="10" t="s">
        <v>70</v>
      </c>
      <c r="E22919" s="10">
        <v>0</v>
      </c>
      <c r="F22919" s="12">
        <v>0.43333333333333335</v>
      </c>
      <c r="G22919" s="12">
        <v>23.533333333333331</v>
      </c>
      <c r="H22919" s="12">
        <v>0</v>
      </c>
      <c r="I22919" s="4" t="str">
        <f>TEXT(B22919,"yyyy-mm")</f>
        <v>2026-08</v>
      </c>
      <c r="J22919" s="7" t="str">
        <f>VLOOKUP(C22919,'[1]T. Apoyo Sistema'!$B$1:$C$89,2,0)</f>
        <v>SI</v>
      </c>
    </row>
    <row r="22920" spans="1:10" x14ac:dyDescent="0.25">
      <c r="A22920" s="4" t="str">
        <f>CONCATENATE(B22920,"-",C22920,"-",D22920)</f>
        <v>46255-POX34-com1</v>
      </c>
      <c r="B22920" s="16">
        <v>46255</v>
      </c>
      <c r="C22920" s="10" t="s">
        <v>50</v>
      </c>
      <c r="D22920" s="10" t="s">
        <v>71</v>
      </c>
      <c r="E22920" s="10">
        <v>1</v>
      </c>
      <c r="F22920" s="12">
        <v>15.766666666666667</v>
      </c>
      <c r="G22920" s="12">
        <v>7.6499999999999986</v>
      </c>
      <c r="H22920" s="12">
        <v>0.55000000000000004</v>
      </c>
      <c r="I22920" s="4" t="str">
        <f>TEXT(B22920,"yyyy-mm")</f>
        <v>2026-08</v>
      </c>
      <c r="J22920" s="7" t="str">
        <f>VLOOKUP(C22920,'[1]T. Apoyo Sistema'!$B$1:$C$89,2,0)</f>
        <v>SI</v>
      </c>
    </row>
    <row r="22921" spans="1:10" x14ac:dyDescent="0.25">
      <c r="A22921" s="4" t="str">
        <f>CONCATENATE(B22921,"-",C22921,"-",D22921)</f>
        <v>46255-POX34-com2</v>
      </c>
      <c r="B22921" s="16">
        <v>46255</v>
      </c>
      <c r="C22921" s="10" t="s">
        <v>50</v>
      </c>
      <c r="D22921" s="10" t="s">
        <v>72</v>
      </c>
      <c r="E22921" s="10">
        <v>1</v>
      </c>
      <c r="F22921" s="12">
        <v>12.55</v>
      </c>
      <c r="G22921" s="12">
        <v>10.866666666666664</v>
      </c>
      <c r="H22921" s="12">
        <v>0.55000000000000004</v>
      </c>
      <c r="I22921" s="4" t="str">
        <f>TEXT(B22921,"yyyy-mm")</f>
        <v>2026-08</v>
      </c>
      <c r="J22921" s="7" t="str">
        <f>VLOOKUP(C22921,'[1]T. Apoyo Sistema'!$B$1:$C$89,2,0)</f>
        <v>SI</v>
      </c>
    </row>
    <row r="22922" spans="1:10" x14ac:dyDescent="0.25">
      <c r="A22922" s="4" t="str">
        <f>CONCATENATE(B22922,"-",C22922,"-",D22922)</f>
        <v>46255-POX34-com3</v>
      </c>
      <c r="B22922" s="16">
        <v>46255</v>
      </c>
      <c r="C22922" s="10" t="s">
        <v>50</v>
      </c>
      <c r="D22922" s="10" t="s">
        <v>77</v>
      </c>
      <c r="E22922" s="10">
        <v>1</v>
      </c>
      <c r="F22922" s="12">
        <v>3.3166666666666669</v>
      </c>
      <c r="G22922" s="12">
        <v>20.099999999999998</v>
      </c>
      <c r="H22922" s="12">
        <v>0.55000000000000004</v>
      </c>
      <c r="I22922" s="4" t="str">
        <f>TEXT(B22922,"yyyy-mm")</f>
        <v>2026-08</v>
      </c>
      <c r="J22922" s="7" t="str">
        <f>VLOOKUP(C22922,'[1]T. Apoyo Sistema'!$B$1:$C$89,2,0)</f>
        <v>SI</v>
      </c>
    </row>
    <row r="22923" spans="1:10" x14ac:dyDescent="0.25">
      <c r="A22923" s="4" t="str">
        <f>CONCATENATE(B22923,"-",C22923,"-",D22923)</f>
        <v>46255-POX34-com4</v>
      </c>
      <c r="B22923" s="16">
        <v>46255</v>
      </c>
      <c r="C22923" s="10" t="s">
        <v>50</v>
      </c>
      <c r="D22923" s="10" t="s">
        <v>78</v>
      </c>
      <c r="E22923" s="10">
        <v>1</v>
      </c>
      <c r="F22923" s="12">
        <v>13.633333333333333</v>
      </c>
      <c r="G22923" s="12">
        <v>7.1833333333333336</v>
      </c>
      <c r="H22923" s="12">
        <v>3.15</v>
      </c>
      <c r="I22923" s="4" t="str">
        <f>TEXT(B22923,"yyyy-mm")</f>
        <v>2026-08</v>
      </c>
      <c r="J22923" s="7" t="str">
        <f>VLOOKUP(C22923,'[1]T. Apoyo Sistema'!$B$1:$C$89,2,0)</f>
        <v>SI</v>
      </c>
    </row>
    <row r="22924" spans="1:10" x14ac:dyDescent="0.25">
      <c r="A22924" s="4" t="str">
        <f>CONCATENATE(B22924,"-",C22924,"-",D22924)</f>
        <v>46255-POX34-gen1</v>
      </c>
      <c r="B22924" s="16">
        <v>46255</v>
      </c>
      <c r="C22924" s="10" t="s">
        <v>50</v>
      </c>
      <c r="D22924" s="10" t="s">
        <v>59</v>
      </c>
      <c r="E22924" s="10">
        <v>0</v>
      </c>
      <c r="F22924" s="12">
        <v>0</v>
      </c>
      <c r="G22924" s="12">
        <v>0</v>
      </c>
      <c r="H22924" s="12">
        <v>23.966666666666665</v>
      </c>
      <c r="I22924" s="4" t="str">
        <f>TEXT(B22924,"yyyy-mm")</f>
        <v>2026-08</v>
      </c>
      <c r="J22924" s="7" t="str">
        <f>VLOOKUP(C22924,'[1]T. Apoyo Sistema'!$B$1:$C$89,2,0)</f>
        <v>SI</v>
      </c>
    </row>
    <row r="22925" spans="1:10" x14ac:dyDescent="0.25">
      <c r="A22925" s="4" t="str">
        <f>CONCATENATE(B22925,"-",C22925,"-",D22925)</f>
        <v>46255-POX34-gen2</v>
      </c>
      <c r="B22925" s="16">
        <v>46255</v>
      </c>
      <c r="C22925" s="10" t="s">
        <v>50</v>
      </c>
      <c r="D22925" s="10" t="s">
        <v>73</v>
      </c>
      <c r="E22925" s="10">
        <v>1</v>
      </c>
      <c r="F22925" s="12">
        <v>16.883333333333333</v>
      </c>
      <c r="G22925" s="12">
        <v>6.7833333333333314</v>
      </c>
      <c r="H22925" s="12">
        <v>0.3</v>
      </c>
      <c r="I22925" s="4" t="str">
        <f>TEXT(B22925,"yyyy-mm")</f>
        <v>2026-08</v>
      </c>
      <c r="J22925" s="7" t="str">
        <f>VLOOKUP(C22925,'[1]T. Apoyo Sistema'!$B$1:$C$89,2,0)</f>
        <v>SI</v>
      </c>
    </row>
    <row r="22926" spans="1:10" x14ac:dyDescent="0.25">
      <c r="A22926" s="4" t="str">
        <f>CONCATENATE(B22926,"-",C22926,"-",D22926)</f>
        <v>46255-POX34-psa1</v>
      </c>
      <c r="B22926" s="16">
        <v>46255</v>
      </c>
      <c r="C22926" s="10" t="s">
        <v>50</v>
      </c>
      <c r="D22926" s="10" t="s">
        <v>60</v>
      </c>
      <c r="E22926" s="10">
        <v>1</v>
      </c>
      <c r="F22926" s="12">
        <v>15.583333333333334</v>
      </c>
      <c r="G22926" s="12">
        <v>7.8333333333333321</v>
      </c>
      <c r="H22926" s="12">
        <v>0.55000000000000004</v>
      </c>
      <c r="I22926" s="4" t="str">
        <f>TEXT(B22926,"yyyy-mm")</f>
        <v>2026-08</v>
      </c>
      <c r="J22926" s="7" t="str">
        <f>VLOOKUP(C22926,'[1]T. Apoyo Sistema'!$B$1:$C$89,2,0)</f>
        <v>SI</v>
      </c>
    </row>
    <row r="22927" spans="1:10" x14ac:dyDescent="0.25">
      <c r="A22927" s="4" t="str">
        <f>CONCATENATE(B22927,"-",C22927,"-",D22927)</f>
        <v>46255-POX34-psa2</v>
      </c>
      <c r="B22927" s="16">
        <v>46255</v>
      </c>
      <c r="C22927" s="10" t="s">
        <v>50</v>
      </c>
      <c r="D22927" s="10" t="s">
        <v>74</v>
      </c>
      <c r="E22927" s="10">
        <v>1</v>
      </c>
      <c r="F22927" s="12">
        <v>15.616666666666667</v>
      </c>
      <c r="G22927" s="12">
        <v>7.7999999999999972</v>
      </c>
      <c r="H22927" s="12">
        <v>0.55000000000000004</v>
      </c>
      <c r="I22927" s="4" t="str">
        <f>TEXT(B22927,"yyyy-mm")</f>
        <v>2026-08</v>
      </c>
      <c r="J22927" s="7" t="str">
        <f>VLOOKUP(C22927,'[1]T. Apoyo Sistema'!$B$1:$C$89,2,0)</f>
        <v>SI</v>
      </c>
    </row>
    <row r="22928" spans="1:10" x14ac:dyDescent="0.25">
      <c r="A22928" s="4" t="str">
        <f>CONCATENATE(B22928,"-",C22928,"-",D22928)</f>
        <v>46255-POX34-psa3</v>
      </c>
      <c r="B22928" s="16">
        <v>46255</v>
      </c>
      <c r="C22928" s="10" t="s">
        <v>50</v>
      </c>
      <c r="D22928" s="10" t="s">
        <v>79</v>
      </c>
      <c r="E22928" s="10">
        <v>5</v>
      </c>
      <c r="F22928" s="12">
        <v>11.633333333333333</v>
      </c>
      <c r="G22928" s="12">
        <v>7.25</v>
      </c>
      <c r="H22928" s="12">
        <v>5.083333333333333</v>
      </c>
      <c r="I22928" s="4" t="str">
        <f>TEXT(B22928,"yyyy-mm")</f>
        <v>2026-08</v>
      </c>
      <c r="J22928" s="7" t="str">
        <f>VLOOKUP(C22928,'[1]T. Apoyo Sistema'!$B$1:$C$89,2,0)</f>
        <v>SI</v>
      </c>
    </row>
    <row r="22929" spans="1:10" x14ac:dyDescent="0.25">
      <c r="A22929" s="4" t="str">
        <f>CONCATENATE(B22929,"-",C22929,"-",D22929)</f>
        <v>46255-POX34-psa4</v>
      </c>
      <c r="B22929" s="16">
        <v>46255</v>
      </c>
      <c r="C22929" s="10" t="s">
        <v>50</v>
      </c>
      <c r="D22929" s="10" t="s">
        <v>80</v>
      </c>
      <c r="E22929" s="10">
        <v>2</v>
      </c>
      <c r="F22929" s="12">
        <v>1.2333333333333334</v>
      </c>
      <c r="G22929" s="12">
        <v>3.1499999999999986</v>
      </c>
      <c r="H22929" s="12">
        <v>19.583333333333332</v>
      </c>
      <c r="I22929" s="4" t="str">
        <f>TEXT(B22929,"yyyy-mm")</f>
        <v>2026-08</v>
      </c>
      <c r="J22929" s="7" t="str">
        <f>VLOOKUP(C22929,'[1]T. Apoyo Sistema'!$B$1:$C$89,2,0)</f>
        <v>SI</v>
      </c>
    </row>
    <row r="22930" spans="1:10" x14ac:dyDescent="0.25">
      <c r="A22930" s="4" t="str">
        <f>CONCATENATE(B22930,"-",C22930,"-",D22930)</f>
        <v>46255-POX34-sec1</v>
      </c>
      <c r="B22930" s="16">
        <v>46255</v>
      </c>
      <c r="C22930" s="10" t="s">
        <v>50</v>
      </c>
      <c r="D22930" s="10" t="s">
        <v>75</v>
      </c>
      <c r="E22930" s="10">
        <v>0</v>
      </c>
      <c r="F22930" s="12">
        <v>16.7</v>
      </c>
      <c r="G22930" s="12">
        <v>7.2666666666666657</v>
      </c>
      <c r="H22930" s="12">
        <v>0</v>
      </c>
      <c r="I22930" s="4" t="str">
        <f>TEXT(B22930,"yyyy-mm")</f>
        <v>2026-08</v>
      </c>
      <c r="J22930" s="7" t="str">
        <f>VLOOKUP(C22930,'[1]T. Apoyo Sistema'!$B$1:$C$89,2,0)</f>
        <v>SI</v>
      </c>
    </row>
    <row r="22931" spans="1:10" x14ac:dyDescent="0.25">
      <c r="A22931" s="4" t="str">
        <f>CONCATENATE(B22931,"-",C22931,"-",D22931)</f>
        <v>46255-POX34-sec2</v>
      </c>
      <c r="B22931" s="16">
        <v>46255</v>
      </c>
      <c r="C22931" s="10" t="s">
        <v>50</v>
      </c>
      <c r="D22931" s="10" t="s">
        <v>76</v>
      </c>
      <c r="E22931" s="10">
        <v>0</v>
      </c>
      <c r="F22931" s="12">
        <v>16.7</v>
      </c>
      <c r="G22931" s="12">
        <v>7.2666666666666657</v>
      </c>
      <c r="H22931" s="12">
        <v>0</v>
      </c>
      <c r="I22931" s="4" t="str">
        <f>TEXT(B22931,"yyyy-mm")</f>
        <v>2026-08</v>
      </c>
      <c r="J22931" s="7" t="str">
        <f>VLOOKUP(C22931,'[1]T. Apoyo Sistema'!$B$1:$C$89,2,0)</f>
        <v>SI</v>
      </c>
    </row>
    <row r="22932" spans="1:10" x14ac:dyDescent="0.25">
      <c r="A22932" s="4" t="str">
        <f>CONCATENATE(B22932,"-",C22932,"-",D22932)</f>
        <v>46259-POX19-bbd1</v>
      </c>
      <c r="B22932" s="16">
        <v>46259</v>
      </c>
      <c r="C22932" s="10" t="s">
        <v>83</v>
      </c>
      <c r="D22932" s="10" t="s">
        <v>69</v>
      </c>
      <c r="E22932" s="10">
        <v>0</v>
      </c>
      <c r="F22932" s="10">
        <v>1.2666666666666666</v>
      </c>
      <c r="G22932" s="10">
        <v>22.7</v>
      </c>
      <c r="H22932" s="10">
        <v>0</v>
      </c>
      <c r="I22932" s="4" t="s">
        <v>13</v>
      </c>
      <c r="J22932" s="7" t="str">
        <f>VLOOKUP(C22932,'[1]T. Apoyo Sistema'!$B$1:$C$89,2,0)</f>
        <v>SI</v>
      </c>
    </row>
    <row r="22933" spans="1:10" x14ac:dyDescent="0.25">
      <c r="A22933" s="4" t="str">
        <f>CONCATENATE(B22933,"-",C22933,"-",D22933)</f>
        <v>46259-POX19-bbd2</v>
      </c>
      <c r="B22933" s="16">
        <v>46259</v>
      </c>
      <c r="C22933" s="10" t="s">
        <v>83</v>
      </c>
      <c r="D22933" s="10" t="s">
        <v>70</v>
      </c>
      <c r="E22933" s="10">
        <v>0</v>
      </c>
      <c r="F22933" s="10">
        <v>0</v>
      </c>
      <c r="G22933" s="10">
        <v>23.966666666666665</v>
      </c>
      <c r="H22933" s="10">
        <v>0</v>
      </c>
      <c r="I22933" s="4" t="s">
        <v>13</v>
      </c>
      <c r="J22933" s="7" t="str">
        <f>VLOOKUP(C22933,'[1]T. Apoyo Sistema'!$B$1:$C$89,2,0)</f>
        <v>SI</v>
      </c>
    </row>
    <row r="22934" spans="1:10" x14ac:dyDescent="0.25">
      <c r="A22934" s="4" t="str">
        <f>CONCATENATE(B22934,"-",C22934,"-",D22934)</f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>CONCATENATE(B22935,"-",C22935,"-",D22935)</f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>CONCATENATE(B22936,"-",C22936,"-",D22936)</f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>CONCATENATE(B22937,"-",C22937,"-",D22937)</f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>CONCATENATE(B22938,"-",C22938,"-",D22938)</f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>CONCATENATE(B22939,"-",C22939,"-",D22939)</f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>CONCATENATE(B22940,"-",C22940,"-",D22940)</f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>CONCATENATE(B22941,"-",C22941,"-",D22941)</f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>CONCATENATE(B22942,"-",C22942,"-",D22942)</f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>CONCATENATE(B22943,"-",C22943,"-",D22943)</f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>CONCATENATE(B22944,"-",C22944,"-",D22944)</f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>CONCATENATE(B22945,"-",C22945,"-",D22945)</f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>CONCATENATE(B22946,"-",C22946,"-",D22946)</f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>CONCATENATE(B22947,"-",C22947,"-",D22947)</f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>CONCATENATE(B22948,"-",C22948,"-",D22948)</f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0.75</v>
      </c>
      <c r="G22948" s="12">
        <v>23.25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>CONCATENATE(B22949,"-",C22949,"-",D22949)</f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24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>CONCATENATE(B22950,"-",C22950,"-",D22950)</f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21.883333333333333</v>
      </c>
      <c r="G22950" s="12">
        <v>2.1166666666666671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>CONCATENATE(B22951,"-",C22951,"-",D22951)</f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21.8</v>
      </c>
      <c r="G22951" s="12">
        <v>2.1999999999999993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>CONCATENATE(B22952,"-",C22952,"-",D22952)</f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21.833333333333332</v>
      </c>
      <c r="G22952" s="12">
        <v>2.1666666666666679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>CONCATENATE(B22953,"-",C22953,"-",D22953)</f>
        <v>46266-POX57-com4</v>
      </c>
      <c r="B22953" s="16">
        <v>46266</v>
      </c>
      <c r="C22953" s="10" t="s">
        <v>40</v>
      </c>
      <c r="D22953" s="10" t="s">
        <v>78</v>
      </c>
      <c r="E22953" s="10">
        <v>1</v>
      </c>
      <c r="F22953" s="12">
        <v>20.533333333333335</v>
      </c>
      <c r="G22953" s="12">
        <v>2.0499999999999972</v>
      </c>
      <c r="H22953" s="12">
        <v>1.4166666666666667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>CONCATENATE(B22954,"-",C22954,"-",D22954)</f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1.5666666666666667</v>
      </c>
      <c r="G22954" s="12">
        <v>22.433333333333334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>CONCATENATE(B22955,"-",C22955,"-",D22955)</f>
        <v>46266-POX57-gen2</v>
      </c>
      <c r="B22955" s="16">
        <v>46266</v>
      </c>
      <c r="C22955" s="10" t="s">
        <v>40</v>
      </c>
      <c r="D22955" s="10" t="s">
        <v>73</v>
      </c>
      <c r="E22955" s="10">
        <v>1</v>
      </c>
      <c r="F22955" s="12">
        <v>21</v>
      </c>
      <c r="G22955" s="12">
        <v>2.75</v>
      </c>
      <c r="H22955" s="12">
        <v>0.25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>CONCATENATE(B22956,"-",C22956,"-",D22956)</f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21.55</v>
      </c>
      <c r="G22956" s="12">
        <v>2.4499999999999993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>CONCATENATE(B22957,"-",C22957,"-",D22957)</f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21.5</v>
      </c>
      <c r="G22957" s="12">
        <v>2.5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>CONCATENATE(B22958,"-",C22958,"-",D22958)</f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20.083333333333332</v>
      </c>
      <c r="G22958" s="12">
        <v>3.9166666666666679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>CONCATENATE(B22959,"-",C22959,"-",D22959)</f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21.616666666666667</v>
      </c>
      <c r="G22959" s="12">
        <v>2.3833333333333329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>CONCATENATE(B22960,"-",C22960,"-",D22960)</f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22.333333333333332</v>
      </c>
      <c r="G22960" s="12">
        <v>1.6666666666666679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>CONCATENATE(B22961,"-",C22961,"-",D22961)</f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22.333333333333332</v>
      </c>
      <c r="G22961" s="12">
        <v>1.6666666666666679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>CONCATENATE(B22962,"-",C22962,"-",D22962)</f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>CONCATENATE(B22963,"-",C22963,"-",D22963)</f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>CONCATENATE(B22964,"-",C22964,"-",D22964)</f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>CONCATENATE(B22965,"-",C22965,"-",D22965)</f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>CONCATENATE(B22966,"-",C22966,"-",D22966)</f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>CONCATENATE(B22967,"-",C22967,"-",D22967)</f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>CONCATENATE(B22968,"-",C22968,"-",D22968)</f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>CONCATENATE(B22969,"-",C22969,"-",D22969)</f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>CONCATENATE(B22970,"-",C22970,"-",D22970)</f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>CONCATENATE(B22971,"-",C22971,"-",D22971)</f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>CONCATENATE(B22972,"-",C22972,"-",D22972)</f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>CONCATENATE(B22973,"-",C22973,"-",D22973)</f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>CONCATENATE(B22974,"-",C22974,"-",D22974)</f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>CONCATENATE(B22975,"-",C22975,"-",D22975)</f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>CONCATENATE(B22976,"-",C22976,"-",D22976)</f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>CONCATENATE(B22977,"-",C22977,"-",D22977)</f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>CONCATENATE(B22978,"-",C22978,"-",D22978)</f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24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>CONCATENATE(B22979,"-",C22979,"-",D22979)</f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0.8833333333333333</v>
      </c>
      <c r="G22979" s="12">
        <v>23.116666666666667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>CONCATENATE(B22980,"-",C22980,"-",D22980)</f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20.8</v>
      </c>
      <c r="G22980" s="12">
        <v>3.1999999999999993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>CONCATENATE(B22981,"-",C22981,"-",D22981)</f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20.716666666666665</v>
      </c>
      <c r="G22981" s="12">
        <v>3.283333333333335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>CONCATENATE(B22982,"-",C22982,"-",D22982)</f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20.65</v>
      </c>
      <c r="G22982" s="12">
        <v>3.3500000000000014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>CONCATENATE(B22983,"-",C22983,"-",D22983)</f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21.9</v>
      </c>
      <c r="G22983" s="12">
        <v>2.1000000000000014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>CONCATENATE(B22984,"-",C22984,"-",D22984)</f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24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>CONCATENATE(B22985,"-",C22985,"-",D22985)</f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6">
        <v>0</v>
      </c>
      <c r="G22985" s="6">
        <v>24</v>
      </c>
      <c r="H22985" s="6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>CONCATENATE(B22986,"-",C22986,"-",D22986)</f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6">
        <v>0</v>
      </c>
      <c r="G22986" s="6">
        <v>24</v>
      </c>
      <c r="H22986" s="6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>CONCATENATE(B22987,"-",C22987,"-",D22987)</f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20.25</v>
      </c>
      <c r="G22987" s="12">
        <v>3.75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>CONCATENATE(B22988,"-",C22988,"-",D22988)</f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20.2</v>
      </c>
      <c r="G22988" s="12">
        <v>3.8000000000000007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>CONCATENATE(B22989,"-",C22989,"-",D22989)</f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20.166666666666668</v>
      </c>
      <c r="G22989" s="12">
        <v>3.8333333333333321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>CONCATENATE(B22990,"-",C22990,"-",D22990)</f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20.100000000000001</v>
      </c>
      <c r="G22990" s="12">
        <v>3.8999999999999986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>CONCATENATE(B22991,"-",C22991,"-",D22991)</f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20.083333333333332</v>
      </c>
      <c r="G22991" s="12">
        <v>3.9166666666666679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>CONCATENATE(B22992,"-",C22992,"-",D22992)</f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20.016666666666666</v>
      </c>
      <c r="G22992" s="12">
        <v>3.9833333333333343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>CONCATENATE(B22993,"-",C22993,"-",D22993)</f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21.483333333333334</v>
      </c>
      <c r="G22993" s="12">
        <v>2.5166666666666657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>CONCATENATE(B22994,"-",C22994,"-",D22994)</f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21.483333333333334</v>
      </c>
      <c r="G22994" s="12">
        <v>2.5166666666666657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>CONCATENATE(B22995,"-",C22995,"-",D22995)</f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>CONCATENATE(B22996,"-",C22996,"-",D22996)</f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>CONCATENATE(B22997,"-",C22997,"-",D22997)</f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>CONCATENATE(B22998,"-",C22998,"-",D22998)</f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>CONCATENATE(B22999,"-",C22999,"-",D22999)</f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>CONCATENATE(B23000,"-",C23000,"-",D23000)</f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>CONCATENATE(B23001,"-",C23001,"-",D23001)</f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>CONCATENATE(B23002,"-",C23002,"-",D23002)</f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>CONCATENATE(B23003,"-",C23003,"-",D23003)</f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>CONCATENATE(B23004,"-",C23004,"-",D23004)</f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>CONCATENATE(B23005,"-",C23005,"-",D23005)</f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>CONCATENATE(B23006,"-",C23006,"-",D23006)</f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>CONCATENATE(B23007,"-",C23007,"-",D23007)</f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>CONCATENATE(B23008,"-",C23008,"-",D23008)</f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>CONCATENATE(B23009,"-",C23009,"-",D23009)</f>
        <v>46259-POX19-com1</v>
      </c>
      <c r="B23009" s="16">
        <v>46259</v>
      </c>
      <c r="C23009" s="10" t="s">
        <v>83</v>
      </c>
      <c r="D23009" s="10" t="s">
        <v>71</v>
      </c>
      <c r="E23009" s="10">
        <v>0</v>
      </c>
      <c r="F23009" s="10">
        <v>6.75</v>
      </c>
      <c r="G23009" s="10">
        <v>17.216666666666665</v>
      </c>
      <c r="H23009" s="10">
        <v>0</v>
      </c>
      <c r="I23009" s="4" t="s">
        <v>13</v>
      </c>
      <c r="J23009" s="7" t="str">
        <f>VLOOKUP(C23009,'[1]T. Apoyo Sistema'!$B$1:$C$89,2,0)</f>
        <v>SI</v>
      </c>
    </row>
    <row r="23010" spans="1:10" x14ac:dyDescent="0.25">
      <c r="A23010" s="4" t="str">
        <f>CONCATENATE(B23010,"-",C23010,"-",D23010)</f>
        <v>46259-POX19-com2</v>
      </c>
      <c r="B23010" s="16">
        <v>46259</v>
      </c>
      <c r="C23010" s="10" t="s">
        <v>83</v>
      </c>
      <c r="D23010" s="10" t="s">
        <v>72</v>
      </c>
      <c r="E23010" s="10">
        <v>0</v>
      </c>
      <c r="F23010" s="10">
        <v>22.466666666666665</v>
      </c>
      <c r="G23010" s="10">
        <v>1.5</v>
      </c>
      <c r="H23010" s="10">
        <v>0</v>
      </c>
      <c r="I23010" s="4" t="s">
        <v>13</v>
      </c>
      <c r="J23010" s="7" t="str">
        <f>VLOOKUP(C23010,'[1]T. Apoyo Sistema'!$B$1:$C$89,2,0)</f>
        <v>SI</v>
      </c>
    </row>
    <row r="23011" spans="1:10" x14ac:dyDescent="0.25">
      <c r="A23011" s="4" t="str">
        <f>CONCATENATE(B23011,"-",C23011,"-",D23011)</f>
        <v>46259-POX19-com3</v>
      </c>
      <c r="B23011" s="16">
        <v>46259</v>
      </c>
      <c r="C23011" s="10" t="s">
        <v>83</v>
      </c>
      <c r="D23011" s="10" t="s">
        <v>77</v>
      </c>
      <c r="E23011" s="10">
        <v>0</v>
      </c>
      <c r="F23011" s="10">
        <v>22.55</v>
      </c>
      <c r="G23011" s="10">
        <v>1.4166666666666643</v>
      </c>
      <c r="H23011" s="10">
        <v>0</v>
      </c>
      <c r="I23011" s="4" t="s">
        <v>13</v>
      </c>
      <c r="J23011" s="7" t="str">
        <f>VLOOKUP(C23011,'[1]T. Apoyo Sistema'!$B$1:$C$89,2,0)</f>
        <v>SI</v>
      </c>
    </row>
    <row r="23012" spans="1:10" x14ac:dyDescent="0.25">
      <c r="A23012" s="4" t="str">
        <f>CONCATENATE(B23012,"-",C23012,"-",D23012)</f>
        <v>46259-POX19-com4</v>
      </c>
      <c r="B23012" s="16">
        <v>46259</v>
      </c>
      <c r="C23012" s="10" t="s">
        <v>83</v>
      </c>
      <c r="D23012" s="10" t="s">
        <v>78</v>
      </c>
      <c r="E23012" s="10">
        <v>0</v>
      </c>
      <c r="F23012" s="10">
        <v>22.466666666666665</v>
      </c>
      <c r="G23012" s="10">
        <v>1.5</v>
      </c>
      <c r="H23012" s="10">
        <v>0</v>
      </c>
      <c r="I23012" s="4" t="s">
        <v>13</v>
      </c>
      <c r="J23012" s="7" t="str">
        <f>VLOOKUP(C23012,'[1]T. Apoyo Sistema'!$B$1:$C$89,2,0)</f>
        <v>SI</v>
      </c>
    </row>
    <row r="23013" spans="1:10" x14ac:dyDescent="0.25">
      <c r="A23013" s="4" t="str">
        <f>CONCATENATE(B23013,"-",C23013,"-",D23013)</f>
        <v>46259-POX19-gen2</v>
      </c>
      <c r="B23013" s="16">
        <v>46259</v>
      </c>
      <c r="C23013" s="10" t="s">
        <v>83</v>
      </c>
      <c r="D23013" s="10" t="s">
        <v>73</v>
      </c>
      <c r="E23013" s="10">
        <v>0</v>
      </c>
      <c r="F23013" s="10">
        <v>15.683333333333334</v>
      </c>
      <c r="G23013" s="10">
        <v>8.2833333333333314</v>
      </c>
      <c r="H23013" s="10">
        <v>0</v>
      </c>
      <c r="I23013" s="4" t="s">
        <v>13</v>
      </c>
      <c r="J23013" s="7" t="str">
        <f>VLOOKUP(C23013,'[1]T. Apoyo Sistema'!$B$1:$C$89,2,0)</f>
        <v>SI</v>
      </c>
    </row>
    <row r="23014" spans="1:10" x14ac:dyDescent="0.25">
      <c r="A23014" s="4" t="str">
        <f>CONCATENATE(B23014,"-",C23014,"-",D23014)</f>
        <v>46259-POX19-psa1</v>
      </c>
      <c r="B23014" s="16">
        <v>46259</v>
      </c>
      <c r="C23014" s="10" t="s">
        <v>83</v>
      </c>
      <c r="D23014" s="10" t="s">
        <v>60</v>
      </c>
      <c r="E23014" s="10">
        <v>1</v>
      </c>
      <c r="F23014" s="10">
        <v>21.716666666666665</v>
      </c>
      <c r="G23014" s="10">
        <v>1.8166666666666664</v>
      </c>
      <c r="H23014" s="10">
        <v>0.43333333333333335</v>
      </c>
      <c r="I23014" s="4" t="s">
        <v>13</v>
      </c>
      <c r="J23014" s="7" t="str">
        <f>VLOOKUP(C23014,'[1]T. Apoyo Sistema'!$B$1:$C$89,2,0)</f>
        <v>SI</v>
      </c>
    </row>
    <row r="23015" spans="1:10" x14ac:dyDescent="0.25">
      <c r="A23015" s="4" t="str">
        <f>CONCATENATE(B23015,"-",C23015,"-",D23015)</f>
        <v>46259-POX19-psa2</v>
      </c>
      <c r="B23015" s="16">
        <v>46259</v>
      </c>
      <c r="C23015" s="10" t="s">
        <v>83</v>
      </c>
      <c r="D23015" s="10" t="s">
        <v>74</v>
      </c>
      <c r="E23015" s="10">
        <v>0</v>
      </c>
      <c r="F23015" s="10">
        <v>22.316666666666666</v>
      </c>
      <c r="G23015" s="10">
        <v>1.6499999999999986</v>
      </c>
      <c r="H23015" s="10">
        <v>0</v>
      </c>
      <c r="I23015" s="4" t="s">
        <v>13</v>
      </c>
      <c r="J23015" s="7" t="str">
        <f>VLOOKUP(C23015,'[1]T. Apoyo Sistema'!$B$1:$C$89,2,0)</f>
        <v>SI</v>
      </c>
    </row>
    <row r="23016" spans="1:10" x14ac:dyDescent="0.25">
      <c r="A23016" s="4" t="str">
        <f>CONCATENATE(B23016,"-",C23016,"-",D23016)</f>
        <v>46259-POX19-psa3</v>
      </c>
      <c r="B23016" s="16">
        <v>46259</v>
      </c>
      <c r="C23016" s="10" t="s">
        <v>83</v>
      </c>
      <c r="D23016" s="10" t="s">
        <v>79</v>
      </c>
      <c r="E23016" s="10">
        <v>0</v>
      </c>
      <c r="F23016" s="10">
        <v>0</v>
      </c>
      <c r="G23016" s="10">
        <v>0</v>
      </c>
      <c r="H23016" s="10">
        <v>23.966666666666665</v>
      </c>
      <c r="I23016" s="4" t="s">
        <v>13</v>
      </c>
      <c r="J23016" s="7" t="str">
        <f>VLOOKUP(C23016,'[1]T. Apoyo Sistema'!$B$1:$C$89,2,0)</f>
        <v>SI</v>
      </c>
    </row>
    <row r="23017" spans="1:10" x14ac:dyDescent="0.25">
      <c r="A23017" s="4" t="str">
        <f>CONCATENATE(B23017,"-",C23017,"-",D23017)</f>
        <v>46259-POX19-psa4</v>
      </c>
      <c r="B23017" s="16">
        <v>46259</v>
      </c>
      <c r="C23017" s="10" t="s">
        <v>83</v>
      </c>
      <c r="D23017" s="10" t="s">
        <v>80</v>
      </c>
      <c r="E23017" s="10">
        <v>0</v>
      </c>
      <c r="F23017" s="10">
        <v>22.3</v>
      </c>
      <c r="G23017" s="10">
        <v>1.6666666666666643</v>
      </c>
      <c r="H23017" s="10">
        <v>0</v>
      </c>
      <c r="I23017" s="4" t="s">
        <v>13</v>
      </c>
      <c r="J23017" s="7" t="str">
        <f>VLOOKUP(C23017,'[1]T. Apoyo Sistema'!$B$1:$C$89,2,0)</f>
        <v>SI</v>
      </c>
    </row>
    <row r="23018" spans="1:10" x14ac:dyDescent="0.25">
      <c r="A23018" s="4" t="str">
        <f>CONCATENATE(B23018,"-",C23018,"-",D23018)</f>
        <v>46259-POX19-sec1</v>
      </c>
      <c r="B23018" s="16">
        <v>46259</v>
      </c>
      <c r="C23018" s="10" t="s">
        <v>83</v>
      </c>
      <c r="D23018" s="10" t="s">
        <v>75</v>
      </c>
      <c r="E23018" s="10">
        <v>0</v>
      </c>
      <c r="F23018" s="10">
        <v>22.966666666666665</v>
      </c>
      <c r="G23018" s="10">
        <v>1</v>
      </c>
      <c r="H23018" s="10">
        <v>0</v>
      </c>
      <c r="I23018" s="4" t="s">
        <v>13</v>
      </c>
      <c r="J23018" s="7" t="str">
        <f>VLOOKUP(C23018,'[1]T. Apoyo Sistema'!$B$1:$C$89,2,0)</f>
        <v>SI</v>
      </c>
    </row>
    <row r="23019" spans="1:10" x14ac:dyDescent="0.25">
      <c r="A23019" s="4" t="str">
        <f>CONCATENATE(B23019,"-",C23019,"-",D23019)</f>
        <v>46259-POX19-sec2</v>
      </c>
      <c r="B23019" s="16">
        <v>46259</v>
      </c>
      <c r="C23019" s="10" t="s">
        <v>83</v>
      </c>
      <c r="D23019" s="10" t="s">
        <v>76</v>
      </c>
      <c r="E23019" s="10">
        <v>0</v>
      </c>
      <c r="F23019" s="10">
        <v>22.966666666666665</v>
      </c>
      <c r="G23019" s="10">
        <v>1</v>
      </c>
      <c r="H23019" s="10">
        <v>0</v>
      </c>
      <c r="I23019" s="4" t="s">
        <v>13</v>
      </c>
      <c r="J23019" s="7" t="str">
        <f>VLOOKUP(C23019,'[1]T. Apoyo Sistema'!$B$1:$C$89,2,0)</f>
        <v>SI</v>
      </c>
    </row>
    <row r="23020" spans="1:10" x14ac:dyDescent="0.25">
      <c r="A23020" s="4" t="str">
        <f>CONCATENATE(B23020,"-",C23020,"-",D23020)</f>
        <v>46266-POX60-bbd1</v>
      </c>
      <c r="B23020" s="16">
        <v>46266</v>
      </c>
      <c r="C23020" s="10" t="s">
        <v>23</v>
      </c>
      <c r="D23020" s="10" t="s">
        <v>69</v>
      </c>
      <c r="E23020" s="10">
        <v>0</v>
      </c>
      <c r="F23020" s="12">
        <v>0</v>
      </c>
      <c r="G23020" s="12">
        <v>23.966666666666665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>CONCATENATE(B23021,"-",C23021,"-",D23021)</f>
        <v>46266-POX60-bbd2</v>
      </c>
      <c r="B23021" s="16">
        <v>46266</v>
      </c>
      <c r="C23021" s="10" t="s">
        <v>23</v>
      </c>
      <c r="D23021" s="10" t="s">
        <v>70</v>
      </c>
      <c r="E23021" s="10">
        <v>0</v>
      </c>
      <c r="F23021" s="12">
        <v>0</v>
      </c>
      <c r="G23021" s="12">
        <v>23.966666666666665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>CONCATENATE(B23022,"-",C23022,"-",D23022)</f>
        <v>46266-POX60-com1</v>
      </c>
      <c r="B23022" s="16">
        <v>46266</v>
      </c>
      <c r="C23022" s="10" t="s">
        <v>23</v>
      </c>
      <c r="D23022" s="10" t="s">
        <v>71</v>
      </c>
      <c r="E23022" s="10">
        <v>2</v>
      </c>
      <c r="F23022" s="12">
        <v>0.1</v>
      </c>
      <c r="G23022" s="12">
        <v>2.1166666666666636</v>
      </c>
      <c r="H23022" s="12">
        <v>21.75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>CONCATENATE(B23023,"-",C23023,"-",D23023)</f>
        <v>46266-POX60-com2</v>
      </c>
      <c r="B23023" s="16">
        <v>46266</v>
      </c>
      <c r="C23023" s="10" t="s">
        <v>23</v>
      </c>
      <c r="D23023" s="10" t="s">
        <v>72</v>
      </c>
      <c r="E23023" s="10">
        <v>0</v>
      </c>
      <c r="F23023" s="12">
        <v>1.4166666666666667</v>
      </c>
      <c r="G23023" s="12">
        <v>5.466666666666665</v>
      </c>
      <c r="H23023" s="12">
        <v>17.083333333333332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>CONCATENATE(B23024,"-",C23024,"-",D23024)</f>
        <v>46266-POX60-gen1</v>
      </c>
      <c r="B23024" s="16">
        <v>46266</v>
      </c>
      <c r="C23024" s="10" t="s">
        <v>23</v>
      </c>
      <c r="D23024" s="10" t="s">
        <v>59</v>
      </c>
      <c r="E23024" s="10">
        <v>0</v>
      </c>
      <c r="F23024" s="12">
        <v>0</v>
      </c>
      <c r="G23024" s="12">
        <v>0</v>
      </c>
      <c r="H23024" s="12">
        <v>23.966666666666665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>CONCATENATE(B23025,"-",C23025,"-",D23025)</f>
        <v>46266-POX60-motocom1</v>
      </c>
      <c r="B23025" s="16">
        <v>46266</v>
      </c>
      <c r="C23025" s="10" t="s">
        <v>23</v>
      </c>
      <c r="D23025" s="10" t="s">
        <v>104</v>
      </c>
      <c r="E23025" s="10">
        <v>0</v>
      </c>
      <c r="F23025" s="12">
        <v>0</v>
      </c>
      <c r="G23025" s="12">
        <v>23.966666666666665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>CONCATENATE(B23026,"-",C23026,"-",D23026)</f>
        <v>46266-POX60-motocom2</v>
      </c>
      <c r="B23026" s="16">
        <v>46266</v>
      </c>
      <c r="C23026" s="10" t="s">
        <v>23</v>
      </c>
      <c r="D23026" s="10" t="s">
        <v>105</v>
      </c>
      <c r="E23026" s="10">
        <v>0</v>
      </c>
      <c r="F23026" s="12">
        <v>0</v>
      </c>
      <c r="G23026" s="12">
        <v>23.966666666666665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>CONCATENATE(B23027,"-",C23027,"-",D23027)</f>
        <v>46266-POX60-psa1</v>
      </c>
      <c r="B23027" s="16">
        <v>46266</v>
      </c>
      <c r="C23027" s="10" t="s">
        <v>23</v>
      </c>
      <c r="D23027" s="10" t="s">
        <v>60</v>
      </c>
      <c r="E23027" s="10">
        <v>0</v>
      </c>
      <c r="F23027" s="12">
        <v>3.3166666666666669</v>
      </c>
      <c r="G23027" s="12">
        <v>20.65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>CONCATENATE(B23028,"-",C23028,"-",D23028)</f>
        <v>46266-POX60-psa2</v>
      </c>
      <c r="B23028" s="16">
        <v>46266</v>
      </c>
      <c r="C23028" s="10" t="s">
        <v>23</v>
      </c>
      <c r="D23028" s="10" t="s">
        <v>74</v>
      </c>
      <c r="E23028" s="10">
        <v>2</v>
      </c>
      <c r="F23028" s="12">
        <v>0</v>
      </c>
      <c r="G23028" s="12">
        <v>1.5333333333333314</v>
      </c>
      <c r="H23028" s="12">
        <v>22.433333333333334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>CONCATENATE(B23029,"-",C23029,"-",D23029)</f>
        <v>46266-POX60-psa3</v>
      </c>
      <c r="B23029" s="16">
        <v>46266</v>
      </c>
      <c r="C23029" s="10" t="s">
        <v>23</v>
      </c>
      <c r="D23029" s="10" t="s">
        <v>79</v>
      </c>
      <c r="E23029" s="10">
        <v>0</v>
      </c>
      <c r="F23029" s="12">
        <v>3.3</v>
      </c>
      <c r="G23029" s="12">
        <v>20.666666666666664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>CONCATENATE(B23030,"-",C23030,"-",D23030)</f>
        <v>46266-POX60-psa4</v>
      </c>
      <c r="B23030" s="16">
        <v>46266</v>
      </c>
      <c r="C23030" s="10" t="s">
        <v>23</v>
      </c>
      <c r="D23030" s="10" t="s">
        <v>80</v>
      </c>
      <c r="E23030" s="10">
        <v>0</v>
      </c>
      <c r="F23030" s="12">
        <v>1.2333333333333334</v>
      </c>
      <c r="G23030" s="12">
        <v>22.733333333333331</v>
      </c>
      <c r="H23030" s="12">
        <v>0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>CONCATENATE(B23031,"-",C23031,"-",D23031)</f>
        <v>46266-POX60-psa5</v>
      </c>
      <c r="B23031" s="16">
        <v>46266</v>
      </c>
      <c r="C23031" s="10" t="s">
        <v>23</v>
      </c>
      <c r="D23031" s="10" t="s">
        <v>92</v>
      </c>
      <c r="E23031" s="10">
        <v>0</v>
      </c>
      <c r="F23031" s="12">
        <v>0.48333333333333334</v>
      </c>
      <c r="G23031" s="12">
        <v>23.483333333333331</v>
      </c>
      <c r="H23031" s="12">
        <v>0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>CONCATENATE(B23032,"-",C23032,"-",D23032)</f>
        <v>46266-POX60-psa6</v>
      </c>
      <c r="B23032" s="16">
        <v>46266</v>
      </c>
      <c r="C23032" s="10" t="s">
        <v>23</v>
      </c>
      <c r="D23032" s="10" t="s">
        <v>93</v>
      </c>
      <c r="E23032" s="10">
        <v>0</v>
      </c>
      <c r="F23032" s="12">
        <v>0.9</v>
      </c>
      <c r="G23032" s="12">
        <v>23.066666666666666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>CONCATENATE(B23033,"-",C23033,"-",D23033)</f>
        <v>46266-POX60-sec2</v>
      </c>
      <c r="B23033" s="16">
        <v>46266</v>
      </c>
      <c r="C23033" s="10" t="s">
        <v>23</v>
      </c>
      <c r="D23033" s="10" t="s">
        <v>76</v>
      </c>
      <c r="E23033" s="10">
        <v>0</v>
      </c>
      <c r="F23033" s="12">
        <v>5.0166666666666666</v>
      </c>
      <c r="G23033" s="12">
        <v>18.95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>CONCATENATE(B23034,"-",C23034,"-",D23034)</f>
        <v>46266-POX60-com3</v>
      </c>
      <c r="B23034" s="16">
        <v>46266</v>
      </c>
      <c r="C23034" s="10" t="s">
        <v>23</v>
      </c>
      <c r="D23034" s="10" t="s">
        <v>77</v>
      </c>
      <c r="E23034" s="10">
        <v>0</v>
      </c>
      <c r="F23034" s="12">
        <v>4.3499999999999996</v>
      </c>
      <c r="G23034" s="12">
        <v>19.616666666666667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>CONCATENATE(B23035,"-",C23035,"-",D23035)</f>
        <v>46237-POX10-gen1</v>
      </c>
      <c r="B23035" s="14">
        <v>46237</v>
      </c>
      <c r="C23035" s="4" t="s">
        <v>37</v>
      </c>
      <c r="D23035" s="4" t="s">
        <v>59</v>
      </c>
      <c r="E23035" s="4">
        <v>1</v>
      </c>
      <c r="F23035" s="6">
        <v>3.8333333333333335</v>
      </c>
      <c r="G23035" s="6">
        <v>17.516666666666666</v>
      </c>
      <c r="H23035" s="6">
        <v>2.6333333333333333</v>
      </c>
      <c r="I23035" s="4" t="str">
        <f>TEXT(B23035,"yyyy-mm")</f>
        <v>2026-08</v>
      </c>
      <c r="J23035" s="7" t="str">
        <f>VLOOKUP(C23035,'[1]T. Apoyo Sistema'!$B$1:$C$89,2,0)</f>
        <v>SI</v>
      </c>
    </row>
    <row r="23036" spans="1:10" x14ac:dyDescent="0.25">
      <c r="A23036" s="4" t="str">
        <f>CONCATENATE(B23036,"-",C23036,"-",D23036)</f>
        <v>46253-POX57-gen2</v>
      </c>
      <c r="B23036" s="16">
        <v>46253</v>
      </c>
      <c r="C23036" s="10" t="s">
        <v>40</v>
      </c>
      <c r="D23036" s="10" t="s">
        <v>73</v>
      </c>
      <c r="E23036" s="10">
        <v>2</v>
      </c>
      <c r="F23036" s="12">
        <v>6.0333333333333332</v>
      </c>
      <c r="G23036" s="12">
        <v>16.483333333333334</v>
      </c>
      <c r="H23036" s="12">
        <v>1.4666666666666666</v>
      </c>
      <c r="I23036" s="4" t="str">
        <f>TEXT(B23036,"yyyy-mm")</f>
        <v>2026-08</v>
      </c>
      <c r="J23036" s="7" t="str">
        <f>VLOOKUP(C23036,'[1]T. Apoyo Sistema'!$B$1:$C$89,2,0)</f>
        <v>SI</v>
      </c>
    </row>
    <row r="23037" spans="1:10" x14ac:dyDescent="0.25">
      <c r="A23037" s="4" t="str">
        <f>CONCATENATE(B23037,"-",C23037,"-",D23037)</f>
        <v>46235-OXMP15-gen1</v>
      </c>
      <c r="B23037" s="14">
        <v>46235</v>
      </c>
      <c r="C23037" s="4" t="s">
        <v>43</v>
      </c>
      <c r="D23037" s="4" t="s">
        <v>59</v>
      </c>
      <c r="E23037" s="4">
        <v>0</v>
      </c>
      <c r="F23037" s="6">
        <v>23.983333333333334</v>
      </c>
      <c r="G23037" s="6">
        <v>0</v>
      </c>
      <c r="H23037" s="6">
        <v>0</v>
      </c>
      <c r="I23037" s="4" t="str">
        <f>TEXT(B23037,"yyyy-mm")</f>
        <v>2026-08</v>
      </c>
      <c r="J23037" s="7" t="str">
        <f>VLOOKUP(C23037,'[1]T. Apoyo Sistema'!$B$1:$C$89,2,0)</f>
        <v>NO</v>
      </c>
    </row>
    <row r="23038" spans="1:10" x14ac:dyDescent="0.25">
      <c r="A23038" s="4" t="str">
        <f>CONCATENATE(B23038,"-",C23038,"-",D23038)</f>
        <v>46235-OXMP15-psa1</v>
      </c>
      <c r="B23038" s="14">
        <v>46235</v>
      </c>
      <c r="C23038" s="4" t="s">
        <v>43</v>
      </c>
      <c r="D23038" s="4" t="s">
        <v>60</v>
      </c>
      <c r="E23038" s="4">
        <v>0</v>
      </c>
      <c r="F23038" s="6">
        <v>11.8</v>
      </c>
      <c r="G23038" s="6">
        <v>12.183333333333334</v>
      </c>
      <c r="H23038" s="6">
        <v>0</v>
      </c>
      <c r="I23038" s="4" t="str">
        <f>TEXT(B23038,"yyyy-mm")</f>
        <v>2026-08</v>
      </c>
      <c r="J23038" s="7" t="str">
        <f>VLOOKUP(C23038,'[1]T. Apoyo Sistema'!$B$1:$C$89,2,0)</f>
        <v>NO</v>
      </c>
    </row>
    <row r="23039" spans="1:10" x14ac:dyDescent="0.25">
      <c r="A23039" s="4" t="str">
        <f>CONCATENATE(B23039,"-",C23039,"-",D23039)</f>
        <v>46235-OXMPN5-gen1</v>
      </c>
      <c r="B23039" s="14">
        <v>46235</v>
      </c>
      <c r="C23039" s="4" t="s">
        <v>64</v>
      </c>
      <c r="D23039" s="4" t="s">
        <v>59</v>
      </c>
      <c r="E23039" s="4">
        <v>0</v>
      </c>
      <c r="F23039" s="6">
        <v>23.983333333333334</v>
      </c>
      <c r="G23039" s="6">
        <v>0</v>
      </c>
      <c r="H23039" s="6">
        <v>0</v>
      </c>
      <c r="I23039" s="4" t="str">
        <f>TEXT(B23039,"yyyy-mm")</f>
        <v>2026-08</v>
      </c>
      <c r="J23039" s="7" t="str">
        <f>VLOOKUP(C23039,'[1]T. Apoyo Sistema'!$B$1:$C$89,2,0)</f>
        <v>NO</v>
      </c>
    </row>
    <row r="23040" spans="1:10" x14ac:dyDescent="0.25">
      <c r="A23040" s="4" t="str">
        <f>CONCATENATE(B23040,"-",C23040,"-",D23040)</f>
        <v>46235-OXMPN5-psa1</v>
      </c>
      <c r="B23040" s="14">
        <v>46235</v>
      </c>
      <c r="C23040" s="4" t="s">
        <v>64</v>
      </c>
      <c r="D23040" s="4" t="s">
        <v>60</v>
      </c>
      <c r="E23040" s="4">
        <v>0</v>
      </c>
      <c r="F23040" s="6">
        <v>23.983333333333334</v>
      </c>
      <c r="G23040" s="6">
        <v>0</v>
      </c>
      <c r="H23040" s="6">
        <v>0</v>
      </c>
      <c r="I23040" s="4" t="str">
        <f>TEXT(B23040,"yyyy-mm")</f>
        <v>2026-08</v>
      </c>
      <c r="J23040" s="7" t="str">
        <f>VLOOKUP(C23040,'[1]T. Apoyo Sistema'!$B$1:$C$89,2,0)</f>
        <v>NO</v>
      </c>
    </row>
    <row r="23041" spans="1:10" x14ac:dyDescent="0.25">
      <c r="A23041" s="4" t="str">
        <f>CONCATENATE(B23041,"-",C23041,"-",D23041)</f>
        <v>46235-POX31-bbd1</v>
      </c>
      <c r="B23041" s="14">
        <v>46235</v>
      </c>
      <c r="C23041" s="4" t="s">
        <v>91</v>
      </c>
      <c r="D23041" s="4" t="s">
        <v>69</v>
      </c>
      <c r="E23041" s="4">
        <v>0</v>
      </c>
      <c r="F23041" s="6">
        <v>0</v>
      </c>
      <c r="G23041" s="6">
        <v>23.983333333333334</v>
      </c>
      <c r="H23041" s="6">
        <v>0</v>
      </c>
      <c r="I23041" s="4" t="str">
        <f>TEXT(B23041,"yyyy-mm")</f>
        <v>2026-08</v>
      </c>
      <c r="J23041" s="7" t="str">
        <f>VLOOKUP(C23041,'[1]T. Apoyo Sistema'!$B$1:$C$89,2,0)</f>
        <v>SI</v>
      </c>
    </row>
    <row r="23042" spans="1:10" x14ac:dyDescent="0.25">
      <c r="A23042" s="4" t="str">
        <f>CONCATENATE(B23042,"-",C23042,"-",D23042)</f>
        <v>46235-POX31-bbd2</v>
      </c>
      <c r="B23042" s="14">
        <v>46235</v>
      </c>
      <c r="C23042" s="4" t="s">
        <v>91</v>
      </c>
      <c r="D23042" s="4" t="s">
        <v>70</v>
      </c>
      <c r="E23042" s="4">
        <v>0</v>
      </c>
      <c r="F23042" s="6">
        <v>0</v>
      </c>
      <c r="G23042" s="6">
        <v>23.983333333333334</v>
      </c>
      <c r="H23042" s="6">
        <v>0</v>
      </c>
      <c r="I23042" s="4" t="str">
        <f>TEXT(B23042,"yyyy-mm")</f>
        <v>2026-08</v>
      </c>
      <c r="J23042" s="7" t="str">
        <f>VLOOKUP(C23042,'[1]T. Apoyo Sistema'!$B$1:$C$89,2,0)</f>
        <v>SI</v>
      </c>
    </row>
    <row r="23043" spans="1:10" x14ac:dyDescent="0.25">
      <c r="A23043" s="4" t="str">
        <f>CONCATENATE(B23043,"-",C23043,"-",D23043)</f>
        <v>46266-POX62-bbd1</v>
      </c>
      <c r="B23043" s="16">
        <v>46266</v>
      </c>
      <c r="C23043" s="10" t="s">
        <v>108</v>
      </c>
      <c r="D23043" s="10" t="s">
        <v>69</v>
      </c>
      <c r="E23043" s="10">
        <v>0</v>
      </c>
      <c r="F23043" s="12">
        <v>0</v>
      </c>
      <c r="G23043" s="12">
        <v>24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>CONCATENATE(B23044,"-",C23044,"-",D23044)</f>
        <v>46266-POX62-bbd2</v>
      </c>
      <c r="B23044" s="16">
        <v>46266</v>
      </c>
      <c r="C23044" s="10" t="s">
        <v>108</v>
      </c>
      <c r="D23044" s="10" t="s">
        <v>70</v>
      </c>
      <c r="E23044" s="10">
        <v>0</v>
      </c>
      <c r="F23044" s="12">
        <v>0</v>
      </c>
      <c r="G23044" s="12">
        <v>24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>CONCATENATE(B23045,"-",C23045,"-",D23045)</f>
        <v>46266-POX62-com1</v>
      </c>
      <c r="B23045" s="16">
        <v>46266</v>
      </c>
      <c r="C23045" s="10" t="s">
        <v>108</v>
      </c>
      <c r="D23045" s="10" t="s">
        <v>71</v>
      </c>
      <c r="E23045" s="10">
        <v>3</v>
      </c>
      <c r="F23045" s="12">
        <v>0</v>
      </c>
      <c r="G23045" s="12">
        <v>17.183333333333334</v>
      </c>
      <c r="H23045" s="12">
        <v>6.8166666666666664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>CONCATENATE(B23046,"-",C23046,"-",D23046)</f>
        <v>46266-POX62-com2</v>
      </c>
      <c r="B23046" s="16">
        <v>46266</v>
      </c>
      <c r="C23046" s="10" t="s">
        <v>108</v>
      </c>
      <c r="D23046" s="10" t="s">
        <v>72</v>
      </c>
      <c r="E23046" s="10">
        <v>3</v>
      </c>
      <c r="F23046" s="12">
        <v>0</v>
      </c>
      <c r="G23046" s="12">
        <v>17.183333333333334</v>
      </c>
      <c r="H23046" s="12">
        <v>6.8166666666666664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>CONCATENATE(B23047,"-",C23047,"-",D23047)</f>
        <v>46266-POX62-com3</v>
      </c>
      <c r="B23047" s="16">
        <v>46266</v>
      </c>
      <c r="C23047" s="10" t="s">
        <v>108</v>
      </c>
      <c r="D23047" s="10" t="s">
        <v>77</v>
      </c>
      <c r="E23047" s="10">
        <v>0</v>
      </c>
      <c r="F23047" s="12">
        <v>1.4333333333333333</v>
      </c>
      <c r="G23047" s="12">
        <v>22.566666666666666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>CONCATENATE(B23048,"-",C23048,"-",D23048)</f>
        <v>46266-POX62-com4</v>
      </c>
      <c r="B23048" s="16">
        <v>46266</v>
      </c>
      <c r="C23048" s="10" t="s">
        <v>108</v>
      </c>
      <c r="D23048" s="10" t="s">
        <v>78</v>
      </c>
      <c r="E23048" s="10">
        <v>3</v>
      </c>
      <c r="F23048" s="12">
        <v>0</v>
      </c>
      <c r="G23048" s="12">
        <v>17.166666666666668</v>
      </c>
      <c r="H23048" s="12">
        <v>6.833333333333333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>CONCATENATE(B23049,"-",C23049,"-",D23049)</f>
        <v>46266-POX62-gen1</v>
      </c>
      <c r="B23049" s="16">
        <v>46266</v>
      </c>
      <c r="C23049" s="10" t="s">
        <v>108</v>
      </c>
      <c r="D23049" s="10" t="s">
        <v>59</v>
      </c>
      <c r="E23049" s="10">
        <v>0</v>
      </c>
      <c r="F23049" s="12">
        <v>1.8833333333333333</v>
      </c>
      <c r="G23049" s="12">
        <v>22.116666666666667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>CONCATENATE(B23050,"-",C23050,"-",D23050)</f>
        <v>46266-POX62-gen2</v>
      </c>
      <c r="B23050" s="16">
        <v>46266</v>
      </c>
      <c r="C23050" s="10" t="s">
        <v>108</v>
      </c>
      <c r="D23050" s="10" t="s">
        <v>73</v>
      </c>
      <c r="E23050" s="10">
        <v>0</v>
      </c>
      <c r="F23050" s="12">
        <v>0</v>
      </c>
      <c r="G23050" s="12">
        <v>24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>CONCATENATE(B23051,"-",C23051,"-",D23051)</f>
        <v>46266-POX62-psa1</v>
      </c>
      <c r="B23051" s="16">
        <v>46266</v>
      </c>
      <c r="C23051" s="10" t="s">
        <v>108</v>
      </c>
      <c r="D23051" s="10" t="s">
        <v>60</v>
      </c>
      <c r="E23051" s="10">
        <v>0</v>
      </c>
      <c r="F23051" s="12">
        <v>1.6666666666666666E-2</v>
      </c>
      <c r="G23051" s="12">
        <v>23.983333333333334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>CONCATENATE(B23052,"-",C23052,"-",D23052)</f>
        <v>46266-POX62-psa2</v>
      </c>
      <c r="B23052" s="16">
        <v>46266</v>
      </c>
      <c r="C23052" s="10" t="s">
        <v>108</v>
      </c>
      <c r="D23052" s="10" t="s">
        <v>74</v>
      </c>
      <c r="E23052" s="10">
        <v>0</v>
      </c>
      <c r="F23052" s="12">
        <v>0</v>
      </c>
      <c r="G23052" s="12">
        <v>24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>CONCATENATE(B23053,"-",C23053,"-",D23053)</f>
        <v>46266-POX62-psa3</v>
      </c>
      <c r="B23053" s="16">
        <v>46266</v>
      </c>
      <c r="C23053" s="10" t="s">
        <v>108</v>
      </c>
      <c r="D23053" s="10" t="s">
        <v>79</v>
      </c>
      <c r="E23053" s="10">
        <v>0</v>
      </c>
      <c r="F23053" s="12">
        <v>1.3</v>
      </c>
      <c r="G23053" s="12">
        <v>22.7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>CONCATENATE(B23054,"-",C23054,"-",D23054)</f>
        <v>46266-POX62-psa4</v>
      </c>
      <c r="B23054" s="16">
        <v>46266</v>
      </c>
      <c r="C23054" s="10" t="s">
        <v>108</v>
      </c>
      <c r="D23054" s="10" t="s">
        <v>80</v>
      </c>
      <c r="E23054" s="10">
        <v>0</v>
      </c>
      <c r="F23054" s="12">
        <v>8.3333333333333329E-2</v>
      </c>
      <c r="G23054" s="12">
        <v>23.916666666666668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>CONCATENATE(B23055,"-",C23055,"-",D23055)</f>
        <v>46266-POX62-sec1</v>
      </c>
      <c r="B23055" s="16">
        <v>46266</v>
      </c>
      <c r="C23055" s="10" t="s">
        <v>108</v>
      </c>
      <c r="D23055" s="10" t="s">
        <v>75</v>
      </c>
      <c r="E23055" s="10">
        <v>0</v>
      </c>
      <c r="F23055" s="12">
        <v>1.7333333333333334</v>
      </c>
      <c r="G23055" s="12">
        <v>22.266666666666666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>CONCATENATE(B23056,"-",C23056,"-",D23056)</f>
        <v>46266-POX62-sec2</v>
      </c>
      <c r="B23056" s="16">
        <v>46266</v>
      </c>
      <c r="C23056" s="10" t="s">
        <v>108</v>
      </c>
      <c r="D23056" s="10" t="s">
        <v>76</v>
      </c>
      <c r="E23056" s="10">
        <v>0</v>
      </c>
      <c r="F23056" s="12">
        <v>1.7333333333333334</v>
      </c>
      <c r="G23056" s="12">
        <v>22.266666666666666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>CONCATENATE(B23057,"-",C23057,"-",D23057)</f>
        <v>46266-POX63-bbd1</v>
      </c>
      <c r="B23057" s="16">
        <v>46266</v>
      </c>
      <c r="C23057" s="10" t="s">
        <v>11</v>
      </c>
      <c r="D23057" s="10" t="s">
        <v>69</v>
      </c>
      <c r="E23057" s="10">
        <v>0</v>
      </c>
      <c r="F23057" s="12">
        <v>0</v>
      </c>
      <c r="G23057" s="12">
        <v>24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>CONCATENATE(B23058,"-",C23058,"-",D23058)</f>
        <v>46266-POX63-bbd2</v>
      </c>
      <c r="B23058" s="16">
        <v>46266</v>
      </c>
      <c r="C23058" s="10" t="s">
        <v>11</v>
      </c>
      <c r="D23058" s="10" t="s">
        <v>70</v>
      </c>
      <c r="E23058" s="10">
        <v>0</v>
      </c>
      <c r="F23058" s="12">
        <v>0</v>
      </c>
      <c r="G23058" s="12">
        <v>24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>CONCATENATE(B23059,"-",C23059,"-",D23059)</f>
        <v>46266-POX63-com1</v>
      </c>
      <c r="B23059" s="16">
        <v>46266</v>
      </c>
      <c r="C23059" s="10" t="s">
        <v>11</v>
      </c>
      <c r="D23059" s="10" t="s">
        <v>71</v>
      </c>
      <c r="E23059" s="10">
        <v>0</v>
      </c>
      <c r="F23059" s="12">
        <v>1.0833333333333333</v>
      </c>
      <c r="G23059" s="12">
        <v>22.916666666666668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>CONCATENATE(B23060,"-",C23060,"-",D23060)</f>
        <v>46266-POX63-com2</v>
      </c>
      <c r="B23060" s="16">
        <v>46266</v>
      </c>
      <c r="C23060" s="10" t="s">
        <v>11</v>
      </c>
      <c r="D23060" s="10" t="s">
        <v>72</v>
      </c>
      <c r="E23060" s="10">
        <v>0</v>
      </c>
      <c r="F23060" s="12">
        <v>0</v>
      </c>
      <c r="G23060" s="12">
        <v>24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>CONCATENATE(B23061,"-",C23061,"-",D23061)</f>
        <v>46266-POX63-com3</v>
      </c>
      <c r="B23061" s="16">
        <v>46266</v>
      </c>
      <c r="C23061" s="10" t="s">
        <v>11</v>
      </c>
      <c r="D23061" s="10" t="s">
        <v>77</v>
      </c>
      <c r="E23061" s="10">
        <v>0</v>
      </c>
      <c r="F23061" s="12">
        <v>0</v>
      </c>
      <c r="G23061" s="12">
        <v>24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>CONCATENATE(B23062,"-",C23062,"-",D23062)</f>
        <v>46266-POX63-gen1</v>
      </c>
      <c r="B23062" s="16">
        <v>46266</v>
      </c>
      <c r="C23062" s="10" t="s">
        <v>11</v>
      </c>
      <c r="D23062" s="10" t="s">
        <v>59</v>
      </c>
      <c r="E23062" s="10">
        <v>0</v>
      </c>
      <c r="F23062" s="12">
        <v>1.1666666666666667</v>
      </c>
      <c r="G23062" s="12">
        <v>22.833333333333332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>CONCATENATE(B23063,"-",C23063,"-",D23063)</f>
        <v>46266-POX63-gen2</v>
      </c>
      <c r="B23063" s="16">
        <v>46266</v>
      </c>
      <c r="C23063" s="10" t="s">
        <v>11</v>
      </c>
      <c r="D23063" s="10" t="s">
        <v>73</v>
      </c>
      <c r="E23063" s="10">
        <v>0</v>
      </c>
      <c r="F23063" s="12">
        <v>0</v>
      </c>
      <c r="G23063" s="12">
        <v>24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>CONCATENATE(B23064,"-",C23064,"-",D23064)</f>
        <v>46266-POX63-motocom1</v>
      </c>
      <c r="B23064" s="16">
        <v>46266</v>
      </c>
      <c r="C23064" s="10" t="s">
        <v>11</v>
      </c>
      <c r="D23064" s="10" t="s">
        <v>104</v>
      </c>
      <c r="E23064" s="10">
        <v>0</v>
      </c>
      <c r="F23064" s="12">
        <v>0</v>
      </c>
      <c r="G23064" s="12">
        <v>0</v>
      </c>
      <c r="H23064" s="12">
        <v>24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>CONCATENATE(B23065,"-",C23065,"-",D23065)</f>
        <v>46266-POX63-motocom2</v>
      </c>
      <c r="B23065" s="16">
        <v>46266</v>
      </c>
      <c r="C23065" s="10" t="s">
        <v>11</v>
      </c>
      <c r="D23065" s="10" t="s">
        <v>105</v>
      </c>
      <c r="E23065" s="10">
        <v>0</v>
      </c>
      <c r="F23065" s="12">
        <v>24</v>
      </c>
      <c r="G23065" s="12">
        <v>-24</v>
      </c>
      <c r="H23065" s="12">
        <v>24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>CONCATENATE(B23066,"-",C23066,"-",D23066)</f>
        <v>46266-POX63-psa1</v>
      </c>
      <c r="B23066" s="16">
        <v>46266</v>
      </c>
      <c r="C23066" s="10" t="s">
        <v>11</v>
      </c>
      <c r="D23066" s="10" t="s">
        <v>60</v>
      </c>
      <c r="E23066" s="10">
        <v>0</v>
      </c>
      <c r="F23066" s="12">
        <v>1.0333333333333334</v>
      </c>
      <c r="G23066" s="12">
        <v>22.966666666666665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>CONCATENATE(B23067,"-",C23067,"-",D23067)</f>
        <v>46266-POX63-psa2</v>
      </c>
      <c r="B23067" s="16">
        <v>46266</v>
      </c>
      <c r="C23067" s="10" t="s">
        <v>11</v>
      </c>
      <c r="D23067" s="10" t="s">
        <v>74</v>
      </c>
      <c r="E23067" s="10">
        <v>0</v>
      </c>
      <c r="F23067" s="12">
        <v>0</v>
      </c>
      <c r="G23067" s="12">
        <v>24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>CONCATENATE(B23068,"-",C23068,"-",D23068)</f>
        <v>46266-POX63-psa3</v>
      </c>
      <c r="B23068" s="16">
        <v>46266</v>
      </c>
      <c r="C23068" s="10" t="s">
        <v>11</v>
      </c>
      <c r="D23068" s="10" t="s">
        <v>79</v>
      </c>
      <c r="E23068" s="10">
        <v>0</v>
      </c>
      <c r="F23068" s="12">
        <v>0</v>
      </c>
      <c r="G23068" s="12">
        <v>24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>CONCATENATE(B23069,"-",C23069,"-",D23069)</f>
        <v>46266-POX63-psa4</v>
      </c>
      <c r="B23069" s="16">
        <v>46266</v>
      </c>
      <c r="C23069" s="10" t="s">
        <v>11</v>
      </c>
      <c r="D23069" s="10" t="s">
        <v>80</v>
      </c>
      <c r="E23069" s="10">
        <v>0</v>
      </c>
      <c r="F23069" s="12">
        <v>1.0166666666666666</v>
      </c>
      <c r="G23069" s="12">
        <v>22.983333333333334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>CONCATENATE(B23070,"-",C23070,"-",D23070)</f>
        <v>46266-POX63-psa5</v>
      </c>
      <c r="B23070" s="16">
        <v>46266</v>
      </c>
      <c r="C23070" s="10" t="s">
        <v>11</v>
      </c>
      <c r="D23070" s="10" t="s">
        <v>92</v>
      </c>
      <c r="E23070" s="10">
        <v>0</v>
      </c>
      <c r="F23070" s="12">
        <v>0</v>
      </c>
      <c r="G23070" s="12">
        <v>24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>CONCATENATE(B23071,"-",C23071,"-",D23071)</f>
        <v>46266-POX63-psa6</v>
      </c>
      <c r="B23071" s="16">
        <v>46266</v>
      </c>
      <c r="C23071" s="10" t="s">
        <v>11</v>
      </c>
      <c r="D23071" s="10" t="s">
        <v>93</v>
      </c>
      <c r="E23071" s="10">
        <v>0</v>
      </c>
      <c r="F23071" s="12">
        <v>0</v>
      </c>
      <c r="G23071" s="12">
        <v>24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>CONCATENATE(B23072,"-",C23072,"-",D23072)</f>
        <v>46266-POX63-sec1</v>
      </c>
      <c r="B23072" s="16">
        <v>46266</v>
      </c>
      <c r="C23072" s="10" t="s">
        <v>11</v>
      </c>
      <c r="D23072" s="10" t="s">
        <v>75</v>
      </c>
      <c r="E23072" s="10">
        <v>0</v>
      </c>
      <c r="F23072" s="12">
        <v>1.1333333333333333</v>
      </c>
      <c r="G23072" s="12">
        <v>22.866666666666667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>CONCATENATE(B23073,"-",C23073,"-",D23073)</f>
        <v>46266-POX63-sec2</v>
      </c>
      <c r="B23073" s="16">
        <v>46266</v>
      </c>
      <c r="C23073" s="10" t="s">
        <v>11</v>
      </c>
      <c r="D23073" s="10" t="s">
        <v>76</v>
      </c>
      <c r="E23073" s="10">
        <v>0</v>
      </c>
      <c r="F23073" s="12">
        <v>1.1333333333333333</v>
      </c>
      <c r="G23073" s="12">
        <v>22.866666666666667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>CONCATENATE(B23074,"-",C23074,"-",D23074)</f>
        <v>46266-POX64-bbd1</v>
      </c>
      <c r="B23074" s="16">
        <v>46266</v>
      </c>
      <c r="C23074" s="10" t="s">
        <v>109</v>
      </c>
      <c r="D23074" s="10" t="s">
        <v>69</v>
      </c>
      <c r="E23074" s="10">
        <v>0</v>
      </c>
      <c r="F23074" s="12">
        <v>0.4</v>
      </c>
      <c r="G23074" s="12">
        <v>23.6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>CONCATENATE(B23075,"-",C23075,"-",D23075)</f>
        <v>46266-POX64-bbd2</v>
      </c>
      <c r="B23075" s="16">
        <v>46266</v>
      </c>
      <c r="C23075" s="10" t="s">
        <v>109</v>
      </c>
      <c r="D23075" s="10" t="s">
        <v>70</v>
      </c>
      <c r="E23075" s="10">
        <v>0</v>
      </c>
      <c r="F23075" s="12">
        <v>0</v>
      </c>
      <c r="G23075" s="12">
        <v>24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>CONCATENATE(B23076,"-",C23076,"-",D23076)</f>
        <v>46266-POX64-com1</v>
      </c>
      <c r="B23076" s="16">
        <v>46266</v>
      </c>
      <c r="C23076" s="10" t="s">
        <v>109</v>
      </c>
      <c r="D23076" s="10" t="s">
        <v>71</v>
      </c>
      <c r="E23076" s="10">
        <v>0</v>
      </c>
      <c r="F23076" s="12">
        <v>6.95</v>
      </c>
      <c r="G23076" s="12">
        <v>17.05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>CONCATENATE(B23077,"-",C23077,"-",D23077)</f>
        <v>46266-POX64-com2</v>
      </c>
      <c r="B23077" s="16">
        <v>46266</v>
      </c>
      <c r="C23077" s="10" t="s">
        <v>109</v>
      </c>
      <c r="D23077" s="10" t="s">
        <v>72</v>
      </c>
      <c r="E23077" s="10">
        <v>0</v>
      </c>
      <c r="F23077" s="12">
        <v>6.9666666666666668</v>
      </c>
      <c r="G23077" s="12">
        <v>17.033333333333331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>CONCATENATE(B23078,"-",C23078,"-",D23078)</f>
        <v>46266-POX64-com3</v>
      </c>
      <c r="B23078" s="16">
        <v>46266</v>
      </c>
      <c r="C23078" s="10" t="s">
        <v>109</v>
      </c>
      <c r="D23078" s="10" t="s">
        <v>77</v>
      </c>
      <c r="E23078" s="10">
        <v>0</v>
      </c>
      <c r="F23078" s="12">
        <v>6.9833333333333334</v>
      </c>
      <c r="G23078" s="12">
        <v>17.016666666666666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>CONCATENATE(B23079,"-",C23079,"-",D23079)</f>
        <v>46266-POX64-gen1</v>
      </c>
      <c r="B23079" s="16">
        <v>46266</v>
      </c>
      <c r="C23079" s="10" t="s">
        <v>109</v>
      </c>
      <c r="D23079" s="10" t="s">
        <v>59</v>
      </c>
      <c r="E23079" s="10">
        <v>0</v>
      </c>
      <c r="F23079" s="12">
        <v>0</v>
      </c>
      <c r="G23079" s="12">
        <v>24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>CONCATENATE(B23080,"-",C23080,"-",D23080)</f>
        <v>46266-POX64-gen2</v>
      </c>
      <c r="B23080" s="16">
        <v>46266</v>
      </c>
      <c r="C23080" s="10" t="s">
        <v>109</v>
      </c>
      <c r="D23080" s="10" t="s">
        <v>73</v>
      </c>
      <c r="E23080" s="10">
        <v>0</v>
      </c>
      <c r="F23080" s="12">
        <v>7.0666666666666664</v>
      </c>
      <c r="G23080" s="12">
        <v>16.933333333333334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>CONCATENATE(B23081,"-",C23081,"-",D23081)</f>
        <v>46266-POX64-psa1</v>
      </c>
      <c r="B23081" s="16">
        <v>46266</v>
      </c>
      <c r="C23081" s="10" t="s">
        <v>109</v>
      </c>
      <c r="D23081" s="10" t="s">
        <v>60</v>
      </c>
      <c r="E23081" s="10">
        <v>0</v>
      </c>
      <c r="F23081" s="12">
        <v>6.9</v>
      </c>
      <c r="G23081" s="12">
        <v>17.100000000000001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>CONCATENATE(B23082,"-",C23082,"-",D23082)</f>
        <v>46266-POX64-psa2</v>
      </c>
      <c r="B23082" s="16">
        <v>46266</v>
      </c>
      <c r="C23082" s="10" t="s">
        <v>109</v>
      </c>
      <c r="D23082" s="10" t="s">
        <v>74</v>
      </c>
      <c r="E23082" s="10">
        <v>0</v>
      </c>
      <c r="F23082" s="12">
        <v>6.916666666666667</v>
      </c>
      <c r="G23082" s="12">
        <v>17.083333333333332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>CONCATENATE(B23083,"-",C23083,"-",D23083)</f>
        <v>46266-POX64-psa3</v>
      </c>
      <c r="B23083" s="16">
        <v>46266</v>
      </c>
      <c r="C23083" s="10" t="s">
        <v>109</v>
      </c>
      <c r="D23083" s="10" t="s">
        <v>79</v>
      </c>
      <c r="E23083" s="10">
        <v>0</v>
      </c>
      <c r="F23083" s="12">
        <v>6.916666666666667</v>
      </c>
      <c r="G23083" s="12">
        <v>17.083333333333332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>CONCATENATE(B23084,"-",C23084,"-",D23084)</f>
        <v>46266-POX64-psa4</v>
      </c>
      <c r="B23084" s="16">
        <v>46266</v>
      </c>
      <c r="C23084" s="10" t="s">
        <v>109</v>
      </c>
      <c r="D23084" s="10" t="s">
        <v>80</v>
      </c>
      <c r="E23084" s="10">
        <v>0</v>
      </c>
      <c r="F23084" s="12">
        <v>6.916666666666667</v>
      </c>
      <c r="G23084" s="12">
        <v>17.083333333333332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>CONCATENATE(B23085,"-",C23085,"-",D23085)</f>
        <v>46266-POX64-sec1</v>
      </c>
      <c r="B23085" s="16">
        <v>46266</v>
      </c>
      <c r="C23085" s="10" t="s">
        <v>109</v>
      </c>
      <c r="D23085" s="10" t="s">
        <v>75</v>
      </c>
      <c r="E23085" s="10">
        <v>0</v>
      </c>
      <c r="F23085" s="12">
        <v>7.0333333333333332</v>
      </c>
      <c r="G23085" s="12">
        <v>16.966666666666669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>CONCATENATE(B23086,"-",C23086,"-",D23086)</f>
        <v>46266-POX64-sec2</v>
      </c>
      <c r="B23086" s="16">
        <v>46266</v>
      </c>
      <c r="C23086" s="10" t="s">
        <v>109</v>
      </c>
      <c r="D23086" s="10" t="s">
        <v>76</v>
      </c>
      <c r="E23086" s="10">
        <v>0</v>
      </c>
      <c r="F23086" s="12">
        <v>7.0333333333333332</v>
      </c>
      <c r="G23086" s="12">
        <v>16.966666666666669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>CONCATENATE(B23087,"-",C23087,"-",D23087)</f>
        <v>46266-POX65-bbd1</v>
      </c>
      <c r="B23087" s="16">
        <v>46266</v>
      </c>
      <c r="C23087" s="10" t="s">
        <v>46</v>
      </c>
      <c r="D23087" s="10" t="s">
        <v>69</v>
      </c>
      <c r="E23087" s="10">
        <v>0</v>
      </c>
      <c r="F23087" s="12">
        <v>0</v>
      </c>
      <c r="G23087" s="12">
        <v>24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>CONCATENATE(B23088,"-",C23088,"-",D23088)</f>
        <v>46266-POX65-bbd2</v>
      </c>
      <c r="B23088" s="16">
        <v>46266</v>
      </c>
      <c r="C23088" s="10" t="s">
        <v>46</v>
      </c>
      <c r="D23088" s="10" t="s">
        <v>70</v>
      </c>
      <c r="E23088" s="10">
        <v>0</v>
      </c>
      <c r="F23088" s="12">
        <v>0.41666666666666669</v>
      </c>
      <c r="G23088" s="12">
        <v>23.583333333333332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>CONCATENATE(B23089,"-",C23089,"-",D23089)</f>
        <v>46266-POX65-com1</v>
      </c>
      <c r="B23089" s="16">
        <v>46266</v>
      </c>
      <c r="C23089" s="10" t="s">
        <v>46</v>
      </c>
      <c r="D23089" s="10" t="s">
        <v>71</v>
      </c>
      <c r="E23089" s="10">
        <v>0</v>
      </c>
      <c r="F23089" s="12">
        <v>2.8166666666666669</v>
      </c>
      <c r="G23089" s="12">
        <v>21.183333333333334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>CONCATENATE(B23090,"-",C23090,"-",D23090)</f>
        <v>46266-POX65-com2</v>
      </c>
      <c r="B23090" s="16">
        <v>46266</v>
      </c>
      <c r="C23090" s="10" t="s">
        <v>46</v>
      </c>
      <c r="D23090" s="10" t="s">
        <v>72</v>
      </c>
      <c r="E23090" s="10">
        <v>0</v>
      </c>
      <c r="F23090" s="12">
        <v>3.0166666666666666</v>
      </c>
      <c r="G23090" s="12">
        <v>20.983333333333334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>CONCATENATE(B23091,"-",C23091,"-",D23091)</f>
        <v>46266-POX65-com3</v>
      </c>
      <c r="B23091" s="16">
        <v>46266</v>
      </c>
      <c r="C23091" s="10" t="s">
        <v>46</v>
      </c>
      <c r="D23091" s="10" t="s">
        <v>77</v>
      </c>
      <c r="E23091" s="10">
        <v>0</v>
      </c>
      <c r="F23091" s="12">
        <v>2.9666666666666668</v>
      </c>
      <c r="G23091" s="12">
        <v>21.033333333333331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>CONCATENATE(B23092,"-",C23092,"-",D23092)</f>
        <v>46266-POX65-gen1</v>
      </c>
      <c r="B23092" s="16">
        <v>46266</v>
      </c>
      <c r="C23092" s="10" t="s">
        <v>46</v>
      </c>
      <c r="D23092" s="10" t="s">
        <v>59</v>
      </c>
      <c r="E23092" s="10">
        <v>0</v>
      </c>
      <c r="F23092" s="12">
        <v>0</v>
      </c>
      <c r="G23092" s="12">
        <v>24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>CONCATENATE(B23093,"-",C23093,"-",D23093)</f>
        <v>46266-POX65-gen2</v>
      </c>
      <c r="B23093" s="16">
        <v>46266</v>
      </c>
      <c r="C23093" s="10" t="s">
        <v>46</v>
      </c>
      <c r="D23093" s="10" t="s">
        <v>73</v>
      </c>
      <c r="E23093" s="10">
        <v>0</v>
      </c>
      <c r="F23093" s="12">
        <v>4</v>
      </c>
      <c r="G23093" s="12">
        <v>20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>CONCATENATE(B23094,"-",C23094,"-",D23094)</f>
        <v>46266-POX65-psa1</v>
      </c>
      <c r="B23094" s="16">
        <v>46266</v>
      </c>
      <c r="C23094" s="10" t="s">
        <v>46</v>
      </c>
      <c r="D23094" s="10" t="s">
        <v>60</v>
      </c>
      <c r="E23094" s="10">
        <v>0</v>
      </c>
      <c r="F23094" s="12">
        <v>2.5</v>
      </c>
      <c r="G23094" s="12">
        <v>21.5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>CONCATENATE(B23095,"-",C23095,"-",D23095)</f>
        <v>46266-POX65-psa2</v>
      </c>
      <c r="B23095" s="16">
        <v>46266</v>
      </c>
      <c r="C23095" s="10" t="s">
        <v>46</v>
      </c>
      <c r="D23095" s="10" t="s">
        <v>74</v>
      </c>
      <c r="E23095" s="10">
        <v>0</v>
      </c>
      <c r="F23095" s="12">
        <v>2.4666666666666668</v>
      </c>
      <c r="G23095" s="12">
        <v>21.533333333333331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>CONCATENATE(B23096,"-",C23096,"-",D23096)</f>
        <v>46266-POX65-psa3</v>
      </c>
      <c r="B23096" s="16">
        <v>46266</v>
      </c>
      <c r="C23096" s="10" t="s">
        <v>46</v>
      </c>
      <c r="D23096" s="10" t="s">
        <v>79</v>
      </c>
      <c r="E23096" s="10">
        <v>0</v>
      </c>
      <c r="F23096" s="12">
        <v>2.4</v>
      </c>
      <c r="G23096" s="12">
        <v>21.6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>CONCATENATE(B23097,"-",C23097,"-",D23097)</f>
        <v>46266-POX65-psa4</v>
      </c>
      <c r="B23097" s="16">
        <v>46266</v>
      </c>
      <c r="C23097" s="10" t="s">
        <v>46</v>
      </c>
      <c r="D23097" s="10" t="s">
        <v>80</v>
      </c>
      <c r="E23097" s="10">
        <v>0</v>
      </c>
      <c r="F23097" s="12">
        <v>2.3833333333333333</v>
      </c>
      <c r="G23097" s="12">
        <v>21.616666666666667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>CONCATENATE(B23098,"-",C23098,"-",D23098)</f>
        <v>46266-POX65-psa5</v>
      </c>
      <c r="B23098" s="16">
        <v>46266</v>
      </c>
      <c r="C23098" s="10" t="s">
        <v>46</v>
      </c>
      <c r="D23098" s="10" t="s">
        <v>92</v>
      </c>
      <c r="E23098" s="10">
        <v>0</v>
      </c>
      <c r="F23098" s="12">
        <v>2.35</v>
      </c>
      <c r="G23098" s="12">
        <v>21.65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>CONCATENATE(B23099,"-",C23099,"-",D23099)</f>
        <v>46266-POX65-psa6</v>
      </c>
      <c r="B23099" s="16">
        <v>46266</v>
      </c>
      <c r="C23099" s="10" t="s">
        <v>46</v>
      </c>
      <c r="D23099" s="10" t="s">
        <v>93</v>
      </c>
      <c r="E23099" s="10">
        <v>0</v>
      </c>
      <c r="F23099" s="12">
        <v>2.2999999999999998</v>
      </c>
      <c r="G23099" s="12">
        <v>21.7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>CONCATENATE(B23100,"-",C23100,"-",D23100)</f>
        <v>46266-POX65-sec1</v>
      </c>
      <c r="B23100" s="16">
        <v>46266</v>
      </c>
      <c r="C23100" s="10" t="s">
        <v>46</v>
      </c>
      <c r="D23100" s="10" t="s">
        <v>75</v>
      </c>
      <c r="E23100" s="10">
        <v>0</v>
      </c>
      <c r="F23100" s="12">
        <v>3.6166666666666667</v>
      </c>
      <c r="G23100" s="12">
        <v>20.383333333333333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>CONCATENATE(B23101,"-",C23101,"-",D23101)</f>
        <v>46266-POX65-sec2</v>
      </c>
      <c r="B23101" s="16">
        <v>46266</v>
      </c>
      <c r="C23101" s="10" t="s">
        <v>46</v>
      </c>
      <c r="D23101" s="10" t="s">
        <v>76</v>
      </c>
      <c r="E23101" s="10">
        <v>0</v>
      </c>
      <c r="F23101" s="12">
        <v>3.6166666666666667</v>
      </c>
      <c r="G23101" s="12">
        <v>20.383333333333333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>CONCATENATE(B23102,"-",C23102,"-",D23102)</f>
        <v>46266-POX66-bbd1</v>
      </c>
      <c r="B23102" s="16">
        <v>46266</v>
      </c>
      <c r="C23102" s="10" t="s">
        <v>110</v>
      </c>
      <c r="D23102" s="10" t="s">
        <v>69</v>
      </c>
      <c r="E23102" s="10">
        <v>0</v>
      </c>
      <c r="F23102" s="12">
        <v>0</v>
      </c>
      <c r="G23102" s="12">
        <v>24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>CONCATENATE(B23103,"-",C23103,"-",D23103)</f>
        <v>46266-POX66-bbd2</v>
      </c>
      <c r="B23103" s="16">
        <v>46266</v>
      </c>
      <c r="C23103" s="10" t="s">
        <v>110</v>
      </c>
      <c r="D23103" s="10" t="s">
        <v>70</v>
      </c>
      <c r="E23103" s="10">
        <v>0</v>
      </c>
      <c r="F23103" s="12">
        <v>0</v>
      </c>
      <c r="G23103" s="12">
        <v>24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>CONCATENATE(B23104,"-",C23104,"-",D23104)</f>
        <v>46266-POX66-com1</v>
      </c>
      <c r="B23104" s="16">
        <v>46266</v>
      </c>
      <c r="C23104" s="10" t="s">
        <v>110</v>
      </c>
      <c r="D23104" s="10" t="s">
        <v>71</v>
      </c>
      <c r="E23104" s="10">
        <v>0</v>
      </c>
      <c r="F23104" s="12">
        <v>0</v>
      </c>
      <c r="G23104" s="12">
        <v>24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>CONCATENATE(B23105,"-",C23105,"-",D23105)</f>
        <v>46266-POX66-com2</v>
      </c>
      <c r="B23105" s="16">
        <v>46266</v>
      </c>
      <c r="C23105" s="10" t="s">
        <v>110</v>
      </c>
      <c r="D23105" s="10" t="s">
        <v>72</v>
      </c>
      <c r="E23105" s="10">
        <v>0</v>
      </c>
      <c r="F23105" s="12">
        <v>0</v>
      </c>
      <c r="G23105" s="12">
        <v>24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>CONCATENATE(B23106,"-",C23106,"-",D23106)</f>
        <v>46266-POX66-com3</v>
      </c>
      <c r="B23106" s="16">
        <v>46266</v>
      </c>
      <c r="C23106" s="10" t="s">
        <v>110</v>
      </c>
      <c r="D23106" s="10" t="s">
        <v>77</v>
      </c>
      <c r="E23106" s="10">
        <v>0</v>
      </c>
      <c r="F23106" s="12">
        <v>0</v>
      </c>
      <c r="G23106" s="12">
        <v>24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>CONCATENATE(B23107,"-",C23107,"-",D23107)</f>
        <v>46266-POX66-gen1</v>
      </c>
      <c r="B23107" s="16">
        <v>46266</v>
      </c>
      <c r="C23107" s="10" t="s">
        <v>110</v>
      </c>
      <c r="D23107" s="10" t="s">
        <v>59</v>
      </c>
      <c r="E23107" s="10">
        <v>0</v>
      </c>
      <c r="F23107" s="12">
        <v>0</v>
      </c>
      <c r="G23107" s="12">
        <v>24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>CONCATENATE(B23108,"-",C23108,"-",D23108)</f>
        <v>46266-POX66-gen2</v>
      </c>
      <c r="B23108" s="16">
        <v>46266</v>
      </c>
      <c r="C23108" s="10" t="s">
        <v>110</v>
      </c>
      <c r="D23108" s="10" t="s">
        <v>73</v>
      </c>
      <c r="E23108" s="10">
        <v>0</v>
      </c>
      <c r="F23108" s="12">
        <v>0</v>
      </c>
      <c r="G23108" s="12">
        <v>24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>CONCATENATE(B23109,"-",C23109,"-",D23109)</f>
        <v>46266-POX66-psa1</v>
      </c>
      <c r="B23109" s="16">
        <v>46266</v>
      </c>
      <c r="C23109" s="10" t="s">
        <v>110</v>
      </c>
      <c r="D23109" s="10" t="s">
        <v>60</v>
      </c>
      <c r="E23109" s="10">
        <v>0</v>
      </c>
      <c r="F23109" s="12">
        <v>0</v>
      </c>
      <c r="G23109" s="12">
        <v>24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>CONCATENATE(B23110,"-",C23110,"-",D23110)</f>
        <v>46266-POX66-psa2</v>
      </c>
      <c r="B23110" s="16">
        <v>46266</v>
      </c>
      <c r="C23110" s="10" t="s">
        <v>110</v>
      </c>
      <c r="D23110" s="10" t="s">
        <v>74</v>
      </c>
      <c r="E23110" s="10">
        <v>0</v>
      </c>
      <c r="F23110" s="12">
        <v>0</v>
      </c>
      <c r="G23110" s="12">
        <v>24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>CONCATENATE(B23111,"-",C23111,"-",D23111)</f>
        <v>46266-POX66-psa3</v>
      </c>
      <c r="B23111" s="16">
        <v>46266</v>
      </c>
      <c r="C23111" s="10" t="s">
        <v>110</v>
      </c>
      <c r="D23111" s="10" t="s">
        <v>79</v>
      </c>
      <c r="E23111" s="10">
        <v>0</v>
      </c>
      <c r="F23111" s="12">
        <v>0</v>
      </c>
      <c r="G23111" s="12">
        <v>24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>CONCATENATE(B23112,"-",C23112,"-",D23112)</f>
        <v>46266-POX66-psa4</v>
      </c>
      <c r="B23112" s="16">
        <v>46266</v>
      </c>
      <c r="C23112" s="10" t="s">
        <v>110</v>
      </c>
      <c r="D23112" s="10" t="s">
        <v>80</v>
      </c>
      <c r="E23112" s="10">
        <v>0</v>
      </c>
      <c r="F23112" s="12">
        <v>0</v>
      </c>
      <c r="G23112" s="12">
        <v>24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>CONCATENATE(B23113,"-",C23113,"-",D23113)</f>
        <v>46266-POX66-sec1</v>
      </c>
      <c r="B23113" s="16">
        <v>46266</v>
      </c>
      <c r="C23113" s="10" t="s">
        <v>110</v>
      </c>
      <c r="D23113" s="10" t="s">
        <v>75</v>
      </c>
      <c r="E23113" s="10">
        <v>0</v>
      </c>
      <c r="F23113" s="12">
        <v>0</v>
      </c>
      <c r="G23113" s="12">
        <v>24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>CONCATENATE(B23114,"-",C23114,"-",D23114)</f>
        <v>46266-POX66-sec2</v>
      </c>
      <c r="B23114" s="16">
        <v>46266</v>
      </c>
      <c r="C23114" s="10" t="s">
        <v>110</v>
      </c>
      <c r="D23114" s="10" t="s">
        <v>76</v>
      </c>
      <c r="E23114" s="10">
        <v>0</v>
      </c>
      <c r="F23114" s="12">
        <v>0</v>
      </c>
      <c r="G23114" s="12">
        <v>24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>CONCATENATE(B23115,"-",C23115,"-",D23115)</f>
        <v>46266-POX67-bbd1</v>
      </c>
      <c r="B23115" s="16">
        <v>46266</v>
      </c>
      <c r="C23115" s="10" t="s">
        <v>51</v>
      </c>
      <c r="D23115" s="10" t="s">
        <v>69</v>
      </c>
      <c r="E23115" s="10">
        <v>0</v>
      </c>
      <c r="F23115" s="12">
        <v>0</v>
      </c>
      <c r="G23115" s="12">
        <v>24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>CONCATENATE(B23116,"-",C23116,"-",D23116)</f>
        <v>46266-POX67-bbd2</v>
      </c>
      <c r="B23116" s="16">
        <v>46266</v>
      </c>
      <c r="C23116" s="10" t="s">
        <v>51</v>
      </c>
      <c r="D23116" s="10" t="s">
        <v>70</v>
      </c>
      <c r="E23116" s="10">
        <v>0</v>
      </c>
      <c r="F23116" s="12">
        <v>0.36666666666666664</v>
      </c>
      <c r="G23116" s="12">
        <v>23.633333333333333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>CONCATENATE(B23117,"-",C23117,"-",D23117)</f>
        <v>46266-POX67-com1</v>
      </c>
      <c r="B23117" s="16">
        <v>46266</v>
      </c>
      <c r="C23117" s="10" t="s">
        <v>51</v>
      </c>
      <c r="D23117" s="10" t="s">
        <v>71</v>
      </c>
      <c r="E23117" s="10">
        <v>0</v>
      </c>
      <c r="F23117" s="12">
        <v>14.183333333333334</v>
      </c>
      <c r="G23117" s="12">
        <v>9.8166666666666664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>CONCATENATE(B23118,"-",C23118,"-",D23118)</f>
        <v>46266-POX67-com2</v>
      </c>
      <c r="B23118" s="16">
        <v>46266</v>
      </c>
      <c r="C23118" s="10" t="s">
        <v>51</v>
      </c>
      <c r="D23118" s="10" t="s">
        <v>72</v>
      </c>
      <c r="E23118" s="10">
        <v>0</v>
      </c>
      <c r="F23118" s="12">
        <v>20.05</v>
      </c>
      <c r="G23118" s="12">
        <v>3.9499999999999993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>CONCATENATE(B23119,"-",C23119,"-",D23119)</f>
        <v>46266-POX67-com3</v>
      </c>
      <c r="B23119" s="16">
        <v>46266</v>
      </c>
      <c r="C23119" s="10" t="s">
        <v>51</v>
      </c>
      <c r="D23119" s="10" t="s">
        <v>77</v>
      </c>
      <c r="E23119" s="10">
        <v>0</v>
      </c>
      <c r="F23119" s="12">
        <v>20.066666666666666</v>
      </c>
      <c r="G23119" s="12">
        <v>3.9333333333333336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>CONCATENATE(B23120,"-",C23120,"-",D23120)</f>
        <v>46266-POX67-gen1</v>
      </c>
      <c r="B23120" s="16">
        <v>46266</v>
      </c>
      <c r="C23120" s="10" t="s">
        <v>51</v>
      </c>
      <c r="D23120" s="10" t="s">
        <v>59</v>
      </c>
      <c r="E23120" s="10">
        <v>0</v>
      </c>
      <c r="F23120" s="12">
        <v>0</v>
      </c>
      <c r="G23120" s="12">
        <v>24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>CONCATENATE(B23121,"-",C23121,"-",D23121)</f>
        <v>46266-POX67-gen2</v>
      </c>
      <c r="B23121" s="16">
        <v>46266</v>
      </c>
      <c r="C23121" s="10" t="s">
        <v>51</v>
      </c>
      <c r="D23121" s="10" t="s">
        <v>73</v>
      </c>
      <c r="E23121" s="10">
        <v>0</v>
      </c>
      <c r="F23121" s="12">
        <v>21.2</v>
      </c>
      <c r="G23121" s="12">
        <v>2.8000000000000007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>CONCATENATE(B23122,"-",C23122,"-",D23122)</f>
        <v>46266-POX67-psa1</v>
      </c>
      <c r="B23122" s="15">
        <v>46266</v>
      </c>
      <c r="C23122" s="10" t="s">
        <v>51</v>
      </c>
      <c r="D23122" s="10" t="s">
        <v>60</v>
      </c>
      <c r="E23122" s="10">
        <v>0</v>
      </c>
      <c r="F23122" s="12">
        <v>1.25</v>
      </c>
      <c r="G23122" s="12">
        <v>22.75</v>
      </c>
      <c r="H23122" s="12">
        <v>0</v>
      </c>
      <c r="I23122" s="4" t="s">
        <v>828</v>
      </c>
      <c r="J23122" s="7" t="str">
        <f>VLOOKUP(C23122,'[1]T. Apoyo Sistema'!$B$1:$C$89,2,0)</f>
        <v>SI</v>
      </c>
    </row>
    <row r="23123" spans="1:10" x14ac:dyDescent="0.25">
      <c r="A23123" s="4" t="str">
        <f>CONCATENATE(B23123,"-",C23123,"-",D23123)</f>
        <v>46266-POX67-psa2</v>
      </c>
      <c r="B23123" s="15">
        <v>46266</v>
      </c>
      <c r="C23123" s="10" t="s">
        <v>51</v>
      </c>
      <c r="D23123" s="10" t="s">
        <v>74</v>
      </c>
      <c r="E23123" s="10">
        <v>0</v>
      </c>
      <c r="F23123" s="12">
        <v>9.1833333333333336</v>
      </c>
      <c r="G23123" s="12">
        <v>14.816666666666666</v>
      </c>
      <c r="H23123" s="12">
        <v>0</v>
      </c>
      <c r="I23123" s="4" t="s">
        <v>828</v>
      </c>
      <c r="J23123" s="7" t="str">
        <f>VLOOKUP(C23123,'[1]T. Apoyo Sistema'!$B$1:$C$89,2,0)</f>
        <v>SI</v>
      </c>
    </row>
    <row r="23124" spans="1:10" x14ac:dyDescent="0.25">
      <c r="A23124" s="4" t="str">
        <f>CONCATENATE(B23124,"-",C23124,"-",D23124)</f>
        <v>46266-POX67-psa3</v>
      </c>
      <c r="B23124" s="15">
        <v>46266</v>
      </c>
      <c r="C23124" s="10" t="s">
        <v>51</v>
      </c>
      <c r="D23124" s="10" t="s">
        <v>79</v>
      </c>
      <c r="E23124" s="10">
        <v>0</v>
      </c>
      <c r="F23124" s="12">
        <v>9.1166666666666671</v>
      </c>
      <c r="G23124" s="12">
        <v>14.883333333333333</v>
      </c>
      <c r="H23124" s="12">
        <v>0</v>
      </c>
      <c r="I23124" s="4" t="s">
        <v>828</v>
      </c>
      <c r="J23124" s="7" t="str">
        <f>VLOOKUP(C23124,'[1]T. Apoyo Sistema'!$B$1:$C$89,2,0)</f>
        <v>SI</v>
      </c>
    </row>
    <row r="23125" spans="1:10" x14ac:dyDescent="0.25">
      <c r="A23125" s="4" t="str">
        <f>CONCATENATE(B23125,"-",C23125,"-",D23125)</f>
        <v>46266-POX67-psa4</v>
      </c>
      <c r="B23125" s="15">
        <v>46266</v>
      </c>
      <c r="C23125" s="10" t="s">
        <v>51</v>
      </c>
      <c r="D23125" s="10" t="s">
        <v>80</v>
      </c>
      <c r="E23125" s="10">
        <v>0</v>
      </c>
      <c r="F23125" s="12">
        <v>3.6333333333333333</v>
      </c>
      <c r="G23125" s="12">
        <v>20.366666666666667</v>
      </c>
      <c r="H23125" s="12">
        <v>0</v>
      </c>
      <c r="I23125" s="4" t="s">
        <v>828</v>
      </c>
      <c r="J23125" s="7" t="str">
        <f>VLOOKUP(C23125,'[1]T. Apoyo Sistema'!$B$1:$C$89,2,0)</f>
        <v>SI</v>
      </c>
    </row>
    <row r="23126" spans="1:10" x14ac:dyDescent="0.25">
      <c r="A23126" s="4" t="str">
        <f>CONCATENATE(B23126,"-",C23126,"-",D23126)</f>
        <v>46266-POX67-sec1</v>
      </c>
      <c r="B23126" s="15">
        <v>46266</v>
      </c>
      <c r="C23126" s="10" t="s">
        <v>51</v>
      </c>
      <c r="D23126" s="10" t="s">
        <v>75</v>
      </c>
      <c r="E23126" s="10">
        <v>0</v>
      </c>
      <c r="F23126" s="12">
        <v>20.733333333333334</v>
      </c>
      <c r="G23126" s="12">
        <v>3.2666666666666657</v>
      </c>
      <c r="H23126" s="12">
        <v>0</v>
      </c>
      <c r="I23126" s="4" t="s">
        <v>828</v>
      </c>
      <c r="J23126" s="7" t="str">
        <f>VLOOKUP(C23126,'[1]T. Apoyo Sistema'!$B$1:$C$89,2,0)</f>
        <v>SI</v>
      </c>
    </row>
    <row r="23127" spans="1:10" x14ac:dyDescent="0.25">
      <c r="A23127" s="4" t="str">
        <f>CONCATENATE(B23127,"-",C23127,"-",D23127)</f>
        <v>46266-POX67-sec2</v>
      </c>
      <c r="B23127" s="15">
        <v>46266</v>
      </c>
      <c r="C23127" s="10" t="s">
        <v>51</v>
      </c>
      <c r="D23127" s="10" t="s">
        <v>76</v>
      </c>
      <c r="E23127" s="10">
        <v>0</v>
      </c>
      <c r="F23127" s="12">
        <v>20.733333333333334</v>
      </c>
      <c r="G23127" s="12">
        <v>3.2666666666666657</v>
      </c>
      <c r="H23127" s="12">
        <v>0</v>
      </c>
      <c r="I23127" s="4" t="s">
        <v>828</v>
      </c>
      <c r="J23127" s="7" t="str">
        <f>VLOOKUP(C23127,'[1]T. Apoyo Sistema'!$B$1:$C$89,2,0)</f>
        <v>SI</v>
      </c>
    </row>
    <row r="23128" spans="1:10" x14ac:dyDescent="0.25">
      <c r="A23128" s="4" t="str">
        <f>CONCATENATE(B23128,"-",C23128,"-",D23128)</f>
        <v>46235-POX31-com1</v>
      </c>
      <c r="B23128" s="14">
        <v>46235</v>
      </c>
      <c r="C23128" s="4" t="s">
        <v>91</v>
      </c>
      <c r="D23128" s="4" t="s">
        <v>71</v>
      </c>
      <c r="E23128" s="4">
        <v>0</v>
      </c>
      <c r="F23128" s="6">
        <v>0.95</v>
      </c>
      <c r="G23128" s="6">
        <v>23.033333333333335</v>
      </c>
      <c r="H23128" s="6">
        <v>0</v>
      </c>
      <c r="I23128" s="4" t="str">
        <f>TEXT(B23128,"yyyy-mm")</f>
        <v>2026-08</v>
      </c>
      <c r="J23128" s="7" t="str">
        <f>VLOOKUP(C23128,'[1]T. Apoyo Sistema'!$B$1:$C$89,2,0)</f>
        <v>SI</v>
      </c>
    </row>
    <row r="23129" spans="1:10" x14ac:dyDescent="0.25">
      <c r="A23129" s="4" t="str">
        <f>CONCATENATE(B23129,"-",C23129,"-",D23129)</f>
        <v>46235-POX31-com2</v>
      </c>
      <c r="B23129" s="14">
        <v>46235</v>
      </c>
      <c r="C23129" s="4" t="s">
        <v>91</v>
      </c>
      <c r="D23129" s="4" t="s">
        <v>72</v>
      </c>
      <c r="E23129" s="4">
        <v>0</v>
      </c>
      <c r="F23129" s="6">
        <v>0.93333333333333335</v>
      </c>
      <c r="G23129" s="6">
        <v>23.05</v>
      </c>
      <c r="H23129" s="6">
        <v>0</v>
      </c>
      <c r="I23129" s="4" t="str">
        <f>TEXT(B23129,"yyyy-mm")</f>
        <v>2026-08</v>
      </c>
      <c r="J23129" s="7" t="str">
        <f>VLOOKUP(C23129,'[1]T. Apoyo Sistema'!$B$1:$C$89,2,0)</f>
        <v>SI</v>
      </c>
    </row>
    <row r="23130" spans="1:10" x14ac:dyDescent="0.25">
      <c r="A23130" s="4" t="str">
        <f>CONCATENATE(B23130,"-",C23130,"-",D23130)</f>
        <v>46235-POX31-com3</v>
      </c>
      <c r="B23130" s="14">
        <v>46235</v>
      </c>
      <c r="C23130" s="4" t="s">
        <v>91</v>
      </c>
      <c r="D23130" s="4" t="s">
        <v>77</v>
      </c>
      <c r="E23130" s="4">
        <v>0</v>
      </c>
      <c r="F23130" s="6">
        <v>0.96666666666666667</v>
      </c>
      <c r="G23130" s="6">
        <v>23.016666666666669</v>
      </c>
      <c r="H23130" s="6">
        <v>0</v>
      </c>
      <c r="I23130" s="4" t="str">
        <f>TEXT(B23130,"yyyy-mm")</f>
        <v>2026-08</v>
      </c>
      <c r="J23130" s="7" t="str">
        <f>VLOOKUP(C23130,'[1]T. Apoyo Sistema'!$B$1:$C$89,2,0)</f>
        <v>SI</v>
      </c>
    </row>
    <row r="23131" spans="1:10" x14ac:dyDescent="0.25">
      <c r="A23131" s="4" t="str">
        <f>CONCATENATE(B23131,"-",C23131,"-",D23131)</f>
        <v>46235-POX31-com4</v>
      </c>
      <c r="B23131" s="14">
        <v>46235</v>
      </c>
      <c r="C23131" s="4" t="s">
        <v>91</v>
      </c>
      <c r="D23131" s="4" t="s">
        <v>78</v>
      </c>
      <c r="E23131" s="4">
        <v>0</v>
      </c>
      <c r="F23131" s="6">
        <v>0.96666666666666667</v>
      </c>
      <c r="G23131" s="6">
        <v>23.016666666666669</v>
      </c>
      <c r="H23131" s="6">
        <v>0</v>
      </c>
      <c r="I23131" s="4" t="str">
        <f>TEXT(B23131,"yyyy-mm")</f>
        <v>2026-08</v>
      </c>
      <c r="J23131" s="7" t="str">
        <f>VLOOKUP(C23131,'[1]T. Apoyo Sistema'!$B$1:$C$89,2,0)</f>
        <v>SI</v>
      </c>
    </row>
    <row r="23132" spans="1:10" x14ac:dyDescent="0.25">
      <c r="A23132" s="4" t="str">
        <f>CONCATENATE(B23132,"-",C23132,"-",D23132)</f>
        <v>46235-POX31-gen1</v>
      </c>
      <c r="B23132" s="14">
        <v>46235</v>
      </c>
      <c r="C23132" s="4" t="s">
        <v>91</v>
      </c>
      <c r="D23132" s="4" t="s">
        <v>59</v>
      </c>
      <c r="E23132" s="4">
        <v>0</v>
      </c>
      <c r="F23132" s="6">
        <v>0</v>
      </c>
      <c r="G23132" s="6">
        <v>23.983333333333334</v>
      </c>
      <c r="H23132" s="6">
        <v>0</v>
      </c>
      <c r="I23132" s="4" t="str">
        <f>TEXT(B23132,"yyyy-mm")</f>
        <v>2026-08</v>
      </c>
      <c r="J23132" s="7" t="str">
        <f>VLOOKUP(C23132,'[1]T. Apoyo Sistema'!$B$1:$C$89,2,0)</f>
        <v>SI</v>
      </c>
    </row>
    <row r="23133" spans="1:10" x14ac:dyDescent="0.25">
      <c r="A23133" s="4" t="str">
        <f>CONCATENATE(B23133,"-",C23133,"-",D23133)</f>
        <v>46235-POX31-gen2</v>
      </c>
      <c r="B23133" s="14">
        <v>46235</v>
      </c>
      <c r="C23133" s="4" t="s">
        <v>91</v>
      </c>
      <c r="D23133" s="4" t="s">
        <v>73</v>
      </c>
      <c r="E23133" s="4">
        <v>0</v>
      </c>
      <c r="F23133" s="6">
        <v>1.0666666666666667</v>
      </c>
      <c r="G23133" s="6">
        <v>22.916666666666668</v>
      </c>
      <c r="H23133" s="6">
        <v>0</v>
      </c>
      <c r="I23133" s="4" t="str">
        <f>TEXT(B23133,"yyyy-mm")</f>
        <v>2026-08</v>
      </c>
      <c r="J23133" s="7" t="str">
        <f>VLOOKUP(C23133,'[1]T. Apoyo Sistema'!$B$1:$C$89,2,0)</f>
        <v>SI</v>
      </c>
    </row>
    <row r="23134" spans="1:10" x14ac:dyDescent="0.25">
      <c r="A23134" s="4" t="str">
        <f>CONCATENATE(B23134,"-",C23134,"-",D23134)</f>
        <v>46235-POX31-psa1</v>
      </c>
      <c r="B23134" s="14">
        <v>46235</v>
      </c>
      <c r="C23134" s="4" t="s">
        <v>91</v>
      </c>
      <c r="D23134" s="4" t="s">
        <v>60</v>
      </c>
      <c r="E23134" s="4">
        <v>0</v>
      </c>
      <c r="F23134" s="6">
        <v>0.91666666666666663</v>
      </c>
      <c r="G23134" s="6">
        <v>23.066666666666666</v>
      </c>
      <c r="H23134" s="6">
        <v>0</v>
      </c>
      <c r="I23134" s="4" t="str">
        <f>TEXT(B23134,"yyyy-mm")</f>
        <v>2026-08</v>
      </c>
      <c r="J23134" s="7" t="str">
        <f>VLOOKUP(C23134,'[1]T. Apoyo Sistema'!$B$1:$C$89,2,0)</f>
        <v>SI</v>
      </c>
    </row>
    <row r="23135" spans="1:10" x14ac:dyDescent="0.25">
      <c r="A23135" s="4" t="str">
        <f>CONCATENATE(B23135,"-",C23135,"-",D23135)</f>
        <v>46235-POX31-psa2</v>
      </c>
      <c r="B23135" s="14">
        <v>46235</v>
      </c>
      <c r="C23135" s="4" t="s">
        <v>91</v>
      </c>
      <c r="D23135" s="4" t="s">
        <v>74</v>
      </c>
      <c r="E23135" s="4">
        <v>0</v>
      </c>
      <c r="F23135" s="6">
        <v>0.91666666666666663</v>
      </c>
      <c r="G23135" s="6">
        <v>23.066666666666666</v>
      </c>
      <c r="H23135" s="6">
        <v>0</v>
      </c>
      <c r="I23135" s="4" t="str">
        <f>TEXT(B23135,"yyyy-mm")</f>
        <v>2026-08</v>
      </c>
      <c r="J23135" s="7" t="str">
        <f>VLOOKUP(C23135,'[1]T. Apoyo Sistema'!$B$1:$C$89,2,0)</f>
        <v>SI</v>
      </c>
    </row>
    <row r="23136" spans="1:10" x14ac:dyDescent="0.25">
      <c r="A23136" s="4" t="str">
        <f>CONCATENATE(B23136,"-",C23136,"-",D23136)</f>
        <v>46235-POX31-psa3</v>
      </c>
      <c r="B23136" s="14">
        <v>46235</v>
      </c>
      <c r="C23136" s="4" t="s">
        <v>91</v>
      </c>
      <c r="D23136" s="4" t="s">
        <v>79</v>
      </c>
      <c r="E23136" s="4">
        <v>0</v>
      </c>
      <c r="F23136" s="6">
        <v>0.91666666666666663</v>
      </c>
      <c r="G23136" s="6">
        <v>23.066666666666666</v>
      </c>
      <c r="H23136" s="6">
        <v>0</v>
      </c>
      <c r="I23136" s="4" t="str">
        <f>TEXT(B23136,"yyyy-mm")</f>
        <v>2026-08</v>
      </c>
      <c r="J23136" s="7" t="str">
        <f>VLOOKUP(C23136,'[1]T. Apoyo Sistema'!$B$1:$C$89,2,0)</f>
        <v>SI</v>
      </c>
    </row>
    <row r="23137" spans="1:10" x14ac:dyDescent="0.25">
      <c r="A23137" s="4" t="str">
        <f>CONCATENATE(B23137,"-",C23137,"-",D23137)</f>
        <v>46235-POX31-psa4</v>
      </c>
      <c r="B23137" s="14">
        <v>46235</v>
      </c>
      <c r="C23137" s="4" t="s">
        <v>91</v>
      </c>
      <c r="D23137" s="4" t="s">
        <v>80</v>
      </c>
      <c r="E23137" s="4">
        <v>0</v>
      </c>
      <c r="F23137" s="6">
        <v>0.9</v>
      </c>
      <c r="G23137" s="6">
        <v>23.083333333333336</v>
      </c>
      <c r="H23137" s="6">
        <v>0</v>
      </c>
      <c r="I23137" s="4" t="str">
        <f>TEXT(B23137,"yyyy-mm")</f>
        <v>2026-08</v>
      </c>
      <c r="J23137" s="7" t="str">
        <f>VLOOKUP(C23137,'[1]T. Apoyo Sistema'!$B$1:$C$89,2,0)</f>
        <v>SI</v>
      </c>
    </row>
    <row r="23138" spans="1:10" x14ac:dyDescent="0.25">
      <c r="A23138" s="4" t="str">
        <f>CONCATENATE(B23138,"-",C23138,"-",D23138)</f>
        <v>46235-POX31-sec1</v>
      </c>
      <c r="B23138" s="14">
        <v>46235</v>
      </c>
      <c r="C23138" s="4" t="s">
        <v>91</v>
      </c>
      <c r="D23138" s="4" t="s">
        <v>75</v>
      </c>
      <c r="E23138" s="4">
        <v>0</v>
      </c>
      <c r="F23138" s="6">
        <v>1.05</v>
      </c>
      <c r="G23138" s="6">
        <v>22.933333333333334</v>
      </c>
      <c r="H23138" s="6">
        <v>0</v>
      </c>
      <c r="I23138" s="4" t="str">
        <f>TEXT(B23138,"yyyy-mm")</f>
        <v>2026-08</v>
      </c>
      <c r="J23138" s="7" t="str">
        <f>VLOOKUP(C23138,'[1]T. Apoyo Sistema'!$B$1:$C$89,2,0)</f>
        <v>SI</v>
      </c>
    </row>
    <row r="23139" spans="1:10" x14ac:dyDescent="0.25">
      <c r="A23139" s="4" t="str">
        <f>CONCATENATE(B23139,"-",C23139,"-",D23139)</f>
        <v>46235-POX31-sec2</v>
      </c>
      <c r="B23139" s="14">
        <v>46235</v>
      </c>
      <c r="C23139" s="4" t="s">
        <v>91</v>
      </c>
      <c r="D23139" s="4" t="s">
        <v>76</v>
      </c>
      <c r="E23139" s="4">
        <v>0</v>
      </c>
      <c r="F23139" s="6">
        <v>1.05</v>
      </c>
      <c r="G23139" s="6">
        <v>22.933333333333334</v>
      </c>
      <c r="H23139" s="6">
        <v>0</v>
      </c>
      <c r="I23139" s="4" t="str">
        <f>TEXT(B23139,"yyyy-mm")</f>
        <v>2026-08</v>
      </c>
      <c r="J23139" s="7" t="str">
        <f>VLOOKUP(C23139,'[1]T. Apoyo Sistema'!$B$1:$C$89,2,0)</f>
        <v>SI</v>
      </c>
    </row>
    <row r="23140" spans="1:10" x14ac:dyDescent="0.25">
      <c r="A23140" s="4" t="str">
        <f>CONCATENATE(B23140,"-",C23140,"-",D23140)</f>
        <v>46236-POX22-bbd1</v>
      </c>
      <c r="B23140" s="14">
        <v>46236</v>
      </c>
      <c r="C23140" s="4" t="s">
        <v>85</v>
      </c>
      <c r="D23140" s="4" t="s">
        <v>69</v>
      </c>
      <c r="E23140" s="4">
        <v>0</v>
      </c>
      <c r="F23140" s="6">
        <v>0</v>
      </c>
      <c r="G23140" s="6">
        <v>23.983333333333334</v>
      </c>
      <c r="H23140" s="6">
        <v>0</v>
      </c>
      <c r="I23140" s="4" t="str">
        <f>TEXT(B23140,"yyyy-mm")</f>
        <v>2026-08</v>
      </c>
      <c r="J23140" s="7" t="str">
        <f>VLOOKUP(C23140,'[1]T. Apoyo Sistema'!$B$1:$C$89,2,0)</f>
        <v>SI</v>
      </c>
    </row>
    <row r="23141" spans="1:10" x14ac:dyDescent="0.25">
      <c r="A23141" s="4" t="str">
        <f>CONCATENATE(B23141,"-",C23141,"-",D23141)</f>
        <v>46236-POX22-bbd2</v>
      </c>
      <c r="B23141" s="14">
        <v>46236</v>
      </c>
      <c r="C23141" s="4" t="s">
        <v>85</v>
      </c>
      <c r="D23141" s="4" t="s">
        <v>70</v>
      </c>
      <c r="E23141" s="4">
        <v>0</v>
      </c>
      <c r="F23141" s="6">
        <v>0.38333333333333336</v>
      </c>
      <c r="G23141" s="6">
        <v>23.6</v>
      </c>
      <c r="H23141" s="6">
        <v>0</v>
      </c>
      <c r="I23141" s="4" t="str">
        <f>TEXT(B23141,"yyyy-mm")</f>
        <v>2026-08</v>
      </c>
      <c r="J23141" s="7" t="str">
        <f>VLOOKUP(C23141,'[1]T. Apoyo Sistema'!$B$1:$C$89,2,0)</f>
        <v>SI</v>
      </c>
    </row>
    <row r="23142" spans="1:10" x14ac:dyDescent="0.25">
      <c r="A23142" s="4" t="str">
        <f>CONCATENATE(B23142,"-",C23142,"-",D23142)</f>
        <v>46266-POXC1-com1</v>
      </c>
      <c r="B23142" s="15">
        <v>46266</v>
      </c>
      <c r="C23142" s="10" t="s">
        <v>119</v>
      </c>
      <c r="D23142" s="10" t="s">
        <v>71</v>
      </c>
      <c r="E23142" s="10">
        <v>0</v>
      </c>
      <c r="F23142" s="12">
        <v>0</v>
      </c>
      <c r="G23142" s="12">
        <v>24</v>
      </c>
      <c r="H23142" s="12">
        <v>0</v>
      </c>
      <c r="I23142" s="4" t="s">
        <v>828</v>
      </c>
      <c r="J23142" s="7" t="str">
        <f>VLOOKUP(C23142,'[1]T. Apoyo Sistema'!$B$1:$C$89,2,0)</f>
        <v>SI</v>
      </c>
    </row>
    <row r="23143" spans="1:10" x14ac:dyDescent="0.25">
      <c r="A23143" s="4" t="str">
        <f>CONCATENATE(B23143,"-",C23143,"-",D23143)</f>
        <v>46266-POXC1-com2</v>
      </c>
      <c r="B23143" s="15">
        <v>46266</v>
      </c>
      <c r="C23143" s="10" t="s">
        <v>119</v>
      </c>
      <c r="D23143" s="10" t="s">
        <v>72</v>
      </c>
      <c r="E23143" s="10">
        <v>0</v>
      </c>
      <c r="F23143" s="12">
        <v>0</v>
      </c>
      <c r="G23143" s="12">
        <v>24</v>
      </c>
      <c r="H23143" s="12">
        <v>0</v>
      </c>
      <c r="I23143" s="4" t="s">
        <v>828</v>
      </c>
      <c r="J23143" s="7" t="str">
        <f>VLOOKUP(C23143,'[1]T. Apoyo Sistema'!$B$1:$C$89,2,0)</f>
        <v>SI</v>
      </c>
    </row>
    <row r="23144" spans="1:10" x14ac:dyDescent="0.25">
      <c r="A23144" s="4" t="str">
        <f>CONCATENATE(B23144,"-",C23144,"-",D23144)</f>
        <v>46266-POXC1-com3</v>
      </c>
      <c r="B23144" s="15">
        <v>46266</v>
      </c>
      <c r="C23144" s="10" t="s">
        <v>119</v>
      </c>
      <c r="D23144" s="10" t="s">
        <v>77</v>
      </c>
      <c r="E23144" s="10">
        <v>0</v>
      </c>
      <c r="F23144" s="12">
        <v>0</v>
      </c>
      <c r="G23144" s="12">
        <v>24</v>
      </c>
      <c r="H23144" s="12">
        <v>0</v>
      </c>
      <c r="I23144" s="4" t="s">
        <v>828</v>
      </c>
      <c r="J23144" s="7" t="str">
        <f>VLOOKUP(C23144,'[1]T. Apoyo Sistema'!$B$1:$C$89,2,0)</f>
        <v>SI</v>
      </c>
    </row>
    <row r="23145" spans="1:10" x14ac:dyDescent="0.25">
      <c r="A23145" s="4" t="str">
        <f>CONCATENATE(B23145,"-",C23145,"-",D23145)</f>
        <v>46266-POXC1-com4</v>
      </c>
      <c r="B23145" s="15">
        <v>46266</v>
      </c>
      <c r="C23145" s="10" t="s">
        <v>119</v>
      </c>
      <c r="D23145" s="10" t="s">
        <v>78</v>
      </c>
      <c r="E23145" s="10">
        <v>0</v>
      </c>
      <c r="F23145" s="12">
        <v>0</v>
      </c>
      <c r="G23145" s="12">
        <v>24</v>
      </c>
      <c r="H23145" s="12">
        <v>0</v>
      </c>
      <c r="I23145" s="4" t="s">
        <v>828</v>
      </c>
      <c r="J23145" s="7" t="str">
        <f>VLOOKUP(C23145,'[1]T. Apoyo Sistema'!$B$1:$C$89,2,0)</f>
        <v>SI</v>
      </c>
    </row>
    <row r="23146" spans="1:10" x14ac:dyDescent="0.25">
      <c r="A23146" s="4" t="str">
        <f>CONCATENATE(B23146,"-",C23146,"-",D23146)</f>
        <v>46266-POXC1-gen1</v>
      </c>
      <c r="B23146" s="15">
        <v>46266</v>
      </c>
      <c r="C23146" s="10" t="s">
        <v>119</v>
      </c>
      <c r="D23146" s="10" t="s">
        <v>59</v>
      </c>
      <c r="E23146" s="10">
        <v>0</v>
      </c>
      <c r="F23146" s="12">
        <v>0</v>
      </c>
      <c r="G23146" s="12">
        <v>24</v>
      </c>
      <c r="H23146" s="12">
        <v>0</v>
      </c>
      <c r="I23146" s="4" t="s">
        <v>828</v>
      </c>
      <c r="J23146" s="7" t="str">
        <f>VLOOKUP(C23146,'[1]T. Apoyo Sistema'!$B$1:$C$89,2,0)</f>
        <v>SI</v>
      </c>
    </row>
    <row r="23147" spans="1:10" x14ac:dyDescent="0.25">
      <c r="A23147" s="4" t="str">
        <f>CONCATENATE(B23147,"-",C23147,"-",D23147)</f>
        <v>46266-POXC1-gen2</v>
      </c>
      <c r="B23147" s="15">
        <v>46266</v>
      </c>
      <c r="C23147" s="10" t="s">
        <v>119</v>
      </c>
      <c r="D23147" s="10" t="s">
        <v>73</v>
      </c>
      <c r="E23147" s="10">
        <v>0</v>
      </c>
      <c r="F23147" s="12">
        <v>0</v>
      </c>
      <c r="G23147" s="12">
        <v>24</v>
      </c>
      <c r="H23147" s="12">
        <v>0</v>
      </c>
      <c r="I23147" s="4" t="s">
        <v>828</v>
      </c>
      <c r="J23147" s="7" t="str">
        <f>VLOOKUP(C23147,'[1]T. Apoyo Sistema'!$B$1:$C$89,2,0)</f>
        <v>SI</v>
      </c>
    </row>
    <row r="23148" spans="1:10" x14ac:dyDescent="0.25">
      <c r="A23148" s="4" t="str">
        <f>CONCATENATE(B23148,"-",C23148,"-",D23148)</f>
        <v>46266-POXC1-motocom1</v>
      </c>
      <c r="B23148" s="15">
        <v>46266</v>
      </c>
      <c r="C23148" s="10" t="s">
        <v>119</v>
      </c>
      <c r="D23148" s="10" t="s">
        <v>104</v>
      </c>
      <c r="E23148" s="10">
        <v>0</v>
      </c>
      <c r="F23148" s="12">
        <v>0</v>
      </c>
      <c r="G23148" s="12">
        <v>24</v>
      </c>
      <c r="H23148" s="12">
        <v>0</v>
      </c>
      <c r="I23148" s="4" t="s">
        <v>828</v>
      </c>
      <c r="J23148" s="7" t="str">
        <f>VLOOKUP(C23148,'[1]T. Apoyo Sistema'!$B$1:$C$89,2,0)</f>
        <v>SI</v>
      </c>
    </row>
    <row r="23149" spans="1:10" x14ac:dyDescent="0.25">
      <c r="A23149" s="4" t="str">
        <f>CONCATENATE(B23149,"-",C23149,"-",D23149)</f>
        <v>46266-POXC1-motocom2</v>
      </c>
      <c r="B23149" s="15">
        <v>46266</v>
      </c>
      <c r="C23149" s="10" t="s">
        <v>119</v>
      </c>
      <c r="D23149" s="10" t="s">
        <v>105</v>
      </c>
      <c r="E23149" s="10">
        <v>0</v>
      </c>
      <c r="F23149" s="12">
        <v>0</v>
      </c>
      <c r="G23149" s="12">
        <v>24</v>
      </c>
      <c r="H23149" s="12">
        <v>0</v>
      </c>
      <c r="I23149" s="4" t="s">
        <v>828</v>
      </c>
      <c r="J23149" s="7" t="str">
        <f>VLOOKUP(C23149,'[1]T. Apoyo Sistema'!$B$1:$C$89,2,0)</f>
        <v>SI</v>
      </c>
    </row>
    <row r="23150" spans="1:10" x14ac:dyDescent="0.25">
      <c r="A23150" s="4" t="str">
        <f>CONCATENATE(B23150,"-",C23150,"-",D23150)</f>
        <v>46266-POXC1-psa1</v>
      </c>
      <c r="B23150" s="15">
        <v>46266</v>
      </c>
      <c r="C23150" s="10" t="s">
        <v>119</v>
      </c>
      <c r="D23150" s="10" t="s">
        <v>60</v>
      </c>
      <c r="E23150" s="10">
        <v>0</v>
      </c>
      <c r="F23150" s="12">
        <v>0</v>
      </c>
      <c r="G23150" s="12">
        <v>24</v>
      </c>
      <c r="H23150" s="12">
        <v>0</v>
      </c>
      <c r="I23150" s="4" t="s">
        <v>828</v>
      </c>
      <c r="J23150" s="7" t="str">
        <f>VLOOKUP(C23150,'[1]T. Apoyo Sistema'!$B$1:$C$89,2,0)</f>
        <v>SI</v>
      </c>
    </row>
    <row r="23151" spans="1:10" x14ac:dyDescent="0.25">
      <c r="A23151" s="4" t="str">
        <f>CONCATENATE(B23151,"-",C23151,"-",D23151)</f>
        <v>46266-POXC1-psa2</v>
      </c>
      <c r="B23151" s="15">
        <v>46266</v>
      </c>
      <c r="C23151" s="10" t="s">
        <v>119</v>
      </c>
      <c r="D23151" s="10" t="s">
        <v>74</v>
      </c>
      <c r="E23151" s="10">
        <v>0</v>
      </c>
      <c r="F23151" s="12">
        <v>0</v>
      </c>
      <c r="G23151" s="12">
        <v>24</v>
      </c>
      <c r="H23151" s="12">
        <v>0</v>
      </c>
      <c r="I23151" s="4" t="s">
        <v>828</v>
      </c>
      <c r="J23151" s="7" t="str">
        <f>VLOOKUP(C23151,'[1]T. Apoyo Sistema'!$B$1:$C$89,2,0)</f>
        <v>SI</v>
      </c>
    </row>
    <row r="23152" spans="1:10" x14ac:dyDescent="0.25">
      <c r="A23152" s="4" t="str">
        <f>CONCATENATE(B23152,"-",C23152,"-",D23152)</f>
        <v>46266-POXC1-psa3</v>
      </c>
      <c r="B23152" s="15">
        <v>46266</v>
      </c>
      <c r="C23152" s="10" t="s">
        <v>119</v>
      </c>
      <c r="D23152" s="10" t="s">
        <v>79</v>
      </c>
      <c r="E23152" s="10">
        <v>0</v>
      </c>
      <c r="F23152" s="12">
        <v>0</v>
      </c>
      <c r="G23152" s="12">
        <v>24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>CONCATENATE(B23153,"-",C23153,"-",D23153)</f>
        <v>46266-POXC1-psa4</v>
      </c>
      <c r="B23153" s="15">
        <v>46266</v>
      </c>
      <c r="C23153" s="10" t="s">
        <v>119</v>
      </c>
      <c r="D23153" s="10" t="s">
        <v>80</v>
      </c>
      <c r="E23153" s="10">
        <v>0</v>
      </c>
      <c r="F23153" s="12">
        <v>0</v>
      </c>
      <c r="G23153" s="12">
        <v>24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>CONCATENATE(B23154,"-",C23154,"-",D23154)</f>
        <v>46266-POXC1-sec1</v>
      </c>
      <c r="B23154" s="15">
        <v>46266</v>
      </c>
      <c r="C23154" s="10" t="s">
        <v>119</v>
      </c>
      <c r="D23154" s="10" t="s">
        <v>75</v>
      </c>
      <c r="E23154" s="10">
        <v>0</v>
      </c>
      <c r="F23154" s="12">
        <v>0</v>
      </c>
      <c r="G23154" s="12">
        <v>24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>CONCATENATE(B23155,"-",C23155,"-",D23155)</f>
        <v>46266-POXC1-sec2</v>
      </c>
      <c r="B23155" s="15">
        <v>46266</v>
      </c>
      <c r="C23155" s="10" t="s">
        <v>119</v>
      </c>
      <c r="D23155" s="10" t="s">
        <v>76</v>
      </c>
      <c r="E23155" s="10">
        <v>0</v>
      </c>
      <c r="F23155" s="12">
        <v>0</v>
      </c>
      <c r="G23155" s="12">
        <v>24</v>
      </c>
      <c r="H23155" s="12">
        <v>0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>CONCATENATE(B23156,"-",C23156,"-",D23156)</f>
        <v>46267-OXMP09-gen1</v>
      </c>
      <c r="B23156" s="15">
        <v>46267</v>
      </c>
      <c r="C23156" s="10" t="s">
        <v>114</v>
      </c>
      <c r="D23156" s="10" t="s">
        <v>59</v>
      </c>
      <c r="E23156" s="10">
        <v>0</v>
      </c>
      <c r="F23156" s="12">
        <v>24</v>
      </c>
      <c r="G23156" s="12">
        <v>0</v>
      </c>
      <c r="H23156" s="12">
        <v>0</v>
      </c>
      <c r="I23156" s="4" t="s">
        <v>828</v>
      </c>
      <c r="J23156" s="7" t="str">
        <f>VLOOKUP(C23156,'[1]T. Apoyo Sistema'!$B$1:$C$89,2,0)</f>
        <v>NO</v>
      </c>
    </row>
    <row r="23157" spans="1:10" x14ac:dyDescent="0.25">
      <c r="A23157" s="4" t="str">
        <f>CONCATENATE(B23157,"-",C23157,"-",D23157)</f>
        <v>46267-OXMP09-psa1</v>
      </c>
      <c r="B23157" s="15">
        <v>46267</v>
      </c>
      <c r="C23157" s="10" t="s">
        <v>114</v>
      </c>
      <c r="D23157" s="10" t="s">
        <v>60</v>
      </c>
      <c r="E23157" s="10">
        <v>0</v>
      </c>
      <c r="F23157" s="12">
        <v>24</v>
      </c>
      <c r="G23157" s="12">
        <v>0</v>
      </c>
      <c r="H23157" s="12">
        <v>0</v>
      </c>
      <c r="I23157" s="4" t="s">
        <v>828</v>
      </c>
      <c r="J23157" s="7" t="str">
        <f>VLOOKUP(C23157,'[1]T. Apoyo Sistema'!$B$1:$C$89,2,0)</f>
        <v>NO</v>
      </c>
    </row>
    <row r="23158" spans="1:10" x14ac:dyDescent="0.25">
      <c r="A23158" s="4" t="str">
        <f>CONCATENATE(B23158,"-",C23158,"-",D23158)</f>
        <v>46267-OXMP10-gen1</v>
      </c>
      <c r="B23158" s="15">
        <v>46267</v>
      </c>
      <c r="C23158" s="10" t="s">
        <v>58</v>
      </c>
      <c r="D23158" s="10" t="s">
        <v>59</v>
      </c>
      <c r="E23158" s="10">
        <v>0</v>
      </c>
      <c r="F23158" s="12">
        <v>24</v>
      </c>
      <c r="G23158" s="12">
        <v>0</v>
      </c>
      <c r="H23158" s="12">
        <v>0</v>
      </c>
      <c r="I23158" s="4" t="s">
        <v>828</v>
      </c>
      <c r="J23158" s="7" t="str">
        <f>VLOOKUP(C23158,'[1]T. Apoyo Sistema'!$B$1:$C$89,2,0)</f>
        <v>NO</v>
      </c>
    </row>
    <row r="23159" spans="1:10" x14ac:dyDescent="0.25">
      <c r="A23159" s="4" t="str">
        <f>CONCATENATE(B23159,"-",C23159,"-",D23159)</f>
        <v>46267-OXMP10-psa1</v>
      </c>
      <c r="B23159" s="15">
        <v>46267</v>
      </c>
      <c r="C23159" s="10" t="s">
        <v>58</v>
      </c>
      <c r="D23159" s="10" t="s">
        <v>60</v>
      </c>
      <c r="E23159" s="10">
        <v>0</v>
      </c>
      <c r="F23159" s="12">
        <v>24</v>
      </c>
      <c r="G23159" s="12">
        <v>0</v>
      </c>
      <c r="H23159" s="12">
        <v>0</v>
      </c>
      <c r="I23159" s="4" t="s">
        <v>828</v>
      </c>
      <c r="J23159" s="7" t="str">
        <f>VLOOKUP(C23159,'[1]T. Apoyo Sistema'!$B$1:$C$89,2,0)</f>
        <v>NO</v>
      </c>
    </row>
    <row r="23160" spans="1:10" x14ac:dyDescent="0.25">
      <c r="A23160" s="4" t="str">
        <f>CONCATENATE(B23160,"-",C23160,"-",D23160)</f>
        <v>46267-OXMP11-gen1</v>
      </c>
      <c r="B23160" s="15">
        <v>46267</v>
      </c>
      <c r="C23160" s="10" t="s">
        <v>115</v>
      </c>
      <c r="D23160" s="10" t="s">
        <v>59</v>
      </c>
      <c r="E23160" s="10">
        <v>0</v>
      </c>
      <c r="F23160" s="12">
        <v>24</v>
      </c>
      <c r="G23160" s="12">
        <v>0</v>
      </c>
      <c r="H23160" s="12">
        <v>0</v>
      </c>
      <c r="I23160" s="4" t="s">
        <v>828</v>
      </c>
      <c r="J23160" s="7" t="str">
        <f>VLOOKUP(C23160,'[1]T. Apoyo Sistema'!$B$1:$C$89,2,0)</f>
        <v>NO</v>
      </c>
    </row>
    <row r="23161" spans="1:10" x14ac:dyDescent="0.25">
      <c r="A23161" s="4" t="str">
        <f>CONCATENATE(B23161,"-",C23161,"-",D23161)</f>
        <v>46267-OXMP11-psa1</v>
      </c>
      <c r="B23161" s="15">
        <v>46267</v>
      </c>
      <c r="C23161" s="10" t="s">
        <v>115</v>
      </c>
      <c r="D23161" s="10" t="s">
        <v>60</v>
      </c>
      <c r="E23161" s="10">
        <v>0</v>
      </c>
      <c r="F23161" s="12">
        <v>10.466666666666667</v>
      </c>
      <c r="G23161" s="12">
        <v>13.533333333333333</v>
      </c>
      <c r="H23161" s="12">
        <v>0</v>
      </c>
      <c r="I23161" s="4" t="s">
        <v>828</v>
      </c>
      <c r="J23161" s="7" t="str">
        <f>VLOOKUP(C23161,'[1]T. Apoyo Sistema'!$B$1:$C$89,2,0)</f>
        <v>NO</v>
      </c>
    </row>
    <row r="23162" spans="1:10" x14ac:dyDescent="0.25">
      <c r="A23162" s="4" t="str">
        <f>CONCATENATE(B23162,"-",C23162,"-",D23162)</f>
        <v>46267-OXMP12-gen1</v>
      </c>
      <c r="B23162" s="15">
        <v>46267</v>
      </c>
      <c r="C23162" s="10" t="s">
        <v>116</v>
      </c>
      <c r="D23162" s="10" t="s">
        <v>59</v>
      </c>
      <c r="E23162" s="10">
        <v>0</v>
      </c>
      <c r="F23162" s="12">
        <v>24</v>
      </c>
      <c r="G23162" s="12">
        <v>0</v>
      </c>
      <c r="H23162" s="12">
        <v>0</v>
      </c>
      <c r="I23162" s="4" t="s">
        <v>828</v>
      </c>
      <c r="J23162" s="7" t="str">
        <f>VLOOKUP(C23162,'[1]T. Apoyo Sistema'!$B$1:$C$89,2,0)</f>
        <v>NO</v>
      </c>
    </row>
    <row r="23163" spans="1:10" x14ac:dyDescent="0.25">
      <c r="A23163" s="4" t="str">
        <f>CONCATENATE(B23163,"-",C23163,"-",D23163)</f>
        <v>46267-OXMP12-psa1</v>
      </c>
      <c r="B23163" s="15">
        <v>46267</v>
      </c>
      <c r="C23163" s="10" t="s">
        <v>116</v>
      </c>
      <c r="D23163" s="10" t="s">
        <v>60</v>
      </c>
      <c r="E23163" s="10">
        <v>0</v>
      </c>
      <c r="F23163" s="12">
        <v>10.3</v>
      </c>
      <c r="G23163" s="12">
        <v>13.7</v>
      </c>
      <c r="H23163" s="12">
        <v>0</v>
      </c>
      <c r="I23163" s="4" t="s">
        <v>828</v>
      </c>
      <c r="J23163" s="7" t="str">
        <f>VLOOKUP(C23163,'[1]T. Apoyo Sistema'!$B$1:$C$89,2,0)</f>
        <v>NO</v>
      </c>
    </row>
    <row r="23164" spans="1:10" x14ac:dyDescent="0.25">
      <c r="A23164" s="4" t="str">
        <f>CONCATENATE(B23164,"-",C23164,"-",D23164)</f>
        <v>46267-OXMP13-gen1</v>
      </c>
      <c r="B23164" s="15">
        <v>46267</v>
      </c>
      <c r="C23164" s="10" t="s">
        <v>117</v>
      </c>
      <c r="D23164" s="10" t="s">
        <v>59</v>
      </c>
      <c r="E23164" s="10">
        <v>0</v>
      </c>
      <c r="F23164" s="12">
        <v>24</v>
      </c>
      <c r="G23164" s="12">
        <v>0</v>
      </c>
      <c r="H23164" s="12">
        <v>0</v>
      </c>
      <c r="I23164" s="4" t="s">
        <v>828</v>
      </c>
      <c r="J23164" s="7" t="str">
        <f>VLOOKUP(C23164,'[1]T. Apoyo Sistema'!$B$1:$C$89,2,0)</f>
        <v>NO</v>
      </c>
    </row>
    <row r="23165" spans="1:10" x14ac:dyDescent="0.25">
      <c r="A23165" s="4" t="str">
        <f>CONCATENATE(B23165,"-",C23165,"-",D23165)</f>
        <v>46267-OXMP13-psa1</v>
      </c>
      <c r="B23165" s="15">
        <v>46267</v>
      </c>
      <c r="C23165" s="10" t="s">
        <v>117</v>
      </c>
      <c r="D23165" s="10" t="s">
        <v>60</v>
      </c>
      <c r="E23165" s="10">
        <v>0</v>
      </c>
      <c r="F23165" s="12">
        <v>24</v>
      </c>
      <c r="G23165" s="12">
        <v>0</v>
      </c>
      <c r="H23165" s="12">
        <v>0</v>
      </c>
      <c r="I23165" s="4" t="s">
        <v>828</v>
      </c>
      <c r="J23165" s="7" t="str">
        <f>VLOOKUP(C23165,'[1]T. Apoyo Sistema'!$B$1:$C$89,2,0)</f>
        <v>NO</v>
      </c>
    </row>
    <row r="23166" spans="1:10" x14ac:dyDescent="0.25">
      <c r="A23166" s="4" t="str">
        <f>CONCATENATE(B23166,"-",C23166,"-",D23166)</f>
        <v>46267-OXMP14-gen1</v>
      </c>
      <c r="B23166" s="15">
        <v>46267</v>
      </c>
      <c r="C23166" s="10" t="s">
        <v>61</v>
      </c>
      <c r="D23166" s="10" t="s">
        <v>59</v>
      </c>
      <c r="E23166" s="10">
        <v>0</v>
      </c>
      <c r="F23166" s="12">
        <v>24</v>
      </c>
      <c r="G23166" s="12">
        <v>0</v>
      </c>
      <c r="H23166" s="12">
        <v>0</v>
      </c>
      <c r="I23166" s="4" t="s">
        <v>828</v>
      </c>
      <c r="J23166" s="7" t="str">
        <f>VLOOKUP(C23166,'[1]T. Apoyo Sistema'!$B$1:$C$89,2,0)</f>
        <v>NO</v>
      </c>
    </row>
    <row r="23167" spans="1:10" x14ac:dyDescent="0.25">
      <c r="A23167" s="4" t="str">
        <f>CONCATENATE(B23167,"-",C23167,"-",D23167)</f>
        <v>46267-OXMP14-psa1</v>
      </c>
      <c r="B23167" s="15">
        <v>46267</v>
      </c>
      <c r="C23167" s="10" t="s">
        <v>61</v>
      </c>
      <c r="D23167" s="10" t="s">
        <v>60</v>
      </c>
      <c r="E23167" s="10">
        <v>0</v>
      </c>
      <c r="F23167" s="12">
        <v>24</v>
      </c>
      <c r="G23167" s="12">
        <v>0</v>
      </c>
      <c r="H23167" s="12">
        <v>0</v>
      </c>
      <c r="I23167" s="4" t="s">
        <v>828</v>
      </c>
      <c r="J23167" s="7" t="str">
        <f>VLOOKUP(C23167,'[1]T. Apoyo Sistema'!$B$1:$C$89,2,0)</f>
        <v>NO</v>
      </c>
    </row>
    <row r="23168" spans="1:10" x14ac:dyDescent="0.25">
      <c r="A23168" s="4" t="str">
        <f>CONCATENATE(B23168,"-",C23168,"-",D23168)</f>
        <v>46267-OXMP15-gen1</v>
      </c>
      <c r="B23168" s="15">
        <v>46267</v>
      </c>
      <c r="C23168" s="10" t="s">
        <v>43</v>
      </c>
      <c r="D23168" s="10" t="s">
        <v>59</v>
      </c>
      <c r="E23168" s="10">
        <v>0</v>
      </c>
      <c r="F23168" s="12">
        <v>24</v>
      </c>
      <c r="G23168" s="12">
        <v>0</v>
      </c>
      <c r="H23168" s="12">
        <v>0</v>
      </c>
      <c r="I23168" s="4" t="s">
        <v>828</v>
      </c>
      <c r="J23168" s="7" t="str">
        <f>VLOOKUP(C23168,'[1]T. Apoyo Sistema'!$B$1:$C$89,2,0)</f>
        <v>NO</v>
      </c>
    </row>
    <row r="23169" spans="1:10" x14ac:dyDescent="0.25">
      <c r="A23169" s="4" t="str">
        <f>CONCATENATE(B23169,"-",C23169,"-",D23169)</f>
        <v>46267-OXMP15-psa1</v>
      </c>
      <c r="B23169" s="15">
        <v>46267</v>
      </c>
      <c r="C23169" s="10" t="s">
        <v>43</v>
      </c>
      <c r="D23169" s="10" t="s">
        <v>60</v>
      </c>
      <c r="E23169" s="10">
        <v>0</v>
      </c>
      <c r="F23169" s="12">
        <v>22.216666666666665</v>
      </c>
      <c r="G23169" s="12">
        <v>1.783333333333335</v>
      </c>
      <c r="H23169" s="12">
        <v>0</v>
      </c>
      <c r="I23169" s="4" t="s">
        <v>828</v>
      </c>
      <c r="J23169" s="7" t="str">
        <f>VLOOKUP(C23169,'[1]T. Apoyo Sistema'!$B$1:$C$89,2,0)</f>
        <v>NO</v>
      </c>
    </row>
    <row r="23170" spans="1:10" x14ac:dyDescent="0.25">
      <c r="A23170" s="4" t="str">
        <f>CONCATENATE(B23170,"-",C23170,"-",D23170)</f>
        <v>46267-OXMP16-gen1</v>
      </c>
      <c r="B23170" s="15">
        <v>46267</v>
      </c>
      <c r="C23170" s="10" t="s">
        <v>62</v>
      </c>
      <c r="D23170" s="10" t="s">
        <v>59</v>
      </c>
      <c r="E23170" s="10">
        <v>0</v>
      </c>
      <c r="F23170" s="12">
        <v>24</v>
      </c>
      <c r="G23170" s="12">
        <v>0</v>
      </c>
      <c r="H23170" s="12">
        <v>0</v>
      </c>
      <c r="I23170" s="4" t="s">
        <v>828</v>
      </c>
      <c r="J23170" s="7" t="str">
        <f>VLOOKUP(C23170,'[1]T. Apoyo Sistema'!$B$1:$C$89,2,0)</f>
        <v>NO</v>
      </c>
    </row>
    <row r="23171" spans="1:10" x14ac:dyDescent="0.25">
      <c r="A23171" s="4" t="str">
        <f>CONCATENATE(B23171,"-",C23171,"-",D23171)</f>
        <v>46267-OXMP16-psa1</v>
      </c>
      <c r="B23171" s="15">
        <v>46267</v>
      </c>
      <c r="C23171" s="10" t="s">
        <v>62</v>
      </c>
      <c r="D23171" s="10" t="s">
        <v>60</v>
      </c>
      <c r="E23171" s="10">
        <v>0</v>
      </c>
      <c r="F23171" s="12">
        <v>24</v>
      </c>
      <c r="G23171" s="12">
        <v>0</v>
      </c>
      <c r="H23171" s="12">
        <v>0</v>
      </c>
      <c r="I23171" s="4" t="s">
        <v>828</v>
      </c>
      <c r="J23171" s="7" t="str">
        <f>VLOOKUP(C23171,'[1]T. Apoyo Sistema'!$B$1:$C$89,2,0)</f>
        <v>NO</v>
      </c>
    </row>
    <row r="23172" spans="1:10" x14ac:dyDescent="0.25">
      <c r="A23172" s="4" t="str">
        <f>CONCATENATE(B23172,"-",C23172,"-",D23172)</f>
        <v>46267-OXMPN2-gen1</v>
      </c>
      <c r="B23172" s="15">
        <v>46267</v>
      </c>
      <c r="C23172" s="10" t="s">
        <v>118</v>
      </c>
      <c r="D23172" s="10" t="s">
        <v>59</v>
      </c>
      <c r="E23172" s="10">
        <v>0</v>
      </c>
      <c r="F23172" s="12">
        <v>24</v>
      </c>
      <c r="G23172" s="12">
        <v>0</v>
      </c>
      <c r="H23172" s="12">
        <v>0</v>
      </c>
      <c r="I23172" s="4" t="s">
        <v>828</v>
      </c>
      <c r="J23172" s="7" t="str">
        <f>VLOOKUP(C23172,'[1]T. Apoyo Sistema'!$B$1:$C$89,2,0)</f>
        <v>NO</v>
      </c>
    </row>
    <row r="23173" spans="1:10" x14ac:dyDescent="0.25">
      <c r="A23173" s="4" t="str">
        <f>CONCATENATE(B23173,"-",C23173,"-",D23173)</f>
        <v>46267-OXMPN2-psa1</v>
      </c>
      <c r="B23173" s="15">
        <v>46267</v>
      </c>
      <c r="C23173" s="10" t="s">
        <v>118</v>
      </c>
      <c r="D23173" s="10" t="s">
        <v>60</v>
      </c>
      <c r="E23173" s="10">
        <v>0</v>
      </c>
      <c r="F23173" s="12">
        <v>24</v>
      </c>
      <c r="G23173" s="12">
        <v>0</v>
      </c>
      <c r="H23173" s="12">
        <v>0</v>
      </c>
      <c r="I23173" s="4" t="s">
        <v>828</v>
      </c>
      <c r="J23173" s="7" t="str">
        <f>VLOOKUP(C23173,'[1]T. Apoyo Sistema'!$B$1:$C$89,2,0)</f>
        <v>NO</v>
      </c>
    </row>
    <row r="23174" spans="1:10" x14ac:dyDescent="0.25">
      <c r="A23174" s="4" t="str">
        <f>CONCATENATE(B23174,"-",C23174,"-",D23174)</f>
        <v>46267-OXMPN4-gen1</v>
      </c>
      <c r="B23174" s="15">
        <v>46267</v>
      </c>
      <c r="C23174" s="10" t="s">
        <v>63</v>
      </c>
      <c r="D23174" s="10" t="s">
        <v>59</v>
      </c>
      <c r="E23174" s="10">
        <v>0</v>
      </c>
      <c r="F23174" s="12">
        <v>24</v>
      </c>
      <c r="G23174" s="12">
        <v>0</v>
      </c>
      <c r="H23174" s="12">
        <v>0</v>
      </c>
      <c r="I23174" s="4" t="s">
        <v>828</v>
      </c>
      <c r="J23174" s="7" t="str">
        <f>VLOOKUP(C23174,'[1]T. Apoyo Sistema'!$B$1:$C$89,2,0)</f>
        <v>NO</v>
      </c>
    </row>
    <row r="23175" spans="1:10" x14ac:dyDescent="0.25">
      <c r="A23175" s="4" t="str">
        <f>CONCATENATE(B23175,"-",C23175,"-",D23175)</f>
        <v>46267-OXMPN4-psa1</v>
      </c>
      <c r="B23175" s="15">
        <v>46267</v>
      </c>
      <c r="C23175" s="10" t="s">
        <v>63</v>
      </c>
      <c r="D23175" s="10" t="s">
        <v>60</v>
      </c>
      <c r="E23175" s="10">
        <v>0</v>
      </c>
      <c r="F23175" s="12">
        <v>24</v>
      </c>
      <c r="G23175" s="12">
        <v>0</v>
      </c>
      <c r="H23175" s="12">
        <v>0</v>
      </c>
      <c r="I23175" s="4" t="s">
        <v>828</v>
      </c>
      <c r="J23175" s="7" t="str">
        <f>VLOOKUP(C23175,'[1]T. Apoyo Sistema'!$B$1:$C$89,2,0)</f>
        <v>NO</v>
      </c>
    </row>
    <row r="23176" spans="1:10" x14ac:dyDescent="0.25">
      <c r="A23176" s="4" t="str">
        <f>CONCATENATE(B23176,"-",C23176,"-",D23176)</f>
        <v>46267-OXMPN5-gen1</v>
      </c>
      <c r="B23176" s="15">
        <v>46267</v>
      </c>
      <c r="C23176" s="10" t="s">
        <v>64</v>
      </c>
      <c r="D23176" s="10" t="s">
        <v>59</v>
      </c>
      <c r="E23176" s="10">
        <v>0</v>
      </c>
      <c r="F23176" s="12">
        <v>24</v>
      </c>
      <c r="G23176" s="12">
        <v>0</v>
      </c>
      <c r="H23176" s="12">
        <v>0</v>
      </c>
      <c r="I23176" s="4" t="s">
        <v>828</v>
      </c>
      <c r="J23176" s="7" t="str">
        <f>VLOOKUP(C23176,'[1]T. Apoyo Sistema'!$B$1:$C$89,2,0)</f>
        <v>NO</v>
      </c>
    </row>
    <row r="23177" spans="1:10" x14ac:dyDescent="0.25">
      <c r="A23177" s="4" t="str">
        <f>CONCATENATE(B23177,"-",C23177,"-",D23177)</f>
        <v>46267-OXMPN5-psa1</v>
      </c>
      <c r="B23177" s="15">
        <v>46267</v>
      </c>
      <c r="C23177" s="10" t="s">
        <v>64</v>
      </c>
      <c r="D23177" s="10" t="s">
        <v>60</v>
      </c>
      <c r="E23177" s="10">
        <v>0</v>
      </c>
      <c r="F23177" s="12">
        <v>0</v>
      </c>
      <c r="G23177" s="12">
        <v>24</v>
      </c>
      <c r="H23177" s="12">
        <v>0</v>
      </c>
      <c r="I23177" s="4" t="s">
        <v>828</v>
      </c>
      <c r="J23177" s="7" t="str">
        <f>VLOOKUP(C23177,'[1]T. Apoyo Sistema'!$B$1:$C$89,2,0)</f>
        <v>NO</v>
      </c>
    </row>
    <row r="23178" spans="1:10" x14ac:dyDescent="0.25">
      <c r="A23178" s="4" t="str">
        <f>CONCATENATE(B23178,"-",C23178,"-",D23178)</f>
        <v>46236-POX22-com1</v>
      </c>
      <c r="B23178" s="14">
        <v>46236</v>
      </c>
      <c r="C23178" s="4" t="s">
        <v>85</v>
      </c>
      <c r="D23178" s="4" t="s">
        <v>71</v>
      </c>
      <c r="E23178" s="4">
        <v>0</v>
      </c>
      <c r="F23178" s="6">
        <v>6.9333333333333336</v>
      </c>
      <c r="G23178" s="6">
        <v>17.05</v>
      </c>
      <c r="H23178" s="6">
        <v>0</v>
      </c>
      <c r="I23178" s="4" t="str">
        <f>TEXT(B23178,"yyyy-mm")</f>
        <v>2026-08</v>
      </c>
      <c r="J23178" s="7" t="str">
        <f>VLOOKUP(C23178,'[1]T. Apoyo Sistema'!$B$1:$C$89,2,0)</f>
        <v>SI</v>
      </c>
    </row>
    <row r="23179" spans="1:10" x14ac:dyDescent="0.25">
      <c r="A23179" s="4" t="str">
        <f>CONCATENATE(B23179,"-",C23179,"-",D23179)</f>
        <v>46236-POX22-com2</v>
      </c>
      <c r="B23179" s="14">
        <v>46236</v>
      </c>
      <c r="C23179" s="4" t="s">
        <v>85</v>
      </c>
      <c r="D23179" s="4" t="s">
        <v>72</v>
      </c>
      <c r="E23179" s="4">
        <v>0</v>
      </c>
      <c r="F23179" s="6">
        <v>6.916666666666667</v>
      </c>
      <c r="G23179" s="6">
        <v>17.066666666666666</v>
      </c>
      <c r="H23179" s="6">
        <v>0</v>
      </c>
      <c r="I23179" s="4" t="str">
        <f>TEXT(B23179,"yyyy-mm")</f>
        <v>2026-08</v>
      </c>
      <c r="J23179" s="7" t="str">
        <f>VLOOKUP(C23179,'[1]T. Apoyo Sistema'!$B$1:$C$89,2,0)</f>
        <v>SI</v>
      </c>
    </row>
    <row r="23180" spans="1:10" x14ac:dyDescent="0.25">
      <c r="A23180" s="4" t="str">
        <f>CONCATENATE(B23180,"-",C23180,"-",D23180)</f>
        <v>46267-OXMPN7-gen1</v>
      </c>
      <c r="B23180" s="15">
        <v>46267</v>
      </c>
      <c r="C23180" s="10" t="s">
        <v>65</v>
      </c>
      <c r="D23180" s="10" t="s">
        <v>59</v>
      </c>
      <c r="E23180" s="10">
        <v>0</v>
      </c>
      <c r="F23180" s="12">
        <v>24</v>
      </c>
      <c r="G23180" s="12">
        <v>0</v>
      </c>
      <c r="H23180" s="12">
        <v>0</v>
      </c>
      <c r="I23180" s="4" t="s">
        <v>828</v>
      </c>
      <c r="J23180" s="7" t="str">
        <f>VLOOKUP(C23180,'[1]T. Apoyo Sistema'!$B$1:$C$89,2,0)</f>
        <v>NO</v>
      </c>
    </row>
    <row r="23181" spans="1:10" x14ac:dyDescent="0.25">
      <c r="A23181" s="4" t="str">
        <f>CONCATENATE(B23181,"-",C23181,"-",D23181)</f>
        <v>46267-OXMPN7-psa1</v>
      </c>
      <c r="B23181" s="15">
        <v>46267</v>
      </c>
      <c r="C23181" s="10" t="s">
        <v>65</v>
      </c>
      <c r="D23181" s="10" t="s">
        <v>60</v>
      </c>
      <c r="E23181" s="10">
        <v>0</v>
      </c>
      <c r="F23181" s="12">
        <v>24</v>
      </c>
      <c r="G23181" s="12">
        <v>0</v>
      </c>
      <c r="H23181" s="12">
        <v>0</v>
      </c>
      <c r="I23181" s="4" t="s">
        <v>828</v>
      </c>
      <c r="J23181" s="7" t="str">
        <f>VLOOKUP(C23181,'[1]T. Apoyo Sistema'!$B$1:$C$89,2,0)</f>
        <v>NO</v>
      </c>
    </row>
    <row r="23182" spans="1:10" x14ac:dyDescent="0.25">
      <c r="A23182" s="4" t="str">
        <f>CONCATENATE(B23182,"-",C23182,"-",D23182)</f>
        <v>46267-OXMPN8-gen1</v>
      </c>
      <c r="B23182" s="15">
        <v>46267</v>
      </c>
      <c r="C23182" s="10" t="s">
        <v>66</v>
      </c>
      <c r="D23182" s="10" t="s">
        <v>59</v>
      </c>
      <c r="E23182" s="10">
        <v>0</v>
      </c>
      <c r="F23182" s="12">
        <v>24</v>
      </c>
      <c r="G23182" s="12">
        <v>0</v>
      </c>
      <c r="H23182" s="12">
        <v>0</v>
      </c>
      <c r="I23182" s="4" t="s">
        <v>828</v>
      </c>
      <c r="J23182" s="7" t="str">
        <f>VLOOKUP(C23182,'[1]T. Apoyo Sistema'!$B$1:$C$89,2,0)</f>
        <v>NO</v>
      </c>
    </row>
    <row r="23183" spans="1:10" x14ac:dyDescent="0.25">
      <c r="A23183" s="4" t="str">
        <f>CONCATENATE(B23183,"-",C23183,"-",D23183)</f>
        <v>46267-OXMPN8-psa1</v>
      </c>
      <c r="B23183" s="15">
        <v>46267</v>
      </c>
      <c r="C23183" s="10" t="s">
        <v>66</v>
      </c>
      <c r="D23183" s="10" t="s">
        <v>60</v>
      </c>
      <c r="E23183" s="10">
        <v>0</v>
      </c>
      <c r="F23183" s="12">
        <v>0</v>
      </c>
      <c r="G23183" s="12">
        <v>24</v>
      </c>
      <c r="H23183" s="12">
        <v>0</v>
      </c>
      <c r="I23183" s="4" t="s">
        <v>828</v>
      </c>
      <c r="J23183" s="7" t="str">
        <f>VLOOKUP(C23183,'[1]T. Apoyo Sistema'!$B$1:$C$89,2,0)</f>
        <v>NO</v>
      </c>
    </row>
    <row r="23184" spans="1:10" x14ac:dyDescent="0.25">
      <c r="A23184" s="4" t="str">
        <f>CONCATENATE(B23184,"-",C23184,"-",D23184)</f>
        <v>46267-OXMPN9-gen1</v>
      </c>
      <c r="B23184" s="15">
        <v>46267</v>
      </c>
      <c r="C23184" s="10" t="s">
        <v>67</v>
      </c>
      <c r="D23184" s="10" t="s">
        <v>59</v>
      </c>
      <c r="E23184" s="10">
        <v>0</v>
      </c>
      <c r="F23184" s="12">
        <v>24</v>
      </c>
      <c r="G23184" s="12">
        <v>0</v>
      </c>
      <c r="H23184" s="12">
        <v>0</v>
      </c>
      <c r="I23184" s="4" t="s">
        <v>828</v>
      </c>
      <c r="J23184" s="7" t="str">
        <f>VLOOKUP(C23184,'[1]T. Apoyo Sistema'!$B$1:$C$89,2,0)</f>
        <v>NO</v>
      </c>
    </row>
    <row r="23185" spans="1:10" x14ac:dyDescent="0.25">
      <c r="A23185" s="4" t="str">
        <f>CONCATENATE(B23185,"-",C23185,"-",D23185)</f>
        <v>46267-OXMPN9-psa1</v>
      </c>
      <c r="B23185" s="15">
        <v>46267</v>
      </c>
      <c r="C23185" s="10" t="s">
        <v>67</v>
      </c>
      <c r="D23185" s="10" t="s">
        <v>60</v>
      </c>
      <c r="E23185" s="10">
        <v>0</v>
      </c>
      <c r="F23185" s="12">
        <v>24</v>
      </c>
      <c r="G23185" s="12">
        <v>0</v>
      </c>
      <c r="H23185" s="12">
        <v>0</v>
      </c>
      <c r="I23185" s="4" t="s">
        <v>828</v>
      </c>
      <c r="J23185" s="7" t="str">
        <f>VLOOKUP(C23185,'[1]T. Apoyo Sistema'!$B$1:$C$89,2,0)</f>
        <v>NO</v>
      </c>
    </row>
    <row r="23186" spans="1:10" x14ac:dyDescent="0.25">
      <c r="A23186" s="4" t="str">
        <f>CONCATENATE(B23186,"-",C23186,"-",D23186)</f>
        <v>46267-POX10-bbd1</v>
      </c>
      <c r="B23186" s="15">
        <v>46267</v>
      </c>
      <c r="C23186" s="10" t="s">
        <v>37</v>
      </c>
      <c r="D23186" s="10" t="s">
        <v>69</v>
      </c>
      <c r="E23186" s="10">
        <v>0</v>
      </c>
      <c r="F23186" s="12">
        <v>0</v>
      </c>
      <c r="G23186" s="12">
        <v>24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>CONCATENATE(B23187,"-",C23187,"-",D23187)</f>
        <v>46267-POX10-bbd2</v>
      </c>
      <c r="B23187" s="15">
        <v>46267</v>
      </c>
      <c r="C23187" s="10" t="s">
        <v>37</v>
      </c>
      <c r="D23187" s="10" t="s">
        <v>70</v>
      </c>
      <c r="E23187" s="10">
        <v>0</v>
      </c>
      <c r="F23187" s="12">
        <v>0.3</v>
      </c>
      <c r="G23187" s="12">
        <v>23.7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>CONCATENATE(B23188,"-",C23188,"-",D23188)</f>
        <v>46267-POX10-com1</v>
      </c>
      <c r="B23188" s="15">
        <v>46267</v>
      </c>
      <c r="C23188" s="10" t="s">
        <v>37</v>
      </c>
      <c r="D23188" s="10" t="s">
        <v>71</v>
      </c>
      <c r="E23188" s="10">
        <v>0</v>
      </c>
      <c r="F23188" s="12">
        <v>7</v>
      </c>
      <c r="G23188" s="12">
        <v>17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>CONCATENATE(B23189,"-",C23189,"-",D23189)</f>
        <v>46267-POX10-com2</v>
      </c>
      <c r="B23189" s="15">
        <v>46267</v>
      </c>
      <c r="C23189" s="10" t="s">
        <v>37</v>
      </c>
      <c r="D23189" s="10" t="s">
        <v>72</v>
      </c>
      <c r="E23189" s="10">
        <v>0</v>
      </c>
      <c r="F23189" s="12">
        <v>0</v>
      </c>
      <c r="G23189" s="12">
        <v>0</v>
      </c>
      <c r="H23189" s="12">
        <v>24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>CONCATENATE(B23190,"-",C23190,"-",D23190)</f>
        <v>46267-POX10-com3</v>
      </c>
      <c r="B23190" s="15">
        <v>46267</v>
      </c>
      <c r="C23190" s="10" t="s">
        <v>37</v>
      </c>
      <c r="D23190" s="10" t="s">
        <v>77</v>
      </c>
      <c r="E23190" s="10">
        <v>0</v>
      </c>
      <c r="F23190" s="12">
        <v>6.9666666666666668</v>
      </c>
      <c r="G23190" s="12">
        <v>17.033333333333331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>CONCATENATE(B23191,"-",C23191,"-",D23191)</f>
        <v>46267-POX10-com4</v>
      </c>
      <c r="B23191" s="15">
        <v>46267</v>
      </c>
      <c r="C23191" s="10" t="s">
        <v>37</v>
      </c>
      <c r="D23191" s="10" t="s">
        <v>78</v>
      </c>
      <c r="E23191" s="10">
        <v>0</v>
      </c>
      <c r="F23191" s="12">
        <v>6.9333333333333336</v>
      </c>
      <c r="G23191" s="12">
        <v>17.066666666666666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>CONCATENATE(B23192,"-",C23192,"-",D23192)</f>
        <v>46267-POX10-gen1</v>
      </c>
      <c r="B23192" s="15">
        <v>46267</v>
      </c>
      <c r="C23192" s="10" t="s">
        <v>37</v>
      </c>
      <c r="D23192" s="10" t="s">
        <v>59</v>
      </c>
      <c r="E23192" s="10">
        <v>0</v>
      </c>
      <c r="F23192" s="12">
        <v>5.666666666666667</v>
      </c>
      <c r="G23192" s="12">
        <v>18.333333333333332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>CONCATENATE(B23193,"-",C23193,"-",D23193)</f>
        <v>46267-POX10-gen2</v>
      </c>
      <c r="B23193" s="15">
        <v>46267</v>
      </c>
      <c r="C23193" s="10" t="s">
        <v>37</v>
      </c>
      <c r="D23193" s="10" t="s">
        <v>73</v>
      </c>
      <c r="E23193" s="10">
        <v>0</v>
      </c>
      <c r="F23193" s="12">
        <v>2.25</v>
      </c>
      <c r="G23193" s="12">
        <v>21.75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>CONCATENATE(B23194,"-",C23194,"-",D23194)</f>
        <v>46267-POX10-psa1</v>
      </c>
      <c r="B23194" s="15">
        <v>46267</v>
      </c>
      <c r="C23194" s="10" t="s">
        <v>37</v>
      </c>
      <c r="D23194" s="10" t="s">
        <v>60</v>
      </c>
      <c r="E23194" s="10">
        <v>0</v>
      </c>
      <c r="F23194" s="12">
        <v>6.5</v>
      </c>
      <c r="G23194" s="12">
        <v>17.5</v>
      </c>
      <c r="H23194" s="12">
        <v>0</v>
      </c>
      <c r="I23194" s="4" t="s">
        <v>828</v>
      </c>
      <c r="J23194" s="7" t="str">
        <f>VLOOKUP(C23194,'[1]T. Apoyo Sistema'!$B$1:$C$89,2,0)</f>
        <v>SI</v>
      </c>
    </row>
    <row r="23195" spans="1:10" x14ac:dyDescent="0.25">
      <c r="A23195" s="4" t="str">
        <f>CONCATENATE(B23195,"-",C23195,"-",D23195)</f>
        <v>46267-POX10-psa2</v>
      </c>
      <c r="B23195" s="15">
        <v>46267</v>
      </c>
      <c r="C23195" s="10" t="s">
        <v>37</v>
      </c>
      <c r="D23195" s="10" t="s">
        <v>74</v>
      </c>
      <c r="E23195" s="10">
        <v>0</v>
      </c>
      <c r="F23195" s="12">
        <v>6.4</v>
      </c>
      <c r="G23195" s="12">
        <v>17.600000000000001</v>
      </c>
      <c r="H23195" s="12">
        <v>0</v>
      </c>
      <c r="I23195" s="4" t="s">
        <v>828</v>
      </c>
      <c r="J23195" s="7" t="str">
        <f>VLOOKUP(C23195,'[1]T. Apoyo Sistema'!$B$1:$C$89,2,0)</f>
        <v>SI</v>
      </c>
    </row>
    <row r="23196" spans="1:10" x14ac:dyDescent="0.25">
      <c r="A23196" s="4" t="str">
        <f>CONCATENATE(B23196,"-",C23196,"-",D23196)</f>
        <v>46267-POX10-psa3</v>
      </c>
      <c r="B23196" s="15">
        <v>46267</v>
      </c>
      <c r="C23196" s="10" t="s">
        <v>37</v>
      </c>
      <c r="D23196" s="10" t="s">
        <v>79</v>
      </c>
      <c r="E23196" s="10">
        <v>0</v>
      </c>
      <c r="F23196" s="12">
        <v>0</v>
      </c>
      <c r="G23196" s="12">
        <v>24</v>
      </c>
      <c r="H23196" s="12">
        <v>0</v>
      </c>
      <c r="I23196" s="4" t="s">
        <v>828</v>
      </c>
      <c r="J23196" s="7" t="str">
        <f>VLOOKUP(C23196,'[1]T. Apoyo Sistema'!$B$1:$C$89,2,0)</f>
        <v>SI</v>
      </c>
    </row>
    <row r="23197" spans="1:10" x14ac:dyDescent="0.25">
      <c r="A23197" s="4" t="str">
        <f>CONCATENATE(B23197,"-",C23197,"-",D23197)</f>
        <v>46267-POX10-psa4</v>
      </c>
      <c r="B23197" s="15">
        <v>46267</v>
      </c>
      <c r="C23197" s="10" t="s">
        <v>37</v>
      </c>
      <c r="D23197" s="10" t="s">
        <v>80</v>
      </c>
      <c r="E23197" s="10">
        <v>0</v>
      </c>
      <c r="F23197" s="12">
        <v>6.5166666666666666</v>
      </c>
      <c r="G23197" s="12">
        <v>17.483333333333334</v>
      </c>
      <c r="H23197" s="12">
        <v>0</v>
      </c>
      <c r="I23197" s="4" t="s">
        <v>828</v>
      </c>
      <c r="J23197" s="7" t="str">
        <f>VLOOKUP(C23197,'[1]T. Apoyo Sistema'!$B$1:$C$89,2,0)</f>
        <v>SI</v>
      </c>
    </row>
    <row r="23198" spans="1:10" x14ac:dyDescent="0.25">
      <c r="A23198" s="4" t="str">
        <f>CONCATENATE(B23198,"-",C23198,"-",D23198)</f>
        <v>46267-POX10-sec1</v>
      </c>
      <c r="B23198" s="15">
        <v>46267</v>
      </c>
      <c r="C23198" s="10" t="s">
        <v>37</v>
      </c>
      <c r="D23198" s="10" t="s">
        <v>75</v>
      </c>
      <c r="E23198" s="10">
        <v>0</v>
      </c>
      <c r="F23198" s="12">
        <v>7.5</v>
      </c>
      <c r="G23198" s="12">
        <v>16.5</v>
      </c>
      <c r="H23198" s="12">
        <v>0</v>
      </c>
      <c r="I23198" s="4" t="s">
        <v>828</v>
      </c>
      <c r="J23198" s="7" t="str">
        <f>VLOOKUP(C23198,'[1]T. Apoyo Sistema'!$B$1:$C$89,2,0)</f>
        <v>SI</v>
      </c>
    </row>
    <row r="23199" spans="1:10" x14ac:dyDescent="0.25">
      <c r="A23199" s="4" t="str">
        <f>CONCATENATE(B23199,"-",C23199,"-",D23199)</f>
        <v>46267-POX10-sec2</v>
      </c>
      <c r="B23199" s="15">
        <v>46267</v>
      </c>
      <c r="C23199" s="10" t="s">
        <v>37</v>
      </c>
      <c r="D23199" s="10" t="s">
        <v>76</v>
      </c>
      <c r="E23199" s="10">
        <v>0</v>
      </c>
      <c r="F23199" s="12">
        <v>7.5</v>
      </c>
      <c r="G23199" s="12">
        <v>16.5</v>
      </c>
      <c r="H23199" s="12">
        <v>0</v>
      </c>
      <c r="I23199" s="4" t="s">
        <v>828</v>
      </c>
      <c r="J23199" s="7" t="str">
        <f>VLOOKUP(C23199,'[1]T. Apoyo Sistema'!$B$1:$C$89,2,0)</f>
        <v>SI</v>
      </c>
    </row>
    <row r="23200" spans="1:10" x14ac:dyDescent="0.25">
      <c r="A23200" s="4" t="str">
        <f>CONCATENATE(B23200,"-",C23200,"-",D23200)</f>
        <v>46236-POX22-com3</v>
      </c>
      <c r="B23200" s="14">
        <v>46236</v>
      </c>
      <c r="C23200" s="4" t="s">
        <v>85</v>
      </c>
      <c r="D23200" s="4" t="s">
        <v>77</v>
      </c>
      <c r="E23200" s="4">
        <v>0</v>
      </c>
      <c r="F23200" s="6">
        <v>6.9333333333333336</v>
      </c>
      <c r="G23200" s="6">
        <v>17.05</v>
      </c>
      <c r="H23200" s="6">
        <v>0</v>
      </c>
      <c r="I23200" s="4" t="str">
        <f>TEXT(B23200,"yyyy-mm")</f>
        <v>2026-08</v>
      </c>
      <c r="J23200" s="7" t="str">
        <f>VLOOKUP(C23200,'[1]T. Apoyo Sistema'!$B$1:$C$89,2,0)</f>
        <v>SI</v>
      </c>
    </row>
    <row r="23201" spans="1:10" x14ac:dyDescent="0.25">
      <c r="A23201" s="4" t="str">
        <f>CONCATENATE(B23201,"-",C23201,"-",D23201)</f>
        <v>46236-POX22-com4</v>
      </c>
      <c r="B23201" s="14">
        <v>46236</v>
      </c>
      <c r="C23201" s="4" t="s">
        <v>85</v>
      </c>
      <c r="D23201" s="4" t="s">
        <v>78</v>
      </c>
      <c r="E23201" s="4">
        <v>0</v>
      </c>
      <c r="F23201" s="6">
        <v>7</v>
      </c>
      <c r="G23201" s="6">
        <v>16.983333333333334</v>
      </c>
      <c r="H23201" s="6">
        <v>0</v>
      </c>
      <c r="I23201" s="4" t="str">
        <f>TEXT(B23201,"yyyy-mm")</f>
        <v>2026-08</v>
      </c>
      <c r="J23201" s="7" t="str">
        <f>VLOOKUP(C23201,'[1]T. Apoyo Sistema'!$B$1:$C$89,2,0)</f>
        <v>SI</v>
      </c>
    </row>
    <row r="23202" spans="1:10" x14ac:dyDescent="0.25">
      <c r="A23202" s="4" t="str">
        <f>CONCATENATE(B23202,"-",C23202,"-",D23202)</f>
        <v>46236-POX22-gen1</v>
      </c>
      <c r="B23202" s="14">
        <v>46236</v>
      </c>
      <c r="C23202" s="4" t="s">
        <v>85</v>
      </c>
      <c r="D23202" s="4" t="s">
        <v>59</v>
      </c>
      <c r="E23202" s="4">
        <v>0</v>
      </c>
      <c r="F23202" s="6">
        <v>7.166666666666667</v>
      </c>
      <c r="G23202" s="6">
        <v>16.816666666666666</v>
      </c>
      <c r="H23202" s="6">
        <v>0</v>
      </c>
      <c r="I23202" s="4" t="str">
        <f>TEXT(B23202,"yyyy-mm")</f>
        <v>2026-08</v>
      </c>
      <c r="J23202" s="7" t="str">
        <f>VLOOKUP(C23202,'[1]T. Apoyo Sistema'!$B$1:$C$89,2,0)</f>
        <v>SI</v>
      </c>
    </row>
    <row r="23203" spans="1:10" x14ac:dyDescent="0.25">
      <c r="A23203" s="4" t="str">
        <f>CONCATENATE(B23203,"-",C23203,"-",D23203)</f>
        <v>46236-POX22-gen2</v>
      </c>
      <c r="B23203" s="14">
        <v>46236</v>
      </c>
      <c r="C23203" s="4" t="s">
        <v>85</v>
      </c>
      <c r="D23203" s="4" t="s">
        <v>73</v>
      </c>
      <c r="E23203" s="4">
        <v>0</v>
      </c>
      <c r="F23203" s="6">
        <v>0</v>
      </c>
      <c r="G23203" s="6">
        <v>23.983333333333334</v>
      </c>
      <c r="H23203" s="6">
        <v>0</v>
      </c>
      <c r="I23203" s="4" t="str">
        <f>TEXT(B23203,"yyyy-mm")</f>
        <v>2026-08</v>
      </c>
      <c r="J23203" s="7" t="str">
        <f>VLOOKUP(C23203,'[1]T. Apoyo Sistema'!$B$1:$C$89,2,0)</f>
        <v>SI</v>
      </c>
    </row>
    <row r="23204" spans="1:10" x14ac:dyDescent="0.25">
      <c r="A23204" s="4" t="str">
        <f>CONCATENATE(B23204,"-",C23204,"-",D23204)</f>
        <v>46236-POX22-psa1</v>
      </c>
      <c r="B23204" s="14">
        <v>46236</v>
      </c>
      <c r="C23204" s="4" t="s">
        <v>85</v>
      </c>
      <c r="D23204" s="4" t="s">
        <v>60</v>
      </c>
      <c r="E23204" s="4">
        <v>0</v>
      </c>
      <c r="F23204" s="6">
        <v>6.833333333333333</v>
      </c>
      <c r="G23204" s="6">
        <v>17.150000000000002</v>
      </c>
      <c r="H23204" s="6">
        <v>0</v>
      </c>
      <c r="I23204" s="4" t="str">
        <f>TEXT(B23204,"yyyy-mm")</f>
        <v>2026-08</v>
      </c>
      <c r="J23204" s="7" t="str">
        <f>VLOOKUP(C23204,'[1]T. Apoyo Sistema'!$B$1:$C$89,2,0)</f>
        <v>SI</v>
      </c>
    </row>
    <row r="23205" spans="1:10" x14ac:dyDescent="0.25">
      <c r="A23205" s="4" t="str">
        <f>CONCATENATE(B23205,"-",C23205,"-",D23205)</f>
        <v>46236-POX22-psa2</v>
      </c>
      <c r="B23205" s="14">
        <v>46236</v>
      </c>
      <c r="C23205" s="4" t="s">
        <v>85</v>
      </c>
      <c r="D23205" s="4" t="s">
        <v>74</v>
      </c>
      <c r="E23205" s="4">
        <v>0</v>
      </c>
      <c r="F23205" s="6">
        <v>6.8666666666666663</v>
      </c>
      <c r="G23205" s="6">
        <v>17.116666666666667</v>
      </c>
      <c r="H23205" s="6">
        <v>0</v>
      </c>
      <c r="I23205" s="4" t="str">
        <f>TEXT(B23205,"yyyy-mm")</f>
        <v>2026-08</v>
      </c>
      <c r="J23205" s="7" t="str">
        <f>VLOOKUP(C23205,'[1]T. Apoyo Sistema'!$B$1:$C$89,2,0)</f>
        <v>SI</v>
      </c>
    </row>
    <row r="23206" spans="1:10" x14ac:dyDescent="0.25">
      <c r="A23206" s="4" t="str">
        <f>CONCATENATE(B23206,"-",C23206,"-",D23206)</f>
        <v>46236-POX22-psa3</v>
      </c>
      <c r="B23206" s="14">
        <v>46236</v>
      </c>
      <c r="C23206" s="4" t="s">
        <v>85</v>
      </c>
      <c r="D23206" s="4" t="s">
        <v>79</v>
      </c>
      <c r="E23206" s="4">
        <v>0</v>
      </c>
      <c r="F23206" s="6">
        <v>6.833333333333333</v>
      </c>
      <c r="G23206" s="6">
        <v>17.150000000000002</v>
      </c>
      <c r="H23206" s="6">
        <v>0</v>
      </c>
      <c r="I23206" s="4" t="str">
        <f>TEXT(B23206,"yyyy-mm")</f>
        <v>2026-08</v>
      </c>
      <c r="J23206" s="7" t="str">
        <f>VLOOKUP(C23206,'[1]T. Apoyo Sistema'!$B$1:$C$89,2,0)</f>
        <v>SI</v>
      </c>
    </row>
    <row r="23207" spans="1:10" x14ac:dyDescent="0.25">
      <c r="A23207" s="4" t="str">
        <f>CONCATENATE(B23207,"-",C23207,"-",D23207)</f>
        <v>46236-POX22-psa4</v>
      </c>
      <c r="B23207" s="14">
        <v>46236</v>
      </c>
      <c r="C23207" s="4" t="s">
        <v>85</v>
      </c>
      <c r="D23207" s="4" t="s">
        <v>80</v>
      </c>
      <c r="E23207" s="4">
        <v>0</v>
      </c>
      <c r="F23207" s="6">
        <v>6.833333333333333</v>
      </c>
      <c r="G23207" s="6">
        <v>17.150000000000002</v>
      </c>
      <c r="H23207" s="6">
        <v>0</v>
      </c>
      <c r="I23207" s="4" t="str">
        <f>TEXT(B23207,"yyyy-mm")</f>
        <v>2026-08</v>
      </c>
      <c r="J23207" s="7" t="str">
        <f>VLOOKUP(C23207,'[1]T. Apoyo Sistema'!$B$1:$C$89,2,0)</f>
        <v>SI</v>
      </c>
    </row>
    <row r="23208" spans="1:10" x14ac:dyDescent="0.25">
      <c r="A23208" s="4" t="str">
        <f>CONCATENATE(B23208,"-",C23208,"-",D23208)</f>
        <v>46236-POX22-sec1</v>
      </c>
      <c r="B23208" s="14">
        <v>46236</v>
      </c>
      <c r="C23208" s="4" t="s">
        <v>85</v>
      </c>
      <c r="D23208" s="4" t="s">
        <v>75</v>
      </c>
      <c r="E23208" s="4">
        <v>0</v>
      </c>
      <c r="F23208" s="6">
        <v>7.1</v>
      </c>
      <c r="G23208" s="6">
        <v>16.883333333333333</v>
      </c>
      <c r="H23208" s="6">
        <v>0</v>
      </c>
      <c r="I23208" s="4" t="str">
        <f>TEXT(B23208,"yyyy-mm")</f>
        <v>2026-08</v>
      </c>
      <c r="J23208" s="7" t="str">
        <f>VLOOKUP(C23208,'[1]T. Apoyo Sistema'!$B$1:$C$89,2,0)</f>
        <v>SI</v>
      </c>
    </row>
    <row r="23209" spans="1:10" x14ac:dyDescent="0.25">
      <c r="A23209" s="4" t="str">
        <f>CONCATENATE(B23209,"-",C23209,"-",D23209)</f>
        <v>46236-POX22-sec2</v>
      </c>
      <c r="B23209" s="14">
        <v>46236</v>
      </c>
      <c r="C23209" s="4" t="s">
        <v>85</v>
      </c>
      <c r="D23209" s="4" t="s">
        <v>76</v>
      </c>
      <c r="E23209" s="4">
        <v>0</v>
      </c>
      <c r="F23209" s="6">
        <v>7.1</v>
      </c>
      <c r="G23209" s="6">
        <v>16.883333333333333</v>
      </c>
      <c r="H23209" s="6">
        <v>0</v>
      </c>
      <c r="I23209" s="4" t="str">
        <f>TEXT(B23209,"yyyy-mm")</f>
        <v>2026-08</v>
      </c>
      <c r="J23209" s="7" t="str">
        <f>VLOOKUP(C23209,'[1]T. Apoyo Sistema'!$B$1:$C$89,2,0)</f>
        <v>SI</v>
      </c>
    </row>
    <row r="23210" spans="1:10" x14ac:dyDescent="0.25">
      <c r="A23210" s="4" t="str">
        <f>CONCATENATE(B23210,"-",C23210,"-",D23210)</f>
        <v>46236-POX37-bbd1</v>
      </c>
      <c r="B23210" s="14">
        <v>46236</v>
      </c>
      <c r="C23210" s="4" t="s">
        <v>34</v>
      </c>
      <c r="D23210" s="4" t="s">
        <v>69</v>
      </c>
      <c r="E23210" s="4">
        <v>0</v>
      </c>
      <c r="F23210" s="6">
        <v>0</v>
      </c>
      <c r="G23210" s="6">
        <v>23.983333333333334</v>
      </c>
      <c r="H23210" s="6">
        <v>0</v>
      </c>
      <c r="I23210" s="4" t="str">
        <f>TEXT(B23210,"yyyy-mm")</f>
        <v>2026-08</v>
      </c>
      <c r="J23210" s="7" t="str">
        <f>VLOOKUP(C23210,'[1]T. Apoyo Sistema'!$B$1:$C$89,2,0)</f>
        <v>SI</v>
      </c>
    </row>
    <row r="23211" spans="1:10" x14ac:dyDescent="0.25">
      <c r="A23211" s="4" t="str">
        <f>CONCATENATE(B23211,"-",C23211,"-",D23211)</f>
        <v>46236-POX37-bbd2</v>
      </c>
      <c r="B23211" s="14">
        <v>46236</v>
      </c>
      <c r="C23211" s="4" t="s">
        <v>34</v>
      </c>
      <c r="D23211" s="4" t="s">
        <v>70</v>
      </c>
      <c r="E23211" s="4">
        <v>0</v>
      </c>
      <c r="F23211" s="6">
        <v>1.1333333333333333</v>
      </c>
      <c r="G23211" s="6">
        <v>22.85</v>
      </c>
      <c r="H23211" s="6">
        <v>0</v>
      </c>
      <c r="I23211" s="4" t="str">
        <f>TEXT(B23211,"yyyy-mm")</f>
        <v>2026-08</v>
      </c>
      <c r="J23211" s="7" t="str">
        <f>VLOOKUP(C23211,'[1]T. Apoyo Sistema'!$B$1:$C$89,2,0)</f>
        <v>SI</v>
      </c>
    </row>
    <row r="23212" spans="1:10" x14ac:dyDescent="0.25">
      <c r="A23212" s="4" t="str">
        <f>CONCATENATE(B23212,"-",C23212,"-",D23212)</f>
        <v>46236-POX37-com1</v>
      </c>
      <c r="B23212" s="14">
        <v>46236</v>
      </c>
      <c r="C23212" s="4" t="s">
        <v>34</v>
      </c>
      <c r="D23212" s="4" t="s">
        <v>71</v>
      </c>
      <c r="E23212" s="4">
        <v>0</v>
      </c>
      <c r="F23212" s="6">
        <v>0</v>
      </c>
      <c r="G23212" s="6">
        <v>23.983333333333334</v>
      </c>
      <c r="H23212" s="6">
        <v>0</v>
      </c>
      <c r="I23212" s="4" t="str">
        <f>TEXT(B23212,"yyyy-mm")</f>
        <v>2026-08</v>
      </c>
      <c r="J23212" s="7" t="str">
        <f>VLOOKUP(C23212,'[1]T. Apoyo Sistema'!$B$1:$C$89,2,0)</f>
        <v>SI</v>
      </c>
    </row>
    <row r="23213" spans="1:10" x14ac:dyDescent="0.25">
      <c r="A23213" s="4" t="str">
        <f>CONCATENATE(B23213,"-",C23213,"-",D23213)</f>
        <v>46236-POX37-com2</v>
      </c>
      <c r="B23213" s="14">
        <v>46236</v>
      </c>
      <c r="C23213" s="4" t="s">
        <v>34</v>
      </c>
      <c r="D23213" s="4" t="s">
        <v>72</v>
      </c>
      <c r="E23213" s="4">
        <v>0</v>
      </c>
      <c r="F23213" s="6">
        <v>0</v>
      </c>
      <c r="G23213" s="6">
        <v>23.983333333333334</v>
      </c>
      <c r="H23213" s="6">
        <v>0</v>
      </c>
      <c r="I23213" s="4" t="str">
        <f>TEXT(B23213,"yyyy-mm")</f>
        <v>2026-08</v>
      </c>
      <c r="J23213" s="7" t="str">
        <f>VLOOKUP(C23213,'[1]T. Apoyo Sistema'!$B$1:$C$89,2,0)</f>
        <v>SI</v>
      </c>
    </row>
    <row r="23214" spans="1:10" x14ac:dyDescent="0.25">
      <c r="A23214" s="4" t="str">
        <f>CONCATENATE(B23214,"-",C23214,"-",D23214)</f>
        <v>46236-POX37-com3</v>
      </c>
      <c r="B23214" s="14">
        <v>46236</v>
      </c>
      <c r="C23214" s="4" t="s">
        <v>34</v>
      </c>
      <c r="D23214" s="4" t="s">
        <v>77</v>
      </c>
      <c r="E23214" s="4">
        <v>0</v>
      </c>
      <c r="F23214" s="6">
        <v>0</v>
      </c>
      <c r="G23214" s="6">
        <v>23.983333333333334</v>
      </c>
      <c r="H23214" s="6">
        <v>0</v>
      </c>
      <c r="I23214" s="4" t="str">
        <f>TEXT(B23214,"yyyy-mm")</f>
        <v>2026-08</v>
      </c>
      <c r="J23214" s="7" t="str">
        <f>VLOOKUP(C23214,'[1]T. Apoyo Sistema'!$B$1:$C$89,2,0)</f>
        <v>SI</v>
      </c>
    </row>
    <row r="23215" spans="1:10" x14ac:dyDescent="0.25">
      <c r="A23215" s="4" t="str">
        <f>CONCATENATE(B23215,"-",C23215,"-",D23215)</f>
        <v>46236-POX37-gen1</v>
      </c>
      <c r="B23215" s="14">
        <v>46236</v>
      </c>
      <c r="C23215" s="4" t="s">
        <v>34</v>
      </c>
      <c r="D23215" s="4" t="s">
        <v>59</v>
      </c>
      <c r="E23215" s="4">
        <v>0</v>
      </c>
      <c r="F23215" s="6">
        <v>13.733333333333333</v>
      </c>
      <c r="G23215" s="6">
        <v>10.250000000000002</v>
      </c>
      <c r="H23215" s="6">
        <v>0</v>
      </c>
      <c r="I23215" s="4" t="str">
        <f>TEXT(B23215,"yyyy-mm")</f>
        <v>2026-08</v>
      </c>
      <c r="J23215" s="7" t="str">
        <f>VLOOKUP(C23215,'[1]T. Apoyo Sistema'!$B$1:$C$89,2,0)</f>
        <v>SI</v>
      </c>
    </row>
    <row r="23216" spans="1:10" x14ac:dyDescent="0.25">
      <c r="A23216" s="4" t="str">
        <f>CONCATENATE(B23216,"-",C23216,"-",D23216)</f>
        <v>46236-POX37-gen2</v>
      </c>
      <c r="B23216" s="14">
        <v>46236</v>
      </c>
      <c r="C23216" s="4" t="s">
        <v>34</v>
      </c>
      <c r="D23216" s="4" t="s">
        <v>73</v>
      </c>
      <c r="E23216" s="4">
        <v>0</v>
      </c>
      <c r="F23216" s="6">
        <v>0</v>
      </c>
      <c r="G23216" s="6">
        <v>0</v>
      </c>
      <c r="H23216" s="6">
        <v>23.983333333333334</v>
      </c>
      <c r="I23216" s="4" t="str">
        <f>TEXT(B23216,"yyyy-mm")</f>
        <v>2026-08</v>
      </c>
      <c r="J23216" s="7" t="str">
        <f>VLOOKUP(C23216,'[1]T. Apoyo Sistema'!$B$1:$C$89,2,0)</f>
        <v>SI</v>
      </c>
    </row>
    <row r="23217" spans="1:10" x14ac:dyDescent="0.25">
      <c r="A23217" s="4" t="str">
        <f>CONCATENATE(B23217,"-",C23217,"-",D23217)</f>
        <v>46236-POX37-psa1</v>
      </c>
      <c r="B23217" s="14">
        <v>46236</v>
      </c>
      <c r="C23217" s="4" t="s">
        <v>34</v>
      </c>
      <c r="D23217" s="4" t="s">
        <v>60</v>
      </c>
      <c r="E23217" s="4">
        <v>0</v>
      </c>
      <c r="F23217" s="6">
        <v>0</v>
      </c>
      <c r="G23217" s="6">
        <v>23.983333333333334</v>
      </c>
      <c r="H23217" s="6">
        <v>0</v>
      </c>
      <c r="I23217" s="4" t="str">
        <f>TEXT(B23217,"yyyy-mm")</f>
        <v>2026-08</v>
      </c>
      <c r="J23217" s="7" t="str">
        <f>VLOOKUP(C23217,'[1]T. Apoyo Sistema'!$B$1:$C$89,2,0)</f>
        <v>SI</v>
      </c>
    </row>
    <row r="23218" spans="1:10" x14ac:dyDescent="0.25">
      <c r="A23218" s="4" t="str">
        <f>CONCATENATE(B23218,"-",C23218,"-",D23218)</f>
        <v>46236-POX37-psa2</v>
      </c>
      <c r="B23218" s="14">
        <v>46236</v>
      </c>
      <c r="C23218" s="4" t="s">
        <v>34</v>
      </c>
      <c r="D23218" s="4" t="s">
        <v>74</v>
      </c>
      <c r="E23218" s="4">
        <v>0</v>
      </c>
      <c r="F23218" s="6">
        <v>0</v>
      </c>
      <c r="G23218" s="6">
        <v>23.983333333333334</v>
      </c>
      <c r="H23218" s="6">
        <v>0</v>
      </c>
      <c r="I23218" s="4" t="str">
        <f>TEXT(B23218,"yyyy-mm")</f>
        <v>2026-08</v>
      </c>
      <c r="J23218" s="7" t="str">
        <f>VLOOKUP(C23218,'[1]T. Apoyo Sistema'!$B$1:$C$89,2,0)</f>
        <v>SI</v>
      </c>
    </row>
    <row r="23219" spans="1:10" x14ac:dyDescent="0.25">
      <c r="A23219" s="4" t="str">
        <f>CONCATENATE(B23219,"-",C23219,"-",D23219)</f>
        <v>46236-POX37-psa3</v>
      </c>
      <c r="B23219" s="14">
        <v>46236</v>
      </c>
      <c r="C23219" s="4" t="s">
        <v>34</v>
      </c>
      <c r="D23219" s="4" t="s">
        <v>79</v>
      </c>
      <c r="E23219" s="4">
        <v>0</v>
      </c>
      <c r="F23219" s="6">
        <v>0</v>
      </c>
      <c r="G23219" s="6">
        <v>23.983333333333334</v>
      </c>
      <c r="H23219" s="6">
        <v>0</v>
      </c>
      <c r="I23219" s="4" t="str">
        <f>TEXT(B23219,"yyyy-mm")</f>
        <v>2026-08</v>
      </c>
      <c r="J23219" s="7" t="str">
        <f>VLOOKUP(C23219,'[1]T. Apoyo Sistema'!$B$1:$C$89,2,0)</f>
        <v>SI</v>
      </c>
    </row>
    <row r="23220" spans="1:10" x14ac:dyDescent="0.25">
      <c r="A23220" s="4" t="str">
        <f>CONCATENATE(B23220,"-",C23220,"-",D23220)</f>
        <v>46236-POX37-psa4</v>
      </c>
      <c r="B23220" s="14">
        <v>46236</v>
      </c>
      <c r="C23220" s="4" t="s">
        <v>34</v>
      </c>
      <c r="D23220" s="4" t="s">
        <v>80</v>
      </c>
      <c r="E23220" s="4">
        <v>0</v>
      </c>
      <c r="F23220" s="6">
        <v>0</v>
      </c>
      <c r="G23220" s="6">
        <v>23.983333333333334</v>
      </c>
      <c r="H23220" s="6">
        <v>0</v>
      </c>
      <c r="I23220" s="4" t="str">
        <f>TEXT(B23220,"yyyy-mm")</f>
        <v>2026-08</v>
      </c>
      <c r="J23220" s="7" t="str">
        <f>VLOOKUP(C23220,'[1]T. Apoyo Sistema'!$B$1:$C$89,2,0)</f>
        <v>SI</v>
      </c>
    </row>
    <row r="23221" spans="1:10" x14ac:dyDescent="0.25">
      <c r="A23221" s="4" t="str">
        <f>CONCATENATE(B23221,"-",C23221,"-",D23221)</f>
        <v>46236-POX37-psa5</v>
      </c>
      <c r="B23221" s="14">
        <v>46236</v>
      </c>
      <c r="C23221" s="4" t="s">
        <v>34</v>
      </c>
      <c r="D23221" s="4" t="s">
        <v>92</v>
      </c>
      <c r="E23221" s="4">
        <v>0</v>
      </c>
      <c r="F23221" s="6">
        <v>0</v>
      </c>
      <c r="G23221" s="6">
        <v>23.983333333333334</v>
      </c>
      <c r="H23221" s="6">
        <v>0</v>
      </c>
      <c r="I23221" s="4" t="str">
        <f>TEXT(B23221,"yyyy-mm")</f>
        <v>2026-08</v>
      </c>
      <c r="J23221" s="7" t="str">
        <f>VLOOKUP(C23221,'[1]T. Apoyo Sistema'!$B$1:$C$89,2,0)</f>
        <v>SI</v>
      </c>
    </row>
    <row r="23222" spans="1:10" x14ac:dyDescent="0.25">
      <c r="A23222" s="4" t="str">
        <f>CONCATENATE(B23222,"-",C23222,"-",D23222)</f>
        <v>46236-POX37-psa6</v>
      </c>
      <c r="B23222" s="14">
        <v>46236</v>
      </c>
      <c r="C23222" s="4" t="s">
        <v>34</v>
      </c>
      <c r="D23222" s="4" t="s">
        <v>93</v>
      </c>
      <c r="E23222" s="4">
        <v>0</v>
      </c>
      <c r="F23222" s="6">
        <v>0</v>
      </c>
      <c r="G23222" s="6">
        <v>23.983333333333334</v>
      </c>
      <c r="H23222" s="6">
        <v>0</v>
      </c>
      <c r="I23222" s="4" t="str">
        <f>TEXT(B23222,"yyyy-mm")</f>
        <v>2026-08</v>
      </c>
      <c r="J23222" s="7" t="str">
        <f>VLOOKUP(C23222,'[1]T. Apoyo Sistema'!$B$1:$C$89,2,0)</f>
        <v>SI</v>
      </c>
    </row>
    <row r="23223" spans="1:10" x14ac:dyDescent="0.25">
      <c r="A23223" s="4" t="str">
        <f>CONCATENATE(B23223,"-",C23223,"-",D23223)</f>
        <v>46236-POX37-sec1</v>
      </c>
      <c r="B23223" s="14">
        <v>46236</v>
      </c>
      <c r="C23223" s="4" t="s">
        <v>34</v>
      </c>
      <c r="D23223" s="4" t="s">
        <v>75</v>
      </c>
      <c r="E23223" s="4">
        <v>0</v>
      </c>
      <c r="F23223" s="6">
        <v>0</v>
      </c>
      <c r="G23223" s="6">
        <v>23.983333333333334</v>
      </c>
      <c r="H23223" s="6">
        <v>0</v>
      </c>
      <c r="I23223" s="4" t="str">
        <f>TEXT(B23223,"yyyy-mm")</f>
        <v>2026-08</v>
      </c>
      <c r="J23223" s="7" t="str">
        <f>VLOOKUP(C23223,'[1]T. Apoyo Sistema'!$B$1:$C$89,2,0)</f>
        <v>SI</v>
      </c>
    </row>
    <row r="23224" spans="1:10" x14ac:dyDescent="0.25">
      <c r="A23224" s="4" t="str">
        <f>CONCATENATE(B23224,"-",C23224,"-",D23224)</f>
        <v>46236-POX37-sec2</v>
      </c>
      <c r="B23224" s="14">
        <v>46236</v>
      </c>
      <c r="C23224" s="4" t="s">
        <v>34</v>
      </c>
      <c r="D23224" s="4" t="s">
        <v>76</v>
      </c>
      <c r="E23224" s="4">
        <v>0</v>
      </c>
      <c r="F23224" s="6">
        <v>13.133333333333333</v>
      </c>
      <c r="G23224" s="6">
        <v>10.850000000000001</v>
      </c>
      <c r="H23224" s="6">
        <v>0</v>
      </c>
      <c r="I23224" s="4" t="str">
        <f>TEXT(B23224,"yyyy-mm")</f>
        <v>2026-08</v>
      </c>
      <c r="J23224" s="7" t="str">
        <f>VLOOKUP(C23224,'[1]T. Apoyo Sistema'!$B$1:$C$89,2,0)</f>
        <v>SI</v>
      </c>
    </row>
    <row r="23225" spans="1:10" x14ac:dyDescent="0.25">
      <c r="A23225" s="4" t="str">
        <f>CONCATENATE(B23225,"-",C23225,"-",D23225)</f>
        <v>46236-POX45-bbd1</v>
      </c>
      <c r="B23225" s="14">
        <v>46236</v>
      </c>
      <c r="C23225" s="4" t="s">
        <v>27</v>
      </c>
      <c r="D23225" s="4" t="s">
        <v>69</v>
      </c>
      <c r="E23225" s="4">
        <v>0</v>
      </c>
      <c r="F23225" s="6">
        <v>1.5</v>
      </c>
      <c r="G23225" s="6">
        <v>22.483333333333334</v>
      </c>
      <c r="H23225" s="6">
        <v>0</v>
      </c>
      <c r="I23225" s="4" t="str">
        <f>TEXT(B23225,"yyyy-mm")</f>
        <v>2026-08</v>
      </c>
      <c r="J23225" s="7" t="str">
        <f>VLOOKUP(C23225,'[1]T. Apoyo Sistema'!$B$1:$C$89,2,0)</f>
        <v>SI</v>
      </c>
    </row>
    <row r="23226" spans="1:10" x14ac:dyDescent="0.25">
      <c r="A23226" s="4" t="str">
        <f>CONCATENATE(B23226,"-",C23226,"-",D23226)</f>
        <v>46236-POX45-bbd2</v>
      </c>
      <c r="B23226" s="14">
        <v>46236</v>
      </c>
      <c r="C23226" s="4" t="s">
        <v>27</v>
      </c>
      <c r="D23226" s="4" t="s">
        <v>70</v>
      </c>
      <c r="E23226" s="4">
        <v>0</v>
      </c>
      <c r="F23226" s="6">
        <v>0</v>
      </c>
      <c r="G23226" s="6">
        <v>0</v>
      </c>
      <c r="H23226" s="6">
        <v>23.983333333333334</v>
      </c>
      <c r="I23226" s="4" t="str">
        <f>TEXT(B23226,"yyyy-mm")</f>
        <v>2026-08</v>
      </c>
      <c r="J23226" s="7" t="str">
        <f>VLOOKUP(C23226,'[1]T. Apoyo Sistema'!$B$1:$C$89,2,0)</f>
        <v>SI</v>
      </c>
    </row>
    <row r="23227" spans="1:10" x14ac:dyDescent="0.25">
      <c r="A23227" s="4" t="str">
        <f>CONCATENATE(B23227,"-",C23227,"-",D23227)</f>
        <v>46236-POX45-com1</v>
      </c>
      <c r="B23227" s="14">
        <v>46236</v>
      </c>
      <c r="C23227" s="4" t="s">
        <v>27</v>
      </c>
      <c r="D23227" s="4" t="s">
        <v>71</v>
      </c>
      <c r="E23227" s="4">
        <v>0</v>
      </c>
      <c r="F23227" s="6">
        <v>8.1</v>
      </c>
      <c r="G23227" s="6">
        <v>15.883333333333335</v>
      </c>
      <c r="H23227" s="6">
        <v>0</v>
      </c>
      <c r="I23227" s="4" t="str">
        <f>TEXT(B23227,"yyyy-mm")</f>
        <v>2026-08</v>
      </c>
      <c r="J23227" s="7" t="str">
        <f>VLOOKUP(C23227,'[1]T. Apoyo Sistema'!$B$1:$C$89,2,0)</f>
        <v>SI</v>
      </c>
    </row>
    <row r="23228" spans="1:10" x14ac:dyDescent="0.25">
      <c r="A23228" s="4" t="str">
        <f>CONCATENATE(B23228,"-",C23228,"-",D23228)</f>
        <v>46267-POX18-bbd1</v>
      </c>
      <c r="B23228" s="15">
        <v>46267</v>
      </c>
      <c r="C23228" s="10" t="s">
        <v>17</v>
      </c>
      <c r="D23228" s="10" t="s">
        <v>69</v>
      </c>
      <c r="E23228" s="10">
        <v>0</v>
      </c>
      <c r="F23228" s="12">
        <v>0</v>
      </c>
      <c r="G23228" s="12">
        <v>24</v>
      </c>
      <c r="H23228" s="12">
        <v>0</v>
      </c>
      <c r="I23228" s="4" t="s">
        <v>828</v>
      </c>
      <c r="J23228" s="7" t="str">
        <f>VLOOKUP(C23228,'[1]T. Apoyo Sistema'!$B$1:$C$89,2,0)</f>
        <v>NO</v>
      </c>
    </row>
    <row r="23229" spans="1:10" x14ac:dyDescent="0.25">
      <c r="A23229" s="4" t="str">
        <f>CONCATENATE(B23229,"-",C23229,"-",D23229)</f>
        <v>46267-POX18-bbd2</v>
      </c>
      <c r="B23229" s="15">
        <v>46267</v>
      </c>
      <c r="C23229" s="10" t="s">
        <v>17</v>
      </c>
      <c r="D23229" s="10" t="s">
        <v>70</v>
      </c>
      <c r="E23229" s="10">
        <v>0</v>
      </c>
      <c r="F23229" s="12">
        <v>0.4</v>
      </c>
      <c r="G23229" s="12">
        <v>23.6</v>
      </c>
      <c r="H23229" s="12">
        <v>0</v>
      </c>
      <c r="I23229" s="4" t="s">
        <v>828</v>
      </c>
      <c r="J23229" s="7" t="str">
        <f>VLOOKUP(C23229,'[1]T. Apoyo Sistema'!$B$1:$C$89,2,0)</f>
        <v>NO</v>
      </c>
    </row>
    <row r="23230" spans="1:10" x14ac:dyDescent="0.25">
      <c r="A23230" s="4" t="str">
        <f>CONCATENATE(B23230,"-",C23230,"-",D23230)</f>
        <v>46267-POX18-com1</v>
      </c>
      <c r="B23230" s="15">
        <v>46267</v>
      </c>
      <c r="C23230" s="10" t="s">
        <v>17</v>
      </c>
      <c r="D23230" s="10" t="s">
        <v>71</v>
      </c>
      <c r="E23230" s="10">
        <v>0</v>
      </c>
      <c r="F23230" s="12">
        <v>21.116666666666667</v>
      </c>
      <c r="G23230" s="12">
        <v>2.8833333333333329</v>
      </c>
      <c r="H23230" s="12">
        <v>0</v>
      </c>
      <c r="I23230" s="4" t="s">
        <v>828</v>
      </c>
      <c r="J23230" s="7" t="str">
        <f>VLOOKUP(C23230,'[1]T. Apoyo Sistema'!$B$1:$C$89,2,0)</f>
        <v>NO</v>
      </c>
    </row>
    <row r="23231" spans="1:10" x14ac:dyDescent="0.25">
      <c r="A23231" s="4" t="str">
        <f>CONCATENATE(B23231,"-",C23231,"-",D23231)</f>
        <v>46267-POX18-com2</v>
      </c>
      <c r="B23231" s="15">
        <v>46267</v>
      </c>
      <c r="C23231" s="10" t="s">
        <v>17</v>
      </c>
      <c r="D23231" s="10" t="s">
        <v>72</v>
      </c>
      <c r="E23231" s="10">
        <v>0</v>
      </c>
      <c r="F23231" s="12">
        <v>19.083333333333332</v>
      </c>
      <c r="G23231" s="12">
        <v>4.9166666666666679</v>
      </c>
      <c r="H23231" s="12">
        <v>0</v>
      </c>
      <c r="I23231" s="4" t="s">
        <v>828</v>
      </c>
      <c r="J23231" s="7" t="str">
        <f>VLOOKUP(C23231,'[1]T. Apoyo Sistema'!$B$1:$C$89,2,0)</f>
        <v>NO</v>
      </c>
    </row>
    <row r="23232" spans="1:10" x14ac:dyDescent="0.25">
      <c r="A23232" s="4" t="str">
        <f>CONCATENATE(B23232,"-",C23232,"-",D23232)</f>
        <v>46267-POX18-com3</v>
      </c>
      <c r="B23232" s="15">
        <v>46267</v>
      </c>
      <c r="C23232" s="10" t="s">
        <v>17</v>
      </c>
      <c r="D23232" s="10" t="s">
        <v>77</v>
      </c>
      <c r="E23232" s="10">
        <v>0</v>
      </c>
      <c r="F23232" s="12">
        <v>15.55</v>
      </c>
      <c r="G23232" s="12">
        <v>8.4499999999999993</v>
      </c>
      <c r="H23232" s="12">
        <v>0</v>
      </c>
      <c r="I23232" s="4" t="s">
        <v>828</v>
      </c>
      <c r="J23232" s="7" t="str">
        <f>VLOOKUP(C23232,'[1]T. Apoyo Sistema'!$B$1:$C$89,2,0)</f>
        <v>NO</v>
      </c>
    </row>
    <row r="23233" spans="1:10" x14ac:dyDescent="0.25">
      <c r="A23233" s="4" t="str">
        <f>CONCATENATE(B23233,"-",C23233,"-",D23233)</f>
        <v>46267-POX18-com4</v>
      </c>
      <c r="B23233" s="15">
        <v>46267</v>
      </c>
      <c r="C23233" s="10" t="s">
        <v>17</v>
      </c>
      <c r="D23233" s="10" t="s">
        <v>78</v>
      </c>
      <c r="E23233" s="10">
        <v>0</v>
      </c>
      <c r="F23233" s="12">
        <v>21.216666666666665</v>
      </c>
      <c r="G23233" s="12">
        <v>2.783333333333335</v>
      </c>
      <c r="H23233" s="12">
        <v>0</v>
      </c>
      <c r="I23233" s="4" t="s">
        <v>828</v>
      </c>
      <c r="J23233" s="7" t="str">
        <f>VLOOKUP(C23233,'[1]T. Apoyo Sistema'!$B$1:$C$89,2,0)</f>
        <v>NO</v>
      </c>
    </row>
    <row r="23234" spans="1:10" x14ac:dyDescent="0.25">
      <c r="A23234" s="4" t="str">
        <f>CONCATENATE(B23234,"-",C23234,"-",D23234)</f>
        <v>46267-POX18-gen1</v>
      </c>
      <c r="B23234" s="15">
        <v>46267</v>
      </c>
      <c r="C23234" s="10" t="s">
        <v>17</v>
      </c>
      <c r="D23234" s="10" t="s">
        <v>59</v>
      </c>
      <c r="E23234" s="10">
        <v>0</v>
      </c>
      <c r="F23234" s="12">
        <v>20.25</v>
      </c>
      <c r="G23234" s="12">
        <v>3.75</v>
      </c>
      <c r="H23234" s="12">
        <v>0</v>
      </c>
      <c r="I23234" s="4" t="s">
        <v>828</v>
      </c>
      <c r="J23234" s="7" t="str">
        <f>VLOOKUP(C23234,'[1]T. Apoyo Sistema'!$B$1:$C$89,2,0)</f>
        <v>NO</v>
      </c>
    </row>
    <row r="23235" spans="1:10" x14ac:dyDescent="0.25">
      <c r="A23235" s="4" t="str">
        <f>CONCATENATE(B23235,"-",C23235,"-",D23235)</f>
        <v>46267-POX18-gen2</v>
      </c>
      <c r="B23235" s="15">
        <v>46267</v>
      </c>
      <c r="C23235" s="10" t="s">
        <v>17</v>
      </c>
      <c r="D23235" s="10" t="s">
        <v>73</v>
      </c>
      <c r="E23235" s="10">
        <v>0</v>
      </c>
      <c r="F23235" s="12">
        <v>1.4333333333333333</v>
      </c>
      <c r="G23235" s="12">
        <v>22.566666666666666</v>
      </c>
      <c r="H23235" s="12">
        <v>0</v>
      </c>
      <c r="I23235" s="4" t="s">
        <v>828</v>
      </c>
      <c r="J23235" s="7" t="str">
        <f>VLOOKUP(C23235,'[1]T. Apoyo Sistema'!$B$1:$C$89,2,0)</f>
        <v>NO</v>
      </c>
    </row>
    <row r="23236" spans="1:10" x14ac:dyDescent="0.25">
      <c r="A23236" s="4" t="str">
        <f>CONCATENATE(B23236,"-",C23236,"-",D23236)</f>
        <v>46267-POX18-psa1</v>
      </c>
      <c r="B23236" s="15">
        <v>46267</v>
      </c>
      <c r="C23236" s="10" t="s">
        <v>17</v>
      </c>
      <c r="D23236" s="10" t="s">
        <v>60</v>
      </c>
      <c r="E23236" s="10">
        <v>0</v>
      </c>
      <c r="F23236" s="12">
        <v>15.383333333333333</v>
      </c>
      <c r="G23236" s="12">
        <v>8.6166666666666671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>CONCATENATE(B23237,"-",C23237,"-",D23237)</f>
        <v>46267-POX18-psa2</v>
      </c>
      <c r="B23237" s="15">
        <v>46267</v>
      </c>
      <c r="C23237" s="10" t="s">
        <v>17</v>
      </c>
      <c r="D23237" s="10" t="s">
        <v>74</v>
      </c>
      <c r="E23237" s="10">
        <v>0</v>
      </c>
      <c r="F23237" s="12">
        <v>20.916666666666668</v>
      </c>
      <c r="G23237" s="12">
        <v>3.0833333333333321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>CONCATENATE(B23238,"-",C23238,"-",D23238)</f>
        <v>46267-POX18-psa3</v>
      </c>
      <c r="B23238" s="15">
        <v>46267</v>
      </c>
      <c r="C23238" s="10" t="s">
        <v>17</v>
      </c>
      <c r="D23238" s="10" t="s">
        <v>79</v>
      </c>
      <c r="E23238" s="10">
        <v>0</v>
      </c>
      <c r="F23238" s="12">
        <v>20.883333333333333</v>
      </c>
      <c r="G23238" s="12">
        <v>3.1166666666666671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>CONCATENATE(B23239,"-",C23239,"-",D23239)</f>
        <v>46267-POX18-psa4</v>
      </c>
      <c r="B23239" s="15">
        <v>46267</v>
      </c>
      <c r="C23239" s="10" t="s">
        <v>17</v>
      </c>
      <c r="D23239" s="10" t="s">
        <v>80</v>
      </c>
      <c r="E23239" s="10">
        <v>0</v>
      </c>
      <c r="F23239" s="12">
        <v>18.783333333333335</v>
      </c>
      <c r="G23239" s="12">
        <v>5.216666666666665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>CONCATENATE(B23240,"-",C23240,"-",D23240)</f>
        <v>46267-POX18-sec1</v>
      </c>
      <c r="B23240" s="15">
        <v>46267</v>
      </c>
      <c r="C23240" s="10" t="s">
        <v>17</v>
      </c>
      <c r="D23240" s="10" t="s">
        <v>75</v>
      </c>
      <c r="E23240" s="10">
        <v>0</v>
      </c>
      <c r="F23240" s="12">
        <v>21.55</v>
      </c>
      <c r="G23240" s="12">
        <v>2.4499999999999993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>CONCATENATE(B23241,"-",C23241,"-",D23241)</f>
        <v>46267-POX18-sec2</v>
      </c>
      <c r="B23241" s="15">
        <v>46267</v>
      </c>
      <c r="C23241" s="10" t="s">
        <v>17</v>
      </c>
      <c r="D23241" s="10" t="s">
        <v>76</v>
      </c>
      <c r="E23241" s="10">
        <v>0</v>
      </c>
      <c r="F23241" s="12">
        <v>21.55</v>
      </c>
      <c r="G23241" s="12">
        <v>2.4499999999999993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>CONCATENATE(B23242,"-",C23242,"-",D23242)</f>
        <v>46267-POX19-bbd1</v>
      </c>
      <c r="B23242" s="15">
        <v>46267</v>
      </c>
      <c r="C23242" s="10" t="s">
        <v>83</v>
      </c>
      <c r="D23242" s="10" t="s">
        <v>69</v>
      </c>
      <c r="E23242" s="10">
        <v>0</v>
      </c>
      <c r="F23242" s="12">
        <v>0</v>
      </c>
      <c r="G23242" s="12">
        <v>24</v>
      </c>
      <c r="H23242" s="12">
        <v>0</v>
      </c>
      <c r="I23242" s="4" t="s">
        <v>828</v>
      </c>
      <c r="J23242" s="7" t="str">
        <f>VLOOKUP(C23242,'[1]T. Apoyo Sistema'!$B$1:$C$89,2,0)</f>
        <v>SI</v>
      </c>
    </row>
    <row r="23243" spans="1:10" x14ac:dyDescent="0.25">
      <c r="A23243" s="4" t="str">
        <f>CONCATENATE(B23243,"-",C23243,"-",D23243)</f>
        <v>46267-POX19-bbd2</v>
      </c>
      <c r="B23243" s="15">
        <v>46267</v>
      </c>
      <c r="C23243" s="10" t="s">
        <v>83</v>
      </c>
      <c r="D23243" s="10" t="s">
        <v>70</v>
      </c>
      <c r="E23243" s="10">
        <v>0</v>
      </c>
      <c r="F23243" s="12">
        <v>0.41666666666666669</v>
      </c>
      <c r="G23243" s="12">
        <v>23.583333333333332</v>
      </c>
      <c r="H23243" s="12">
        <v>0</v>
      </c>
      <c r="I23243" s="4" t="s">
        <v>828</v>
      </c>
      <c r="J23243" s="7" t="str">
        <f>VLOOKUP(C23243,'[1]T. Apoyo Sistema'!$B$1:$C$89,2,0)</f>
        <v>SI</v>
      </c>
    </row>
    <row r="23244" spans="1:10" x14ac:dyDescent="0.25">
      <c r="A23244" s="4" t="str">
        <f>CONCATENATE(B23244,"-",C23244,"-",D23244)</f>
        <v>46267-POX19-com1</v>
      </c>
      <c r="B23244" s="15">
        <v>46267</v>
      </c>
      <c r="C23244" s="10" t="s">
        <v>83</v>
      </c>
      <c r="D23244" s="10" t="s">
        <v>71</v>
      </c>
      <c r="E23244" s="10">
        <v>0</v>
      </c>
      <c r="F23244" s="12">
        <v>14.683333333333334</v>
      </c>
      <c r="G23244" s="12">
        <v>9.3166666666666664</v>
      </c>
      <c r="H23244" s="12">
        <v>0</v>
      </c>
      <c r="I23244" s="4" t="s">
        <v>828</v>
      </c>
      <c r="J23244" s="7" t="str">
        <f>VLOOKUP(C23244,'[1]T. Apoyo Sistema'!$B$1:$C$89,2,0)</f>
        <v>SI</v>
      </c>
    </row>
    <row r="23245" spans="1:10" x14ac:dyDescent="0.25">
      <c r="A23245" s="4" t="str">
        <f>CONCATENATE(B23245,"-",C23245,"-",D23245)</f>
        <v>46267-POX19-com2</v>
      </c>
      <c r="B23245" s="15">
        <v>46267</v>
      </c>
      <c r="C23245" s="10" t="s">
        <v>83</v>
      </c>
      <c r="D23245" s="10" t="s">
        <v>72</v>
      </c>
      <c r="E23245" s="10">
        <v>0</v>
      </c>
      <c r="F23245" s="12">
        <v>14.8</v>
      </c>
      <c r="G23245" s="12">
        <v>9.1999999999999993</v>
      </c>
      <c r="H23245" s="12">
        <v>0</v>
      </c>
      <c r="I23245" s="4" t="s">
        <v>828</v>
      </c>
      <c r="J23245" s="7" t="str">
        <f>VLOOKUP(C23245,'[1]T. Apoyo Sistema'!$B$1:$C$89,2,0)</f>
        <v>SI</v>
      </c>
    </row>
    <row r="23246" spans="1:10" x14ac:dyDescent="0.25">
      <c r="A23246" s="4" t="str">
        <f>CONCATENATE(B23246,"-",C23246,"-",D23246)</f>
        <v>46267-POX19-com3</v>
      </c>
      <c r="B23246" s="15">
        <v>46267</v>
      </c>
      <c r="C23246" s="10" t="s">
        <v>83</v>
      </c>
      <c r="D23246" s="10" t="s">
        <v>77</v>
      </c>
      <c r="E23246" s="10">
        <v>0</v>
      </c>
      <c r="F23246" s="12">
        <v>14.8</v>
      </c>
      <c r="G23246" s="12">
        <v>9.1999999999999993</v>
      </c>
      <c r="H23246" s="12">
        <v>0</v>
      </c>
      <c r="I23246" s="4" t="s">
        <v>828</v>
      </c>
      <c r="J23246" s="7" t="str">
        <f>VLOOKUP(C23246,'[1]T. Apoyo Sistema'!$B$1:$C$89,2,0)</f>
        <v>SI</v>
      </c>
    </row>
    <row r="23247" spans="1:10" x14ac:dyDescent="0.25">
      <c r="A23247" s="4" t="str">
        <f>CONCATENATE(B23247,"-",C23247,"-",D23247)</f>
        <v>46267-POX19-com4</v>
      </c>
      <c r="B23247" s="15">
        <v>46267</v>
      </c>
      <c r="C23247" s="10" t="s">
        <v>83</v>
      </c>
      <c r="D23247" s="10" t="s">
        <v>78</v>
      </c>
      <c r="E23247" s="10">
        <v>0</v>
      </c>
      <c r="F23247" s="12">
        <v>14.766666666666667</v>
      </c>
      <c r="G23247" s="12">
        <v>9.2333333333333325</v>
      </c>
      <c r="H23247" s="12">
        <v>0</v>
      </c>
      <c r="I23247" s="4" t="s">
        <v>828</v>
      </c>
      <c r="J23247" s="7" t="str">
        <f>VLOOKUP(C23247,'[1]T. Apoyo Sistema'!$B$1:$C$89,2,0)</f>
        <v>SI</v>
      </c>
    </row>
    <row r="23248" spans="1:10" x14ac:dyDescent="0.25">
      <c r="A23248" s="4" t="str">
        <f>CONCATENATE(B23248,"-",C23248,"-",D23248)</f>
        <v>46267-POX19-gen1</v>
      </c>
      <c r="B23248" s="15">
        <v>46267</v>
      </c>
      <c r="C23248" s="10" t="s">
        <v>83</v>
      </c>
      <c r="D23248" s="10" t="s">
        <v>59</v>
      </c>
      <c r="E23248" s="10">
        <v>0</v>
      </c>
      <c r="F23248" s="12">
        <v>0</v>
      </c>
      <c r="G23248" s="12">
        <v>24</v>
      </c>
      <c r="H23248" s="12">
        <v>0</v>
      </c>
      <c r="I23248" s="4" t="s">
        <v>828</v>
      </c>
      <c r="J23248" s="7" t="str">
        <f>VLOOKUP(C23248,'[1]T. Apoyo Sistema'!$B$1:$C$89,2,0)</f>
        <v>SI</v>
      </c>
    </row>
    <row r="23249" spans="1:10" x14ac:dyDescent="0.25">
      <c r="A23249" s="4" t="str">
        <f>CONCATENATE(B23249,"-",C23249,"-",D23249)</f>
        <v>46267-POX19-gen2</v>
      </c>
      <c r="B23249" s="15">
        <v>46267</v>
      </c>
      <c r="C23249" s="10" t="s">
        <v>83</v>
      </c>
      <c r="D23249" s="10" t="s">
        <v>73</v>
      </c>
      <c r="E23249" s="10">
        <v>0</v>
      </c>
      <c r="F23249" s="12">
        <v>15.35</v>
      </c>
      <c r="G23249" s="12">
        <v>8.65</v>
      </c>
      <c r="H23249" s="12">
        <v>0</v>
      </c>
      <c r="I23249" s="4" t="s">
        <v>828</v>
      </c>
      <c r="J23249" s="7" t="str">
        <f>VLOOKUP(C23249,'[1]T. Apoyo Sistema'!$B$1:$C$89,2,0)</f>
        <v>SI</v>
      </c>
    </row>
    <row r="23250" spans="1:10" x14ac:dyDescent="0.25">
      <c r="A23250" s="4" t="str">
        <f>CONCATENATE(B23250,"-",C23250,"-",D23250)</f>
        <v>46267-POX19-psa1</v>
      </c>
      <c r="B23250" s="15">
        <v>46267</v>
      </c>
      <c r="C23250" s="10" t="s">
        <v>83</v>
      </c>
      <c r="D23250" s="10" t="s">
        <v>60</v>
      </c>
      <c r="E23250" s="10">
        <v>0</v>
      </c>
      <c r="F23250" s="12">
        <v>14.483333333333333</v>
      </c>
      <c r="G23250" s="12">
        <v>9.5166666666666675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>CONCATENATE(B23251,"-",C23251,"-",D23251)</f>
        <v>46267-POX19-psa2</v>
      </c>
      <c r="B23251" s="15">
        <v>46267</v>
      </c>
      <c r="C23251" s="10" t="s">
        <v>83</v>
      </c>
      <c r="D23251" s="10" t="s">
        <v>74</v>
      </c>
      <c r="E23251" s="10">
        <v>0</v>
      </c>
      <c r="F23251" s="12">
        <v>14.6</v>
      </c>
      <c r="G23251" s="12">
        <v>9.4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>CONCATENATE(B23252,"-",C23252,"-",D23252)</f>
        <v>46267-POX19-psa3</v>
      </c>
      <c r="B23252" s="15">
        <v>46267</v>
      </c>
      <c r="C23252" s="10" t="s">
        <v>83</v>
      </c>
      <c r="D23252" s="10" t="s">
        <v>79</v>
      </c>
      <c r="E23252" s="10">
        <v>0</v>
      </c>
      <c r="F23252" s="12">
        <v>14.55</v>
      </c>
      <c r="G23252" s="12">
        <v>9.4499999999999993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>CONCATENATE(B23253,"-",C23253,"-",D23253)</f>
        <v>46267-POX19-psa4</v>
      </c>
      <c r="B23253" s="15">
        <v>46267</v>
      </c>
      <c r="C23253" s="10" t="s">
        <v>83</v>
      </c>
      <c r="D23253" s="10" t="s">
        <v>80</v>
      </c>
      <c r="E23253" s="10">
        <v>0</v>
      </c>
      <c r="F23253" s="12">
        <v>14.516666666666667</v>
      </c>
      <c r="G23253" s="12">
        <v>9.4833333333333325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>CONCATENATE(B23254,"-",C23254,"-",D23254)</f>
        <v>46267-POX19-sec1</v>
      </c>
      <c r="B23254" s="15">
        <v>46267</v>
      </c>
      <c r="C23254" s="10" t="s">
        <v>83</v>
      </c>
      <c r="D23254" s="10" t="s">
        <v>75</v>
      </c>
      <c r="E23254" s="10">
        <v>0</v>
      </c>
      <c r="F23254" s="12">
        <v>15.166666666666666</v>
      </c>
      <c r="G23254" s="12">
        <v>8.8333333333333339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>CONCATENATE(B23255,"-",C23255,"-",D23255)</f>
        <v>46267-POX19-sec2</v>
      </c>
      <c r="B23255" s="15">
        <v>46267</v>
      </c>
      <c r="C23255" s="10" t="s">
        <v>83</v>
      </c>
      <c r="D23255" s="10" t="s">
        <v>76</v>
      </c>
      <c r="E23255" s="10">
        <v>0</v>
      </c>
      <c r="F23255" s="12">
        <v>15.166666666666666</v>
      </c>
      <c r="G23255" s="12">
        <v>8.8333333333333339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>CONCATENATE(B23256,"-",C23256,"-",D23256)</f>
        <v>46267-POX20-bbd1</v>
      </c>
      <c r="B23256" s="15">
        <v>46267</v>
      </c>
      <c r="C23256" s="10" t="s">
        <v>84</v>
      </c>
      <c r="D23256" s="10" t="s">
        <v>69</v>
      </c>
      <c r="E23256" s="10">
        <v>0</v>
      </c>
      <c r="F23256" s="12">
        <v>0</v>
      </c>
      <c r="G23256" s="12">
        <v>24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>CONCATENATE(B23257,"-",C23257,"-",D23257)</f>
        <v>46267-POX20-bbd2</v>
      </c>
      <c r="B23257" s="15">
        <v>46267</v>
      </c>
      <c r="C23257" s="10" t="s">
        <v>84</v>
      </c>
      <c r="D23257" s="10" t="s">
        <v>70</v>
      </c>
      <c r="E23257" s="10">
        <v>0</v>
      </c>
      <c r="F23257" s="12">
        <v>0.35</v>
      </c>
      <c r="G23257" s="12">
        <v>23.65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>CONCATENATE(B23258,"-",C23258,"-",D23258)</f>
        <v>46267-POX20-com1</v>
      </c>
      <c r="B23258" s="15">
        <v>46267</v>
      </c>
      <c r="C23258" s="10" t="s">
        <v>84</v>
      </c>
      <c r="D23258" s="10" t="s">
        <v>71</v>
      </c>
      <c r="E23258" s="10">
        <v>0</v>
      </c>
      <c r="F23258" s="12">
        <v>6.8833333333333337</v>
      </c>
      <c r="G23258" s="12">
        <v>17.116666666666667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>CONCATENATE(B23259,"-",C23259,"-",D23259)</f>
        <v>46267-POX20-com2</v>
      </c>
      <c r="B23259" s="15">
        <v>46267</v>
      </c>
      <c r="C23259" s="10" t="s">
        <v>84</v>
      </c>
      <c r="D23259" s="10" t="s">
        <v>72</v>
      </c>
      <c r="E23259" s="10">
        <v>0</v>
      </c>
      <c r="F23259" s="12">
        <v>6.9</v>
      </c>
      <c r="G23259" s="12">
        <v>17.100000000000001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>CONCATENATE(B23260,"-",C23260,"-",D23260)</f>
        <v>46267-POX20-com3</v>
      </c>
      <c r="B23260" s="15">
        <v>46267</v>
      </c>
      <c r="C23260" s="10" t="s">
        <v>84</v>
      </c>
      <c r="D23260" s="10" t="s">
        <v>77</v>
      </c>
      <c r="E23260" s="10">
        <v>0</v>
      </c>
      <c r="F23260" s="12">
        <v>6.833333333333333</v>
      </c>
      <c r="G23260" s="12">
        <v>17.166666666666668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>CONCATENATE(B23261,"-",C23261,"-",D23261)</f>
        <v>46267-POX20-com4</v>
      </c>
      <c r="B23261" s="15">
        <v>46267</v>
      </c>
      <c r="C23261" s="10" t="s">
        <v>84</v>
      </c>
      <c r="D23261" s="10" t="s">
        <v>78</v>
      </c>
      <c r="E23261" s="10">
        <v>0</v>
      </c>
      <c r="F23261" s="12">
        <v>6.9333333333333336</v>
      </c>
      <c r="G23261" s="12">
        <v>17.066666666666666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>CONCATENATE(B23262,"-",C23262,"-",D23262)</f>
        <v>46267-POX20-gen1</v>
      </c>
      <c r="B23262" s="15">
        <v>46267</v>
      </c>
      <c r="C23262" s="10" t="s">
        <v>84</v>
      </c>
      <c r="D23262" s="10" t="s">
        <v>59</v>
      </c>
      <c r="E23262" s="10">
        <v>0</v>
      </c>
      <c r="F23262" s="12">
        <v>0</v>
      </c>
      <c r="G23262" s="12">
        <v>24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>CONCATENATE(B23263,"-",C23263,"-",D23263)</f>
        <v>46267-POX20-gen2</v>
      </c>
      <c r="B23263" s="15">
        <v>46267</v>
      </c>
      <c r="C23263" s="10" t="s">
        <v>84</v>
      </c>
      <c r="D23263" s="10" t="s">
        <v>73</v>
      </c>
      <c r="E23263" s="10">
        <v>0</v>
      </c>
      <c r="F23263" s="12">
        <v>8.15</v>
      </c>
      <c r="G23263" s="12">
        <v>15.85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>CONCATENATE(B23264,"-",C23264,"-",D23264)</f>
        <v>46267-POX20-psa1</v>
      </c>
      <c r="B23264" s="15">
        <v>46267</v>
      </c>
      <c r="C23264" s="10" t="s">
        <v>84</v>
      </c>
      <c r="D23264" s="10" t="s">
        <v>60</v>
      </c>
      <c r="E23264" s="10">
        <v>0</v>
      </c>
      <c r="F23264" s="12">
        <v>6</v>
      </c>
      <c r="G23264" s="12">
        <v>18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>CONCATENATE(B23265,"-",C23265,"-",D23265)</f>
        <v>46267-POX20-psa2</v>
      </c>
      <c r="B23265" s="15">
        <v>46267</v>
      </c>
      <c r="C23265" s="10" t="s">
        <v>84</v>
      </c>
      <c r="D23265" s="10" t="s">
        <v>74</v>
      </c>
      <c r="E23265" s="10">
        <v>0</v>
      </c>
      <c r="F23265" s="12">
        <v>6</v>
      </c>
      <c r="G23265" s="12">
        <v>18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>CONCATENATE(B23266,"-",C23266,"-",D23266)</f>
        <v>46267-POX20-psa3</v>
      </c>
      <c r="B23266" s="15">
        <v>46267</v>
      </c>
      <c r="C23266" s="10" t="s">
        <v>84</v>
      </c>
      <c r="D23266" s="10" t="s">
        <v>79</v>
      </c>
      <c r="E23266" s="10">
        <v>0</v>
      </c>
      <c r="F23266" s="12">
        <v>6</v>
      </c>
      <c r="G23266" s="12">
        <v>18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>CONCATENATE(B23267,"-",C23267,"-",D23267)</f>
        <v>46267-POX20-psa4</v>
      </c>
      <c r="B23267" s="15">
        <v>46267</v>
      </c>
      <c r="C23267" s="10" t="s">
        <v>84</v>
      </c>
      <c r="D23267" s="10" t="s">
        <v>80</v>
      </c>
      <c r="E23267" s="10">
        <v>0</v>
      </c>
      <c r="F23267" s="12">
        <v>6</v>
      </c>
      <c r="G23267" s="12">
        <v>18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>CONCATENATE(B23268,"-",C23268,"-",D23268)</f>
        <v>46267-POX20-sec1</v>
      </c>
      <c r="B23268" s="15">
        <v>46267</v>
      </c>
      <c r="C23268" s="10" t="s">
        <v>84</v>
      </c>
      <c r="D23268" s="10" t="s">
        <v>75</v>
      </c>
      <c r="E23268" s="10">
        <v>0</v>
      </c>
      <c r="F23268" s="12">
        <v>7.7833333333333332</v>
      </c>
      <c r="G23268" s="12">
        <v>16.216666666666669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>CONCATENATE(B23269,"-",C23269,"-",D23269)</f>
        <v>46267-POX20-sec2</v>
      </c>
      <c r="B23269" s="15">
        <v>46267</v>
      </c>
      <c r="C23269" s="10" t="s">
        <v>84</v>
      </c>
      <c r="D23269" s="10" t="s">
        <v>76</v>
      </c>
      <c r="E23269" s="10">
        <v>0</v>
      </c>
      <c r="F23269" s="12">
        <v>7.7833333333333332</v>
      </c>
      <c r="G23269" s="12">
        <v>16.216666666666669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>CONCATENATE(B23270,"-",C23270,"-",D23270)</f>
        <v>46267-POX21-bbd1</v>
      </c>
      <c r="B23270" s="15">
        <v>46267</v>
      </c>
      <c r="C23270" s="10" t="s">
        <v>112</v>
      </c>
      <c r="D23270" s="10" t="s">
        <v>69</v>
      </c>
      <c r="E23270" s="10">
        <v>0</v>
      </c>
      <c r="F23270" s="12">
        <v>0</v>
      </c>
      <c r="G23270" s="12">
        <v>24</v>
      </c>
      <c r="H23270" s="12">
        <v>0</v>
      </c>
      <c r="I23270" s="4" t="s">
        <v>828</v>
      </c>
      <c r="J23270" s="7" t="str">
        <f>VLOOKUP(C23270,'[1]T. Apoyo Sistema'!$B$1:$C$89,2,0)</f>
        <v>NO</v>
      </c>
    </row>
    <row r="23271" spans="1:10" x14ac:dyDescent="0.25">
      <c r="A23271" s="4" t="str">
        <f>CONCATENATE(B23271,"-",C23271,"-",D23271)</f>
        <v>46267-POX21-bbd2</v>
      </c>
      <c r="B23271" s="15">
        <v>46267</v>
      </c>
      <c r="C23271" s="10" t="s">
        <v>112</v>
      </c>
      <c r="D23271" s="10" t="s">
        <v>70</v>
      </c>
      <c r="E23271" s="10">
        <v>0</v>
      </c>
      <c r="F23271" s="12">
        <v>0</v>
      </c>
      <c r="G23271" s="12">
        <v>24</v>
      </c>
      <c r="H23271" s="12">
        <v>0</v>
      </c>
      <c r="I23271" s="4" t="s">
        <v>828</v>
      </c>
      <c r="J23271" s="7" t="str">
        <f>VLOOKUP(C23271,'[1]T. Apoyo Sistema'!$B$1:$C$89,2,0)</f>
        <v>NO</v>
      </c>
    </row>
    <row r="23272" spans="1:10" x14ac:dyDescent="0.25">
      <c r="A23272" s="4" t="str">
        <f>CONCATENATE(B23272,"-",C23272,"-",D23272)</f>
        <v>46267-POX21-com1</v>
      </c>
      <c r="B23272" s="15">
        <v>46267</v>
      </c>
      <c r="C23272" s="10" t="s">
        <v>112</v>
      </c>
      <c r="D23272" s="10" t="s">
        <v>71</v>
      </c>
      <c r="E23272" s="10">
        <v>0</v>
      </c>
      <c r="F23272" s="12">
        <v>4.7333333333333334</v>
      </c>
      <c r="G23272" s="12">
        <v>19.266666666666666</v>
      </c>
      <c r="H23272" s="12">
        <v>0</v>
      </c>
      <c r="I23272" s="4" t="s">
        <v>828</v>
      </c>
      <c r="J23272" s="7" t="str">
        <f>VLOOKUP(C23272,'[1]T. Apoyo Sistema'!$B$1:$C$89,2,0)</f>
        <v>NO</v>
      </c>
    </row>
    <row r="23273" spans="1:10" x14ac:dyDescent="0.25">
      <c r="A23273" s="4" t="str">
        <f>CONCATENATE(B23273,"-",C23273,"-",D23273)</f>
        <v>46267-POX21-com2</v>
      </c>
      <c r="B23273" s="15">
        <v>46267</v>
      </c>
      <c r="C23273" s="10" t="s">
        <v>112</v>
      </c>
      <c r="D23273" s="10" t="s">
        <v>72</v>
      </c>
      <c r="E23273" s="10">
        <v>0</v>
      </c>
      <c r="F23273" s="12">
        <v>3.0166666666666666</v>
      </c>
      <c r="G23273" s="12">
        <v>20.983333333333334</v>
      </c>
      <c r="H23273" s="12">
        <v>0</v>
      </c>
      <c r="I23273" s="4" t="s">
        <v>828</v>
      </c>
      <c r="J23273" s="7" t="str">
        <f>VLOOKUP(C23273,'[1]T. Apoyo Sistema'!$B$1:$C$89,2,0)</f>
        <v>NO</v>
      </c>
    </row>
    <row r="23274" spans="1:10" x14ac:dyDescent="0.25">
      <c r="A23274" s="4" t="str">
        <f>CONCATENATE(B23274,"-",C23274,"-",D23274)</f>
        <v>46267-POX21-com3</v>
      </c>
      <c r="B23274" s="15">
        <v>46267</v>
      </c>
      <c r="C23274" s="10" t="s">
        <v>112</v>
      </c>
      <c r="D23274" s="10" t="s">
        <v>77</v>
      </c>
      <c r="E23274" s="10">
        <v>0</v>
      </c>
      <c r="F23274" s="12">
        <v>2.4</v>
      </c>
      <c r="G23274" s="12">
        <v>21.6</v>
      </c>
      <c r="H23274" s="12">
        <v>0</v>
      </c>
      <c r="I23274" s="4" t="s">
        <v>828</v>
      </c>
      <c r="J23274" s="7" t="str">
        <f>VLOOKUP(C23274,'[1]T. Apoyo Sistema'!$B$1:$C$89,2,0)</f>
        <v>NO</v>
      </c>
    </row>
    <row r="23275" spans="1:10" x14ac:dyDescent="0.25">
      <c r="A23275" s="4" t="str">
        <f>CONCATENATE(B23275,"-",C23275,"-",D23275)</f>
        <v>46267-POX21-com4</v>
      </c>
      <c r="B23275" s="15">
        <v>46267</v>
      </c>
      <c r="C23275" s="10" t="s">
        <v>112</v>
      </c>
      <c r="D23275" s="10" t="s">
        <v>78</v>
      </c>
      <c r="E23275" s="10">
        <v>0</v>
      </c>
      <c r="F23275" s="12">
        <v>5.0666666666666664</v>
      </c>
      <c r="G23275" s="12">
        <v>18.933333333333334</v>
      </c>
      <c r="H23275" s="12">
        <v>0</v>
      </c>
      <c r="I23275" s="4" t="s">
        <v>828</v>
      </c>
      <c r="J23275" s="7" t="str">
        <f>VLOOKUP(C23275,'[1]T. Apoyo Sistema'!$B$1:$C$89,2,0)</f>
        <v>NO</v>
      </c>
    </row>
    <row r="23276" spans="1:10" x14ac:dyDescent="0.25">
      <c r="A23276" s="4" t="str">
        <f>CONCATENATE(B23276,"-",C23276,"-",D23276)</f>
        <v>46267-POX21-gen1</v>
      </c>
      <c r="B23276" s="15">
        <v>46267</v>
      </c>
      <c r="C23276" s="10" t="s">
        <v>112</v>
      </c>
      <c r="D23276" s="10" t="s">
        <v>59</v>
      </c>
      <c r="E23276" s="10">
        <v>0</v>
      </c>
      <c r="F23276" s="12">
        <v>5.583333333333333</v>
      </c>
      <c r="G23276" s="12">
        <v>18.416666666666668</v>
      </c>
      <c r="H23276" s="12">
        <v>0</v>
      </c>
      <c r="I23276" s="4" t="s">
        <v>828</v>
      </c>
      <c r="J23276" s="7" t="str">
        <f>VLOOKUP(C23276,'[1]T. Apoyo Sistema'!$B$1:$C$89,2,0)</f>
        <v>NO</v>
      </c>
    </row>
    <row r="23277" spans="1:10" x14ac:dyDescent="0.25">
      <c r="A23277" s="4" t="str">
        <f>CONCATENATE(B23277,"-",C23277,"-",D23277)</f>
        <v>46267-POX21-gen2</v>
      </c>
      <c r="B23277" s="15">
        <v>46267</v>
      </c>
      <c r="C23277" s="10" t="s">
        <v>112</v>
      </c>
      <c r="D23277" s="10" t="s">
        <v>73</v>
      </c>
      <c r="E23277" s="10">
        <v>0</v>
      </c>
      <c r="F23277" s="12">
        <v>0.18333333333333332</v>
      </c>
      <c r="G23277" s="12">
        <v>23.816666666666666</v>
      </c>
      <c r="H23277" s="12">
        <v>0</v>
      </c>
      <c r="I23277" s="4" t="s">
        <v>828</v>
      </c>
      <c r="J23277" s="7" t="str">
        <f>VLOOKUP(C23277,'[1]T. Apoyo Sistema'!$B$1:$C$89,2,0)</f>
        <v>NO</v>
      </c>
    </row>
    <row r="23278" spans="1:10" x14ac:dyDescent="0.25">
      <c r="A23278" s="4" t="str">
        <f>CONCATENATE(B23278,"-",C23278,"-",D23278)</f>
        <v>46267-POX21-psa1</v>
      </c>
      <c r="B23278" s="15">
        <v>46267</v>
      </c>
      <c r="C23278" s="10" t="s">
        <v>112</v>
      </c>
      <c r="D23278" s="10" t="s">
        <v>60</v>
      </c>
      <c r="E23278" s="10">
        <v>0</v>
      </c>
      <c r="F23278" s="12">
        <v>4.4333333333333336</v>
      </c>
      <c r="G23278" s="12">
        <v>19.566666666666666</v>
      </c>
      <c r="H23278" s="12">
        <v>0</v>
      </c>
      <c r="I23278" s="4" t="s">
        <v>828</v>
      </c>
      <c r="J23278" s="7" t="str">
        <f>VLOOKUP(C23278,'[1]T. Apoyo Sistema'!$B$1:$C$89,2,0)</f>
        <v>NO</v>
      </c>
    </row>
    <row r="23279" spans="1:10" x14ac:dyDescent="0.25">
      <c r="A23279" s="4" t="str">
        <f>CONCATENATE(B23279,"-",C23279,"-",D23279)</f>
        <v>46267-POX21-psa2</v>
      </c>
      <c r="B23279" s="15">
        <v>46267</v>
      </c>
      <c r="C23279" s="10" t="s">
        <v>112</v>
      </c>
      <c r="D23279" s="10" t="s">
        <v>74</v>
      </c>
      <c r="E23279" s="10">
        <v>0</v>
      </c>
      <c r="F23279" s="12">
        <v>2.8</v>
      </c>
      <c r="G23279" s="12">
        <v>21.2</v>
      </c>
      <c r="H23279" s="12">
        <v>0</v>
      </c>
      <c r="I23279" s="4" t="s">
        <v>828</v>
      </c>
      <c r="J23279" s="7" t="str">
        <f>VLOOKUP(C23279,'[1]T. Apoyo Sistema'!$B$1:$C$89,2,0)</f>
        <v>NO</v>
      </c>
    </row>
    <row r="23280" spans="1:10" x14ac:dyDescent="0.25">
      <c r="A23280" s="4" t="str">
        <f>CONCATENATE(B23280,"-",C23280,"-",D23280)</f>
        <v>46267-POX21-psa3</v>
      </c>
      <c r="B23280" s="15">
        <v>46267</v>
      </c>
      <c r="C23280" s="10" t="s">
        <v>112</v>
      </c>
      <c r="D23280" s="10" t="s">
        <v>79</v>
      </c>
      <c r="E23280" s="10">
        <v>0</v>
      </c>
      <c r="F23280" s="12">
        <v>2.2833333333333332</v>
      </c>
      <c r="G23280" s="12">
        <v>21.716666666666669</v>
      </c>
      <c r="H23280" s="12">
        <v>0</v>
      </c>
      <c r="I23280" s="4" t="s">
        <v>828</v>
      </c>
      <c r="J23280" s="7" t="str">
        <f>VLOOKUP(C23280,'[1]T. Apoyo Sistema'!$B$1:$C$89,2,0)</f>
        <v>NO</v>
      </c>
    </row>
    <row r="23281" spans="1:10" x14ac:dyDescent="0.25">
      <c r="A23281" s="4" t="str">
        <f>CONCATENATE(B23281,"-",C23281,"-",D23281)</f>
        <v>46267-POX21-psa4</v>
      </c>
      <c r="B23281" s="15">
        <v>46267</v>
      </c>
      <c r="C23281" s="10" t="s">
        <v>112</v>
      </c>
      <c r="D23281" s="10" t="s">
        <v>80</v>
      </c>
      <c r="E23281" s="10">
        <v>0</v>
      </c>
      <c r="F23281" s="12">
        <v>4.45</v>
      </c>
      <c r="G23281" s="12">
        <v>19.55</v>
      </c>
      <c r="H23281" s="12">
        <v>0</v>
      </c>
      <c r="I23281" s="4" t="s">
        <v>828</v>
      </c>
      <c r="J23281" s="7" t="str">
        <f>VLOOKUP(C23281,'[1]T. Apoyo Sistema'!$B$1:$C$89,2,0)</f>
        <v>NO</v>
      </c>
    </row>
    <row r="23282" spans="1:10" x14ac:dyDescent="0.25">
      <c r="A23282" s="4" t="str">
        <f>CONCATENATE(B23282,"-",C23282,"-",D23282)</f>
        <v>46267-POX21-sec1</v>
      </c>
      <c r="B23282" s="15">
        <v>46267</v>
      </c>
      <c r="C23282" s="10" t="s">
        <v>112</v>
      </c>
      <c r="D23282" s="10" t="s">
        <v>75</v>
      </c>
      <c r="E23282" s="10">
        <v>0</v>
      </c>
      <c r="F23282" s="12">
        <v>5.3833333333333337</v>
      </c>
      <c r="G23282" s="12">
        <v>18.616666666666667</v>
      </c>
      <c r="H23282" s="12">
        <v>0</v>
      </c>
      <c r="I23282" s="4" t="s">
        <v>828</v>
      </c>
      <c r="J23282" s="7" t="str">
        <f>VLOOKUP(C23282,'[1]T. Apoyo Sistema'!$B$1:$C$89,2,0)</f>
        <v>NO</v>
      </c>
    </row>
    <row r="23283" spans="1:10" x14ac:dyDescent="0.25">
      <c r="A23283" s="4" t="str">
        <f>CONCATENATE(B23283,"-",C23283,"-",D23283)</f>
        <v>46267-POX21-sec2</v>
      </c>
      <c r="B23283" s="15">
        <v>46267</v>
      </c>
      <c r="C23283" s="10" t="s">
        <v>112</v>
      </c>
      <c r="D23283" s="10" t="s">
        <v>76</v>
      </c>
      <c r="E23283" s="10">
        <v>0</v>
      </c>
      <c r="F23283" s="12">
        <v>5.3833333333333337</v>
      </c>
      <c r="G23283" s="12">
        <v>18.616666666666667</v>
      </c>
      <c r="H23283" s="12">
        <v>0</v>
      </c>
      <c r="I23283" s="4" t="s">
        <v>828</v>
      </c>
      <c r="J23283" s="7" t="str">
        <f>VLOOKUP(C23283,'[1]T. Apoyo Sistema'!$B$1:$C$89,2,0)</f>
        <v>NO</v>
      </c>
    </row>
    <row r="23284" spans="1:10" x14ac:dyDescent="0.25">
      <c r="A23284" s="4" t="str">
        <f>CONCATENATE(B23284,"-",C23284,"-",D23284)</f>
        <v>46267-POX22-bbd1</v>
      </c>
      <c r="B23284" s="15">
        <v>46267</v>
      </c>
      <c r="C23284" s="10" t="s">
        <v>85</v>
      </c>
      <c r="D23284" s="10" t="s">
        <v>69</v>
      </c>
      <c r="E23284" s="10">
        <v>0</v>
      </c>
      <c r="F23284" s="12">
        <v>0</v>
      </c>
      <c r="G23284" s="12">
        <v>24</v>
      </c>
      <c r="H23284" s="12">
        <v>0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>CONCATENATE(B23285,"-",C23285,"-",D23285)</f>
        <v>46267-POX22-bbd2</v>
      </c>
      <c r="B23285" s="15">
        <v>46267</v>
      </c>
      <c r="C23285" s="10" t="s">
        <v>85</v>
      </c>
      <c r="D23285" s="10" t="s">
        <v>70</v>
      </c>
      <c r="E23285" s="10">
        <v>0</v>
      </c>
      <c r="F23285" s="12">
        <v>0.33333333333333331</v>
      </c>
      <c r="G23285" s="12">
        <v>23.666666666666668</v>
      </c>
      <c r="H23285" s="12">
        <v>0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>CONCATENATE(B23286,"-",C23286,"-",D23286)</f>
        <v>46267-POX22-com1</v>
      </c>
      <c r="B23286" s="15">
        <v>46267</v>
      </c>
      <c r="C23286" s="10" t="s">
        <v>85</v>
      </c>
      <c r="D23286" s="10" t="s">
        <v>71</v>
      </c>
      <c r="E23286" s="10">
        <v>0</v>
      </c>
      <c r="F23286" s="12">
        <v>5.9666666666666668</v>
      </c>
      <c r="G23286" s="12">
        <v>18.033333333333331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>CONCATENATE(B23287,"-",C23287,"-",D23287)</f>
        <v>46267-POX22-com2</v>
      </c>
      <c r="B23287" s="15">
        <v>46267</v>
      </c>
      <c r="C23287" s="10" t="s">
        <v>85</v>
      </c>
      <c r="D23287" s="10" t="s">
        <v>72</v>
      </c>
      <c r="E23287" s="10">
        <v>0</v>
      </c>
      <c r="F23287" s="12">
        <v>5.9666666666666668</v>
      </c>
      <c r="G23287" s="12">
        <v>18.033333333333331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>CONCATENATE(B23288,"-",C23288,"-",D23288)</f>
        <v>46267-POX22-com3</v>
      </c>
      <c r="B23288" s="15">
        <v>46267</v>
      </c>
      <c r="C23288" s="10" t="s">
        <v>85</v>
      </c>
      <c r="D23288" s="10" t="s">
        <v>77</v>
      </c>
      <c r="E23288" s="10">
        <v>0</v>
      </c>
      <c r="F23288" s="12">
        <v>5.9666666666666668</v>
      </c>
      <c r="G23288" s="12">
        <v>18.033333333333331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>CONCATENATE(B23289,"-",C23289,"-",D23289)</f>
        <v>46267-POX22-com4</v>
      </c>
      <c r="B23289" s="15">
        <v>46267</v>
      </c>
      <c r="C23289" s="10" t="s">
        <v>85</v>
      </c>
      <c r="D23289" s="10" t="s">
        <v>78</v>
      </c>
      <c r="E23289" s="10">
        <v>0</v>
      </c>
      <c r="F23289" s="12">
        <v>6.0166666666666666</v>
      </c>
      <c r="G23289" s="12">
        <v>17.983333333333334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>CONCATENATE(B23290,"-",C23290,"-",D23290)</f>
        <v>46267-POX22-gen1</v>
      </c>
      <c r="B23290" s="15">
        <v>46267</v>
      </c>
      <c r="C23290" s="10" t="s">
        <v>85</v>
      </c>
      <c r="D23290" s="10" t="s">
        <v>59</v>
      </c>
      <c r="E23290" s="10">
        <v>0</v>
      </c>
      <c r="F23290" s="12">
        <v>6.1</v>
      </c>
      <c r="G23290" s="12">
        <v>17.899999999999999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>CONCATENATE(B23291,"-",C23291,"-",D23291)</f>
        <v>46267-POX22-gen2</v>
      </c>
      <c r="B23291" s="15">
        <v>46267</v>
      </c>
      <c r="C23291" s="10" t="s">
        <v>85</v>
      </c>
      <c r="D23291" s="10" t="s">
        <v>73</v>
      </c>
      <c r="E23291" s="10">
        <v>0</v>
      </c>
      <c r="F23291" s="12">
        <v>0</v>
      </c>
      <c r="G23291" s="12">
        <v>24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>CONCATENATE(B23292,"-",C23292,"-",D23292)</f>
        <v>46267-POX22-psa1</v>
      </c>
      <c r="B23292" s="15">
        <v>46267</v>
      </c>
      <c r="C23292" s="10" t="s">
        <v>85</v>
      </c>
      <c r="D23292" s="10" t="s">
        <v>60</v>
      </c>
      <c r="E23292" s="10">
        <v>0</v>
      </c>
      <c r="F23292" s="12">
        <v>5.916666666666667</v>
      </c>
      <c r="G23292" s="12">
        <v>18.083333333333332</v>
      </c>
      <c r="H23292" s="12">
        <v>0</v>
      </c>
      <c r="I23292" s="4" t="s">
        <v>828</v>
      </c>
      <c r="J23292" s="7" t="str">
        <f>VLOOKUP(C23292,'[1]T. Apoyo Sistema'!$B$1:$C$89,2,0)</f>
        <v>SI</v>
      </c>
    </row>
    <row r="23293" spans="1:10" x14ac:dyDescent="0.25">
      <c r="A23293" s="4" t="str">
        <f>CONCATENATE(B23293,"-",C23293,"-",D23293)</f>
        <v>46267-POX22-psa2</v>
      </c>
      <c r="B23293" s="15">
        <v>46267</v>
      </c>
      <c r="C23293" s="10" t="s">
        <v>85</v>
      </c>
      <c r="D23293" s="10" t="s">
        <v>74</v>
      </c>
      <c r="E23293" s="10">
        <v>0</v>
      </c>
      <c r="F23293" s="12">
        <v>5.9333333333333336</v>
      </c>
      <c r="G23293" s="12">
        <v>18.066666666666666</v>
      </c>
      <c r="H23293" s="12">
        <v>0</v>
      </c>
      <c r="I23293" s="4" t="s">
        <v>828</v>
      </c>
      <c r="J23293" s="7" t="str">
        <f>VLOOKUP(C23293,'[1]T. Apoyo Sistema'!$B$1:$C$89,2,0)</f>
        <v>SI</v>
      </c>
    </row>
    <row r="23294" spans="1:10" x14ac:dyDescent="0.25">
      <c r="A23294" s="4" t="str">
        <f>CONCATENATE(B23294,"-",C23294,"-",D23294)</f>
        <v>46267-POX22-psa3</v>
      </c>
      <c r="B23294" s="15">
        <v>46267</v>
      </c>
      <c r="C23294" s="10" t="s">
        <v>85</v>
      </c>
      <c r="D23294" s="10" t="s">
        <v>79</v>
      </c>
      <c r="E23294" s="10">
        <v>0</v>
      </c>
      <c r="F23294" s="12">
        <v>5.9333333333333336</v>
      </c>
      <c r="G23294" s="12">
        <v>18.066666666666666</v>
      </c>
      <c r="H23294" s="12">
        <v>0</v>
      </c>
      <c r="I23294" s="4" t="s">
        <v>828</v>
      </c>
      <c r="J23294" s="7" t="str">
        <f>VLOOKUP(C23294,'[1]T. Apoyo Sistema'!$B$1:$C$89,2,0)</f>
        <v>SI</v>
      </c>
    </row>
    <row r="23295" spans="1:10" x14ac:dyDescent="0.25">
      <c r="A23295" s="4" t="str">
        <f>CONCATENATE(B23295,"-",C23295,"-",D23295)</f>
        <v>46267-POX22-psa4</v>
      </c>
      <c r="B23295" s="15">
        <v>46267</v>
      </c>
      <c r="C23295" s="10" t="s">
        <v>85</v>
      </c>
      <c r="D23295" s="10" t="s">
        <v>80</v>
      </c>
      <c r="E23295" s="10">
        <v>0</v>
      </c>
      <c r="F23295" s="12">
        <v>5.916666666666667</v>
      </c>
      <c r="G23295" s="12">
        <v>18.083333333333332</v>
      </c>
      <c r="H23295" s="12">
        <v>0</v>
      </c>
      <c r="I23295" s="4" t="s">
        <v>828</v>
      </c>
      <c r="J23295" s="7" t="str">
        <f>VLOOKUP(C23295,'[1]T. Apoyo Sistema'!$B$1:$C$89,2,0)</f>
        <v>SI</v>
      </c>
    </row>
    <row r="23296" spans="1:10" x14ac:dyDescent="0.25">
      <c r="A23296" s="4" t="str">
        <f>CONCATENATE(B23296,"-",C23296,"-",D23296)</f>
        <v>46267-POX22-sec1</v>
      </c>
      <c r="B23296" s="15">
        <v>46267</v>
      </c>
      <c r="C23296" s="10" t="s">
        <v>85</v>
      </c>
      <c r="D23296" s="10" t="s">
        <v>75</v>
      </c>
      <c r="E23296" s="10">
        <v>0</v>
      </c>
      <c r="F23296" s="12">
        <v>6.05</v>
      </c>
      <c r="G23296" s="12">
        <v>17.95</v>
      </c>
      <c r="H23296" s="12">
        <v>0</v>
      </c>
      <c r="I23296" s="4" t="s">
        <v>828</v>
      </c>
      <c r="J23296" s="7" t="str">
        <f>VLOOKUP(C23296,'[1]T. Apoyo Sistema'!$B$1:$C$89,2,0)</f>
        <v>SI</v>
      </c>
    </row>
    <row r="23297" spans="1:10" x14ac:dyDescent="0.25">
      <c r="A23297" s="4" t="str">
        <f>CONCATENATE(B23297,"-",C23297,"-",D23297)</f>
        <v>46267-POX22-sec2</v>
      </c>
      <c r="B23297" s="15">
        <v>46267</v>
      </c>
      <c r="C23297" s="10" t="s">
        <v>85</v>
      </c>
      <c r="D23297" s="10" t="s">
        <v>76</v>
      </c>
      <c r="E23297" s="10">
        <v>0</v>
      </c>
      <c r="F23297" s="12">
        <v>6.05</v>
      </c>
      <c r="G23297" s="12">
        <v>17.95</v>
      </c>
      <c r="H23297" s="12">
        <v>0</v>
      </c>
      <c r="I23297" s="4" t="s">
        <v>828</v>
      </c>
      <c r="J23297" s="7" t="str">
        <f>VLOOKUP(C23297,'[1]T. Apoyo Sistema'!$B$1:$C$89,2,0)</f>
        <v>SI</v>
      </c>
    </row>
    <row r="23298" spans="1:10" x14ac:dyDescent="0.25">
      <c r="A23298" s="4" t="str">
        <f>CONCATENATE(B23298,"-",C23298,"-",D23298)</f>
        <v>46236-POX45-com2</v>
      </c>
      <c r="B23298" s="14">
        <v>46236</v>
      </c>
      <c r="C23298" s="4" t="s">
        <v>27</v>
      </c>
      <c r="D23298" s="4" t="s">
        <v>72</v>
      </c>
      <c r="E23298" s="4">
        <v>0</v>
      </c>
      <c r="F23298" s="6">
        <v>8.1166666666666671</v>
      </c>
      <c r="G23298" s="6">
        <v>15.866666666666667</v>
      </c>
      <c r="H23298" s="6">
        <v>0</v>
      </c>
      <c r="I23298" s="4" t="str">
        <f>TEXT(B23298,"yyyy-mm")</f>
        <v>2026-08</v>
      </c>
      <c r="J23298" s="7" t="str">
        <f>VLOOKUP(C23298,'[1]T. Apoyo Sistema'!$B$1:$C$89,2,0)</f>
        <v>SI</v>
      </c>
    </row>
    <row r="23299" spans="1:10" x14ac:dyDescent="0.25">
      <c r="A23299" s="4" t="str">
        <f>CONCATENATE(B23299,"-",C23299,"-",D23299)</f>
        <v>46236-POX45-com3</v>
      </c>
      <c r="B23299" s="14">
        <v>46236</v>
      </c>
      <c r="C23299" s="4" t="s">
        <v>27</v>
      </c>
      <c r="D23299" s="4" t="s">
        <v>77</v>
      </c>
      <c r="E23299" s="4">
        <v>0</v>
      </c>
      <c r="F23299" s="6">
        <v>8.0666666666666664</v>
      </c>
      <c r="G23299" s="6">
        <v>15.916666666666668</v>
      </c>
      <c r="H23299" s="6">
        <v>0</v>
      </c>
      <c r="I23299" s="4" t="str">
        <f>TEXT(B23299,"yyyy-mm")</f>
        <v>2026-08</v>
      </c>
      <c r="J23299" s="7" t="str">
        <f>VLOOKUP(C23299,'[1]T. Apoyo Sistema'!$B$1:$C$89,2,0)</f>
        <v>SI</v>
      </c>
    </row>
    <row r="23300" spans="1:10" x14ac:dyDescent="0.25">
      <c r="A23300" s="4" t="str">
        <f>CONCATENATE(B23300,"-",C23300,"-",D23300)</f>
        <v>46236-POX45-com4</v>
      </c>
      <c r="B23300" s="14">
        <v>46236</v>
      </c>
      <c r="C23300" s="4" t="s">
        <v>27</v>
      </c>
      <c r="D23300" s="4" t="s">
        <v>78</v>
      </c>
      <c r="E23300" s="4">
        <v>0</v>
      </c>
      <c r="F23300" s="6">
        <v>8.2333333333333325</v>
      </c>
      <c r="G23300" s="6">
        <v>15.750000000000002</v>
      </c>
      <c r="H23300" s="6">
        <v>0</v>
      </c>
      <c r="I23300" s="4" t="str">
        <f>TEXT(B23300,"yyyy-mm")</f>
        <v>2026-08</v>
      </c>
      <c r="J23300" s="7" t="str">
        <f>VLOOKUP(C23300,'[1]T. Apoyo Sistema'!$B$1:$C$89,2,0)</f>
        <v>SI</v>
      </c>
    </row>
    <row r="23301" spans="1:10" x14ac:dyDescent="0.25">
      <c r="A23301" s="4" t="str">
        <f>CONCATENATE(B23301,"-",C23301,"-",D23301)</f>
        <v>46236-POX45-gen1</v>
      </c>
      <c r="B23301" s="14">
        <v>46236</v>
      </c>
      <c r="C23301" s="4" t="s">
        <v>27</v>
      </c>
      <c r="D23301" s="4" t="s">
        <v>59</v>
      </c>
      <c r="E23301" s="4">
        <v>0</v>
      </c>
      <c r="F23301" s="6">
        <v>8.25</v>
      </c>
      <c r="G23301" s="6">
        <v>15.733333333333334</v>
      </c>
      <c r="H23301" s="6">
        <v>0</v>
      </c>
      <c r="I23301" s="4" t="str">
        <f>TEXT(B23301,"yyyy-mm")</f>
        <v>2026-08</v>
      </c>
      <c r="J23301" s="7" t="str">
        <f>VLOOKUP(C23301,'[1]T. Apoyo Sistema'!$B$1:$C$89,2,0)</f>
        <v>SI</v>
      </c>
    </row>
    <row r="23302" spans="1:10" x14ac:dyDescent="0.25">
      <c r="A23302" s="4" t="str">
        <f>CONCATENATE(B23302,"-",C23302,"-",D23302)</f>
        <v>46236-POX45-gen2</v>
      </c>
      <c r="B23302" s="14">
        <v>46236</v>
      </c>
      <c r="C23302" s="4" t="s">
        <v>27</v>
      </c>
      <c r="D23302" s="4" t="s">
        <v>73</v>
      </c>
      <c r="E23302" s="4">
        <v>1</v>
      </c>
      <c r="F23302" s="6">
        <v>0.45</v>
      </c>
      <c r="G23302" s="6">
        <v>0.65000000000000213</v>
      </c>
      <c r="H23302" s="6">
        <v>22.883333333333333</v>
      </c>
      <c r="I23302" s="4" t="str">
        <f>TEXT(B23302,"yyyy-mm")</f>
        <v>2026-08</v>
      </c>
      <c r="J23302" s="7" t="str">
        <f>VLOOKUP(C23302,'[1]T. Apoyo Sistema'!$B$1:$C$89,2,0)</f>
        <v>SI</v>
      </c>
    </row>
    <row r="23303" spans="1:10" x14ac:dyDescent="0.25">
      <c r="A23303" s="4" t="str">
        <f>CONCATENATE(B23303,"-",C23303,"-",D23303)</f>
        <v>46236-POX45-psa1</v>
      </c>
      <c r="B23303" s="14">
        <v>46236</v>
      </c>
      <c r="C23303" s="4" t="s">
        <v>27</v>
      </c>
      <c r="D23303" s="4" t="s">
        <v>60</v>
      </c>
      <c r="E23303" s="4">
        <v>0</v>
      </c>
      <c r="F23303" s="6">
        <v>7.9333333333333336</v>
      </c>
      <c r="G23303" s="6">
        <v>16.05</v>
      </c>
      <c r="H23303" s="6">
        <v>0</v>
      </c>
      <c r="I23303" s="4" t="str">
        <f>TEXT(B23303,"yyyy-mm")</f>
        <v>2026-08</v>
      </c>
      <c r="J23303" s="7" t="str">
        <f>VLOOKUP(C23303,'[1]T. Apoyo Sistema'!$B$1:$C$89,2,0)</f>
        <v>SI</v>
      </c>
    </row>
    <row r="23304" spans="1:10" x14ac:dyDescent="0.25">
      <c r="A23304" s="4" t="str">
        <f>CONCATENATE(B23304,"-",C23304,"-",D23304)</f>
        <v>46236-POX45-psa2</v>
      </c>
      <c r="B23304" s="14">
        <v>46236</v>
      </c>
      <c r="C23304" s="4" t="s">
        <v>27</v>
      </c>
      <c r="D23304" s="4" t="s">
        <v>74</v>
      </c>
      <c r="E23304" s="4">
        <v>0</v>
      </c>
      <c r="F23304" s="6">
        <v>7.8833333333333337</v>
      </c>
      <c r="G23304" s="6">
        <v>16.100000000000001</v>
      </c>
      <c r="H23304" s="6">
        <v>0</v>
      </c>
      <c r="I23304" s="4" t="str">
        <f>TEXT(B23304,"yyyy-mm")</f>
        <v>2026-08</v>
      </c>
      <c r="J23304" s="7" t="str">
        <f>VLOOKUP(C23304,'[1]T. Apoyo Sistema'!$B$1:$C$89,2,0)</f>
        <v>SI</v>
      </c>
    </row>
    <row r="23305" spans="1:10" x14ac:dyDescent="0.25">
      <c r="A23305" s="4" t="str">
        <f>CONCATENATE(B23305,"-",C23305,"-",D23305)</f>
        <v>46236-POX45-psa3</v>
      </c>
      <c r="B23305" s="14">
        <v>46236</v>
      </c>
      <c r="C23305" s="4" t="s">
        <v>27</v>
      </c>
      <c r="D23305" s="4" t="s">
        <v>79</v>
      </c>
      <c r="E23305" s="4">
        <v>0</v>
      </c>
      <c r="F23305" s="6">
        <v>7.8666666666666663</v>
      </c>
      <c r="G23305" s="6">
        <v>16.116666666666667</v>
      </c>
      <c r="H23305" s="6">
        <v>0</v>
      </c>
      <c r="I23305" s="4" t="str">
        <f>TEXT(B23305,"yyyy-mm")</f>
        <v>2026-08</v>
      </c>
      <c r="J23305" s="7" t="str">
        <f>VLOOKUP(C23305,'[1]T. Apoyo Sistema'!$B$1:$C$89,2,0)</f>
        <v>SI</v>
      </c>
    </row>
    <row r="23306" spans="1:10" x14ac:dyDescent="0.25">
      <c r="A23306" s="4" t="str">
        <f>CONCATENATE(B23306,"-",C23306,"-",D23306)</f>
        <v>46236-POX45-psa4</v>
      </c>
      <c r="B23306" s="14">
        <v>46236</v>
      </c>
      <c r="C23306" s="4" t="s">
        <v>27</v>
      </c>
      <c r="D23306" s="4" t="s">
        <v>80</v>
      </c>
      <c r="E23306" s="4">
        <v>0</v>
      </c>
      <c r="F23306" s="6">
        <v>7.9666666666666668</v>
      </c>
      <c r="G23306" s="6">
        <v>16.016666666666666</v>
      </c>
      <c r="H23306" s="6">
        <v>0</v>
      </c>
      <c r="I23306" s="4" t="str">
        <f>TEXT(B23306,"yyyy-mm")</f>
        <v>2026-08</v>
      </c>
      <c r="J23306" s="7" t="str">
        <f>VLOOKUP(C23306,'[1]T. Apoyo Sistema'!$B$1:$C$89,2,0)</f>
        <v>SI</v>
      </c>
    </row>
    <row r="23307" spans="1:10" x14ac:dyDescent="0.25">
      <c r="A23307" s="4" t="str">
        <f>CONCATENATE(B23307,"-",C23307,"-",D23307)</f>
        <v>46236-POX45-sec1</v>
      </c>
      <c r="B23307" s="14">
        <v>46236</v>
      </c>
      <c r="C23307" s="4" t="s">
        <v>27</v>
      </c>
      <c r="D23307" s="4" t="s">
        <v>75</v>
      </c>
      <c r="E23307" s="4">
        <v>0</v>
      </c>
      <c r="F23307" s="6">
        <v>8.4666666666666668</v>
      </c>
      <c r="G23307" s="6">
        <v>15.516666666666667</v>
      </c>
      <c r="H23307" s="6">
        <v>0</v>
      </c>
      <c r="I23307" s="4" t="str">
        <f>TEXT(B23307,"yyyy-mm")</f>
        <v>2026-08</v>
      </c>
      <c r="J23307" s="7" t="str">
        <f>VLOOKUP(C23307,'[1]T. Apoyo Sistema'!$B$1:$C$89,2,0)</f>
        <v>SI</v>
      </c>
    </row>
    <row r="23308" spans="1:10" x14ac:dyDescent="0.25">
      <c r="A23308" s="4" t="str">
        <f>CONCATENATE(B23308,"-",C23308,"-",D23308)</f>
        <v>46236-POX45-sec2</v>
      </c>
      <c r="B23308" s="14">
        <v>46236</v>
      </c>
      <c r="C23308" s="4" t="s">
        <v>27</v>
      </c>
      <c r="D23308" s="4" t="s">
        <v>76</v>
      </c>
      <c r="E23308" s="4">
        <v>0</v>
      </c>
      <c r="F23308" s="6">
        <v>8.4666666666666668</v>
      </c>
      <c r="G23308" s="6">
        <v>15.516666666666667</v>
      </c>
      <c r="H23308" s="6">
        <v>0</v>
      </c>
      <c r="I23308" s="4" t="str">
        <f>TEXT(B23308,"yyyy-mm")</f>
        <v>2026-08</v>
      </c>
      <c r="J23308" s="7" t="str">
        <f>VLOOKUP(C23308,'[1]T. Apoyo Sistema'!$B$1:$C$89,2,0)</f>
        <v>SI</v>
      </c>
    </row>
    <row r="23309" spans="1:10" x14ac:dyDescent="0.25">
      <c r="A23309" s="4" t="str">
        <f>CONCATENATE(B23309,"-",C23309,"-",D23309)</f>
        <v>46236-POX6-bbd1</v>
      </c>
      <c r="B23309" s="14">
        <v>46236</v>
      </c>
      <c r="C23309" s="4" t="s">
        <v>106</v>
      </c>
      <c r="D23309" s="4" t="s">
        <v>69</v>
      </c>
      <c r="E23309" s="4">
        <v>0</v>
      </c>
      <c r="F23309" s="6">
        <v>0.38333333333333336</v>
      </c>
      <c r="G23309" s="6">
        <v>23.6</v>
      </c>
      <c r="H23309" s="6">
        <v>0</v>
      </c>
      <c r="I23309" s="4" t="str">
        <f>TEXT(B23309,"yyyy-mm")</f>
        <v>2026-08</v>
      </c>
      <c r="J23309" s="7" t="str">
        <f>VLOOKUP(C23309,'[1]T. Apoyo Sistema'!$B$1:$C$89,2,0)</f>
        <v>SI</v>
      </c>
    </row>
    <row r="23310" spans="1:10" x14ac:dyDescent="0.25">
      <c r="A23310" s="4" t="str">
        <f>CONCATENATE(B23310,"-",C23310,"-",D23310)</f>
        <v>46236-POX6-bbd2</v>
      </c>
      <c r="B23310" s="14">
        <v>46236</v>
      </c>
      <c r="C23310" s="4" t="s">
        <v>106</v>
      </c>
      <c r="D23310" s="4" t="s">
        <v>70</v>
      </c>
      <c r="E23310" s="4">
        <v>0</v>
      </c>
      <c r="F23310" s="6">
        <v>0</v>
      </c>
      <c r="G23310" s="6">
        <v>23.983333333333334</v>
      </c>
      <c r="H23310" s="6">
        <v>0</v>
      </c>
      <c r="I23310" s="4" t="str">
        <f>TEXT(B23310,"yyyy-mm")</f>
        <v>2026-08</v>
      </c>
      <c r="J23310" s="7" t="str">
        <f>VLOOKUP(C23310,'[1]T. Apoyo Sistema'!$B$1:$C$89,2,0)</f>
        <v>SI</v>
      </c>
    </row>
    <row r="23311" spans="1:10" x14ac:dyDescent="0.25">
      <c r="A23311" s="4" t="str">
        <f>CONCATENATE(B23311,"-",C23311,"-",D23311)</f>
        <v>46236-POX6-com1</v>
      </c>
      <c r="B23311" s="14">
        <v>46236</v>
      </c>
      <c r="C23311" s="4" t="s">
        <v>106</v>
      </c>
      <c r="D23311" s="4" t="s">
        <v>71</v>
      </c>
      <c r="E23311" s="4">
        <v>0</v>
      </c>
      <c r="F23311" s="6">
        <v>20.066666666666666</v>
      </c>
      <c r="G23311" s="6">
        <v>3.9166666666666679</v>
      </c>
      <c r="H23311" s="6">
        <v>0</v>
      </c>
      <c r="I23311" s="4" t="str">
        <f>TEXT(B23311,"yyyy-mm")</f>
        <v>2026-08</v>
      </c>
      <c r="J23311" s="7" t="str">
        <f>VLOOKUP(C23311,'[1]T. Apoyo Sistema'!$B$1:$C$89,2,0)</f>
        <v>SI</v>
      </c>
    </row>
    <row r="23312" spans="1:10" x14ac:dyDescent="0.25">
      <c r="A23312" s="4" t="str">
        <f>CONCATENATE(B23312,"-",C23312,"-",D23312)</f>
        <v>46236-POX6-com2</v>
      </c>
      <c r="B23312" s="14">
        <v>46236</v>
      </c>
      <c r="C23312" s="4" t="s">
        <v>106</v>
      </c>
      <c r="D23312" s="4" t="s">
        <v>72</v>
      </c>
      <c r="E23312" s="4">
        <v>0</v>
      </c>
      <c r="F23312" s="6">
        <v>19.75</v>
      </c>
      <c r="G23312" s="6">
        <v>4.2333333333333343</v>
      </c>
      <c r="H23312" s="6">
        <v>0</v>
      </c>
      <c r="I23312" s="4" t="str">
        <f>TEXT(B23312,"yyyy-mm")</f>
        <v>2026-08</v>
      </c>
      <c r="J23312" s="7" t="str">
        <f>VLOOKUP(C23312,'[1]T. Apoyo Sistema'!$B$1:$C$89,2,0)</f>
        <v>SI</v>
      </c>
    </row>
    <row r="23313" spans="1:10" x14ac:dyDescent="0.25">
      <c r="A23313" s="4" t="str">
        <f>CONCATENATE(B23313,"-",C23313,"-",D23313)</f>
        <v>46236-POX6-com3</v>
      </c>
      <c r="B23313" s="14">
        <v>46236</v>
      </c>
      <c r="C23313" s="4" t="s">
        <v>106</v>
      </c>
      <c r="D23313" s="4" t="s">
        <v>77</v>
      </c>
      <c r="E23313" s="4">
        <v>0</v>
      </c>
      <c r="F23313" s="6">
        <v>18.133333333333333</v>
      </c>
      <c r="G23313" s="6">
        <v>5.8500000000000014</v>
      </c>
      <c r="H23313" s="6">
        <v>0</v>
      </c>
      <c r="I23313" s="4" t="str">
        <f>TEXT(B23313,"yyyy-mm")</f>
        <v>2026-08</v>
      </c>
      <c r="J23313" s="7" t="str">
        <f>VLOOKUP(C23313,'[1]T. Apoyo Sistema'!$B$1:$C$89,2,0)</f>
        <v>SI</v>
      </c>
    </row>
    <row r="23314" spans="1:10" x14ac:dyDescent="0.25">
      <c r="A23314" s="4" t="str">
        <f>CONCATENATE(B23314,"-",C23314,"-",D23314)</f>
        <v>46236-POX6-com4</v>
      </c>
      <c r="B23314" s="14">
        <v>46236</v>
      </c>
      <c r="C23314" s="4" t="s">
        <v>106</v>
      </c>
      <c r="D23314" s="4" t="s">
        <v>78</v>
      </c>
      <c r="E23314" s="4">
        <v>0</v>
      </c>
      <c r="F23314" s="6">
        <v>20.116666666666667</v>
      </c>
      <c r="G23314" s="6">
        <v>3.8666666666666671</v>
      </c>
      <c r="H23314" s="6">
        <v>0</v>
      </c>
      <c r="I23314" s="4" t="str">
        <f>TEXT(B23314,"yyyy-mm")</f>
        <v>2026-08</v>
      </c>
      <c r="J23314" s="7" t="str">
        <f>VLOOKUP(C23314,'[1]T. Apoyo Sistema'!$B$1:$C$89,2,0)</f>
        <v>SI</v>
      </c>
    </row>
    <row r="23315" spans="1:10" x14ac:dyDescent="0.25">
      <c r="A23315" s="4" t="str">
        <f>CONCATENATE(B23315,"-",C23315,"-",D23315)</f>
        <v>46236-POX6-gen1</v>
      </c>
      <c r="B23315" s="14">
        <v>46236</v>
      </c>
      <c r="C23315" s="4" t="s">
        <v>106</v>
      </c>
      <c r="D23315" s="4" t="s">
        <v>59</v>
      </c>
      <c r="E23315" s="4">
        <v>0</v>
      </c>
      <c r="F23315" s="6">
        <v>11.9</v>
      </c>
      <c r="G23315" s="6">
        <v>12.083333333333334</v>
      </c>
      <c r="H23315" s="6">
        <v>0</v>
      </c>
      <c r="I23315" s="4" t="str">
        <f>TEXT(B23315,"yyyy-mm")</f>
        <v>2026-08</v>
      </c>
      <c r="J23315" s="7" t="str">
        <f>VLOOKUP(C23315,'[1]T. Apoyo Sistema'!$B$1:$C$89,2,0)</f>
        <v>SI</v>
      </c>
    </row>
    <row r="23316" spans="1:10" x14ac:dyDescent="0.25">
      <c r="A23316" s="4" t="str">
        <f>CONCATENATE(B23316,"-",C23316,"-",D23316)</f>
        <v>46236-POX6-gen2</v>
      </c>
      <c r="B23316" s="14">
        <v>46236</v>
      </c>
      <c r="C23316" s="4" t="s">
        <v>106</v>
      </c>
      <c r="D23316" s="4" t="s">
        <v>73</v>
      </c>
      <c r="E23316" s="4">
        <v>0</v>
      </c>
      <c r="F23316" s="6">
        <v>8.3666666666666671</v>
      </c>
      <c r="G23316" s="6">
        <v>15.616666666666667</v>
      </c>
      <c r="H23316" s="6">
        <v>0</v>
      </c>
      <c r="I23316" s="4" t="str">
        <f>TEXT(B23316,"yyyy-mm")</f>
        <v>2026-08</v>
      </c>
      <c r="J23316" s="7" t="str">
        <f>VLOOKUP(C23316,'[1]T. Apoyo Sistema'!$B$1:$C$89,2,0)</f>
        <v>SI</v>
      </c>
    </row>
    <row r="23317" spans="1:10" x14ac:dyDescent="0.25">
      <c r="A23317" s="4" t="str">
        <f>CONCATENATE(B23317,"-",C23317,"-",D23317)</f>
        <v>46236-POX6-psa1</v>
      </c>
      <c r="B23317" s="14">
        <v>46236</v>
      </c>
      <c r="C23317" s="4" t="s">
        <v>106</v>
      </c>
      <c r="D23317" s="4" t="s">
        <v>60</v>
      </c>
      <c r="E23317" s="4">
        <v>0</v>
      </c>
      <c r="F23317" s="6">
        <v>17.95</v>
      </c>
      <c r="G23317" s="6">
        <v>6.033333333333335</v>
      </c>
      <c r="H23317" s="6">
        <v>0</v>
      </c>
      <c r="I23317" s="4" t="str">
        <f>TEXT(B23317,"yyyy-mm")</f>
        <v>2026-08</v>
      </c>
      <c r="J23317" s="7" t="str">
        <f>VLOOKUP(C23317,'[1]T. Apoyo Sistema'!$B$1:$C$89,2,0)</f>
        <v>SI</v>
      </c>
    </row>
    <row r="23318" spans="1:10" x14ac:dyDescent="0.25">
      <c r="A23318" s="4" t="str">
        <f>CONCATENATE(B23318,"-",C23318,"-",D23318)</f>
        <v>46236-POX6-psa2</v>
      </c>
      <c r="B23318" s="14">
        <v>46236</v>
      </c>
      <c r="C23318" s="4" t="s">
        <v>106</v>
      </c>
      <c r="D23318" s="4" t="s">
        <v>74</v>
      </c>
      <c r="E23318" s="4">
        <v>0</v>
      </c>
      <c r="F23318" s="6">
        <v>20</v>
      </c>
      <c r="G23318" s="6">
        <v>3.9833333333333343</v>
      </c>
      <c r="H23318" s="6">
        <v>0</v>
      </c>
      <c r="I23318" s="4" t="str">
        <f>TEXT(B23318,"yyyy-mm")</f>
        <v>2026-08</v>
      </c>
      <c r="J23318" s="7" t="str">
        <f>VLOOKUP(C23318,'[1]T. Apoyo Sistema'!$B$1:$C$89,2,0)</f>
        <v>SI</v>
      </c>
    </row>
    <row r="23319" spans="1:10" x14ac:dyDescent="0.25">
      <c r="A23319" s="4" t="str">
        <f>CONCATENATE(B23319,"-",C23319,"-",D23319)</f>
        <v>46236-POX6-psa3</v>
      </c>
      <c r="B23319" s="14">
        <v>46236</v>
      </c>
      <c r="C23319" s="4" t="s">
        <v>106</v>
      </c>
      <c r="D23319" s="4" t="s">
        <v>79</v>
      </c>
      <c r="E23319" s="4">
        <v>0</v>
      </c>
      <c r="F23319" s="6">
        <v>19.983333333333334</v>
      </c>
      <c r="G23319" s="6">
        <v>4</v>
      </c>
      <c r="H23319" s="6">
        <v>0</v>
      </c>
      <c r="I23319" s="4" t="str">
        <f>TEXT(B23319,"yyyy-mm")</f>
        <v>2026-08</v>
      </c>
      <c r="J23319" s="7" t="str">
        <f>VLOOKUP(C23319,'[1]T. Apoyo Sistema'!$B$1:$C$89,2,0)</f>
        <v>SI</v>
      </c>
    </row>
    <row r="23320" spans="1:10" x14ac:dyDescent="0.25">
      <c r="A23320" s="4" t="str">
        <f>CONCATENATE(B23320,"-",C23320,"-",D23320)</f>
        <v>46236-POX6-psa4</v>
      </c>
      <c r="B23320" s="14">
        <v>46236</v>
      </c>
      <c r="C23320" s="4" t="s">
        <v>106</v>
      </c>
      <c r="D23320" s="4" t="s">
        <v>80</v>
      </c>
      <c r="E23320" s="4">
        <v>0</v>
      </c>
      <c r="F23320" s="6">
        <v>19.633333333333333</v>
      </c>
      <c r="G23320" s="6">
        <v>4.3500000000000014</v>
      </c>
      <c r="H23320" s="6">
        <v>0</v>
      </c>
      <c r="I23320" s="4" t="str">
        <f>TEXT(B23320,"yyyy-mm")</f>
        <v>2026-08</v>
      </c>
      <c r="J23320" s="7" t="str">
        <f>VLOOKUP(C23320,'[1]T. Apoyo Sistema'!$B$1:$C$89,2,0)</f>
        <v>SI</v>
      </c>
    </row>
    <row r="23321" spans="1:10" x14ac:dyDescent="0.25">
      <c r="A23321" s="4" t="str">
        <f>CONCATENATE(B23321,"-",C23321,"-",D23321)</f>
        <v>46236-POX6-sec1</v>
      </c>
      <c r="B23321" s="14">
        <v>46236</v>
      </c>
      <c r="C23321" s="4" t="s">
        <v>106</v>
      </c>
      <c r="D23321" s="4" t="s">
        <v>75</v>
      </c>
      <c r="E23321" s="4">
        <v>0</v>
      </c>
      <c r="F23321" s="6">
        <v>20.2</v>
      </c>
      <c r="G23321" s="6">
        <v>3.783333333333335</v>
      </c>
      <c r="H23321" s="6">
        <v>0</v>
      </c>
      <c r="I23321" s="4" t="str">
        <f>TEXT(B23321,"yyyy-mm")</f>
        <v>2026-08</v>
      </c>
      <c r="J23321" s="7" t="str">
        <f>VLOOKUP(C23321,'[1]T. Apoyo Sistema'!$B$1:$C$89,2,0)</f>
        <v>SI</v>
      </c>
    </row>
    <row r="23322" spans="1:10" x14ac:dyDescent="0.25">
      <c r="A23322" s="4" t="str">
        <f>CONCATENATE(B23322,"-",C23322,"-",D23322)</f>
        <v>46236-POX6-sec2</v>
      </c>
      <c r="B23322" s="14">
        <v>46236</v>
      </c>
      <c r="C23322" s="4" t="s">
        <v>106</v>
      </c>
      <c r="D23322" s="4" t="s">
        <v>76</v>
      </c>
      <c r="E23322" s="4">
        <v>0</v>
      </c>
      <c r="F23322" s="6">
        <v>20.2</v>
      </c>
      <c r="G23322" s="6">
        <v>3.783333333333335</v>
      </c>
      <c r="H23322" s="6">
        <v>0</v>
      </c>
      <c r="I23322" s="4" t="str">
        <f>TEXT(B23322,"yyyy-mm")</f>
        <v>2026-08</v>
      </c>
      <c r="J23322" s="7" t="str">
        <f>VLOOKUP(C23322,'[1]T. Apoyo Sistema'!$B$1:$C$89,2,0)</f>
        <v>SI</v>
      </c>
    </row>
    <row r="23323" spans="1:10" x14ac:dyDescent="0.25">
      <c r="A23323" s="4" t="str">
        <f>CONCATENATE(B23323,"-",C23323,"-",D23323)</f>
        <v>46237-POX10-bbd1</v>
      </c>
      <c r="B23323" s="14">
        <v>46237</v>
      </c>
      <c r="C23323" s="4" t="s">
        <v>37</v>
      </c>
      <c r="D23323" s="4" t="s">
        <v>69</v>
      </c>
      <c r="E23323" s="4">
        <v>0</v>
      </c>
      <c r="F23323" s="6">
        <v>0</v>
      </c>
      <c r="G23323" s="6">
        <v>23.983333333333334</v>
      </c>
      <c r="H23323" s="6">
        <v>0</v>
      </c>
      <c r="I23323" s="4" t="str">
        <f>TEXT(B23323,"yyyy-mm")</f>
        <v>2026-08</v>
      </c>
      <c r="J23323" s="7" t="str">
        <f>VLOOKUP(C23323,'[1]T. Apoyo Sistema'!$B$1:$C$89,2,0)</f>
        <v>SI</v>
      </c>
    </row>
    <row r="23324" spans="1:10" x14ac:dyDescent="0.25">
      <c r="A23324" s="4" t="str">
        <f>CONCATENATE(B23324,"-",C23324,"-",D23324)</f>
        <v>46237-POX10-bbd2</v>
      </c>
      <c r="B23324" s="14">
        <v>46237</v>
      </c>
      <c r="C23324" s="4" t="s">
        <v>37</v>
      </c>
      <c r="D23324" s="4" t="s">
        <v>70</v>
      </c>
      <c r="E23324" s="4">
        <v>0</v>
      </c>
      <c r="F23324" s="6">
        <v>0</v>
      </c>
      <c r="G23324" s="6">
        <v>23.983333333333334</v>
      </c>
      <c r="H23324" s="6">
        <v>0</v>
      </c>
      <c r="I23324" s="4" t="str">
        <f>TEXT(B23324,"yyyy-mm")</f>
        <v>2026-08</v>
      </c>
      <c r="J23324" s="7" t="str">
        <f>VLOOKUP(C23324,'[1]T. Apoyo Sistema'!$B$1:$C$89,2,0)</f>
        <v>SI</v>
      </c>
    </row>
    <row r="23325" spans="1:10" x14ac:dyDescent="0.25">
      <c r="A23325" s="4" t="str">
        <f>CONCATENATE(B23325,"-",C23325,"-",D23325)</f>
        <v>46237-POX10-com1</v>
      </c>
      <c r="B23325" s="14">
        <v>46237</v>
      </c>
      <c r="C23325" s="4" t="s">
        <v>37</v>
      </c>
      <c r="D23325" s="4" t="s">
        <v>71</v>
      </c>
      <c r="E23325" s="4">
        <v>0</v>
      </c>
      <c r="F23325" s="6">
        <v>3.35</v>
      </c>
      <c r="G23325" s="6">
        <v>20.633333333333333</v>
      </c>
      <c r="H23325" s="6">
        <v>0</v>
      </c>
      <c r="I23325" s="4" t="str">
        <f>TEXT(B23325,"yyyy-mm")</f>
        <v>2026-08</v>
      </c>
      <c r="J23325" s="7" t="str">
        <f>VLOOKUP(C23325,'[1]T. Apoyo Sistema'!$B$1:$C$89,2,0)</f>
        <v>SI</v>
      </c>
    </row>
    <row r="23326" spans="1:10" x14ac:dyDescent="0.25">
      <c r="A23326" s="4" t="str">
        <f>CONCATENATE(B23326,"-",C23326,"-",D23326)</f>
        <v>46267-POX25-bbd1</v>
      </c>
      <c r="B23326" s="15">
        <v>46267</v>
      </c>
      <c r="C23326" s="10" t="s">
        <v>88</v>
      </c>
      <c r="D23326" s="10" t="s">
        <v>69</v>
      </c>
      <c r="E23326" s="10">
        <v>0</v>
      </c>
      <c r="F23326" s="12">
        <v>0</v>
      </c>
      <c r="G23326" s="12">
        <v>24</v>
      </c>
      <c r="H23326" s="12">
        <v>0</v>
      </c>
      <c r="I23326" s="4" t="s">
        <v>828</v>
      </c>
      <c r="J23326" s="7" t="str">
        <f>VLOOKUP(C23326,'[1]T. Apoyo Sistema'!$B$1:$C$89,2,0)</f>
        <v>NO</v>
      </c>
    </row>
    <row r="23327" spans="1:10" x14ac:dyDescent="0.25">
      <c r="A23327" s="4" t="str">
        <f>CONCATENATE(B23327,"-",C23327,"-",D23327)</f>
        <v>46267-POX25-bbd2</v>
      </c>
      <c r="B23327" s="15">
        <v>46267</v>
      </c>
      <c r="C23327" s="10" t="s">
        <v>88</v>
      </c>
      <c r="D23327" s="10" t="s">
        <v>70</v>
      </c>
      <c r="E23327" s="10">
        <v>0</v>
      </c>
      <c r="F23327" s="12">
        <v>0</v>
      </c>
      <c r="G23327" s="12">
        <v>24</v>
      </c>
      <c r="H23327" s="12">
        <v>0</v>
      </c>
      <c r="I23327" s="4" t="s">
        <v>828</v>
      </c>
      <c r="J23327" s="7" t="str">
        <f>VLOOKUP(C23327,'[1]T. Apoyo Sistema'!$B$1:$C$89,2,0)</f>
        <v>NO</v>
      </c>
    </row>
    <row r="23328" spans="1:10" x14ac:dyDescent="0.25">
      <c r="A23328" s="4" t="str">
        <f>CONCATENATE(B23328,"-",C23328,"-",D23328)</f>
        <v>46267-POX25-com1</v>
      </c>
      <c r="B23328" s="15">
        <v>46267</v>
      </c>
      <c r="C23328" s="10" t="s">
        <v>88</v>
      </c>
      <c r="D23328" s="10" t="s">
        <v>71</v>
      </c>
      <c r="E23328" s="10">
        <v>0</v>
      </c>
      <c r="F23328" s="12">
        <v>0</v>
      </c>
      <c r="G23328" s="12">
        <v>24</v>
      </c>
      <c r="H23328" s="12">
        <v>0</v>
      </c>
      <c r="I23328" s="4" t="s">
        <v>828</v>
      </c>
      <c r="J23328" s="7" t="str">
        <f>VLOOKUP(C23328,'[1]T. Apoyo Sistema'!$B$1:$C$89,2,0)</f>
        <v>NO</v>
      </c>
    </row>
    <row r="23329" spans="1:10" x14ac:dyDescent="0.25">
      <c r="A23329" s="4" t="str">
        <f>CONCATENATE(B23329,"-",C23329,"-",D23329)</f>
        <v>46267-POX25-com2</v>
      </c>
      <c r="B23329" s="15">
        <v>46267</v>
      </c>
      <c r="C23329" s="10" t="s">
        <v>88</v>
      </c>
      <c r="D23329" s="10" t="s">
        <v>72</v>
      </c>
      <c r="E23329" s="10">
        <v>0</v>
      </c>
      <c r="F23329" s="12">
        <v>0</v>
      </c>
      <c r="G23329" s="12">
        <v>24</v>
      </c>
      <c r="H23329" s="12">
        <v>0</v>
      </c>
      <c r="I23329" s="4" t="s">
        <v>828</v>
      </c>
      <c r="J23329" s="7" t="str">
        <f>VLOOKUP(C23329,'[1]T. Apoyo Sistema'!$B$1:$C$89,2,0)</f>
        <v>NO</v>
      </c>
    </row>
    <row r="23330" spans="1:10" x14ac:dyDescent="0.25">
      <c r="A23330" s="4" t="str">
        <f>CONCATENATE(B23330,"-",C23330,"-",D23330)</f>
        <v>46267-POX25-com3</v>
      </c>
      <c r="B23330" s="15">
        <v>46267</v>
      </c>
      <c r="C23330" s="10" t="s">
        <v>88</v>
      </c>
      <c r="D23330" s="10" t="s">
        <v>77</v>
      </c>
      <c r="E23330" s="10">
        <v>0</v>
      </c>
      <c r="F23330" s="12">
        <v>0</v>
      </c>
      <c r="G23330" s="12">
        <v>24</v>
      </c>
      <c r="H23330" s="12">
        <v>0</v>
      </c>
      <c r="I23330" s="4" t="s">
        <v>828</v>
      </c>
      <c r="J23330" s="7" t="str">
        <f>VLOOKUP(C23330,'[1]T. Apoyo Sistema'!$B$1:$C$89,2,0)</f>
        <v>NO</v>
      </c>
    </row>
    <row r="23331" spans="1:10" x14ac:dyDescent="0.25">
      <c r="A23331" s="4" t="str">
        <f>CONCATENATE(B23331,"-",C23331,"-",D23331)</f>
        <v>46267-POX25-com4</v>
      </c>
      <c r="B23331" s="15">
        <v>46267</v>
      </c>
      <c r="C23331" s="10" t="s">
        <v>88</v>
      </c>
      <c r="D23331" s="10" t="s">
        <v>78</v>
      </c>
      <c r="E23331" s="10">
        <v>0</v>
      </c>
      <c r="F23331" s="12">
        <v>0</v>
      </c>
      <c r="G23331" s="12">
        <v>24</v>
      </c>
      <c r="H23331" s="12">
        <v>0</v>
      </c>
      <c r="I23331" s="4" t="s">
        <v>828</v>
      </c>
      <c r="J23331" s="7" t="str">
        <f>VLOOKUP(C23331,'[1]T. Apoyo Sistema'!$B$1:$C$89,2,0)</f>
        <v>NO</v>
      </c>
    </row>
    <row r="23332" spans="1:10" x14ac:dyDescent="0.25">
      <c r="A23332" s="4" t="str">
        <f>CONCATENATE(B23332,"-",C23332,"-",D23332)</f>
        <v>46267-POX25-gen1</v>
      </c>
      <c r="B23332" s="15">
        <v>46267</v>
      </c>
      <c r="C23332" s="10" t="s">
        <v>88</v>
      </c>
      <c r="D23332" s="10" t="s">
        <v>59</v>
      </c>
      <c r="E23332" s="10">
        <v>0</v>
      </c>
      <c r="F23332" s="12">
        <v>0</v>
      </c>
      <c r="G23332" s="12">
        <v>24</v>
      </c>
      <c r="H23332" s="12">
        <v>0</v>
      </c>
      <c r="I23332" s="4" t="s">
        <v>828</v>
      </c>
      <c r="J23332" s="7" t="str">
        <f>VLOOKUP(C23332,'[1]T. Apoyo Sistema'!$B$1:$C$89,2,0)</f>
        <v>NO</v>
      </c>
    </row>
    <row r="23333" spans="1:10" x14ac:dyDescent="0.25">
      <c r="A23333" s="4" t="str">
        <f>CONCATENATE(B23333,"-",C23333,"-",D23333)</f>
        <v>46267-POX25-gen2</v>
      </c>
      <c r="B23333" s="15">
        <v>46267</v>
      </c>
      <c r="C23333" s="10" t="s">
        <v>88</v>
      </c>
      <c r="D23333" s="10" t="s">
        <v>73</v>
      </c>
      <c r="E23333" s="10">
        <v>0</v>
      </c>
      <c r="F23333" s="12">
        <v>0</v>
      </c>
      <c r="G23333" s="12">
        <v>24</v>
      </c>
      <c r="H23333" s="12">
        <v>0</v>
      </c>
      <c r="I23333" s="4" t="s">
        <v>828</v>
      </c>
      <c r="J23333" s="7" t="str">
        <f>VLOOKUP(C23333,'[1]T. Apoyo Sistema'!$B$1:$C$89,2,0)</f>
        <v>NO</v>
      </c>
    </row>
    <row r="23334" spans="1:10" x14ac:dyDescent="0.25">
      <c r="A23334" s="4" t="str">
        <f>CONCATENATE(B23334,"-",C23334,"-",D23334)</f>
        <v>46267-POX25-psa1</v>
      </c>
      <c r="B23334" s="15">
        <v>46267</v>
      </c>
      <c r="C23334" s="10" t="s">
        <v>88</v>
      </c>
      <c r="D23334" s="10" t="s">
        <v>60</v>
      </c>
      <c r="E23334" s="10">
        <v>0</v>
      </c>
      <c r="F23334" s="12">
        <v>0</v>
      </c>
      <c r="G23334" s="12">
        <v>24</v>
      </c>
      <c r="H23334" s="12">
        <v>0</v>
      </c>
      <c r="I23334" s="4" t="s">
        <v>828</v>
      </c>
      <c r="J23334" s="7" t="str">
        <f>VLOOKUP(C23334,'[1]T. Apoyo Sistema'!$B$1:$C$89,2,0)</f>
        <v>NO</v>
      </c>
    </row>
    <row r="23335" spans="1:10" x14ac:dyDescent="0.25">
      <c r="A23335" s="4" t="str">
        <f>CONCATENATE(B23335,"-",C23335,"-",D23335)</f>
        <v>46267-POX25-psa2</v>
      </c>
      <c r="B23335" s="15">
        <v>46267</v>
      </c>
      <c r="C23335" s="10" t="s">
        <v>88</v>
      </c>
      <c r="D23335" s="10" t="s">
        <v>74</v>
      </c>
      <c r="E23335" s="10">
        <v>0</v>
      </c>
      <c r="F23335" s="12">
        <v>0</v>
      </c>
      <c r="G23335" s="12">
        <v>24</v>
      </c>
      <c r="H23335" s="12">
        <v>0</v>
      </c>
      <c r="I23335" s="4" t="s">
        <v>828</v>
      </c>
      <c r="J23335" s="7" t="str">
        <f>VLOOKUP(C23335,'[1]T. Apoyo Sistema'!$B$1:$C$89,2,0)</f>
        <v>NO</v>
      </c>
    </row>
    <row r="23336" spans="1:10" x14ac:dyDescent="0.25">
      <c r="A23336" s="4" t="str">
        <f>CONCATENATE(B23336,"-",C23336,"-",D23336)</f>
        <v>46267-POX25-psa3</v>
      </c>
      <c r="B23336" s="15">
        <v>46267</v>
      </c>
      <c r="C23336" s="10" t="s">
        <v>88</v>
      </c>
      <c r="D23336" s="10" t="s">
        <v>79</v>
      </c>
      <c r="E23336" s="10">
        <v>0</v>
      </c>
      <c r="F23336" s="12">
        <v>0</v>
      </c>
      <c r="G23336" s="12">
        <v>24</v>
      </c>
      <c r="H23336" s="12">
        <v>0</v>
      </c>
      <c r="I23336" s="4" t="s">
        <v>828</v>
      </c>
      <c r="J23336" s="7" t="str">
        <f>VLOOKUP(C23336,'[1]T. Apoyo Sistema'!$B$1:$C$89,2,0)</f>
        <v>NO</v>
      </c>
    </row>
    <row r="23337" spans="1:10" x14ac:dyDescent="0.25">
      <c r="A23337" s="4" t="str">
        <f>CONCATENATE(B23337,"-",C23337,"-",D23337)</f>
        <v>46267-POX25-psa4</v>
      </c>
      <c r="B23337" s="15">
        <v>46267</v>
      </c>
      <c r="C23337" s="10" t="s">
        <v>88</v>
      </c>
      <c r="D23337" s="10" t="s">
        <v>80</v>
      </c>
      <c r="E23337" s="10">
        <v>0</v>
      </c>
      <c r="F23337" s="12">
        <v>0</v>
      </c>
      <c r="G23337" s="12">
        <v>24</v>
      </c>
      <c r="H23337" s="12">
        <v>0</v>
      </c>
      <c r="I23337" s="4" t="s">
        <v>828</v>
      </c>
      <c r="J23337" s="7" t="str">
        <f>VLOOKUP(C23337,'[1]T. Apoyo Sistema'!$B$1:$C$89,2,0)</f>
        <v>NO</v>
      </c>
    </row>
    <row r="23338" spans="1:10" x14ac:dyDescent="0.25">
      <c r="A23338" s="4" t="str">
        <f>CONCATENATE(B23338,"-",C23338,"-",D23338)</f>
        <v>46267-POX25-sec1</v>
      </c>
      <c r="B23338" s="15">
        <v>46267</v>
      </c>
      <c r="C23338" s="10" t="s">
        <v>88</v>
      </c>
      <c r="D23338" s="10" t="s">
        <v>75</v>
      </c>
      <c r="E23338" s="10">
        <v>0</v>
      </c>
      <c r="F23338" s="12">
        <v>0</v>
      </c>
      <c r="G23338" s="12">
        <v>24</v>
      </c>
      <c r="H23338" s="12">
        <v>0</v>
      </c>
      <c r="I23338" s="4" t="s">
        <v>828</v>
      </c>
      <c r="J23338" s="7" t="str">
        <f>VLOOKUP(C23338,'[1]T. Apoyo Sistema'!$B$1:$C$89,2,0)</f>
        <v>NO</v>
      </c>
    </row>
    <row r="23339" spans="1:10" x14ac:dyDescent="0.25">
      <c r="A23339" s="4" t="str">
        <f>CONCATENATE(B23339,"-",C23339,"-",D23339)</f>
        <v>46267-POX25-sec2</v>
      </c>
      <c r="B23339" s="15">
        <v>46267</v>
      </c>
      <c r="C23339" s="10" t="s">
        <v>88</v>
      </c>
      <c r="D23339" s="10" t="s">
        <v>76</v>
      </c>
      <c r="E23339" s="10">
        <v>0</v>
      </c>
      <c r="F23339" s="12">
        <v>0</v>
      </c>
      <c r="G23339" s="12">
        <v>24</v>
      </c>
      <c r="H23339" s="12">
        <v>0</v>
      </c>
      <c r="I23339" s="4" t="s">
        <v>828</v>
      </c>
      <c r="J23339" s="7" t="str">
        <f>VLOOKUP(C23339,'[1]T. Apoyo Sistema'!$B$1:$C$89,2,0)</f>
        <v>NO</v>
      </c>
    </row>
    <row r="23340" spans="1:10" x14ac:dyDescent="0.25">
      <c r="A23340" s="4" t="str">
        <f>CONCATENATE(B23340,"-",C23340,"-",D23340)</f>
        <v>46267-POX26-bbd1</v>
      </c>
      <c r="B23340" s="15">
        <v>46267</v>
      </c>
      <c r="C23340" s="10" t="s">
        <v>42</v>
      </c>
      <c r="D23340" s="10" t="s">
        <v>69</v>
      </c>
      <c r="E23340" s="10">
        <v>0</v>
      </c>
      <c r="F23340" s="12">
        <v>0</v>
      </c>
      <c r="G23340" s="12">
        <v>24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>CONCATENATE(B23341,"-",C23341,"-",D23341)</f>
        <v>46267-POX26-bbd2</v>
      </c>
      <c r="B23341" s="15">
        <v>46267</v>
      </c>
      <c r="C23341" s="10" t="s">
        <v>42</v>
      </c>
      <c r="D23341" s="10" t="s">
        <v>70</v>
      </c>
      <c r="E23341" s="10">
        <v>0</v>
      </c>
      <c r="F23341" s="12">
        <v>0</v>
      </c>
      <c r="G23341" s="12">
        <v>24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>CONCATENATE(B23342,"-",C23342,"-",D23342)</f>
        <v>46267-POX26-com1</v>
      </c>
      <c r="B23342" s="15">
        <v>46267</v>
      </c>
      <c r="C23342" s="10" t="s">
        <v>42</v>
      </c>
      <c r="D23342" s="10" t="s">
        <v>71</v>
      </c>
      <c r="E23342" s="10">
        <v>0</v>
      </c>
      <c r="F23342" s="12">
        <v>0</v>
      </c>
      <c r="G23342" s="12">
        <v>24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>CONCATENATE(B23343,"-",C23343,"-",D23343)</f>
        <v>46267-POX26-com2</v>
      </c>
      <c r="B23343" s="15">
        <v>46267</v>
      </c>
      <c r="C23343" s="10" t="s">
        <v>42</v>
      </c>
      <c r="D23343" s="10" t="s">
        <v>72</v>
      </c>
      <c r="E23343" s="10">
        <v>0</v>
      </c>
      <c r="F23343" s="12">
        <v>0</v>
      </c>
      <c r="G23343" s="12">
        <v>24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>CONCATENATE(B23344,"-",C23344,"-",D23344)</f>
        <v>46267-POX26-com3</v>
      </c>
      <c r="B23344" s="15">
        <v>46267</v>
      </c>
      <c r="C23344" s="10" t="s">
        <v>42</v>
      </c>
      <c r="D23344" s="10" t="s">
        <v>77</v>
      </c>
      <c r="E23344" s="10">
        <v>0</v>
      </c>
      <c r="F23344" s="12">
        <v>0</v>
      </c>
      <c r="G23344" s="12">
        <v>24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>CONCATENATE(B23345,"-",C23345,"-",D23345)</f>
        <v>46267-POX26-com4</v>
      </c>
      <c r="B23345" s="15">
        <v>46267</v>
      </c>
      <c r="C23345" s="10" t="s">
        <v>42</v>
      </c>
      <c r="D23345" s="10" t="s">
        <v>78</v>
      </c>
      <c r="E23345" s="10">
        <v>0</v>
      </c>
      <c r="F23345" s="12">
        <v>0</v>
      </c>
      <c r="G23345" s="12">
        <v>24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>CONCATENATE(B23346,"-",C23346,"-",D23346)</f>
        <v>46267-POX26-gen1</v>
      </c>
      <c r="B23346" s="15">
        <v>46267</v>
      </c>
      <c r="C23346" s="10" t="s">
        <v>42</v>
      </c>
      <c r="D23346" s="10" t="s">
        <v>59</v>
      </c>
      <c r="E23346" s="10">
        <v>0</v>
      </c>
      <c r="F23346" s="12">
        <v>0</v>
      </c>
      <c r="G23346" s="12">
        <v>24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>CONCATENATE(B23347,"-",C23347,"-",D23347)</f>
        <v>46267-POX26-gen2</v>
      </c>
      <c r="B23347" s="15">
        <v>46267</v>
      </c>
      <c r="C23347" s="10" t="s">
        <v>42</v>
      </c>
      <c r="D23347" s="10" t="s">
        <v>73</v>
      </c>
      <c r="E23347" s="10">
        <v>0</v>
      </c>
      <c r="F23347" s="12">
        <v>0</v>
      </c>
      <c r="G23347" s="12">
        <v>24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>CONCATENATE(B23348,"-",C23348,"-",D23348)</f>
        <v>46267-POX26-psa1</v>
      </c>
      <c r="B23348" s="15">
        <v>46267</v>
      </c>
      <c r="C23348" s="10" t="s">
        <v>42</v>
      </c>
      <c r="D23348" s="10" t="s">
        <v>60</v>
      </c>
      <c r="E23348" s="10">
        <v>0</v>
      </c>
      <c r="F23348" s="12">
        <v>0</v>
      </c>
      <c r="G23348" s="12">
        <v>24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>CONCATENATE(B23349,"-",C23349,"-",D23349)</f>
        <v>46267-POX26-psa2</v>
      </c>
      <c r="B23349" s="15">
        <v>46267</v>
      </c>
      <c r="C23349" s="10" t="s">
        <v>42</v>
      </c>
      <c r="D23349" s="10" t="s">
        <v>74</v>
      </c>
      <c r="E23349" s="10">
        <v>0</v>
      </c>
      <c r="F23349" s="12">
        <v>0</v>
      </c>
      <c r="G23349" s="12">
        <v>24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>CONCATENATE(B23350,"-",C23350,"-",D23350)</f>
        <v>46267-POX26-psa3</v>
      </c>
      <c r="B23350" s="15">
        <v>46267</v>
      </c>
      <c r="C23350" s="10" t="s">
        <v>42</v>
      </c>
      <c r="D23350" s="10" t="s">
        <v>79</v>
      </c>
      <c r="E23350" s="10">
        <v>0</v>
      </c>
      <c r="F23350" s="12">
        <v>0</v>
      </c>
      <c r="G23350" s="12">
        <v>24</v>
      </c>
      <c r="H23350" s="12">
        <v>0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>CONCATENATE(B23351,"-",C23351,"-",D23351)</f>
        <v>46267-POX26-psa4</v>
      </c>
      <c r="B23351" s="15">
        <v>46267</v>
      </c>
      <c r="C23351" s="10" t="s">
        <v>42</v>
      </c>
      <c r="D23351" s="10" t="s">
        <v>80</v>
      </c>
      <c r="E23351" s="10">
        <v>0</v>
      </c>
      <c r="F23351" s="12">
        <v>0</v>
      </c>
      <c r="G23351" s="12">
        <v>24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>CONCATENATE(B23352,"-",C23352,"-",D23352)</f>
        <v>46267-POX26-sec1</v>
      </c>
      <c r="B23352" s="15">
        <v>46267</v>
      </c>
      <c r="C23352" s="10" t="s">
        <v>42</v>
      </c>
      <c r="D23352" s="10" t="s">
        <v>75</v>
      </c>
      <c r="E23352" s="10">
        <v>0</v>
      </c>
      <c r="F23352" s="12">
        <v>0</v>
      </c>
      <c r="G23352" s="12">
        <v>24</v>
      </c>
      <c r="H23352" s="12">
        <v>0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>CONCATENATE(B23353,"-",C23353,"-",D23353)</f>
        <v>46267-POX26-sec2</v>
      </c>
      <c r="B23353" s="15">
        <v>46267</v>
      </c>
      <c r="C23353" s="10" t="s">
        <v>42</v>
      </c>
      <c r="D23353" s="10" t="s">
        <v>76</v>
      </c>
      <c r="E23353" s="10">
        <v>0</v>
      </c>
      <c r="F23353" s="12">
        <v>0</v>
      </c>
      <c r="G23353" s="12">
        <v>24</v>
      </c>
      <c r="H23353" s="12">
        <v>0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>CONCATENATE(B23354,"-",C23354,"-",D23354)</f>
        <v>46267-POX28-bbd1</v>
      </c>
      <c r="B23354" s="15">
        <v>46267</v>
      </c>
      <c r="C23354" s="10" t="s">
        <v>111</v>
      </c>
      <c r="D23354" s="10" t="s">
        <v>69</v>
      </c>
      <c r="E23354" s="10">
        <v>0</v>
      </c>
      <c r="F23354" s="12">
        <v>0</v>
      </c>
      <c r="G23354" s="12">
        <v>24</v>
      </c>
      <c r="H23354" s="12">
        <v>0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>CONCATENATE(B23355,"-",C23355,"-",D23355)</f>
        <v>46267-POX28-bbd2</v>
      </c>
      <c r="B23355" s="15">
        <v>46267</v>
      </c>
      <c r="C23355" s="10" t="s">
        <v>111</v>
      </c>
      <c r="D23355" s="10" t="s">
        <v>70</v>
      </c>
      <c r="E23355" s="10">
        <v>0</v>
      </c>
      <c r="F23355" s="12">
        <v>0.45</v>
      </c>
      <c r="G23355" s="12">
        <v>23.55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>CONCATENATE(B23356,"-",C23356,"-",D23356)</f>
        <v>46267-POX28-com1</v>
      </c>
      <c r="B23356" s="15">
        <v>46267</v>
      </c>
      <c r="C23356" s="10" t="s">
        <v>111</v>
      </c>
      <c r="D23356" s="10" t="s">
        <v>71</v>
      </c>
      <c r="E23356" s="10">
        <v>0</v>
      </c>
      <c r="F23356" s="12">
        <v>16.216666666666665</v>
      </c>
      <c r="G23356" s="12">
        <v>7.783333333333335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>CONCATENATE(B23357,"-",C23357,"-",D23357)</f>
        <v>46267-POX28-com2</v>
      </c>
      <c r="B23357" s="15">
        <v>46267</v>
      </c>
      <c r="C23357" s="10" t="s">
        <v>111</v>
      </c>
      <c r="D23357" s="10" t="s">
        <v>72</v>
      </c>
      <c r="E23357" s="10">
        <v>0</v>
      </c>
      <c r="F23357" s="12">
        <v>16.5</v>
      </c>
      <c r="G23357" s="12">
        <v>7.5</v>
      </c>
      <c r="H23357" s="12">
        <v>0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>CONCATENATE(B23358,"-",C23358,"-",D23358)</f>
        <v>46267-POX28-com3</v>
      </c>
      <c r="B23358" s="15">
        <v>46267</v>
      </c>
      <c r="C23358" s="10" t="s">
        <v>111</v>
      </c>
      <c r="D23358" s="10" t="s">
        <v>77</v>
      </c>
      <c r="E23358" s="10">
        <v>0</v>
      </c>
      <c r="F23358" s="12">
        <v>16.483333333333334</v>
      </c>
      <c r="G23358" s="12">
        <v>7.5166666666666657</v>
      </c>
      <c r="H23358" s="12">
        <v>0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>CONCATENATE(B23359,"-",C23359,"-",D23359)</f>
        <v>46267-POX28-com4</v>
      </c>
      <c r="B23359" s="15">
        <v>46267</v>
      </c>
      <c r="C23359" s="10" t="s">
        <v>111</v>
      </c>
      <c r="D23359" s="10" t="s">
        <v>78</v>
      </c>
      <c r="E23359" s="10">
        <v>0</v>
      </c>
      <c r="F23359" s="12">
        <v>16.466666666666665</v>
      </c>
      <c r="G23359" s="12">
        <v>7.533333333333335</v>
      </c>
      <c r="H23359" s="12">
        <v>0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>CONCATENATE(B23360,"-",C23360,"-",D23360)</f>
        <v>46267-POX28-gen1</v>
      </c>
      <c r="B23360" s="15">
        <v>46267</v>
      </c>
      <c r="C23360" s="10" t="s">
        <v>111</v>
      </c>
      <c r="D23360" s="10" t="s">
        <v>59</v>
      </c>
      <c r="E23360" s="10">
        <v>1</v>
      </c>
      <c r="F23360" s="12">
        <v>7.7</v>
      </c>
      <c r="G23360" s="12">
        <v>6.1000000000000014</v>
      </c>
      <c r="H23360" s="12">
        <v>10.199999999999999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>CONCATENATE(B23361,"-",C23361,"-",D23361)</f>
        <v>46267-POX28-gen2</v>
      </c>
      <c r="B23361" s="15">
        <v>46267</v>
      </c>
      <c r="C23361" s="10" t="s">
        <v>111</v>
      </c>
      <c r="D23361" s="10" t="s">
        <v>73</v>
      </c>
      <c r="E23361" s="10">
        <v>0</v>
      </c>
      <c r="F23361" s="12">
        <v>10.133333333333333</v>
      </c>
      <c r="G23361" s="12">
        <v>13.866666666666667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>CONCATENATE(B23362,"-",C23362,"-",D23362)</f>
        <v>46267-POX28-psa1</v>
      </c>
      <c r="B23362" s="15">
        <v>46267</v>
      </c>
      <c r="C23362" s="10" t="s">
        <v>111</v>
      </c>
      <c r="D23362" s="10" t="s">
        <v>60</v>
      </c>
      <c r="E23362" s="10">
        <v>0</v>
      </c>
      <c r="F23362" s="12">
        <v>15.583333333333334</v>
      </c>
      <c r="G23362" s="12">
        <v>8.4166666666666661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>CONCATENATE(B23363,"-",C23363,"-",D23363)</f>
        <v>46267-POX28-psa2</v>
      </c>
      <c r="B23363" s="15">
        <v>46267</v>
      </c>
      <c r="C23363" s="10" t="s">
        <v>111</v>
      </c>
      <c r="D23363" s="10" t="s">
        <v>74</v>
      </c>
      <c r="E23363" s="10">
        <v>0</v>
      </c>
      <c r="F23363" s="12">
        <v>14.6</v>
      </c>
      <c r="G23363" s="12">
        <v>9.4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>CONCATENATE(B23364,"-",C23364,"-",D23364)</f>
        <v>46267-POX28-psa3</v>
      </c>
      <c r="B23364" s="15">
        <v>46267</v>
      </c>
      <c r="C23364" s="10" t="s">
        <v>111</v>
      </c>
      <c r="D23364" s="10" t="s">
        <v>79</v>
      </c>
      <c r="E23364" s="10">
        <v>0</v>
      </c>
      <c r="F23364" s="12">
        <v>16.116666666666667</v>
      </c>
      <c r="G23364" s="12">
        <v>7.8833333333333329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>CONCATENATE(B23365,"-",C23365,"-",D23365)</f>
        <v>46267-POX28-psa4</v>
      </c>
      <c r="B23365" s="15">
        <v>46267</v>
      </c>
      <c r="C23365" s="10" t="s">
        <v>111</v>
      </c>
      <c r="D23365" s="10" t="s">
        <v>80</v>
      </c>
      <c r="E23365" s="10">
        <v>0</v>
      </c>
      <c r="F23365" s="12">
        <v>16.033333333333335</v>
      </c>
      <c r="G23365" s="12">
        <v>7.966666666666665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>CONCATENATE(B23366,"-",C23366,"-",D23366)</f>
        <v>46267-POX28-sec1</v>
      </c>
      <c r="B23366" s="15">
        <v>46267</v>
      </c>
      <c r="C23366" s="10" t="s">
        <v>111</v>
      </c>
      <c r="D23366" s="10" t="s">
        <v>75</v>
      </c>
      <c r="E23366" s="10">
        <v>0</v>
      </c>
      <c r="F23366" s="12">
        <v>17.366666666666667</v>
      </c>
      <c r="G23366" s="12">
        <v>6.6333333333333329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>CONCATENATE(B23367,"-",C23367,"-",D23367)</f>
        <v>46267-POX28-sec2</v>
      </c>
      <c r="B23367" s="15">
        <v>46267</v>
      </c>
      <c r="C23367" s="10" t="s">
        <v>111</v>
      </c>
      <c r="D23367" s="10" t="s">
        <v>76</v>
      </c>
      <c r="E23367" s="10">
        <v>0</v>
      </c>
      <c r="F23367" s="12">
        <v>17.366666666666667</v>
      </c>
      <c r="G23367" s="12">
        <v>6.6333333333333329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>CONCATENATE(B23368,"-",C23368,"-",D23368)</f>
        <v>46267-POX29-bbd1</v>
      </c>
      <c r="B23368" s="15">
        <v>46267</v>
      </c>
      <c r="C23368" s="10" t="s">
        <v>89</v>
      </c>
      <c r="D23368" s="10" t="s">
        <v>69</v>
      </c>
      <c r="E23368" s="10">
        <v>0</v>
      </c>
      <c r="F23368" s="12">
        <v>0</v>
      </c>
      <c r="G23368" s="12">
        <v>24</v>
      </c>
      <c r="H23368" s="12">
        <v>0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>CONCATENATE(B23369,"-",C23369,"-",D23369)</f>
        <v>46267-POX29-bbd2</v>
      </c>
      <c r="B23369" s="15">
        <v>46267</v>
      </c>
      <c r="C23369" s="10" t="s">
        <v>89</v>
      </c>
      <c r="D23369" s="10" t="s">
        <v>70</v>
      </c>
      <c r="E23369" s="10">
        <v>0</v>
      </c>
      <c r="F23369" s="12">
        <v>0</v>
      </c>
      <c r="G23369" s="12">
        <v>24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>CONCATENATE(B23370,"-",C23370,"-",D23370)</f>
        <v>46267-POX29-com1</v>
      </c>
      <c r="B23370" s="15">
        <v>46267</v>
      </c>
      <c r="C23370" s="10" t="s">
        <v>89</v>
      </c>
      <c r="D23370" s="10" t="s">
        <v>71</v>
      </c>
      <c r="E23370" s="10">
        <v>0</v>
      </c>
      <c r="F23370" s="12">
        <v>1.9333333333333333</v>
      </c>
      <c r="G23370" s="12">
        <v>22.066666666666666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>CONCATENATE(B23371,"-",C23371,"-",D23371)</f>
        <v>46267-POX29-com2</v>
      </c>
      <c r="B23371" s="15">
        <v>46267</v>
      </c>
      <c r="C23371" s="10" t="s">
        <v>89</v>
      </c>
      <c r="D23371" s="10" t="s">
        <v>72</v>
      </c>
      <c r="E23371" s="10">
        <v>0</v>
      </c>
      <c r="F23371" s="12">
        <v>1.8833333333333333</v>
      </c>
      <c r="G23371" s="12">
        <v>22.116666666666667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>CONCATENATE(B23372,"-",C23372,"-",D23372)</f>
        <v>46267-POX29-com3</v>
      </c>
      <c r="B23372" s="15">
        <v>46267</v>
      </c>
      <c r="C23372" s="10" t="s">
        <v>89</v>
      </c>
      <c r="D23372" s="10" t="s">
        <v>77</v>
      </c>
      <c r="E23372" s="10">
        <v>0</v>
      </c>
      <c r="F23372" s="12">
        <v>1.6166666666666667</v>
      </c>
      <c r="G23372" s="12">
        <v>22.383333333333333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>CONCATENATE(B23373,"-",C23373,"-",D23373)</f>
        <v>46267-POX29-com4</v>
      </c>
      <c r="B23373" s="15">
        <v>46267</v>
      </c>
      <c r="C23373" s="10" t="s">
        <v>89</v>
      </c>
      <c r="D23373" s="10" t="s">
        <v>78</v>
      </c>
      <c r="E23373" s="10">
        <v>0</v>
      </c>
      <c r="F23373" s="12">
        <v>2.1166666666666667</v>
      </c>
      <c r="G23373" s="12">
        <v>21.883333333333333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>CONCATENATE(B23374,"-",C23374,"-",D23374)</f>
        <v>46267-POX29-gen1</v>
      </c>
      <c r="B23374" s="15">
        <v>46267</v>
      </c>
      <c r="C23374" s="10" t="s">
        <v>89</v>
      </c>
      <c r="D23374" s="10" t="s">
        <v>59</v>
      </c>
      <c r="E23374" s="10">
        <v>0</v>
      </c>
      <c r="F23374" s="12">
        <v>2.8166666666666669</v>
      </c>
      <c r="G23374" s="12">
        <v>21.183333333333334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>CONCATENATE(B23375,"-",C23375,"-",D23375)</f>
        <v>46267-POX29-gen2</v>
      </c>
      <c r="B23375" s="15">
        <v>46267</v>
      </c>
      <c r="C23375" s="10" t="s">
        <v>89</v>
      </c>
      <c r="D23375" s="10" t="s">
        <v>73</v>
      </c>
      <c r="E23375" s="10">
        <v>0</v>
      </c>
      <c r="F23375" s="12">
        <v>0</v>
      </c>
      <c r="G23375" s="12">
        <v>24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>CONCATENATE(B23376,"-",C23376,"-",D23376)</f>
        <v>46267-POX29-psa1</v>
      </c>
      <c r="B23376" s="15">
        <v>46267</v>
      </c>
      <c r="C23376" s="10" t="s">
        <v>89</v>
      </c>
      <c r="D23376" s="10" t="s">
        <v>60</v>
      </c>
      <c r="E23376" s="10">
        <v>0</v>
      </c>
      <c r="F23376" s="12">
        <v>1.3333333333333333</v>
      </c>
      <c r="G23376" s="12">
        <v>22.666666666666668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>CONCATENATE(B23377,"-",C23377,"-",D23377)</f>
        <v>46267-POX29-psa2</v>
      </c>
      <c r="B23377" s="15">
        <v>46267</v>
      </c>
      <c r="C23377" s="10" t="s">
        <v>89</v>
      </c>
      <c r="D23377" s="10" t="s">
        <v>74</v>
      </c>
      <c r="E23377" s="10">
        <v>0</v>
      </c>
      <c r="F23377" s="12">
        <v>1.6833333333333333</v>
      </c>
      <c r="G23377" s="12">
        <v>22.316666666666666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>CONCATENATE(B23378,"-",C23378,"-",D23378)</f>
        <v>46267-POX29-psa3</v>
      </c>
      <c r="B23378" s="15">
        <v>46267</v>
      </c>
      <c r="C23378" s="10" t="s">
        <v>89</v>
      </c>
      <c r="D23378" s="10" t="s">
        <v>79</v>
      </c>
      <c r="E23378" s="10">
        <v>0</v>
      </c>
      <c r="F23378" s="12">
        <v>1.6333333333333333</v>
      </c>
      <c r="G23378" s="12">
        <v>22.366666666666667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>CONCATENATE(B23379,"-",C23379,"-",D23379)</f>
        <v>46267-POX29-psa4</v>
      </c>
      <c r="B23379" s="15">
        <v>46267</v>
      </c>
      <c r="C23379" s="10" t="s">
        <v>89</v>
      </c>
      <c r="D23379" s="10" t="s">
        <v>80</v>
      </c>
      <c r="E23379" s="10">
        <v>0</v>
      </c>
      <c r="F23379" s="12">
        <v>1.5666666666666667</v>
      </c>
      <c r="G23379" s="12">
        <v>22.433333333333334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>CONCATENATE(B23380,"-",C23380,"-",D23380)</f>
        <v>46267-POX29-sec1</v>
      </c>
      <c r="B23380" s="15">
        <v>46267</v>
      </c>
      <c r="C23380" s="10" t="s">
        <v>89</v>
      </c>
      <c r="D23380" s="10" t="s">
        <v>75</v>
      </c>
      <c r="E23380" s="10">
        <v>0</v>
      </c>
      <c r="F23380" s="12">
        <v>2.5833333333333335</v>
      </c>
      <c r="G23380" s="12">
        <v>21.416666666666668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>CONCATENATE(B23381,"-",C23381,"-",D23381)</f>
        <v>46267-POX29-sec2</v>
      </c>
      <c r="B23381" s="15">
        <v>46267</v>
      </c>
      <c r="C23381" s="10" t="s">
        <v>89</v>
      </c>
      <c r="D23381" s="10" t="s">
        <v>76</v>
      </c>
      <c r="E23381" s="10">
        <v>0</v>
      </c>
      <c r="F23381" s="12">
        <v>2.5833333333333335</v>
      </c>
      <c r="G23381" s="12">
        <v>21.416666666666668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>CONCATENATE(B23382,"-",C23382,"-",D23382)</f>
        <v>46237-POX10-com2</v>
      </c>
      <c r="B23382" s="14">
        <v>46237</v>
      </c>
      <c r="C23382" s="4" t="s">
        <v>37</v>
      </c>
      <c r="D23382" s="4" t="s">
        <v>72</v>
      </c>
      <c r="E23382" s="4">
        <v>0</v>
      </c>
      <c r="F23382" s="6">
        <v>0</v>
      </c>
      <c r="G23382" s="6">
        <v>0</v>
      </c>
      <c r="H23382" s="6">
        <v>23.983333333333334</v>
      </c>
      <c r="I23382" s="4" t="str">
        <f>TEXT(B23382,"yyyy-mm")</f>
        <v>2026-08</v>
      </c>
      <c r="J23382" s="7" t="str">
        <f>VLOOKUP(C23382,'[1]T. Apoyo Sistema'!$B$1:$C$89,2,0)</f>
        <v>SI</v>
      </c>
    </row>
    <row r="23383" spans="1:10" x14ac:dyDescent="0.25">
      <c r="A23383" s="4" t="str">
        <f>CONCATENATE(B23383,"-",C23383,"-",D23383)</f>
        <v>46237-POX10-com3</v>
      </c>
      <c r="B23383" s="14">
        <v>46237</v>
      </c>
      <c r="C23383" s="4" t="s">
        <v>37</v>
      </c>
      <c r="D23383" s="4" t="s">
        <v>77</v>
      </c>
      <c r="E23383" s="4">
        <v>0</v>
      </c>
      <c r="F23383" s="6">
        <v>3.3833333333333333</v>
      </c>
      <c r="G23383" s="6">
        <v>20.6</v>
      </c>
      <c r="H23383" s="6">
        <v>0</v>
      </c>
      <c r="I23383" s="4" t="str">
        <f>TEXT(B23383,"yyyy-mm")</f>
        <v>2026-08</v>
      </c>
      <c r="J23383" s="7" t="str">
        <f>VLOOKUP(C23383,'[1]T. Apoyo Sistema'!$B$1:$C$89,2,0)</f>
        <v>SI</v>
      </c>
    </row>
    <row r="23384" spans="1:10" x14ac:dyDescent="0.25">
      <c r="A23384" s="4" t="str">
        <f>CONCATENATE(B23384,"-",C23384,"-",D23384)</f>
        <v>46237-POX10-com4</v>
      </c>
      <c r="B23384" s="14">
        <v>46237</v>
      </c>
      <c r="C23384" s="4" t="s">
        <v>37</v>
      </c>
      <c r="D23384" s="4" t="s">
        <v>78</v>
      </c>
      <c r="E23384" s="4">
        <v>0</v>
      </c>
      <c r="F23384" s="6">
        <v>3.3333333333333335</v>
      </c>
      <c r="G23384" s="6">
        <v>20.650000000000002</v>
      </c>
      <c r="H23384" s="6">
        <v>0</v>
      </c>
      <c r="I23384" s="4" t="str">
        <f>TEXT(B23384,"yyyy-mm")</f>
        <v>2026-08</v>
      </c>
      <c r="J23384" s="7" t="str">
        <f>VLOOKUP(C23384,'[1]T. Apoyo Sistema'!$B$1:$C$89,2,0)</f>
        <v>SI</v>
      </c>
    </row>
    <row r="23385" spans="1:10" x14ac:dyDescent="0.25">
      <c r="A23385" s="4" t="str">
        <f>CONCATENATE(B23385,"-",C23385,"-",D23385)</f>
        <v>46237-POX10-gen2</v>
      </c>
      <c r="B23385" s="14">
        <v>46237</v>
      </c>
      <c r="C23385" s="4" t="s">
        <v>37</v>
      </c>
      <c r="D23385" s="4" t="s">
        <v>73</v>
      </c>
      <c r="E23385" s="4">
        <v>0</v>
      </c>
      <c r="F23385" s="6">
        <v>0.48333333333333334</v>
      </c>
      <c r="G23385" s="6">
        <v>23.5</v>
      </c>
      <c r="H23385" s="6">
        <v>0</v>
      </c>
      <c r="I23385" s="4" t="str">
        <f>TEXT(B23385,"yyyy-mm")</f>
        <v>2026-08</v>
      </c>
      <c r="J23385" s="7" t="str">
        <f>VLOOKUP(C23385,'[1]T. Apoyo Sistema'!$B$1:$C$89,2,0)</f>
        <v>SI</v>
      </c>
    </row>
    <row r="23386" spans="1:10" x14ac:dyDescent="0.25">
      <c r="A23386" s="4" t="str">
        <f>CONCATENATE(B23386,"-",C23386,"-",D23386)</f>
        <v>46237-POX10-psa1</v>
      </c>
      <c r="B23386" s="14">
        <v>46237</v>
      </c>
      <c r="C23386" s="4" t="s">
        <v>37</v>
      </c>
      <c r="D23386" s="4" t="s">
        <v>60</v>
      </c>
      <c r="E23386" s="4">
        <v>0</v>
      </c>
      <c r="F23386" s="6">
        <v>2.9166666666666665</v>
      </c>
      <c r="G23386" s="6">
        <v>21.066666666666666</v>
      </c>
      <c r="H23386" s="6">
        <v>0</v>
      </c>
      <c r="I23386" s="4" t="str">
        <f>TEXT(B23386,"yyyy-mm")</f>
        <v>2026-08</v>
      </c>
      <c r="J23386" s="7" t="str">
        <f>VLOOKUP(C23386,'[1]T. Apoyo Sistema'!$B$1:$C$89,2,0)</f>
        <v>SI</v>
      </c>
    </row>
    <row r="23387" spans="1:10" x14ac:dyDescent="0.25">
      <c r="A23387" s="4" t="str">
        <f>CONCATENATE(B23387,"-",C23387,"-",D23387)</f>
        <v>46237-POX10-psa2</v>
      </c>
      <c r="B23387" s="14">
        <v>46237</v>
      </c>
      <c r="C23387" s="4" t="s">
        <v>37</v>
      </c>
      <c r="D23387" s="4" t="s">
        <v>74</v>
      </c>
      <c r="E23387" s="4">
        <v>0</v>
      </c>
      <c r="F23387" s="6">
        <v>2.8833333333333333</v>
      </c>
      <c r="G23387" s="6">
        <v>21.1</v>
      </c>
      <c r="H23387" s="6">
        <v>0</v>
      </c>
      <c r="I23387" s="4" t="str">
        <f>TEXT(B23387,"yyyy-mm")</f>
        <v>2026-08</v>
      </c>
      <c r="J23387" s="7" t="str">
        <f>VLOOKUP(C23387,'[1]T. Apoyo Sistema'!$B$1:$C$89,2,0)</f>
        <v>SI</v>
      </c>
    </row>
    <row r="23388" spans="1:10" x14ac:dyDescent="0.25">
      <c r="A23388" s="4" t="str">
        <f>CONCATENATE(B23388,"-",C23388,"-",D23388)</f>
        <v>46237-POX10-psa3</v>
      </c>
      <c r="B23388" s="14">
        <v>46237</v>
      </c>
      <c r="C23388" s="4" t="s">
        <v>37</v>
      </c>
      <c r="D23388" s="4" t="s">
        <v>79</v>
      </c>
      <c r="E23388" s="4">
        <v>0</v>
      </c>
      <c r="F23388" s="6">
        <v>0</v>
      </c>
      <c r="G23388" s="6">
        <v>23.983333333333334</v>
      </c>
      <c r="H23388" s="6">
        <v>0</v>
      </c>
      <c r="I23388" s="4" t="str">
        <f>TEXT(B23388,"yyyy-mm")</f>
        <v>2026-08</v>
      </c>
      <c r="J23388" s="7" t="str">
        <f>VLOOKUP(C23388,'[1]T. Apoyo Sistema'!$B$1:$C$89,2,0)</f>
        <v>SI</v>
      </c>
    </row>
    <row r="23389" spans="1:10" x14ac:dyDescent="0.25">
      <c r="A23389" s="4" t="str">
        <f>CONCATENATE(B23389,"-",C23389,"-",D23389)</f>
        <v>46237-POX10-psa4</v>
      </c>
      <c r="B23389" s="14">
        <v>46237</v>
      </c>
      <c r="C23389" s="4" t="s">
        <v>37</v>
      </c>
      <c r="D23389" s="4" t="s">
        <v>80</v>
      </c>
      <c r="E23389" s="4">
        <v>0</v>
      </c>
      <c r="F23389" s="6">
        <v>2.9833333333333334</v>
      </c>
      <c r="G23389" s="6">
        <v>21</v>
      </c>
      <c r="H23389" s="6">
        <v>0</v>
      </c>
      <c r="I23389" s="4" t="str">
        <f>TEXT(B23389,"yyyy-mm")</f>
        <v>2026-08</v>
      </c>
      <c r="J23389" s="7" t="str">
        <f>VLOOKUP(C23389,'[1]T. Apoyo Sistema'!$B$1:$C$89,2,0)</f>
        <v>SI</v>
      </c>
    </row>
    <row r="23390" spans="1:10" x14ac:dyDescent="0.25">
      <c r="A23390" s="4" t="str">
        <f>CONCATENATE(B23390,"-",C23390,"-",D23390)</f>
        <v>46237-POX10-sec1</v>
      </c>
      <c r="B23390" s="14">
        <v>46237</v>
      </c>
      <c r="C23390" s="4" t="s">
        <v>37</v>
      </c>
      <c r="D23390" s="4" t="s">
        <v>75</v>
      </c>
      <c r="E23390" s="4">
        <v>0</v>
      </c>
      <c r="F23390" s="6">
        <v>3.9333333333333331</v>
      </c>
      <c r="G23390" s="6">
        <v>20.05</v>
      </c>
      <c r="H23390" s="6">
        <v>0</v>
      </c>
      <c r="I23390" s="4" t="str">
        <f>TEXT(B23390,"yyyy-mm")</f>
        <v>2026-08</v>
      </c>
      <c r="J23390" s="7" t="str">
        <f>VLOOKUP(C23390,'[1]T. Apoyo Sistema'!$B$1:$C$89,2,0)</f>
        <v>SI</v>
      </c>
    </row>
    <row r="23391" spans="1:10" x14ac:dyDescent="0.25">
      <c r="A23391" s="4" t="str">
        <f>CONCATENATE(B23391,"-",C23391,"-",D23391)</f>
        <v>46237-POX10-sec2</v>
      </c>
      <c r="B23391" s="14">
        <v>46237</v>
      </c>
      <c r="C23391" s="4" t="s">
        <v>37</v>
      </c>
      <c r="D23391" s="4" t="s">
        <v>76</v>
      </c>
      <c r="E23391" s="4">
        <v>0</v>
      </c>
      <c r="F23391" s="6">
        <v>3.95</v>
      </c>
      <c r="G23391" s="6">
        <v>20.033333333333335</v>
      </c>
      <c r="H23391" s="6">
        <v>0</v>
      </c>
      <c r="I23391" s="4" t="str">
        <f>TEXT(B23391,"yyyy-mm")</f>
        <v>2026-08</v>
      </c>
      <c r="J23391" s="7" t="str">
        <f>VLOOKUP(C23391,'[1]T. Apoyo Sistema'!$B$1:$C$89,2,0)</f>
        <v>SI</v>
      </c>
    </row>
    <row r="23392" spans="1:10" x14ac:dyDescent="0.25">
      <c r="A23392" s="4" t="str">
        <f>CONCATENATE(B23392,"-",C23392,"-",D23392)</f>
        <v>46237-POX35-bbd1</v>
      </c>
      <c r="B23392" s="14">
        <v>46237</v>
      </c>
      <c r="C23392" s="4" t="s">
        <v>36</v>
      </c>
      <c r="D23392" s="4" t="s">
        <v>69</v>
      </c>
      <c r="E23392" s="4">
        <v>0</v>
      </c>
      <c r="F23392" s="6">
        <v>0</v>
      </c>
      <c r="G23392" s="6">
        <v>23.983333333333334</v>
      </c>
      <c r="H23392" s="6">
        <v>0</v>
      </c>
      <c r="I23392" s="4" t="str">
        <f>TEXT(B23392,"yyyy-mm")</f>
        <v>2026-08</v>
      </c>
      <c r="J23392" s="7" t="str">
        <f>VLOOKUP(C23392,'[1]T. Apoyo Sistema'!$B$1:$C$89,2,0)</f>
        <v>SI</v>
      </c>
    </row>
    <row r="23393" spans="1:10" x14ac:dyDescent="0.25">
      <c r="A23393" s="4" t="str">
        <f>CONCATENATE(B23393,"-",C23393,"-",D23393)</f>
        <v>46237-POX35-bbd2</v>
      </c>
      <c r="B23393" s="14">
        <v>46237</v>
      </c>
      <c r="C23393" s="4" t="s">
        <v>36</v>
      </c>
      <c r="D23393" s="4" t="s">
        <v>70</v>
      </c>
      <c r="E23393" s="4">
        <v>0</v>
      </c>
      <c r="F23393" s="6">
        <v>0.33333333333333331</v>
      </c>
      <c r="G23393" s="6">
        <v>23.650000000000002</v>
      </c>
      <c r="H23393" s="6">
        <v>0</v>
      </c>
      <c r="I23393" s="4" t="str">
        <f>TEXT(B23393,"yyyy-mm")</f>
        <v>2026-08</v>
      </c>
      <c r="J23393" s="7" t="str">
        <f>VLOOKUP(C23393,'[1]T. Apoyo Sistema'!$B$1:$C$89,2,0)</f>
        <v>SI</v>
      </c>
    </row>
    <row r="23394" spans="1:10" x14ac:dyDescent="0.25">
      <c r="A23394" s="4" t="str">
        <f>CONCATENATE(B23394,"-",C23394,"-",D23394)</f>
        <v>46237-POX35-com1</v>
      </c>
      <c r="B23394" s="14">
        <v>46237</v>
      </c>
      <c r="C23394" s="4" t="s">
        <v>36</v>
      </c>
      <c r="D23394" s="4" t="s">
        <v>71</v>
      </c>
      <c r="E23394" s="4">
        <v>0</v>
      </c>
      <c r="F23394" s="6">
        <v>2.65</v>
      </c>
      <c r="G23394" s="6">
        <v>21.333333333333336</v>
      </c>
      <c r="H23394" s="6">
        <v>0</v>
      </c>
      <c r="I23394" s="4" t="str">
        <f>TEXT(B23394,"yyyy-mm")</f>
        <v>2026-08</v>
      </c>
      <c r="J23394" s="7" t="str">
        <f>VLOOKUP(C23394,'[1]T. Apoyo Sistema'!$B$1:$C$89,2,0)</f>
        <v>SI</v>
      </c>
    </row>
    <row r="23395" spans="1:10" x14ac:dyDescent="0.25">
      <c r="A23395" s="4" t="str">
        <f>CONCATENATE(B23395,"-",C23395,"-",D23395)</f>
        <v>46237-POX35-com2</v>
      </c>
      <c r="B23395" s="14">
        <v>46237</v>
      </c>
      <c r="C23395" s="4" t="s">
        <v>36</v>
      </c>
      <c r="D23395" s="4" t="s">
        <v>72</v>
      </c>
      <c r="E23395" s="4">
        <v>0</v>
      </c>
      <c r="F23395" s="6">
        <v>1.3</v>
      </c>
      <c r="G23395" s="6">
        <v>22.683333333333334</v>
      </c>
      <c r="H23395" s="6">
        <v>0</v>
      </c>
      <c r="I23395" s="4" t="str">
        <f>TEXT(B23395,"yyyy-mm")</f>
        <v>2026-08</v>
      </c>
      <c r="J23395" s="7" t="str">
        <f>VLOOKUP(C23395,'[1]T. Apoyo Sistema'!$B$1:$C$89,2,0)</f>
        <v>SI</v>
      </c>
    </row>
    <row r="23396" spans="1:10" x14ac:dyDescent="0.25">
      <c r="A23396" s="4" t="str">
        <f>CONCATENATE(B23396,"-",C23396,"-",D23396)</f>
        <v>46267-POX30-bbd1</v>
      </c>
      <c r="B23396" s="15">
        <v>46267</v>
      </c>
      <c r="C23396" s="10" t="s">
        <v>47</v>
      </c>
      <c r="D23396" s="10" t="s">
        <v>69</v>
      </c>
      <c r="E23396" s="10">
        <v>0</v>
      </c>
      <c r="F23396" s="12">
        <v>0.5</v>
      </c>
      <c r="G23396" s="12">
        <v>23.5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>CONCATENATE(B23397,"-",C23397,"-",D23397)</f>
        <v>46267-POX30-bbd2</v>
      </c>
      <c r="B23397" s="15">
        <v>46267</v>
      </c>
      <c r="C23397" s="10" t="s">
        <v>47</v>
      </c>
      <c r="D23397" s="10" t="s">
        <v>70</v>
      </c>
      <c r="E23397" s="10">
        <v>0</v>
      </c>
      <c r="F23397" s="12">
        <v>0</v>
      </c>
      <c r="G23397" s="12">
        <v>24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>CONCATENATE(B23398,"-",C23398,"-",D23398)</f>
        <v>46267-POX30-com1</v>
      </c>
      <c r="B23398" s="15">
        <v>46267</v>
      </c>
      <c r="C23398" s="10" t="s">
        <v>47</v>
      </c>
      <c r="D23398" s="10" t="s">
        <v>71</v>
      </c>
      <c r="E23398" s="10">
        <v>0</v>
      </c>
      <c r="F23398" s="12">
        <v>0</v>
      </c>
      <c r="G23398" s="12">
        <v>24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>CONCATENATE(B23399,"-",C23399,"-",D23399)</f>
        <v>46267-POX30-com2</v>
      </c>
      <c r="B23399" s="15">
        <v>46267</v>
      </c>
      <c r="C23399" s="10" t="s">
        <v>47</v>
      </c>
      <c r="D23399" s="10" t="s">
        <v>72</v>
      </c>
      <c r="E23399" s="10">
        <v>0</v>
      </c>
      <c r="F23399" s="12">
        <v>0</v>
      </c>
      <c r="G23399" s="12">
        <v>24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>CONCATENATE(B23400,"-",C23400,"-",D23400)</f>
        <v>46267-POX30-com3</v>
      </c>
      <c r="B23400" s="15">
        <v>46267</v>
      </c>
      <c r="C23400" s="10" t="s">
        <v>47</v>
      </c>
      <c r="D23400" s="10" t="s">
        <v>77</v>
      </c>
      <c r="E23400" s="10">
        <v>0</v>
      </c>
      <c r="F23400" s="12">
        <v>24</v>
      </c>
      <c r="G23400" s="12">
        <v>0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>CONCATENATE(B23401,"-",C23401,"-",D23401)</f>
        <v>46267-POX30-com4</v>
      </c>
      <c r="B23401" s="15">
        <v>46267</v>
      </c>
      <c r="C23401" s="10" t="s">
        <v>47</v>
      </c>
      <c r="D23401" s="10" t="s">
        <v>78</v>
      </c>
      <c r="E23401" s="10">
        <v>0</v>
      </c>
      <c r="F23401" s="12">
        <v>24</v>
      </c>
      <c r="G23401" s="12">
        <v>0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>CONCATENATE(B23402,"-",C23402,"-",D23402)</f>
        <v>46267-POX30-gen1</v>
      </c>
      <c r="B23402" s="15">
        <v>46267</v>
      </c>
      <c r="C23402" s="10" t="s">
        <v>47</v>
      </c>
      <c r="D23402" s="10" t="s">
        <v>59</v>
      </c>
      <c r="E23402" s="10">
        <v>0</v>
      </c>
      <c r="F23402" s="12">
        <v>0</v>
      </c>
      <c r="G23402" s="12">
        <v>0</v>
      </c>
      <c r="H23402" s="12">
        <v>24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>CONCATENATE(B23403,"-",C23403,"-",D23403)</f>
        <v>46267-POX30-gen2</v>
      </c>
      <c r="B23403" s="15">
        <v>46267</v>
      </c>
      <c r="C23403" s="10" t="s">
        <v>47</v>
      </c>
      <c r="D23403" s="10" t="s">
        <v>73</v>
      </c>
      <c r="E23403" s="10">
        <v>0</v>
      </c>
      <c r="F23403" s="12">
        <v>24</v>
      </c>
      <c r="G23403" s="12">
        <v>0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>CONCATENATE(B23404,"-",C23404,"-",D23404)</f>
        <v>46267-POX30-psa1</v>
      </c>
      <c r="B23404" s="15">
        <v>46267</v>
      </c>
      <c r="C23404" s="10" t="s">
        <v>47</v>
      </c>
      <c r="D23404" s="10" t="s">
        <v>60</v>
      </c>
      <c r="E23404" s="10">
        <v>0</v>
      </c>
      <c r="F23404" s="12">
        <v>0</v>
      </c>
      <c r="G23404" s="12">
        <v>24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>CONCATENATE(B23405,"-",C23405,"-",D23405)</f>
        <v>46267-POX30-psa2</v>
      </c>
      <c r="B23405" s="15">
        <v>46267</v>
      </c>
      <c r="C23405" s="10" t="s">
        <v>47</v>
      </c>
      <c r="D23405" s="10" t="s">
        <v>74</v>
      </c>
      <c r="E23405" s="10">
        <v>0</v>
      </c>
      <c r="F23405" s="12">
        <v>24</v>
      </c>
      <c r="G23405" s="12">
        <v>0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>CONCATENATE(B23406,"-",C23406,"-",D23406)</f>
        <v>46267-POX30-psa3</v>
      </c>
      <c r="B23406" s="15">
        <v>46267</v>
      </c>
      <c r="C23406" s="10" t="s">
        <v>47</v>
      </c>
      <c r="D23406" s="10" t="s">
        <v>79</v>
      </c>
      <c r="E23406" s="10">
        <v>0</v>
      </c>
      <c r="F23406" s="12">
        <v>24</v>
      </c>
      <c r="G23406" s="12">
        <v>0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>CONCATENATE(B23407,"-",C23407,"-",D23407)</f>
        <v>46267-POX30-psa4</v>
      </c>
      <c r="B23407" s="15">
        <v>46267</v>
      </c>
      <c r="C23407" s="10" t="s">
        <v>47</v>
      </c>
      <c r="D23407" s="10" t="s">
        <v>80</v>
      </c>
      <c r="E23407" s="10">
        <v>0</v>
      </c>
      <c r="F23407" s="12">
        <v>0</v>
      </c>
      <c r="G23407" s="12">
        <v>24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>CONCATENATE(B23408,"-",C23408,"-",D23408)</f>
        <v>46267-POX30-sec1</v>
      </c>
      <c r="B23408" s="15">
        <v>46267</v>
      </c>
      <c r="C23408" s="10" t="s">
        <v>47</v>
      </c>
      <c r="D23408" s="10" t="s">
        <v>75</v>
      </c>
      <c r="E23408" s="10">
        <v>0</v>
      </c>
      <c r="F23408" s="12">
        <v>24</v>
      </c>
      <c r="G23408" s="12">
        <v>0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>CONCATENATE(B23409,"-",C23409,"-",D23409)</f>
        <v>46267-POX30-sec2</v>
      </c>
      <c r="B23409" s="15">
        <v>46267</v>
      </c>
      <c r="C23409" s="10" t="s">
        <v>47</v>
      </c>
      <c r="D23409" s="10" t="s">
        <v>76</v>
      </c>
      <c r="E23409" s="10">
        <v>0</v>
      </c>
      <c r="F23409" s="12">
        <v>24</v>
      </c>
      <c r="G23409" s="12">
        <v>0</v>
      </c>
      <c r="H23409" s="12">
        <v>0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>CONCATENATE(B23410,"-",C23410,"-",D23410)</f>
        <v>46267-POX31-bbd1</v>
      </c>
      <c r="B23410" s="15">
        <v>46267</v>
      </c>
      <c r="C23410" s="10" t="s">
        <v>91</v>
      </c>
      <c r="D23410" s="10" t="s">
        <v>69</v>
      </c>
      <c r="E23410" s="10">
        <v>0</v>
      </c>
      <c r="F23410" s="12">
        <v>0</v>
      </c>
      <c r="G23410" s="12">
        <v>24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>CONCATENATE(B23411,"-",C23411,"-",D23411)</f>
        <v>46267-POX31-bbd2</v>
      </c>
      <c r="B23411" s="15">
        <v>46267</v>
      </c>
      <c r="C23411" s="10" t="s">
        <v>91</v>
      </c>
      <c r="D23411" s="10" t="s">
        <v>70</v>
      </c>
      <c r="E23411" s="10">
        <v>0</v>
      </c>
      <c r="F23411" s="12">
        <v>0</v>
      </c>
      <c r="G23411" s="12">
        <v>24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>CONCATENATE(B23412,"-",C23412,"-",D23412)</f>
        <v>46267-POX31-com1</v>
      </c>
      <c r="B23412" s="15">
        <v>46267</v>
      </c>
      <c r="C23412" s="10" t="s">
        <v>91</v>
      </c>
      <c r="D23412" s="10" t="s">
        <v>71</v>
      </c>
      <c r="E23412" s="10">
        <v>0</v>
      </c>
      <c r="F23412" s="12">
        <v>0.93333333333333335</v>
      </c>
      <c r="G23412" s="12">
        <v>23.066666666666666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>CONCATENATE(B23413,"-",C23413,"-",D23413)</f>
        <v>46267-POX31-com2</v>
      </c>
      <c r="B23413" s="15">
        <v>46267</v>
      </c>
      <c r="C23413" s="10" t="s">
        <v>91</v>
      </c>
      <c r="D23413" s="10" t="s">
        <v>72</v>
      </c>
      <c r="E23413" s="10">
        <v>0</v>
      </c>
      <c r="F23413" s="12">
        <v>6.6666666666666666E-2</v>
      </c>
      <c r="G23413" s="12">
        <v>23.933333333333334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>CONCATENATE(B23414,"-",C23414,"-",D23414)</f>
        <v>46267-POX31-com3</v>
      </c>
      <c r="B23414" s="15">
        <v>46267</v>
      </c>
      <c r="C23414" s="10" t="s">
        <v>91</v>
      </c>
      <c r="D23414" s="10" t="s">
        <v>77</v>
      </c>
      <c r="E23414" s="10">
        <v>0</v>
      </c>
      <c r="F23414" s="12">
        <v>0.98333333333333328</v>
      </c>
      <c r="G23414" s="12">
        <v>23.016666666666666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>CONCATENATE(B23415,"-",C23415,"-",D23415)</f>
        <v>46267-POX31-com4</v>
      </c>
      <c r="B23415" s="15">
        <v>46267</v>
      </c>
      <c r="C23415" s="10" t="s">
        <v>91</v>
      </c>
      <c r="D23415" s="10" t="s">
        <v>78</v>
      </c>
      <c r="E23415" s="10">
        <v>0</v>
      </c>
      <c r="F23415" s="12">
        <v>0.96666666666666667</v>
      </c>
      <c r="G23415" s="12">
        <v>23.033333333333335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>CONCATENATE(B23416,"-",C23416,"-",D23416)</f>
        <v>46267-POX31-gen1</v>
      </c>
      <c r="B23416" s="15">
        <v>46267</v>
      </c>
      <c r="C23416" s="10" t="s">
        <v>91</v>
      </c>
      <c r="D23416" s="10" t="s">
        <v>59</v>
      </c>
      <c r="E23416" s="10">
        <v>0</v>
      </c>
      <c r="F23416" s="12">
        <v>0</v>
      </c>
      <c r="G23416" s="12">
        <v>24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>CONCATENATE(B23417,"-",C23417,"-",D23417)</f>
        <v>46267-POX31-gen2</v>
      </c>
      <c r="B23417" s="15">
        <v>46267</v>
      </c>
      <c r="C23417" s="10" t="s">
        <v>91</v>
      </c>
      <c r="D23417" s="10" t="s">
        <v>73</v>
      </c>
      <c r="E23417" s="10">
        <v>1</v>
      </c>
      <c r="F23417" s="12">
        <v>1.0666666666666667</v>
      </c>
      <c r="G23417" s="12">
        <v>12.316666666666666</v>
      </c>
      <c r="H23417" s="12">
        <v>10.616666666666667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>CONCATENATE(B23418,"-",C23418,"-",D23418)</f>
        <v>46267-POX31-psa1</v>
      </c>
      <c r="B23418" s="15">
        <v>46267</v>
      </c>
      <c r="C23418" s="10" t="s">
        <v>91</v>
      </c>
      <c r="D23418" s="10" t="s">
        <v>60</v>
      </c>
      <c r="E23418" s="10">
        <v>0</v>
      </c>
      <c r="F23418" s="12">
        <v>0.9</v>
      </c>
      <c r="G23418" s="12">
        <v>23.1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>CONCATENATE(B23419,"-",C23419,"-",D23419)</f>
        <v>46267-POX31-psa2</v>
      </c>
      <c r="B23419" s="15">
        <v>46267</v>
      </c>
      <c r="C23419" s="10" t="s">
        <v>91</v>
      </c>
      <c r="D23419" s="10" t="s">
        <v>74</v>
      </c>
      <c r="E23419" s="10">
        <v>0</v>
      </c>
      <c r="F23419" s="12">
        <v>0.9</v>
      </c>
      <c r="G23419" s="12">
        <v>23.1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>CONCATENATE(B23420,"-",C23420,"-",D23420)</f>
        <v>46267-POX31-psa3</v>
      </c>
      <c r="B23420" s="15">
        <v>46267</v>
      </c>
      <c r="C23420" s="10" t="s">
        <v>91</v>
      </c>
      <c r="D23420" s="10" t="s">
        <v>79</v>
      </c>
      <c r="E23420" s="10">
        <v>0</v>
      </c>
      <c r="F23420" s="12">
        <v>0.91666666666666663</v>
      </c>
      <c r="G23420" s="12">
        <v>23.083333333333332</v>
      </c>
      <c r="H23420" s="12">
        <v>0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>CONCATENATE(B23421,"-",C23421,"-",D23421)</f>
        <v>46267-POX31-psa4</v>
      </c>
      <c r="B23421" s="15">
        <v>46267</v>
      </c>
      <c r="C23421" s="10" t="s">
        <v>91</v>
      </c>
      <c r="D23421" s="10" t="s">
        <v>80</v>
      </c>
      <c r="E23421" s="10">
        <v>1</v>
      </c>
      <c r="F23421" s="12">
        <v>0</v>
      </c>
      <c r="G23421" s="12">
        <v>22.85</v>
      </c>
      <c r="H23421" s="12">
        <v>1.1499999999999999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>CONCATENATE(B23422,"-",C23422,"-",D23422)</f>
        <v>46267-POX31-sec1</v>
      </c>
      <c r="B23422" s="15">
        <v>46267</v>
      </c>
      <c r="C23422" s="10" t="s">
        <v>91</v>
      </c>
      <c r="D23422" s="10" t="s">
        <v>75</v>
      </c>
      <c r="E23422" s="10">
        <v>0</v>
      </c>
      <c r="F23422" s="12">
        <v>1.0333333333333334</v>
      </c>
      <c r="G23422" s="12">
        <v>22.966666666666665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>CONCATENATE(B23423,"-",C23423,"-",D23423)</f>
        <v>46267-POX31-sec2</v>
      </c>
      <c r="B23423" s="15">
        <v>46267</v>
      </c>
      <c r="C23423" s="10" t="s">
        <v>91</v>
      </c>
      <c r="D23423" s="10" t="s">
        <v>76</v>
      </c>
      <c r="E23423" s="10">
        <v>0</v>
      </c>
      <c r="F23423" s="12">
        <v>1.0333333333333334</v>
      </c>
      <c r="G23423" s="12">
        <v>22.966666666666665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>CONCATENATE(B23424,"-",C23424,"-",D23424)</f>
        <v>46267-POX33-bbd1</v>
      </c>
      <c r="B23424" s="15">
        <v>46267</v>
      </c>
      <c r="C23424" s="10" t="s">
        <v>31</v>
      </c>
      <c r="D23424" s="10" t="s">
        <v>69</v>
      </c>
      <c r="E23424" s="10">
        <v>0</v>
      </c>
      <c r="F23424" s="12">
        <v>3.3333333333333333E-2</v>
      </c>
      <c r="G23424" s="12">
        <v>23.966666666666665</v>
      </c>
      <c r="H23424" s="12">
        <v>0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>CONCATENATE(B23425,"-",C23425,"-",D23425)</f>
        <v>46267-POX33-bbd2</v>
      </c>
      <c r="B23425" s="15">
        <v>46267</v>
      </c>
      <c r="C23425" s="10" t="s">
        <v>31</v>
      </c>
      <c r="D23425" s="10" t="s">
        <v>70</v>
      </c>
      <c r="E23425" s="10">
        <v>0</v>
      </c>
      <c r="F23425" s="12">
        <v>0.5</v>
      </c>
      <c r="G23425" s="12">
        <v>23.5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>CONCATENATE(B23426,"-",C23426,"-",D23426)</f>
        <v>46267-POX33-com1</v>
      </c>
      <c r="B23426" s="15">
        <v>46267</v>
      </c>
      <c r="C23426" s="10" t="s">
        <v>31</v>
      </c>
      <c r="D23426" s="10" t="s">
        <v>71</v>
      </c>
      <c r="E23426" s="10">
        <v>0</v>
      </c>
      <c r="F23426" s="12">
        <v>17.600000000000001</v>
      </c>
      <c r="G23426" s="12">
        <v>6.3999999999999986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>CONCATENATE(B23427,"-",C23427,"-",D23427)</f>
        <v>46267-POX33-com2</v>
      </c>
      <c r="B23427" s="15">
        <v>46267</v>
      </c>
      <c r="C23427" s="10" t="s">
        <v>31</v>
      </c>
      <c r="D23427" s="10" t="s">
        <v>72</v>
      </c>
      <c r="E23427" s="10">
        <v>0</v>
      </c>
      <c r="F23427" s="12">
        <v>17.7</v>
      </c>
      <c r="G23427" s="12">
        <v>6.3000000000000007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>CONCATENATE(B23428,"-",C23428,"-",D23428)</f>
        <v>46267-POX33-com3</v>
      </c>
      <c r="B23428" s="15">
        <v>46267</v>
      </c>
      <c r="C23428" s="10" t="s">
        <v>31</v>
      </c>
      <c r="D23428" s="10" t="s">
        <v>77</v>
      </c>
      <c r="E23428" s="10">
        <v>0</v>
      </c>
      <c r="F23428" s="12">
        <v>17.716666666666665</v>
      </c>
      <c r="G23428" s="12">
        <v>6.283333333333335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>CONCATENATE(B23429,"-",C23429,"-",D23429)</f>
        <v>46267-POX33-com4</v>
      </c>
      <c r="B23429" s="15">
        <v>46267</v>
      </c>
      <c r="C23429" s="10" t="s">
        <v>31</v>
      </c>
      <c r="D23429" s="10" t="s">
        <v>78</v>
      </c>
      <c r="E23429" s="10">
        <v>0</v>
      </c>
      <c r="F23429" s="12">
        <v>17.866666666666667</v>
      </c>
      <c r="G23429" s="12">
        <v>6.1333333333333329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>CONCATENATE(B23430,"-",C23430,"-",D23430)</f>
        <v>46267-POX33-gen1</v>
      </c>
      <c r="B23430" s="15">
        <v>46267</v>
      </c>
      <c r="C23430" s="10" t="s">
        <v>31</v>
      </c>
      <c r="D23430" s="10" t="s">
        <v>59</v>
      </c>
      <c r="E23430" s="10">
        <v>0</v>
      </c>
      <c r="F23430" s="12">
        <v>0</v>
      </c>
      <c r="G23430" s="12">
        <v>24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>CONCATENATE(B23431,"-",C23431,"-",D23431)</f>
        <v>46267-POX33-gen2</v>
      </c>
      <c r="B23431" s="15">
        <v>46267</v>
      </c>
      <c r="C23431" s="10" t="s">
        <v>31</v>
      </c>
      <c r="D23431" s="10" t="s">
        <v>73</v>
      </c>
      <c r="E23431" s="10">
        <v>0</v>
      </c>
      <c r="F23431" s="12">
        <v>18.433333333333334</v>
      </c>
      <c r="G23431" s="12">
        <v>5.5666666666666664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>CONCATENATE(B23432,"-",C23432,"-",D23432)</f>
        <v>46267-POX33-psa1</v>
      </c>
      <c r="B23432" s="15">
        <v>46267</v>
      </c>
      <c r="C23432" s="10" t="s">
        <v>31</v>
      </c>
      <c r="D23432" s="10" t="s">
        <v>60</v>
      </c>
      <c r="E23432" s="10">
        <v>0</v>
      </c>
      <c r="F23432" s="12">
        <v>17.283333333333335</v>
      </c>
      <c r="G23432" s="12">
        <v>6.716666666666665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>CONCATENATE(B23433,"-",C23433,"-",D23433)</f>
        <v>46267-POX33-psa2</v>
      </c>
      <c r="B23433" s="15">
        <v>46267</v>
      </c>
      <c r="C23433" s="10" t="s">
        <v>31</v>
      </c>
      <c r="D23433" s="10" t="s">
        <v>74</v>
      </c>
      <c r="E23433" s="10">
        <v>0</v>
      </c>
      <c r="F23433" s="12">
        <v>17.133333333333333</v>
      </c>
      <c r="G23433" s="12">
        <v>6.8666666666666671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>CONCATENATE(B23434,"-",C23434,"-",D23434)</f>
        <v>46267-POX33-psa3</v>
      </c>
      <c r="B23434" s="15">
        <v>46267</v>
      </c>
      <c r="C23434" s="10" t="s">
        <v>31</v>
      </c>
      <c r="D23434" s="10" t="s">
        <v>79</v>
      </c>
      <c r="E23434" s="10">
        <v>0</v>
      </c>
      <c r="F23434" s="12">
        <v>17.55</v>
      </c>
      <c r="G23434" s="12">
        <v>6.4499999999999993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>CONCATENATE(B23435,"-",C23435,"-",D23435)</f>
        <v>46267-POX33-psa4</v>
      </c>
      <c r="B23435" s="15">
        <v>46267</v>
      </c>
      <c r="C23435" s="10" t="s">
        <v>31</v>
      </c>
      <c r="D23435" s="10" t="s">
        <v>80</v>
      </c>
      <c r="E23435" s="10">
        <v>0</v>
      </c>
      <c r="F23435" s="12">
        <v>17.55</v>
      </c>
      <c r="G23435" s="12">
        <v>6.4499999999999993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>CONCATENATE(B23436,"-",C23436,"-",D23436)</f>
        <v>46267-POX33-sec1</v>
      </c>
      <c r="B23436" s="15">
        <v>46267</v>
      </c>
      <c r="C23436" s="10" t="s">
        <v>31</v>
      </c>
      <c r="D23436" s="10" t="s">
        <v>75</v>
      </c>
      <c r="E23436" s="10">
        <v>0</v>
      </c>
      <c r="F23436" s="12">
        <v>18.216666666666665</v>
      </c>
      <c r="G23436" s="12">
        <v>5.783333333333335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>CONCATENATE(B23437,"-",C23437,"-",D23437)</f>
        <v>46267-POX33-sec2</v>
      </c>
      <c r="B23437" s="15">
        <v>46267</v>
      </c>
      <c r="C23437" s="10" t="s">
        <v>31</v>
      </c>
      <c r="D23437" s="10" t="s">
        <v>76</v>
      </c>
      <c r="E23437" s="10">
        <v>0</v>
      </c>
      <c r="F23437" s="12">
        <v>18.216666666666665</v>
      </c>
      <c r="G23437" s="12">
        <v>5.783333333333335</v>
      </c>
      <c r="H23437" s="12">
        <v>0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>CONCATENATE(B23438,"-",C23438,"-",D23438)</f>
        <v>46267-POX34-bbd1</v>
      </c>
      <c r="B23438" s="15">
        <v>46267</v>
      </c>
      <c r="C23438" s="10" t="s">
        <v>50</v>
      </c>
      <c r="D23438" s="10" t="s">
        <v>69</v>
      </c>
      <c r="E23438" s="10">
        <v>0</v>
      </c>
      <c r="F23438" s="12">
        <v>0</v>
      </c>
      <c r="G23438" s="12">
        <v>24</v>
      </c>
      <c r="H23438" s="12">
        <v>0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>CONCATENATE(B23439,"-",C23439,"-",D23439)</f>
        <v>46267-POX34-bbd2</v>
      </c>
      <c r="B23439" s="15">
        <v>46267</v>
      </c>
      <c r="C23439" s="10" t="s">
        <v>50</v>
      </c>
      <c r="D23439" s="10" t="s">
        <v>70</v>
      </c>
      <c r="E23439" s="10">
        <v>0</v>
      </c>
      <c r="F23439" s="12">
        <v>0</v>
      </c>
      <c r="G23439" s="12">
        <v>24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>CONCATENATE(B23440,"-",C23440,"-",D23440)</f>
        <v>46267-POX34-com1</v>
      </c>
      <c r="B23440" s="15">
        <v>46267</v>
      </c>
      <c r="C23440" s="10" t="s">
        <v>50</v>
      </c>
      <c r="D23440" s="10" t="s">
        <v>71</v>
      </c>
      <c r="E23440" s="10">
        <v>0</v>
      </c>
      <c r="F23440" s="12">
        <v>1.45</v>
      </c>
      <c r="G23440" s="12">
        <v>22.55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>CONCATENATE(B23441,"-",C23441,"-",D23441)</f>
        <v>46267-POX34-com2</v>
      </c>
      <c r="B23441" s="15">
        <v>46267</v>
      </c>
      <c r="C23441" s="10" t="s">
        <v>50</v>
      </c>
      <c r="D23441" s="10" t="s">
        <v>72</v>
      </c>
      <c r="E23441" s="10">
        <v>0</v>
      </c>
      <c r="F23441" s="12">
        <v>1.4</v>
      </c>
      <c r="G23441" s="12">
        <v>22.6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>CONCATENATE(B23442,"-",C23442,"-",D23442)</f>
        <v>46267-POX34-com3</v>
      </c>
      <c r="B23442" s="15">
        <v>46267</v>
      </c>
      <c r="C23442" s="10" t="s">
        <v>50</v>
      </c>
      <c r="D23442" s="10" t="s">
        <v>77</v>
      </c>
      <c r="E23442" s="10">
        <v>0</v>
      </c>
      <c r="F23442" s="12">
        <v>1.4666666666666666</v>
      </c>
      <c r="G23442" s="12">
        <v>22.533333333333335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>CONCATENATE(B23443,"-",C23443,"-",D23443)</f>
        <v>46267-POX34-com4</v>
      </c>
      <c r="B23443" s="15">
        <v>46267</v>
      </c>
      <c r="C23443" s="10" t="s">
        <v>50</v>
      </c>
      <c r="D23443" s="10" t="s">
        <v>78</v>
      </c>
      <c r="E23443" s="10">
        <v>3</v>
      </c>
      <c r="F23443" s="12">
        <v>0.36666666666666664</v>
      </c>
      <c r="G23443" s="12">
        <v>7.6833333333333336</v>
      </c>
      <c r="H23443" s="12">
        <v>15.95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>CONCATENATE(B23444,"-",C23444,"-",D23444)</f>
        <v>46267-POX34-gen1</v>
      </c>
      <c r="B23444" s="15">
        <v>46267</v>
      </c>
      <c r="C23444" s="10" t="s">
        <v>50</v>
      </c>
      <c r="D23444" s="10" t="s">
        <v>59</v>
      </c>
      <c r="E23444" s="10">
        <v>0</v>
      </c>
      <c r="F23444" s="12">
        <v>0</v>
      </c>
      <c r="G23444" s="12">
        <v>24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>CONCATENATE(B23445,"-",C23445,"-",D23445)</f>
        <v>46267-POX34-gen2</v>
      </c>
      <c r="B23445" s="15">
        <v>46267</v>
      </c>
      <c r="C23445" s="10" t="s">
        <v>50</v>
      </c>
      <c r="D23445" s="10" t="s">
        <v>73</v>
      </c>
      <c r="E23445" s="10">
        <v>0</v>
      </c>
      <c r="F23445" s="12">
        <v>1.9666666666666666</v>
      </c>
      <c r="G23445" s="12">
        <v>22.033333333333335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>CONCATENATE(B23446,"-",C23446,"-",D23446)</f>
        <v>46267-POX34-psa1</v>
      </c>
      <c r="B23446" s="15">
        <v>46267</v>
      </c>
      <c r="C23446" s="10" t="s">
        <v>50</v>
      </c>
      <c r="D23446" s="10" t="s">
        <v>60</v>
      </c>
      <c r="E23446" s="10">
        <v>0</v>
      </c>
      <c r="F23446" s="12">
        <v>1.2333333333333334</v>
      </c>
      <c r="G23446" s="12">
        <v>22.766666666666666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>CONCATENATE(B23447,"-",C23447,"-",D23447)</f>
        <v>46267-POX34-psa2</v>
      </c>
      <c r="B23447" s="15">
        <v>46267</v>
      </c>
      <c r="C23447" s="10" t="s">
        <v>50</v>
      </c>
      <c r="D23447" s="10" t="s">
        <v>74</v>
      </c>
      <c r="E23447" s="10">
        <v>0</v>
      </c>
      <c r="F23447" s="12">
        <v>0.4</v>
      </c>
      <c r="G23447" s="12">
        <v>23.6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>CONCATENATE(B23448,"-",C23448,"-",D23448)</f>
        <v>46267-POX34-psa3</v>
      </c>
      <c r="B23448" s="15">
        <v>46267</v>
      </c>
      <c r="C23448" s="10" t="s">
        <v>50</v>
      </c>
      <c r="D23448" s="10" t="s">
        <v>79</v>
      </c>
      <c r="E23448" s="10">
        <v>0</v>
      </c>
      <c r="F23448" s="12">
        <v>1.2666666666666666</v>
      </c>
      <c r="G23448" s="12">
        <v>22.733333333333334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>CONCATENATE(B23449,"-",C23449,"-",D23449)</f>
        <v>46267-POX34-psa4</v>
      </c>
      <c r="B23449" s="15">
        <v>46267</v>
      </c>
      <c r="C23449" s="10" t="s">
        <v>50</v>
      </c>
      <c r="D23449" s="10" t="s">
        <v>80</v>
      </c>
      <c r="E23449" s="10">
        <v>0</v>
      </c>
      <c r="F23449" s="12">
        <v>1.25</v>
      </c>
      <c r="G23449" s="12">
        <v>22.75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>CONCATENATE(B23450,"-",C23450,"-",D23450)</f>
        <v>46267-POX34-sec1</v>
      </c>
      <c r="B23450" s="15">
        <v>46267</v>
      </c>
      <c r="C23450" s="10" t="s">
        <v>50</v>
      </c>
      <c r="D23450" s="10" t="s">
        <v>75</v>
      </c>
      <c r="E23450" s="10">
        <v>0</v>
      </c>
      <c r="F23450" s="12">
        <v>1.8666666666666667</v>
      </c>
      <c r="G23450" s="12">
        <v>22.133333333333333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>CONCATENATE(B23451,"-",C23451,"-",D23451)</f>
        <v>46267-POX34-sec2</v>
      </c>
      <c r="B23451" s="15">
        <v>46267</v>
      </c>
      <c r="C23451" s="10" t="s">
        <v>50</v>
      </c>
      <c r="D23451" s="10" t="s">
        <v>76</v>
      </c>
      <c r="E23451" s="10">
        <v>0</v>
      </c>
      <c r="F23451" s="12">
        <v>1.8666666666666667</v>
      </c>
      <c r="G23451" s="12">
        <v>22.133333333333333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>CONCATENATE(B23452,"-",C23452,"-",D23452)</f>
        <v>46267-POX37-bbd1</v>
      </c>
      <c r="B23452" s="15">
        <v>46267</v>
      </c>
      <c r="C23452" s="10" t="s">
        <v>34</v>
      </c>
      <c r="D23452" s="10" t="s">
        <v>69</v>
      </c>
      <c r="E23452" s="10">
        <v>0</v>
      </c>
      <c r="F23452" s="12">
        <v>0</v>
      </c>
      <c r="G23452" s="12">
        <v>24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>CONCATENATE(B23453,"-",C23453,"-",D23453)</f>
        <v>46267-POX37-bbd2</v>
      </c>
      <c r="B23453" s="15">
        <v>46267</v>
      </c>
      <c r="C23453" s="10" t="s">
        <v>34</v>
      </c>
      <c r="D23453" s="10" t="s">
        <v>70</v>
      </c>
      <c r="E23453" s="10">
        <v>0</v>
      </c>
      <c r="F23453" s="12">
        <v>0.16666666666666666</v>
      </c>
      <c r="G23453" s="12">
        <v>23.833333333333332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>CONCATENATE(B23454,"-",C23454,"-",D23454)</f>
        <v>46267-POX37-com1</v>
      </c>
      <c r="B23454" s="15">
        <v>46267</v>
      </c>
      <c r="C23454" s="10" t="s">
        <v>34</v>
      </c>
      <c r="D23454" s="10" t="s">
        <v>71</v>
      </c>
      <c r="E23454" s="10">
        <v>1</v>
      </c>
      <c r="F23454" s="12">
        <v>2.0499999999999998</v>
      </c>
      <c r="G23454" s="12">
        <v>3.6833333333333336</v>
      </c>
      <c r="H23454" s="12">
        <v>18.266666666666666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>CONCATENATE(B23455,"-",C23455,"-",D23455)</f>
        <v>46267-POX37-com2</v>
      </c>
      <c r="B23455" s="15">
        <v>46267</v>
      </c>
      <c r="C23455" s="10" t="s">
        <v>34</v>
      </c>
      <c r="D23455" s="10" t="s">
        <v>72</v>
      </c>
      <c r="E23455" s="10">
        <v>0</v>
      </c>
      <c r="F23455" s="12">
        <v>2</v>
      </c>
      <c r="G23455" s="12">
        <v>4.1499999999999986</v>
      </c>
      <c r="H23455" s="12">
        <v>17.850000000000001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>CONCATENATE(B23456,"-",C23456,"-",D23456)</f>
        <v>46267-POX37-com3</v>
      </c>
      <c r="B23456" s="15">
        <v>46267</v>
      </c>
      <c r="C23456" s="10" t="s">
        <v>34</v>
      </c>
      <c r="D23456" s="10" t="s">
        <v>77</v>
      </c>
      <c r="E23456" s="10">
        <v>1</v>
      </c>
      <c r="F23456" s="12">
        <v>2.0666666666666669</v>
      </c>
      <c r="G23456" s="12">
        <v>21.516666666666666</v>
      </c>
      <c r="H23456" s="12">
        <v>0.41666666666666669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>CONCATENATE(B23457,"-",C23457,"-",D23457)</f>
        <v>46267-POX37-gen1</v>
      </c>
      <c r="B23457" s="15">
        <v>46267</v>
      </c>
      <c r="C23457" s="10" t="s">
        <v>34</v>
      </c>
      <c r="D23457" s="10" t="s">
        <v>59</v>
      </c>
      <c r="E23457" s="10">
        <v>0</v>
      </c>
      <c r="F23457" s="12">
        <v>2.3166666666666669</v>
      </c>
      <c r="G23457" s="12">
        <v>21.683333333333334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>CONCATENATE(B23458,"-",C23458,"-",D23458)</f>
        <v>46267-POX37-gen2</v>
      </c>
      <c r="B23458" s="15">
        <v>46267</v>
      </c>
      <c r="C23458" s="10" t="s">
        <v>34</v>
      </c>
      <c r="D23458" s="10" t="s">
        <v>73</v>
      </c>
      <c r="E23458" s="10">
        <v>2</v>
      </c>
      <c r="F23458" s="12">
        <v>0.1</v>
      </c>
      <c r="G23458" s="12">
        <v>0.19999999999999929</v>
      </c>
      <c r="H23458" s="12">
        <v>23.7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>CONCATENATE(B23459,"-",C23459,"-",D23459)</f>
        <v>46267-POX37-psa1</v>
      </c>
      <c r="B23459" s="15">
        <v>46267</v>
      </c>
      <c r="C23459" s="10" t="s">
        <v>34</v>
      </c>
      <c r="D23459" s="10" t="s">
        <v>60</v>
      </c>
      <c r="E23459" s="10">
        <v>0</v>
      </c>
      <c r="F23459" s="12">
        <v>1.8833333333333333</v>
      </c>
      <c r="G23459" s="12">
        <v>22.116666666666667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>CONCATENATE(B23460,"-",C23460,"-",D23460)</f>
        <v>46267-POX37-psa2</v>
      </c>
      <c r="B23460" s="15">
        <v>46267</v>
      </c>
      <c r="C23460" s="10" t="s">
        <v>34</v>
      </c>
      <c r="D23460" s="10" t="s">
        <v>74</v>
      </c>
      <c r="E23460" s="10">
        <v>0</v>
      </c>
      <c r="F23460" s="12">
        <v>1.8833333333333333</v>
      </c>
      <c r="G23460" s="12">
        <v>22.116666666666667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>CONCATENATE(B23461,"-",C23461,"-",D23461)</f>
        <v>46267-POX37-psa3</v>
      </c>
      <c r="B23461" s="15">
        <v>46267</v>
      </c>
      <c r="C23461" s="10" t="s">
        <v>34</v>
      </c>
      <c r="D23461" s="10" t="s">
        <v>79</v>
      </c>
      <c r="E23461" s="10">
        <v>0</v>
      </c>
      <c r="F23461" s="12">
        <v>1.8333333333333333</v>
      </c>
      <c r="G23461" s="12">
        <v>22.166666666666668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>CONCATENATE(B23462,"-",C23462,"-",D23462)</f>
        <v>46267-POX37-psa4</v>
      </c>
      <c r="B23462" s="15">
        <v>46267</v>
      </c>
      <c r="C23462" s="10" t="s">
        <v>34</v>
      </c>
      <c r="D23462" s="10" t="s">
        <v>80</v>
      </c>
      <c r="E23462" s="10">
        <v>0</v>
      </c>
      <c r="F23462" s="12">
        <v>1.8333333333333333</v>
      </c>
      <c r="G23462" s="12">
        <v>22.166666666666668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>CONCATENATE(B23463,"-",C23463,"-",D23463)</f>
        <v>46267-POX37-psa5</v>
      </c>
      <c r="B23463" s="15">
        <v>46267</v>
      </c>
      <c r="C23463" s="10" t="s">
        <v>34</v>
      </c>
      <c r="D23463" s="10" t="s">
        <v>92</v>
      </c>
      <c r="E23463" s="10">
        <v>0</v>
      </c>
      <c r="F23463" s="12">
        <v>1.8166666666666667</v>
      </c>
      <c r="G23463" s="12">
        <v>22.183333333333334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>CONCATENATE(B23464,"-",C23464,"-",D23464)</f>
        <v>46267-POX37-psa6</v>
      </c>
      <c r="B23464" s="15">
        <v>46267</v>
      </c>
      <c r="C23464" s="10" t="s">
        <v>34</v>
      </c>
      <c r="D23464" s="10" t="s">
        <v>93</v>
      </c>
      <c r="E23464" s="10">
        <v>0</v>
      </c>
      <c r="F23464" s="12">
        <v>1.8166666666666667</v>
      </c>
      <c r="G23464" s="12">
        <v>22.183333333333334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>CONCATENATE(B23465,"-",C23465,"-",D23465)</f>
        <v>46267-POX37-sec1</v>
      </c>
      <c r="B23465" s="15">
        <v>46267</v>
      </c>
      <c r="C23465" s="10" t="s">
        <v>34</v>
      </c>
      <c r="D23465" s="10" t="s">
        <v>75</v>
      </c>
      <c r="E23465" s="10">
        <v>1</v>
      </c>
      <c r="F23465" s="12">
        <v>2.2833333333333332</v>
      </c>
      <c r="G23465" s="12">
        <v>21.3</v>
      </c>
      <c r="H23465" s="12">
        <v>0.41666666666666669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>CONCATENATE(B23466,"-",C23466,"-",D23466)</f>
        <v>46267-POX37-sec2</v>
      </c>
      <c r="B23466" s="15">
        <v>46267</v>
      </c>
      <c r="C23466" s="10" t="s">
        <v>34</v>
      </c>
      <c r="D23466" s="10" t="s">
        <v>76</v>
      </c>
      <c r="E23466" s="10">
        <v>1</v>
      </c>
      <c r="F23466" s="12">
        <v>2.2833333333333332</v>
      </c>
      <c r="G23466" s="12">
        <v>21.3</v>
      </c>
      <c r="H23466" s="12">
        <v>0.41666666666666669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>CONCATENATE(B23467,"-",C23467,"-",D23467)</f>
        <v>46267-POX38-bbd1</v>
      </c>
      <c r="B23467" s="15">
        <v>46267</v>
      </c>
      <c r="C23467" s="10" t="s">
        <v>45</v>
      </c>
      <c r="D23467" s="10" t="s">
        <v>69</v>
      </c>
      <c r="E23467" s="10">
        <v>0</v>
      </c>
      <c r="F23467" s="12">
        <v>0.41666666666666669</v>
      </c>
      <c r="G23467" s="12">
        <v>23.583333333333332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>CONCATENATE(B23468,"-",C23468,"-",D23468)</f>
        <v>46267-POX38-bbd2</v>
      </c>
      <c r="B23468" s="15">
        <v>46267</v>
      </c>
      <c r="C23468" s="10" t="s">
        <v>45</v>
      </c>
      <c r="D23468" s="10" t="s">
        <v>70</v>
      </c>
      <c r="E23468" s="10">
        <v>0</v>
      </c>
      <c r="F23468" s="12">
        <v>0</v>
      </c>
      <c r="G23468" s="12">
        <v>24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>CONCATENATE(B23469,"-",C23469,"-",D23469)</f>
        <v>46267-POX38-com1</v>
      </c>
      <c r="B23469" s="15">
        <v>46267</v>
      </c>
      <c r="C23469" s="10" t="s">
        <v>45</v>
      </c>
      <c r="D23469" s="10" t="s">
        <v>71</v>
      </c>
      <c r="E23469" s="10">
        <v>0</v>
      </c>
      <c r="F23469" s="12">
        <v>24</v>
      </c>
      <c r="G23469" s="12">
        <v>0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>CONCATENATE(B23470,"-",C23470,"-",D23470)</f>
        <v>46267-POX38-com2</v>
      </c>
      <c r="B23470" s="15">
        <v>46267</v>
      </c>
      <c r="C23470" s="10" t="s">
        <v>45</v>
      </c>
      <c r="D23470" s="10" t="s">
        <v>72</v>
      </c>
      <c r="E23470" s="10">
        <v>0</v>
      </c>
      <c r="F23470" s="12">
        <v>24</v>
      </c>
      <c r="G23470" s="12">
        <v>0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>CONCATENATE(B23471,"-",C23471,"-",D23471)</f>
        <v>46267-POX38-com3</v>
      </c>
      <c r="B23471" s="15">
        <v>46267</v>
      </c>
      <c r="C23471" s="10" t="s">
        <v>45</v>
      </c>
      <c r="D23471" s="10" t="s">
        <v>77</v>
      </c>
      <c r="E23471" s="10">
        <v>0</v>
      </c>
      <c r="F23471" s="12">
        <v>0</v>
      </c>
      <c r="G23471" s="12">
        <v>0</v>
      </c>
      <c r="H23471" s="12">
        <v>24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>CONCATENATE(B23472,"-",C23472,"-",D23472)</f>
        <v>46267-POX38-gen1</v>
      </c>
      <c r="B23472" s="15">
        <v>46267</v>
      </c>
      <c r="C23472" s="10" t="s">
        <v>45</v>
      </c>
      <c r="D23472" s="10" t="s">
        <v>59</v>
      </c>
      <c r="E23472" s="10">
        <v>0</v>
      </c>
      <c r="F23472" s="12">
        <v>0</v>
      </c>
      <c r="G23472" s="12">
        <v>0</v>
      </c>
      <c r="H23472" s="12">
        <v>24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>CONCATENATE(B23473,"-",C23473,"-",D23473)</f>
        <v>46267-POX38-gen2</v>
      </c>
      <c r="B23473" s="15">
        <v>46267</v>
      </c>
      <c r="C23473" s="10" t="s">
        <v>45</v>
      </c>
      <c r="D23473" s="10" t="s">
        <v>73</v>
      </c>
      <c r="E23473" s="10">
        <v>0</v>
      </c>
      <c r="F23473" s="12">
        <v>24</v>
      </c>
      <c r="G23473" s="12">
        <v>0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>CONCATENATE(B23474,"-",C23474,"-",D23474)</f>
        <v>46267-POX38-psa1</v>
      </c>
      <c r="B23474" s="15">
        <v>46267</v>
      </c>
      <c r="C23474" s="10" t="s">
        <v>45</v>
      </c>
      <c r="D23474" s="10" t="s">
        <v>60</v>
      </c>
      <c r="E23474" s="10">
        <v>0</v>
      </c>
      <c r="F23474" s="12">
        <v>0</v>
      </c>
      <c r="G23474" s="12">
        <v>24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>CONCATENATE(B23475,"-",C23475,"-",D23475)</f>
        <v>46267-POX38-psa2</v>
      </c>
      <c r="B23475" s="15">
        <v>46267</v>
      </c>
      <c r="C23475" s="10" t="s">
        <v>45</v>
      </c>
      <c r="D23475" s="10" t="s">
        <v>74</v>
      </c>
      <c r="E23475" s="10">
        <v>0</v>
      </c>
      <c r="F23475" s="12">
        <v>0</v>
      </c>
      <c r="G23475" s="12">
        <v>24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>CONCATENATE(B23476,"-",C23476,"-",D23476)</f>
        <v>46267-POX38-psa3</v>
      </c>
      <c r="B23476" s="15">
        <v>46267</v>
      </c>
      <c r="C23476" s="10" t="s">
        <v>45</v>
      </c>
      <c r="D23476" s="10" t="s">
        <v>79</v>
      </c>
      <c r="E23476" s="10">
        <v>0</v>
      </c>
      <c r="F23476" s="12">
        <v>0</v>
      </c>
      <c r="G23476" s="12">
        <v>24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>CONCATENATE(B23477,"-",C23477,"-",D23477)</f>
        <v>46267-POX38-psa4</v>
      </c>
      <c r="B23477" s="15">
        <v>46267</v>
      </c>
      <c r="C23477" s="10" t="s">
        <v>45</v>
      </c>
      <c r="D23477" s="10" t="s">
        <v>80</v>
      </c>
      <c r="E23477" s="10">
        <v>0</v>
      </c>
      <c r="F23477" s="12">
        <v>0</v>
      </c>
      <c r="G23477" s="12">
        <v>24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>CONCATENATE(B23478,"-",C23478,"-",D23478)</f>
        <v>46267-POX38-psa5</v>
      </c>
      <c r="B23478" s="15">
        <v>46267</v>
      </c>
      <c r="C23478" s="10" t="s">
        <v>45</v>
      </c>
      <c r="D23478" s="10" t="s">
        <v>92</v>
      </c>
      <c r="E23478" s="10">
        <v>0</v>
      </c>
      <c r="F23478" s="12">
        <v>0</v>
      </c>
      <c r="G23478" s="12">
        <v>24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>CONCATENATE(B23479,"-",C23479,"-",D23479)</f>
        <v>46267-POX38-psa6</v>
      </c>
      <c r="B23479" s="15">
        <v>46267</v>
      </c>
      <c r="C23479" s="10" t="s">
        <v>45</v>
      </c>
      <c r="D23479" s="10" t="s">
        <v>93</v>
      </c>
      <c r="E23479" s="10">
        <v>0</v>
      </c>
      <c r="F23479" s="12">
        <v>0</v>
      </c>
      <c r="G23479" s="12">
        <v>24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>CONCATENATE(B23480,"-",C23480,"-",D23480)</f>
        <v>46267-POX38-sec1</v>
      </c>
      <c r="B23480" s="15">
        <v>46267</v>
      </c>
      <c r="C23480" s="10" t="s">
        <v>45</v>
      </c>
      <c r="D23480" s="10" t="s">
        <v>75</v>
      </c>
      <c r="E23480" s="10">
        <v>0</v>
      </c>
      <c r="F23480" s="12">
        <v>24</v>
      </c>
      <c r="G23480" s="12">
        <v>0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>CONCATENATE(B23481,"-",C23481,"-",D23481)</f>
        <v>46267-POX38-sec2</v>
      </c>
      <c r="B23481" s="15">
        <v>46267</v>
      </c>
      <c r="C23481" s="10" t="s">
        <v>45</v>
      </c>
      <c r="D23481" s="10" t="s">
        <v>76</v>
      </c>
      <c r="E23481" s="10">
        <v>0</v>
      </c>
      <c r="F23481" s="12">
        <v>24</v>
      </c>
      <c r="G23481" s="12">
        <v>0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>CONCATENATE(B23482,"-",C23482,"-",D23482)</f>
        <v>46267-POX40-bbd1</v>
      </c>
      <c r="B23482" s="15">
        <v>46267</v>
      </c>
      <c r="C23482" s="10" t="s">
        <v>94</v>
      </c>
      <c r="D23482" s="10" t="s">
        <v>69</v>
      </c>
      <c r="E23482" s="10">
        <v>0</v>
      </c>
      <c r="F23482" s="12">
        <v>0</v>
      </c>
      <c r="G23482" s="12">
        <v>24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>CONCATENATE(B23483,"-",C23483,"-",D23483)</f>
        <v>46267-POX40-bbd2</v>
      </c>
      <c r="B23483" s="15">
        <v>46267</v>
      </c>
      <c r="C23483" s="10" t="s">
        <v>94</v>
      </c>
      <c r="D23483" s="10" t="s">
        <v>70</v>
      </c>
      <c r="E23483" s="10">
        <v>0</v>
      </c>
      <c r="F23483" s="12">
        <v>0</v>
      </c>
      <c r="G23483" s="12">
        <v>24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>CONCATENATE(B23484,"-",C23484,"-",D23484)</f>
        <v>46267-POX40-com1</v>
      </c>
      <c r="B23484" s="15">
        <v>46267</v>
      </c>
      <c r="C23484" s="10" t="s">
        <v>94</v>
      </c>
      <c r="D23484" s="10" t="s">
        <v>71</v>
      </c>
      <c r="E23484" s="10">
        <v>0</v>
      </c>
      <c r="F23484" s="12">
        <v>1.9666666666666666</v>
      </c>
      <c r="G23484" s="12">
        <v>22.033333333333335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>CONCATENATE(B23485,"-",C23485,"-",D23485)</f>
        <v>46267-POX40-com2</v>
      </c>
      <c r="B23485" s="15">
        <v>46267</v>
      </c>
      <c r="C23485" s="10" t="s">
        <v>94</v>
      </c>
      <c r="D23485" s="10" t="s">
        <v>72</v>
      </c>
      <c r="E23485" s="10">
        <v>0</v>
      </c>
      <c r="F23485" s="12">
        <v>1.9333333333333333</v>
      </c>
      <c r="G23485" s="12">
        <v>22.066666666666666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>CONCATENATE(B23486,"-",C23486,"-",D23486)</f>
        <v>46267-POX40-com3</v>
      </c>
      <c r="B23486" s="15">
        <v>46267</v>
      </c>
      <c r="C23486" s="10" t="s">
        <v>94</v>
      </c>
      <c r="D23486" s="10" t="s">
        <v>77</v>
      </c>
      <c r="E23486" s="10">
        <v>0</v>
      </c>
      <c r="F23486" s="12">
        <v>2.0833333333333335</v>
      </c>
      <c r="G23486" s="12">
        <v>21.916666666666668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>CONCATENATE(B23487,"-",C23487,"-",D23487)</f>
        <v>46267-POX40-gen1</v>
      </c>
      <c r="B23487" s="15">
        <v>46267</v>
      </c>
      <c r="C23487" s="10" t="s">
        <v>94</v>
      </c>
      <c r="D23487" s="10" t="s">
        <v>59</v>
      </c>
      <c r="E23487" s="10">
        <v>0</v>
      </c>
      <c r="F23487" s="12">
        <v>0</v>
      </c>
      <c r="G23487" s="12">
        <v>24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>CONCATENATE(B23488,"-",C23488,"-",D23488)</f>
        <v>46267-POX40-gen2</v>
      </c>
      <c r="B23488" s="15">
        <v>46267</v>
      </c>
      <c r="C23488" s="10" t="s">
        <v>94</v>
      </c>
      <c r="D23488" s="10" t="s">
        <v>73</v>
      </c>
      <c r="E23488" s="10">
        <v>0</v>
      </c>
      <c r="F23488" s="12">
        <v>2.7</v>
      </c>
      <c r="G23488" s="12">
        <v>21.3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>CONCATENATE(B23489,"-",C23489,"-",D23489)</f>
        <v>46267-POX40-psa1</v>
      </c>
      <c r="B23489" s="15">
        <v>46267</v>
      </c>
      <c r="C23489" s="10" t="s">
        <v>94</v>
      </c>
      <c r="D23489" s="10" t="s">
        <v>60</v>
      </c>
      <c r="E23489" s="10">
        <v>0</v>
      </c>
      <c r="F23489" s="12">
        <v>1.75</v>
      </c>
      <c r="G23489" s="12">
        <v>22.25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>CONCATENATE(B23490,"-",C23490,"-",D23490)</f>
        <v>46267-POX40-psa2</v>
      </c>
      <c r="B23490" s="15">
        <v>46267</v>
      </c>
      <c r="C23490" s="10" t="s">
        <v>94</v>
      </c>
      <c r="D23490" s="10" t="s">
        <v>74</v>
      </c>
      <c r="E23490" s="10">
        <v>0</v>
      </c>
      <c r="F23490" s="12">
        <v>1.7333333333333334</v>
      </c>
      <c r="G23490" s="12">
        <v>22.266666666666666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>CONCATENATE(B23491,"-",C23491,"-",D23491)</f>
        <v>46267-POX40-psa3</v>
      </c>
      <c r="B23491" s="15">
        <v>46267</v>
      </c>
      <c r="C23491" s="10" t="s">
        <v>94</v>
      </c>
      <c r="D23491" s="10" t="s">
        <v>79</v>
      </c>
      <c r="E23491" s="10">
        <v>0</v>
      </c>
      <c r="F23491" s="12">
        <v>1.7333333333333334</v>
      </c>
      <c r="G23491" s="12">
        <v>22.266666666666666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>CONCATENATE(B23492,"-",C23492,"-",D23492)</f>
        <v>46267-POX40-psa4</v>
      </c>
      <c r="B23492" s="15">
        <v>46267</v>
      </c>
      <c r="C23492" s="10" t="s">
        <v>94</v>
      </c>
      <c r="D23492" s="10" t="s">
        <v>80</v>
      </c>
      <c r="E23492" s="10">
        <v>0</v>
      </c>
      <c r="F23492" s="12">
        <v>1.7166666666666666</v>
      </c>
      <c r="G23492" s="12">
        <v>22.283333333333335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>CONCATENATE(B23493,"-",C23493,"-",D23493)</f>
        <v>46267-POX40-psa5</v>
      </c>
      <c r="B23493" s="15">
        <v>46267</v>
      </c>
      <c r="C23493" s="10" t="s">
        <v>94</v>
      </c>
      <c r="D23493" s="10" t="s">
        <v>92</v>
      </c>
      <c r="E23493" s="10">
        <v>0</v>
      </c>
      <c r="F23493" s="12">
        <v>1.65</v>
      </c>
      <c r="G23493" s="12">
        <v>22.35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>CONCATENATE(B23494,"-",C23494,"-",D23494)</f>
        <v>46267-POX40-psa6</v>
      </c>
      <c r="B23494" s="15">
        <v>46267</v>
      </c>
      <c r="C23494" s="10" t="s">
        <v>94</v>
      </c>
      <c r="D23494" s="10" t="s">
        <v>93</v>
      </c>
      <c r="E23494" s="10">
        <v>0</v>
      </c>
      <c r="F23494" s="12">
        <v>1.6166666666666667</v>
      </c>
      <c r="G23494" s="12">
        <v>22.383333333333333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>CONCATENATE(B23495,"-",C23495,"-",D23495)</f>
        <v>46267-POX40-sec1</v>
      </c>
      <c r="B23495" s="15">
        <v>46267</v>
      </c>
      <c r="C23495" s="10" t="s">
        <v>94</v>
      </c>
      <c r="D23495" s="10" t="s">
        <v>75</v>
      </c>
      <c r="E23495" s="10">
        <v>0</v>
      </c>
      <c r="F23495" s="12">
        <v>2.4333333333333331</v>
      </c>
      <c r="G23495" s="12">
        <v>21.566666666666666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>CONCATENATE(B23496,"-",C23496,"-",D23496)</f>
        <v>46267-POX40-sec2</v>
      </c>
      <c r="B23496" s="15">
        <v>46267</v>
      </c>
      <c r="C23496" s="10" t="s">
        <v>94</v>
      </c>
      <c r="D23496" s="10" t="s">
        <v>76</v>
      </c>
      <c r="E23496" s="10">
        <v>0</v>
      </c>
      <c r="F23496" s="12">
        <v>2.4333333333333331</v>
      </c>
      <c r="G23496" s="12">
        <v>21.566666666666666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>CONCATENATE(B23497,"-",C23497,"-",D23497)</f>
        <v>46237-POX35-com3</v>
      </c>
      <c r="B23497" s="14">
        <v>46237</v>
      </c>
      <c r="C23497" s="4" t="s">
        <v>36</v>
      </c>
      <c r="D23497" s="4" t="s">
        <v>77</v>
      </c>
      <c r="E23497" s="4">
        <v>0</v>
      </c>
      <c r="F23497" s="6">
        <v>9.4333333333333336</v>
      </c>
      <c r="G23497" s="6">
        <v>14.55</v>
      </c>
      <c r="H23497" s="6">
        <v>0</v>
      </c>
      <c r="I23497" s="4" t="str">
        <f>TEXT(B23497,"yyyy-mm")</f>
        <v>2026-08</v>
      </c>
      <c r="J23497" s="7" t="str">
        <f>VLOOKUP(C23497,'[1]T. Apoyo Sistema'!$B$1:$C$89,2,0)</f>
        <v>SI</v>
      </c>
    </row>
    <row r="23498" spans="1:10" x14ac:dyDescent="0.25">
      <c r="A23498" s="4" t="str">
        <f>CONCATENATE(B23498,"-",C23498,"-",D23498)</f>
        <v>46237-POX35-com4</v>
      </c>
      <c r="B23498" s="14">
        <v>46237</v>
      </c>
      <c r="C23498" s="4" t="s">
        <v>36</v>
      </c>
      <c r="D23498" s="4" t="s">
        <v>78</v>
      </c>
      <c r="E23498" s="4">
        <v>0</v>
      </c>
      <c r="F23498" s="6">
        <v>9.4333333333333336</v>
      </c>
      <c r="G23498" s="6">
        <v>14.55</v>
      </c>
      <c r="H23498" s="6">
        <v>0</v>
      </c>
      <c r="I23498" s="4" t="str">
        <f>TEXT(B23498,"yyyy-mm")</f>
        <v>2026-08</v>
      </c>
      <c r="J23498" s="7" t="str">
        <f>VLOOKUP(C23498,'[1]T. Apoyo Sistema'!$B$1:$C$89,2,0)</f>
        <v>SI</v>
      </c>
    </row>
    <row r="23499" spans="1:10" x14ac:dyDescent="0.25">
      <c r="A23499" s="4" t="str">
        <f>CONCATENATE(B23499,"-",C23499,"-",D23499)</f>
        <v>46237-POX35-gen1</v>
      </c>
      <c r="B23499" s="14">
        <v>46237</v>
      </c>
      <c r="C23499" s="4" t="s">
        <v>36</v>
      </c>
      <c r="D23499" s="4" t="s">
        <v>59</v>
      </c>
      <c r="E23499" s="4">
        <v>0</v>
      </c>
      <c r="F23499" s="6">
        <v>10.15</v>
      </c>
      <c r="G23499" s="6">
        <v>13.833333333333334</v>
      </c>
      <c r="H23499" s="6">
        <v>0</v>
      </c>
      <c r="I23499" s="4" t="str">
        <f>TEXT(B23499,"yyyy-mm")</f>
        <v>2026-08</v>
      </c>
      <c r="J23499" s="7" t="str">
        <f>VLOOKUP(C23499,'[1]T. Apoyo Sistema'!$B$1:$C$89,2,0)</f>
        <v>SI</v>
      </c>
    </row>
    <row r="23500" spans="1:10" x14ac:dyDescent="0.25">
      <c r="A23500" s="4" t="str">
        <f>CONCATENATE(B23500,"-",C23500,"-",D23500)</f>
        <v>46237-POX35-gen2</v>
      </c>
      <c r="B23500" s="14">
        <v>46237</v>
      </c>
      <c r="C23500" s="4" t="s">
        <v>36</v>
      </c>
      <c r="D23500" s="4" t="s">
        <v>73</v>
      </c>
      <c r="E23500" s="4">
        <v>0</v>
      </c>
      <c r="F23500" s="6">
        <v>0</v>
      </c>
      <c r="G23500" s="6">
        <v>23.983333333333334</v>
      </c>
      <c r="H23500" s="6">
        <v>0</v>
      </c>
      <c r="I23500" s="4" t="str">
        <f>TEXT(B23500,"yyyy-mm")</f>
        <v>2026-08</v>
      </c>
      <c r="J23500" s="7" t="str">
        <f>VLOOKUP(C23500,'[1]T. Apoyo Sistema'!$B$1:$C$89,2,0)</f>
        <v>SI</v>
      </c>
    </row>
    <row r="23501" spans="1:10" x14ac:dyDescent="0.25">
      <c r="A23501" s="4" t="str">
        <f>CONCATENATE(B23501,"-",C23501,"-",D23501)</f>
        <v>46237-POX35-psa1</v>
      </c>
      <c r="B23501" s="14">
        <v>46237</v>
      </c>
      <c r="C23501" s="4" t="s">
        <v>36</v>
      </c>
      <c r="D23501" s="4" t="s">
        <v>60</v>
      </c>
      <c r="E23501" s="4">
        <v>0</v>
      </c>
      <c r="F23501" s="6">
        <v>2.4</v>
      </c>
      <c r="G23501" s="6">
        <v>21.583333333333336</v>
      </c>
      <c r="H23501" s="6">
        <v>0</v>
      </c>
      <c r="I23501" s="4" t="str">
        <f>TEXT(B23501,"yyyy-mm")</f>
        <v>2026-08</v>
      </c>
      <c r="J23501" s="7" t="str">
        <f>VLOOKUP(C23501,'[1]T. Apoyo Sistema'!$B$1:$C$89,2,0)</f>
        <v>SI</v>
      </c>
    </row>
    <row r="23502" spans="1:10" x14ac:dyDescent="0.25">
      <c r="A23502" s="4" t="str">
        <f>CONCATENATE(B23502,"-",C23502,"-",D23502)</f>
        <v>46237-POX35-psa2</v>
      </c>
      <c r="B23502" s="14">
        <v>46237</v>
      </c>
      <c r="C23502" s="4" t="s">
        <v>36</v>
      </c>
      <c r="D23502" s="4" t="s">
        <v>74</v>
      </c>
      <c r="E23502" s="4">
        <v>0</v>
      </c>
      <c r="F23502" s="6">
        <v>1.1499999999999999</v>
      </c>
      <c r="G23502" s="6">
        <v>22.833333333333336</v>
      </c>
      <c r="H23502" s="6">
        <v>0</v>
      </c>
      <c r="I23502" s="4" t="str">
        <f>TEXT(B23502,"yyyy-mm")</f>
        <v>2026-08</v>
      </c>
      <c r="J23502" s="7" t="str">
        <f>VLOOKUP(C23502,'[1]T. Apoyo Sistema'!$B$1:$C$89,2,0)</f>
        <v>SI</v>
      </c>
    </row>
    <row r="23503" spans="1:10" x14ac:dyDescent="0.25">
      <c r="A23503" s="4" t="str">
        <f>CONCATENATE(B23503,"-",C23503,"-",D23503)</f>
        <v>46237-POX35-psa3</v>
      </c>
      <c r="B23503" s="14">
        <v>46237</v>
      </c>
      <c r="C23503" s="4" t="s">
        <v>36</v>
      </c>
      <c r="D23503" s="4" t="s">
        <v>79</v>
      </c>
      <c r="E23503" s="4">
        <v>0</v>
      </c>
      <c r="F23503" s="6">
        <v>9.0166666666666675</v>
      </c>
      <c r="G23503" s="6">
        <v>14.966666666666667</v>
      </c>
      <c r="H23503" s="6">
        <v>0</v>
      </c>
      <c r="I23503" s="4" t="str">
        <f>TEXT(B23503,"yyyy-mm")</f>
        <v>2026-08</v>
      </c>
      <c r="J23503" s="7" t="str">
        <f>VLOOKUP(C23503,'[1]T. Apoyo Sistema'!$B$1:$C$89,2,0)</f>
        <v>SI</v>
      </c>
    </row>
    <row r="23504" spans="1:10" x14ac:dyDescent="0.25">
      <c r="A23504" s="4" t="str">
        <f>CONCATENATE(B23504,"-",C23504,"-",D23504)</f>
        <v>46237-POX35-psa4</v>
      </c>
      <c r="B23504" s="14">
        <v>46237</v>
      </c>
      <c r="C23504" s="4" t="s">
        <v>36</v>
      </c>
      <c r="D23504" s="4" t="s">
        <v>80</v>
      </c>
      <c r="E23504" s="4">
        <v>0</v>
      </c>
      <c r="F23504" s="6">
        <v>8.9833333333333325</v>
      </c>
      <c r="G23504" s="6">
        <v>15.000000000000002</v>
      </c>
      <c r="H23504" s="6">
        <v>0</v>
      </c>
      <c r="I23504" s="4" t="str">
        <f>TEXT(B23504,"yyyy-mm")</f>
        <v>2026-08</v>
      </c>
      <c r="J23504" s="7" t="str">
        <f>VLOOKUP(C23504,'[1]T. Apoyo Sistema'!$B$1:$C$89,2,0)</f>
        <v>SI</v>
      </c>
    </row>
    <row r="23505" spans="1:10" x14ac:dyDescent="0.25">
      <c r="A23505" s="4" t="str">
        <f>CONCATENATE(B23505,"-",C23505,"-",D23505)</f>
        <v>46237-POX35-sec1</v>
      </c>
      <c r="B23505" s="14">
        <v>46237</v>
      </c>
      <c r="C23505" s="4" t="s">
        <v>36</v>
      </c>
      <c r="D23505" s="4" t="s">
        <v>75</v>
      </c>
      <c r="E23505" s="4">
        <v>0</v>
      </c>
      <c r="F23505" s="6">
        <v>9.9</v>
      </c>
      <c r="G23505" s="6">
        <v>14.083333333333334</v>
      </c>
      <c r="H23505" s="6">
        <v>0</v>
      </c>
      <c r="I23505" s="4" t="str">
        <f>TEXT(B23505,"yyyy-mm")</f>
        <v>2026-08</v>
      </c>
      <c r="J23505" s="7" t="str">
        <f>VLOOKUP(C23505,'[1]T. Apoyo Sistema'!$B$1:$C$89,2,0)</f>
        <v>SI</v>
      </c>
    </row>
    <row r="23506" spans="1:10" x14ac:dyDescent="0.25">
      <c r="A23506" s="4" t="str">
        <f>CONCATENATE(B23506,"-",C23506,"-",D23506)</f>
        <v>46237-POX35-sec2</v>
      </c>
      <c r="B23506" s="14">
        <v>46237</v>
      </c>
      <c r="C23506" s="4" t="s">
        <v>36</v>
      </c>
      <c r="D23506" s="4" t="s">
        <v>76</v>
      </c>
      <c r="E23506" s="4">
        <v>0</v>
      </c>
      <c r="F23506" s="6">
        <v>9.9</v>
      </c>
      <c r="G23506" s="6">
        <v>14.083333333333334</v>
      </c>
      <c r="H23506" s="6">
        <v>0</v>
      </c>
      <c r="I23506" s="4" t="str">
        <f>TEXT(B23506,"yyyy-mm")</f>
        <v>2026-08</v>
      </c>
      <c r="J23506" s="7" t="str">
        <f>VLOOKUP(C23506,'[1]T. Apoyo Sistema'!$B$1:$C$89,2,0)</f>
        <v>SI</v>
      </c>
    </row>
    <row r="23507" spans="1:10" x14ac:dyDescent="0.25">
      <c r="A23507" s="4" t="str">
        <f>CONCATENATE(B23507,"-",C23507,"-",D23507)</f>
        <v>46239-POX18-bbd1</v>
      </c>
      <c r="B23507" s="14">
        <v>46239</v>
      </c>
      <c r="C23507" s="4" t="s">
        <v>17</v>
      </c>
      <c r="D23507" s="4" t="s">
        <v>69</v>
      </c>
      <c r="E23507" s="4">
        <v>0</v>
      </c>
      <c r="F23507" s="6">
        <v>0</v>
      </c>
      <c r="G23507" s="6">
        <v>0</v>
      </c>
      <c r="H23507" s="6">
        <v>23.983333333333334</v>
      </c>
      <c r="I23507" s="4" t="str">
        <f>TEXT(B23507,"yyyy-mm")</f>
        <v>2026-08</v>
      </c>
      <c r="J23507" s="7" t="str">
        <f>VLOOKUP(C23507,'[1]T. Apoyo Sistema'!$B$1:$C$89,2,0)</f>
        <v>NO</v>
      </c>
    </row>
    <row r="23508" spans="1:10" x14ac:dyDescent="0.25">
      <c r="A23508" s="4" t="str">
        <f>CONCATENATE(B23508,"-",C23508,"-",D23508)</f>
        <v>46239-POX18-bbd2</v>
      </c>
      <c r="B23508" s="14">
        <v>46239</v>
      </c>
      <c r="C23508" s="4" t="s">
        <v>17</v>
      </c>
      <c r="D23508" s="4" t="s">
        <v>70</v>
      </c>
      <c r="E23508" s="4">
        <v>0</v>
      </c>
      <c r="F23508" s="6">
        <v>0</v>
      </c>
      <c r="G23508" s="6">
        <v>0</v>
      </c>
      <c r="H23508" s="6">
        <v>23.983333333333334</v>
      </c>
      <c r="I23508" s="4" t="str">
        <f>TEXT(B23508,"yyyy-mm")</f>
        <v>2026-08</v>
      </c>
      <c r="J23508" s="7" t="str">
        <f>VLOOKUP(C23508,'[1]T. Apoyo Sistema'!$B$1:$C$89,2,0)</f>
        <v>NO</v>
      </c>
    </row>
    <row r="23509" spans="1:10" x14ac:dyDescent="0.25">
      <c r="A23509" s="4" t="str">
        <f>CONCATENATE(B23509,"-",C23509,"-",D23509)</f>
        <v>46239-POX18-com1</v>
      </c>
      <c r="B23509" s="14">
        <v>46239</v>
      </c>
      <c r="C23509" s="4" t="s">
        <v>17</v>
      </c>
      <c r="D23509" s="4" t="s">
        <v>71</v>
      </c>
      <c r="E23509" s="4">
        <v>0</v>
      </c>
      <c r="F23509" s="6">
        <v>1.6166666666666667</v>
      </c>
      <c r="G23509" s="6">
        <v>22.366666666666667</v>
      </c>
      <c r="H23509" s="6">
        <v>0</v>
      </c>
      <c r="I23509" s="4" t="str">
        <f>TEXT(B23509,"yyyy-mm")</f>
        <v>2026-08</v>
      </c>
      <c r="J23509" s="7" t="str">
        <f>VLOOKUP(C23509,'[1]T. Apoyo Sistema'!$B$1:$C$89,2,0)</f>
        <v>NO</v>
      </c>
    </row>
    <row r="23510" spans="1:10" x14ac:dyDescent="0.25">
      <c r="A23510" s="4" t="str">
        <f>CONCATENATE(B23510,"-",C23510,"-",D23510)</f>
        <v>46239-POX18-com2</v>
      </c>
      <c r="B23510" s="14">
        <v>46239</v>
      </c>
      <c r="C23510" s="4" t="s">
        <v>17</v>
      </c>
      <c r="D23510" s="4" t="s">
        <v>72</v>
      </c>
      <c r="E23510" s="4">
        <v>0</v>
      </c>
      <c r="F23510" s="6">
        <v>0.1</v>
      </c>
      <c r="G23510" s="6">
        <v>23.883333333333333</v>
      </c>
      <c r="H23510" s="6">
        <v>0</v>
      </c>
      <c r="I23510" s="4" t="str">
        <f>TEXT(B23510,"yyyy-mm")</f>
        <v>2026-08</v>
      </c>
      <c r="J23510" s="7" t="str">
        <f>VLOOKUP(C23510,'[1]T. Apoyo Sistema'!$B$1:$C$89,2,0)</f>
        <v>NO</v>
      </c>
    </row>
    <row r="23511" spans="1:10" x14ac:dyDescent="0.25">
      <c r="A23511" s="4" t="str">
        <f>CONCATENATE(B23511,"-",C23511,"-",D23511)</f>
        <v>46267-POX42-bbd1</v>
      </c>
      <c r="B23511" s="15">
        <v>46267</v>
      </c>
      <c r="C23511" s="10" t="s">
        <v>44</v>
      </c>
      <c r="D23511" s="10" t="s">
        <v>69</v>
      </c>
      <c r="E23511" s="10">
        <v>0</v>
      </c>
      <c r="F23511" s="12">
        <v>0</v>
      </c>
      <c r="G23511" s="12">
        <v>24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>CONCATENATE(B23512,"-",C23512,"-",D23512)</f>
        <v>46267-POX42-bbd2</v>
      </c>
      <c r="B23512" s="15">
        <v>46267</v>
      </c>
      <c r="C23512" s="10" t="s">
        <v>44</v>
      </c>
      <c r="D23512" s="10" t="s">
        <v>70</v>
      </c>
      <c r="E23512" s="10">
        <v>0</v>
      </c>
      <c r="F23512" s="12">
        <v>0</v>
      </c>
      <c r="G23512" s="12">
        <v>24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>CONCATENATE(B23513,"-",C23513,"-",D23513)</f>
        <v>46267-POX42-com1</v>
      </c>
      <c r="B23513" s="15">
        <v>46267</v>
      </c>
      <c r="C23513" s="10" t="s">
        <v>44</v>
      </c>
      <c r="D23513" s="10" t="s">
        <v>71</v>
      </c>
      <c r="E23513" s="10">
        <v>0</v>
      </c>
      <c r="F23513" s="12">
        <v>0</v>
      </c>
      <c r="G23513" s="12">
        <v>24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>CONCATENATE(B23514,"-",C23514,"-",D23514)</f>
        <v>46267-POX42-com2</v>
      </c>
      <c r="B23514" s="15">
        <v>46267</v>
      </c>
      <c r="C23514" s="10" t="s">
        <v>44</v>
      </c>
      <c r="D23514" s="10" t="s">
        <v>72</v>
      </c>
      <c r="E23514" s="10">
        <v>0</v>
      </c>
      <c r="F23514" s="12">
        <v>0</v>
      </c>
      <c r="G23514" s="12">
        <v>24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>CONCATENATE(B23515,"-",C23515,"-",D23515)</f>
        <v>46267-POX42-com3</v>
      </c>
      <c r="B23515" s="15">
        <v>46267</v>
      </c>
      <c r="C23515" s="10" t="s">
        <v>44</v>
      </c>
      <c r="D23515" s="10" t="s">
        <v>77</v>
      </c>
      <c r="E23515" s="10">
        <v>0</v>
      </c>
      <c r="F23515" s="12">
        <v>0</v>
      </c>
      <c r="G23515" s="12">
        <v>24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>CONCATENATE(B23516,"-",C23516,"-",D23516)</f>
        <v>46267-POX42-gen1</v>
      </c>
      <c r="B23516" s="15">
        <v>46267</v>
      </c>
      <c r="C23516" s="10" t="s">
        <v>44</v>
      </c>
      <c r="D23516" s="10" t="s">
        <v>59</v>
      </c>
      <c r="E23516" s="10">
        <v>0</v>
      </c>
      <c r="F23516" s="12">
        <v>0</v>
      </c>
      <c r="G23516" s="12">
        <v>24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>CONCATENATE(B23517,"-",C23517,"-",D23517)</f>
        <v>46267-POX42-gen2</v>
      </c>
      <c r="B23517" s="15">
        <v>46267</v>
      </c>
      <c r="C23517" s="10" t="s">
        <v>44</v>
      </c>
      <c r="D23517" s="10" t="s">
        <v>73</v>
      </c>
      <c r="E23517" s="10">
        <v>0</v>
      </c>
      <c r="F23517" s="12">
        <v>0</v>
      </c>
      <c r="G23517" s="12">
        <v>24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>CONCATENATE(B23518,"-",C23518,"-",D23518)</f>
        <v>46267-POX42-psa1</v>
      </c>
      <c r="B23518" s="15">
        <v>46267</v>
      </c>
      <c r="C23518" s="10" t="s">
        <v>44</v>
      </c>
      <c r="D23518" s="10" t="s">
        <v>60</v>
      </c>
      <c r="E23518" s="10">
        <v>0</v>
      </c>
      <c r="F23518" s="12">
        <v>0</v>
      </c>
      <c r="G23518" s="12">
        <v>24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>CONCATENATE(B23519,"-",C23519,"-",D23519)</f>
        <v>46267-POX42-psa2</v>
      </c>
      <c r="B23519" s="15">
        <v>46267</v>
      </c>
      <c r="C23519" s="10" t="s">
        <v>44</v>
      </c>
      <c r="D23519" s="10" t="s">
        <v>74</v>
      </c>
      <c r="E23519" s="10">
        <v>0</v>
      </c>
      <c r="F23519" s="12">
        <v>0</v>
      </c>
      <c r="G23519" s="12">
        <v>24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>CONCATENATE(B23520,"-",C23520,"-",D23520)</f>
        <v>46267-POX42-psa3</v>
      </c>
      <c r="B23520" s="15">
        <v>46267</v>
      </c>
      <c r="C23520" s="10" t="s">
        <v>44</v>
      </c>
      <c r="D23520" s="10" t="s">
        <v>79</v>
      </c>
      <c r="E23520" s="10">
        <v>0</v>
      </c>
      <c r="F23520" s="12">
        <v>0</v>
      </c>
      <c r="G23520" s="12">
        <v>24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>CONCATENATE(B23521,"-",C23521,"-",D23521)</f>
        <v>46267-POX42-psa4</v>
      </c>
      <c r="B23521" s="15">
        <v>46267</v>
      </c>
      <c r="C23521" s="10" t="s">
        <v>44</v>
      </c>
      <c r="D23521" s="10" t="s">
        <v>80</v>
      </c>
      <c r="E23521" s="10">
        <v>0</v>
      </c>
      <c r="F23521" s="12">
        <v>0</v>
      </c>
      <c r="G23521" s="12">
        <v>24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>CONCATENATE(B23522,"-",C23522,"-",D23522)</f>
        <v>46267-POX42-psa5</v>
      </c>
      <c r="B23522" s="15">
        <v>46267</v>
      </c>
      <c r="C23522" s="10" t="s">
        <v>44</v>
      </c>
      <c r="D23522" s="10" t="s">
        <v>92</v>
      </c>
      <c r="E23522" s="10">
        <v>0</v>
      </c>
      <c r="F23522" s="12">
        <v>0</v>
      </c>
      <c r="G23522" s="12">
        <v>24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>CONCATENATE(B23523,"-",C23523,"-",D23523)</f>
        <v>46267-POX42-psa6</v>
      </c>
      <c r="B23523" s="15">
        <v>46267</v>
      </c>
      <c r="C23523" s="10" t="s">
        <v>44</v>
      </c>
      <c r="D23523" s="10" t="s">
        <v>93</v>
      </c>
      <c r="E23523" s="10">
        <v>0</v>
      </c>
      <c r="F23523" s="12">
        <v>0</v>
      </c>
      <c r="G23523" s="12">
        <v>24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>CONCATENATE(B23524,"-",C23524,"-",D23524)</f>
        <v>46267-POX42-sec1</v>
      </c>
      <c r="B23524" s="15">
        <v>46267</v>
      </c>
      <c r="C23524" s="10" t="s">
        <v>44</v>
      </c>
      <c r="D23524" s="10" t="s">
        <v>75</v>
      </c>
      <c r="E23524" s="10">
        <v>0</v>
      </c>
      <c r="F23524" s="12">
        <v>0</v>
      </c>
      <c r="G23524" s="12">
        <v>24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>CONCATENATE(B23525,"-",C23525,"-",D23525)</f>
        <v>46267-POX42-sec2</v>
      </c>
      <c r="B23525" s="15">
        <v>46267</v>
      </c>
      <c r="C23525" s="10" t="s">
        <v>44</v>
      </c>
      <c r="D23525" s="10" t="s">
        <v>76</v>
      </c>
      <c r="E23525" s="10">
        <v>0</v>
      </c>
      <c r="F23525" s="12">
        <v>0</v>
      </c>
      <c r="G23525" s="12">
        <v>24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>CONCATENATE(B23526,"-",C23526,"-",D23526)</f>
        <v>46267-POX43-bbd1</v>
      </c>
      <c r="B23526" s="15">
        <v>46267</v>
      </c>
      <c r="C23526" s="10" t="s">
        <v>96</v>
      </c>
      <c r="D23526" s="10" t="s">
        <v>69</v>
      </c>
      <c r="E23526" s="10">
        <v>0</v>
      </c>
      <c r="F23526" s="12">
        <v>0.53333333333333333</v>
      </c>
      <c r="G23526" s="12">
        <v>23.466666666666665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>CONCATENATE(B23527,"-",C23527,"-",D23527)</f>
        <v>46267-POX43-bbd2</v>
      </c>
      <c r="B23527" s="15">
        <v>46267</v>
      </c>
      <c r="C23527" s="10" t="s">
        <v>96</v>
      </c>
      <c r="D23527" s="10" t="s">
        <v>70</v>
      </c>
      <c r="E23527" s="10">
        <v>0</v>
      </c>
      <c r="F23527" s="12">
        <v>0</v>
      </c>
      <c r="G23527" s="12">
        <v>24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>CONCATENATE(B23528,"-",C23528,"-",D23528)</f>
        <v>46267-POX43-com1</v>
      </c>
      <c r="B23528" s="15">
        <v>46267</v>
      </c>
      <c r="C23528" s="10" t="s">
        <v>96</v>
      </c>
      <c r="D23528" s="10" t="s">
        <v>71</v>
      </c>
      <c r="E23528" s="10">
        <v>0</v>
      </c>
      <c r="F23528" s="12">
        <v>10.1</v>
      </c>
      <c r="G23528" s="12">
        <v>13.9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>CONCATENATE(B23529,"-",C23529,"-",D23529)</f>
        <v>46267-POX43-com2</v>
      </c>
      <c r="B23529" s="15">
        <v>46267</v>
      </c>
      <c r="C23529" s="10" t="s">
        <v>96</v>
      </c>
      <c r="D23529" s="10" t="s">
        <v>72</v>
      </c>
      <c r="E23529" s="10">
        <v>0</v>
      </c>
      <c r="F23529" s="12">
        <v>22.633333333333333</v>
      </c>
      <c r="G23529" s="12">
        <v>1.3666666666666671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>CONCATENATE(B23530,"-",C23530,"-",D23530)</f>
        <v>46267-POX43-com3</v>
      </c>
      <c r="B23530" s="15">
        <v>46267</v>
      </c>
      <c r="C23530" s="10" t="s">
        <v>96</v>
      </c>
      <c r="D23530" s="10" t="s">
        <v>77</v>
      </c>
      <c r="E23530" s="10">
        <v>0</v>
      </c>
      <c r="F23530" s="12">
        <v>22.616666666666667</v>
      </c>
      <c r="G23530" s="12">
        <v>1.3833333333333329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>CONCATENATE(B23531,"-",C23531,"-",D23531)</f>
        <v>46267-POX43-com4</v>
      </c>
      <c r="B23531" s="15">
        <v>46267</v>
      </c>
      <c r="C23531" s="10" t="s">
        <v>96</v>
      </c>
      <c r="D23531" s="10" t="s">
        <v>78</v>
      </c>
      <c r="E23531" s="10">
        <v>0</v>
      </c>
      <c r="F23531" s="12">
        <v>15.45</v>
      </c>
      <c r="G23531" s="12">
        <v>8.5500000000000007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>CONCATENATE(B23532,"-",C23532,"-",D23532)</f>
        <v>46267-POX43-gen1</v>
      </c>
      <c r="B23532" s="15">
        <v>46267</v>
      </c>
      <c r="C23532" s="10" t="s">
        <v>96</v>
      </c>
      <c r="D23532" s="10" t="s">
        <v>59</v>
      </c>
      <c r="E23532" s="10">
        <v>0</v>
      </c>
      <c r="F23532" s="12">
        <v>22.8</v>
      </c>
      <c r="G23532" s="12">
        <v>1.1999999999999993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>CONCATENATE(B23533,"-",C23533,"-",D23533)</f>
        <v>46267-POX43-gen2</v>
      </c>
      <c r="B23533" s="15">
        <v>46267</v>
      </c>
      <c r="C23533" s="10" t="s">
        <v>96</v>
      </c>
      <c r="D23533" s="10" t="s">
        <v>73</v>
      </c>
      <c r="E23533" s="10">
        <v>0</v>
      </c>
      <c r="F23533" s="12">
        <v>0</v>
      </c>
      <c r="G23533" s="12">
        <v>24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>CONCATENATE(B23534,"-",C23534,"-",D23534)</f>
        <v>46267-POX43-psa1</v>
      </c>
      <c r="B23534" s="15">
        <v>46267</v>
      </c>
      <c r="C23534" s="10" t="s">
        <v>96</v>
      </c>
      <c r="D23534" s="10" t="s">
        <v>60</v>
      </c>
      <c r="E23534" s="10">
        <v>0</v>
      </c>
      <c r="F23534" s="12">
        <v>22.5</v>
      </c>
      <c r="G23534" s="12">
        <v>1.5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>CONCATENATE(B23535,"-",C23535,"-",D23535)</f>
        <v>46267-POX43-psa2</v>
      </c>
      <c r="B23535" s="15">
        <v>46267</v>
      </c>
      <c r="C23535" s="10" t="s">
        <v>96</v>
      </c>
      <c r="D23535" s="10" t="s">
        <v>74</v>
      </c>
      <c r="E23535" s="10">
        <v>0</v>
      </c>
      <c r="F23535" s="12">
        <v>14.816666666666666</v>
      </c>
      <c r="G23535" s="12">
        <v>9.1833333333333336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>CONCATENATE(B23536,"-",C23536,"-",D23536)</f>
        <v>46267-POX43-psa3</v>
      </c>
      <c r="B23536" s="15">
        <v>46267</v>
      </c>
      <c r="C23536" s="10" t="s">
        <v>96</v>
      </c>
      <c r="D23536" s="10" t="s">
        <v>79</v>
      </c>
      <c r="E23536" s="10">
        <v>0</v>
      </c>
      <c r="F23536" s="12">
        <v>9.4833333333333325</v>
      </c>
      <c r="G23536" s="12">
        <v>14.516666666666667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>CONCATENATE(B23537,"-",C23537,"-",D23537)</f>
        <v>46267-POX43-psa4</v>
      </c>
      <c r="B23537" s="15">
        <v>46267</v>
      </c>
      <c r="C23537" s="10" t="s">
        <v>96</v>
      </c>
      <c r="D23537" s="10" t="s">
        <v>80</v>
      </c>
      <c r="E23537" s="10">
        <v>0</v>
      </c>
      <c r="F23537" s="12">
        <v>22.516666666666666</v>
      </c>
      <c r="G23537" s="12">
        <v>1.4833333333333343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>CONCATENATE(B23538,"-",C23538,"-",D23538)</f>
        <v>46267-POX43-sec1</v>
      </c>
      <c r="B23538" s="15">
        <v>46267</v>
      </c>
      <c r="C23538" s="10" t="s">
        <v>96</v>
      </c>
      <c r="D23538" s="10" t="s">
        <v>75</v>
      </c>
      <c r="E23538" s="10">
        <v>0</v>
      </c>
      <c r="F23538" s="12">
        <v>22.766666666666666</v>
      </c>
      <c r="G23538" s="12">
        <v>1.2333333333333343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>CONCATENATE(B23539,"-",C23539,"-",D23539)</f>
        <v>46267-POX43-sec2</v>
      </c>
      <c r="B23539" s="15">
        <v>46267</v>
      </c>
      <c r="C23539" s="10" t="s">
        <v>96</v>
      </c>
      <c r="D23539" s="10" t="s">
        <v>76</v>
      </c>
      <c r="E23539" s="10">
        <v>0</v>
      </c>
      <c r="F23539" s="12">
        <v>22.733333333333334</v>
      </c>
      <c r="G23539" s="12">
        <v>1.2666666666666657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>CONCATENATE(B23540,"-",C23540,"-",D23540)</f>
        <v>46267-POX45-bbd1</v>
      </c>
      <c r="B23540" s="15">
        <v>46267</v>
      </c>
      <c r="C23540" s="10" t="s">
        <v>27</v>
      </c>
      <c r="D23540" s="10" t="s">
        <v>69</v>
      </c>
      <c r="E23540" s="10">
        <v>0</v>
      </c>
      <c r="F23540" s="12">
        <v>0.78333333333333333</v>
      </c>
      <c r="G23540" s="12">
        <v>23.216666666666665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>CONCATENATE(B23541,"-",C23541,"-",D23541)</f>
        <v>46267-POX45-bbd2</v>
      </c>
      <c r="B23541" s="15">
        <v>46267</v>
      </c>
      <c r="C23541" s="10" t="s">
        <v>27</v>
      </c>
      <c r="D23541" s="10" t="s">
        <v>70</v>
      </c>
      <c r="E23541" s="10">
        <v>0</v>
      </c>
      <c r="F23541" s="12">
        <v>0</v>
      </c>
      <c r="G23541" s="12">
        <v>24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>CONCATENATE(B23542,"-",C23542,"-",D23542)</f>
        <v>46267-POX45-com1</v>
      </c>
      <c r="B23542" s="15">
        <v>46267</v>
      </c>
      <c r="C23542" s="10" t="s">
        <v>27</v>
      </c>
      <c r="D23542" s="10" t="s">
        <v>71</v>
      </c>
      <c r="E23542" s="10">
        <v>0</v>
      </c>
      <c r="F23542" s="12">
        <v>22.716666666666665</v>
      </c>
      <c r="G23542" s="12">
        <v>1.283333333333335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>CONCATENATE(B23543,"-",C23543,"-",D23543)</f>
        <v>46267-POX45-com2</v>
      </c>
      <c r="B23543" s="15">
        <v>46267</v>
      </c>
      <c r="C23543" s="10" t="s">
        <v>27</v>
      </c>
      <c r="D23543" s="10" t="s">
        <v>72</v>
      </c>
      <c r="E23543" s="10">
        <v>0</v>
      </c>
      <c r="F23543" s="12">
        <v>22.7</v>
      </c>
      <c r="G23543" s="12">
        <v>1.3000000000000007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>CONCATENATE(B23544,"-",C23544,"-",D23544)</f>
        <v>46267-POX45-com3</v>
      </c>
      <c r="B23544" s="15">
        <v>46267</v>
      </c>
      <c r="C23544" s="10" t="s">
        <v>27</v>
      </c>
      <c r="D23544" s="10" t="s">
        <v>77</v>
      </c>
      <c r="E23544" s="10">
        <v>0</v>
      </c>
      <c r="F23544" s="12">
        <v>22.716666666666665</v>
      </c>
      <c r="G23544" s="12">
        <v>1.283333333333335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>CONCATENATE(B23545,"-",C23545,"-",D23545)</f>
        <v>46267-POX45-com4</v>
      </c>
      <c r="B23545" s="15">
        <v>46267</v>
      </c>
      <c r="C23545" s="10" t="s">
        <v>27</v>
      </c>
      <c r="D23545" s="10" t="s">
        <v>78</v>
      </c>
      <c r="E23545" s="10">
        <v>0</v>
      </c>
      <c r="F23545" s="12">
        <v>22.733333333333334</v>
      </c>
      <c r="G23545" s="12">
        <v>1.2666666666666657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>CONCATENATE(B23546,"-",C23546,"-",D23546)</f>
        <v>46267-POX45-gen1</v>
      </c>
      <c r="B23546" s="15">
        <v>46267</v>
      </c>
      <c r="C23546" s="10" t="s">
        <v>27</v>
      </c>
      <c r="D23546" s="10" t="s">
        <v>59</v>
      </c>
      <c r="E23546" s="10">
        <v>0</v>
      </c>
      <c r="F23546" s="12">
        <v>0</v>
      </c>
      <c r="G23546" s="12">
        <v>24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>CONCATENATE(B23547,"-",C23547,"-",D23547)</f>
        <v>46267-POX45-gen2</v>
      </c>
      <c r="B23547" s="15">
        <v>46267</v>
      </c>
      <c r="C23547" s="10" t="s">
        <v>27</v>
      </c>
      <c r="D23547" s="10" t="s">
        <v>73</v>
      </c>
      <c r="E23547" s="10">
        <v>0</v>
      </c>
      <c r="F23547" s="12">
        <v>22.816666666666666</v>
      </c>
      <c r="G23547" s="12">
        <v>1.1833333333333336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>CONCATENATE(B23548,"-",C23548,"-",D23548)</f>
        <v>46267-POX45-psa1</v>
      </c>
      <c r="B23548" s="15">
        <v>46267</v>
      </c>
      <c r="C23548" s="10" t="s">
        <v>27</v>
      </c>
      <c r="D23548" s="10" t="s">
        <v>60</v>
      </c>
      <c r="E23548" s="10">
        <v>0</v>
      </c>
      <c r="F23548" s="12">
        <v>22.666666666666668</v>
      </c>
      <c r="G23548" s="12">
        <v>1.3333333333333321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>CONCATENATE(B23549,"-",C23549,"-",D23549)</f>
        <v>46267-POX45-psa2</v>
      </c>
      <c r="B23549" s="15">
        <v>46267</v>
      </c>
      <c r="C23549" s="10" t="s">
        <v>27</v>
      </c>
      <c r="D23549" s="10" t="s">
        <v>74</v>
      </c>
      <c r="E23549" s="10">
        <v>0</v>
      </c>
      <c r="F23549" s="12">
        <v>22.666666666666668</v>
      </c>
      <c r="G23549" s="12">
        <v>1.3333333333333321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>CONCATENATE(B23550,"-",C23550,"-",D23550)</f>
        <v>46267-POX45-psa3</v>
      </c>
      <c r="B23550" s="15">
        <v>46267</v>
      </c>
      <c r="C23550" s="10" t="s">
        <v>27</v>
      </c>
      <c r="D23550" s="10" t="s">
        <v>79</v>
      </c>
      <c r="E23550" s="10">
        <v>0</v>
      </c>
      <c r="F23550" s="12">
        <v>22.65</v>
      </c>
      <c r="G23550" s="12">
        <v>1.3500000000000014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>CONCATENATE(B23551,"-",C23551,"-",D23551)</f>
        <v>46267-POX45-psa4</v>
      </c>
      <c r="B23551" s="15">
        <v>46267</v>
      </c>
      <c r="C23551" s="10" t="s">
        <v>27</v>
      </c>
      <c r="D23551" s="10" t="s">
        <v>80</v>
      </c>
      <c r="E23551" s="10">
        <v>0</v>
      </c>
      <c r="F23551" s="12">
        <v>22.666666666666668</v>
      </c>
      <c r="G23551" s="12">
        <v>1.3333333333333321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>CONCATENATE(B23552,"-",C23552,"-",D23552)</f>
        <v>46267-POX45-sec1</v>
      </c>
      <c r="B23552" s="15">
        <v>46267</v>
      </c>
      <c r="C23552" s="10" t="s">
        <v>27</v>
      </c>
      <c r="D23552" s="10" t="s">
        <v>75</v>
      </c>
      <c r="E23552" s="10">
        <v>0</v>
      </c>
      <c r="F23552" s="12">
        <v>22.783333333333335</v>
      </c>
      <c r="G23552" s="12">
        <v>1.216666666666665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>CONCATENATE(B23553,"-",C23553,"-",D23553)</f>
        <v>46267-POX45-sec2</v>
      </c>
      <c r="B23553" s="15">
        <v>46267</v>
      </c>
      <c r="C23553" s="10" t="s">
        <v>27</v>
      </c>
      <c r="D23553" s="10" t="s">
        <v>76</v>
      </c>
      <c r="E23553" s="10">
        <v>0</v>
      </c>
      <c r="F23553" s="12">
        <v>22.783333333333335</v>
      </c>
      <c r="G23553" s="12">
        <v>1.216666666666665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>CONCATENATE(B23554,"-",C23554,"-",D23554)</f>
        <v>46267-POX46-bbd1</v>
      </c>
      <c r="B23554" s="15">
        <v>46267</v>
      </c>
      <c r="C23554" s="10" t="s">
        <v>20</v>
      </c>
      <c r="D23554" s="10" t="s">
        <v>69</v>
      </c>
      <c r="E23554" s="10">
        <v>0</v>
      </c>
      <c r="F23554" s="12">
        <v>0.3</v>
      </c>
      <c r="G23554" s="12">
        <v>23.7</v>
      </c>
      <c r="H23554" s="12">
        <v>0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>CONCATENATE(B23555,"-",C23555,"-",D23555)</f>
        <v>46267-POX46-bbd2</v>
      </c>
      <c r="B23555" s="15">
        <v>46267</v>
      </c>
      <c r="C23555" s="10" t="s">
        <v>20</v>
      </c>
      <c r="D23555" s="10" t="s">
        <v>70</v>
      </c>
      <c r="E23555" s="10">
        <v>0</v>
      </c>
      <c r="F23555" s="12">
        <v>0</v>
      </c>
      <c r="G23555" s="12">
        <v>24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>CONCATENATE(B23556,"-",C23556,"-",D23556)</f>
        <v>46267-POX46-com1</v>
      </c>
      <c r="B23556" s="15">
        <v>46267</v>
      </c>
      <c r="C23556" s="10" t="s">
        <v>20</v>
      </c>
      <c r="D23556" s="10" t="s">
        <v>71</v>
      </c>
      <c r="E23556" s="10">
        <v>0</v>
      </c>
      <c r="F23556" s="12">
        <v>1.5333333333333334</v>
      </c>
      <c r="G23556" s="12">
        <v>22.466666666666665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>CONCATENATE(B23557,"-",C23557,"-",D23557)</f>
        <v>46267-POX46-com2</v>
      </c>
      <c r="B23557" s="15">
        <v>46267</v>
      </c>
      <c r="C23557" s="10" t="s">
        <v>20</v>
      </c>
      <c r="D23557" s="10" t="s">
        <v>72</v>
      </c>
      <c r="E23557" s="10">
        <v>0</v>
      </c>
      <c r="F23557" s="12">
        <v>8.2333333333333325</v>
      </c>
      <c r="G23557" s="12">
        <v>15.766666666666667</v>
      </c>
      <c r="H23557" s="12">
        <v>0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>CONCATENATE(B23558,"-",C23558,"-",D23558)</f>
        <v>46267-POX46-com3</v>
      </c>
      <c r="B23558" s="15">
        <v>46267</v>
      </c>
      <c r="C23558" s="10" t="s">
        <v>20</v>
      </c>
      <c r="D23558" s="10" t="s">
        <v>77</v>
      </c>
      <c r="E23558" s="10">
        <v>0</v>
      </c>
      <c r="F23558" s="12">
        <v>3.85</v>
      </c>
      <c r="G23558" s="12">
        <v>20.149999999999999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>CONCATENATE(B23559,"-",C23559,"-",D23559)</f>
        <v>46267-POX46-gen1</v>
      </c>
      <c r="B23559" s="15">
        <v>46267</v>
      </c>
      <c r="C23559" s="10" t="s">
        <v>20</v>
      </c>
      <c r="D23559" s="10" t="s">
        <v>59</v>
      </c>
      <c r="E23559" s="10">
        <v>0</v>
      </c>
      <c r="F23559" s="12">
        <v>0</v>
      </c>
      <c r="G23559" s="12">
        <v>24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>CONCATENATE(B23560,"-",C23560,"-",D23560)</f>
        <v>46267-POX46-gen2</v>
      </c>
      <c r="B23560" s="15">
        <v>46267</v>
      </c>
      <c r="C23560" s="10" t="s">
        <v>20</v>
      </c>
      <c r="D23560" s="10" t="s">
        <v>73</v>
      </c>
      <c r="E23560" s="10">
        <v>0</v>
      </c>
      <c r="F23560" s="12">
        <v>9.4499999999999993</v>
      </c>
      <c r="G23560" s="12">
        <v>14.55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>CONCATENATE(B23561,"-",C23561,"-",D23561)</f>
        <v>46267-POX46-psa1</v>
      </c>
      <c r="B23561" s="15">
        <v>46267</v>
      </c>
      <c r="C23561" s="10" t="s">
        <v>20</v>
      </c>
      <c r="D23561" s="10" t="s">
        <v>60</v>
      </c>
      <c r="E23561" s="10">
        <v>0</v>
      </c>
      <c r="F23561" s="12">
        <v>3.0166666666666666</v>
      </c>
      <c r="G23561" s="12">
        <v>20.983333333333334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>CONCATENATE(B23562,"-",C23562,"-",D23562)</f>
        <v>46267-POX46-psa2</v>
      </c>
      <c r="B23562" s="15">
        <v>46267</v>
      </c>
      <c r="C23562" s="10" t="s">
        <v>20</v>
      </c>
      <c r="D23562" s="10" t="s">
        <v>74</v>
      </c>
      <c r="E23562" s="10">
        <v>0</v>
      </c>
      <c r="F23562" s="12">
        <v>7.2</v>
      </c>
      <c r="G23562" s="12">
        <v>16.8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>CONCATENATE(B23563,"-",C23563,"-",D23563)</f>
        <v>46267-POX46-psa3</v>
      </c>
      <c r="B23563" s="15">
        <v>46267</v>
      </c>
      <c r="C23563" s="10" t="s">
        <v>20</v>
      </c>
      <c r="D23563" s="10" t="s">
        <v>79</v>
      </c>
      <c r="E23563" s="10">
        <v>0</v>
      </c>
      <c r="F23563" s="12">
        <v>2.95</v>
      </c>
      <c r="G23563" s="12">
        <v>21.05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>CONCATENATE(B23564,"-",C23564,"-",D23564)</f>
        <v>46267-POX46-psa4</v>
      </c>
      <c r="B23564" s="15">
        <v>46267</v>
      </c>
      <c r="C23564" s="10" t="s">
        <v>20</v>
      </c>
      <c r="D23564" s="10" t="s">
        <v>80</v>
      </c>
      <c r="E23564" s="10">
        <v>0</v>
      </c>
      <c r="F23564" s="12">
        <v>7.166666666666667</v>
      </c>
      <c r="G23564" s="12">
        <v>16.833333333333332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>CONCATENATE(B23565,"-",C23565,"-",D23565)</f>
        <v>46267-POX46-psa5</v>
      </c>
      <c r="B23565" s="15">
        <v>46267</v>
      </c>
      <c r="C23565" s="10" t="s">
        <v>20</v>
      </c>
      <c r="D23565" s="10" t="s">
        <v>92</v>
      </c>
      <c r="E23565" s="10">
        <v>0</v>
      </c>
      <c r="F23565" s="12">
        <v>1.3666666666666667</v>
      </c>
      <c r="G23565" s="12">
        <v>22.633333333333333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>CONCATENATE(B23566,"-",C23566,"-",D23566)</f>
        <v>46267-POX46-psa6</v>
      </c>
      <c r="B23566" s="15">
        <v>46267</v>
      </c>
      <c r="C23566" s="10" t="s">
        <v>20</v>
      </c>
      <c r="D23566" s="10" t="s">
        <v>93</v>
      </c>
      <c r="E23566" s="10">
        <v>0</v>
      </c>
      <c r="F23566" s="12">
        <v>1.35</v>
      </c>
      <c r="G23566" s="12">
        <v>22.65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>CONCATENATE(B23567,"-",C23567,"-",D23567)</f>
        <v>46267-POX46-sec1</v>
      </c>
      <c r="B23567" s="15">
        <v>46267</v>
      </c>
      <c r="C23567" s="10" t="s">
        <v>20</v>
      </c>
      <c r="D23567" s="10" t="s">
        <v>75</v>
      </c>
      <c r="E23567" s="10">
        <v>0</v>
      </c>
      <c r="F23567" s="12">
        <v>8.9166666666666661</v>
      </c>
      <c r="G23567" s="12">
        <v>15.083333333333334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>CONCATENATE(B23568,"-",C23568,"-",D23568)</f>
        <v>46267-POX46-sec2</v>
      </c>
      <c r="B23568" s="15">
        <v>46267</v>
      </c>
      <c r="C23568" s="10" t="s">
        <v>20</v>
      </c>
      <c r="D23568" s="10" t="s">
        <v>76</v>
      </c>
      <c r="E23568" s="10">
        <v>0</v>
      </c>
      <c r="F23568" s="12">
        <v>8.9166666666666661</v>
      </c>
      <c r="G23568" s="12">
        <v>15.083333333333334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>CONCATENATE(B23569,"-",C23569,"-",D23569)</f>
        <v>46267-POX47-bbd1</v>
      </c>
      <c r="B23569" s="15">
        <v>46267</v>
      </c>
      <c r="C23569" s="10" t="s">
        <v>97</v>
      </c>
      <c r="D23569" s="10" t="s">
        <v>69</v>
      </c>
      <c r="E23569" s="10">
        <v>0</v>
      </c>
      <c r="F23569" s="12">
        <v>0</v>
      </c>
      <c r="G23569" s="12">
        <v>24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>CONCATENATE(B23570,"-",C23570,"-",D23570)</f>
        <v>46267-POX47-bbd2</v>
      </c>
      <c r="B23570" s="15">
        <v>46267</v>
      </c>
      <c r="C23570" s="10" t="s">
        <v>97</v>
      </c>
      <c r="D23570" s="10" t="s">
        <v>70</v>
      </c>
      <c r="E23570" s="10">
        <v>0</v>
      </c>
      <c r="F23570" s="12">
        <v>0.81666666666666665</v>
      </c>
      <c r="G23570" s="12">
        <v>23.183333333333334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>CONCATENATE(B23571,"-",C23571,"-",D23571)</f>
        <v>46267-POX47-com1</v>
      </c>
      <c r="B23571" s="15">
        <v>46267</v>
      </c>
      <c r="C23571" s="10" t="s">
        <v>97</v>
      </c>
      <c r="D23571" s="10" t="s">
        <v>71</v>
      </c>
      <c r="E23571" s="10">
        <v>0</v>
      </c>
      <c r="F23571" s="12">
        <v>21.783333333333335</v>
      </c>
      <c r="G23571" s="12">
        <v>2.216666666666665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>CONCATENATE(B23572,"-",C23572,"-",D23572)</f>
        <v>46267-POX47-com2</v>
      </c>
      <c r="B23572" s="15">
        <v>46267</v>
      </c>
      <c r="C23572" s="10" t="s">
        <v>97</v>
      </c>
      <c r="D23572" s="10" t="s">
        <v>72</v>
      </c>
      <c r="E23572" s="10">
        <v>0</v>
      </c>
      <c r="F23572" s="12">
        <v>16.516666666666666</v>
      </c>
      <c r="G23572" s="12">
        <v>7.4833333333333343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>CONCATENATE(B23573,"-",C23573,"-",D23573)</f>
        <v>46267-POX47-com3</v>
      </c>
      <c r="B23573" s="15">
        <v>46267</v>
      </c>
      <c r="C23573" s="10" t="s">
        <v>97</v>
      </c>
      <c r="D23573" s="10" t="s">
        <v>77</v>
      </c>
      <c r="E23573" s="10">
        <v>0</v>
      </c>
      <c r="F23573" s="12">
        <v>15.633333333333333</v>
      </c>
      <c r="G23573" s="12">
        <v>8.3666666666666671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>CONCATENATE(B23574,"-",C23574,"-",D23574)</f>
        <v>46267-POX47-com4</v>
      </c>
      <c r="B23574" s="15">
        <v>46267</v>
      </c>
      <c r="C23574" s="10" t="s">
        <v>97</v>
      </c>
      <c r="D23574" s="10" t="s">
        <v>78</v>
      </c>
      <c r="E23574" s="10">
        <v>0</v>
      </c>
      <c r="F23574" s="12">
        <v>22.166666666666668</v>
      </c>
      <c r="G23574" s="12">
        <v>1.8333333333333321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>CONCATENATE(B23575,"-",C23575,"-",D23575)</f>
        <v>46267-POX47-gen1</v>
      </c>
      <c r="B23575" s="15">
        <v>46267</v>
      </c>
      <c r="C23575" s="10" t="s">
        <v>97</v>
      </c>
      <c r="D23575" s="10" t="s">
        <v>59</v>
      </c>
      <c r="E23575" s="10">
        <v>0</v>
      </c>
      <c r="F23575" s="12">
        <v>23.7</v>
      </c>
      <c r="G23575" s="12">
        <v>0.30000000000000071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>CONCATENATE(B23576,"-",C23576,"-",D23576)</f>
        <v>46267-POX47-gen2</v>
      </c>
      <c r="B23576" s="15">
        <v>46267</v>
      </c>
      <c r="C23576" s="10" t="s">
        <v>97</v>
      </c>
      <c r="D23576" s="10" t="s">
        <v>73</v>
      </c>
      <c r="E23576" s="10">
        <v>0</v>
      </c>
      <c r="F23576" s="12">
        <v>0</v>
      </c>
      <c r="G23576" s="12">
        <v>24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>CONCATENATE(B23577,"-",C23577,"-",D23577)</f>
        <v>46267-POX47-psa1</v>
      </c>
      <c r="B23577" s="15">
        <v>46267</v>
      </c>
      <c r="C23577" s="10" t="s">
        <v>97</v>
      </c>
      <c r="D23577" s="10" t="s">
        <v>60</v>
      </c>
      <c r="E23577" s="10">
        <v>0</v>
      </c>
      <c r="F23577" s="12">
        <v>20.833333333333332</v>
      </c>
      <c r="G23577" s="12">
        <v>3.1666666666666679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>CONCATENATE(B23578,"-",C23578,"-",D23578)</f>
        <v>46267-POX47-psa2</v>
      </c>
      <c r="B23578" s="15">
        <v>46267</v>
      </c>
      <c r="C23578" s="10" t="s">
        <v>97</v>
      </c>
      <c r="D23578" s="10" t="s">
        <v>74</v>
      </c>
      <c r="E23578" s="10">
        <v>0</v>
      </c>
      <c r="F23578" s="12">
        <v>15.883333333333333</v>
      </c>
      <c r="G23578" s="12">
        <v>8.1166666666666671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>CONCATENATE(B23579,"-",C23579,"-",D23579)</f>
        <v>46267-POX47-psa3</v>
      </c>
      <c r="B23579" s="15">
        <v>46267</v>
      </c>
      <c r="C23579" s="10" t="s">
        <v>97</v>
      </c>
      <c r="D23579" s="10" t="s">
        <v>79</v>
      </c>
      <c r="E23579" s="10">
        <v>0</v>
      </c>
      <c r="F23579" s="12">
        <v>15.033333333333333</v>
      </c>
      <c r="G23579" s="12">
        <v>8.9666666666666668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>CONCATENATE(B23580,"-",C23580,"-",D23580)</f>
        <v>46267-POX47-psa4</v>
      </c>
      <c r="B23580" s="15">
        <v>46267</v>
      </c>
      <c r="C23580" s="10" t="s">
        <v>97</v>
      </c>
      <c r="D23580" s="10" t="s">
        <v>80</v>
      </c>
      <c r="E23580" s="10">
        <v>0</v>
      </c>
      <c r="F23580" s="12">
        <v>21.033333333333335</v>
      </c>
      <c r="G23580" s="12">
        <v>2.966666666666665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>CONCATENATE(B23581,"-",C23581,"-",D23581)</f>
        <v>46267-POX47-sec1</v>
      </c>
      <c r="B23581" s="15">
        <v>46267</v>
      </c>
      <c r="C23581" s="10" t="s">
        <v>97</v>
      </c>
      <c r="D23581" s="10" t="s">
        <v>75</v>
      </c>
      <c r="E23581" s="10">
        <v>0</v>
      </c>
      <c r="F23581" s="12">
        <v>23.033333333333335</v>
      </c>
      <c r="G23581" s="12">
        <v>0.96666666666666501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>CONCATENATE(B23582,"-",C23582,"-",D23582)</f>
        <v>46267-POX47-sec2</v>
      </c>
      <c r="B23582" s="15">
        <v>46267</v>
      </c>
      <c r="C23582" s="10" t="s">
        <v>97</v>
      </c>
      <c r="D23582" s="10" t="s">
        <v>76</v>
      </c>
      <c r="E23582" s="10">
        <v>0</v>
      </c>
      <c r="F23582" s="12">
        <v>23.033333333333335</v>
      </c>
      <c r="G23582" s="12">
        <v>0.96666666666666501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>CONCATENATE(B23583,"-",C23583,"-",D23583)</f>
        <v>46267-POX48-bbd1</v>
      </c>
      <c r="B23583" s="15">
        <v>46267</v>
      </c>
      <c r="C23583" s="10" t="s">
        <v>25</v>
      </c>
      <c r="D23583" s="10" t="s">
        <v>69</v>
      </c>
      <c r="E23583" s="10">
        <v>0</v>
      </c>
      <c r="F23583" s="12">
        <v>0.3</v>
      </c>
      <c r="G23583" s="12">
        <v>23.7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>CONCATENATE(B23584,"-",C23584,"-",D23584)</f>
        <v>46267-POX48-bbd2</v>
      </c>
      <c r="B23584" s="15">
        <v>46267</v>
      </c>
      <c r="C23584" s="10" t="s">
        <v>25</v>
      </c>
      <c r="D23584" s="10" t="s">
        <v>70</v>
      </c>
      <c r="E23584" s="10">
        <v>0</v>
      </c>
      <c r="F23584" s="12">
        <v>0</v>
      </c>
      <c r="G23584" s="12">
        <v>24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>CONCATENATE(B23585,"-",C23585,"-",D23585)</f>
        <v>46267-POX48-com1</v>
      </c>
      <c r="B23585" s="15">
        <v>46267</v>
      </c>
      <c r="C23585" s="10" t="s">
        <v>25</v>
      </c>
      <c r="D23585" s="10" t="s">
        <v>71</v>
      </c>
      <c r="E23585" s="10">
        <v>0</v>
      </c>
      <c r="F23585" s="12">
        <v>1</v>
      </c>
      <c r="G23585" s="12">
        <v>23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>CONCATENATE(B23586,"-",C23586,"-",D23586)</f>
        <v>46267-POX48-com2</v>
      </c>
      <c r="B23586" s="15">
        <v>46267</v>
      </c>
      <c r="C23586" s="10" t="s">
        <v>25</v>
      </c>
      <c r="D23586" s="10" t="s">
        <v>72</v>
      </c>
      <c r="E23586" s="10">
        <v>0</v>
      </c>
      <c r="F23586" s="12">
        <v>0.91666666666666663</v>
      </c>
      <c r="G23586" s="12">
        <v>23.083333333333332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>CONCATENATE(B23587,"-",C23587,"-",D23587)</f>
        <v>46267-POX48-com3</v>
      </c>
      <c r="B23587" s="15">
        <v>46267</v>
      </c>
      <c r="C23587" s="10" t="s">
        <v>25</v>
      </c>
      <c r="D23587" s="10" t="s">
        <v>77</v>
      </c>
      <c r="E23587" s="10">
        <v>0</v>
      </c>
      <c r="F23587" s="12">
        <v>0.9</v>
      </c>
      <c r="G23587" s="12">
        <v>23.1</v>
      </c>
      <c r="H23587" s="12">
        <v>0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>CONCATENATE(B23588,"-",C23588,"-",D23588)</f>
        <v>46267-POX48-gen1</v>
      </c>
      <c r="B23588" s="15">
        <v>46267</v>
      </c>
      <c r="C23588" s="10" t="s">
        <v>25</v>
      </c>
      <c r="D23588" s="10" t="s">
        <v>59</v>
      </c>
      <c r="E23588" s="10">
        <v>0</v>
      </c>
      <c r="F23588" s="12">
        <v>0</v>
      </c>
      <c r="G23588" s="12">
        <v>0</v>
      </c>
      <c r="H23588" s="12">
        <v>24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>CONCATENATE(B23589,"-",C23589,"-",D23589)</f>
        <v>46267-POX48-gen2</v>
      </c>
      <c r="B23589" s="15">
        <v>46267</v>
      </c>
      <c r="C23589" s="10" t="s">
        <v>25</v>
      </c>
      <c r="D23589" s="10" t="s">
        <v>73</v>
      </c>
      <c r="E23589" s="10">
        <v>0</v>
      </c>
      <c r="F23589" s="12">
        <v>1.3</v>
      </c>
      <c r="G23589" s="12">
        <v>22.7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>CONCATENATE(B23590,"-",C23590,"-",D23590)</f>
        <v>46267-POX48-psa1</v>
      </c>
      <c r="B23590" s="15">
        <v>46267</v>
      </c>
      <c r="C23590" s="10" t="s">
        <v>25</v>
      </c>
      <c r="D23590" s="10" t="s">
        <v>60</v>
      </c>
      <c r="E23590" s="10">
        <v>0</v>
      </c>
      <c r="F23590" s="12">
        <v>0.83333333333333337</v>
      </c>
      <c r="G23590" s="12">
        <v>23.166666666666668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>CONCATENATE(B23591,"-",C23591,"-",D23591)</f>
        <v>46267-POX48-psa2</v>
      </c>
      <c r="B23591" s="15">
        <v>46267</v>
      </c>
      <c r="C23591" s="10" t="s">
        <v>25</v>
      </c>
      <c r="D23591" s="10" t="s">
        <v>74</v>
      </c>
      <c r="E23591" s="10">
        <v>1</v>
      </c>
      <c r="F23591" s="12">
        <v>0.41666666666666669</v>
      </c>
      <c r="G23591" s="12">
        <v>23.116666666666667</v>
      </c>
      <c r="H23591" s="12">
        <v>0.46666666666666667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>CONCATENATE(B23592,"-",C23592,"-",D23592)</f>
        <v>46267-POX48-psa3</v>
      </c>
      <c r="B23592" s="15">
        <v>46267</v>
      </c>
      <c r="C23592" s="10" t="s">
        <v>25</v>
      </c>
      <c r="D23592" s="10" t="s">
        <v>79</v>
      </c>
      <c r="E23592" s="10">
        <v>0</v>
      </c>
      <c r="F23592" s="12">
        <v>0.8</v>
      </c>
      <c r="G23592" s="12">
        <v>23.2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>CONCATENATE(B23593,"-",C23593,"-",D23593)</f>
        <v>46267-POX48-psa4</v>
      </c>
      <c r="B23593" s="15">
        <v>46267</v>
      </c>
      <c r="C23593" s="10" t="s">
        <v>25</v>
      </c>
      <c r="D23593" s="10" t="s">
        <v>80</v>
      </c>
      <c r="E23593" s="10">
        <v>0</v>
      </c>
      <c r="F23593" s="12">
        <v>0.8</v>
      </c>
      <c r="G23593" s="12">
        <v>23.2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>CONCATENATE(B23594,"-",C23594,"-",D23594)</f>
        <v>46267-POX48-psa5</v>
      </c>
      <c r="B23594" s="15">
        <v>46267</v>
      </c>
      <c r="C23594" s="10" t="s">
        <v>25</v>
      </c>
      <c r="D23594" s="10" t="s">
        <v>92</v>
      </c>
      <c r="E23594" s="10">
        <v>0</v>
      </c>
      <c r="F23594" s="12">
        <v>0.8</v>
      </c>
      <c r="G23594" s="12">
        <v>23.2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>CONCATENATE(B23595,"-",C23595,"-",D23595)</f>
        <v>46267-POX48-psa6</v>
      </c>
      <c r="B23595" s="15">
        <v>46267</v>
      </c>
      <c r="C23595" s="10" t="s">
        <v>25</v>
      </c>
      <c r="D23595" s="10" t="s">
        <v>93</v>
      </c>
      <c r="E23595" s="10">
        <v>0</v>
      </c>
      <c r="F23595" s="12">
        <v>0.78333333333333333</v>
      </c>
      <c r="G23595" s="12">
        <v>23.216666666666665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>CONCATENATE(B23596,"-",C23596,"-",D23596)</f>
        <v>46267-POX48-sec1</v>
      </c>
      <c r="B23596" s="15">
        <v>46267</v>
      </c>
      <c r="C23596" s="10" t="s">
        <v>25</v>
      </c>
      <c r="D23596" s="10" t="s">
        <v>75</v>
      </c>
      <c r="E23596" s="10">
        <v>0</v>
      </c>
      <c r="F23596" s="12">
        <v>1.1666666666666667</v>
      </c>
      <c r="G23596" s="12">
        <v>22.833333333333332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>CONCATENATE(B23597,"-",C23597,"-",D23597)</f>
        <v>46267-POX48-sec2</v>
      </c>
      <c r="B23597" s="15">
        <v>46267</v>
      </c>
      <c r="C23597" s="10" t="s">
        <v>25</v>
      </c>
      <c r="D23597" s="10" t="s">
        <v>76</v>
      </c>
      <c r="E23597" s="10">
        <v>0</v>
      </c>
      <c r="F23597" s="12">
        <v>1.1666666666666667</v>
      </c>
      <c r="G23597" s="12">
        <v>22.833333333333332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>CONCATENATE(B23598,"-",C23598,"-",D23598)</f>
        <v>46267-POX49-bbd1</v>
      </c>
      <c r="B23598" s="15">
        <v>46267</v>
      </c>
      <c r="C23598" s="10" t="s">
        <v>98</v>
      </c>
      <c r="D23598" s="10" t="s">
        <v>69</v>
      </c>
      <c r="E23598" s="10">
        <v>0</v>
      </c>
      <c r="F23598" s="12">
        <v>0.31666666666666665</v>
      </c>
      <c r="G23598" s="12">
        <v>23.683333333333334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>CONCATENATE(B23599,"-",C23599,"-",D23599)</f>
        <v>46267-POX49-bbd2</v>
      </c>
      <c r="B23599" s="15">
        <v>46267</v>
      </c>
      <c r="C23599" s="10" t="s">
        <v>98</v>
      </c>
      <c r="D23599" s="10" t="s">
        <v>70</v>
      </c>
      <c r="E23599" s="10">
        <v>0</v>
      </c>
      <c r="F23599" s="12">
        <v>0</v>
      </c>
      <c r="G23599" s="12">
        <v>24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>CONCATENATE(B23600,"-",C23600,"-",D23600)</f>
        <v>46267-POX49-com1</v>
      </c>
      <c r="B23600" s="15">
        <v>46267</v>
      </c>
      <c r="C23600" s="10" t="s">
        <v>98</v>
      </c>
      <c r="D23600" s="10" t="s">
        <v>71</v>
      </c>
      <c r="E23600" s="10">
        <v>0</v>
      </c>
      <c r="F23600" s="12">
        <v>12.35</v>
      </c>
      <c r="G23600" s="12">
        <v>11.65</v>
      </c>
      <c r="H23600" s="12">
        <v>0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>CONCATENATE(B23601,"-",C23601,"-",D23601)</f>
        <v>46267-POX49-com2</v>
      </c>
      <c r="B23601" s="15">
        <v>46267</v>
      </c>
      <c r="C23601" s="10" t="s">
        <v>98</v>
      </c>
      <c r="D23601" s="10" t="s">
        <v>72</v>
      </c>
      <c r="E23601" s="10">
        <v>0</v>
      </c>
      <c r="F23601" s="12">
        <v>8.5166666666666675</v>
      </c>
      <c r="G23601" s="12">
        <v>15.483333333333333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>CONCATENATE(B23602,"-",C23602,"-",D23602)</f>
        <v>46267-POX49-com3</v>
      </c>
      <c r="B23602" s="15">
        <v>46267</v>
      </c>
      <c r="C23602" s="10" t="s">
        <v>98</v>
      </c>
      <c r="D23602" s="10" t="s">
        <v>77</v>
      </c>
      <c r="E23602" s="10">
        <v>0</v>
      </c>
      <c r="F23602" s="12">
        <v>2.6333333333333333</v>
      </c>
      <c r="G23602" s="12">
        <v>21.366666666666667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>CONCATENATE(B23603,"-",C23603,"-",D23603)</f>
        <v>46267-POX49-com4</v>
      </c>
      <c r="B23603" s="15">
        <v>46267</v>
      </c>
      <c r="C23603" s="10" t="s">
        <v>98</v>
      </c>
      <c r="D23603" s="10" t="s">
        <v>78</v>
      </c>
      <c r="E23603" s="10">
        <v>0</v>
      </c>
      <c r="F23603" s="12">
        <v>12.55</v>
      </c>
      <c r="G23603" s="12">
        <v>11.45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>CONCATENATE(B23604,"-",C23604,"-",D23604)</f>
        <v>46267-POX49-gen1</v>
      </c>
      <c r="B23604" s="15">
        <v>46267</v>
      </c>
      <c r="C23604" s="10" t="s">
        <v>98</v>
      </c>
      <c r="D23604" s="10" t="s">
        <v>59</v>
      </c>
      <c r="E23604" s="10">
        <v>0</v>
      </c>
      <c r="F23604" s="12">
        <v>13.216666666666667</v>
      </c>
      <c r="G23604" s="12">
        <v>10.783333333333333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>CONCATENATE(B23605,"-",C23605,"-",D23605)</f>
        <v>46267-POX49-gen2</v>
      </c>
      <c r="B23605" s="15">
        <v>46267</v>
      </c>
      <c r="C23605" s="10" t="s">
        <v>98</v>
      </c>
      <c r="D23605" s="10" t="s">
        <v>73</v>
      </c>
      <c r="E23605" s="10">
        <v>0</v>
      </c>
      <c r="F23605" s="12">
        <v>0</v>
      </c>
      <c r="G23605" s="12">
        <v>24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>CONCATENATE(B23606,"-",C23606,"-",D23606)</f>
        <v>46267-POX49-psa1</v>
      </c>
      <c r="B23606" s="15">
        <v>46267</v>
      </c>
      <c r="C23606" s="10" t="s">
        <v>98</v>
      </c>
      <c r="D23606" s="10" t="s">
        <v>60</v>
      </c>
      <c r="E23606" s="10">
        <v>0</v>
      </c>
      <c r="F23606" s="12">
        <v>2.5</v>
      </c>
      <c r="G23606" s="12">
        <v>21.5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>CONCATENATE(B23607,"-",C23607,"-",D23607)</f>
        <v>46267-POX49-psa2</v>
      </c>
      <c r="B23607" s="15">
        <v>46267</v>
      </c>
      <c r="C23607" s="10" t="s">
        <v>98</v>
      </c>
      <c r="D23607" s="10" t="s">
        <v>74</v>
      </c>
      <c r="E23607" s="10">
        <v>0</v>
      </c>
      <c r="F23607" s="12">
        <v>12</v>
      </c>
      <c r="G23607" s="12">
        <v>12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>CONCATENATE(B23608,"-",C23608,"-",D23608)</f>
        <v>46267-POX49-psa3</v>
      </c>
      <c r="B23608" s="15">
        <v>46267</v>
      </c>
      <c r="C23608" s="10" t="s">
        <v>98</v>
      </c>
      <c r="D23608" s="10" t="s">
        <v>79</v>
      </c>
      <c r="E23608" s="10">
        <v>0</v>
      </c>
      <c r="F23608" s="12">
        <v>12</v>
      </c>
      <c r="G23608" s="12">
        <v>12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>CONCATENATE(B23609,"-",C23609,"-",D23609)</f>
        <v>46267-POX49-psa4</v>
      </c>
      <c r="B23609" s="15">
        <v>46267</v>
      </c>
      <c r="C23609" s="10" t="s">
        <v>98</v>
      </c>
      <c r="D23609" s="10" t="s">
        <v>80</v>
      </c>
      <c r="E23609" s="10">
        <v>0</v>
      </c>
      <c r="F23609" s="12">
        <v>8.25</v>
      </c>
      <c r="G23609" s="12">
        <v>15.75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>CONCATENATE(B23610,"-",C23610,"-",D23610)</f>
        <v>46267-POX49-sec1</v>
      </c>
      <c r="B23610" s="15">
        <v>46267</v>
      </c>
      <c r="C23610" s="10" t="s">
        <v>98</v>
      </c>
      <c r="D23610" s="10" t="s">
        <v>75</v>
      </c>
      <c r="E23610" s="10">
        <v>0</v>
      </c>
      <c r="F23610" s="12">
        <v>12.95</v>
      </c>
      <c r="G23610" s="12">
        <v>11.05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>CONCATENATE(B23611,"-",C23611,"-",D23611)</f>
        <v>46267-POX49-sec2</v>
      </c>
      <c r="B23611" s="15">
        <v>46267</v>
      </c>
      <c r="C23611" s="10" t="s">
        <v>98</v>
      </c>
      <c r="D23611" s="10" t="s">
        <v>76</v>
      </c>
      <c r="E23611" s="10">
        <v>0</v>
      </c>
      <c r="F23611" s="12">
        <v>12.95</v>
      </c>
      <c r="G23611" s="12">
        <v>11.05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>CONCATENATE(B23612,"-",C23612,"-",D23612)</f>
        <v>46267-POX50-bbd1</v>
      </c>
      <c r="B23612" s="15">
        <v>46267</v>
      </c>
      <c r="C23612" s="10" t="s">
        <v>99</v>
      </c>
      <c r="D23612" s="10" t="s">
        <v>69</v>
      </c>
      <c r="E23612" s="10">
        <v>0</v>
      </c>
      <c r="F23612" s="12">
        <v>0</v>
      </c>
      <c r="G23612" s="12">
        <v>24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>CONCATENATE(B23613,"-",C23613,"-",D23613)</f>
        <v>46267-POX50-bbd2</v>
      </c>
      <c r="B23613" s="15">
        <v>46267</v>
      </c>
      <c r="C23613" s="10" t="s">
        <v>99</v>
      </c>
      <c r="D23613" s="10" t="s">
        <v>70</v>
      </c>
      <c r="E23613" s="10">
        <v>0</v>
      </c>
      <c r="F23613" s="12">
        <v>0.36666666666666664</v>
      </c>
      <c r="G23613" s="12">
        <v>23.633333333333333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>CONCATENATE(B23614,"-",C23614,"-",D23614)</f>
        <v>46267-POX50-com1</v>
      </c>
      <c r="B23614" s="15">
        <v>46267</v>
      </c>
      <c r="C23614" s="10" t="s">
        <v>99</v>
      </c>
      <c r="D23614" s="10" t="s">
        <v>71</v>
      </c>
      <c r="E23614" s="10">
        <v>0</v>
      </c>
      <c r="F23614" s="12">
        <v>7.8</v>
      </c>
      <c r="G23614" s="12">
        <v>16.2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>CONCATENATE(B23615,"-",C23615,"-",D23615)</f>
        <v>46267-POX50-com2</v>
      </c>
      <c r="B23615" s="15">
        <v>46267</v>
      </c>
      <c r="C23615" s="10" t="s">
        <v>99</v>
      </c>
      <c r="D23615" s="10" t="s">
        <v>72</v>
      </c>
      <c r="E23615" s="10">
        <v>0</v>
      </c>
      <c r="F23615" s="12">
        <v>7.6333333333333337</v>
      </c>
      <c r="G23615" s="12">
        <v>16.366666666666667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>CONCATENATE(B23616,"-",C23616,"-",D23616)</f>
        <v>46267-POX50-com3</v>
      </c>
      <c r="B23616" s="15">
        <v>46267</v>
      </c>
      <c r="C23616" s="10" t="s">
        <v>99</v>
      </c>
      <c r="D23616" s="10" t="s">
        <v>77</v>
      </c>
      <c r="E23616" s="10">
        <v>0</v>
      </c>
      <c r="F23616" s="12">
        <v>8.0333333333333332</v>
      </c>
      <c r="G23616" s="12">
        <v>15.966666666666667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>CONCATENATE(B23617,"-",C23617,"-",D23617)</f>
        <v>46267-POX50-gen1</v>
      </c>
      <c r="B23617" s="15">
        <v>46267</v>
      </c>
      <c r="C23617" s="10" t="s">
        <v>99</v>
      </c>
      <c r="D23617" s="10" t="s">
        <v>59</v>
      </c>
      <c r="E23617" s="10">
        <v>0</v>
      </c>
      <c r="F23617" s="12">
        <v>0</v>
      </c>
      <c r="G23617" s="12">
        <v>24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>CONCATENATE(B23618,"-",C23618,"-",D23618)</f>
        <v>46267-POX50-gen2</v>
      </c>
      <c r="B23618" s="15">
        <v>46267</v>
      </c>
      <c r="C23618" s="10" t="s">
        <v>99</v>
      </c>
      <c r="D23618" s="10" t="s">
        <v>73</v>
      </c>
      <c r="E23618" s="10">
        <v>0</v>
      </c>
      <c r="F23618" s="12">
        <v>9.3166666666666664</v>
      </c>
      <c r="G23618" s="12">
        <v>14.683333333333334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>CONCATENATE(B23619,"-",C23619,"-",D23619)</f>
        <v>46267-POX50-psa1</v>
      </c>
      <c r="B23619" s="15">
        <v>46267</v>
      </c>
      <c r="C23619" s="10" t="s">
        <v>99</v>
      </c>
      <c r="D23619" s="10" t="s">
        <v>60</v>
      </c>
      <c r="E23619" s="10">
        <v>0</v>
      </c>
      <c r="F23619" s="12">
        <v>7.333333333333333</v>
      </c>
      <c r="G23619" s="12">
        <v>16.666666666666668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>CONCATENATE(B23620,"-",C23620,"-",D23620)</f>
        <v>46267-POX50-psa2</v>
      </c>
      <c r="B23620" s="15">
        <v>46267</v>
      </c>
      <c r="C23620" s="10" t="s">
        <v>99</v>
      </c>
      <c r="D23620" s="10" t="s">
        <v>74</v>
      </c>
      <c r="E23620" s="10">
        <v>0</v>
      </c>
      <c r="F23620" s="12">
        <v>7.333333333333333</v>
      </c>
      <c r="G23620" s="12">
        <v>16.666666666666668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>CONCATENATE(B23621,"-",C23621,"-",D23621)</f>
        <v>46267-POX50-psa3</v>
      </c>
      <c r="B23621" s="15">
        <v>46267</v>
      </c>
      <c r="C23621" s="10" t="s">
        <v>99</v>
      </c>
      <c r="D23621" s="10" t="s">
        <v>79</v>
      </c>
      <c r="E23621" s="10">
        <v>1</v>
      </c>
      <c r="F23621" s="12">
        <v>6.2666666666666666</v>
      </c>
      <c r="G23621" s="12">
        <v>16.666666666666668</v>
      </c>
      <c r="H23621" s="12">
        <v>1.0666666666666667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>CONCATENATE(B23622,"-",C23622,"-",D23622)</f>
        <v>46267-POX50-psa4</v>
      </c>
      <c r="B23622" s="15">
        <v>46267</v>
      </c>
      <c r="C23622" s="10" t="s">
        <v>99</v>
      </c>
      <c r="D23622" s="10" t="s">
        <v>80</v>
      </c>
      <c r="E23622" s="10">
        <v>0</v>
      </c>
      <c r="F23622" s="12">
        <v>7.1833333333333336</v>
      </c>
      <c r="G23622" s="12">
        <v>16.816666666666666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>CONCATENATE(B23623,"-",C23623,"-",D23623)</f>
        <v>46267-POX50-psa5</v>
      </c>
      <c r="B23623" s="15">
        <v>46267</v>
      </c>
      <c r="C23623" s="10" t="s">
        <v>99</v>
      </c>
      <c r="D23623" s="10" t="s">
        <v>92</v>
      </c>
      <c r="E23623" s="10">
        <v>0</v>
      </c>
      <c r="F23623" s="12">
        <v>7.1166666666666663</v>
      </c>
      <c r="G23623" s="12">
        <v>16.883333333333333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>CONCATENATE(B23624,"-",C23624,"-",D23624)</f>
        <v>46267-POX50-psa6</v>
      </c>
      <c r="B23624" s="15">
        <v>46267</v>
      </c>
      <c r="C23624" s="10" t="s">
        <v>99</v>
      </c>
      <c r="D23624" s="10" t="s">
        <v>93</v>
      </c>
      <c r="E23624" s="10">
        <v>0</v>
      </c>
      <c r="F23624" s="12">
        <v>7.1</v>
      </c>
      <c r="G23624" s="12">
        <v>16.899999999999999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>CONCATENATE(B23625,"-",C23625,"-",D23625)</f>
        <v>46267-POX50-sec1</v>
      </c>
      <c r="B23625" s="15">
        <v>46267</v>
      </c>
      <c r="C23625" s="10" t="s">
        <v>99</v>
      </c>
      <c r="D23625" s="10" t="s">
        <v>75</v>
      </c>
      <c r="E23625" s="10">
        <v>0</v>
      </c>
      <c r="F23625" s="12">
        <v>8.75</v>
      </c>
      <c r="G23625" s="12">
        <v>15.25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>CONCATENATE(B23626,"-",C23626,"-",D23626)</f>
        <v>46267-POX50-sec2</v>
      </c>
      <c r="B23626" s="15">
        <v>46267</v>
      </c>
      <c r="C23626" s="10" t="s">
        <v>99</v>
      </c>
      <c r="D23626" s="10" t="s">
        <v>76</v>
      </c>
      <c r="E23626" s="10">
        <v>0</v>
      </c>
      <c r="F23626" s="12">
        <v>8.75</v>
      </c>
      <c r="G23626" s="12">
        <v>15.25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>CONCATENATE(B23627,"-",C23627,"-",D23627)</f>
        <v>46239-POX18-com3</v>
      </c>
      <c r="B23627" s="14">
        <v>46239</v>
      </c>
      <c r="C23627" s="4" t="s">
        <v>17</v>
      </c>
      <c r="D23627" s="4" t="s">
        <v>77</v>
      </c>
      <c r="E23627" s="4">
        <v>0</v>
      </c>
      <c r="F23627" s="6">
        <v>0</v>
      </c>
      <c r="G23627" s="6">
        <v>23.983333333333334</v>
      </c>
      <c r="H23627" s="6">
        <v>0</v>
      </c>
      <c r="I23627" s="4" t="str">
        <f>TEXT(B23627,"yyyy-mm")</f>
        <v>2026-08</v>
      </c>
      <c r="J23627" s="7" t="str">
        <f>VLOOKUP(C23627,'[1]T. Apoyo Sistema'!$B$1:$C$89,2,0)</f>
        <v>NO</v>
      </c>
    </row>
    <row r="23628" spans="1:10" x14ac:dyDescent="0.25">
      <c r="A23628" s="4" t="str">
        <f>CONCATENATE(B23628,"-",C23628,"-",D23628)</f>
        <v>46239-POX18-com4</v>
      </c>
      <c r="B23628" s="14">
        <v>46239</v>
      </c>
      <c r="C23628" s="4" t="s">
        <v>17</v>
      </c>
      <c r="D23628" s="4" t="s">
        <v>78</v>
      </c>
      <c r="E23628" s="4">
        <v>0</v>
      </c>
      <c r="F23628" s="6">
        <v>0</v>
      </c>
      <c r="G23628" s="6">
        <v>23.983333333333334</v>
      </c>
      <c r="H23628" s="6">
        <v>0</v>
      </c>
      <c r="I23628" s="4" t="str">
        <f>TEXT(B23628,"yyyy-mm")</f>
        <v>2026-08</v>
      </c>
      <c r="J23628" s="7" t="str">
        <f>VLOOKUP(C23628,'[1]T. Apoyo Sistema'!$B$1:$C$89,2,0)</f>
        <v>NO</v>
      </c>
    </row>
    <row r="23629" spans="1:10" x14ac:dyDescent="0.25">
      <c r="A23629" s="4" t="str">
        <f>CONCATENATE(B23629,"-",C23629,"-",D23629)</f>
        <v>46239-POX18-gen1</v>
      </c>
      <c r="B23629" s="14">
        <v>46239</v>
      </c>
      <c r="C23629" s="4" t="s">
        <v>17</v>
      </c>
      <c r="D23629" s="4" t="s">
        <v>59</v>
      </c>
      <c r="E23629" s="4">
        <v>0</v>
      </c>
      <c r="F23629" s="6">
        <v>1.7833333333333334</v>
      </c>
      <c r="G23629" s="6">
        <v>-1.783333333333335</v>
      </c>
      <c r="H23629" s="6">
        <v>23.983333333333334</v>
      </c>
      <c r="I23629" s="4" t="str">
        <f>TEXT(B23629,"yyyy-mm")</f>
        <v>2026-08</v>
      </c>
      <c r="J23629" s="7" t="str">
        <f>VLOOKUP(C23629,'[1]T. Apoyo Sistema'!$B$1:$C$89,2,0)</f>
        <v>NO</v>
      </c>
    </row>
    <row r="23630" spans="1:10" x14ac:dyDescent="0.25">
      <c r="A23630" s="4" t="str">
        <f>CONCATENATE(B23630,"-",C23630,"-",D23630)</f>
        <v>46239-POX18-gen2</v>
      </c>
      <c r="B23630" s="14">
        <v>46239</v>
      </c>
      <c r="C23630" s="4" t="s">
        <v>17</v>
      </c>
      <c r="D23630" s="4" t="s">
        <v>73</v>
      </c>
      <c r="E23630" s="4">
        <v>1</v>
      </c>
      <c r="F23630" s="6">
        <v>0</v>
      </c>
      <c r="G23630" s="6">
        <v>12.366666666666667</v>
      </c>
      <c r="H23630" s="6">
        <v>11.616666666666667</v>
      </c>
      <c r="I23630" s="4" t="str">
        <f>TEXT(B23630,"yyyy-mm")</f>
        <v>2026-08</v>
      </c>
      <c r="J23630" s="7" t="str">
        <f>VLOOKUP(C23630,'[1]T. Apoyo Sistema'!$B$1:$C$89,2,0)</f>
        <v>NO</v>
      </c>
    </row>
    <row r="23631" spans="1:10" x14ac:dyDescent="0.25">
      <c r="A23631" s="4" t="str">
        <f>CONCATENATE(B23631,"-",C23631,"-",D23631)</f>
        <v>46239-POX18-psa1</v>
      </c>
      <c r="B23631" s="14">
        <v>46239</v>
      </c>
      <c r="C23631" s="4" t="s">
        <v>17</v>
      </c>
      <c r="D23631" s="4" t="s">
        <v>60</v>
      </c>
      <c r="E23631" s="4">
        <v>0</v>
      </c>
      <c r="F23631" s="6">
        <v>0.56666666666666665</v>
      </c>
      <c r="G23631" s="6">
        <v>23.416666666666668</v>
      </c>
      <c r="H23631" s="6">
        <v>0</v>
      </c>
      <c r="I23631" s="4" t="str">
        <f>TEXT(B23631,"yyyy-mm")</f>
        <v>2026-08</v>
      </c>
      <c r="J23631" s="7" t="str">
        <f>VLOOKUP(C23631,'[1]T. Apoyo Sistema'!$B$1:$C$89,2,0)</f>
        <v>NO</v>
      </c>
    </row>
    <row r="23632" spans="1:10" x14ac:dyDescent="0.25">
      <c r="A23632" s="4" t="str">
        <f>CONCATENATE(B23632,"-",C23632,"-",D23632)</f>
        <v>46239-POX18-psa2</v>
      </c>
      <c r="B23632" s="14">
        <v>46239</v>
      </c>
      <c r="C23632" s="4" t="s">
        <v>17</v>
      </c>
      <c r="D23632" s="4" t="s">
        <v>74</v>
      </c>
      <c r="E23632" s="4">
        <v>0</v>
      </c>
      <c r="F23632" s="6">
        <v>0.9</v>
      </c>
      <c r="G23632" s="6">
        <v>23.083333333333336</v>
      </c>
      <c r="H23632" s="6">
        <v>0</v>
      </c>
      <c r="I23632" s="4" t="str">
        <f>TEXT(B23632,"yyyy-mm")</f>
        <v>2026-08</v>
      </c>
      <c r="J23632" s="7" t="str">
        <f>VLOOKUP(C23632,'[1]T. Apoyo Sistema'!$B$1:$C$89,2,0)</f>
        <v>NO</v>
      </c>
    </row>
    <row r="23633" spans="1:10" x14ac:dyDescent="0.25">
      <c r="A23633" s="4" t="str">
        <f>CONCATENATE(B23633,"-",C23633,"-",D23633)</f>
        <v>46239-POX18-psa3</v>
      </c>
      <c r="B23633" s="14">
        <v>46239</v>
      </c>
      <c r="C23633" s="4" t="s">
        <v>17</v>
      </c>
      <c r="D23633" s="4" t="s">
        <v>79</v>
      </c>
      <c r="E23633" s="4">
        <v>0</v>
      </c>
      <c r="F23633" s="6">
        <v>0</v>
      </c>
      <c r="G23633" s="6">
        <v>23.983333333333334</v>
      </c>
      <c r="H23633" s="6">
        <v>0</v>
      </c>
      <c r="I23633" s="4" t="str">
        <f>TEXT(B23633,"yyyy-mm")</f>
        <v>2026-08</v>
      </c>
      <c r="J23633" s="7" t="str">
        <f>VLOOKUP(C23633,'[1]T. Apoyo Sistema'!$B$1:$C$89,2,0)</f>
        <v>NO</v>
      </c>
    </row>
    <row r="23634" spans="1:10" x14ac:dyDescent="0.25">
      <c r="A23634" s="4" t="str">
        <f>CONCATENATE(B23634,"-",C23634,"-",D23634)</f>
        <v>46239-POX18-psa4</v>
      </c>
      <c r="B23634" s="14">
        <v>46239</v>
      </c>
      <c r="C23634" s="4" t="s">
        <v>17</v>
      </c>
      <c r="D23634" s="4" t="s">
        <v>80</v>
      </c>
      <c r="E23634" s="4">
        <v>0</v>
      </c>
      <c r="F23634" s="6">
        <v>0</v>
      </c>
      <c r="G23634" s="6">
        <v>23.983333333333334</v>
      </c>
      <c r="H23634" s="6">
        <v>0</v>
      </c>
      <c r="I23634" s="4" t="str">
        <f>TEXT(B23634,"yyyy-mm")</f>
        <v>2026-08</v>
      </c>
      <c r="J23634" s="7" t="str">
        <f>VLOOKUP(C23634,'[1]T. Apoyo Sistema'!$B$1:$C$89,2,0)</f>
        <v>NO</v>
      </c>
    </row>
    <row r="23635" spans="1:10" x14ac:dyDescent="0.25">
      <c r="A23635" s="4" t="str">
        <f>CONCATENATE(B23635,"-",C23635,"-",D23635)</f>
        <v>46239-POX18-sec1</v>
      </c>
      <c r="B23635" s="14">
        <v>46239</v>
      </c>
      <c r="C23635" s="4" t="s">
        <v>17</v>
      </c>
      <c r="D23635" s="4" t="s">
        <v>75</v>
      </c>
      <c r="E23635" s="4">
        <v>0</v>
      </c>
      <c r="F23635" s="6">
        <v>1.75</v>
      </c>
      <c r="G23635" s="6">
        <v>22.233333333333334</v>
      </c>
      <c r="H23635" s="6">
        <v>0</v>
      </c>
      <c r="I23635" s="4" t="str">
        <f>TEXT(B23635,"yyyy-mm")</f>
        <v>2026-08</v>
      </c>
      <c r="J23635" s="7" t="str">
        <f>VLOOKUP(C23635,'[1]T. Apoyo Sistema'!$B$1:$C$89,2,0)</f>
        <v>NO</v>
      </c>
    </row>
    <row r="23636" spans="1:10" x14ac:dyDescent="0.25">
      <c r="A23636" s="4" t="str">
        <f>CONCATENATE(B23636,"-",C23636,"-",D23636)</f>
        <v>46239-POX18-sec2</v>
      </c>
      <c r="B23636" s="14">
        <v>46239</v>
      </c>
      <c r="C23636" s="4" t="s">
        <v>17</v>
      </c>
      <c r="D23636" s="4" t="s">
        <v>76</v>
      </c>
      <c r="E23636" s="4">
        <v>0</v>
      </c>
      <c r="F23636" s="6">
        <v>1.75</v>
      </c>
      <c r="G23636" s="6">
        <v>22.233333333333334</v>
      </c>
      <c r="H23636" s="6">
        <v>0</v>
      </c>
      <c r="I23636" s="4" t="str">
        <f>TEXT(B23636,"yyyy-mm")</f>
        <v>2026-08</v>
      </c>
      <c r="J23636" s="7" t="str">
        <f>VLOOKUP(C23636,'[1]T. Apoyo Sistema'!$B$1:$C$89,2,0)</f>
        <v>NO</v>
      </c>
    </row>
    <row r="23637" spans="1:10" x14ac:dyDescent="0.25">
      <c r="A23637" s="4" t="str">
        <f>CONCATENATE(B23637,"-",C23637,"-",D23637)</f>
        <v>46239-POX23-bbd1</v>
      </c>
      <c r="B23637" s="14">
        <v>46239</v>
      </c>
      <c r="C23637" s="4" t="s">
        <v>86</v>
      </c>
      <c r="D23637" s="4" t="s">
        <v>69</v>
      </c>
      <c r="E23637" s="4">
        <v>0</v>
      </c>
      <c r="F23637" s="6">
        <v>0.71666666666666667</v>
      </c>
      <c r="G23637" s="6">
        <v>23.266666666666669</v>
      </c>
      <c r="H23637" s="6">
        <v>0</v>
      </c>
      <c r="I23637" s="4" t="str">
        <f>TEXT(B23637,"yyyy-mm")</f>
        <v>2026-08</v>
      </c>
      <c r="J23637" s="7" t="str">
        <f>VLOOKUP(C23637,'[1]T. Apoyo Sistema'!$B$1:$C$89,2,0)</f>
        <v>SI</v>
      </c>
    </row>
    <row r="23638" spans="1:10" x14ac:dyDescent="0.25">
      <c r="A23638" s="4" t="str">
        <f>CONCATENATE(B23638,"-",C23638,"-",D23638)</f>
        <v>46239-POX23-bbd2</v>
      </c>
      <c r="B23638" s="14">
        <v>46239</v>
      </c>
      <c r="C23638" s="4" t="s">
        <v>86</v>
      </c>
      <c r="D23638" s="4" t="s">
        <v>70</v>
      </c>
      <c r="E23638" s="4">
        <v>0</v>
      </c>
      <c r="F23638" s="6">
        <v>0</v>
      </c>
      <c r="G23638" s="6">
        <v>23.983333333333334</v>
      </c>
      <c r="H23638" s="6">
        <v>0</v>
      </c>
      <c r="I23638" s="4" t="str">
        <f>TEXT(B23638,"yyyy-mm")</f>
        <v>2026-08</v>
      </c>
      <c r="J23638" s="7" t="str">
        <f>VLOOKUP(C23638,'[1]T. Apoyo Sistema'!$B$1:$C$89,2,0)</f>
        <v>SI</v>
      </c>
    </row>
    <row r="23639" spans="1:10" x14ac:dyDescent="0.25">
      <c r="A23639" s="4" t="str">
        <f>CONCATENATE(B23639,"-",C23639,"-",D23639)</f>
        <v>46239-POX23-com1</v>
      </c>
      <c r="B23639" s="14">
        <v>46239</v>
      </c>
      <c r="C23639" s="4" t="s">
        <v>86</v>
      </c>
      <c r="D23639" s="4" t="s">
        <v>71</v>
      </c>
      <c r="E23639" s="4">
        <v>0</v>
      </c>
      <c r="F23639" s="6">
        <v>23.983333333333334</v>
      </c>
      <c r="G23639" s="6">
        <v>0</v>
      </c>
      <c r="H23639" s="6">
        <v>0</v>
      </c>
      <c r="I23639" s="4" t="str">
        <f>TEXT(B23639,"yyyy-mm")</f>
        <v>2026-08</v>
      </c>
      <c r="J23639" s="7" t="str">
        <f>VLOOKUP(C23639,'[1]T. Apoyo Sistema'!$B$1:$C$89,2,0)</f>
        <v>SI</v>
      </c>
    </row>
    <row r="23640" spans="1:10" x14ac:dyDescent="0.25">
      <c r="A23640" s="4" t="str">
        <f>CONCATENATE(B23640,"-",C23640,"-",D23640)</f>
        <v>46239-POX23-com2</v>
      </c>
      <c r="B23640" s="14">
        <v>46239</v>
      </c>
      <c r="C23640" s="4" t="s">
        <v>86</v>
      </c>
      <c r="D23640" s="4" t="s">
        <v>72</v>
      </c>
      <c r="E23640" s="4">
        <v>0</v>
      </c>
      <c r="F23640" s="6">
        <v>23.983333333333334</v>
      </c>
      <c r="G23640" s="6">
        <v>0</v>
      </c>
      <c r="H23640" s="6">
        <v>0</v>
      </c>
      <c r="I23640" s="4" t="str">
        <f>TEXT(B23640,"yyyy-mm")</f>
        <v>2026-08</v>
      </c>
      <c r="J23640" s="7" t="str">
        <f>VLOOKUP(C23640,'[1]T. Apoyo Sistema'!$B$1:$C$89,2,0)</f>
        <v>SI</v>
      </c>
    </row>
    <row r="23641" spans="1:10" x14ac:dyDescent="0.25">
      <c r="A23641" s="4" t="str">
        <f>CONCATENATE(B23641,"-",C23641,"-",D23641)</f>
        <v>46239-POX23-com3</v>
      </c>
      <c r="B23641" s="14">
        <v>46239</v>
      </c>
      <c r="C23641" s="4" t="s">
        <v>86</v>
      </c>
      <c r="D23641" s="4" t="s">
        <v>77</v>
      </c>
      <c r="E23641" s="4">
        <v>0</v>
      </c>
      <c r="F23641" s="6">
        <v>23.983333333333334</v>
      </c>
      <c r="G23641" s="6">
        <v>0</v>
      </c>
      <c r="H23641" s="6">
        <v>0</v>
      </c>
      <c r="I23641" s="4" t="str">
        <f>TEXT(B23641,"yyyy-mm")</f>
        <v>2026-08</v>
      </c>
      <c r="J23641" s="7" t="str">
        <f>VLOOKUP(C23641,'[1]T. Apoyo Sistema'!$B$1:$C$89,2,0)</f>
        <v>SI</v>
      </c>
    </row>
    <row r="23642" spans="1:10" x14ac:dyDescent="0.25">
      <c r="A23642" s="4" t="str">
        <f>CONCATENATE(B23642,"-",C23642,"-",D23642)</f>
        <v>46267-POX54-bbd1</v>
      </c>
      <c r="B23642" s="15">
        <v>46267</v>
      </c>
      <c r="C23642" s="10" t="s">
        <v>101</v>
      </c>
      <c r="D23642" s="10" t="s">
        <v>69</v>
      </c>
      <c r="E23642" s="10">
        <v>0</v>
      </c>
      <c r="F23642" s="12">
        <v>0</v>
      </c>
      <c r="G23642" s="12">
        <v>24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>CONCATENATE(B23643,"-",C23643,"-",D23643)</f>
        <v>46267-POX54-bbd2</v>
      </c>
      <c r="B23643" s="15">
        <v>46267</v>
      </c>
      <c r="C23643" s="10" t="s">
        <v>101</v>
      </c>
      <c r="D23643" s="10" t="s">
        <v>70</v>
      </c>
      <c r="E23643" s="10">
        <v>0</v>
      </c>
      <c r="F23643" s="12">
        <v>0</v>
      </c>
      <c r="G23643" s="12">
        <v>24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>CONCATENATE(B23644,"-",C23644,"-",D23644)</f>
        <v>46267-POX54-com1</v>
      </c>
      <c r="B23644" s="15">
        <v>46267</v>
      </c>
      <c r="C23644" s="10" t="s">
        <v>101</v>
      </c>
      <c r="D23644" s="10" t="s">
        <v>71</v>
      </c>
      <c r="E23644" s="10">
        <v>0</v>
      </c>
      <c r="F23644" s="12">
        <v>0</v>
      </c>
      <c r="G23644" s="12">
        <v>24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>CONCATENATE(B23645,"-",C23645,"-",D23645)</f>
        <v>46267-POX54-com2</v>
      </c>
      <c r="B23645" s="15">
        <v>46267</v>
      </c>
      <c r="C23645" s="10" t="s">
        <v>101</v>
      </c>
      <c r="D23645" s="10" t="s">
        <v>72</v>
      </c>
      <c r="E23645" s="10">
        <v>0</v>
      </c>
      <c r="F23645" s="12">
        <v>0</v>
      </c>
      <c r="G23645" s="12">
        <v>24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>CONCATENATE(B23646,"-",C23646,"-",D23646)</f>
        <v>46267-POX54-com3</v>
      </c>
      <c r="B23646" s="15">
        <v>46267</v>
      </c>
      <c r="C23646" s="10" t="s">
        <v>101</v>
      </c>
      <c r="D23646" s="10" t="s">
        <v>77</v>
      </c>
      <c r="E23646" s="10">
        <v>0</v>
      </c>
      <c r="F23646" s="12">
        <v>0</v>
      </c>
      <c r="G23646" s="12">
        <v>24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>CONCATENATE(B23647,"-",C23647,"-",D23647)</f>
        <v>46267-POX54-com4</v>
      </c>
      <c r="B23647" s="15">
        <v>46267</v>
      </c>
      <c r="C23647" s="10" t="s">
        <v>101</v>
      </c>
      <c r="D23647" s="10" t="s">
        <v>78</v>
      </c>
      <c r="E23647" s="10">
        <v>0</v>
      </c>
      <c r="F23647" s="12">
        <v>0</v>
      </c>
      <c r="G23647" s="12">
        <v>24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>CONCATENATE(B23648,"-",C23648,"-",D23648)</f>
        <v>46267-POX54-gen1</v>
      </c>
      <c r="B23648" s="15">
        <v>46267</v>
      </c>
      <c r="C23648" s="10" t="s">
        <v>101</v>
      </c>
      <c r="D23648" s="10" t="s">
        <v>59</v>
      </c>
      <c r="E23648" s="10">
        <v>0</v>
      </c>
      <c r="F23648" s="12">
        <v>0</v>
      </c>
      <c r="G23648" s="12">
        <v>24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>CONCATENATE(B23649,"-",C23649,"-",D23649)</f>
        <v>46267-POX54-gen2</v>
      </c>
      <c r="B23649" s="15">
        <v>46267</v>
      </c>
      <c r="C23649" s="10" t="s">
        <v>101</v>
      </c>
      <c r="D23649" s="10" t="s">
        <v>73</v>
      </c>
      <c r="E23649" s="10">
        <v>0</v>
      </c>
      <c r="F23649" s="12">
        <v>0</v>
      </c>
      <c r="G23649" s="12">
        <v>24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>CONCATENATE(B23650,"-",C23650,"-",D23650)</f>
        <v>46267-POX54-psa1</v>
      </c>
      <c r="B23650" s="15">
        <v>46267</v>
      </c>
      <c r="C23650" s="10" t="s">
        <v>101</v>
      </c>
      <c r="D23650" s="10" t="s">
        <v>60</v>
      </c>
      <c r="E23650" s="10">
        <v>0</v>
      </c>
      <c r="F23650" s="12">
        <v>0</v>
      </c>
      <c r="G23650" s="12">
        <v>24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>CONCATENATE(B23651,"-",C23651,"-",D23651)</f>
        <v>46267-POX54-psa2</v>
      </c>
      <c r="B23651" s="15">
        <v>46267</v>
      </c>
      <c r="C23651" s="10" t="s">
        <v>101</v>
      </c>
      <c r="D23651" s="10" t="s">
        <v>74</v>
      </c>
      <c r="E23651" s="10">
        <v>0</v>
      </c>
      <c r="F23651" s="12">
        <v>0</v>
      </c>
      <c r="G23651" s="12">
        <v>24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>CONCATENATE(B23652,"-",C23652,"-",D23652)</f>
        <v>46267-POX54-psa3</v>
      </c>
      <c r="B23652" s="15">
        <v>46267</v>
      </c>
      <c r="C23652" s="10" t="s">
        <v>101</v>
      </c>
      <c r="D23652" s="10" t="s">
        <v>79</v>
      </c>
      <c r="E23652" s="10">
        <v>0</v>
      </c>
      <c r="F23652" s="12">
        <v>0</v>
      </c>
      <c r="G23652" s="12">
        <v>24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>CONCATENATE(B23653,"-",C23653,"-",D23653)</f>
        <v>46267-POX54-psa4</v>
      </c>
      <c r="B23653" s="15">
        <v>46267</v>
      </c>
      <c r="C23653" s="10" t="s">
        <v>101</v>
      </c>
      <c r="D23653" s="10" t="s">
        <v>80</v>
      </c>
      <c r="E23653" s="10">
        <v>0</v>
      </c>
      <c r="F23653" s="12">
        <v>0</v>
      </c>
      <c r="G23653" s="12">
        <v>24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>CONCATENATE(B23654,"-",C23654,"-",D23654)</f>
        <v>46267-POX54-sec1</v>
      </c>
      <c r="B23654" s="15">
        <v>46267</v>
      </c>
      <c r="C23654" s="10" t="s">
        <v>101</v>
      </c>
      <c r="D23654" s="10" t="s">
        <v>75</v>
      </c>
      <c r="E23654" s="10">
        <v>0</v>
      </c>
      <c r="F23654" s="12">
        <v>0</v>
      </c>
      <c r="G23654" s="12">
        <v>24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>CONCATENATE(B23655,"-",C23655,"-",D23655)</f>
        <v>46267-POX54-sec2</v>
      </c>
      <c r="B23655" s="15">
        <v>46267</v>
      </c>
      <c r="C23655" s="10" t="s">
        <v>101</v>
      </c>
      <c r="D23655" s="10" t="s">
        <v>76</v>
      </c>
      <c r="E23655" s="10">
        <v>0</v>
      </c>
      <c r="F23655" s="12">
        <v>0</v>
      </c>
      <c r="G23655" s="12">
        <v>24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>CONCATENATE(B23656,"-",C23656,"-",D23656)</f>
        <v>46239-POX23-com4</v>
      </c>
      <c r="B23656" s="14">
        <v>46239</v>
      </c>
      <c r="C23656" s="4" t="s">
        <v>86</v>
      </c>
      <c r="D23656" s="4" t="s">
        <v>78</v>
      </c>
      <c r="E23656" s="4">
        <v>0</v>
      </c>
      <c r="F23656" s="6">
        <v>23.983333333333334</v>
      </c>
      <c r="G23656" s="6">
        <v>0</v>
      </c>
      <c r="H23656" s="6">
        <v>0</v>
      </c>
      <c r="I23656" s="4" t="str">
        <f>TEXT(B23656,"yyyy-mm")</f>
        <v>2026-08</v>
      </c>
      <c r="J23656" s="7" t="str">
        <f>VLOOKUP(C23656,'[1]T. Apoyo Sistema'!$B$1:$C$89,2,0)</f>
        <v>SI</v>
      </c>
    </row>
    <row r="23657" spans="1:10" x14ac:dyDescent="0.25">
      <c r="A23657" s="4" t="str">
        <f>CONCATENATE(B23657,"-",C23657,"-",D23657)</f>
        <v>46239-POX23-gen1</v>
      </c>
      <c r="B23657" s="14">
        <v>46239</v>
      </c>
      <c r="C23657" s="4" t="s">
        <v>86</v>
      </c>
      <c r="D23657" s="4" t="s">
        <v>59</v>
      </c>
      <c r="E23657" s="4">
        <v>0</v>
      </c>
      <c r="F23657" s="6">
        <v>0</v>
      </c>
      <c r="G23657" s="6">
        <v>23.983333333333334</v>
      </c>
      <c r="H23657" s="6">
        <v>0</v>
      </c>
      <c r="I23657" s="4" t="str">
        <f>TEXT(B23657,"yyyy-mm")</f>
        <v>2026-08</v>
      </c>
      <c r="J23657" s="7" t="str">
        <f>VLOOKUP(C23657,'[1]T. Apoyo Sistema'!$B$1:$C$89,2,0)</f>
        <v>SI</v>
      </c>
    </row>
    <row r="23658" spans="1:10" x14ac:dyDescent="0.25">
      <c r="A23658" s="4" t="str">
        <f>CONCATENATE(B23658,"-",C23658,"-",D23658)</f>
        <v>46239-POX23-gen2</v>
      </c>
      <c r="B23658" s="14">
        <v>46239</v>
      </c>
      <c r="C23658" s="4" t="s">
        <v>86</v>
      </c>
      <c r="D23658" s="4" t="s">
        <v>73</v>
      </c>
      <c r="E23658" s="4">
        <v>0</v>
      </c>
      <c r="F23658" s="6">
        <v>23.983333333333334</v>
      </c>
      <c r="G23658" s="6">
        <v>0</v>
      </c>
      <c r="H23658" s="6">
        <v>0</v>
      </c>
      <c r="I23658" s="4" t="str">
        <f>TEXT(B23658,"yyyy-mm")</f>
        <v>2026-08</v>
      </c>
      <c r="J23658" s="7" t="str">
        <f>VLOOKUP(C23658,'[1]T. Apoyo Sistema'!$B$1:$C$89,2,0)</f>
        <v>SI</v>
      </c>
    </row>
    <row r="23659" spans="1:10" x14ac:dyDescent="0.25">
      <c r="A23659" s="4" t="str">
        <f>CONCATENATE(B23659,"-",C23659,"-",D23659)</f>
        <v>46239-POX23-psa1</v>
      </c>
      <c r="B23659" s="14">
        <v>46239</v>
      </c>
      <c r="C23659" s="4" t="s">
        <v>86</v>
      </c>
      <c r="D23659" s="4" t="s">
        <v>60</v>
      </c>
      <c r="E23659" s="4">
        <v>0</v>
      </c>
      <c r="F23659" s="6">
        <v>23.983333333333334</v>
      </c>
      <c r="G23659" s="6">
        <v>0</v>
      </c>
      <c r="H23659" s="6">
        <v>0</v>
      </c>
      <c r="I23659" s="4" t="str">
        <f>TEXT(B23659,"yyyy-mm")</f>
        <v>2026-08</v>
      </c>
      <c r="J23659" s="7" t="str">
        <f>VLOOKUP(C23659,'[1]T. Apoyo Sistema'!$B$1:$C$89,2,0)</f>
        <v>SI</v>
      </c>
    </row>
    <row r="23660" spans="1:10" x14ac:dyDescent="0.25">
      <c r="A23660" s="4" t="str">
        <f>CONCATENATE(B23660,"-",C23660,"-",D23660)</f>
        <v>46239-POX23-psa2</v>
      </c>
      <c r="B23660" s="14">
        <v>46239</v>
      </c>
      <c r="C23660" s="4" t="s">
        <v>86</v>
      </c>
      <c r="D23660" s="4" t="s">
        <v>74</v>
      </c>
      <c r="E23660" s="4">
        <v>0</v>
      </c>
      <c r="F23660" s="6">
        <v>23.983333333333334</v>
      </c>
      <c r="G23660" s="6">
        <v>0</v>
      </c>
      <c r="H23660" s="6">
        <v>0</v>
      </c>
      <c r="I23660" s="4" t="str">
        <f>TEXT(B23660,"yyyy-mm")</f>
        <v>2026-08</v>
      </c>
      <c r="J23660" s="7" t="str">
        <f>VLOOKUP(C23660,'[1]T. Apoyo Sistema'!$B$1:$C$89,2,0)</f>
        <v>SI</v>
      </c>
    </row>
    <row r="23661" spans="1:10" x14ac:dyDescent="0.25">
      <c r="A23661" s="4" t="str">
        <f>CONCATENATE(B23661,"-",C23661,"-",D23661)</f>
        <v>46239-POX23-psa3</v>
      </c>
      <c r="B23661" s="14">
        <v>46239</v>
      </c>
      <c r="C23661" s="4" t="s">
        <v>86</v>
      </c>
      <c r="D23661" s="4" t="s">
        <v>79</v>
      </c>
      <c r="E23661" s="4">
        <v>0</v>
      </c>
      <c r="F23661" s="6">
        <v>0</v>
      </c>
      <c r="G23661" s="6">
        <v>23.983333333333334</v>
      </c>
      <c r="H23661" s="6">
        <v>0</v>
      </c>
      <c r="I23661" s="4" t="str">
        <f>TEXT(B23661,"yyyy-mm")</f>
        <v>2026-08</v>
      </c>
      <c r="J23661" s="7" t="str">
        <f>VLOOKUP(C23661,'[1]T. Apoyo Sistema'!$B$1:$C$89,2,0)</f>
        <v>SI</v>
      </c>
    </row>
    <row r="23662" spans="1:10" x14ac:dyDescent="0.25">
      <c r="A23662" s="4" t="str">
        <f>CONCATENATE(B23662,"-",C23662,"-",D23662)</f>
        <v>46239-POX23-psa4</v>
      </c>
      <c r="B23662" s="14">
        <v>46239</v>
      </c>
      <c r="C23662" s="4" t="s">
        <v>86</v>
      </c>
      <c r="D23662" s="4" t="s">
        <v>80</v>
      </c>
      <c r="E23662" s="4">
        <v>0</v>
      </c>
      <c r="F23662" s="6">
        <v>23.983333333333334</v>
      </c>
      <c r="G23662" s="6">
        <v>0</v>
      </c>
      <c r="H23662" s="6">
        <v>0</v>
      </c>
      <c r="I23662" s="4" t="str">
        <f>TEXT(B23662,"yyyy-mm")</f>
        <v>2026-08</v>
      </c>
      <c r="J23662" s="7" t="str">
        <f>VLOOKUP(C23662,'[1]T. Apoyo Sistema'!$B$1:$C$89,2,0)</f>
        <v>SI</v>
      </c>
    </row>
    <row r="23663" spans="1:10" x14ac:dyDescent="0.25">
      <c r="A23663" s="4" t="str">
        <f>CONCATENATE(B23663,"-",C23663,"-",D23663)</f>
        <v>46239-POX23-sec1</v>
      </c>
      <c r="B23663" s="14">
        <v>46239</v>
      </c>
      <c r="C23663" s="4" t="s">
        <v>86</v>
      </c>
      <c r="D23663" s="4" t="s">
        <v>75</v>
      </c>
      <c r="E23663" s="4">
        <v>0</v>
      </c>
      <c r="F23663" s="6">
        <v>23.983333333333334</v>
      </c>
      <c r="G23663" s="6">
        <v>0</v>
      </c>
      <c r="H23663" s="6">
        <v>0</v>
      </c>
      <c r="I23663" s="4" t="str">
        <f>TEXT(B23663,"yyyy-mm")</f>
        <v>2026-08</v>
      </c>
      <c r="J23663" s="7" t="str">
        <f>VLOOKUP(C23663,'[1]T. Apoyo Sistema'!$B$1:$C$89,2,0)</f>
        <v>SI</v>
      </c>
    </row>
    <row r="23664" spans="1:10" x14ac:dyDescent="0.25">
      <c r="A23664" s="4" t="str">
        <f>CONCATENATE(B23664,"-",C23664,"-",D23664)</f>
        <v>46239-POX23-sec2</v>
      </c>
      <c r="B23664" s="14">
        <v>46239</v>
      </c>
      <c r="C23664" s="4" t="s">
        <v>86</v>
      </c>
      <c r="D23664" s="4" t="s">
        <v>76</v>
      </c>
      <c r="E23664" s="4">
        <v>0</v>
      </c>
      <c r="F23664" s="6">
        <v>0</v>
      </c>
      <c r="G23664" s="6">
        <v>23.983333333333334</v>
      </c>
      <c r="H23664" s="6">
        <v>0</v>
      </c>
      <c r="I23664" s="4" t="str">
        <f>TEXT(B23664,"yyyy-mm")</f>
        <v>2026-08</v>
      </c>
      <c r="J23664" s="7" t="str">
        <f>VLOOKUP(C23664,'[1]T. Apoyo Sistema'!$B$1:$C$89,2,0)</f>
        <v>SI</v>
      </c>
    </row>
    <row r="23665" spans="1:10" x14ac:dyDescent="0.25">
      <c r="A23665" s="4" t="str">
        <f>CONCATENATE(B23665,"-",C23665,"-",D23665)</f>
        <v>46240-OXMP16-gen1</v>
      </c>
      <c r="B23665" s="14">
        <v>46240</v>
      </c>
      <c r="C23665" s="4" t="s">
        <v>62</v>
      </c>
      <c r="D23665" s="4" t="s">
        <v>59</v>
      </c>
      <c r="E23665" s="4">
        <v>0</v>
      </c>
      <c r="F23665" s="6">
        <v>23.983333333333334</v>
      </c>
      <c r="G23665" s="6">
        <v>0</v>
      </c>
      <c r="H23665" s="6">
        <v>0</v>
      </c>
      <c r="I23665" s="4" t="str">
        <f>TEXT(B23665,"yyyy-mm")</f>
        <v>2026-08</v>
      </c>
      <c r="J23665" s="7" t="str">
        <f>VLOOKUP(C23665,'[1]T. Apoyo Sistema'!$B$1:$C$89,2,0)</f>
        <v>NO</v>
      </c>
    </row>
    <row r="23666" spans="1:10" x14ac:dyDescent="0.25">
      <c r="A23666" s="4" t="str">
        <f>CONCATENATE(B23666,"-",C23666,"-",D23666)</f>
        <v>46240-OXMP16-psa1</v>
      </c>
      <c r="B23666" s="14">
        <v>46240</v>
      </c>
      <c r="C23666" s="4" t="s">
        <v>62</v>
      </c>
      <c r="D23666" s="4" t="s">
        <v>60</v>
      </c>
      <c r="E23666" s="4">
        <v>0</v>
      </c>
      <c r="F23666" s="6">
        <v>23.983333333333334</v>
      </c>
      <c r="G23666" s="6">
        <v>0</v>
      </c>
      <c r="H23666" s="6">
        <v>0</v>
      </c>
      <c r="I23666" s="4" t="str">
        <f>TEXT(B23666,"yyyy-mm")</f>
        <v>2026-08</v>
      </c>
      <c r="J23666" s="7" t="str">
        <f>VLOOKUP(C23666,'[1]T. Apoyo Sistema'!$B$1:$C$89,2,0)</f>
        <v>NO</v>
      </c>
    </row>
    <row r="23667" spans="1:10" x14ac:dyDescent="0.25">
      <c r="A23667" s="4" t="str">
        <f>CONCATENATE(B23667,"-",C23667,"-",D23667)</f>
        <v>46241-POX27-bbd1</v>
      </c>
      <c r="B23667" s="14">
        <v>46241</v>
      </c>
      <c r="C23667" s="4" t="s">
        <v>15</v>
      </c>
      <c r="D23667" s="4" t="s">
        <v>69</v>
      </c>
      <c r="E23667" s="4">
        <v>0</v>
      </c>
      <c r="F23667" s="6">
        <v>0</v>
      </c>
      <c r="G23667" s="6">
        <v>0</v>
      </c>
      <c r="H23667" s="6">
        <v>23.983333333333334</v>
      </c>
      <c r="I23667" s="4" t="str">
        <f>TEXT(B23667,"yyyy-mm")</f>
        <v>2026-08</v>
      </c>
      <c r="J23667" s="7" t="str">
        <f>VLOOKUP(C23667,'[1]T. Apoyo Sistema'!$B$1:$C$89,2,0)</f>
        <v>NO</v>
      </c>
    </row>
    <row r="23668" spans="1:10" x14ac:dyDescent="0.25">
      <c r="A23668" s="4" t="str">
        <f>CONCATENATE(B23668,"-",C23668,"-",D23668)</f>
        <v>46241-POX27-bbd2</v>
      </c>
      <c r="B23668" s="14">
        <v>46241</v>
      </c>
      <c r="C23668" s="4" t="s">
        <v>15</v>
      </c>
      <c r="D23668" s="4" t="s">
        <v>70</v>
      </c>
      <c r="E23668" s="4">
        <v>0</v>
      </c>
      <c r="F23668" s="6">
        <v>0</v>
      </c>
      <c r="G23668" s="6">
        <v>0</v>
      </c>
      <c r="H23668" s="6">
        <v>23.983333333333334</v>
      </c>
      <c r="I23668" s="4" t="str">
        <f>TEXT(B23668,"yyyy-mm")</f>
        <v>2026-08</v>
      </c>
      <c r="J23668" s="7" t="str">
        <f>VLOOKUP(C23668,'[1]T. Apoyo Sistema'!$B$1:$C$89,2,0)</f>
        <v>NO</v>
      </c>
    </row>
    <row r="23669" spans="1:10" x14ac:dyDescent="0.25">
      <c r="A23669" s="4" t="str">
        <f>CONCATENATE(B23669,"-",C23669,"-",D23669)</f>
        <v>46241-POX27-com1</v>
      </c>
      <c r="B23669" s="14">
        <v>46241</v>
      </c>
      <c r="C23669" s="4" t="s">
        <v>15</v>
      </c>
      <c r="D23669" s="4" t="s">
        <v>71</v>
      </c>
      <c r="E23669" s="4">
        <v>0</v>
      </c>
      <c r="F23669" s="6">
        <v>0</v>
      </c>
      <c r="G23669" s="6">
        <v>0</v>
      </c>
      <c r="H23669" s="6">
        <v>23.983333333333334</v>
      </c>
      <c r="I23669" s="4" t="str">
        <f>TEXT(B23669,"yyyy-mm")</f>
        <v>2026-08</v>
      </c>
      <c r="J23669" s="7" t="str">
        <f>VLOOKUP(C23669,'[1]T. Apoyo Sistema'!$B$1:$C$89,2,0)</f>
        <v>NO</v>
      </c>
    </row>
    <row r="23670" spans="1:10" x14ac:dyDescent="0.25">
      <c r="A23670" s="4" t="str">
        <f>CONCATENATE(B23670,"-",C23670,"-",D23670)</f>
        <v>46241-POX27-com2</v>
      </c>
      <c r="B23670" s="14">
        <v>46241</v>
      </c>
      <c r="C23670" s="4" t="s">
        <v>15</v>
      </c>
      <c r="D23670" s="4" t="s">
        <v>72</v>
      </c>
      <c r="E23670" s="4">
        <v>0</v>
      </c>
      <c r="F23670" s="6">
        <v>0</v>
      </c>
      <c r="G23670" s="6">
        <v>23.983333333333334</v>
      </c>
      <c r="H23670" s="6">
        <v>0</v>
      </c>
      <c r="I23670" s="4" t="str">
        <f>TEXT(B23670,"yyyy-mm")</f>
        <v>2026-08</v>
      </c>
      <c r="J23670" s="7" t="str">
        <f>VLOOKUP(C23670,'[1]T. Apoyo Sistema'!$B$1:$C$89,2,0)</f>
        <v>NO</v>
      </c>
    </row>
    <row r="23671" spans="1:10" x14ac:dyDescent="0.25">
      <c r="A23671" s="4" t="str">
        <f>CONCATENATE(B23671,"-",C23671,"-",D23671)</f>
        <v>46267-POX56-bbd1</v>
      </c>
      <c r="B23671" s="15">
        <v>46267</v>
      </c>
      <c r="C23671" s="10" t="s">
        <v>48</v>
      </c>
      <c r="D23671" s="10" t="s">
        <v>69</v>
      </c>
      <c r="E23671" s="10">
        <v>0</v>
      </c>
      <c r="F23671" s="12">
        <v>0</v>
      </c>
      <c r="G23671" s="12">
        <v>24</v>
      </c>
      <c r="H23671" s="12">
        <v>0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>CONCATENATE(B23672,"-",C23672,"-",D23672)</f>
        <v>46267-POX56-bbd2</v>
      </c>
      <c r="B23672" s="15">
        <v>46267</v>
      </c>
      <c r="C23672" s="10" t="s">
        <v>48</v>
      </c>
      <c r="D23672" s="10" t="s">
        <v>70</v>
      </c>
      <c r="E23672" s="10">
        <v>0</v>
      </c>
      <c r="F23672" s="12">
        <v>0.93333333333333335</v>
      </c>
      <c r="G23672" s="12">
        <v>23.066666666666666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>CONCATENATE(B23673,"-",C23673,"-",D23673)</f>
        <v>46267-POX56-com1</v>
      </c>
      <c r="B23673" s="15">
        <v>46267</v>
      </c>
      <c r="C23673" s="10" t="s">
        <v>48</v>
      </c>
      <c r="D23673" s="10" t="s">
        <v>71</v>
      </c>
      <c r="E23673" s="10">
        <v>0</v>
      </c>
      <c r="F23673" s="12">
        <v>24</v>
      </c>
      <c r="G23673" s="12">
        <v>0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>CONCATENATE(B23674,"-",C23674,"-",D23674)</f>
        <v>46267-POX56-com2</v>
      </c>
      <c r="B23674" s="15">
        <v>46267</v>
      </c>
      <c r="C23674" s="10" t="s">
        <v>48</v>
      </c>
      <c r="D23674" s="10" t="s">
        <v>72</v>
      </c>
      <c r="E23674" s="10">
        <v>0</v>
      </c>
      <c r="F23674" s="12">
        <v>24</v>
      </c>
      <c r="G23674" s="12">
        <v>0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>CONCATENATE(B23675,"-",C23675,"-",D23675)</f>
        <v>46267-POX56-com3</v>
      </c>
      <c r="B23675" s="15">
        <v>46267</v>
      </c>
      <c r="C23675" s="10" t="s">
        <v>48</v>
      </c>
      <c r="D23675" s="10" t="s">
        <v>77</v>
      </c>
      <c r="E23675" s="10">
        <v>0</v>
      </c>
      <c r="F23675" s="12">
        <v>24</v>
      </c>
      <c r="G23675" s="12">
        <v>0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>CONCATENATE(B23676,"-",C23676,"-",D23676)</f>
        <v>46267-POX56-com4</v>
      </c>
      <c r="B23676" s="15">
        <v>46267</v>
      </c>
      <c r="C23676" s="10" t="s">
        <v>48</v>
      </c>
      <c r="D23676" s="10" t="s">
        <v>78</v>
      </c>
      <c r="E23676" s="10">
        <v>0</v>
      </c>
      <c r="F23676" s="12">
        <v>24</v>
      </c>
      <c r="G23676" s="12">
        <v>0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>CONCATENATE(B23677,"-",C23677,"-",D23677)</f>
        <v>46267-POX56-gen1</v>
      </c>
      <c r="B23677" s="15">
        <v>46267</v>
      </c>
      <c r="C23677" s="10" t="s">
        <v>48</v>
      </c>
      <c r="D23677" s="10" t="s">
        <v>59</v>
      </c>
      <c r="E23677" s="10">
        <v>0</v>
      </c>
      <c r="F23677" s="12">
        <v>0</v>
      </c>
      <c r="G23677" s="12">
        <v>24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>CONCATENATE(B23678,"-",C23678,"-",D23678)</f>
        <v>46267-POX56-gen2</v>
      </c>
      <c r="B23678" s="15">
        <v>46267</v>
      </c>
      <c r="C23678" s="10" t="s">
        <v>48</v>
      </c>
      <c r="D23678" s="10" t="s">
        <v>73</v>
      </c>
      <c r="E23678" s="10">
        <v>0</v>
      </c>
      <c r="F23678" s="12">
        <v>24</v>
      </c>
      <c r="G23678" s="12">
        <v>0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>CONCATENATE(B23679,"-",C23679,"-",D23679)</f>
        <v>46267-POX56-psa1</v>
      </c>
      <c r="B23679" s="15">
        <v>46267</v>
      </c>
      <c r="C23679" s="10" t="s">
        <v>48</v>
      </c>
      <c r="D23679" s="10" t="s">
        <v>60</v>
      </c>
      <c r="E23679" s="10">
        <v>0</v>
      </c>
      <c r="F23679" s="12">
        <v>24</v>
      </c>
      <c r="G23679" s="12">
        <v>0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>CONCATENATE(B23680,"-",C23680,"-",D23680)</f>
        <v>46267-POX56-psa2</v>
      </c>
      <c r="B23680" s="15">
        <v>46267</v>
      </c>
      <c r="C23680" s="10" t="s">
        <v>48</v>
      </c>
      <c r="D23680" s="10" t="s">
        <v>74</v>
      </c>
      <c r="E23680" s="10">
        <v>0</v>
      </c>
      <c r="F23680" s="12">
        <v>24</v>
      </c>
      <c r="G23680" s="12">
        <v>0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>CONCATENATE(B23681,"-",C23681,"-",D23681)</f>
        <v>46267-POX56-psa3</v>
      </c>
      <c r="B23681" s="15">
        <v>46267</v>
      </c>
      <c r="C23681" s="10" t="s">
        <v>48</v>
      </c>
      <c r="D23681" s="10" t="s">
        <v>79</v>
      </c>
      <c r="E23681" s="10">
        <v>0</v>
      </c>
      <c r="F23681" s="12">
        <v>24</v>
      </c>
      <c r="G23681" s="12">
        <v>0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>CONCATENATE(B23682,"-",C23682,"-",D23682)</f>
        <v>46267-POX56-psa4</v>
      </c>
      <c r="B23682" s="15">
        <v>46267</v>
      </c>
      <c r="C23682" s="10" t="s">
        <v>48</v>
      </c>
      <c r="D23682" s="10" t="s">
        <v>80</v>
      </c>
      <c r="E23682" s="10">
        <v>0</v>
      </c>
      <c r="F23682" s="12">
        <v>24</v>
      </c>
      <c r="G23682" s="12">
        <v>0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>CONCATENATE(B23683,"-",C23683,"-",D23683)</f>
        <v>46267-POX56-sec1</v>
      </c>
      <c r="B23683" s="15">
        <v>46267</v>
      </c>
      <c r="C23683" s="10" t="s">
        <v>48</v>
      </c>
      <c r="D23683" s="10" t="s">
        <v>75</v>
      </c>
      <c r="E23683" s="10">
        <v>0</v>
      </c>
      <c r="F23683" s="12">
        <v>24</v>
      </c>
      <c r="G23683" s="12">
        <v>0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>CONCATENATE(B23684,"-",C23684,"-",D23684)</f>
        <v>46267-POX56-sec2</v>
      </c>
      <c r="B23684" s="15">
        <v>46267</v>
      </c>
      <c r="C23684" s="10" t="s">
        <v>48</v>
      </c>
      <c r="D23684" s="10" t="s">
        <v>76</v>
      </c>
      <c r="E23684" s="10">
        <v>0</v>
      </c>
      <c r="F23684" s="12">
        <v>24</v>
      </c>
      <c r="G23684" s="12">
        <v>0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>CONCATENATE(B23685,"-",C23685,"-",D23685)</f>
        <v>46267-POX57-bbd1</v>
      </c>
      <c r="B23685" s="15">
        <v>46267</v>
      </c>
      <c r="C23685" s="10" t="s">
        <v>40</v>
      </c>
      <c r="D23685" s="10" t="s">
        <v>69</v>
      </c>
      <c r="E23685" s="10">
        <v>0</v>
      </c>
      <c r="F23685" s="12">
        <v>0.76666666666666672</v>
      </c>
      <c r="G23685" s="12">
        <v>23.233333333333334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>CONCATENATE(B23686,"-",C23686,"-",D23686)</f>
        <v>46267-POX57-bbd2</v>
      </c>
      <c r="B23686" s="15">
        <v>46267</v>
      </c>
      <c r="C23686" s="10" t="s">
        <v>40</v>
      </c>
      <c r="D23686" s="10" t="s">
        <v>70</v>
      </c>
      <c r="E23686" s="10">
        <v>0</v>
      </c>
      <c r="F23686" s="12">
        <v>0</v>
      </c>
      <c r="G23686" s="12">
        <v>24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>CONCATENATE(B23687,"-",C23687,"-",D23687)</f>
        <v>46267-POX57-com1</v>
      </c>
      <c r="B23687" s="15">
        <v>46267</v>
      </c>
      <c r="C23687" s="10" t="s">
        <v>40</v>
      </c>
      <c r="D23687" s="10" t="s">
        <v>71</v>
      </c>
      <c r="E23687" s="10">
        <v>0</v>
      </c>
      <c r="F23687" s="12">
        <v>23.8</v>
      </c>
      <c r="G23687" s="12">
        <v>0.19999999999999929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>CONCATENATE(B23688,"-",C23688,"-",D23688)</f>
        <v>46267-POX57-com2</v>
      </c>
      <c r="B23688" s="15">
        <v>46267</v>
      </c>
      <c r="C23688" s="10" t="s">
        <v>40</v>
      </c>
      <c r="D23688" s="10" t="s">
        <v>72</v>
      </c>
      <c r="E23688" s="10">
        <v>0</v>
      </c>
      <c r="F23688" s="6">
        <v>23.783333333333335</v>
      </c>
      <c r="G23688" s="6">
        <v>0.21666666666666501</v>
      </c>
      <c r="H23688" s="6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>CONCATENATE(B23689,"-",C23689,"-",D23689)</f>
        <v>46267-POX57-com3</v>
      </c>
      <c r="B23689" s="15">
        <v>46267</v>
      </c>
      <c r="C23689" s="10" t="s">
        <v>40</v>
      </c>
      <c r="D23689" s="10" t="s">
        <v>77</v>
      </c>
      <c r="E23689" s="10">
        <v>0</v>
      </c>
      <c r="F23689" s="6">
        <v>23.816666666666666</v>
      </c>
      <c r="G23689" s="6">
        <v>0.18333333333333357</v>
      </c>
      <c r="H23689" s="6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>CONCATENATE(B23690,"-",C23690,"-",D23690)</f>
        <v>46267-POX57-com4</v>
      </c>
      <c r="B23690" s="15">
        <v>46267</v>
      </c>
      <c r="C23690" s="10" t="s">
        <v>40</v>
      </c>
      <c r="D23690" s="10" t="s">
        <v>78</v>
      </c>
      <c r="E23690" s="10">
        <v>1</v>
      </c>
      <c r="F23690" s="12">
        <v>0</v>
      </c>
      <c r="G23690" s="12">
        <v>5.0000000000000711E-2</v>
      </c>
      <c r="H23690" s="12">
        <v>23.95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>CONCATENATE(B23691,"-",C23691,"-",D23691)</f>
        <v>46267-POX57-gen1</v>
      </c>
      <c r="B23691" s="15">
        <v>46267</v>
      </c>
      <c r="C23691" s="10" t="s">
        <v>40</v>
      </c>
      <c r="D23691" s="10" t="s">
        <v>59</v>
      </c>
      <c r="E23691" s="10">
        <v>0</v>
      </c>
      <c r="F23691" s="12">
        <v>17.183333333333334</v>
      </c>
      <c r="G23691" s="12">
        <v>6.8166666666666664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>CONCATENATE(B23692,"-",C23692,"-",D23692)</f>
        <v>46267-POX57-gen2</v>
      </c>
      <c r="B23692" s="15">
        <v>46267</v>
      </c>
      <c r="C23692" s="10" t="s">
        <v>40</v>
      </c>
      <c r="D23692" s="10" t="s">
        <v>73</v>
      </c>
      <c r="E23692" s="10">
        <v>0</v>
      </c>
      <c r="F23692" s="12">
        <v>6.7166666666666668</v>
      </c>
      <c r="G23692" s="12">
        <v>17.283333333333331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>CONCATENATE(B23693,"-",C23693,"-",D23693)</f>
        <v>46267-POX57-psa1</v>
      </c>
      <c r="B23693" s="15">
        <v>46267</v>
      </c>
      <c r="C23693" s="10" t="s">
        <v>40</v>
      </c>
      <c r="D23693" s="10" t="s">
        <v>60</v>
      </c>
      <c r="E23693" s="10">
        <v>0</v>
      </c>
      <c r="F23693" s="12">
        <v>23.75</v>
      </c>
      <c r="G23693" s="12">
        <v>0.25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>CONCATENATE(B23694,"-",C23694,"-",D23694)</f>
        <v>46267-POX57-psa2</v>
      </c>
      <c r="B23694" s="15">
        <v>46267</v>
      </c>
      <c r="C23694" s="10" t="s">
        <v>40</v>
      </c>
      <c r="D23694" s="10" t="s">
        <v>74</v>
      </c>
      <c r="E23694" s="10">
        <v>0</v>
      </c>
      <c r="F23694" s="12">
        <v>23.75</v>
      </c>
      <c r="G23694" s="12">
        <v>0.25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>CONCATENATE(B23695,"-",C23695,"-",D23695)</f>
        <v>46267-POX57-psa3</v>
      </c>
      <c r="B23695" s="15">
        <v>46267</v>
      </c>
      <c r="C23695" s="10" t="s">
        <v>40</v>
      </c>
      <c r="D23695" s="10" t="s">
        <v>79</v>
      </c>
      <c r="E23695" s="10">
        <v>0</v>
      </c>
      <c r="F23695" s="12">
        <v>0</v>
      </c>
      <c r="G23695" s="12">
        <v>24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>CONCATENATE(B23696,"-",C23696,"-",D23696)</f>
        <v>46267-POX57-psa4</v>
      </c>
      <c r="B23696" s="15">
        <v>46267</v>
      </c>
      <c r="C23696" s="10" t="s">
        <v>40</v>
      </c>
      <c r="D23696" s="10" t="s">
        <v>80</v>
      </c>
      <c r="E23696" s="10">
        <v>0</v>
      </c>
      <c r="F23696" s="12">
        <v>23.766666666666666</v>
      </c>
      <c r="G23696" s="12">
        <v>0.23333333333333428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>CONCATENATE(B23697,"-",C23697,"-",D23697)</f>
        <v>46267-POX57-sec1</v>
      </c>
      <c r="B23697" s="15">
        <v>46267</v>
      </c>
      <c r="C23697" s="10" t="s">
        <v>40</v>
      </c>
      <c r="D23697" s="10" t="s">
        <v>75</v>
      </c>
      <c r="E23697" s="10">
        <v>0</v>
      </c>
      <c r="F23697" s="12">
        <v>23.866666666666667</v>
      </c>
      <c r="G23697" s="12">
        <v>0.13333333333333286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>CONCATENATE(B23698,"-",C23698,"-",D23698)</f>
        <v>46267-POX57-sec2</v>
      </c>
      <c r="B23698" s="15">
        <v>46267</v>
      </c>
      <c r="C23698" s="10" t="s">
        <v>40</v>
      </c>
      <c r="D23698" s="10" t="s">
        <v>76</v>
      </c>
      <c r="E23698" s="10">
        <v>0</v>
      </c>
      <c r="F23698" s="12">
        <v>23.866666666666667</v>
      </c>
      <c r="G23698" s="12">
        <v>0.13333333333333286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>CONCATENATE(B23699,"-",C23699,"-",D23699)</f>
        <v>46267-POX58-bbd1</v>
      </c>
      <c r="B23699" s="15">
        <v>46267</v>
      </c>
      <c r="C23699" s="10" t="s">
        <v>103</v>
      </c>
      <c r="D23699" s="10" t="s">
        <v>69</v>
      </c>
      <c r="E23699" s="10">
        <v>0</v>
      </c>
      <c r="F23699" s="12">
        <v>0</v>
      </c>
      <c r="G23699" s="12">
        <v>24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>CONCATENATE(B23700,"-",C23700,"-",D23700)</f>
        <v>46267-POX58-bbd2</v>
      </c>
      <c r="B23700" s="15">
        <v>46267</v>
      </c>
      <c r="C23700" s="10" t="s">
        <v>103</v>
      </c>
      <c r="D23700" s="10" t="s">
        <v>70</v>
      </c>
      <c r="E23700" s="10">
        <v>0</v>
      </c>
      <c r="F23700" s="12">
        <v>0</v>
      </c>
      <c r="G23700" s="12">
        <v>24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>CONCATENATE(B23701,"-",C23701,"-",D23701)</f>
        <v>46267-POX58-com1</v>
      </c>
      <c r="B23701" s="15">
        <v>46267</v>
      </c>
      <c r="C23701" s="10" t="s">
        <v>103</v>
      </c>
      <c r="D23701" s="10" t="s">
        <v>71</v>
      </c>
      <c r="E23701" s="10">
        <v>0</v>
      </c>
      <c r="F23701" s="12">
        <v>5.4666666666666668</v>
      </c>
      <c r="G23701" s="12">
        <v>18.533333333333331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>CONCATENATE(B23702,"-",C23702,"-",D23702)</f>
        <v>46267-POX58-com2</v>
      </c>
      <c r="B23702" s="15">
        <v>46267</v>
      </c>
      <c r="C23702" s="10" t="s">
        <v>103</v>
      </c>
      <c r="D23702" s="10" t="s">
        <v>72</v>
      </c>
      <c r="E23702" s="10">
        <v>0</v>
      </c>
      <c r="F23702" s="12">
        <v>7.833333333333333</v>
      </c>
      <c r="G23702" s="12">
        <v>16.166666666666668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>CONCATENATE(B23703,"-",C23703,"-",D23703)</f>
        <v>46267-POX58-com3</v>
      </c>
      <c r="B23703" s="15">
        <v>46267</v>
      </c>
      <c r="C23703" s="10" t="s">
        <v>103</v>
      </c>
      <c r="D23703" s="10" t="s">
        <v>77</v>
      </c>
      <c r="E23703" s="10">
        <v>0</v>
      </c>
      <c r="F23703" s="12">
        <v>7.85</v>
      </c>
      <c r="G23703" s="12">
        <v>16.149999999999999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>CONCATENATE(B23704,"-",C23704,"-",D23704)</f>
        <v>46267-POX58-com4</v>
      </c>
      <c r="B23704" s="15">
        <v>46267</v>
      </c>
      <c r="C23704" s="10" t="s">
        <v>103</v>
      </c>
      <c r="D23704" s="10" t="s">
        <v>78</v>
      </c>
      <c r="E23704" s="10">
        <v>0</v>
      </c>
      <c r="F23704" s="12">
        <v>5.6166666666666663</v>
      </c>
      <c r="G23704" s="12">
        <v>18.383333333333333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>CONCATENATE(B23705,"-",C23705,"-",D23705)</f>
        <v>46267-POX58-gen1</v>
      </c>
      <c r="B23705" s="15">
        <v>46267</v>
      </c>
      <c r="C23705" s="10" t="s">
        <v>103</v>
      </c>
      <c r="D23705" s="10" t="s">
        <v>59</v>
      </c>
      <c r="E23705" s="10">
        <v>1</v>
      </c>
      <c r="F23705" s="12">
        <v>4.5666666666666664</v>
      </c>
      <c r="G23705" s="12">
        <v>19.316666666666666</v>
      </c>
      <c r="H23705" s="12">
        <v>0.11666666666666667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>CONCATENATE(B23706,"-",C23706,"-",D23706)</f>
        <v>46267-POX58-gen2</v>
      </c>
      <c r="B23706" s="15">
        <v>46267</v>
      </c>
      <c r="C23706" s="10" t="s">
        <v>103</v>
      </c>
      <c r="D23706" s="10" t="s">
        <v>73</v>
      </c>
      <c r="E23706" s="10">
        <v>0</v>
      </c>
      <c r="F23706" s="12">
        <v>4.2666666666666666</v>
      </c>
      <c r="G23706" s="12">
        <v>19.733333333333334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>CONCATENATE(B23707,"-",C23707,"-",D23707)</f>
        <v>46267-POX58-motocom1</v>
      </c>
      <c r="B23707" s="15">
        <v>46267</v>
      </c>
      <c r="C23707" s="10" t="s">
        <v>103</v>
      </c>
      <c r="D23707" s="10" t="s">
        <v>104</v>
      </c>
      <c r="E23707" s="10">
        <v>0</v>
      </c>
      <c r="F23707" s="12">
        <v>0</v>
      </c>
      <c r="G23707" s="12">
        <v>24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>CONCATENATE(B23708,"-",C23708,"-",D23708)</f>
        <v>46267-POX58-motocom2</v>
      </c>
      <c r="B23708" s="15">
        <v>46267</v>
      </c>
      <c r="C23708" s="10" t="s">
        <v>103</v>
      </c>
      <c r="D23708" s="10" t="s">
        <v>105</v>
      </c>
      <c r="E23708" s="10">
        <v>0</v>
      </c>
      <c r="F23708" s="12">
        <v>0</v>
      </c>
      <c r="G23708" s="12">
        <v>24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>CONCATENATE(B23709,"-",C23709,"-",D23709)</f>
        <v>46267-POX58-psa1</v>
      </c>
      <c r="B23709" s="15">
        <v>46267</v>
      </c>
      <c r="C23709" s="10" t="s">
        <v>103</v>
      </c>
      <c r="D23709" s="10" t="s">
        <v>60</v>
      </c>
      <c r="E23709" s="10">
        <v>0</v>
      </c>
      <c r="F23709" s="12">
        <v>2.3333333333333335</v>
      </c>
      <c r="G23709" s="12">
        <v>21.666666666666668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>CONCATENATE(B23710,"-",C23710,"-",D23710)</f>
        <v>46267-POX58-psa2</v>
      </c>
      <c r="B23710" s="15">
        <v>46267</v>
      </c>
      <c r="C23710" s="10" t="s">
        <v>103</v>
      </c>
      <c r="D23710" s="10" t="s">
        <v>74</v>
      </c>
      <c r="E23710" s="10">
        <v>0</v>
      </c>
      <c r="F23710" s="12">
        <v>4.4833333333333334</v>
      </c>
      <c r="G23710" s="12">
        <v>19.516666666666666</v>
      </c>
      <c r="H23710" s="12">
        <v>0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>CONCATENATE(B23711,"-",C23711,"-",D23711)</f>
        <v>46267-POX58-psa3</v>
      </c>
      <c r="B23711" s="15">
        <v>46267</v>
      </c>
      <c r="C23711" s="10" t="s">
        <v>103</v>
      </c>
      <c r="D23711" s="10" t="s">
        <v>79</v>
      </c>
      <c r="E23711" s="10">
        <v>0</v>
      </c>
      <c r="F23711" s="12">
        <v>4.45</v>
      </c>
      <c r="G23711" s="12">
        <v>19.55</v>
      </c>
      <c r="H23711" s="12">
        <v>0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>CONCATENATE(B23712,"-",C23712,"-",D23712)</f>
        <v>46267-POX58-psa4</v>
      </c>
      <c r="B23712" s="15">
        <v>46267</v>
      </c>
      <c r="C23712" s="10" t="s">
        <v>103</v>
      </c>
      <c r="D23712" s="10" t="s">
        <v>80</v>
      </c>
      <c r="E23712" s="10">
        <v>0</v>
      </c>
      <c r="F23712" s="12">
        <v>2.4500000000000002</v>
      </c>
      <c r="G23712" s="12">
        <v>21.55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>CONCATENATE(B23713,"-",C23713,"-",D23713)</f>
        <v>46267-POX58-sec1</v>
      </c>
      <c r="B23713" s="15">
        <v>46267</v>
      </c>
      <c r="C23713" s="10" t="s">
        <v>103</v>
      </c>
      <c r="D23713" s="10" t="s">
        <v>75</v>
      </c>
      <c r="E23713" s="10">
        <v>0</v>
      </c>
      <c r="F23713" s="12">
        <v>8.4333333333333336</v>
      </c>
      <c r="G23713" s="12">
        <v>15.566666666666666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>CONCATENATE(B23714,"-",C23714,"-",D23714)</f>
        <v>46267-POX58-sec2</v>
      </c>
      <c r="B23714" s="15">
        <v>46267</v>
      </c>
      <c r="C23714" s="10" t="s">
        <v>103</v>
      </c>
      <c r="D23714" s="10" t="s">
        <v>76</v>
      </c>
      <c r="E23714" s="10">
        <v>0</v>
      </c>
      <c r="F23714" s="12">
        <v>8.4333333333333336</v>
      </c>
      <c r="G23714" s="12">
        <v>15.566666666666666</v>
      </c>
      <c r="H23714" s="12">
        <v>0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>CONCATENATE(B23715,"-",C23715,"-",D23715)</f>
        <v>46267-POX59-bbd1</v>
      </c>
      <c r="B23715" s="15">
        <v>46267</v>
      </c>
      <c r="C23715" s="10" t="s">
        <v>38</v>
      </c>
      <c r="D23715" s="10" t="s">
        <v>69</v>
      </c>
      <c r="E23715" s="10">
        <v>0</v>
      </c>
      <c r="F23715" s="12">
        <v>0</v>
      </c>
      <c r="G23715" s="12">
        <v>24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>CONCATENATE(B23716,"-",C23716,"-",D23716)</f>
        <v>46267-POX59-bbd2</v>
      </c>
      <c r="B23716" s="15">
        <v>46267</v>
      </c>
      <c r="C23716" s="10" t="s">
        <v>38</v>
      </c>
      <c r="D23716" s="10" t="s">
        <v>70</v>
      </c>
      <c r="E23716" s="10">
        <v>0</v>
      </c>
      <c r="F23716" s="12">
        <v>0.9</v>
      </c>
      <c r="G23716" s="12">
        <v>23.1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>CONCATENATE(B23717,"-",C23717,"-",D23717)</f>
        <v>46267-POX59-com1</v>
      </c>
      <c r="B23717" s="15">
        <v>46267</v>
      </c>
      <c r="C23717" s="10" t="s">
        <v>38</v>
      </c>
      <c r="D23717" s="10" t="s">
        <v>71</v>
      </c>
      <c r="E23717" s="10">
        <v>0</v>
      </c>
      <c r="F23717" s="12">
        <v>22.433333333333334</v>
      </c>
      <c r="G23717" s="12">
        <v>1.5666666666666664</v>
      </c>
      <c r="H23717" s="12">
        <v>0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>CONCATENATE(B23718,"-",C23718,"-",D23718)</f>
        <v>46267-POX59-com2</v>
      </c>
      <c r="B23718" s="15">
        <v>46267</v>
      </c>
      <c r="C23718" s="10" t="s">
        <v>38</v>
      </c>
      <c r="D23718" s="10" t="s">
        <v>72</v>
      </c>
      <c r="E23718" s="10">
        <v>0</v>
      </c>
      <c r="F23718" s="12">
        <v>22.366666666666667</v>
      </c>
      <c r="G23718" s="12">
        <v>1.6333333333333329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>CONCATENATE(B23719,"-",C23719,"-",D23719)</f>
        <v>46267-POX59-com3</v>
      </c>
      <c r="B23719" s="15">
        <v>46267</v>
      </c>
      <c r="C23719" s="10" t="s">
        <v>38</v>
      </c>
      <c r="D23719" s="10" t="s">
        <v>77</v>
      </c>
      <c r="E23719" s="10">
        <v>0</v>
      </c>
      <c r="F23719" s="12">
        <v>22.35</v>
      </c>
      <c r="G23719" s="12">
        <v>1.6499999999999986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>CONCATENATE(B23720,"-",C23720,"-",D23720)</f>
        <v>46267-POX59-gen1</v>
      </c>
      <c r="B23720" s="15">
        <v>46267</v>
      </c>
      <c r="C23720" s="10" t="s">
        <v>38</v>
      </c>
      <c r="D23720" s="10" t="s">
        <v>59</v>
      </c>
      <c r="E23720" s="10">
        <v>0</v>
      </c>
      <c r="F23720" s="12">
        <v>23.133333333333333</v>
      </c>
      <c r="G23720" s="12">
        <v>0.86666666666666714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>CONCATENATE(B23721,"-",C23721,"-",D23721)</f>
        <v>46267-POX59-gen2</v>
      </c>
      <c r="B23721" s="15">
        <v>46267</v>
      </c>
      <c r="C23721" s="10" t="s">
        <v>38</v>
      </c>
      <c r="D23721" s="10" t="s">
        <v>73</v>
      </c>
      <c r="E23721" s="10">
        <v>0</v>
      </c>
      <c r="F23721" s="12">
        <v>0</v>
      </c>
      <c r="G23721" s="12">
        <v>24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>CONCATENATE(B23722,"-",C23722,"-",D23722)</f>
        <v>46267-POX59-motocom1</v>
      </c>
      <c r="B23722" s="15">
        <v>46267</v>
      </c>
      <c r="C23722" s="10" t="s">
        <v>38</v>
      </c>
      <c r="D23722" s="10" t="s">
        <v>104</v>
      </c>
      <c r="E23722" s="10">
        <v>0</v>
      </c>
      <c r="F23722" s="12">
        <v>0</v>
      </c>
      <c r="G23722" s="12">
        <v>24</v>
      </c>
      <c r="H23722" s="12">
        <v>0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>CONCATENATE(B23723,"-",C23723,"-",D23723)</f>
        <v>46267-POX59-motocom2</v>
      </c>
      <c r="B23723" s="15">
        <v>46267</v>
      </c>
      <c r="C23723" s="10" t="s">
        <v>38</v>
      </c>
      <c r="D23723" s="10" t="s">
        <v>105</v>
      </c>
      <c r="E23723" s="10">
        <v>0</v>
      </c>
      <c r="F23723" s="12">
        <v>0</v>
      </c>
      <c r="G23723" s="12">
        <v>24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>CONCATENATE(B23724,"-",C23724,"-",D23724)</f>
        <v>46267-POX59-psa1</v>
      </c>
      <c r="B23724" s="15">
        <v>46267</v>
      </c>
      <c r="C23724" s="10" t="s">
        <v>38</v>
      </c>
      <c r="D23724" s="10" t="s">
        <v>60</v>
      </c>
      <c r="E23724" s="10">
        <v>0</v>
      </c>
      <c r="F23724" s="12">
        <v>22.083333333333332</v>
      </c>
      <c r="G23724" s="12">
        <v>1.9166666666666679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>CONCATENATE(B23725,"-",C23725,"-",D23725)</f>
        <v>46267-POX59-psa2</v>
      </c>
      <c r="B23725" s="15">
        <v>46267</v>
      </c>
      <c r="C23725" s="10" t="s">
        <v>38</v>
      </c>
      <c r="D23725" s="10" t="s">
        <v>74</v>
      </c>
      <c r="E23725" s="10">
        <v>0</v>
      </c>
      <c r="F23725" s="12">
        <v>22.033333333333335</v>
      </c>
      <c r="G23725" s="12">
        <v>1.966666666666665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>CONCATENATE(B23726,"-",C23726,"-",D23726)</f>
        <v>46267-POX59-psa3</v>
      </c>
      <c r="B23726" s="15">
        <v>46267</v>
      </c>
      <c r="C23726" s="10" t="s">
        <v>38</v>
      </c>
      <c r="D23726" s="10" t="s">
        <v>79</v>
      </c>
      <c r="E23726" s="10">
        <v>0</v>
      </c>
      <c r="F23726" s="12">
        <v>22.033333333333335</v>
      </c>
      <c r="G23726" s="12">
        <v>1.966666666666665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>CONCATENATE(B23727,"-",C23727,"-",D23727)</f>
        <v>46267-POX59-psa4</v>
      </c>
      <c r="B23727" s="15">
        <v>46267</v>
      </c>
      <c r="C23727" s="10" t="s">
        <v>38</v>
      </c>
      <c r="D23727" s="10" t="s">
        <v>80</v>
      </c>
      <c r="E23727" s="10">
        <v>0</v>
      </c>
      <c r="F23727" s="12">
        <v>22.016666666666666</v>
      </c>
      <c r="G23727" s="12">
        <v>1.9833333333333343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>CONCATENATE(B23728,"-",C23728,"-",D23728)</f>
        <v>46267-POX59-psa5</v>
      </c>
      <c r="B23728" s="15">
        <v>46267</v>
      </c>
      <c r="C23728" s="10" t="s">
        <v>38</v>
      </c>
      <c r="D23728" s="10" t="s">
        <v>92</v>
      </c>
      <c r="E23728" s="10">
        <v>0</v>
      </c>
      <c r="F23728" s="12">
        <v>21.966666666666665</v>
      </c>
      <c r="G23728" s="12">
        <v>2.033333333333335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>CONCATENATE(B23729,"-",C23729,"-",D23729)</f>
        <v>46267-POX59-psa6</v>
      </c>
      <c r="B23729" s="15">
        <v>46267</v>
      </c>
      <c r="C23729" s="10" t="s">
        <v>38</v>
      </c>
      <c r="D23729" s="10" t="s">
        <v>93</v>
      </c>
      <c r="E23729" s="10">
        <v>0</v>
      </c>
      <c r="F23729" s="12">
        <v>21.95</v>
      </c>
      <c r="G23729" s="12">
        <v>2.0500000000000007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>CONCATENATE(B23730,"-",C23730,"-",D23730)</f>
        <v>46267-POX59-sec1</v>
      </c>
      <c r="B23730" s="15">
        <v>46267</v>
      </c>
      <c r="C23730" s="10" t="s">
        <v>38</v>
      </c>
      <c r="D23730" s="10" t="s">
        <v>75</v>
      </c>
      <c r="E23730" s="10">
        <v>0</v>
      </c>
      <c r="F23730" s="12">
        <v>22.85</v>
      </c>
      <c r="G23730" s="12">
        <v>1.1499999999999986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>CONCATENATE(B23731,"-",C23731,"-",D23731)</f>
        <v>46267-POX59-sec2</v>
      </c>
      <c r="B23731" s="15">
        <v>46267</v>
      </c>
      <c r="C23731" s="10" t="s">
        <v>38</v>
      </c>
      <c r="D23731" s="10" t="s">
        <v>76</v>
      </c>
      <c r="E23731" s="10">
        <v>0</v>
      </c>
      <c r="F23731" s="12">
        <v>22.85</v>
      </c>
      <c r="G23731" s="12">
        <v>1.1499999999999986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>CONCATENATE(B23732,"-",C23732,"-",D23732)</f>
        <v>46267-POX6-bbd1</v>
      </c>
      <c r="B23732" s="15">
        <v>46267</v>
      </c>
      <c r="C23732" s="10" t="s">
        <v>106</v>
      </c>
      <c r="D23732" s="10" t="s">
        <v>69</v>
      </c>
      <c r="E23732" s="10">
        <v>0</v>
      </c>
      <c r="F23732" s="12">
        <v>0.25</v>
      </c>
      <c r="G23732" s="12">
        <v>23.75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>CONCATENATE(B23733,"-",C23733,"-",D23733)</f>
        <v>46267-POX6-bbd2</v>
      </c>
      <c r="B23733" s="15">
        <v>46267</v>
      </c>
      <c r="C23733" s="10" t="s">
        <v>106</v>
      </c>
      <c r="D23733" s="10" t="s">
        <v>70</v>
      </c>
      <c r="E23733" s="10">
        <v>0</v>
      </c>
      <c r="F23733" s="12">
        <v>0</v>
      </c>
      <c r="G23733" s="12">
        <v>24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>CONCATENATE(B23734,"-",C23734,"-",D23734)</f>
        <v>46267-POX6-com1</v>
      </c>
      <c r="B23734" s="15">
        <v>46267</v>
      </c>
      <c r="C23734" s="10" t="s">
        <v>106</v>
      </c>
      <c r="D23734" s="10" t="s">
        <v>71</v>
      </c>
      <c r="E23734" s="10">
        <v>0</v>
      </c>
      <c r="F23734" s="12">
        <v>16.75</v>
      </c>
      <c r="G23734" s="12">
        <v>7.25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>CONCATENATE(B23735,"-",C23735,"-",D23735)</f>
        <v>46267-POX6-com2</v>
      </c>
      <c r="B23735" s="15">
        <v>46267</v>
      </c>
      <c r="C23735" s="10" t="s">
        <v>106</v>
      </c>
      <c r="D23735" s="10" t="s">
        <v>72</v>
      </c>
      <c r="E23735" s="10">
        <v>0</v>
      </c>
      <c r="F23735" s="12">
        <v>15.716666666666667</v>
      </c>
      <c r="G23735" s="12">
        <v>8.2833333333333332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>CONCATENATE(B23736,"-",C23736,"-",D23736)</f>
        <v>46267-POX6-com3</v>
      </c>
      <c r="B23736" s="15">
        <v>46267</v>
      </c>
      <c r="C23736" s="10" t="s">
        <v>106</v>
      </c>
      <c r="D23736" s="10" t="s">
        <v>77</v>
      </c>
      <c r="E23736" s="10">
        <v>0</v>
      </c>
      <c r="F23736" s="12">
        <v>12.95</v>
      </c>
      <c r="G23736" s="12">
        <v>11.05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>CONCATENATE(B23737,"-",C23737,"-",D23737)</f>
        <v>46267-POX6-com4</v>
      </c>
      <c r="B23737" s="15">
        <v>46267</v>
      </c>
      <c r="C23737" s="10" t="s">
        <v>106</v>
      </c>
      <c r="D23737" s="10" t="s">
        <v>78</v>
      </c>
      <c r="E23737" s="10">
        <v>0</v>
      </c>
      <c r="F23737" s="12">
        <v>16.783333333333335</v>
      </c>
      <c r="G23737" s="12">
        <v>7.216666666666665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>CONCATENATE(B23738,"-",C23738,"-",D23738)</f>
        <v>46267-POX6-gen1</v>
      </c>
      <c r="B23738" s="15">
        <v>46267</v>
      </c>
      <c r="C23738" s="10" t="s">
        <v>106</v>
      </c>
      <c r="D23738" s="10" t="s">
        <v>59</v>
      </c>
      <c r="E23738" s="10">
        <v>0</v>
      </c>
      <c r="F23738" s="12">
        <v>16.95</v>
      </c>
      <c r="G23738" s="12">
        <v>7.0500000000000007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>CONCATENATE(B23739,"-",C23739,"-",D23739)</f>
        <v>46267-POX6-gen2</v>
      </c>
      <c r="B23739" s="15">
        <v>46267</v>
      </c>
      <c r="C23739" s="10" t="s">
        <v>106</v>
      </c>
      <c r="D23739" s="10" t="s">
        <v>73</v>
      </c>
      <c r="E23739" s="10">
        <v>0</v>
      </c>
      <c r="F23739" s="12">
        <v>0</v>
      </c>
      <c r="G23739" s="12">
        <v>24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>CONCATENATE(B23740,"-",C23740,"-",D23740)</f>
        <v>46267-POX6-psa1</v>
      </c>
      <c r="B23740" s="15">
        <v>46267</v>
      </c>
      <c r="C23740" s="10" t="s">
        <v>106</v>
      </c>
      <c r="D23740" s="10" t="s">
        <v>60</v>
      </c>
      <c r="E23740" s="10">
        <v>0</v>
      </c>
      <c r="F23740" s="12">
        <v>12.85</v>
      </c>
      <c r="G23740" s="12">
        <v>11.15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>CONCATENATE(B23741,"-",C23741,"-",D23741)</f>
        <v>46267-POX6-psa2</v>
      </c>
      <c r="B23741" s="15">
        <v>46267</v>
      </c>
      <c r="C23741" s="10" t="s">
        <v>106</v>
      </c>
      <c r="D23741" s="10" t="s">
        <v>74</v>
      </c>
      <c r="E23741" s="10">
        <v>0</v>
      </c>
      <c r="F23741" s="12">
        <v>16.7</v>
      </c>
      <c r="G23741" s="12">
        <v>7.3000000000000007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>CONCATENATE(B23742,"-",C23742,"-",D23742)</f>
        <v>46267-POX6-psa3</v>
      </c>
      <c r="B23742" s="15">
        <v>46267</v>
      </c>
      <c r="C23742" s="10" t="s">
        <v>106</v>
      </c>
      <c r="D23742" s="10" t="s">
        <v>79</v>
      </c>
      <c r="E23742" s="10">
        <v>0</v>
      </c>
      <c r="F23742" s="12">
        <v>16.683333333333334</v>
      </c>
      <c r="G23742" s="12">
        <v>7.3166666666666664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>CONCATENATE(B23743,"-",C23743,"-",D23743)</f>
        <v>46267-POX6-psa4</v>
      </c>
      <c r="B23743" s="15">
        <v>46267</v>
      </c>
      <c r="C23743" s="10" t="s">
        <v>106</v>
      </c>
      <c r="D23743" s="10" t="s">
        <v>80</v>
      </c>
      <c r="E23743" s="10">
        <v>0</v>
      </c>
      <c r="F23743" s="12">
        <v>15.633333333333333</v>
      </c>
      <c r="G23743" s="12">
        <v>8.3666666666666671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>CONCATENATE(B23744,"-",C23744,"-",D23744)</f>
        <v>46267-POX6-sec1</v>
      </c>
      <c r="B23744" s="15">
        <v>46267</v>
      </c>
      <c r="C23744" s="10" t="s">
        <v>106</v>
      </c>
      <c r="D23744" s="10" t="s">
        <v>75</v>
      </c>
      <c r="E23744" s="10">
        <v>1</v>
      </c>
      <c r="F23744" s="12">
        <v>16.866666666666667</v>
      </c>
      <c r="G23744" s="12">
        <v>6.5500000000000007</v>
      </c>
      <c r="H23744" s="12">
        <v>0.58333333333333337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>CONCATENATE(B23745,"-",C23745,"-",D23745)</f>
        <v>46267-POX6-sec2</v>
      </c>
      <c r="B23745" s="15">
        <v>46267</v>
      </c>
      <c r="C23745" s="10" t="s">
        <v>106</v>
      </c>
      <c r="D23745" s="10" t="s">
        <v>76</v>
      </c>
      <c r="E23745" s="10">
        <v>1</v>
      </c>
      <c r="F23745" s="12">
        <v>16.866666666666667</v>
      </c>
      <c r="G23745" s="12">
        <v>6.5500000000000007</v>
      </c>
      <c r="H23745" s="12">
        <v>0.58333333333333337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>CONCATENATE(B23746,"-",C23746,"-",D23746)</f>
        <v>46267-POX60-bbd1</v>
      </c>
      <c r="B23746" s="15">
        <v>46267</v>
      </c>
      <c r="C23746" s="10" t="s">
        <v>23</v>
      </c>
      <c r="D23746" s="10" t="s">
        <v>69</v>
      </c>
      <c r="E23746" s="10">
        <v>0</v>
      </c>
      <c r="F23746" s="12">
        <v>0</v>
      </c>
      <c r="G23746" s="12">
        <v>24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>CONCATENATE(B23747,"-",C23747,"-",D23747)</f>
        <v>46267-POX60-bbd2</v>
      </c>
      <c r="B23747" s="15">
        <v>46267</v>
      </c>
      <c r="C23747" s="10" t="s">
        <v>23</v>
      </c>
      <c r="D23747" s="10" t="s">
        <v>70</v>
      </c>
      <c r="E23747" s="10">
        <v>0</v>
      </c>
      <c r="F23747" s="12">
        <v>0</v>
      </c>
      <c r="G23747" s="12">
        <v>24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>CONCATENATE(B23748,"-",C23748,"-",D23748)</f>
        <v>46267-POX60-com1</v>
      </c>
      <c r="B23748" s="15">
        <v>46267</v>
      </c>
      <c r="C23748" s="10" t="s">
        <v>23</v>
      </c>
      <c r="D23748" s="10" t="s">
        <v>71</v>
      </c>
      <c r="E23748" s="10">
        <v>1</v>
      </c>
      <c r="F23748" s="12">
        <v>0</v>
      </c>
      <c r="G23748" s="12">
        <v>6.666666666666643E-2</v>
      </c>
      <c r="H23748" s="12">
        <v>23.933333333333334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>CONCATENATE(B23749,"-",C23749,"-",D23749)</f>
        <v>46267-POX60-com2</v>
      </c>
      <c r="B23749" s="15">
        <v>46267</v>
      </c>
      <c r="C23749" s="10" t="s">
        <v>23</v>
      </c>
      <c r="D23749" s="10" t="s">
        <v>72</v>
      </c>
      <c r="E23749" s="10">
        <v>0</v>
      </c>
      <c r="F23749" s="12">
        <v>2.0499999999999998</v>
      </c>
      <c r="G23749" s="12">
        <v>21.95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>CONCATENATE(B23750,"-",C23750,"-",D23750)</f>
        <v>46267-POX60-com3</v>
      </c>
      <c r="B23750" s="15">
        <v>46267</v>
      </c>
      <c r="C23750" s="10" t="s">
        <v>23</v>
      </c>
      <c r="D23750" s="10" t="s">
        <v>77</v>
      </c>
      <c r="E23750" s="10">
        <v>0</v>
      </c>
      <c r="F23750" s="12">
        <v>2.2000000000000002</v>
      </c>
      <c r="G23750" s="12">
        <v>21.8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>CONCATENATE(B23751,"-",C23751,"-",D23751)</f>
        <v>46267-POX60-gen1</v>
      </c>
      <c r="B23751" s="15">
        <v>46267</v>
      </c>
      <c r="C23751" s="10" t="s">
        <v>23</v>
      </c>
      <c r="D23751" s="10" t="s">
        <v>59</v>
      </c>
      <c r="E23751" s="10">
        <v>0</v>
      </c>
      <c r="F23751" s="12">
        <v>0</v>
      </c>
      <c r="G23751" s="12">
        <v>0</v>
      </c>
      <c r="H23751" s="12">
        <v>24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>CONCATENATE(B23752,"-",C23752,"-",D23752)</f>
        <v>46267-POX60-gen2</v>
      </c>
      <c r="B23752" s="15">
        <v>46267</v>
      </c>
      <c r="C23752" s="10" t="s">
        <v>23</v>
      </c>
      <c r="D23752" s="10" t="s">
        <v>73</v>
      </c>
      <c r="E23752" s="10">
        <v>0</v>
      </c>
      <c r="F23752" s="12">
        <v>2.8</v>
      </c>
      <c r="G23752" s="12">
        <v>21.2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>CONCATENATE(B23753,"-",C23753,"-",D23753)</f>
        <v>46267-POX60-motocom1</v>
      </c>
      <c r="B23753" s="15">
        <v>46267</v>
      </c>
      <c r="C23753" s="10" t="s">
        <v>23</v>
      </c>
      <c r="D23753" s="10" t="s">
        <v>104</v>
      </c>
      <c r="E23753" s="10">
        <v>0</v>
      </c>
      <c r="F23753" s="12">
        <v>0</v>
      </c>
      <c r="G23753" s="12">
        <v>24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>CONCATENATE(B23754,"-",C23754,"-",D23754)</f>
        <v>46267-POX60-motocom2</v>
      </c>
      <c r="B23754" s="15">
        <v>46267</v>
      </c>
      <c r="C23754" s="10" t="s">
        <v>23</v>
      </c>
      <c r="D23754" s="10" t="s">
        <v>105</v>
      </c>
      <c r="E23754" s="10">
        <v>0</v>
      </c>
      <c r="F23754" s="12">
        <v>0</v>
      </c>
      <c r="G23754" s="12">
        <v>24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>CONCATENATE(B23755,"-",C23755,"-",D23755)</f>
        <v>46267-POX60-psa1</v>
      </c>
      <c r="B23755" s="15">
        <v>46267</v>
      </c>
      <c r="C23755" s="10" t="s">
        <v>23</v>
      </c>
      <c r="D23755" s="10" t="s">
        <v>60</v>
      </c>
      <c r="E23755" s="10">
        <v>0</v>
      </c>
      <c r="F23755" s="12">
        <v>1.75</v>
      </c>
      <c r="G23755" s="12">
        <v>22.25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>CONCATENATE(B23756,"-",C23756,"-",D23756)</f>
        <v>46267-POX60-psa2</v>
      </c>
      <c r="B23756" s="15">
        <v>46267</v>
      </c>
      <c r="C23756" s="10" t="s">
        <v>23</v>
      </c>
      <c r="D23756" s="10" t="s">
        <v>74</v>
      </c>
      <c r="E23756" s="10">
        <v>1</v>
      </c>
      <c r="F23756" s="12">
        <v>0</v>
      </c>
      <c r="G23756" s="12">
        <v>8.3333333333332149E-2</v>
      </c>
      <c r="H23756" s="12">
        <v>23.916666666666668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>CONCATENATE(B23757,"-",C23757,"-",D23757)</f>
        <v>46267-POX60-psa3</v>
      </c>
      <c r="B23757" s="15">
        <v>46267</v>
      </c>
      <c r="C23757" s="10" t="s">
        <v>23</v>
      </c>
      <c r="D23757" s="10" t="s">
        <v>79</v>
      </c>
      <c r="E23757" s="10">
        <v>0</v>
      </c>
      <c r="F23757" s="12">
        <v>1.7333333333333334</v>
      </c>
      <c r="G23757" s="12">
        <v>22.266666666666666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>CONCATENATE(B23758,"-",C23758,"-",D23758)</f>
        <v>46267-POX60-psa4</v>
      </c>
      <c r="B23758" s="15">
        <v>46267</v>
      </c>
      <c r="C23758" s="10" t="s">
        <v>23</v>
      </c>
      <c r="D23758" s="10" t="s">
        <v>80</v>
      </c>
      <c r="E23758" s="10">
        <v>0</v>
      </c>
      <c r="F23758" s="12">
        <v>1.6666666666666667</v>
      </c>
      <c r="G23758" s="12">
        <v>22.333333333333332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>CONCATENATE(B23759,"-",C23759,"-",D23759)</f>
        <v>46267-POX60-psa5</v>
      </c>
      <c r="B23759" s="15">
        <v>46267</v>
      </c>
      <c r="C23759" s="10" t="s">
        <v>23</v>
      </c>
      <c r="D23759" s="10" t="s">
        <v>92</v>
      </c>
      <c r="E23759" s="10">
        <v>0</v>
      </c>
      <c r="F23759" s="12">
        <v>0.23333333333333334</v>
      </c>
      <c r="G23759" s="12">
        <v>23.766666666666666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>CONCATENATE(B23760,"-",C23760,"-",D23760)</f>
        <v>46267-POX60-psa6</v>
      </c>
      <c r="B23760" s="15">
        <v>46267</v>
      </c>
      <c r="C23760" s="10" t="s">
        <v>23</v>
      </c>
      <c r="D23760" s="10" t="s">
        <v>93</v>
      </c>
      <c r="E23760" s="10">
        <v>0</v>
      </c>
      <c r="F23760" s="12">
        <v>1.5166666666666666</v>
      </c>
      <c r="G23760" s="12">
        <v>22.483333333333334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>CONCATENATE(B23761,"-",C23761,"-",D23761)</f>
        <v>46267-POX60-sec1</v>
      </c>
      <c r="B23761" s="15">
        <v>46267</v>
      </c>
      <c r="C23761" s="10" t="s">
        <v>23</v>
      </c>
      <c r="D23761" s="10" t="s">
        <v>75</v>
      </c>
      <c r="E23761" s="10">
        <v>0</v>
      </c>
      <c r="F23761" s="12">
        <v>2.5333333333333332</v>
      </c>
      <c r="G23761" s="12">
        <v>21.466666666666669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>CONCATENATE(B23762,"-",C23762,"-",D23762)</f>
        <v>46267-POX60-sec2</v>
      </c>
      <c r="B23762" s="15">
        <v>46267</v>
      </c>
      <c r="C23762" s="10" t="s">
        <v>23</v>
      </c>
      <c r="D23762" s="10" t="s">
        <v>76</v>
      </c>
      <c r="E23762" s="10">
        <v>0</v>
      </c>
      <c r="F23762" s="12">
        <v>2.5333333333333332</v>
      </c>
      <c r="G23762" s="12">
        <v>21.466666666666669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>CONCATENATE(B23763,"-",C23763,"-",D23763)</f>
        <v>46241-POX27-com3</v>
      </c>
      <c r="B23763" s="14">
        <v>46241</v>
      </c>
      <c r="C23763" s="4" t="s">
        <v>15</v>
      </c>
      <c r="D23763" s="4" t="s">
        <v>77</v>
      </c>
      <c r="E23763" s="4">
        <v>0</v>
      </c>
      <c r="F23763" s="6">
        <v>0</v>
      </c>
      <c r="G23763" s="6">
        <v>23.983333333333334</v>
      </c>
      <c r="H23763" s="6">
        <v>0</v>
      </c>
      <c r="I23763" s="4" t="str">
        <f>TEXT(B23763,"yyyy-mm")</f>
        <v>2026-08</v>
      </c>
      <c r="J23763" s="7" t="str">
        <f>VLOOKUP(C23763,'[1]T. Apoyo Sistema'!$B$1:$C$89,2,0)</f>
        <v>NO</v>
      </c>
    </row>
    <row r="23764" spans="1:10" x14ac:dyDescent="0.25">
      <c r="A23764" s="4" t="str">
        <f>CONCATENATE(B23764,"-",C23764,"-",D23764)</f>
        <v>46241-POX27-com4</v>
      </c>
      <c r="B23764" s="14">
        <v>46241</v>
      </c>
      <c r="C23764" s="4" t="s">
        <v>15</v>
      </c>
      <c r="D23764" s="4" t="s">
        <v>78</v>
      </c>
      <c r="E23764" s="4">
        <v>0</v>
      </c>
      <c r="F23764" s="6">
        <v>0</v>
      </c>
      <c r="G23764" s="6">
        <v>0</v>
      </c>
      <c r="H23764" s="6">
        <v>23.983333333333334</v>
      </c>
      <c r="I23764" s="4" t="str">
        <f>TEXT(B23764,"yyyy-mm")</f>
        <v>2026-08</v>
      </c>
      <c r="J23764" s="7" t="str">
        <f>VLOOKUP(C23764,'[1]T. Apoyo Sistema'!$B$1:$C$89,2,0)</f>
        <v>NO</v>
      </c>
    </row>
    <row r="23765" spans="1:10" x14ac:dyDescent="0.25">
      <c r="A23765" s="4" t="str">
        <f>CONCATENATE(B23765,"-",C23765,"-",D23765)</f>
        <v>46241-POX27-gen1</v>
      </c>
      <c r="B23765" s="14">
        <v>46241</v>
      </c>
      <c r="C23765" s="4" t="s">
        <v>15</v>
      </c>
      <c r="D23765" s="4" t="s">
        <v>59</v>
      </c>
      <c r="E23765" s="4">
        <v>0</v>
      </c>
      <c r="F23765" s="6">
        <v>0</v>
      </c>
      <c r="G23765" s="6">
        <v>0</v>
      </c>
      <c r="H23765" s="6">
        <v>23.983333333333334</v>
      </c>
      <c r="I23765" s="4" t="str">
        <f>TEXT(B23765,"yyyy-mm")</f>
        <v>2026-08</v>
      </c>
      <c r="J23765" s="7" t="str">
        <f>VLOOKUP(C23765,'[1]T. Apoyo Sistema'!$B$1:$C$89,2,0)</f>
        <v>NO</v>
      </c>
    </row>
    <row r="23766" spans="1:10" x14ac:dyDescent="0.25">
      <c r="A23766" s="4" t="str">
        <f>CONCATENATE(B23766,"-",C23766,"-",D23766)</f>
        <v>46241-POX27-gen2</v>
      </c>
      <c r="B23766" s="14">
        <v>46241</v>
      </c>
      <c r="C23766" s="4" t="s">
        <v>15</v>
      </c>
      <c r="D23766" s="4" t="s">
        <v>73</v>
      </c>
      <c r="E23766" s="4">
        <v>0</v>
      </c>
      <c r="F23766" s="6">
        <v>4.7833333333333332</v>
      </c>
      <c r="G23766" s="6">
        <v>-4.7833333333333314</v>
      </c>
      <c r="H23766" s="6">
        <v>23.983333333333334</v>
      </c>
      <c r="I23766" s="4" t="str">
        <f>TEXT(B23766,"yyyy-mm")</f>
        <v>2026-08</v>
      </c>
      <c r="J23766" s="7" t="str">
        <f>VLOOKUP(C23766,'[1]T. Apoyo Sistema'!$B$1:$C$89,2,0)</f>
        <v>NO</v>
      </c>
    </row>
    <row r="23767" spans="1:10" x14ac:dyDescent="0.25">
      <c r="A23767" s="4" t="str">
        <f>CONCATENATE(B23767,"-",C23767,"-",D23767)</f>
        <v>46241-POX27-psa1</v>
      </c>
      <c r="B23767" s="14">
        <v>46241</v>
      </c>
      <c r="C23767" s="4" t="s">
        <v>15</v>
      </c>
      <c r="D23767" s="4" t="s">
        <v>60</v>
      </c>
      <c r="E23767" s="4">
        <v>0</v>
      </c>
      <c r="F23767" s="6">
        <v>0</v>
      </c>
      <c r="G23767" s="6">
        <v>0</v>
      </c>
      <c r="H23767" s="6">
        <v>23.983333333333334</v>
      </c>
      <c r="I23767" s="4" t="str">
        <f>TEXT(B23767,"yyyy-mm")</f>
        <v>2026-08</v>
      </c>
      <c r="J23767" s="7" t="str">
        <f>VLOOKUP(C23767,'[1]T. Apoyo Sistema'!$B$1:$C$89,2,0)</f>
        <v>NO</v>
      </c>
    </row>
    <row r="23768" spans="1:10" x14ac:dyDescent="0.25">
      <c r="A23768" s="4" t="str">
        <f>CONCATENATE(B23768,"-",C23768,"-",D23768)</f>
        <v>46241-POX27-psa2</v>
      </c>
      <c r="B23768" s="14">
        <v>46241</v>
      </c>
      <c r="C23768" s="4" t="s">
        <v>15</v>
      </c>
      <c r="D23768" s="4" t="s">
        <v>74</v>
      </c>
      <c r="E23768" s="4">
        <v>0</v>
      </c>
      <c r="F23768" s="6">
        <v>0</v>
      </c>
      <c r="G23768" s="6">
        <v>0</v>
      </c>
      <c r="H23768" s="6">
        <v>23.983333333333334</v>
      </c>
      <c r="I23768" s="4" t="str">
        <f>TEXT(B23768,"yyyy-mm")</f>
        <v>2026-08</v>
      </c>
      <c r="J23768" s="7" t="str">
        <f>VLOOKUP(C23768,'[1]T. Apoyo Sistema'!$B$1:$C$89,2,0)</f>
        <v>NO</v>
      </c>
    </row>
    <row r="23769" spans="1:10" x14ac:dyDescent="0.25">
      <c r="A23769" s="4" t="str">
        <f>CONCATENATE(B23769,"-",C23769,"-",D23769)</f>
        <v>46241-POX27-psa3</v>
      </c>
      <c r="B23769" s="14">
        <v>46241</v>
      </c>
      <c r="C23769" s="4" t="s">
        <v>15</v>
      </c>
      <c r="D23769" s="4" t="s">
        <v>79</v>
      </c>
      <c r="E23769" s="4">
        <v>0</v>
      </c>
      <c r="F23769" s="6">
        <v>0</v>
      </c>
      <c r="G23769" s="6">
        <v>0</v>
      </c>
      <c r="H23769" s="6">
        <v>23.983333333333334</v>
      </c>
      <c r="I23769" s="4" t="str">
        <f>TEXT(B23769,"yyyy-mm")</f>
        <v>2026-08</v>
      </c>
      <c r="J23769" s="7" t="str">
        <f>VLOOKUP(C23769,'[1]T. Apoyo Sistema'!$B$1:$C$89,2,0)</f>
        <v>NO</v>
      </c>
    </row>
    <row r="23770" spans="1:10" x14ac:dyDescent="0.25">
      <c r="A23770" s="4" t="str">
        <f>CONCATENATE(B23770,"-",C23770,"-",D23770)</f>
        <v>46241-POX27-psa4</v>
      </c>
      <c r="B23770" s="14">
        <v>46241</v>
      </c>
      <c r="C23770" s="4" t="s">
        <v>15</v>
      </c>
      <c r="D23770" s="4" t="s">
        <v>80</v>
      </c>
      <c r="E23770" s="4">
        <v>0</v>
      </c>
      <c r="F23770" s="6">
        <v>0</v>
      </c>
      <c r="G23770" s="6">
        <v>0</v>
      </c>
      <c r="H23770" s="6">
        <v>23.983333333333334</v>
      </c>
      <c r="I23770" s="4" t="str">
        <f>TEXT(B23770,"yyyy-mm")</f>
        <v>2026-08</v>
      </c>
      <c r="J23770" s="7" t="str">
        <f>VLOOKUP(C23770,'[1]T. Apoyo Sistema'!$B$1:$C$89,2,0)</f>
        <v>NO</v>
      </c>
    </row>
    <row r="23771" spans="1:10" x14ac:dyDescent="0.25">
      <c r="A23771" s="4" t="str">
        <f>CONCATENATE(B23771,"-",C23771,"-",D23771)</f>
        <v>46241-POX27-sec1</v>
      </c>
      <c r="B23771" s="14">
        <v>46241</v>
      </c>
      <c r="C23771" s="4" t="s">
        <v>15</v>
      </c>
      <c r="D23771" s="4" t="s">
        <v>75</v>
      </c>
      <c r="E23771" s="4">
        <v>0</v>
      </c>
      <c r="F23771" s="6">
        <v>0</v>
      </c>
      <c r="G23771" s="6">
        <v>23.983333333333334</v>
      </c>
      <c r="H23771" s="6">
        <v>0</v>
      </c>
      <c r="I23771" s="4" t="str">
        <f>TEXT(B23771,"yyyy-mm")</f>
        <v>2026-08</v>
      </c>
      <c r="J23771" s="7" t="str">
        <f>VLOOKUP(C23771,'[1]T. Apoyo Sistema'!$B$1:$C$89,2,0)</f>
        <v>NO</v>
      </c>
    </row>
    <row r="23772" spans="1:10" x14ac:dyDescent="0.25">
      <c r="A23772" s="4" t="str">
        <f>CONCATENATE(B23772,"-",C23772,"-",D23772)</f>
        <v>46241-POX27-sec2</v>
      </c>
      <c r="B23772" s="14">
        <v>46241</v>
      </c>
      <c r="C23772" s="4" t="s">
        <v>15</v>
      </c>
      <c r="D23772" s="4" t="s">
        <v>76</v>
      </c>
      <c r="E23772" s="4">
        <v>0</v>
      </c>
      <c r="F23772" s="6">
        <v>0</v>
      </c>
      <c r="G23772" s="6">
        <v>0</v>
      </c>
      <c r="H23772" s="6">
        <v>23.983333333333334</v>
      </c>
      <c r="I23772" s="4" t="str">
        <f>TEXT(B23772,"yyyy-mm")</f>
        <v>2026-08</v>
      </c>
      <c r="J23772" s="7" t="str">
        <f>VLOOKUP(C23772,'[1]T. Apoyo Sistema'!$B$1:$C$89,2,0)</f>
        <v>NO</v>
      </c>
    </row>
    <row r="23773" spans="1:10" x14ac:dyDescent="0.25">
      <c r="A23773" s="4" t="str">
        <f>CONCATENATE(B23773,"-",C23773,"-",D23773)</f>
        <v>46241-POX61-bbd1</v>
      </c>
      <c r="B23773" s="14">
        <v>46241</v>
      </c>
      <c r="C23773" s="4" t="s">
        <v>107</v>
      </c>
      <c r="D23773" s="4" t="s">
        <v>69</v>
      </c>
      <c r="E23773" s="4">
        <v>0</v>
      </c>
      <c r="F23773" s="6">
        <v>0.51666666666666672</v>
      </c>
      <c r="G23773" s="6">
        <v>23.466666666666669</v>
      </c>
      <c r="H23773" s="6">
        <v>0</v>
      </c>
      <c r="I23773" s="4" t="str">
        <f>TEXT(B23773,"yyyy-mm")</f>
        <v>2026-08</v>
      </c>
      <c r="J23773" s="7" t="str">
        <f>VLOOKUP(C23773,'[1]T. Apoyo Sistema'!$B$1:$C$89,2,0)</f>
        <v>SI</v>
      </c>
    </row>
    <row r="23774" spans="1:10" x14ac:dyDescent="0.25">
      <c r="A23774" s="4" t="str">
        <f>CONCATENATE(B23774,"-",C23774,"-",D23774)</f>
        <v>46241-POX61-bbd2</v>
      </c>
      <c r="B23774" s="14">
        <v>46241</v>
      </c>
      <c r="C23774" s="4" t="s">
        <v>107</v>
      </c>
      <c r="D23774" s="4" t="s">
        <v>70</v>
      </c>
      <c r="E23774" s="4">
        <v>0</v>
      </c>
      <c r="F23774" s="6">
        <v>0</v>
      </c>
      <c r="G23774" s="6">
        <v>23.983333333333334</v>
      </c>
      <c r="H23774" s="6">
        <v>0</v>
      </c>
      <c r="I23774" s="4" t="str">
        <f>TEXT(B23774,"yyyy-mm")</f>
        <v>2026-08</v>
      </c>
      <c r="J23774" s="7" t="str">
        <f>VLOOKUP(C23774,'[1]T. Apoyo Sistema'!$B$1:$C$89,2,0)</f>
        <v>SI</v>
      </c>
    </row>
    <row r="23775" spans="1:10" x14ac:dyDescent="0.25">
      <c r="A23775" s="4" t="str">
        <f>CONCATENATE(B23775,"-",C23775,"-",D23775)</f>
        <v>46241-POX61-com1</v>
      </c>
      <c r="B23775" s="14">
        <v>46241</v>
      </c>
      <c r="C23775" s="4" t="s">
        <v>107</v>
      </c>
      <c r="D23775" s="4" t="s">
        <v>71</v>
      </c>
      <c r="E23775" s="4">
        <v>0</v>
      </c>
      <c r="F23775" s="6">
        <v>7.7166666666666668</v>
      </c>
      <c r="G23775" s="6">
        <v>16.266666666666666</v>
      </c>
      <c r="H23775" s="6">
        <v>0</v>
      </c>
      <c r="I23775" s="4" t="str">
        <f>TEXT(B23775,"yyyy-mm")</f>
        <v>2026-08</v>
      </c>
      <c r="J23775" s="7" t="str">
        <f>VLOOKUP(C23775,'[1]T. Apoyo Sistema'!$B$1:$C$89,2,0)</f>
        <v>SI</v>
      </c>
    </row>
    <row r="23776" spans="1:10" x14ac:dyDescent="0.25">
      <c r="A23776" s="4" t="str">
        <f>CONCATENATE(B23776,"-",C23776,"-",D23776)</f>
        <v>46241-POX61-com2</v>
      </c>
      <c r="B23776" s="14">
        <v>46241</v>
      </c>
      <c r="C23776" s="4" t="s">
        <v>107</v>
      </c>
      <c r="D23776" s="4" t="s">
        <v>72</v>
      </c>
      <c r="E23776" s="4">
        <v>0</v>
      </c>
      <c r="F23776" s="6">
        <v>7.833333333333333</v>
      </c>
      <c r="G23776" s="6">
        <v>16.150000000000002</v>
      </c>
      <c r="H23776" s="6">
        <v>0</v>
      </c>
      <c r="I23776" s="4" t="str">
        <f>TEXT(B23776,"yyyy-mm")</f>
        <v>2026-08</v>
      </c>
      <c r="J23776" s="7" t="str">
        <f>VLOOKUP(C23776,'[1]T. Apoyo Sistema'!$B$1:$C$89,2,0)</f>
        <v>SI</v>
      </c>
    </row>
    <row r="23777" spans="1:10" x14ac:dyDescent="0.25">
      <c r="A23777" s="4" t="str">
        <f>CONCATENATE(B23777,"-",C23777,"-",D23777)</f>
        <v>46241-POX61-com3</v>
      </c>
      <c r="B23777" s="14">
        <v>46241</v>
      </c>
      <c r="C23777" s="4" t="s">
        <v>107</v>
      </c>
      <c r="D23777" s="4" t="s">
        <v>77</v>
      </c>
      <c r="E23777" s="4">
        <v>0</v>
      </c>
      <c r="F23777" s="6">
        <v>7.7666666666666666</v>
      </c>
      <c r="G23777" s="6">
        <v>16.216666666666669</v>
      </c>
      <c r="H23777" s="6">
        <v>0</v>
      </c>
      <c r="I23777" s="4" t="str">
        <f>TEXT(B23777,"yyyy-mm")</f>
        <v>2026-08</v>
      </c>
      <c r="J23777" s="7" t="str">
        <f>VLOOKUP(C23777,'[1]T. Apoyo Sistema'!$B$1:$C$89,2,0)</f>
        <v>SI</v>
      </c>
    </row>
    <row r="23778" spans="1:10" x14ac:dyDescent="0.25">
      <c r="A23778" s="4" t="str">
        <f>CONCATENATE(B23778,"-",C23778,"-",D23778)</f>
        <v>46241-POX61-gen1</v>
      </c>
      <c r="B23778" s="14">
        <v>46241</v>
      </c>
      <c r="C23778" s="4" t="s">
        <v>107</v>
      </c>
      <c r="D23778" s="4" t="s">
        <v>59</v>
      </c>
      <c r="E23778" s="4">
        <v>0</v>
      </c>
      <c r="F23778" s="6">
        <v>8.3166666666666664</v>
      </c>
      <c r="G23778" s="6">
        <v>15.666666666666668</v>
      </c>
      <c r="H23778" s="6">
        <v>0</v>
      </c>
      <c r="I23778" s="4" t="str">
        <f>TEXT(B23778,"yyyy-mm")</f>
        <v>2026-08</v>
      </c>
      <c r="J23778" s="7" t="str">
        <f>VLOOKUP(C23778,'[1]T. Apoyo Sistema'!$B$1:$C$89,2,0)</f>
        <v>SI</v>
      </c>
    </row>
    <row r="23779" spans="1:10" x14ac:dyDescent="0.25">
      <c r="A23779" s="4" t="str">
        <f>CONCATENATE(B23779,"-",C23779,"-",D23779)</f>
        <v>46241-POX61-gen2</v>
      </c>
      <c r="B23779" s="14">
        <v>46241</v>
      </c>
      <c r="C23779" s="4" t="s">
        <v>107</v>
      </c>
      <c r="D23779" s="4" t="s">
        <v>73</v>
      </c>
      <c r="E23779" s="4">
        <v>0</v>
      </c>
      <c r="F23779" s="6">
        <v>0</v>
      </c>
      <c r="G23779" s="6">
        <v>23.983333333333334</v>
      </c>
      <c r="H23779" s="6">
        <v>0</v>
      </c>
      <c r="I23779" s="4" t="str">
        <f>TEXT(B23779,"yyyy-mm")</f>
        <v>2026-08</v>
      </c>
      <c r="J23779" s="7" t="str">
        <f>VLOOKUP(C23779,'[1]T. Apoyo Sistema'!$B$1:$C$89,2,0)</f>
        <v>SI</v>
      </c>
    </row>
    <row r="23780" spans="1:10" x14ac:dyDescent="0.25">
      <c r="A23780" s="4" t="str">
        <f>CONCATENATE(B23780,"-",C23780,"-",D23780)</f>
        <v>46267-POX62-bbd1</v>
      </c>
      <c r="B23780" s="15">
        <v>46267</v>
      </c>
      <c r="C23780" s="10" t="s">
        <v>108</v>
      </c>
      <c r="D23780" s="10" t="s">
        <v>69</v>
      </c>
      <c r="E23780" s="10">
        <v>0</v>
      </c>
      <c r="F23780" s="12">
        <v>0</v>
      </c>
      <c r="G23780" s="12">
        <v>24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>CONCATENATE(B23781,"-",C23781,"-",D23781)</f>
        <v>46267-POX62-bbd2</v>
      </c>
      <c r="B23781" s="15">
        <v>46267</v>
      </c>
      <c r="C23781" s="10" t="s">
        <v>108</v>
      </c>
      <c r="D23781" s="10" t="s">
        <v>70</v>
      </c>
      <c r="E23781" s="10">
        <v>0</v>
      </c>
      <c r="F23781" s="12">
        <v>0</v>
      </c>
      <c r="G23781" s="12">
        <v>24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>CONCATENATE(B23782,"-",C23782,"-",D23782)</f>
        <v>46267-POX62-com1</v>
      </c>
      <c r="B23782" s="15">
        <v>46267</v>
      </c>
      <c r="C23782" s="10" t="s">
        <v>108</v>
      </c>
      <c r="D23782" s="10" t="s">
        <v>71</v>
      </c>
      <c r="E23782" s="10">
        <v>1</v>
      </c>
      <c r="F23782" s="12">
        <v>0</v>
      </c>
      <c r="G23782" s="12">
        <v>18.166666666666668</v>
      </c>
      <c r="H23782" s="12">
        <v>5.833333333333333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>CONCATENATE(B23783,"-",C23783,"-",D23783)</f>
        <v>46267-POX62-com2</v>
      </c>
      <c r="B23783" s="15">
        <v>46267</v>
      </c>
      <c r="C23783" s="10" t="s">
        <v>108</v>
      </c>
      <c r="D23783" s="10" t="s">
        <v>72</v>
      </c>
      <c r="E23783" s="10">
        <v>1</v>
      </c>
      <c r="F23783" s="12">
        <v>0</v>
      </c>
      <c r="G23783" s="12">
        <v>18.166666666666668</v>
      </c>
      <c r="H23783" s="12">
        <v>5.833333333333333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>CONCATENATE(B23784,"-",C23784,"-",D23784)</f>
        <v>46267-POX62-com3</v>
      </c>
      <c r="B23784" s="15">
        <v>46267</v>
      </c>
      <c r="C23784" s="10" t="s">
        <v>108</v>
      </c>
      <c r="D23784" s="10" t="s">
        <v>77</v>
      </c>
      <c r="E23784" s="10">
        <v>0</v>
      </c>
      <c r="F23784" s="12">
        <v>0.96666666666666667</v>
      </c>
      <c r="G23784" s="12">
        <v>23.033333333333335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>CONCATENATE(B23785,"-",C23785,"-",D23785)</f>
        <v>46267-POX62-com4</v>
      </c>
      <c r="B23785" s="15">
        <v>46267</v>
      </c>
      <c r="C23785" s="10" t="s">
        <v>108</v>
      </c>
      <c r="D23785" s="10" t="s">
        <v>78</v>
      </c>
      <c r="E23785" s="10">
        <v>1</v>
      </c>
      <c r="F23785" s="12">
        <v>0</v>
      </c>
      <c r="G23785" s="12">
        <v>18.166666666666668</v>
      </c>
      <c r="H23785" s="12">
        <v>5.833333333333333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>CONCATENATE(B23786,"-",C23786,"-",D23786)</f>
        <v>46267-POX62-gen1</v>
      </c>
      <c r="B23786" s="15">
        <v>46267</v>
      </c>
      <c r="C23786" s="10" t="s">
        <v>108</v>
      </c>
      <c r="D23786" s="10" t="s">
        <v>59</v>
      </c>
      <c r="E23786" s="10">
        <v>0</v>
      </c>
      <c r="F23786" s="12">
        <v>1.0666666666666667</v>
      </c>
      <c r="G23786" s="12">
        <v>22.933333333333334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>CONCATENATE(B23787,"-",C23787,"-",D23787)</f>
        <v>46267-POX62-gen2</v>
      </c>
      <c r="B23787" s="15">
        <v>46267</v>
      </c>
      <c r="C23787" s="10" t="s">
        <v>108</v>
      </c>
      <c r="D23787" s="10" t="s">
        <v>73</v>
      </c>
      <c r="E23787" s="10">
        <v>0</v>
      </c>
      <c r="F23787" s="12">
        <v>0</v>
      </c>
      <c r="G23787" s="12">
        <v>24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>CONCATENATE(B23788,"-",C23788,"-",D23788)</f>
        <v>46267-POX62-psa1</v>
      </c>
      <c r="B23788" s="15">
        <v>46267</v>
      </c>
      <c r="C23788" s="10" t="s">
        <v>108</v>
      </c>
      <c r="D23788" s="10" t="s">
        <v>60</v>
      </c>
      <c r="E23788" s="10">
        <v>0</v>
      </c>
      <c r="F23788" s="12">
        <v>3.3333333333333333E-2</v>
      </c>
      <c r="G23788" s="12">
        <v>23.966666666666665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>CONCATENATE(B23789,"-",C23789,"-",D23789)</f>
        <v>46267-POX62-psa2</v>
      </c>
      <c r="B23789" s="15">
        <v>46267</v>
      </c>
      <c r="C23789" s="10" t="s">
        <v>108</v>
      </c>
      <c r="D23789" s="10" t="s">
        <v>74</v>
      </c>
      <c r="E23789" s="10">
        <v>0</v>
      </c>
      <c r="F23789" s="12">
        <v>0</v>
      </c>
      <c r="G23789" s="12">
        <v>24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>CONCATENATE(B23790,"-",C23790,"-",D23790)</f>
        <v>46267-POX62-psa3</v>
      </c>
      <c r="B23790" s="15">
        <v>46267</v>
      </c>
      <c r="C23790" s="10" t="s">
        <v>108</v>
      </c>
      <c r="D23790" s="10" t="s">
        <v>79</v>
      </c>
      <c r="E23790" s="10">
        <v>0</v>
      </c>
      <c r="F23790" s="12">
        <v>0.91666666666666663</v>
      </c>
      <c r="G23790" s="12">
        <v>23.083333333333332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>CONCATENATE(B23791,"-",C23791,"-",D23791)</f>
        <v>46267-POX62-psa4</v>
      </c>
      <c r="B23791" s="15">
        <v>46267</v>
      </c>
      <c r="C23791" s="10" t="s">
        <v>108</v>
      </c>
      <c r="D23791" s="10" t="s">
        <v>80</v>
      </c>
      <c r="E23791" s="10">
        <v>0</v>
      </c>
      <c r="F23791" s="12">
        <v>3.3333333333333333E-2</v>
      </c>
      <c r="G23791" s="12">
        <v>23.966666666666665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>CONCATENATE(B23792,"-",C23792,"-",D23792)</f>
        <v>46267-POX62-sec1</v>
      </c>
      <c r="B23792" s="15">
        <v>46267</v>
      </c>
      <c r="C23792" s="10" t="s">
        <v>108</v>
      </c>
      <c r="D23792" s="10" t="s">
        <v>75</v>
      </c>
      <c r="E23792" s="10">
        <v>0</v>
      </c>
      <c r="F23792" s="12">
        <v>1.0333333333333334</v>
      </c>
      <c r="G23792" s="12">
        <v>22.966666666666665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>CONCATENATE(B23793,"-",C23793,"-",D23793)</f>
        <v>46267-POX62-sec2</v>
      </c>
      <c r="B23793" s="15">
        <v>46267</v>
      </c>
      <c r="C23793" s="10" t="s">
        <v>108</v>
      </c>
      <c r="D23793" s="10" t="s">
        <v>76</v>
      </c>
      <c r="E23793" s="10">
        <v>0</v>
      </c>
      <c r="F23793" s="12">
        <v>1.0333333333333334</v>
      </c>
      <c r="G23793" s="12">
        <v>22.966666666666665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>CONCATENATE(B23794,"-",C23794,"-",D23794)</f>
        <v>46267-POX63-bbd1</v>
      </c>
      <c r="B23794" s="15">
        <v>46267</v>
      </c>
      <c r="C23794" s="10" t="s">
        <v>11</v>
      </c>
      <c r="D23794" s="10" t="s">
        <v>69</v>
      </c>
      <c r="E23794" s="10">
        <v>0</v>
      </c>
      <c r="F23794" s="12">
        <v>0</v>
      </c>
      <c r="G23794" s="12">
        <v>24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>CONCATENATE(B23795,"-",C23795,"-",D23795)</f>
        <v>46267-POX63-bbd2</v>
      </c>
      <c r="B23795" s="15">
        <v>46267</v>
      </c>
      <c r="C23795" s="10" t="s">
        <v>11</v>
      </c>
      <c r="D23795" s="10" t="s">
        <v>70</v>
      </c>
      <c r="E23795" s="10">
        <v>0</v>
      </c>
      <c r="F23795" s="12">
        <v>0.26666666666666666</v>
      </c>
      <c r="G23795" s="12">
        <v>23.733333333333334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>CONCATENATE(B23796,"-",C23796,"-",D23796)</f>
        <v>46267-POX63-com1</v>
      </c>
      <c r="B23796" s="15">
        <v>46267</v>
      </c>
      <c r="C23796" s="10" t="s">
        <v>11</v>
      </c>
      <c r="D23796" s="10" t="s">
        <v>71</v>
      </c>
      <c r="E23796" s="10">
        <v>0</v>
      </c>
      <c r="F23796" s="12">
        <v>1.0833333333333333</v>
      </c>
      <c r="G23796" s="12">
        <v>22.916666666666668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>CONCATENATE(B23797,"-",C23797,"-",D23797)</f>
        <v>46267-POX63-com2</v>
      </c>
      <c r="B23797" s="15">
        <v>46267</v>
      </c>
      <c r="C23797" s="10" t="s">
        <v>11</v>
      </c>
      <c r="D23797" s="10" t="s">
        <v>72</v>
      </c>
      <c r="E23797" s="10">
        <v>0</v>
      </c>
      <c r="F23797" s="12">
        <v>0</v>
      </c>
      <c r="G23797" s="12">
        <v>24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>CONCATENATE(B23798,"-",C23798,"-",D23798)</f>
        <v>46267-POX63-com3</v>
      </c>
      <c r="B23798" s="15">
        <v>46267</v>
      </c>
      <c r="C23798" s="10" t="s">
        <v>11</v>
      </c>
      <c r="D23798" s="10" t="s">
        <v>77</v>
      </c>
      <c r="E23798" s="10">
        <v>0</v>
      </c>
      <c r="F23798" s="12">
        <v>0</v>
      </c>
      <c r="G23798" s="12">
        <v>24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>CONCATENATE(B23799,"-",C23799,"-",D23799)</f>
        <v>46267-POX63-gen1</v>
      </c>
      <c r="B23799" s="15">
        <v>46267</v>
      </c>
      <c r="C23799" s="10" t="s">
        <v>11</v>
      </c>
      <c r="D23799" s="10" t="s">
        <v>59</v>
      </c>
      <c r="E23799" s="10">
        <v>0</v>
      </c>
      <c r="F23799" s="12">
        <v>1.2166666666666666</v>
      </c>
      <c r="G23799" s="12">
        <v>22.783333333333335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>CONCATENATE(B23800,"-",C23800,"-",D23800)</f>
        <v>46267-POX63-gen2</v>
      </c>
      <c r="B23800" s="15">
        <v>46267</v>
      </c>
      <c r="C23800" s="10" t="s">
        <v>11</v>
      </c>
      <c r="D23800" s="10" t="s">
        <v>73</v>
      </c>
      <c r="E23800" s="10">
        <v>0</v>
      </c>
      <c r="F23800" s="12">
        <v>0</v>
      </c>
      <c r="G23800" s="12">
        <v>24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>CONCATENATE(B23801,"-",C23801,"-",D23801)</f>
        <v>46267-POX63-motocom1</v>
      </c>
      <c r="B23801" s="15">
        <v>46267</v>
      </c>
      <c r="C23801" s="10" t="s">
        <v>11</v>
      </c>
      <c r="D23801" s="10" t="s">
        <v>104</v>
      </c>
      <c r="E23801" s="10">
        <v>0</v>
      </c>
      <c r="F23801" s="12">
        <v>0</v>
      </c>
      <c r="G23801" s="12">
        <v>0</v>
      </c>
      <c r="H23801" s="12">
        <v>24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>CONCATENATE(B23802,"-",C23802,"-",D23802)</f>
        <v>46267-POX63-motocom2</v>
      </c>
      <c r="B23802" s="15">
        <v>46267</v>
      </c>
      <c r="C23802" s="10" t="s">
        <v>11</v>
      </c>
      <c r="D23802" s="10" t="s">
        <v>105</v>
      </c>
      <c r="E23802" s="10">
        <v>0</v>
      </c>
      <c r="F23802" s="12">
        <v>24</v>
      </c>
      <c r="G23802" s="12">
        <v>-24</v>
      </c>
      <c r="H23802" s="12">
        <v>24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>CONCATENATE(B23803,"-",C23803,"-",D23803)</f>
        <v>46267-POX63-psa1</v>
      </c>
      <c r="B23803" s="15">
        <v>46267</v>
      </c>
      <c r="C23803" s="10" t="s">
        <v>11</v>
      </c>
      <c r="D23803" s="10" t="s">
        <v>60</v>
      </c>
      <c r="E23803" s="10">
        <v>0</v>
      </c>
      <c r="F23803" s="12">
        <v>1.0166666666666666</v>
      </c>
      <c r="G23803" s="12">
        <v>22.983333333333334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>CONCATENATE(B23804,"-",C23804,"-",D23804)</f>
        <v>46267-POX63-psa2</v>
      </c>
      <c r="B23804" s="15">
        <v>46267</v>
      </c>
      <c r="C23804" s="10" t="s">
        <v>11</v>
      </c>
      <c r="D23804" s="10" t="s">
        <v>74</v>
      </c>
      <c r="E23804" s="10">
        <v>0</v>
      </c>
      <c r="F23804" s="12">
        <v>0</v>
      </c>
      <c r="G23804" s="12">
        <v>24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>CONCATENATE(B23805,"-",C23805,"-",D23805)</f>
        <v>46267-POX63-psa3</v>
      </c>
      <c r="B23805" s="15">
        <v>46267</v>
      </c>
      <c r="C23805" s="10" t="s">
        <v>11</v>
      </c>
      <c r="D23805" s="10" t="s">
        <v>79</v>
      </c>
      <c r="E23805" s="10">
        <v>0</v>
      </c>
      <c r="F23805" s="12">
        <v>0</v>
      </c>
      <c r="G23805" s="12">
        <v>24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>CONCATENATE(B23806,"-",C23806,"-",D23806)</f>
        <v>46267-POX63-psa4</v>
      </c>
      <c r="B23806" s="15">
        <v>46267</v>
      </c>
      <c r="C23806" s="10" t="s">
        <v>11</v>
      </c>
      <c r="D23806" s="10" t="s">
        <v>80</v>
      </c>
      <c r="E23806" s="10">
        <v>0</v>
      </c>
      <c r="F23806" s="12">
        <v>1.0166666666666666</v>
      </c>
      <c r="G23806" s="12">
        <v>22.983333333333334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>CONCATENATE(B23807,"-",C23807,"-",D23807)</f>
        <v>46267-POX63-psa5</v>
      </c>
      <c r="B23807" s="15">
        <v>46267</v>
      </c>
      <c r="C23807" s="10" t="s">
        <v>11</v>
      </c>
      <c r="D23807" s="10" t="s">
        <v>92</v>
      </c>
      <c r="E23807" s="10">
        <v>0</v>
      </c>
      <c r="F23807" s="12">
        <v>0</v>
      </c>
      <c r="G23807" s="12">
        <v>24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>CONCATENATE(B23808,"-",C23808,"-",D23808)</f>
        <v>46267-POX63-psa6</v>
      </c>
      <c r="B23808" s="15">
        <v>46267</v>
      </c>
      <c r="C23808" s="10" t="s">
        <v>11</v>
      </c>
      <c r="D23808" s="10" t="s">
        <v>93</v>
      </c>
      <c r="E23808" s="10">
        <v>0</v>
      </c>
      <c r="F23808" s="12">
        <v>0</v>
      </c>
      <c r="G23808" s="12">
        <v>24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>CONCATENATE(B23809,"-",C23809,"-",D23809)</f>
        <v>46267-POX63-sec1</v>
      </c>
      <c r="B23809" s="15">
        <v>46267</v>
      </c>
      <c r="C23809" s="10" t="s">
        <v>11</v>
      </c>
      <c r="D23809" s="10" t="s">
        <v>75</v>
      </c>
      <c r="E23809" s="10">
        <v>0</v>
      </c>
      <c r="F23809" s="12">
        <v>1.1666666666666667</v>
      </c>
      <c r="G23809" s="12">
        <v>22.833333333333332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>CONCATENATE(B23810,"-",C23810,"-",D23810)</f>
        <v>46267-POX63-sec2</v>
      </c>
      <c r="B23810" s="15">
        <v>46267</v>
      </c>
      <c r="C23810" s="10" t="s">
        <v>11</v>
      </c>
      <c r="D23810" s="10" t="s">
        <v>76</v>
      </c>
      <c r="E23810" s="10">
        <v>0</v>
      </c>
      <c r="F23810" s="12">
        <v>1.1666666666666667</v>
      </c>
      <c r="G23810" s="12">
        <v>22.833333333333332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>CONCATENATE(B23811,"-",C23811,"-",D23811)</f>
        <v>46267-POX64-bbd1</v>
      </c>
      <c r="B23811" s="15">
        <v>46267</v>
      </c>
      <c r="C23811" s="10" t="s">
        <v>109</v>
      </c>
      <c r="D23811" s="10" t="s">
        <v>69</v>
      </c>
      <c r="E23811" s="10">
        <v>0</v>
      </c>
      <c r="F23811" s="12">
        <v>0</v>
      </c>
      <c r="G23811" s="12">
        <v>24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>CONCATENATE(B23812,"-",C23812,"-",D23812)</f>
        <v>46267-POX64-bbd2</v>
      </c>
      <c r="B23812" s="15">
        <v>46267</v>
      </c>
      <c r="C23812" s="10" t="s">
        <v>109</v>
      </c>
      <c r="D23812" s="10" t="s">
        <v>70</v>
      </c>
      <c r="E23812" s="10">
        <v>0</v>
      </c>
      <c r="F23812" s="12">
        <v>0</v>
      </c>
      <c r="G23812" s="12">
        <v>24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>CONCATENATE(B23813,"-",C23813,"-",D23813)</f>
        <v>46267-POX64-com1</v>
      </c>
      <c r="B23813" s="15">
        <v>46267</v>
      </c>
      <c r="C23813" s="10" t="s">
        <v>109</v>
      </c>
      <c r="D23813" s="10" t="s">
        <v>71</v>
      </c>
      <c r="E23813" s="10">
        <v>0</v>
      </c>
      <c r="F23813" s="12">
        <v>0.28333333333333333</v>
      </c>
      <c r="G23813" s="12">
        <v>23.716666666666665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>CONCATENATE(B23814,"-",C23814,"-",D23814)</f>
        <v>46267-POX64-com2</v>
      </c>
      <c r="B23814" s="15">
        <v>46267</v>
      </c>
      <c r="C23814" s="10" t="s">
        <v>109</v>
      </c>
      <c r="D23814" s="10" t="s">
        <v>72</v>
      </c>
      <c r="E23814" s="10">
        <v>0</v>
      </c>
      <c r="F23814" s="12">
        <v>0.3</v>
      </c>
      <c r="G23814" s="12">
        <v>23.7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>CONCATENATE(B23815,"-",C23815,"-",D23815)</f>
        <v>46267-POX64-com3</v>
      </c>
      <c r="B23815" s="15">
        <v>46267</v>
      </c>
      <c r="C23815" s="10" t="s">
        <v>109</v>
      </c>
      <c r="D23815" s="10" t="s">
        <v>77</v>
      </c>
      <c r="E23815" s="10">
        <v>0</v>
      </c>
      <c r="F23815" s="12">
        <v>0.3</v>
      </c>
      <c r="G23815" s="12">
        <v>23.7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>CONCATENATE(B23816,"-",C23816,"-",D23816)</f>
        <v>46267-POX64-gen1</v>
      </c>
      <c r="B23816" s="15">
        <v>46267</v>
      </c>
      <c r="C23816" s="10" t="s">
        <v>109</v>
      </c>
      <c r="D23816" s="10" t="s">
        <v>59</v>
      </c>
      <c r="E23816" s="10">
        <v>0</v>
      </c>
      <c r="F23816" s="12">
        <v>0</v>
      </c>
      <c r="G23816" s="12">
        <v>24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>CONCATENATE(B23817,"-",C23817,"-",D23817)</f>
        <v>46267-POX64-gen2</v>
      </c>
      <c r="B23817" s="15">
        <v>46267</v>
      </c>
      <c r="C23817" s="10" t="s">
        <v>109</v>
      </c>
      <c r="D23817" s="10" t="s">
        <v>73</v>
      </c>
      <c r="E23817" s="10">
        <v>0</v>
      </c>
      <c r="F23817" s="12">
        <v>0.38333333333333336</v>
      </c>
      <c r="G23817" s="12">
        <v>23.616666666666667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>CONCATENATE(B23818,"-",C23818,"-",D23818)</f>
        <v>46267-POX64-psa1</v>
      </c>
      <c r="B23818" s="15">
        <v>46267</v>
      </c>
      <c r="C23818" s="10" t="s">
        <v>109</v>
      </c>
      <c r="D23818" s="10" t="s">
        <v>60</v>
      </c>
      <c r="E23818" s="10">
        <v>0</v>
      </c>
      <c r="F23818" s="12">
        <v>0.23333333333333334</v>
      </c>
      <c r="G23818" s="12">
        <v>23.766666666666666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>CONCATENATE(B23819,"-",C23819,"-",D23819)</f>
        <v>46267-POX64-psa2</v>
      </c>
      <c r="B23819" s="15">
        <v>46267</v>
      </c>
      <c r="C23819" s="10" t="s">
        <v>109</v>
      </c>
      <c r="D23819" s="10" t="s">
        <v>74</v>
      </c>
      <c r="E23819" s="10">
        <v>0</v>
      </c>
      <c r="F23819" s="12">
        <v>0.25</v>
      </c>
      <c r="G23819" s="12">
        <v>23.75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>CONCATENATE(B23820,"-",C23820,"-",D23820)</f>
        <v>46267-POX64-psa3</v>
      </c>
      <c r="B23820" s="15">
        <v>46267</v>
      </c>
      <c r="C23820" s="10" t="s">
        <v>109</v>
      </c>
      <c r="D23820" s="10" t="s">
        <v>79</v>
      </c>
      <c r="E23820" s="10">
        <v>0</v>
      </c>
      <c r="F23820" s="12">
        <v>0.25</v>
      </c>
      <c r="G23820" s="12">
        <v>23.75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>CONCATENATE(B23821,"-",C23821,"-",D23821)</f>
        <v>46267-POX64-psa4</v>
      </c>
      <c r="B23821" s="15">
        <v>46267</v>
      </c>
      <c r="C23821" s="10" t="s">
        <v>109</v>
      </c>
      <c r="D23821" s="10" t="s">
        <v>80</v>
      </c>
      <c r="E23821" s="10">
        <v>0</v>
      </c>
      <c r="F23821" s="12">
        <v>0.25</v>
      </c>
      <c r="G23821" s="12">
        <v>23.75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>CONCATENATE(B23822,"-",C23822,"-",D23822)</f>
        <v>46267-POX64-sec1</v>
      </c>
      <c r="B23822" s="15">
        <v>46267</v>
      </c>
      <c r="C23822" s="10" t="s">
        <v>109</v>
      </c>
      <c r="D23822" s="10" t="s">
        <v>75</v>
      </c>
      <c r="E23822" s="10">
        <v>0</v>
      </c>
      <c r="F23822" s="12">
        <v>0.35</v>
      </c>
      <c r="G23822" s="12">
        <v>23.65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>CONCATENATE(B23823,"-",C23823,"-",D23823)</f>
        <v>46267-POX64-sec2</v>
      </c>
      <c r="B23823" s="15">
        <v>46267</v>
      </c>
      <c r="C23823" s="10" t="s">
        <v>109</v>
      </c>
      <c r="D23823" s="10" t="s">
        <v>76</v>
      </c>
      <c r="E23823" s="10">
        <v>0</v>
      </c>
      <c r="F23823" s="12">
        <v>0.35</v>
      </c>
      <c r="G23823" s="12">
        <v>23.65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>CONCATENATE(B23824,"-",C23824,"-",D23824)</f>
        <v>46267-POX65-bbd1</v>
      </c>
      <c r="B23824" s="15">
        <v>46267</v>
      </c>
      <c r="C23824" s="10" t="s">
        <v>46</v>
      </c>
      <c r="D23824" s="10" t="s">
        <v>69</v>
      </c>
      <c r="E23824" s="10">
        <v>0</v>
      </c>
      <c r="F23824" s="12">
        <v>0</v>
      </c>
      <c r="G23824" s="12">
        <v>24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>CONCATENATE(B23825,"-",C23825,"-",D23825)</f>
        <v>46267-POX65-bbd2</v>
      </c>
      <c r="B23825" s="15">
        <v>46267</v>
      </c>
      <c r="C23825" s="10" t="s">
        <v>46</v>
      </c>
      <c r="D23825" s="10" t="s">
        <v>70</v>
      </c>
      <c r="E23825" s="10">
        <v>0</v>
      </c>
      <c r="F23825" s="12">
        <v>0</v>
      </c>
      <c r="G23825" s="12">
        <v>24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>CONCATENATE(B23826,"-",C23826,"-",D23826)</f>
        <v>46267-POX65-com1</v>
      </c>
      <c r="B23826" s="15">
        <v>46267</v>
      </c>
      <c r="C23826" s="10" t="s">
        <v>46</v>
      </c>
      <c r="D23826" s="10" t="s">
        <v>71</v>
      </c>
      <c r="E23826" s="10">
        <v>0</v>
      </c>
      <c r="F23826" s="12">
        <v>1.6833333333333333</v>
      </c>
      <c r="G23826" s="12">
        <v>22.316666666666666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>CONCATENATE(B23827,"-",C23827,"-",D23827)</f>
        <v>46267-POX65-com2</v>
      </c>
      <c r="B23827" s="15">
        <v>46267</v>
      </c>
      <c r="C23827" s="10" t="s">
        <v>46</v>
      </c>
      <c r="D23827" s="10" t="s">
        <v>72</v>
      </c>
      <c r="E23827" s="10">
        <v>0</v>
      </c>
      <c r="F23827" s="12">
        <v>1.8</v>
      </c>
      <c r="G23827" s="12">
        <v>22.2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>CONCATENATE(B23828,"-",C23828,"-",D23828)</f>
        <v>46267-POX65-com3</v>
      </c>
      <c r="B23828" s="15">
        <v>46267</v>
      </c>
      <c r="C23828" s="10" t="s">
        <v>46</v>
      </c>
      <c r="D23828" s="10" t="s">
        <v>77</v>
      </c>
      <c r="E23828" s="10">
        <v>0</v>
      </c>
      <c r="F23828" s="12">
        <v>1.75</v>
      </c>
      <c r="G23828" s="12">
        <v>22.25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>CONCATENATE(B23829,"-",C23829,"-",D23829)</f>
        <v>46267-POX65-gen1</v>
      </c>
      <c r="B23829" s="15">
        <v>46267</v>
      </c>
      <c r="C23829" s="10" t="s">
        <v>46</v>
      </c>
      <c r="D23829" s="10" t="s">
        <v>59</v>
      </c>
      <c r="E23829" s="10">
        <v>0</v>
      </c>
      <c r="F23829" s="12">
        <v>0</v>
      </c>
      <c r="G23829" s="12">
        <v>24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>CONCATENATE(B23830,"-",C23830,"-",D23830)</f>
        <v>46267-POX65-gen2</v>
      </c>
      <c r="B23830" s="15">
        <v>46267</v>
      </c>
      <c r="C23830" s="10" t="s">
        <v>46</v>
      </c>
      <c r="D23830" s="10" t="s">
        <v>73</v>
      </c>
      <c r="E23830" s="10">
        <v>0</v>
      </c>
      <c r="F23830" s="12">
        <v>2.4</v>
      </c>
      <c r="G23830" s="12">
        <v>21.6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>CONCATENATE(B23831,"-",C23831,"-",D23831)</f>
        <v>46267-POX65-psa1</v>
      </c>
      <c r="B23831" s="15">
        <v>46267</v>
      </c>
      <c r="C23831" s="10" t="s">
        <v>46</v>
      </c>
      <c r="D23831" s="10" t="s">
        <v>60</v>
      </c>
      <c r="E23831" s="10">
        <v>0</v>
      </c>
      <c r="F23831" s="12">
        <v>1.5</v>
      </c>
      <c r="G23831" s="12">
        <v>22.5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>CONCATENATE(B23832,"-",C23832,"-",D23832)</f>
        <v>46267-POX65-psa2</v>
      </c>
      <c r="B23832" s="15">
        <v>46267</v>
      </c>
      <c r="C23832" s="10" t="s">
        <v>46</v>
      </c>
      <c r="D23832" s="10" t="s">
        <v>74</v>
      </c>
      <c r="E23832" s="10">
        <v>0</v>
      </c>
      <c r="F23832" s="12">
        <v>1.4333333333333333</v>
      </c>
      <c r="G23832" s="12">
        <v>22.566666666666666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>CONCATENATE(B23833,"-",C23833,"-",D23833)</f>
        <v>46267-POX65-psa3</v>
      </c>
      <c r="B23833" s="15">
        <v>46267</v>
      </c>
      <c r="C23833" s="10" t="s">
        <v>46</v>
      </c>
      <c r="D23833" s="10" t="s">
        <v>79</v>
      </c>
      <c r="E23833" s="10">
        <v>0</v>
      </c>
      <c r="F23833" s="12">
        <v>1.4166666666666667</v>
      </c>
      <c r="G23833" s="12">
        <v>22.583333333333332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>CONCATENATE(B23834,"-",C23834,"-",D23834)</f>
        <v>46267-POX65-psa4</v>
      </c>
      <c r="B23834" s="15">
        <v>46267</v>
      </c>
      <c r="C23834" s="10" t="s">
        <v>46</v>
      </c>
      <c r="D23834" s="10" t="s">
        <v>80</v>
      </c>
      <c r="E23834" s="10">
        <v>0</v>
      </c>
      <c r="F23834" s="12">
        <v>1.4166666666666667</v>
      </c>
      <c r="G23834" s="12">
        <v>22.583333333333332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>CONCATENATE(B23835,"-",C23835,"-",D23835)</f>
        <v>46267-POX65-psa5</v>
      </c>
      <c r="B23835" s="15">
        <v>46267</v>
      </c>
      <c r="C23835" s="10" t="s">
        <v>46</v>
      </c>
      <c r="D23835" s="10" t="s">
        <v>92</v>
      </c>
      <c r="E23835" s="10">
        <v>0</v>
      </c>
      <c r="F23835" s="12">
        <v>1.4</v>
      </c>
      <c r="G23835" s="12">
        <v>22.6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>CONCATENATE(B23836,"-",C23836,"-",D23836)</f>
        <v>46267-POX65-psa6</v>
      </c>
      <c r="B23836" s="15">
        <v>46267</v>
      </c>
      <c r="C23836" s="10" t="s">
        <v>46</v>
      </c>
      <c r="D23836" s="10" t="s">
        <v>93</v>
      </c>
      <c r="E23836" s="10">
        <v>0</v>
      </c>
      <c r="F23836" s="12">
        <v>1.35</v>
      </c>
      <c r="G23836" s="12">
        <v>22.65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>CONCATENATE(B23837,"-",C23837,"-",D23837)</f>
        <v>46267-POX65-sec1</v>
      </c>
      <c r="B23837" s="15">
        <v>46267</v>
      </c>
      <c r="C23837" s="10" t="s">
        <v>46</v>
      </c>
      <c r="D23837" s="10" t="s">
        <v>75</v>
      </c>
      <c r="E23837" s="10">
        <v>0</v>
      </c>
      <c r="F23837" s="12">
        <v>2.1166666666666667</v>
      </c>
      <c r="G23837" s="12">
        <v>21.883333333333333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>CONCATENATE(B23838,"-",C23838,"-",D23838)</f>
        <v>46267-POX65-sec2</v>
      </c>
      <c r="B23838" s="15">
        <v>46267</v>
      </c>
      <c r="C23838" s="10" t="s">
        <v>46</v>
      </c>
      <c r="D23838" s="10" t="s">
        <v>76</v>
      </c>
      <c r="E23838" s="10">
        <v>0</v>
      </c>
      <c r="F23838" s="12">
        <v>2.1166666666666667</v>
      </c>
      <c r="G23838" s="12">
        <v>21.883333333333333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>CONCATENATE(B23839,"-",C23839,"-",D23839)</f>
        <v>46241-POX61-motocom1</v>
      </c>
      <c r="B23839" s="14">
        <v>46241</v>
      </c>
      <c r="C23839" s="4" t="s">
        <v>107</v>
      </c>
      <c r="D23839" s="4" t="s">
        <v>104</v>
      </c>
      <c r="E23839" s="4">
        <v>0</v>
      </c>
      <c r="F23839" s="6">
        <v>0</v>
      </c>
      <c r="G23839" s="6">
        <v>23.983333333333334</v>
      </c>
      <c r="H23839" s="6">
        <v>0</v>
      </c>
      <c r="I23839" s="4" t="str">
        <f>TEXT(B23839,"yyyy-mm")</f>
        <v>2026-08</v>
      </c>
      <c r="J23839" s="7" t="str">
        <f>VLOOKUP(C23839,'[1]T. Apoyo Sistema'!$B$1:$C$89,2,0)</f>
        <v>SI</v>
      </c>
    </row>
    <row r="23840" spans="1:10" x14ac:dyDescent="0.25">
      <c r="A23840" s="4" t="str">
        <f>CONCATENATE(B23840,"-",C23840,"-",D23840)</f>
        <v>46241-POX61-motocom2</v>
      </c>
      <c r="B23840" s="14">
        <v>46241</v>
      </c>
      <c r="C23840" s="4" t="s">
        <v>107</v>
      </c>
      <c r="D23840" s="4" t="s">
        <v>105</v>
      </c>
      <c r="E23840" s="4">
        <v>0</v>
      </c>
      <c r="F23840" s="6">
        <v>0</v>
      </c>
      <c r="G23840" s="6">
        <v>23.983333333333334</v>
      </c>
      <c r="H23840" s="6">
        <v>0</v>
      </c>
      <c r="I23840" s="4" t="str">
        <f>TEXT(B23840,"yyyy-mm")</f>
        <v>2026-08</v>
      </c>
      <c r="J23840" s="7" t="str">
        <f>VLOOKUP(C23840,'[1]T. Apoyo Sistema'!$B$1:$C$89,2,0)</f>
        <v>SI</v>
      </c>
    </row>
    <row r="23841" spans="1:10" x14ac:dyDescent="0.25">
      <c r="A23841" s="4" t="str">
        <f>CONCATENATE(B23841,"-",C23841,"-",D23841)</f>
        <v>46241-POX61-psa1</v>
      </c>
      <c r="B23841" s="14">
        <v>46241</v>
      </c>
      <c r="C23841" s="4" t="s">
        <v>107</v>
      </c>
      <c r="D23841" s="4" t="s">
        <v>60</v>
      </c>
      <c r="E23841" s="4">
        <v>0</v>
      </c>
      <c r="F23841" s="6">
        <v>7.583333333333333</v>
      </c>
      <c r="G23841" s="6">
        <v>16.400000000000002</v>
      </c>
      <c r="H23841" s="6">
        <v>0</v>
      </c>
      <c r="I23841" s="4" t="str">
        <f>TEXT(B23841,"yyyy-mm")</f>
        <v>2026-08</v>
      </c>
      <c r="J23841" s="7" t="str">
        <f>VLOOKUP(C23841,'[1]T. Apoyo Sistema'!$B$1:$C$89,2,0)</f>
        <v>SI</v>
      </c>
    </row>
    <row r="23842" spans="1:10" x14ac:dyDescent="0.25">
      <c r="A23842" s="4" t="str">
        <f>CONCATENATE(B23842,"-",C23842,"-",D23842)</f>
        <v>46241-POX61-psa2</v>
      </c>
      <c r="B23842" s="14">
        <v>46241</v>
      </c>
      <c r="C23842" s="4" t="s">
        <v>107</v>
      </c>
      <c r="D23842" s="4" t="s">
        <v>74</v>
      </c>
      <c r="E23842" s="4">
        <v>0</v>
      </c>
      <c r="F23842" s="6">
        <v>7.583333333333333</v>
      </c>
      <c r="G23842" s="6">
        <v>16.400000000000002</v>
      </c>
      <c r="H23842" s="6">
        <v>0</v>
      </c>
      <c r="I23842" s="4" t="str">
        <f>TEXT(B23842,"yyyy-mm")</f>
        <v>2026-08</v>
      </c>
      <c r="J23842" s="7" t="str">
        <f>VLOOKUP(C23842,'[1]T. Apoyo Sistema'!$B$1:$C$89,2,0)</f>
        <v>SI</v>
      </c>
    </row>
    <row r="23843" spans="1:10" x14ac:dyDescent="0.25">
      <c r="A23843" s="4" t="str">
        <f>CONCATENATE(B23843,"-",C23843,"-",D23843)</f>
        <v>46241-POX61-psa3</v>
      </c>
      <c r="B23843" s="14">
        <v>46241</v>
      </c>
      <c r="C23843" s="4" t="s">
        <v>107</v>
      </c>
      <c r="D23843" s="4" t="s">
        <v>79</v>
      </c>
      <c r="E23843" s="4">
        <v>0</v>
      </c>
      <c r="F23843" s="6">
        <v>7.583333333333333</v>
      </c>
      <c r="G23843" s="6">
        <v>16.400000000000002</v>
      </c>
      <c r="H23843" s="6">
        <v>0</v>
      </c>
      <c r="I23843" s="4" t="str">
        <f>TEXT(B23843,"yyyy-mm")</f>
        <v>2026-08</v>
      </c>
      <c r="J23843" s="7" t="str">
        <f>VLOOKUP(C23843,'[1]T. Apoyo Sistema'!$B$1:$C$89,2,0)</f>
        <v>SI</v>
      </c>
    </row>
    <row r="23844" spans="1:10" x14ac:dyDescent="0.25">
      <c r="A23844" s="4" t="str">
        <f>CONCATENATE(B23844,"-",C23844,"-",D23844)</f>
        <v>46241-POX61-psa4</v>
      </c>
      <c r="B23844" s="14">
        <v>46241</v>
      </c>
      <c r="C23844" s="4" t="s">
        <v>107</v>
      </c>
      <c r="D23844" s="4" t="s">
        <v>80</v>
      </c>
      <c r="E23844" s="4">
        <v>1</v>
      </c>
      <c r="F23844" s="6">
        <v>0</v>
      </c>
      <c r="G23844" s="6">
        <v>6.666666666666643E-2</v>
      </c>
      <c r="H23844" s="6">
        <v>23.916666666666668</v>
      </c>
      <c r="I23844" s="4" t="str">
        <f>TEXT(B23844,"yyyy-mm")</f>
        <v>2026-08</v>
      </c>
      <c r="J23844" s="7" t="str">
        <f>VLOOKUP(C23844,'[1]T. Apoyo Sistema'!$B$1:$C$89,2,0)</f>
        <v>SI</v>
      </c>
    </row>
    <row r="23845" spans="1:10" x14ac:dyDescent="0.25">
      <c r="A23845" s="4" t="str">
        <f>CONCATENATE(B23845,"-",C23845,"-",D23845)</f>
        <v>46241-POX61-psa5</v>
      </c>
      <c r="B23845" s="14">
        <v>46241</v>
      </c>
      <c r="C23845" s="4" t="s">
        <v>107</v>
      </c>
      <c r="D23845" s="4" t="s">
        <v>92</v>
      </c>
      <c r="E23845" s="4">
        <v>0</v>
      </c>
      <c r="F23845" s="6">
        <v>7.5166666666666666</v>
      </c>
      <c r="G23845" s="6">
        <v>16.466666666666669</v>
      </c>
      <c r="H23845" s="6">
        <v>0</v>
      </c>
      <c r="I23845" s="4" t="str">
        <f>TEXT(B23845,"yyyy-mm")</f>
        <v>2026-08</v>
      </c>
      <c r="J23845" s="7" t="str">
        <f>VLOOKUP(C23845,'[1]T. Apoyo Sistema'!$B$1:$C$89,2,0)</f>
        <v>SI</v>
      </c>
    </row>
    <row r="23846" spans="1:10" x14ac:dyDescent="0.25">
      <c r="A23846" s="4" t="str">
        <f>CONCATENATE(B23846,"-",C23846,"-",D23846)</f>
        <v>46241-POX61-psa6</v>
      </c>
      <c r="B23846" s="14">
        <v>46241</v>
      </c>
      <c r="C23846" s="4" t="s">
        <v>107</v>
      </c>
      <c r="D23846" s="4" t="s">
        <v>93</v>
      </c>
      <c r="E23846" s="4">
        <v>0</v>
      </c>
      <c r="F23846" s="6">
        <v>7.5</v>
      </c>
      <c r="G23846" s="6">
        <v>16.483333333333334</v>
      </c>
      <c r="H23846" s="6">
        <v>0</v>
      </c>
      <c r="I23846" s="4" t="str">
        <f>TEXT(B23846,"yyyy-mm")</f>
        <v>2026-08</v>
      </c>
      <c r="J23846" s="7" t="str">
        <f>VLOOKUP(C23846,'[1]T. Apoyo Sistema'!$B$1:$C$89,2,0)</f>
        <v>SI</v>
      </c>
    </row>
    <row r="23847" spans="1:10" x14ac:dyDescent="0.25">
      <c r="A23847" s="4" t="str">
        <f>CONCATENATE(B23847,"-",C23847,"-",D23847)</f>
        <v>46241-POX61-sec1</v>
      </c>
      <c r="B23847" s="14">
        <v>46241</v>
      </c>
      <c r="C23847" s="4" t="s">
        <v>107</v>
      </c>
      <c r="D23847" s="4" t="s">
        <v>75</v>
      </c>
      <c r="E23847" s="4">
        <v>0</v>
      </c>
      <c r="F23847" s="6">
        <v>8.1</v>
      </c>
      <c r="G23847" s="6">
        <v>15.883333333333335</v>
      </c>
      <c r="H23847" s="6">
        <v>0</v>
      </c>
      <c r="I23847" s="4" t="str">
        <f>TEXT(B23847,"yyyy-mm")</f>
        <v>2026-08</v>
      </c>
      <c r="J23847" s="7" t="str">
        <f>VLOOKUP(C23847,'[1]T. Apoyo Sistema'!$B$1:$C$89,2,0)</f>
        <v>SI</v>
      </c>
    </row>
    <row r="23848" spans="1:10" x14ac:dyDescent="0.25">
      <c r="A23848" s="4" t="str">
        <f>CONCATENATE(B23848,"-",C23848,"-",D23848)</f>
        <v>46241-POX61-sec2</v>
      </c>
      <c r="B23848" s="14">
        <v>46241</v>
      </c>
      <c r="C23848" s="4" t="s">
        <v>107</v>
      </c>
      <c r="D23848" s="4" t="s">
        <v>76</v>
      </c>
      <c r="E23848" s="4">
        <v>0</v>
      </c>
      <c r="F23848" s="6">
        <v>8.1</v>
      </c>
      <c r="G23848" s="6">
        <v>15.883333333333335</v>
      </c>
      <c r="H23848" s="6">
        <v>0</v>
      </c>
      <c r="I23848" s="4" t="str">
        <f>TEXT(B23848,"yyyy-mm")</f>
        <v>2026-08</v>
      </c>
      <c r="J23848" s="7" t="str">
        <f>VLOOKUP(C23848,'[1]T. Apoyo Sistema'!$B$1:$C$89,2,0)</f>
        <v>SI</v>
      </c>
    </row>
    <row r="23849" spans="1:10" x14ac:dyDescent="0.25">
      <c r="A23849" s="4" t="str">
        <f>CONCATENATE(B23849,"-",C23849,"-",D23849)</f>
        <v>46242-POX60-bbd1</v>
      </c>
      <c r="B23849" s="14">
        <v>46242</v>
      </c>
      <c r="C23849" s="4" t="s">
        <v>23</v>
      </c>
      <c r="D23849" s="4" t="s">
        <v>69</v>
      </c>
      <c r="E23849" s="4">
        <v>0</v>
      </c>
      <c r="F23849" s="6">
        <v>0</v>
      </c>
      <c r="G23849" s="6">
        <v>23.983333333333334</v>
      </c>
      <c r="H23849" s="6">
        <v>0</v>
      </c>
      <c r="I23849" s="4" t="str">
        <f>TEXT(B23849,"yyyy-mm")</f>
        <v>2026-08</v>
      </c>
      <c r="J23849" s="7" t="str">
        <f>VLOOKUP(C23849,'[1]T. Apoyo Sistema'!$B$1:$C$89,2,0)</f>
        <v>SI</v>
      </c>
    </row>
    <row r="23850" spans="1:10" x14ac:dyDescent="0.25">
      <c r="A23850" s="4" t="str">
        <f>CONCATENATE(B23850,"-",C23850,"-",D23850)</f>
        <v>46242-POX60-bbd2</v>
      </c>
      <c r="B23850" s="14">
        <v>46242</v>
      </c>
      <c r="C23850" s="4" t="s">
        <v>23</v>
      </c>
      <c r="D23850" s="4" t="s">
        <v>70</v>
      </c>
      <c r="E23850" s="4">
        <v>0</v>
      </c>
      <c r="F23850" s="6">
        <v>0.53333333333333333</v>
      </c>
      <c r="G23850" s="6">
        <v>23.45</v>
      </c>
      <c r="H23850" s="6">
        <v>0</v>
      </c>
      <c r="I23850" s="4" t="str">
        <f>TEXT(B23850,"yyyy-mm")</f>
        <v>2026-08</v>
      </c>
      <c r="J23850" s="7" t="str">
        <f>VLOOKUP(C23850,'[1]T. Apoyo Sistema'!$B$1:$C$89,2,0)</f>
        <v>SI</v>
      </c>
    </row>
    <row r="23851" spans="1:10" x14ac:dyDescent="0.25">
      <c r="A23851" s="4" t="str">
        <f>CONCATENATE(B23851,"-",C23851,"-",D23851)</f>
        <v>46242-POX60-com1</v>
      </c>
      <c r="B23851" s="14">
        <v>46242</v>
      </c>
      <c r="C23851" s="4" t="s">
        <v>23</v>
      </c>
      <c r="D23851" s="4" t="s">
        <v>71</v>
      </c>
      <c r="E23851" s="4">
        <v>0</v>
      </c>
      <c r="F23851" s="6">
        <v>12.3</v>
      </c>
      <c r="G23851" s="6">
        <v>11.683333333333334</v>
      </c>
      <c r="H23851" s="6">
        <v>0</v>
      </c>
      <c r="I23851" s="4" t="str">
        <f>TEXT(B23851,"yyyy-mm")</f>
        <v>2026-08</v>
      </c>
      <c r="J23851" s="7" t="str">
        <f>VLOOKUP(C23851,'[1]T. Apoyo Sistema'!$B$1:$C$89,2,0)</f>
        <v>SI</v>
      </c>
    </row>
    <row r="23852" spans="1:10" x14ac:dyDescent="0.25">
      <c r="A23852" s="4" t="str">
        <f>CONCATENATE(B23852,"-",C23852,"-",D23852)</f>
        <v>46267-POX67-bbd1</v>
      </c>
      <c r="B23852" s="15">
        <v>46267</v>
      </c>
      <c r="C23852" s="10" t="s">
        <v>51</v>
      </c>
      <c r="D23852" s="10" t="s">
        <v>69</v>
      </c>
      <c r="E23852" s="10">
        <v>0</v>
      </c>
      <c r="F23852" s="12">
        <v>0</v>
      </c>
      <c r="G23852" s="12">
        <v>24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>CONCATENATE(B23853,"-",C23853,"-",D23853)</f>
        <v>46267-POX67-bbd2</v>
      </c>
      <c r="B23853" s="15">
        <v>46267</v>
      </c>
      <c r="C23853" s="10" t="s">
        <v>51</v>
      </c>
      <c r="D23853" s="10" t="s">
        <v>70</v>
      </c>
      <c r="E23853" s="10">
        <v>0</v>
      </c>
      <c r="F23853" s="12">
        <v>0.51666666666666672</v>
      </c>
      <c r="G23853" s="12">
        <v>23.483333333333334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>CONCATENATE(B23854,"-",C23854,"-",D23854)</f>
        <v>46267-POX67-com1</v>
      </c>
      <c r="B23854" s="15">
        <v>46267</v>
      </c>
      <c r="C23854" s="10" t="s">
        <v>51</v>
      </c>
      <c r="D23854" s="10" t="s">
        <v>71</v>
      </c>
      <c r="E23854" s="10">
        <v>0</v>
      </c>
      <c r="F23854" s="12">
        <v>17.516666666666666</v>
      </c>
      <c r="G23854" s="12">
        <v>6.4833333333333343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>CONCATENATE(B23855,"-",C23855,"-",D23855)</f>
        <v>46267-POX67-com2</v>
      </c>
      <c r="B23855" s="15">
        <v>46267</v>
      </c>
      <c r="C23855" s="10" t="s">
        <v>51</v>
      </c>
      <c r="D23855" s="10" t="s">
        <v>72</v>
      </c>
      <c r="E23855" s="10">
        <v>0</v>
      </c>
      <c r="F23855" s="12">
        <v>22.033333333333335</v>
      </c>
      <c r="G23855" s="12">
        <v>1.966666666666665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>CONCATENATE(B23856,"-",C23856,"-",D23856)</f>
        <v>46267-POX67-com3</v>
      </c>
      <c r="B23856" s="15">
        <v>46267</v>
      </c>
      <c r="C23856" s="10" t="s">
        <v>51</v>
      </c>
      <c r="D23856" s="10" t="s">
        <v>77</v>
      </c>
      <c r="E23856" s="10">
        <v>0</v>
      </c>
      <c r="F23856" s="12">
        <v>21.95</v>
      </c>
      <c r="G23856" s="12">
        <v>2.0500000000000007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>CONCATENATE(B23857,"-",C23857,"-",D23857)</f>
        <v>46267-POX67-gen1</v>
      </c>
      <c r="B23857" s="15">
        <v>46267</v>
      </c>
      <c r="C23857" s="10" t="s">
        <v>51</v>
      </c>
      <c r="D23857" s="10" t="s">
        <v>59</v>
      </c>
      <c r="E23857" s="10">
        <v>0</v>
      </c>
      <c r="F23857" s="12">
        <v>0</v>
      </c>
      <c r="G23857" s="12">
        <v>24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>CONCATENATE(B23858,"-",C23858,"-",D23858)</f>
        <v>46267-POX67-gen2</v>
      </c>
      <c r="B23858" s="15">
        <v>46267</v>
      </c>
      <c r="C23858" s="10" t="s">
        <v>51</v>
      </c>
      <c r="D23858" s="10" t="s">
        <v>73</v>
      </c>
      <c r="E23858" s="10">
        <v>0</v>
      </c>
      <c r="F23858" s="12">
        <v>23</v>
      </c>
      <c r="G23858" s="12">
        <v>1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  <row r="23859" spans="1:10" x14ac:dyDescent="0.25">
      <c r="A23859" s="4" t="str">
        <f>CONCATENATE(B23859,"-",C23859,"-",D23859)</f>
        <v>46267-POX67-psa1</v>
      </c>
      <c r="B23859" s="16">
        <v>46267</v>
      </c>
      <c r="C23859" s="10" t="s">
        <v>51</v>
      </c>
      <c r="D23859" s="10" t="s">
        <v>60</v>
      </c>
      <c r="E23859" s="10">
        <v>0</v>
      </c>
      <c r="F23859" s="10">
        <v>3.6</v>
      </c>
      <c r="G23859" s="10">
        <v>20.399999999999999</v>
      </c>
      <c r="H23859" s="10">
        <v>0</v>
      </c>
      <c r="I23859" s="4" t="s">
        <v>828</v>
      </c>
      <c r="J23859" s="7" t="str">
        <f>VLOOKUP(C23859,'[1]T. Apoyo Sistema'!$B$1:$C$89,2,0)</f>
        <v>SI</v>
      </c>
    </row>
    <row r="23860" spans="1:10" x14ac:dyDescent="0.25">
      <c r="A23860" s="4" t="str">
        <f>CONCATENATE(B23860,"-",C23860,"-",D23860)</f>
        <v>46267-POX67-psa2</v>
      </c>
      <c r="B23860" s="16">
        <v>46267</v>
      </c>
      <c r="C23860" s="10" t="s">
        <v>51</v>
      </c>
      <c r="D23860" s="10" t="s">
        <v>74</v>
      </c>
      <c r="E23860" s="10">
        <v>0</v>
      </c>
      <c r="F23860" s="10">
        <v>10.833333333333334</v>
      </c>
      <c r="G23860" s="10">
        <v>13.166666666666666</v>
      </c>
      <c r="H23860" s="10">
        <v>0</v>
      </c>
      <c r="I23860" s="4" t="s">
        <v>828</v>
      </c>
      <c r="J23860" s="7" t="str">
        <f>VLOOKUP(C23860,'[1]T. Apoyo Sistema'!$B$1:$C$89,2,0)</f>
        <v>SI</v>
      </c>
    </row>
    <row r="23861" spans="1:10" x14ac:dyDescent="0.25">
      <c r="A23861" s="4" t="str">
        <f>CONCATENATE(B23861,"-",C23861,"-",D23861)</f>
        <v>46267-POX67-psa3</v>
      </c>
      <c r="B23861" s="16">
        <v>46267</v>
      </c>
      <c r="C23861" s="10" t="s">
        <v>51</v>
      </c>
      <c r="D23861" s="10" t="s">
        <v>79</v>
      </c>
      <c r="E23861" s="10">
        <v>0</v>
      </c>
      <c r="F23861" s="10">
        <v>10.7</v>
      </c>
      <c r="G23861" s="10">
        <v>13.3</v>
      </c>
      <c r="H23861" s="10">
        <v>0</v>
      </c>
      <c r="I23861" s="4" t="s">
        <v>828</v>
      </c>
      <c r="J23861" s="7" t="str">
        <f>VLOOKUP(C23861,'[1]T. Apoyo Sistema'!$B$1:$C$89,2,0)</f>
        <v>SI</v>
      </c>
    </row>
    <row r="23862" spans="1:10" x14ac:dyDescent="0.25">
      <c r="A23862" s="4" t="str">
        <f>CONCATENATE(B23862,"-",C23862,"-",D23862)</f>
        <v>46267-POX67-psa4</v>
      </c>
      <c r="B23862" s="16">
        <v>46267</v>
      </c>
      <c r="C23862" s="10" t="s">
        <v>51</v>
      </c>
      <c r="D23862" s="10" t="s">
        <v>80</v>
      </c>
      <c r="E23862" s="10">
        <v>0</v>
      </c>
      <c r="F23862" s="10">
        <v>6.4666666666666668</v>
      </c>
      <c r="G23862" s="10">
        <v>17.533333333333331</v>
      </c>
      <c r="H23862" s="10">
        <v>0</v>
      </c>
      <c r="I23862" s="4" t="s">
        <v>828</v>
      </c>
      <c r="J23862" s="7" t="str">
        <f>VLOOKUP(C23862,'[1]T. Apoyo Sistema'!$B$1:$C$89,2,0)</f>
        <v>SI</v>
      </c>
    </row>
    <row r="23863" spans="1:10" x14ac:dyDescent="0.25">
      <c r="A23863" s="4" t="str">
        <f>CONCATENATE(B23863,"-",C23863,"-",D23863)</f>
        <v>46267-POX67-sec1</v>
      </c>
      <c r="B23863" s="16">
        <v>46267</v>
      </c>
      <c r="C23863" s="10" t="s">
        <v>51</v>
      </c>
      <c r="D23863" s="10" t="s">
        <v>75</v>
      </c>
      <c r="E23863" s="10">
        <v>0</v>
      </c>
      <c r="F23863" s="10">
        <v>22.5</v>
      </c>
      <c r="G23863" s="10">
        <v>1.5</v>
      </c>
      <c r="H23863" s="10">
        <v>0</v>
      </c>
      <c r="I23863" s="4" t="s">
        <v>828</v>
      </c>
      <c r="J23863" s="7" t="str">
        <f>VLOOKUP(C23863,'[1]T. Apoyo Sistema'!$B$1:$C$89,2,0)</f>
        <v>SI</v>
      </c>
    </row>
    <row r="23864" spans="1:10" x14ac:dyDescent="0.25">
      <c r="A23864" s="4" t="str">
        <f>CONCATENATE(B23864,"-",C23864,"-",D23864)</f>
        <v>46267-POX67-sec2</v>
      </c>
      <c r="B23864" s="16">
        <v>46267</v>
      </c>
      <c r="C23864" s="10" t="s">
        <v>51</v>
      </c>
      <c r="D23864" s="10" t="s">
        <v>76</v>
      </c>
      <c r="E23864" s="10">
        <v>0</v>
      </c>
      <c r="F23864" s="10">
        <v>22.5</v>
      </c>
      <c r="G23864" s="10">
        <v>1.5</v>
      </c>
      <c r="H23864" s="10">
        <v>0</v>
      </c>
      <c r="I23864" s="4" t="s">
        <v>828</v>
      </c>
      <c r="J23864" s="7" t="str">
        <f>VLOOKUP(C23864,'[1]T. Apoyo Sistema'!$B$1:$C$89,2,0)</f>
        <v>SI</v>
      </c>
    </row>
    <row r="23865" spans="1:10" x14ac:dyDescent="0.25">
      <c r="A23865" s="4" t="str">
        <f>CONCATENATE(B23865,"-",C23865,"-",D23865)</f>
        <v>46242-POX60-com2</v>
      </c>
      <c r="B23865" s="14">
        <v>46242</v>
      </c>
      <c r="C23865" s="4" t="s">
        <v>23</v>
      </c>
      <c r="D23865" s="4" t="s">
        <v>72</v>
      </c>
      <c r="E23865" s="4">
        <v>0</v>
      </c>
      <c r="F23865" s="6">
        <v>12.266666666666667</v>
      </c>
      <c r="G23865" s="6">
        <v>11.716666666666667</v>
      </c>
      <c r="H23865" s="6">
        <v>0</v>
      </c>
      <c r="I23865" s="4" t="str">
        <f>TEXT(B23865,"yyyy-mm")</f>
        <v>2026-08</v>
      </c>
      <c r="J23865" s="7" t="str">
        <f>VLOOKUP(C23865,'[1]T. Apoyo Sistema'!$B$1:$C$89,2,0)</f>
        <v>SI</v>
      </c>
    </row>
    <row r="23866" spans="1:10" x14ac:dyDescent="0.25">
      <c r="A23866" s="4" t="str">
        <f>CONCATENATE(B23866,"-",C23866,"-",D23866)</f>
        <v>46242-POX60-com3</v>
      </c>
      <c r="B23866" s="14">
        <v>46242</v>
      </c>
      <c r="C23866" s="4" t="s">
        <v>23</v>
      </c>
      <c r="D23866" s="4" t="s">
        <v>77</v>
      </c>
      <c r="E23866" s="4">
        <v>0</v>
      </c>
      <c r="F23866" s="6">
        <v>12.416666666666666</v>
      </c>
      <c r="G23866" s="6">
        <v>11.566666666666668</v>
      </c>
      <c r="H23866" s="6">
        <v>0</v>
      </c>
      <c r="I23866" s="4" t="str">
        <f>TEXT(B23866,"yyyy-mm")</f>
        <v>2026-08</v>
      </c>
      <c r="J23866" s="7" t="str">
        <f>VLOOKUP(C23866,'[1]T. Apoyo Sistema'!$B$1:$C$89,2,0)</f>
        <v>SI</v>
      </c>
    </row>
    <row r="23867" spans="1:10" x14ac:dyDescent="0.25">
      <c r="A23867" s="4" t="str">
        <f>CONCATENATE(B23867,"-",C23867,"-",D23867)</f>
        <v>46242-POX60-gen1</v>
      </c>
      <c r="B23867" s="14">
        <v>46242</v>
      </c>
      <c r="C23867" s="4" t="s">
        <v>23</v>
      </c>
      <c r="D23867" s="4" t="s">
        <v>59</v>
      </c>
      <c r="E23867" s="4">
        <v>0</v>
      </c>
      <c r="F23867" s="6">
        <v>2.9</v>
      </c>
      <c r="G23867" s="6">
        <v>21.083333333333336</v>
      </c>
      <c r="H23867" s="6">
        <v>0</v>
      </c>
      <c r="I23867" s="4" t="str">
        <f>TEXT(B23867,"yyyy-mm")</f>
        <v>2026-08</v>
      </c>
      <c r="J23867" s="7" t="str">
        <f>VLOOKUP(C23867,'[1]T. Apoyo Sistema'!$B$1:$C$89,2,0)</f>
        <v>SI</v>
      </c>
    </row>
    <row r="23868" spans="1:10" x14ac:dyDescent="0.25">
      <c r="A23868" s="4" t="str">
        <f>CONCATENATE(B23868,"-",C23868,"-",D23868)</f>
        <v>46242-POX60-gen2</v>
      </c>
      <c r="B23868" s="14">
        <v>46242</v>
      </c>
      <c r="C23868" s="4" t="s">
        <v>23</v>
      </c>
      <c r="D23868" s="4" t="s">
        <v>73</v>
      </c>
      <c r="E23868" s="4">
        <v>4</v>
      </c>
      <c r="F23868" s="6">
        <v>10.116666666666667</v>
      </c>
      <c r="G23868" s="6">
        <v>1.2333333333333343</v>
      </c>
      <c r="H23868" s="6">
        <v>12.633333333333333</v>
      </c>
      <c r="I23868" s="4" t="str">
        <f>TEXT(B23868,"yyyy-mm")</f>
        <v>2026-08</v>
      </c>
      <c r="J23868" s="7" t="str">
        <f>VLOOKUP(C23868,'[1]T. Apoyo Sistema'!$B$1:$C$89,2,0)</f>
        <v>SI</v>
      </c>
    </row>
    <row r="23869" spans="1:10" x14ac:dyDescent="0.25">
      <c r="A23869" s="4" t="str">
        <f>CONCATENATE(B23869,"-",C23869,"-",D23869)</f>
        <v>46242-POX60-motocom1</v>
      </c>
      <c r="B23869" s="14">
        <v>46242</v>
      </c>
      <c r="C23869" s="4" t="s">
        <v>23</v>
      </c>
      <c r="D23869" s="4" t="s">
        <v>104</v>
      </c>
      <c r="E23869" s="4">
        <v>0</v>
      </c>
      <c r="F23869" s="6">
        <v>0</v>
      </c>
      <c r="G23869" s="6">
        <v>23.983333333333334</v>
      </c>
      <c r="H23869" s="6">
        <v>0</v>
      </c>
      <c r="I23869" s="4" t="str">
        <f>TEXT(B23869,"yyyy-mm")</f>
        <v>2026-08</v>
      </c>
      <c r="J23869" s="7" t="str">
        <f>VLOOKUP(C23869,'[1]T. Apoyo Sistema'!$B$1:$C$89,2,0)</f>
        <v>SI</v>
      </c>
    </row>
    <row r="23870" spans="1:10" x14ac:dyDescent="0.25">
      <c r="A23870" s="4" t="str">
        <f>CONCATENATE(B23870,"-",C23870,"-",D23870)</f>
        <v>46242-POX60-motocom2</v>
      </c>
      <c r="B23870" s="14">
        <v>46242</v>
      </c>
      <c r="C23870" s="4" t="s">
        <v>23</v>
      </c>
      <c r="D23870" s="4" t="s">
        <v>105</v>
      </c>
      <c r="E23870" s="4">
        <v>0</v>
      </c>
      <c r="F23870" s="6">
        <v>0</v>
      </c>
      <c r="G23870" s="6">
        <v>23.983333333333334</v>
      </c>
      <c r="H23870" s="6">
        <v>0</v>
      </c>
      <c r="I23870" s="4" t="str">
        <f>TEXT(B23870,"yyyy-mm")</f>
        <v>2026-08</v>
      </c>
      <c r="J23870" s="7" t="str">
        <f>VLOOKUP(C23870,'[1]T. Apoyo Sistema'!$B$1:$C$89,2,0)</f>
        <v>SI</v>
      </c>
    </row>
    <row r="23871" spans="1:10" x14ac:dyDescent="0.25">
      <c r="A23871" s="4" t="str">
        <f>CONCATENATE(B23871,"-",C23871,"-",D23871)</f>
        <v>46242-POX60-psa1</v>
      </c>
      <c r="B23871" s="14">
        <v>46242</v>
      </c>
      <c r="C23871" s="4" t="s">
        <v>23</v>
      </c>
      <c r="D23871" s="4" t="s">
        <v>60</v>
      </c>
      <c r="E23871" s="4">
        <v>0</v>
      </c>
      <c r="F23871" s="6">
        <v>12.066666666666666</v>
      </c>
      <c r="G23871" s="6">
        <v>11.916666666666668</v>
      </c>
      <c r="H23871" s="6">
        <v>0</v>
      </c>
      <c r="I23871" s="4" t="str">
        <f>TEXT(B23871,"yyyy-mm")</f>
        <v>2026-08</v>
      </c>
      <c r="J23871" s="7" t="str">
        <f>VLOOKUP(C23871,'[1]T. Apoyo Sistema'!$B$1:$C$89,2,0)</f>
        <v>SI</v>
      </c>
    </row>
    <row r="23872" spans="1:10" x14ac:dyDescent="0.25">
      <c r="A23872" s="4" t="str">
        <f>CONCATENATE(B23872,"-",C23872,"-",D23872)</f>
        <v>46242-POX60-psa2</v>
      </c>
      <c r="B23872" s="14">
        <v>46242</v>
      </c>
      <c r="C23872" s="4" t="s">
        <v>23</v>
      </c>
      <c r="D23872" s="4" t="s">
        <v>74</v>
      </c>
      <c r="E23872" s="4">
        <v>0</v>
      </c>
      <c r="F23872" s="6">
        <v>12</v>
      </c>
      <c r="G23872" s="6">
        <v>11.983333333333334</v>
      </c>
      <c r="H23872" s="6">
        <v>0</v>
      </c>
      <c r="I23872" s="4" t="str">
        <f>TEXT(B23872,"yyyy-mm")</f>
        <v>2026-08</v>
      </c>
      <c r="J23872" s="7" t="str">
        <f>VLOOKUP(C23872,'[1]T. Apoyo Sistema'!$B$1:$C$89,2,0)</f>
        <v>SI</v>
      </c>
    </row>
    <row r="23873" spans="1:10" x14ac:dyDescent="0.25">
      <c r="A23873" s="4" t="str">
        <f>CONCATENATE(B23873,"-",C23873,"-",D23873)</f>
        <v>46242-POX60-psa3</v>
      </c>
      <c r="B23873" s="14">
        <v>46242</v>
      </c>
      <c r="C23873" s="4" t="s">
        <v>23</v>
      </c>
      <c r="D23873" s="4" t="s">
        <v>79</v>
      </c>
      <c r="E23873" s="4">
        <v>0</v>
      </c>
      <c r="F23873" s="6">
        <v>11.983333333333333</v>
      </c>
      <c r="G23873" s="6">
        <v>12.000000000000002</v>
      </c>
      <c r="H23873" s="6">
        <v>0</v>
      </c>
      <c r="I23873" s="4" t="str">
        <f>TEXT(B23873,"yyyy-mm")</f>
        <v>2026-08</v>
      </c>
      <c r="J23873" s="7" t="str">
        <f>VLOOKUP(C23873,'[1]T. Apoyo Sistema'!$B$1:$C$89,2,0)</f>
        <v>SI</v>
      </c>
    </row>
    <row r="23874" spans="1:10" x14ac:dyDescent="0.25">
      <c r="A23874" s="4" t="str">
        <f>CONCATENATE(B23874,"-",C23874,"-",D23874)</f>
        <v>46242-POX60-psa4</v>
      </c>
      <c r="B23874" s="14">
        <v>46242</v>
      </c>
      <c r="C23874" s="4" t="s">
        <v>23</v>
      </c>
      <c r="D23874" s="4" t="s">
        <v>80</v>
      </c>
      <c r="E23874" s="4">
        <v>0</v>
      </c>
      <c r="F23874" s="6">
        <v>11.983333333333333</v>
      </c>
      <c r="G23874" s="6">
        <v>12.000000000000002</v>
      </c>
      <c r="H23874" s="6">
        <v>0</v>
      </c>
      <c r="I23874" s="4" t="str">
        <f>TEXT(B23874,"yyyy-mm")</f>
        <v>2026-08</v>
      </c>
      <c r="J23874" s="7" t="str">
        <f>VLOOKUP(C23874,'[1]T. Apoyo Sistema'!$B$1:$C$89,2,0)</f>
        <v>SI</v>
      </c>
    </row>
    <row r="23875" spans="1:10" x14ac:dyDescent="0.25">
      <c r="A23875" s="4" t="str">
        <f>CONCATENATE(B23875,"-",C23875,"-",D23875)</f>
        <v>46242-POX60-psa5</v>
      </c>
      <c r="B23875" s="14">
        <v>46242</v>
      </c>
      <c r="C23875" s="4" t="s">
        <v>23</v>
      </c>
      <c r="D23875" s="4" t="s">
        <v>92</v>
      </c>
      <c r="E23875" s="4">
        <v>0</v>
      </c>
      <c r="F23875" s="6">
        <v>11.983333333333333</v>
      </c>
      <c r="G23875" s="6">
        <v>12.000000000000002</v>
      </c>
      <c r="H23875" s="6">
        <v>0</v>
      </c>
      <c r="I23875" s="4" t="str">
        <f>TEXT(B23875,"yyyy-mm")</f>
        <v>2026-08</v>
      </c>
      <c r="J23875" s="7" t="str">
        <f>VLOOKUP(C23875,'[1]T. Apoyo Sistema'!$B$1:$C$89,2,0)</f>
        <v>SI</v>
      </c>
    </row>
    <row r="23876" spans="1:10" x14ac:dyDescent="0.25">
      <c r="A23876" s="4" t="str">
        <f>CONCATENATE(B23876,"-",C23876,"-",D23876)</f>
        <v>46242-POX60-psa6</v>
      </c>
      <c r="B23876" s="14">
        <v>46242</v>
      </c>
      <c r="C23876" s="4" t="s">
        <v>23</v>
      </c>
      <c r="D23876" s="4" t="s">
        <v>93</v>
      </c>
      <c r="E23876" s="4">
        <v>0</v>
      </c>
      <c r="F23876" s="6">
        <v>10.9</v>
      </c>
      <c r="G23876" s="6">
        <v>13.083333333333334</v>
      </c>
      <c r="H23876" s="6">
        <v>0</v>
      </c>
      <c r="I23876" s="4" t="str">
        <f>TEXT(B23876,"yyyy-mm")</f>
        <v>2026-08</v>
      </c>
      <c r="J23876" s="7" t="str">
        <f>VLOOKUP(C23876,'[1]T. Apoyo Sistema'!$B$1:$C$89,2,0)</f>
        <v>SI</v>
      </c>
    </row>
    <row r="23877" spans="1:10" x14ac:dyDescent="0.25">
      <c r="A23877" s="4" t="str">
        <f>CONCATENATE(B23877,"-",C23877,"-",D23877)</f>
        <v>46242-POX60-sec1</v>
      </c>
      <c r="B23877" s="14">
        <v>46242</v>
      </c>
      <c r="C23877" s="4" t="s">
        <v>23</v>
      </c>
      <c r="D23877" s="4" t="s">
        <v>75</v>
      </c>
      <c r="E23877" s="4">
        <v>0</v>
      </c>
      <c r="F23877" s="6">
        <v>12.766666666666667</v>
      </c>
      <c r="G23877" s="6">
        <v>11.216666666666667</v>
      </c>
      <c r="H23877" s="6">
        <v>0</v>
      </c>
      <c r="I23877" s="4" t="str">
        <f>TEXT(B23877,"yyyy-mm")</f>
        <v>2026-08</v>
      </c>
      <c r="J23877" s="7" t="str">
        <f>VLOOKUP(C23877,'[1]T. Apoyo Sistema'!$B$1:$C$89,2,0)</f>
        <v>SI</v>
      </c>
    </row>
    <row r="23878" spans="1:10" x14ac:dyDescent="0.25">
      <c r="A23878" s="4" t="str">
        <f>CONCATENATE(B23878,"-",C23878,"-",D23878)</f>
        <v>46242-POX60-sec2</v>
      </c>
      <c r="B23878" s="14">
        <v>46242</v>
      </c>
      <c r="C23878" s="4" t="s">
        <v>23</v>
      </c>
      <c r="D23878" s="4" t="s">
        <v>76</v>
      </c>
      <c r="E23878" s="4">
        <v>0</v>
      </c>
      <c r="F23878" s="6">
        <v>12.766666666666667</v>
      </c>
      <c r="G23878" s="6">
        <v>11.216666666666667</v>
      </c>
      <c r="H23878" s="6">
        <v>0</v>
      </c>
      <c r="I23878" s="4" t="str">
        <f>TEXT(B23878,"yyyy-mm")</f>
        <v>2026-08</v>
      </c>
      <c r="J23878" s="7" t="str">
        <f>VLOOKUP(C23878,'[1]T. Apoyo Sistema'!$B$1:$C$89,2,0)</f>
        <v>SI</v>
      </c>
    </row>
    <row r="23879" spans="1:10" x14ac:dyDescent="0.25">
      <c r="A23879" s="4" t="str">
        <f>CONCATENATE(B23879,"-",C23879,"-",D23879)</f>
        <v>46267-POXC1-com1</v>
      </c>
      <c r="B23879" s="16">
        <v>46267</v>
      </c>
      <c r="C23879" s="10" t="s">
        <v>119</v>
      </c>
      <c r="D23879" s="10" t="s">
        <v>71</v>
      </c>
      <c r="E23879" s="10">
        <v>0</v>
      </c>
      <c r="F23879" s="10">
        <v>0</v>
      </c>
      <c r="G23879" s="10">
        <v>24</v>
      </c>
      <c r="H23879" s="10">
        <v>0</v>
      </c>
      <c r="I23879" s="4" t="s">
        <v>828</v>
      </c>
      <c r="J23879" s="7" t="str">
        <f>VLOOKUP(C23879,'[1]T. Apoyo Sistema'!$B$1:$C$89,2,0)</f>
        <v>SI</v>
      </c>
    </row>
    <row r="23880" spans="1:10" x14ac:dyDescent="0.25">
      <c r="A23880" s="4" t="str">
        <f>CONCATENATE(B23880,"-",C23880,"-",D23880)</f>
        <v>46267-POXC1-com2</v>
      </c>
      <c r="B23880" s="16">
        <v>46267</v>
      </c>
      <c r="C23880" s="10" t="s">
        <v>119</v>
      </c>
      <c r="D23880" s="10" t="s">
        <v>72</v>
      </c>
      <c r="E23880" s="10">
        <v>0</v>
      </c>
      <c r="F23880" s="10">
        <v>0</v>
      </c>
      <c r="G23880" s="10">
        <v>24</v>
      </c>
      <c r="H23880" s="10">
        <v>0</v>
      </c>
      <c r="I23880" s="4" t="s">
        <v>828</v>
      </c>
      <c r="J23880" s="7" t="str">
        <f>VLOOKUP(C23880,'[1]T. Apoyo Sistema'!$B$1:$C$89,2,0)</f>
        <v>SI</v>
      </c>
    </row>
    <row r="23881" spans="1:10" x14ac:dyDescent="0.25">
      <c r="A23881" s="4" t="str">
        <f>CONCATENATE(B23881,"-",C23881,"-",D23881)</f>
        <v>46267-POXC1-com3</v>
      </c>
      <c r="B23881" s="16">
        <v>46267</v>
      </c>
      <c r="C23881" s="10" t="s">
        <v>119</v>
      </c>
      <c r="D23881" s="10" t="s">
        <v>77</v>
      </c>
      <c r="E23881" s="10">
        <v>0</v>
      </c>
      <c r="F23881" s="10">
        <v>0</v>
      </c>
      <c r="G23881" s="10">
        <v>24</v>
      </c>
      <c r="H23881" s="10">
        <v>0</v>
      </c>
      <c r="I23881" s="4" t="s">
        <v>828</v>
      </c>
      <c r="J23881" s="7" t="str">
        <f>VLOOKUP(C23881,'[1]T. Apoyo Sistema'!$B$1:$C$89,2,0)</f>
        <v>SI</v>
      </c>
    </row>
    <row r="23882" spans="1:10" x14ac:dyDescent="0.25">
      <c r="A23882" s="4" t="str">
        <f>CONCATENATE(B23882,"-",C23882,"-",D23882)</f>
        <v>46267-POXC1-com4</v>
      </c>
      <c r="B23882" s="16">
        <v>46267</v>
      </c>
      <c r="C23882" s="10" t="s">
        <v>119</v>
      </c>
      <c r="D23882" s="10" t="s">
        <v>78</v>
      </c>
      <c r="E23882" s="10">
        <v>0</v>
      </c>
      <c r="F23882" s="10">
        <v>0</v>
      </c>
      <c r="G23882" s="10">
        <v>24</v>
      </c>
      <c r="H23882" s="10">
        <v>0</v>
      </c>
      <c r="I23882" s="4" t="s">
        <v>828</v>
      </c>
      <c r="J23882" s="7" t="str">
        <f>VLOOKUP(C23882,'[1]T. Apoyo Sistema'!$B$1:$C$89,2,0)</f>
        <v>SI</v>
      </c>
    </row>
    <row r="23883" spans="1:10" x14ac:dyDescent="0.25">
      <c r="A23883" s="4" t="str">
        <f>CONCATENATE(B23883,"-",C23883,"-",D23883)</f>
        <v>46267-POXC1-gen1</v>
      </c>
      <c r="B23883" s="16">
        <v>46267</v>
      </c>
      <c r="C23883" s="10" t="s">
        <v>119</v>
      </c>
      <c r="D23883" s="10" t="s">
        <v>59</v>
      </c>
      <c r="E23883" s="10">
        <v>0</v>
      </c>
      <c r="F23883" s="10">
        <v>0</v>
      </c>
      <c r="G23883" s="10">
        <v>24</v>
      </c>
      <c r="H23883" s="10">
        <v>0</v>
      </c>
      <c r="I23883" s="4" t="s">
        <v>828</v>
      </c>
      <c r="J23883" s="7" t="str">
        <f>VLOOKUP(C23883,'[1]T. Apoyo Sistema'!$B$1:$C$89,2,0)</f>
        <v>SI</v>
      </c>
    </row>
    <row r="23884" spans="1:10" x14ac:dyDescent="0.25">
      <c r="A23884" s="4" t="str">
        <f>CONCATENATE(B23884,"-",C23884,"-",D23884)</f>
        <v>46267-POXC1-gen2</v>
      </c>
      <c r="B23884" s="16">
        <v>46267</v>
      </c>
      <c r="C23884" s="10" t="s">
        <v>119</v>
      </c>
      <c r="D23884" s="10" t="s">
        <v>73</v>
      </c>
      <c r="E23884" s="10">
        <v>0</v>
      </c>
      <c r="F23884" s="10">
        <v>0</v>
      </c>
      <c r="G23884" s="10">
        <v>24</v>
      </c>
      <c r="H23884" s="10">
        <v>0</v>
      </c>
      <c r="I23884" s="4" t="s">
        <v>828</v>
      </c>
      <c r="J23884" s="7" t="str">
        <f>VLOOKUP(C23884,'[1]T. Apoyo Sistema'!$B$1:$C$89,2,0)</f>
        <v>SI</v>
      </c>
    </row>
    <row r="23885" spans="1:10" x14ac:dyDescent="0.25">
      <c r="A23885" s="4" t="str">
        <f>CONCATENATE(B23885,"-",C23885,"-",D23885)</f>
        <v>46267-POXC1-motocom1</v>
      </c>
      <c r="B23885" s="16">
        <v>46267</v>
      </c>
      <c r="C23885" s="10" t="s">
        <v>119</v>
      </c>
      <c r="D23885" s="10" t="s">
        <v>104</v>
      </c>
      <c r="E23885" s="10">
        <v>0</v>
      </c>
      <c r="F23885" s="10">
        <v>0</v>
      </c>
      <c r="G23885" s="10">
        <v>24</v>
      </c>
      <c r="H23885" s="10">
        <v>0</v>
      </c>
      <c r="I23885" s="4" t="s">
        <v>828</v>
      </c>
      <c r="J23885" s="7" t="str">
        <f>VLOOKUP(C23885,'[1]T. Apoyo Sistema'!$B$1:$C$89,2,0)</f>
        <v>SI</v>
      </c>
    </row>
    <row r="23886" spans="1:10" x14ac:dyDescent="0.25">
      <c r="A23886" s="4" t="str">
        <f>CONCATENATE(B23886,"-",C23886,"-",D23886)</f>
        <v>46267-POXC1-motocom2</v>
      </c>
      <c r="B23886" s="16">
        <v>46267</v>
      </c>
      <c r="C23886" s="10" t="s">
        <v>119</v>
      </c>
      <c r="D23886" s="10" t="s">
        <v>105</v>
      </c>
      <c r="E23886" s="10">
        <v>0</v>
      </c>
      <c r="F23886" s="10">
        <v>0</v>
      </c>
      <c r="G23886" s="10">
        <v>24</v>
      </c>
      <c r="H23886" s="10">
        <v>0</v>
      </c>
      <c r="I23886" s="4" t="s">
        <v>828</v>
      </c>
      <c r="J23886" s="7" t="str">
        <f>VLOOKUP(C23886,'[1]T. Apoyo Sistema'!$B$1:$C$89,2,0)</f>
        <v>SI</v>
      </c>
    </row>
    <row r="23887" spans="1:10" x14ac:dyDescent="0.25">
      <c r="A23887" s="4" t="str">
        <f>CONCATENATE(B23887,"-",C23887,"-",D23887)</f>
        <v>46267-POXC1-psa1</v>
      </c>
      <c r="B23887" s="16">
        <v>46267</v>
      </c>
      <c r="C23887" s="10" t="s">
        <v>119</v>
      </c>
      <c r="D23887" s="10" t="s">
        <v>60</v>
      </c>
      <c r="E23887" s="10">
        <v>0</v>
      </c>
      <c r="F23887" s="10">
        <v>0</v>
      </c>
      <c r="G23887" s="10">
        <v>24</v>
      </c>
      <c r="H23887" s="10">
        <v>0</v>
      </c>
      <c r="I23887" s="4" t="s">
        <v>828</v>
      </c>
      <c r="J23887" s="7" t="str">
        <f>VLOOKUP(C23887,'[1]T. Apoyo Sistema'!$B$1:$C$89,2,0)</f>
        <v>SI</v>
      </c>
    </row>
    <row r="23888" spans="1:10" x14ac:dyDescent="0.25">
      <c r="A23888" s="4" t="str">
        <f>CONCATENATE(B23888,"-",C23888,"-",D23888)</f>
        <v>46267-POXC1-psa2</v>
      </c>
      <c r="B23888" s="16">
        <v>46267</v>
      </c>
      <c r="C23888" s="10" t="s">
        <v>119</v>
      </c>
      <c r="D23888" s="10" t="s">
        <v>74</v>
      </c>
      <c r="E23888" s="10">
        <v>0</v>
      </c>
      <c r="F23888" s="10">
        <v>0</v>
      </c>
      <c r="G23888" s="10">
        <v>24</v>
      </c>
      <c r="H23888" s="10">
        <v>0</v>
      </c>
      <c r="I23888" s="4" t="s">
        <v>828</v>
      </c>
      <c r="J23888" s="7" t="str">
        <f>VLOOKUP(C23888,'[1]T. Apoyo Sistema'!$B$1:$C$89,2,0)</f>
        <v>SI</v>
      </c>
    </row>
    <row r="23889" spans="1:10" x14ac:dyDescent="0.25">
      <c r="A23889" s="4" t="str">
        <f>CONCATENATE(B23889,"-",C23889,"-",D23889)</f>
        <v>46267-POXC1-psa3</v>
      </c>
      <c r="B23889" s="16">
        <v>46267</v>
      </c>
      <c r="C23889" s="10" t="s">
        <v>119</v>
      </c>
      <c r="D23889" s="10" t="s">
        <v>79</v>
      </c>
      <c r="E23889" s="10">
        <v>0</v>
      </c>
      <c r="F23889" s="10">
        <v>0</v>
      </c>
      <c r="G23889" s="10">
        <v>24</v>
      </c>
      <c r="H23889" s="10">
        <v>0</v>
      </c>
      <c r="I23889" s="4" t="s">
        <v>828</v>
      </c>
      <c r="J23889" s="7" t="str">
        <f>VLOOKUP(C23889,'[1]T. Apoyo Sistema'!$B$1:$C$89,2,0)</f>
        <v>SI</v>
      </c>
    </row>
    <row r="23890" spans="1:10" x14ac:dyDescent="0.25">
      <c r="A23890" s="4" t="str">
        <f>CONCATENATE(B23890,"-",C23890,"-",D23890)</f>
        <v>46267-POXC1-psa4</v>
      </c>
      <c r="B23890" s="16">
        <v>46267</v>
      </c>
      <c r="C23890" s="10" t="s">
        <v>119</v>
      </c>
      <c r="D23890" s="10" t="s">
        <v>80</v>
      </c>
      <c r="E23890" s="10">
        <v>0</v>
      </c>
      <c r="F23890" s="10">
        <v>0</v>
      </c>
      <c r="G23890" s="10">
        <v>24</v>
      </c>
      <c r="H23890" s="10">
        <v>0</v>
      </c>
      <c r="I23890" s="4" t="s">
        <v>828</v>
      </c>
      <c r="J23890" s="7" t="str">
        <f>VLOOKUP(C23890,'[1]T. Apoyo Sistema'!$B$1:$C$89,2,0)</f>
        <v>SI</v>
      </c>
    </row>
    <row r="23891" spans="1:10" x14ac:dyDescent="0.25">
      <c r="A23891" s="4" t="str">
        <f>CONCATENATE(B23891,"-",C23891,"-",D23891)</f>
        <v>46267-POXC1-sec1</v>
      </c>
      <c r="B23891" s="16">
        <v>46267</v>
      </c>
      <c r="C23891" s="10" t="s">
        <v>119</v>
      </c>
      <c r="D23891" s="10" t="s">
        <v>75</v>
      </c>
      <c r="E23891" s="10">
        <v>0</v>
      </c>
      <c r="F23891" s="10">
        <v>0</v>
      </c>
      <c r="G23891" s="10">
        <v>24</v>
      </c>
      <c r="H23891" s="10">
        <v>0</v>
      </c>
      <c r="I23891" s="4" t="s">
        <v>828</v>
      </c>
      <c r="J23891" s="7" t="str">
        <f>VLOOKUP(C23891,'[1]T. Apoyo Sistema'!$B$1:$C$89,2,0)</f>
        <v>SI</v>
      </c>
    </row>
    <row r="23892" spans="1:10" x14ac:dyDescent="0.25">
      <c r="A23892" s="4" t="str">
        <f>CONCATENATE(B23892,"-",C23892,"-",D23892)</f>
        <v>46267-POXC1-sec2</v>
      </c>
      <c r="B23892" s="16">
        <v>46267</v>
      </c>
      <c r="C23892" s="10" t="s">
        <v>119</v>
      </c>
      <c r="D23892" s="10" t="s">
        <v>76</v>
      </c>
      <c r="E23892" s="10">
        <v>0</v>
      </c>
      <c r="F23892" s="10">
        <v>0</v>
      </c>
      <c r="G23892" s="10">
        <v>24</v>
      </c>
      <c r="H23892" s="10">
        <v>0</v>
      </c>
      <c r="I23892" s="4" t="s">
        <v>828</v>
      </c>
      <c r="J23892" s="7" t="str">
        <f>VLOOKUP(C23892,'[1]T. Apoyo Sistema'!$B$1:$C$89,2,0)</f>
        <v>SI</v>
      </c>
    </row>
    <row r="23893" spans="1:10" x14ac:dyDescent="0.25">
      <c r="A23893" s="4" t="str">
        <f>CONCATENATE(B23893,"-",C23893,"-",D23893)</f>
        <v>46268-OXMP09-gen1</v>
      </c>
      <c r="B23893" s="16">
        <v>46268</v>
      </c>
      <c r="C23893" s="10" t="s">
        <v>114</v>
      </c>
      <c r="D23893" s="10" t="s">
        <v>59</v>
      </c>
      <c r="E23893" s="10">
        <v>0</v>
      </c>
      <c r="F23893" s="10">
        <v>24</v>
      </c>
      <c r="G23893" s="10">
        <v>0</v>
      </c>
      <c r="H23893" s="10">
        <v>0</v>
      </c>
      <c r="I23893" s="4" t="s">
        <v>828</v>
      </c>
      <c r="J23893" s="7" t="str">
        <f>VLOOKUP(C23893,'[1]T. Apoyo Sistema'!$B$1:$C$89,2,0)</f>
        <v>NO</v>
      </c>
    </row>
    <row r="23894" spans="1:10" x14ac:dyDescent="0.25">
      <c r="A23894" s="4" t="str">
        <f>CONCATENATE(B23894,"-",C23894,"-",D23894)</f>
        <v>46268-OXMP09-psa1</v>
      </c>
      <c r="B23894" s="16">
        <v>46268</v>
      </c>
      <c r="C23894" s="10" t="s">
        <v>114</v>
      </c>
      <c r="D23894" s="10" t="s">
        <v>60</v>
      </c>
      <c r="E23894" s="10">
        <v>0</v>
      </c>
      <c r="F23894" s="10">
        <v>24</v>
      </c>
      <c r="G23894" s="10">
        <v>0</v>
      </c>
      <c r="H23894" s="10">
        <v>0</v>
      </c>
      <c r="I23894" s="4" t="s">
        <v>828</v>
      </c>
      <c r="J23894" s="7" t="str">
        <f>VLOOKUP(C23894,'[1]T. Apoyo Sistema'!$B$1:$C$89,2,0)</f>
        <v>NO</v>
      </c>
    </row>
    <row r="23895" spans="1:10" x14ac:dyDescent="0.25">
      <c r="A23895" s="4" t="str">
        <f>CONCATENATE(B23895,"-",C23895,"-",D23895)</f>
        <v>46268-OXMP10-gen1</v>
      </c>
      <c r="B23895" s="16">
        <v>46268</v>
      </c>
      <c r="C23895" s="10" t="s">
        <v>58</v>
      </c>
      <c r="D23895" s="10" t="s">
        <v>59</v>
      </c>
      <c r="E23895" s="10">
        <v>0</v>
      </c>
      <c r="F23895" s="10">
        <v>24</v>
      </c>
      <c r="G23895" s="10">
        <v>0</v>
      </c>
      <c r="H23895" s="10">
        <v>0</v>
      </c>
      <c r="I23895" s="4" t="s">
        <v>828</v>
      </c>
      <c r="J23895" s="7" t="str">
        <f>VLOOKUP(C23895,'[1]T. Apoyo Sistema'!$B$1:$C$89,2,0)</f>
        <v>NO</v>
      </c>
    </row>
    <row r="23896" spans="1:10" x14ac:dyDescent="0.25">
      <c r="A23896" s="4" t="str">
        <f>CONCATENATE(B23896,"-",C23896,"-",D23896)</f>
        <v>46268-OXMP10-psa1</v>
      </c>
      <c r="B23896" s="16">
        <v>46268</v>
      </c>
      <c r="C23896" s="10" t="s">
        <v>58</v>
      </c>
      <c r="D23896" s="10" t="s">
        <v>60</v>
      </c>
      <c r="E23896" s="10">
        <v>0</v>
      </c>
      <c r="F23896" s="10">
        <v>24</v>
      </c>
      <c r="G23896" s="10">
        <v>0</v>
      </c>
      <c r="H23896" s="10">
        <v>0</v>
      </c>
      <c r="I23896" s="4" t="s">
        <v>828</v>
      </c>
      <c r="J23896" s="7" t="str">
        <f>VLOOKUP(C23896,'[1]T. Apoyo Sistema'!$B$1:$C$89,2,0)</f>
        <v>NO</v>
      </c>
    </row>
    <row r="23897" spans="1:10" x14ac:dyDescent="0.25">
      <c r="A23897" s="4" t="str">
        <f>CONCATENATE(B23897,"-",C23897,"-",D23897)</f>
        <v>46268-OXMP11-gen1</v>
      </c>
      <c r="B23897" s="16">
        <v>46268</v>
      </c>
      <c r="C23897" s="10" t="s">
        <v>115</v>
      </c>
      <c r="D23897" s="10" t="s">
        <v>59</v>
      </c>
      <c r="E23897" s="10">
        <v>0</v>
      </c>
      <c r="F23897" s="10">
        <v>24</v>
      </c>
      <c r="G23897" s="10">
        <v>0</v>
      </c>
      <c r="H23897" s="10">
        <v>0</v>
      </c>
      <c r="I23897" s="4" t="s">
        <v>828</v>
      </c>
      <c r="J23897" s="7" t="str">
        <f>VLOOKUP(C23897,'[1]T. Apoyo Sistema'!$B$1:$C$89,2,0)</f>
        <v>NO</v>
      </c>
    </row>
    <row r="23898" spans="1:10" x14ac:dyDescent="0.25">
      <c r="A23898" s="4" t="str">
        <f>CONCATENATE(B23898,"-",C23898,"-",D23898)</f>
        <v>46268-OXMP11-psa1</v>
      </c>
      <c r="B23898" s="16">
        <v>46268</v>
      </c>
      <c r="C23898" s="10" t="s">
        <v>115</v>
      </c>
      <c r="D23898" s="10" t="s">
        <v>60</v>
      </c>
      <c r="E23898" s="10">
        <v>0</v>
      </c>
      <c r="F23898" s="10">
        <v>4.7</v>
      </c>
      <c r="G23898" s="10">
        <v>19.3</v>
      </c>
      <c r="H23898" s="10">
        <v>0</v>
      </c>
      <c r="I23898" s="4" t="s">
        <v>828</v>
      </c>
      <c r="J23898" s="7" t="str">
        <f>VLOOKUP(C23898,'[1]T. Apoyo Sistema'!$B$1:$C$89,2,0)</f>
        <v>NO</v>
      </c>
    </row>
    <row r="23899" spans="1:10" x14ac:dyDescent="0.25">
      <c r="A23899" s="4" t="str">
        <f>CONCATENATE(B23899,"-",C23899,"-",D23899)</f>
        <v>46268-OXMP12-gen1</v>
      </c>
      <c r="B23899" s="16">
        <v>46268</v>
      </c>
      <c r="C23899" s="10" t="s">
        <v>116</v>
      </c>
      <c r="D23899" s="10" t="s">
        <v>59</v>
      </c>
      <c r="E23899" s="10">
        <v>0</v>
      </c>
      <c r="F23899" s="10">
        <v>24</v>
      </c>
      <c r="G23899" s="10">
        <v>0</v>
      </c>
      <c r="H23899" s="10">
        <v>0</v>
      </c>
      <c r="I23899" s="4" t="s">
        <v>828</v>
      </c>
      <c r="J23899" s="7" t="str">
        <f>VLOOKUP(C23899,'[1]T. Apoyo Sistema'!$B$1:$C$89,2,0)</f>
        <v>NO</v>
      </c>
    </row>
    <row r="23900" spans="1:10" x14ac:dyDescent="0.25">
      <c r="A23900" s="4" t="str">
        <f>CONCATENATE(B23900,"-",C23900,"-",D23900)</f>
        <v>46268-OXMP12-psa1</v>
      </c>
      <c r="B23900" s="16">
        <v>46268</v>
      </c>
      <c r="C23900" s="10" t="s">
        <v>116</v>
      </c>
      <c r="D23900" s="10" t="s">
        <v>60</v>
      </c>
      <c r="E23900" s="10">
        <v>0</v>
      </c>
      <c r="F23900" s="10">
        <v>3.1333333333333333</v>
      </c>
      <c r="G23900" s="10">
        <v>20.866666666666667</v>
      </c>
      <c r="H23900" s="10">
        <v>0</v>
      </c>
      <c r="I23900" s="4" t="s">
        <v>828</v>
      </c>
      <c r="J23900" s="7" t="str">
        <f>VLOOKUP(C23900,'[1]T. Apoyo Sistema'!$B$1:$C$89,2,0)</f>
        <v>NO</v>
      </c>
    </row>
    <row r="23901" spans="1:10" x14ac:dyDescent="0.25">
      <c r="A23901" s="4" t="str">
        <f>CONCATENATE(B23901,"-",C23901,"-",D23901)</f>
        <v>46268-OXMP13-gen1</v>
      </c>
      <c r="B23901" s="16">
        <v>46268</v>
      </c>
      <c r="C23901" s="10" t="s">
        <v>117</v>
      </c>
      <c r="D23901" s="10" t="s">
        <v>59</v>
      </c>
      <c r="E23901" s="10">
        <v>0</v>
      </c>
      <c r="F23901" s="10">
        <v>24</v>
      </c>
      <c r="G23901" s="10">
        <v>0</v>
      </c>
      <c r="H23901" s="10">
        <v>0</v>
      </c>
      <c r="I23901" s="4" t="s">
        <v>828</v>
      </c>
      <c r="J23901" s="7" t="str">
        <f>VLOOKUP(C23901,'[1]T. Apoyo Sistema'!$B$1:$C$89,2,0)</f>
        <v>NO</v>
      </c>
    </row>
    <row r="23902" spans="1:10" x14ac:dyDescent="0.25">
      <c r="A23902" s="4" t="str">
        <f>CONCATENATE(B23902,"-",C23902,"-",D23902)</f>
        <v>46268-OXMP13-psa1</v>
      </c>
      <c r="B23902" s="16">
        <v>46268</v>
      </c>
      <c r="C23902" s="10" t="s">
        <v>117</v>
      </c>
      <c r="D23902" s="10" t="s">
        <v>60</v>
      </c>
      <c r="E23902" s="10">
        <v>0</v>
      </c>
      <c r="F23902" s="10">
        <v>24</v>
      </c>
      <c r="G23902" s="10">
        <v>0</v>
      </c>
      <c r="H23902" s="10">
        <v>0</v>
      </c>
      <c r="I23902" s="4" t="s">
        <v>828</v>
      </c>
      <c r="J23902" s="7" t="str">
        <f>VLOOKUP(C23902,'[1]T. Apoyo Sistema'!$B$1:$C$89,2,0)</f>
        <v>NO</v>
      </c>
    </row>
    <row r="23903" spans="1:10" x14ac:dyDescent="0.25">
      <c r="A23903" s="4" t="str">
        <f>CONCATENATE(B23903,"-",C23903,"-",D23903)</f>
        <v>46242-POX9-bbd1</v>
      </c>
      <c r="B23903" s="14">
        <v>46242</v>
      </c>
      <c r="C23903" s="4" t="s">
        <v>49</v>
      </c>
      <c r="D23903" s="4" t="s">
        <v>69</v>
      </c>
      <c r="E23903" s="4">
        <v>0</v>
      </c>
      <c r="F23903" s="6">
        <v>0.2</v>
      </c>
      <c r="G23903" s="6">
        <v>23.783333333333335</v>
      </c>
      <c r="H23903" s="6">
        <v>0</v>
      </c>
      <c r="I23903" s="4" t="str">
        <f>TEXT(B23903,"yyyy-mm")</f>
        <v>2026-08</v>
      </c>
      <c r="J23903" s="7" t="str">
        <f>VLOOKUP(C23903,'[1]T. Apoyo Sistema'!$B$1:$C$89,2,0)</f>
        <v>SI</v>
      </c>
    </row>
    <row r="23904" spans="1:10" x14ac:dyDescent="0.25">
      <c r="A23904" s="4" t="str">
        <f>CONCATENATE(B23904,"-",C23904,"-",D23904)</f>
        <v>46242-POX9-bbd2</v>
      </c>
      <c r="B23904" s="14">
        <v>46242</v>
      </c>
      <c r="C23904" s="4" t="s">
        <v>49</v>
      </c>
      <c r="D23904" s="4" t="s">
        <v>70</v>
      </c>
      <c r="E23904" s="4">
        <v>0</v>
      </c>
      <c r="F23904" s="6">
        <v>0</v>
      </c>
      <c r="G23904" s="6">
        <v>0</v>
      </c>
      <c r="H23904" s="6">
        <v>23.983333333333334</v>
      </c>
      <c r="I23904" s="4" t="str">
        <f>TEXT(B23904,"yyyy-mm")</f>
        <v>2026-08</v>
      </c>
      <c r="J23904" s="7" t="str">
        <f>VLOOKUP(C23904,'[1]T. Apoyo Sistema'!$B$1:$C$89,2,0)</f>
        <v>SI</v>
      </c>
    </row>
    <row r="23905" spans="1:10" x14ac:dyDescent="0.25">
      <c r="A23905" s="4" t="str">
        <f>CONCATENATE(B23905,"-",C23905,"-",D23905)</f>
        <v>46268-OXMP15-gen1</v>
      </c>
      <c r="B23905" s="16">
        <v>46268</v>
      </c>
      <c r="C23905" s="10" t="s">
        <v>43</v>
      </c>
      <c r="D23905" s="10" t="s">
        <v>59</v>
      </c>
      <c r="E23905" s="10">
        <v>1</v>
      </c>
      <c r="F23905" s="10">
        <v>22.883333333333333</v>
      </c>
      <c r="G23905" s="10">
        <v>0.80000000000000071</v>
      </c>
      <c r="H23905" s="10">
        <v>0.31666666666666665</v>
      </c>
      <c r="I23905" s="4" t="s">
        <v>828</v>
      </c>
      <c r="J23905" s="7" t="str">
        <f>VLOOKUP(C23905,'[1]T. Apoyo Sistema'!$B$1:$C$89,2,0)</f>
        <v>NO</v>
      </c>
    </row>
    <row r="23906" spans="1:10" x14ac:dyDescent="0.25">
      <c r="A23906" s="4" t="str">
        <f>CONCATENATE(B23906,"-",C23906,"-",D23906)</f>
        <v>46268-OXMP15-psa1</v>
      </c>
      <c r="B23906" s="16">
        <v>46268</v>
      </c>
      <c r="C23906" s="10" t="s">
        <v>43</v>
      </c>
      <c r="D23906" s="10" t="s">
        <v>60</v>
      </c>
      <c r="E23906" s="10">
        <v>0</v>
      </c>
      <c r="F23906" s="10">
        <v>22.633333333333333</v>
      </c>
      <c r="G23906" s="10">
        <v>1.3666666666666671</v>
      </c>
      <c r="H23906" s="10">
        <v>0</v>
      </c>
      <c r="I23906" s="4" t="s">
        <v>828</v>
      </c>
      <c r="J23906" s="7" t="str">
        <f>VLOOKUP(C23906,'[1]T. Apoyo Sistema'!$B$1:$C$89,2,0)</f>
        <v>NO</v>
      </c>
    </row>
    <row r="23907" spans="1:10" x14ac:dyDescent="0.25">
      <c r="A23907" s="4" t="str">
        <f>CONCATENATE(B23907,"-",C23907,"-",D23907)</f>
        <v>46268-OXMP16-gen1</v>
      </c>
      <c r="B23907" s="16">
        <v>46268</v>
      </c>
      <c r="C23907" s="10" t="s">
        <v>62</v>
      </c>
      <c r="D23907" s="10" t="s">
        <v>59</v>
      </c>
      <c r="E23907" s="10">
        <v>0</v>
      </c>
      <c r="F23907" s="10">
        <v>24</v>
      </c>
      <c r="G23907" s="10">
        <v>0</v>
      </c>
      <c r="H23907" s="10">
        <v>0</v>
      </c>
      <c r="I23907" s="4" t="s">
        <v>828</v>
      </c>
      <c r="J23907" s="7" t="str">
        <f>VLOOKUP(C23907,'[1]T. Apoyo Sistema'!$B$1:$C$89,2,0)</f>
        <v>NO</v>
      </c>
    </row>
    <row r="23908" spans="1:10" x14ac:dyDescent="0.25">
      <c r="A23908" s="4" t="str">
        <f>CONCATENATE(B23908,"-",C23908,"-",D23908)</f>
        <v>46268-OXMP16-psa1</v>
      </c>
      <c r="B23908" s="16">
        <v>46268</v>
      </c>
      <c r="C23908" s="10" t="s">
        <v>62</v>
      </c>
      <c r="D23908" s="10" t="s">
        <v>60</v>
      </c>
      <c r="E23908" s="10">
        <v>0</v>
      </c>
      <c r="F23908" s="10">
        <v>22.783333333333335</v>
      </c>
      <c r="G23908" s="10">
        <v>1.216666666666665</v>
      </c>
      <c r="H23908" s="10">
        <v>0</v>
      </c>
      <c r="I23908" s="4" t="s">
        <v>828</v>
      </c>
      <c r="J23908" s="7" t="str">
        <f>VLOOKUP(C23908,'[1]T. Apoyo Sistema'!$B$1:$C$89,2,0)</f>
        <v>NO</v>
      </c>
    </row>
    <row r="23909" spans="1:10" x14ac:dyDescent="0.25">
      <c r="A23909" s="4" t="str">
        <f>CONCATENATE(B23909,"-",C23909,"-",D23909)</f>
        <v>46268-OXMPN2-gen1</v>
      </c>
      <c r="B23909" s="16">
        <v>46268</v>
      </c>
      <c r="C23909" s="10" t="s">
        <v>118</v>
      </c>
      <c r="D23909" s="10" t="s">
        <v>59</v>
      </c>
      <c r="E23909" s="10">
        <v>0</v>
      </c>
      <c r="F23909" s="10">
        <v>24</v>
      </c>
      <c r="G23909" s="10">
        <v>0</v>
      </c>
      <c r="H23909" s="10">
        <v>0</v>
      </c>
      <c r="I23909" s="4" t="s">
        <v>828</v>
      </c>
      <c r="J23909" s="7" t="str">
        <f>VLOOKUP(C23909,'[1]T. Apoyo Sistema'!$B$1:$C$89,2,0)</f>
        <v>NO</v>
      </c>
    </row>
    <row r="23910" spans="1:10" x14ac:dyDescent="0.25">
      <c r="A23910" s="4" t="str">
        <f>CONCATENATE(B23910,"-",C23910,"-",D23910)</f>
        <v>46268-OXMPN2-psa1</v>
      </c>
      <c r="B23910" s="16">
        <v>46268</v>
      </c>
      <c r="C23910" s="10" t="s">
        <v>118</v>
      </c>
      <c r="D23910" s="10" t="s">
        <v>60</v>
      </c>
      <c r="E23910" s="10">
        <v>0</v>
      </c>
      <c r="F23910" s="10">
        <v>24</v>
      </c>
      <c r="G23910" s="10">
        <v>0</v>
      </c>
      <c r="H23910" s="10">
        <v>0</v>
      </c>
      <c r="I23910" s="4" t="s">
        <v>828</v>
      </c>
      <c r="J23910" s="7" t="str">
        <f>VLOOKUP(C23910,'[1]T. Apoyo Sistema'!$B$1:$C$89,2,0)</f>
        <v>NO</v>
      </c>
    </row>
    <row r="23911" spans="1:10" x14ac:dyDescent="0.25">
      <c r="A23911" s="4" t="str">
        <f>CONCATENATE(B23911,"-",C23911,"-",D23911)</f>
        <v>46268-OXMPN4-gen1</v>
      </c>
      <c r="B23911" s="16">
        <v>46268</v>
      </c>
      <c r="C23911" s="10" t="s">
        <v>63</v>
      </c>
      <c r="D23911" s="10" t="s">
        <v>59</v>
      </c>
      <c r="E23911" s="10">
        <v>0</v>
      </c>
      <c r="F23911" s="10">
        <v>24</v>
      </c>
      <c r="G23911" s="10">
        <v>0</v>
      </c>
      <c r="H23911" s="10">
        <v>0</v>
      </c>
      <c r="I23911" s="4" t="s">
        <v>828</v>
      </c>
      <c r="J23911" s="7" t="str">
        <f>VLOOKUP(C23911,'[1]T. Apoyo Sistema'!$B$1:$C$89,2,0)</f>
        <v>NO</v>
      </c>
    </row>
    <row r="23912" spans="1:10" x14ac:dyDescent="0.25">
      <c r="A23912" s="4" t="str">
        <f>CONCATENATE(B23912,"-",C23912,"-",D23912)</f>
        <v>46268-OXMPN4-psa1</v>
      </c>
      <c r="B23912" s="16">
        <v>46268</v>
      </c>
      <c r="C23912" s="10" t="s">
        <v>63</v>
      </c>
      <c r="D23912" s="10" t="s">
        <v>60</v>
      </c>
      <c r="E23912" s="10">
        <v>0</v>
      </c>
      <c r="F23912" s="10">
        <v>24</v>
      </c>
      <c r="G23912" s="10">
        <v>0</v>
      </c>
      <c r="H23912" s="10">
        <v>0</v>
      </c>
      <c r="I23912" s="4" t="s">
        <v>828</v>
      </c>
      <c r="J23912" s="7" t="str">
        <f>VLOOKUP(C23912,'[1]T. Apoyo Sistema'!$B$1:$C$89,2,0)</f>
        <v>NO</v>
      </c>
    </row>
    <row r="23913" spans="1:10" x14ac:dyDescent="0.25">
      <c r="A23913" s="4" t="str">
        <f>CONCATENATE(B23913,"-",C23913,"-",D23913)</f>
        <v>46268-OXMPN5-gen1</v>
      </c>
      <c r="B23913" s="16">
        <v>46268</v>
      </c>
      <c r="C23913" s="10" t="s">
        <v>64</v>
      </c>
      <c r="D23913" s="10" t="s">
        <v>59</v>
      </c>
      <c r="E23913" s="10">
        <v>0</v>
      </c>
      <c r="F23913" s="10">
        <v>24</v>
      </c>
      <c r="G23913" s="10">
        <v>0</v>
      </c>
      <c r="H23913" s="10">
        <v>0</v>
      </c>
      <c r="I23913" s="4" t="s">
        <v>828</v>
      </c>
      <c r="J23913" s="7" t="str">
        <f>VLOOKUP(C23913,'[1]T. Apoyo Sistema'!$B$1:$C$89,2,0)</f>
        <v>NO</v>
      </c>
    </row>
    <row r="23914" spans="1:10" x14ac:dyDescent="0.25">
      <c r="A23914" s="4" t="str">
        <f>CONCATENATE(B23914,"-",C23914,"-",D23914)</f>
        <v>46268-OXMPN5-psa1</v>
      </c>
      <c r="B23914" s="16">
        <v>46268</v>
      </c>
      <c r="C23914" s="10" t="s">
        <v>64</v>
      </c>
      <c r="D23914" s="10" t="s">
        <v>60</v>
      </c>
      <c r="E23914" s="10">
        <v>0</v>
      </c>
      <c r="F23914" s="10">
        <v>0</v>
      </c>
      <c r="G23914" s="10">
        <v>24</v>
      </c>
      <c r="H23914" s="10">
        <v>0</v>
      </c>
      <c r="I23914" s="4" t="s">
        <v>828</v>
      </c>
      <c r="J23914" s="7" t="str">
        <f>VLOOKUP(C23914,'[1]T. Apoyo Sistema'!$B$1:$C$89,2,0)</f>
        <v>NO</v>
      </c>
    </row>
    <row r="23915" spans="1:10" x14ac:dyDescent="0.25">
      <c r="A23915" s="4" t="str">
        <f>CONCATENATE(B23915,"-",C23915,"-",D23915)</f>
        <v>46268-OXMPN6-gen1</v>
      </c>
      <c r="B23915" s="16">
        <v>46268</v>
      </c>
      <c r="C23915" s="10" t="s">
        <v>829</v>
      </c>
      <c r="D23915" s="10" t="s">
        <v>59</v>
      </c>
      <c r="E23915" s="10">
        <v>3</v>
      </c>
      <c r="F23915" s="10">
        <v>21.966666666666665</v>
      </c>
      <c r="G23915" s="10">
        <v>0.70000000000000284</v>
      </c>
      <c r="H23915" s="10">
        <v>1.3333333333333333</v>
      </c>
      <c r="I23915" s="4" t="s">
        <v>828</v>
      </c>
      <c r="J23915" s="7" t="str">
        <f>VLOOKUP(C23915,'[1]T. Apoyo Sistema'!$B$1:$C$89,2,0)</f>
        <v>NO</v>
      </c>
    </row>
    <row r="23916" spans="1:10" x14ac:dyDescent="0.25">
      <c r="A23916" s="4" t="str">
        <f>CONCATENATE(B23916,"-",C23916,"-",D23916)</f>
        <v>46268-OXMPN6-psa1</v>
      </c>
      <c r="B23916" s="16">
        <v>46268</v>
      </c>
      <c r="C23916" s="10" t="s">
        <v>829</v>
      </c>
      <c r="D23916" s="10" t="s">
        <v>60</v>
      </c>
      <c r="E23916" s="10">
        <v>1</v>
      </c>
      <c r="F23916" s="10">
        <v>17.3</v>
      </c>
      <c r="G23916" s="10">
        <v>6.6833333333333336</v>
      </c>
      <c r="H23916" s="10">
        <v>1.6666666666666666E-2</v>
      </c>
      <c r="I23916" s="4" t="s">
        <v>828</v>
      </c>
      <c r="J23916" s="7" t="str">
        <f>VLOOKUP(C23916,'[1]T. Apoyo Sistema'!$B$1:$C$89,2,0)</f>
        <v>NO</v>
      </c>
    </row>
    <row r="23917" spans="1:10" x14ac:dyDescent="0.25">
      <c r="A23917" s="4" t="str">
        <f>CONCATENATE(B23917,"-",C23917,"-",D23917)</f>
        <v>46268-OXMPN7-gen1</v>
      </c>
      <c r="B23917" s="16">
        <v>46268</v>
      </c>
      <c r="C23917" s="10" t="s">
        <v>65</v>
      </c>
      <c r="D23917" s="10" t="s">
        <v>59</v>
      </c>
      <c r="E23917" s="10">
        <v>0</v>
      </c>
      <c r="F23917" s="10">
        <v>24</v>
      </c>
      <c r="G23917" s="10">
        <v>0</v>
      </c>
      <c r="H23917" s="10">
        <v>0</v>
      </c>
      <c r="I23917" s="4" t="s">
        <v>828</v>
      </c>
      <c r="J23917" s="7" t="str">
        <f>VLOOKUP(C23917,'[1]T. Apoyo Sistema'!$B$1:$C$89,2,0)</f>
        <v>NO</v>
      </c>
    </row>
    <row r="23918" spans="1:10" x14ac:dyDescent="0.25">
      <c r="A23918" s="4" t="str">
        <f>CONCATENATE(B23918,"-",C23918,"-",D23918)</f>
        <v>46268-OXMPN7-psa1</v>
      </c>
      <c r="B23918" s="16">
        <v>46268</v>
      </c>
      <c r="C23918" s="10" t="s">
        <v>65</v>
      </c>
      <c r="D23918" s="10" t="s">
        <v>60</v>
      </c>
      <c r="E23918" s="10">
        <v>0</v>
      </c>
      <c r="F23918" s="10">
        <v>24</v>
      </c>
      <c r="G23918" s="10">
        <v>0</v>
      </c>
      <c r="H23918" s="10">
        <v>0</v>
      </c>
      <c r="I23918" s="4" t="s">
        <v>828</v>
      </c>
      <c r="J23918" s="7" t="str">
        <f>VLOOKUP(C23918,'[1]T. Apoyo Sistema'!$B$1:$C$89,2,0)</f>
        <v>NO</v>
      </c>
    </row>
    <row r="23919" spans="1:10" x14ac:dyDescent="0.25">
      <c r="A23919" s="4" t="str">
        <f>CONCATENATE(B23919,"-",C23919,"-",D23919)</f>
        <v>46268-OXMPN8-gen1</v>
      </c>
      <c r="B23919" s="16">
        <v>46268</v>
      </c>
      <c r="C23919" s="10" t="s">
        <v>66</v>
      </c>
      <c r="D23919" s="10" t="s">
        <v>59</v>
      </c>
      <c r="E23919" s="10">
        <v>0</v>
      </c>
      <c r="F23919" s="10">
        <v>24</v>
      </c>
      <c r="G23919" s="10">
        <v>0</v>
      </c>
      <c r="H23919" s="10">
        <v>0</v>
      </c>
      <c r="I23919" s="4" t="s">
        <v>828</v>
      </c>
      <c r="J23919" s="7" t="str">
        <f>VLOOKUP(C23919,'[1]T. Apoyo Sistema'!$B$1:$C$89,2,0)</f>
        <v>NO</v>
      </c>
    </row>
    <row r="23920" spans="1:10" x14ac:dyDescent="0.25">
      <c r="A23920" s="4" t="str">
        <f>CONCATENATE(B23920,"-",C23920,"-",D23920)</f>
        <v>46268-OXMPN8-psa1</v>
      </c>
      <c r="B23920" s="16">
        <v>46268</v>
      </c>
      <c r="C23920" s="10" t="s">
        <v>66</v>
      </c>
      <c r="D23920" s="10" t="s">
        <v>60</v>
      </c>
      <c r="E23920" s="10">
        <v>0</v>
      </c>
      <c r="F23920" s="10">
        <v>0</v>
      </c>
      <c r="G23920" s="10">
        <v>24</v>
      </c>
      <c r="H23920" s="10">
        <v>0</v>
      </c>
      <c r="I23920" s="4" t="s">
        <v>828</v>
      </c>
      <c r="J23920" s="7" t="str">
        <f>VLOOKUP(C23920,'[1]T. Apoyo Sistema'!$B$1:$C$89,2,0)</f>
        <v>NO</v>
      </c>
    </row>
    <row r="23921" spans="1:10" x14ac:dyDescent="0.25">
      <c r="A23921" s="4" t="str">
        <f>CONCATENATE(B23921,"-",C23921,"-",D23921)</f>
        <v>46268-OXMPN9-gen1</v>
      </c>
      <c r="B23921" s="16">
        <v>46268</v>
      </c>
      <c r="C23921" s="10" t="s">
        <v>67</v>
      </c>
      <c r="D23921" s="10" t="s">
        <v>59</v>
      </c>
      <c r="E23921" s="10">
        <v>0</v>
      </c>
      <c r="F23921" s="10">
        <v>24</v>
      </c>
      <c r="G23921" s="10">
        <v>0</v>
      </c>
      <c r="H23921" s="10">
        <v>0</v>
      </c>
      <c r="I23921" s="4" t="s">
        <v>828</v>
      </c>
      <c r="J23921" s="7" t="str">
        <f>VLOOKUP(C23921,'[1]T. Apoyo Sistema'!$B$1:$C$89,2,0)</f>
        <v>NO</v>
      </c>
    </row>
    <row r="23922" spans="1:10" x14ac:dyDescent="0.25">
      <c r="A23922" s="4" t="str">
        <f>CONCATENATE(B23922,"-",C23922,"-",D23922)</f>
        <v>46268-OXMPN9-psa1</v>
      </c>
      <c r="B23922" s="16">
        <v>46268</v>
      </c>
      <c r="C23922" s="10" t="s">
        <v>67</v>
      </c>
      <c r="D23922" s="10" t="s">
        <v>60</v>
      </c>
      <c r="E23922" s="10">
        <v>0</v>
      </c>
      <c r="F23922" s="10">
        <v>24</v>
      </c>
      <c r="G23922" s="10">
        <v>0</v>
      </c>
      <c r="H23922" s="10">
        <v>0</v>
      </c>
      <c r="I23922" s="4" t="s">
        <v>828</v>
      </c>
      <c r="J23922" s="7" t="str">
        <f>VLOOKUP(C23922,'[1]T. Apoyo Sistema'!$B$1:$C$89,2,0)</f>
        <v>NO</v>
      </c>
    </row>
    <row r="23923" spans="1:10" x14ac:dyDescent="0.25">
      <c r="A23923" s="4" t="str">
        <f>CONCATENATE(B23923,"-",C23923,"-",D23923)</f>
        <v>46268-POX10-bbd1</v>
      </c>
      <c r="B23923" s="16">
        <v>46268</v>
      </c>
      <c r="C23923" s="10" t="s">
        <v>37</v>
      </c>
      <c r="D23923" s="10" t="s">
        <v>69</v>
      </c>
      <c r="E23923" s="10">
        <v>0</v>
      </c>
      <c r="F23923" s="10">
        <v>0</v>
      </c>
      <c r="G23923" s="10">
        <v>24</v>
      </c>
      <c r="H23923" s="10">
        <v>0</v>
      </c>
      <c r="I23923" s="4" t="s">
        <v>828</v>
      </c>
      <c r="J23923" s="7" t="str">
        <f>VLOOKUP(C23923,'[1]T. Apoyo Sistema'!$B$1:$C$89,2,0)</f>
        <v>SI</v>
      </c>
    </row>
    <row r="23924" spans="1:10" x14ac:dyDescent="0.25">
      <c r="A23924" s="4" t="str">
        <f>CONCATENATE(B23924,"-",C23924,"-",D23924)</f>
        <v>46268-POX10-bbd2</v>
      </c>
      <c r="B23924" s="16">
        <v>46268</v>
      </c>
      <c r="C23924" s="10" t="s">
        <v>37</v>
      </c>
      <c r="D23924" s="10" t="s">
        <v>70</v>
      </c>
      <c r="E23924" s="10">
        <v>0</v>
      </c>
      <c r="F23924" s="10">
        <v>0</v>
      </c>
      <c r="G23924" s="10">
        <v>24</v>
      </c>
      <c r="H23924" s="10">
        <v>0</v>
      </c>
      <c r="I23924" s="4" t="s">
        <v>828</v>
      </c>
      <c r="J23924" s="7" t="str">
        <f>VLOOKUP(C23924,'[1]T. Apoyo Sistema'!$B$1:$C$89,2,0)</f>
        <v>SI</v>
      </c>
    </row>
    <row r="23925" spans="1:10" x14ac:dyDescent="0.25">
      <c r="A23925" s="4" t="str">
        <f>CONCATENATE(B23925,"-",C23925,"-",D23925)</f>
        <v>46268-POX10-com1</v>
      </c>
      <c r="B23925" s="16">
        <v>46268</v>
      </c>
      <c r="C23925" s="10" t="s">
        <v>37</v>
      </c>
      <c r="D23925" s="10" t="s">
        <v>71</v>
      </c>
      <c r="E23925" s="10">
        <v>0</v>
      </c>
      <c r="F23925" s="10">
        <v>6.25</v>
      </c>
      <c r="G23925" s="10">
        <v>17.75</v>
      </c>
      <c r="H23925" s="10">
        <v>0</v>
      </c>
      <c r="I23925" s="4" t="s">
        <v>828</v>
      </c>
      <c r="J23925" s="7" t="str">
        <f>VLOOKUP(C23925,'[1]T. Apoyo Sistema'!$B$1:$C$89,2,0)</f>
        <v>SI</v>
      </c>
    </row>
    <row r="23926" spans="1:10" x14ac:dyDescent="0.25">
      <c r="A23926" s="4" t="str">
        <f>CONCATENATE(B23926,"-",C23926,"-",D23926)</f>
        <v>46268-POX10-com2</v>
      </c>
      <c r="B23926" s="16">
        <v>46268</v>
      </c>
      <c r="C23926" s="10" t="s">
        <v>37</v>
      </c>
      <c r="D23926" s="10" t="s">
        <v>72</v>
      </c>
      <c r="E23926" s="10">
        <v>0</v>
      </c>
      <c r="F23926" s="10">
        <v>0</v>
      </c>
      <c r="G23926" s="10">
        <v>0</v>
      </c>
      <c r="H23926" s="10">
        <v>24</v>
      </c>
      <c r="I23926" s="4" t="s">
        <v>828</v>
      </c>
      <c r="J23926" s="7" t="str">
        <f>VLOOKUP(C23926,'[1]T. Apoyo Sistema'!$B$1:$C$89,2,0)</f>
        <v>SI</v>
      </c>
    </row>
    <row r="23927" spans="1:10" x14ac:dyDescent="0.25">
      <c r="A23927" s="4" t="str">
        <f>CONCATENATE(B23927,"-",C23927,"-",D23927)</f>
        <v>46268-POX10-com3</v>
      </c>
      <c r="B23927" s="16">
        <v>46268</v>
      </c>
      <c r="C23927" s="10" t="s">
        <v>37</v>
      </c>
      <c r="D23927" s="10" t="s">
        <v>77</v>
      </c>
      <c r="E23927" s="10">
        <v>0</v>
      </c>
      <c r="F23927" s="10">
        <v>6.2333333333333334</v>
      </c>
      <c r="G23927" s="10">
        <v>17.766666666666666</v>
      </c>
      <c r="H23927" s="10">
        <v>0</v>
      </c>
      <c r="I23927" s="4" t="s">
        <v>828</v>
      </c>
      <c r="J23927" s="7" t="str">
        <f>VLOOKUP(C23927,'[1]T. Apoyo Sistema'!$B$1:$C$89,2,0)</f>
        <v>SI</v>
      </c>
    </row>
    <row r="23928" spans="1:10" x14ac:dyDescent="0.25">
      <c r="A23928" s="4" t="str">
        <f>CONCATENATE(B23928,"-",C23928,"-",D23928)</f>
        <v>46268-POX10-com4</v>
      </c>
      <c r="B23928" s="16">
        <v>46268</v>
      </c>
      <c r="C23928" s="10" t="s">
        <v>37</v>
      </c>
      <c r="D23928" s="10" t="s">
        <v>78</v>
      </c>
      <c r="E23928" s="10">
        <v>0</v>
      </c>
      <c r="F23928" s="10">
        <v>6.2333333333333334</v>
      </c>
      <c r="G23928" s="10">
        <v>17.766666666666666</v>
      </c>
      <c r="H23928" s="10">
        <v>0</v>
      </c>
      <c r="I23928" s="4" t="s">
        <v>828</v>
      </c>
      <c r="J23928" s="7" t="str">
        <f>VLOOKUP(C23928,'[1]T. Apoyo Sistema'!$B$1:$C$89,2,0)</f>
        <v>SI</v>
      </c>
    </row>
    <row r="23929" spans="1:10" x14ac:dyDescent="0.25">
      <c r="A23929" s="4" t="str">
        <f>CONCATENATE(B23929,"-",C23929,"-",D23929)</f>
        <v>46268-POX10-gen1</v>
      </c>
      <c r="B23929" s="16">
        <v>46268</v>
      </c>
      <c r="C23929" s="10" t="s">
        <v>37</v>
      </c>
      <c r="D23929" s="10" t="s">
        <v>59</v>
      </c>
      <c r="E23929" s="10">
        <v>0</v>
      </c>
      <c r="F23929" s="10">
        <v>6.8833333333333337</v>
      </c>
      <c r="G23929" s="10">
        <v>17.116666666666667</v>
      </c>
      <c r="H23929" s="10">
        <v>0</v>
      </c>
      <c r="I23929" s="4" t="s">
        <v>828</v>
      </c>
      <c r="J23929" s="7" t="str">
        <f>VLOOKUP(C23929,'[1]T. Apoyo Sistema'!$B$1:$C$89,2,0)</f>
        <v>SI</v>
      </c>
    </row>
    <row r="23930" spans="1:10" x14ac:dyDescent="0.25">
      <c r="A23930" s="4" t="str">
        <f>CONCATENATE(B23930,"-",C23930,"-",D23930)</f>
        <v>46268-POX10-gen2</v>
      </c>
      <c r="B23930" s="16">
        <v>46268</v>
      </c>
      <c r="C23930" s="10" t="s">
        <v>37</v>
      </c>
      <c r="D23930" s="10" t="s">
        <v>73</v>
      </c>
      <c r="E23930" s="10">
        <v>0</v>
      </c>
      <c r="F23930" s="10">
        <v>0</v>
      </c>
      <c r="G23930" s="10">
        <v>24</v>
      </c>
      <c r="H23930" s="10">
        <v>0</v>
      </c>
      <c r="I23930" s="4" t="s">
        <v>828</v>
      </c>
      <c r="J23930" s="7" t="str">
        <f>VLOOKUP(C23930,'[1]T. Apoyo Sistema'!$B$1:$C$89,2,0)</f>
        <v>SI</v>
      </c>
    </row>
    <row r="23931" spans="1:10" x14ac:dyDescent="0.25">
      <c r="A23931" s="4" t="str">
        <f>CONCATENATE(B23931,"-",C23931,"-",D23931)</f>
        <v>46268-POX10-psa1</v>
      </c>
      <c r="B23931" s="16">
        <v>46268</v>
      </c>
      <c r="C23931" s="10" t="s">
        <v>37</v>
      </c>
      <c r="D23931" s="10" t="s">
        <v>60</v>
      </c>
      <c r="E23931" s="10">
        <v>0</v>
      </c>
      <c r="F23931" s="10">
        <v>5.95</v>
      </c>
      <c r="G23931" s="10">
        <v>18.05</v>
      </c>
      <c r="H23931" s="10">
        <v>0</v>
      </c>
      <c r="I23931" s="4" t="s">
        <v>828</v>
      </c>
      <c r="J23931" s="7" t="str">
        <f>VLOOKUP(C23931,'[1]T. Apoyo Sistema'!$B$1:$C$89,2,0)</f>
        <v>SI</v>
      </c>
    </row>
    <row r="23932" spans="1:10" x14ac:dyDescent="0.25">
      <c r="A23932" s="4" t="str">
        <f>CONCATENATE(B23932,"-",C23932,"-",D23932)</f>
        <v>46268-POX10-psa2</v>
      </c>
      <c r="B23932" s="16">
        <v>46268</v>
      </c>
      <c r="C23932" s="10" t="s">
        <v>37</v>
      </c>
      <c r="D23932" s="10" t="s">
        <v>74</v>
      </c>
      <c r="E23932" s="10">
        <v>0</v>
      </c>
      <c r="F23932" s="10">
        <v>5.9</v>
      </c>
      <c r="G23932" s="10">
        <v>18.100000000000001</v>
      </c>
      <c r="H23932" s="10">
        <v>0</v>
      </c>
      <c r="I23932" s="4" t="s">
        <v>828</v>
      </c>
      <c r="J23932" s="7" t="str">
        <f>VLOOKUP(C23932,'[1]T. Apoyo Sistema'!$B$1:$C$89,2,0)</f>
        <v>SI</v>
      </c>
    </row>
    <row r="23933" spans="1:10" x14ac:dyDescent="0.25">
      <c r="A23933" s="4" t="str">
        <f>CONCATENATE(B23933,"-",C23933,"-",D23933)</f>
        <v>46268-POX10-psa3</v>
      </c>
      <c r="B23933" s="16">
        <v>46268</v>
      </c>
      <c r="C23933" s="10" t="s">
        <v>37</v>
      </c>
      <c r="D23933" s="10" t="s">
        <v>79</v>
      </c>
      <c r="E23933" s="10">
        <v>0</v>
      </c>
      <c r="F23933" s="10">
        <v>0</v>
      </c>
      <c r="G23933" s="10">
        <v>24</v>
      </c>
      <c r="H23933" s="10">
        <v>0</v>
      </c>
      <c r="I23933" s="4" t="s">
        <v>828</v>
      </c>
      <c r="J23933" s="7" t="str">
        <f>VLOOKUP(C23933,'[1]T. Apoyo Sistema'!$B$1:$C$89,2,0)</f>
        <v>SI</v>
      </c>
    </row>
    <row r="23934" spans="1:10" x14ac:dyDescent="0.25">
      <c r="A23934" s="4" t="str">
        <f>CONCATENATE(B23934,"-",C23934,"-",D23934)</f>
        <v>46268-POX10-psa4</v>
      </c>
      <c r="B23934" s="16">
        <v>46268</v>
      </c>
      <c r="C23934" s="10" t="s">
        <v>37</v>
      </c>
      <c r="D23934" s="10" t="s">
        <v>80</v>
      </c>
      <c r="E23934" s="10">
        <v>0</v>
      </c>
      <c r="F23934" s="10">
        <v>5.9666666666666668</v>
      </c>
      <c r="G23934" s="10">
        <v>18.033333333333331</v>
      </c>
      <c r="H23934" s="10">
        <v>0</v>
      </c>
      <c r="I23934" s="4" t="s">
        <v>828</v>
      </c>
      <c r="J23934" s="7" t="str">
        <f>VLOOKUP(C23934,'[1]T. Apoyo Sistema'!$B$1:$C$89,2,0)</f>
        <v>SI</v>
      </c>
    </row>
    <row r="23935" spans="1:10" x14ac:dyDescent="0.25">
      <c r="A23935" s="4" t="str">
        <f>CONCATENATE(B23935,"-",C23935,"-",D23935)</f>
        <v>46268-POX10-sec1</v>
      </c>
      <c r="B23935" s="16">
        <v>46268</v>
      </c>
      <c r="C23935" s="10" t="s">
        <v>37</v>
      </c>
      <c r="D23935" s="10" t="s">
        <v>75</v>
      </c>
      <c r="E23935" s="10">
        <v>0</v>
      </c>
      <c r="F23935" s="10">
        <v>6.6333333333333337</v>
      </c>
      <c r="G23935" s="10">
        <v>17.366666666666667</v>
      </c>
      <c r="H23935" s="10">
        <v>0</v>
      </c>
      <c r="I23935" s="4" t="s">
        <v>828</v>
      </c>
      <c r="J23935" s="7" t="str">
        <f>VLOOKUP(C23935,'[1]T. Apoyo Sistema'!$B$1:$C$89,2,0)</f>
        <v>SI</v>
      </c>
    </row>
    <row r="23936" spans="1:10" x14ac:dyDescent="0.25">
      <c r="A23936" s="4" t="str">
        <f>CONCATENATE(B23936,"-",C23936,"-",D23936)</f>
        <v>46268-POX10-sec2</v>
      </c>
      <c r="B23936" s="16">
        <v>46268</v>
      </c>
      <c r="C23936" s="10" t="s">
        <v>37</v>
      </c>
      <c r="D23936" s="10" t="s">
        <v>76</v>
      </c>
      <c r="E23936" s="10">
        <v>0</v>
      </c>
      <c r="F23936" s="10">
        <v>6.6333333333333337</v>
      </c>
      <c r="G23936" s="10">
        <v>17.366666666666667</v>
      </c>
      <c r="H23936" s="10">
        <v>0</v>
      </c>
      <c r="I23936" s="4" t="s">
        <v>828</v>
      </c>
      <c r="J23936" s="7" t="str">
        <f>VLOOKUP(C23936,'[1]T. Apoyo Sistema'!$B$1:$C$89,2,0)</f>
        <v>SI</v>
      </c>
    </row>
    <row r="23937" spans="1:10" x14ac:dyDescent="0.25">
      <c r="A23937" s="4" t="str">
        <f>CONCATENATE(B23937,"-",C23937,"-",D23937)</f>
        <v>46268-POX11-bbd1</v>
      </c>
      <c r="B23937" s="16">
        <v>46268</v>
      </c>
      <c r="C23937" s="10" t="s">
        <v>81</v>
      </c>
      <c r="D23937" s="10" t="s">
        <v>69</v>
      </c>
      <c r="E23937" s="10">
        <v>0</v>
      </c>
      <c r="F23937" s="10">
        <v>0.35</v>
      </c>
      <c r="G23937" s="10">
        <v>23.65</v>
      </c>
      <c r="H23937" s="10">
        <v>0</v>
      </c>
      <c r="I23937" s="4" t="s">
        <v>828</v>
      </c>
      <c r="J23937" s="7" t="str">
        <f>VLOOKUP(C23937,'[1]T. Apoyo Sistema'!$B$1:$C$89,2,0)</f>
        <v>SI</v>
      </c>
    </row>
    <row r="23938" spans="1:10" x14ac:dyDescent="0.25">
      <c r="A23938" s="4" t="str">
        <f>CONCATENATE(B23938,"-",C23938,"-",D23938)</f>
        <v>46268-POX11-bbd2</v>
      </c>
      <c r="B23938" s="16">
        <v>46268</v>
      </c>
      <c r="C23938" s="10" t="s">
        <v>81</v>
      </c>
      <c r="D23938" s="10" t="s">
        <v>70</v>
      </c>
      <c r="E23938" s="10">
        <v>0</v>
      </c>
      <c r="F23938" s="10">
        <v>0</v>
      </c>
      <c r="G23938" s="10">
        <v>24</v>
      </c>
      <c r="H23938" s="10">
        <v>0</v>
      </c>
      <c r="I23938" s="4" t="s">
        <v>828</v>
      </c>
      <c r="J23938" s="7" t="str">
        <f>VLOOKUP(C23938,'[1]T. Apoyo Sistema'!$B$1:$C$89,2,0)</f>
        <v>SI</v>
      </c>
    </row>
    <row r="23939" spans="1:10" x14ac:dyDescent="0.25">
      <c r="A23939" s="4" t="str">
        <f>CONCATENATE(B23939,"-",C23939,"-",D23939)</f>
        <v>46268-POX11-com1</v>
      </c>
      <c r="B23939" s="16">
        <v>46268</v>
      </c>
      <c r="C23939" s="10" t="s">
        <v>81</v>
      </c>
      <c r="D23939" s="10" t="s">
        <v>71</v>
      </c>
      <c r="E23939" s="10">
        <v>0</v>
      </c>
      <c r="F23939" s="10">
        <v>11.066666666666666</v>
      </c>
      <c r="G23939" s="10">
        <v>12.933333333333334</v>
      </c>
      <c r="H23939" s="10">
        <v>0</v>
      </c>
      <c r="I23939" s="4" t="s">
        <v>828</v>
      </c>
      <c r="J23939" s="7" t="str">
        <f>VLOOKUP(C23939,'[1]T. Apoyo Sistema'!$B$1:$C$89,2,0)</f>
        <v>SI</v>
      </c>
    </row>
    <row r="23940" spans="1:10" x14ac:dyDescent="0.25">
      <c r="A23940" s="4" t="str">
        <f>CONCATENATE(B23940,"-",C23940,"-",D23940)</f>
        <v>46268-POX11-com2</v>
      </c>
      <c r="B23940" s="16">
        <v>46268</v>
      </c>
      <c r="C23940" s="10" t="s">
        <v>81</v>
      </c>
      <c r="D23940" s="10" t="s">
        <v>72</v>
      </c>
      <c r="E23940" s="10">
        <v>0</v>
      </c>
      <c r="F23940" s="10">
        <v>11</v>
      </c>
      <c r="G23940" s="10">
        <v>13</v>
      </c>
      <c r="H23940" s="10">
        <v>0</v>
      </c>
      <c r="I23940" s="4" t="s">
        <v>828</v>
      </c>
      <c r="J23940" s="7" t="str">
        <f>VLOOKUP(C23940,'[1]T. Apoyo Sistema'!$B$1:$C$89,2,0)</f>
        <v>SI</v>
      </c>
    </row>
    <row r="23941" spans="1:10" x14ac:dyDescent="0.25">
      <c r="A23941" s="4" t="str">
        <f>CONCATENATE(B23941,"-",C23941,"-",D23941)</f>
        <v>46268-POX11-com3</v>
      </c>
      <c r="B23941" s="16">
        <v>46268</v>
      </c>
      <c r="C23941" s="10" t="s">
        <v>81</v>
      </c>
      <c r="D23941" s="10" t="s">
        <v>77</v>
      </c>
      <c r="E23941" s="10">
        <v>0</v>
      </c>
      <c r="F23941" s="10">
        <v>10.983333333333333</v>
      </c>
      <c r="G23941" s="10">
        <v>13.016666666666667</v>
      </c>
      <c r="H23941" s="10">
        <v>0</v>
      </c>
      <c r="I23941" s="4" t="s">
        <v>828</v>
      </c>
      <c r="J23941" s="7" t="str">
        <f>VLOOKUP(C23941,'[1]T. Apoyo Sistema'!$B$1:$C$89,2,0)</f>
        <v>SI</v>
      </c>
    </row>
    <row r="23942" spans="1:10" x14ac:dyDescent="0.25">
      <c r="A23942" s="4" t="str">
        <f>CONCATENATE(B23942,"-",C23942,"-",D23942)</f>
        <v>46268-POX11-com4</v>
      </c>
      <c r="B23942" s="16">
        <v>46268</v>
      </c>
      <c r="C23942" s="10" t="s">
        <v>81</v>
      </c>
      <c r="D23942" s="10" t="s">
        <v>78</v>
      </c>
      <c r="E23942" s="10">
        <v>0</v>
      </c>
      <c r="F23942" s="10">
        <v>11.083333333333334</v>
      </c>
      <c r="G23942" s="10">
        <v>12.916666666666666</v>
      </c>
      <c r="H23942" s="10">
        <v>0</v>
      </c>
      <c r="I23942" s="4" t="s">
        <v>828</v>
      </c>
      <c r="J23942" s="7" t="str">
        <f>VLOOKUP(C23942,'[1]T. Apoyo Sistema'!$B$1:$C$89,2,0)</f>
        <v>SI</v>
      </c>
    </row>
    <row r="23943" spans="1:10" x14ac:dyDescent="0.25">
      <c r="A23943" s="4" t="str">
        <f>CONCATENATE(B23943,"-",C23943,"-",D23943)</f>
        <v>46268-POX11-gen1</v>
      </c>
      <c r="B23943" s="16">
        <v>46268</v>
      </c>
      <c r="C23943" s="10" t="s">
        <v>81</v>
      </c>
      <c r="D23943" s="10" t="s">
        <v>59</v>
      </c>
      <c r="E23943" s="10">
        <v>0</v>
      </c>
      <c r="F23943" s="10">
        <v>11.866666666666667</v>
      </c>
      <c r="G23943" s="10">
        <v>12.133333333333333</v>
      </c>
      <c r="H23943" s="10">
        <v>0</v>
      </c>
      <c r="I23943" s="4" t="s">
        <v>828</v>
      </c>
      <c r="J23943" s="7" t="str">
        <f>VLOOKUP(C23943,'[1]T. Apoyo Sistema'!$B$1:$C$89,2,0)</f>
        <v>SI</v>
      </c>
    </row>
    <row r="23944" spans="1:10" x14ac:dyDescent="0.25">
      <c r="A23944" s="4" t="str">
        <f>CONCATENATE(B23944,"-",C23944,"-",D23944)</f>
        <v>46268-POX11-gen2</v>
      </c>
      <c r="B23944" s="16">
        <v>46268</v>
      </c>
      <c r="C23944" s="10" t="s">
        <v>81</v>
      </c>
      <c r="D23944" s="10" t="s">
        <v>73</v>
      </c>
      <c r="E23944" s="10">
        <v>0</v>
      </c>
      <c r="F23944" s="10">
        <v>0.3</v>
      </c>
      <c r="G23944" s="10">
        <v>23.7</v>
      </c>
      <c r="H23944" s="10">
        <v>0</v>
      </c>
      <c r="I23944" s="4" t="s">
        <v>828</v>
      </c>
      <c r="J23944" s="7" t="str">
        <f>VLOOKUP(C23944,'[1]T. Apoyo Sistema'!$B$1:$C$89,2,0)</f>
        <v>SI</v>
      </c>
    </row>
    <row r="23945" spans="1:10" x14ac:dyDescent="0.25">
      <c r="A23945" s="4" t="str">
        <f>CONCATENATE(B23945,"-",C23945,"-",D23945)</f>
        <v>46268-POX11-psa1</v>
      </c>
      <c r="B23945" s="16">
        <v>46268</v>
      </c>
      <c r="C23945" s="10" t="s">
        <v>81</v>
      </c>
      <c r="D23945" s="10" t="s">
        <v>60</v>
      </c>
      <c r="E23945" s="10">
        <v>0</v>
      </c>
      <c r="F23945" s="10">
        <v>10.833333333333334</v>
      </c>
      <c r="G23945" s="10">
        <v>13.166666666666666</v>
      </c>
      <c r="H23945" s="10">
        <v>0</v>
      </c>
      <c r="I23945" s="4" t="s">
        <v>828</v>
      </c>
      <c r="J23945" s="7" t="str">
        <f>VLOOKUP(C23945,'[1]T. Apoyo Sistema'!$B$1:$C$89,2,0)</f>
        <v>SI</v>
      </c>
    </row>
    <row r="23946" spans="1:10" x14ac:dyDescent="0.25">
      <c r="A23946" s="4" t="str">
        <f>CONCATENATE(B23946,"-",C23946,"-",D23946)</f>
        <v>46268-POX11-psa2</v>
      </c>
      <c r="B23946" s="16">
        <v>46268</v>
      </c>
      <c r="C23946" s="10" t="s">
        <v>81</v>
      </c>
      <c r="D23946" s="10" t="s">
        <v>74</v>
      </c>
      <c r="E23946" s="10">
        <v>0</v>
      </c>
      <c r="F23946" s="10">
        <v>10.766666666666667</v>
      </c>
      <c r="G23946" s="10">
        <v>13.233333333333333</v>
      </c>
      <c r="H23946" s="10">
        <v>0</v>
      </c>
      <c r="I23946" s="4" t="s">
        <v>828</v>
      </c>
      <c r="J23946" s="7" t="str">
        <f>VLOOKUP(C23946,'[1]T. Apoyo Sistema'!$B$1:$C$89,2,0)</f>
        <v>SI</v>
      </c>
    </row>
    <row r="23947" spans="1:10" x14ac:dyDescent="0.25">
      <c r="A23947" s="4" t="str">
        <f>CONCATENATE(B23947,"-",C23947,"-",D23947)</f>
        <v>46268-POX11-psa3</v>
      </c>
      <c r="B23947" s="16">
        <v>46268</v>
      </c>
      <c r="C23947" s="10" t="s">
        <v>81</v>
      </c>
      <c r="D23947" s="10" t="s">
        <v>79</v>
      </c>
      <c r="E23947" s="10">
        <v>0</v>
      </c>
      <c r="F23947" s="10">
        <v>10.483333333333333</v>
      </c>
      <c r="G23947" s="10">
        <v>13.516666666666667</v>
      </c>
      <c r="H23947" s="10">
        <v>0</v>
      </c>
      <c r="I23947" s="4" t="s">
        <v>828</v>
      </c>
      <c r="J23947" s="7" t="str">
        <f>VLOOKUP(C23947,'[1]T. Apoyo Sistema'!$B$1:$C$89,2,0)</f>
        <v>SI</v>
      </c>
    </row>
    <row r="23948" spans="1:10" x14ac:dyDescent="0.25">
      <c r="A23948" s="4" t="str">
        <f>CONCATENATE(B23948,"-",C23948,"-",D23948)</f>
        <v>46268-POX11-psa4</v>
      </c>
      <c r="B23948" s="16">
        <v>46268</v>
      </c>
      <c r="C23948" s="10" t="s">
        <v>81</v>
      </c>
      <c r="D23948" s="10" t="s">
        <v>80</v>
      </c>
      <c r="E23948" s="10">
        <v>0</v>
      </c>
      <c r="F23948" s="10">
        <v>10.9</v>
      </c>
      <c r="G23948" s="10">
        <v>13.1</v>
      </c>
      <c r="H23948" s="10">
        <v>0</v>
      </c>
      <c r="I23948" s="4" t="s">
        <v>828</v>
      </c>
      <c r="J23948" s="7" t="str">
        <f>VLOOKUP(C23948,'[1]T. Apoyo Sistema'!$B$1:$C$89,2,0)</f>
        <v>SI</v>
      </c>
    </row>
    <row r="23949" spans="1:10" x14ac:dyDescent="0.25">
      <c r="A23949" s="4" t="str">
        <f>CONCATENATE(B23949,"-",C23949,"-",D23949)</f>
        <v>46268-POX11-sec1</v>
      </c>
      <c r="B23949" s="16">
        <v>46268</v>
      </c>
      <c r="C23949" s="10" t="s">
        <v>81</v>
      </c>
      <c r="D23949" s="10" t="s">
        <v>75</v>
      </c>
      <c r="E23949" s="10">
        <v>0</v>
      </c>
      <c r="F23949" s="10">
        <v>11.833333333333334</v>
      </c>
      <c r="G23949" s="10">
        <v>12.166666666666666</v>
      </c>
      <c r="H23949" s="10">
        <v>0</v>
      </c>
      <c r="I23949" s="4" t="s">
        <v>828</v>
      </c>
      <c r="J23949" s="7" t="str">
        <f>VLOOKUP(C23949,'[1]T. Apoyo Sistema'!$B$1:$C$89,2,0)</f>
        <v>SI</v>
      </c>
    </row>
    <row r="23950" spans="1:10" x14ac:dyDescent="0.25">
      <c r="A23950" s="4" t="str">
        <f>CONCATENATE(B23950,"-",C23950,"-",D23950)</f>
        <v>46268-POX11-sec2</v>
      </c>
      <c r="B23950" s="16">
        <v>46268</v>
      </c>
      <c r="C23950" s="10" t="s">
        <v>81</v>
      </c>
      <c r="D23950" s="10" t="s">
        <v>76</v>
      </c>
      <c r="E23950" s="10">
        <v>0</v>
      </c>
      <c r="F23950" s="10">
        <v>11.833333333333334</v>
      </c>
      <c r="G23950" s="10">
        <v>12.166666666666666</v>
      </c>
      <c r="H23950" s="10">
        <v>0</v>
      </c>
      <c r="I23950" s="4" t="s">
        <v>828</v>
      </c>
      <c r="J23950" s="7" t="str">
        <f>VLOOKUP(C23950,'[1]T. Apoyo Sistema'!$B$1:$C$89,2,0)</f>
        <v>SI</v>
      </c>
    </row>
    <row r="23951" spans="1:10" x14ac:dyDescent="0.25">
      <c r="A23951" s="4" t="str">
        <f>CONCATENATE(B23951,"-",C23951,"-",D23951)</f>
        <v>46268-POX17-bbd1</v>
      </c>
      <c r="B23951" s="16">
        <v>46268</v>
      </c>
      <c r="C23951" s="10" t="s">
        <v>35</v>
      </c>
      <c r="D23951" s="10" t="s">
        <v>69</v>
      </c>
      <c r="E23951" s="10">
        <v>0</v>
      </c>
      <c r="F23951" s="10">
        <v>0</v>
      </c>
      <c r="G23951" s="10">
        <v>24</v>
      </c>
      <c r="H23951" s="10">
        <v>0</v>
      </c>
      <c r="I23951" s="4" t="s">
        <v>828</v>
      </c>
      <c r="J23951" s="7" t="str">
        <f>VLOOKUP(C23951,'[1]T. Apoyo Sistema'!$B$1:$C$89,2,0)</f>
        <v>SI</v>
      </c>
    </row>
    <row r="23952" spans="1:10" x14ac:dyDescent="0.25">
      <c r="A23952" s="4" t="str">
        <f>CONCATENATE(B23952,"-",C23952,"-",D23952)</f>
        <v>46268-POX17-bbd2</v>
      </c>
      <c r="B23952" s="16">
        <v>46268</v>
      </c>
      <c r="C23952" s="10" t="s">
        <v>35</v>
      </c>
      <c r="D23952" s="10" t="s">
        <v>70</v>
      </c>
      <c r="E23952" s="10">
        <v>0</v>
      </c>
      <c r="F23952" s="10">
        <v>0</v>
      </c>
      <c r="G23952" s="10">
        <v>24</v>
      </c>
      <c r="H23952" s="10">
        <v>0</v>
      </c>
      <c r="I23952" s="4" t="s">
        <v>828</v>
      </c>
      <c r="J23952" s="7" t="str">
        <f>VLOOKUP(C23952,'[1]T. Apoyo Sistema'!$B$1:$C$89,2,0)</f>
        <v>SI</v>
      </c>
    </row>
    <row r="23953" spans="1:10" x14ac:dyDescent="0.25">
      <c r="A23953" s="4" t="str">
        <f>CONCATENATE(B23953,"-",C23953,"-",D23953)</f>
        <v>46268-POX17-com1</v>
      </c>
      <c r="B23953" s="16">
        <v>46268</v>
      </c>
      <c r="C23953" s="10" t="s">
        <v>35</v>
      </c>
      <c r="D23953" s="10" t="s">
        <v>71</v>
      </c>
      <c r="E23953" s="10">
        <v>0</v>
      </c>
      <c r="F23953" s="10">
        <v>2.4500000000000002</v>
      </c>
      <c r="G23953" s="10">
        <v>21.55</v>
      </c>
      <c r="H23953" s="10">
        <v>0</v>
      </c>
      <c r="I23953" s="4" t="s">
        <v>828</v>
      </c>
      <c r="J23953" s="7" t="str">
        <f>VLOOKUP(C23953,'[1]T. Apoyo Sistema'!$B$1:$C$89,2,0)</f>
        <v>SI</v>
      </c>
    </row>
    <row r="23954" spans="1:10" x14ac:dyDescent="0.25">
      <c r="A23954" s="4" t="str">
        <f>CONCATENATE(B23954,"-",C23954,"-",D23954)</f>
        <v>46268-POX17-com2</v>
      </c>
      <c r="B23954" s="16">
        <v>46268</v>
      </c>
      <c r="C23954" s="10" t="s">
        <v>35</v>
      </c>
      <c r="D23954" s="10" t="s">
        <v>72</v>
      </c>
      <c r="E23954" s="10">
        <v>0</v>
      </c>
      <c r="F23954" s="10">
        <v>2.4333333333333331</v>
      </c>
      <c r="G23954" s="10">
        <v>21.566666666666666</v>
      </c>
      <c r="H23954" s="10">
        <v>0</v>
      </c>
      <c r="I23954" s="4" t="s">
        <v>828</v>
      </c>
      <c r="J23954" s="7" t="str">
        <f>VLOOKUP(C23954,'[1]T. Apoyo Sistema'!$B$1:$C$89,2,0)</f>
        <v>SI</v>
      </c>
    </row>
    <row r="23955" spans="1:10" x14ac:dyDescent="0.25">
      <c r="A23955" s="4" t="str">
        <f>CONCATENATE(B23955,"-",C23955,"-",D23955)</f>
        <v>46268-POX17-com3</v>
      </c>
      <c r="B23955" s="16">
        <v>46268</v>
      </c>
      <c r="C23955" s="10" t="s">
        <v>35</v>
      </c>
      <c r="D23955" s="10" t="s">
        <v>77</v>
      </c>
      <c r="E23955" s="10">
        <v>0</v>
      </c>
      <c r="F23955" s="10">
        <v>2.4166666666666665</v>
      </c>
      <c r="G23955" s="10">
        <v>21.583333333333332</v>
      </c>
      <c r="H23955" s="10">
        <v>0</v>
      </c>
      <c r="I23955" s="4" t="s">
        <v>828</v>
      </c>
      <c r="J23955" s="7" t="str">
        <f>VLOOKUP(C23955,'[1]T. Apoyo Sistema'!$B$1:$C$89,2,0)</f>
        <v>SI</v>
      </c>
    </row>
    <row r="23956" spans="1:10" x14ac:dyDescent="0.25">
      <c r="A23956" s="4" t="str">
        <f>CONCATENATE(B23956,"-",C23956,"-",D23956)</f>
        <v>46268-POX17-com4</v>
      </c>
      <c r="B23956" s="16">
        <v>46268</v>
      </c>
      <c r="C23956" s="10" t="s">
        <v>35</v>
      </c>
      <c r="D23956" s="10" t="s">
        <v>78</v>
      </c>
      <c r="E23956" s="10">
        <v>0</v>
      </c>
      <c r="F23956" s="10">
        <v>2.4833333333333334</v>
      </c>
      <c r="G23956" s="10">
        <v>21.516666666666666</v>
      </c>
      <c r="H23956" s="10">
        <v>0</v>
      </c>
      <c r="I23956" s="4" t="s">
        <v>828</v>
      </c>
      <c r="J23956" s="7" t="str">
        <f>VLOOKUP(C23956,'[1]T. Apoyo Sistema'!$B$1:$C$89,2,0)</f>
        <v>SI</v>
      </c>
    </row>
    <row r="23957" spans="1:10" x14ac:dyDescent="0.25">
      <c r="A23957" s="4" t="str">
        <f>CONCATENATE(B23957,"-",C23957,"-",D23957)</f>
        <v>46268-POX17-gen1</v>
      </c>
      <c r="B23957" s="16">
        <v>46268</v>
      </c>
      <c r="C23957" s="10" t="s">
        <v>35</v>
      </c>
      <c r="D23957" s="10" t="s">
        <v>59</v>
      </c>
      <c r="E23957" s="10">
        <v>0</v>
      </c>
      <c r="F23957" s="10">
        <v>2.7333333333333334</v>
      </c>
      <c r="G23957" s="10">
        <v>21.266666666666666</v>
      </c>
      <c r="H23957" s="10">
        <v>0</v>
      </c>
      <c r="I23957" s="4" t="s">
        <v>828</v>
      </c>
      <c r="J23957" s="7" t="str">
        <f>VLOOKUP(C23957,'[1]T. Apoyo Sistema'!$B$1:$C$89,2,0)</f>
        <v>SI</v>
      </c>
    </row>
    <row r="23958" spans="1:10" x14ac:dyDescent="0.25">
      <c r="A23958" s="4" t="str">
        <f>CONCATENATE(B23958,"-",C23958,"-",D23958)</f>
        <v>46268-POX17-gen2</v>
      </c>
      <c r="B23958" s="16">
        <v>46268</v>
      </c>
      <c r="C23958" s="10" t="s">
        <v>35</v>
      </c>
      <c r="D23958" s="10" t="s">
        <v>73</v>
      </c>
      <c r="E23958" s="10">
        <v>0</v>
      </c>
      <c r="F23958" s="10">
        <v>0</v>
      </c>
      <c r="G23958" s="10">
        <v>24</v>
      </c>
      <c r="H23958" s="10">
        <v>0</v>
      </c>
      <c r="I23958" s="4" t="s">
        <v>828</v>
      </c>
      <c r="J23958" s="7" t="str">
        <f>VLOOKUP(C23958,'[1]T. Apoyo Sistema'!$B$1:$C$89,2,0)</f>
        <v>SI</v>
      </c>
    </row>
    <row r="23959" spans="1:10" x14ac:dyDescent="0.25">
      <c r="A23959" s="4" t="str">
        <f>CONCATENATE(B23959,"-",C23959,"-",D23959)</f>
        <v>46268-POX17-psa1</v>
      </c>
      <c r="B23959" s="16">
        <v>46268</v>
      </c>
      <c r="C23959" s="10" t="s">
        <v>35</v>
      </c>
      <c r="D23959" s="10" t="s">
        <v>60</v>
      </c>
      <c r="E23959" s="10">
        <v>0</v>
      </c>
      <c r="F23959" s="10">
        <v>2.3166666666666669</v>
      </c>
      <c r="G23959" s="10">
        <v>21.683333333333334</v>
      </c>
      <c r="H23959" s="10">
        <v>0</v>
      </c>
      <c r="I23959" s="4" t="s">
        <v>828</v>
      </c>
      <c r="J23959" s="7" t="str">
        <f>VLOOKUP(C23959,'[1]T. Apoyo Sistema'!$B$1:$C$89,2,0)</f>
        <v>SI</v>
      </c>
    </row>
    <row r="23960" spans="1:10" x14ac:dyDescent="0.25">
      <c r="A23960" s="4" t="str">
        <f>CONCATENATE(B23960,"-",C23960,"-",D23960)</f>
        <v>46268-POX17-psa2</v>
      </c>
      <c r="B23960" s="16">
        <v>46268</v>
      </c>
      <c r="C23960" s="10" t="s">
        <v>35</v>
      </c>
      <c r="D23960" s="10" t="s">
        <v>74</v>
      </c>
      <c r="E23960" s="10">
        <v>0</v>
      </c>
      <c r="F23960" s="10">
        <v>2.35</v>
      </c>
      <c r="G23960" s="10">
        <v>21.65</v>
      </c>
      <c r="H23960" s="10">
        <v>0</v>
      </c>
      <c r="I23960" s="4" t="s">
        <v>828</v>
      </c>
      <c r="J23960" s="7" t="str">
        <f>VLOOKUP(C23960,'[1]T. Apoyo Sistema'!$B$1:$C$89,2,0)</f>
        <v>SI</v>
      </c>
    </row>
    <row r="23961" spans="1:10" x14ac:dyDescent="0.25">
      <c r="A23961" s="4" t="str">
        <f>CONCATENATE(B23961,"-",C23961,"-",D23961)</f>
        <v>46268-POX17-psa3</v>
      </c>
      <c r="B23961" s="16">
        <v>46268</v>
      </c>
      <c r="C23961" s="10" t="s">
        <v>35</v>
      </c>
      <c r="D23961" s="10" t="s">
        <v>79</v>
      </c>
      <c r="E23961" s="10">
        <v>0</v>
      </c>
      <c r="F23961" s="10">
        <v>2.3333333333333335</v>
      </c>
      <c r="G23961" s="10">
        <v>21.666666666666668</v>
      </c>
      <c r="H23961" s="10">
        <v>0</v>
      </c>
      <c r="I23961" s="4" t="s">
        <v>828</v>
      </c>
      <c r="J23961" s="7" t="str">
        <f>VLOOKUP(C23961,'[1]T. Apoyo Sistema'!$B$1:$C$89,2,0)</f>
        <v>SI</v>
      </c>
    </row>
    <row r="23962" spans="1:10" x14ac:dyDescent="0.25">
      <c r="A23962" s="4" t="str">
        <f>CONCATENATE(B23962,"-",C23962,"-",D23962)</f>
        <v>46268-POX17-psa4</v>
      </c>
      <c r="B23962" s="16">
        <v>46268</v>
      </c>
      <c r="C23962" s="10" t="s">
        <v>35</v>
      </c>
      <c r="D23962" s="10" t="s">
        <v>80</v>
      </c>
      <c r="E23962" s="10">
        <v>0</v>
      </c>
      <c r="F23962" s="10">
        <v>2.3333333333333335</v>
      </c>
      <c r="G23962" s="10">
        <v>21.666666666666668</v>
      </c>
      <c r="H23962" s="10">
        <v>0</v>
      </c>
      <c r="I23962" s="4" t="s">
        <v>828</v>
      </c>
      <c r="J23962" s="7" t="str">
        <f>VLOOKUP(C23962,'[1]T. Apoyo Sistema'!$B$1:$C$89,2,0)</f>
        <v>SI</v>
      </c>
    </row>
    <row r="23963" spans="1:10" x14ac:dyDescent="0.25">
      <c r="A23963" s="4" t="str">
        <f>CONCATENATE(B23963,"-",C23963,"-",D23963)</f>
        <v>46268-POX17-sec1</v>
      </c>
      <c r="B23963" s="16">
        <v>46268</v>
      </c>
      <c r="C23963" s="10" t="s">
        <v>35</v>
      </c>
      <c r="D23963" s="10" t="s">
        <v>75</v>
      </c>
      <c r="E23963" s="10">
        <v>0</v>
      </c>
      <c r="F23963" s="10">
        <v>2.6333333333333333</v>
      </c>
      <c r="G23963" s="10">
        <v>21.366666666666667</v>
      </c>
      <c r="H23963" s="10">
        <v>0</v>
      </c>
      <c r="I23963" s="4" t="s">
        <v>828</v>
      </c>
      <c r="J23963" s="7" t="str">
        <f>VLOOKUP(C23963,'[1]T. Apoyo Sistema'!$B$1:$C$89,2,0)</f>
        <v>SI</v>
      </c>
    </row>
    <row r="23964" spans="1:10" x14ac:dyDescent="0.25">
      <c r="A23964" s="4" t="str">
        <f>CONCATENATE(B23964,"-",C23964,"-",D23964)</f>
        <v>46268-POX17-sec2</v>
      </c>
      <c r="B23964" s="16">
        <v>46268</v>
      </c>
      <c r="C23964" s="10" t="s">
        <v>35</v>
      </c>
      <c r="D23964" s="10" t="s">
        <v>76</v>
      </c>
      <c r="E23964" s="10">
        <v>0</v>
      </c>
      <c r="F23964" s="10">
        <v>2.6333333333333333</v>
      </c>
      <c r="G23964" s="10">
        <v>21.366666666666667</v>
      </c>
      <c r="H23964" s="10">
        <v>0</v>
      </c>
      <c r="I23964" s="4" t="s">
        <v>828</v>
      </c>
      <c r="J23964" s="7" t="str">
        <f>VLOOKUP(C23964,'[1]T. Apoyo Sistema'!$B$1:$C$89,2,0)</f>
        <v>SI</v>
      </c>
    </row>
    <row r="23965" spans="1:10" x14ac:dyDescent="0.25">
      <c r="A23965" s="4" t="str">
        <f>CONCATENATE(B23965,"-",C23965,"-",D23965)</f>
        <v>46268-POX18-bbd1</v>
      </c>
      <c r="B23965" s="16">
        <v>46268</v>
      </c>
      <c r="C23965" s="10" t="s">
        <v>17</v>
      </c>
      <c r="D23965" s="10" t="s">
        <v>69</v>
      </c>
      <c r="E23965" s="10">
        <v>0</v>
      </c>
      <c r="F23965" s="10">
        <v>0</v>
      </c>
      <c r="G23965" s="10">
        <v>24</v>
      </c>
      <c r="H23965" s="10">
        <v>0</v>
      </c>
      <c r="I23965" s="4" t="s">
        <v>828</v>
      </c>
      <c r="J23965" s="7" t="str">
        <f>VLOOKUP(C23965,'[1]T. Apoyo Sistema'!$B$1:$C$89,2,0)</f>
        <v>NO</v>
      </c>
    </row>
    <row r="23966" spans="1:10" x14ac:dyDescent="0.25">
      <c r="A23966" s="4" t="str">
        <f>CONCATENATE(B23966,"-",C23966,"-",D23966)</f>
        <v>46268-POX18-bbd2</v>
      </c>
      <c r="B23966" s="16">
        <v>46268</v>
      </c>
      <c r="C23966" s="10" t="s">
        <v>17</v>
      </c>
      <c r="D23966" s="10" t="s">
        <v>70</v>
      </c>
      <c r="E23966" s="10">
        <v>0</v>
      </c>
      <c r="F23966" s="10">
        <v>0.76666666666666672</v>
      </c>
      <c r="G23966" s="10">
        <v>23.233333333333334</v>
      </c>
      <c r="H23966" s="10">
        <v>0</v>
      </c>
      <c r="I23966" s="4" t="s">
        <v>828</v>
      </c>
      <c r="J23966" s="7" t="str">
        <f>VLOOKUP(C23966,'[1]T. Apoyo Sistema'!$B$1:$C$89,2,0)</f>
        <v>NO</v>
      </c>
    </row>
    <row r="23967" spans="1:10" x14ac:dyDescent="0.25">
      <c r="A23967" s="4" t="str">
        <f>CONCATENATE(B23967,"-",C23967,"-",D23967)</f>
        <v>46268-POX18-com1</v>
      </c>
      <c r="B23967" s="16">
        <v>46268</v>
      </c>
      <c r="C23967" s="10" t="s">
        <v>17</v>
      </c>
      <c r="D23967" s="10" t="s">
        <v>71</v>
      </c>
      <c r="E23967" s="10">
        <v>0</v>
      </c>
      <c r="F23967" s="10">
        <v>24</v>
      </c>
      <c r="G23967" s="10">
        <v>0</v>
      </c>
      <c r="H23967" s="10">
        <v>0</v>
      </c>
      <c r="I23967" s="4" t="s">
        <v>828</v>
      </c>
      <c r="J23967" s="7" t="str">
        <f>VLOOKUP(C23967,'[1]T. Apoyo Sistema'!$B$1:$C$89,2,0)</f>
        <v>NO</v>
      </c>
    </row>
    <row r="23968" spans="1:10" x14ac:dyDescent="0.25">
      <c r="A23968" s="4" t="str">
        <f>CONCATENATE(B23968,"-",C23968,"-",D23968)</f>
        <v>46268-POX18-com2</v>
      </c>
      <c r="B23968" s="16">
        <v>46268</v>
      </c>
      <c r="C23968" s="10" t="s">
        <v>17</v>
      </c>
      <c r="D23968" s="10" t="s">
        <v>72</v>
      </c>
      <c r="E23968" s="10">
        <v>0</v>
      </c>
      <c r="F23968" s="10">
        <v>24</v>
      </c>
      <c r="G23968" s="10">
        <v>0</v>
      </c>
      <c r="H23968" s="10">
        <v>0</v>
      </c>
      <c r="I23968" s="4" t="s">
        <v>828</v>
      </c>
      <c r="J23968" s="7" t="str">
        <f>VLOOKUP(C23968,'[1]T. Apoyo Sistema'!$B$1:$C$89,2,0)</f>
        <v>NO</v>
      </c>
    </row>
    <row r="23969" spans="1:10" x14ac:dyDescent="0.25">
      <c r="A23969" s="4" t="str">
        <f>CONCATENATE(B23969,"-",C23969,"-",D23969)</f>
        <v>46268-POX18-com3</v>
      </c>
      <c r="B23969" s="16">
        <v>46268</v>
      </c>
      <c r="C23969" s="10" t="s">
        <v>17</v>
      </c>
      <c r="D23969" s="10" t="s">
        <v>77</v>
      </c>
      <c r="E23969" s="10">
        <v>0</v>
      </c>
      <c r="F23969" s="10">
        <v>24</v>
      </c>
      <c r="G23969" s="10">
        <v>0</v>
      </c>
      <c r="H23969" s="10">
        <v>0</v>
      </c>
      <c r="I23969" s="4" t="s">
        <v>828</v>
      </c>
      <c r="J23969" s="7" t="str">
        <f>VLOOKUP(C23969,'[1]T. Apoyo Sistema'!$B$1:$C$89,2,0)</f>
        <v>NO</v>
      </c>
    </row>
    <row r="23970" spans="1:10" x14ac:dyDescent="0.25">
      <c r="A23970" s="4" t="str">
        <f>CONCATENATE(B23970,"-",C23970,"-",D23970)</f>
        <v>46268-POX18-com4</v>
      </c>
      <c r="B23970" s="16">
        <v>46268</v>
      </c>
      <c r="C23970" s="10" t="s">
        <v>17</v>
      </c>
      <c r="D23970" s="10" t="s">
        <v>78</v>
      </c>
      <c r="E23970" s="10">
        <v>0</v>
      </c>
      <c r="F23970" s="10">
        <v>24</v>
      </c>
      <c r="G23970" s="10">
        <v>0</v>
      </c>
      <c r="H23970" s="10">
        <v>0</v>
      </c>
      <c r="I23970" s="4" t="s">
        <v>828</v>
      </c>
      <c r="J23970" s="7" t="str">
        <f>VLOOKUP(C23970,'[1]T. Apoyo Sistema'!$B$1:$C$89,2,0)</f>
        <v>NO</v>
      </c>
    </row>
    <row r="23971" spans="1:10" x14ac:dyDescent="0.25">
      <c r="A23971" s="4" t="str">
        <f>CONCATENATE(B23971,"-",C23971,"-",D23971)</f>
        <v>46268-POX18-gen1</v>
      </c>
      <c r="B23971" s="16">
        <v>46268</v>
      </c>
      <c r="C23971" s="10" t="s">
        <v>17</v>
      </c>
      <c r="D23971" s="10" t="s">
        <v>59</v>
      </c>
      <c r="E23971" s="10">
        <v>0</v>
      </c>
      <c r="F23971" s="10">
        <v>24</v>
      </c>
      <c r="G23971" s="10">
        <v>0</v>
      </c>
      <c r="H23971" s="10">
        <v>0</v>
      </c>
      <c r="I23971" s="4" t="s">
        <v>828</v>
      </c>
      <c r="J23971" s="7" t="str">
        <f>VLOOKUP(C23971,'[1]T. Apoyo Sistema'!$B$1:$C$89,2,0)</f>
        <v>NO</v>
      </c>
    </row>
    <row r="23972" spans="1:10" x14ac:dyDescent="0.25">
      <c r="A23972" s="4" t="str">
        <f>CONCATENATE(B23972,"-",C23972,"-",D23972)</f>
        <v>46268-POX18-gen2</v>
      </c>
      <c r="B23972" s="16">
        <v>46268</v>
      </c>
      <c r="C23972" s="10" t="s">
        <v>17</v>
      </c>
      <c r="D23972" s="10" t="s">
        <v>73</v>
      </c>
      <c r="E23972" s="10">
        <v>0</v>
      </c>
      <c r="F23972" s="10">
        <v>0</v>
      </c>
      <c r="G23972" s="10">
        <v>24</v>
      </c>
      <c r="H23972" s="10">
        <v>0</v>
      </c>
      <c r="I23972" s="4" t="s">
        <v>828</v>
      </c>
      <c r="J23972" s="7" t="str">
        <f>VLOOKUP(C23972,'[1]T. Apoyo Sistema'!$B$1:$C$89,2,0)</f>
        <v>NO</v>
      </c>
    </row>
    <row r="23973" spans="1:10" x14ac:dyDescent="0.25">
      <c r="A23973" s="4" t="str">
        <f>CONCATENATE(B23973,"-",C23973,"-",D23973)</f>
        <v>46268-POX18-psa1</v>
      </c>
      <c r="B23973" s="16">
        <v>46268</v>
      </c>
      <c r="C23973" s="10" t="s">
        <v>17</v>
      </c>
      <c r="D23973" s="10" t="s">
        <v>60</v>
      </c>
      <c r="E23973" s="10">
        <v>0</v>
      </c>
      <c r="F23973" s="10">
        <v>24</v>
      </c>
      <c r="G23973" s="10">
        <v>0</v>
      </c>
      <c r="H23973" s="10">
        <v>0</v>
      </c>
      <c r="I23973" s="4" t="s">
        <v>828</v>
      </c>
      <c r="J23973" s="7" t="str">
        <f>VLOOKUP(C23973,'[1]T. Apoyo Sistema'!$B$1:$C$89,2,0)</f>
        <v>NO</v>
      </c>
    </row>
    <row r="23974" spans="1:10" x14ac:dyDescent="0.25">
      <c r="A23974" s="4" t="str">
        <f>CONCATENATE(B23974,"-",C23974,"-",D23974)</f>
        <v>46268-POX18-psa2</v>
      </c>
      <c r="B23974" s="16">
        <v>46268</v>
      </c>
      <c r="C23974" s="10" t="s">
        <v>17</v>
      </c>
      <c r="D23974" s="10" t="s">
        <v>74</v>
      </c>
      <c r="E23974" s="10">
        <v>0</v>
      </c>
      <c r="F23974" s="10">
        <v>24</v>
      </c>
      <c r="G23974" s="10">
        <v>0</v>
      </c>
      <c r="H23974" s="10">
        <v>0</v>
      </c>
      <c r="I23974" s="4" t="s">
        <v>828</v>
      </c>
      <c r="J23974" s="7" t="str">
        <f>VLOOKUP(C23974,'[1]T. Apoyo Sistema'!$B$1:$C$89,2,0)</f>
        <v>NO</v>
      </c>
    </row>
    <row r="23975" spans="1:10" x14ac:dyDescent="0.25">
      <c r="A23975" s="4" t="str">
        <f>CONCATENATE(B23975,"-",C23975,"-",D23975)</f>
        <v>46268-POX18-psa3</v>
      </c>
      <c r="B23975" s="16">
        <v>46268</v>
      </c>
      <c r="C23975" s="10" t="s">
        <v>17</v>
      </c>
      <c r="D23975" s="10" t="s">
        <v>79</v>
      </c>
      <c r="E23975" s="10">
        <v>0</v>
      </c>
      <c r="F23975" s="10">
        <v>24</v>
      </c>
      <c r="G23975" s="10">
        <v>0</v>
      </c>
      <c r="H23975" s="10">
        <v>0</v>
      </c>
      <c r="I23975" s="4" t="s">
        <v>828</v>
      </c>
      <c r="J23975" s="7" t="str">
        <f>VLOOKUP(C23975,'[1]T. Apoyo Sistema'!$B$1:$C$89,2,0)</f>
        <v>NO</v>
      </c>
    </row>
    <row r="23976" spans="1:10" x14ac:dyDescent="0.25">
      <c r="A23976" s="4" t="str">
        <f>CONCATENATE(B23976,"-",C23976,"-",D23976)</f>
        <v>46268-POX18-psa4</v>
      </c>
      <c r="B23976" s="16">
        <v>46268</v>
      </c>
      <c r="C23976" s="10" t="s">
        <v>17</v>
      </c>
      <c r="D23976" s="10" t="s">
        <v>80</v>
      </c>
      <c r="E23976" s="10">
        <v>0</v>
      </c>
      <c r="F23976" s="10">
        <v>24</v>
      </c>
      <c r="G23976" s="10">
        <v>0</v>
      </c>
      <c r="H23976" s="10">
        <v>0</v>
      </c>
      <c r="I23976" s="4" t="s">
        <v>828</v>
      </c>
      <c r="J23976" s="7" t="str">
        <f>VLOOKUP(C23976,'[1]T. Apoyo Sistema'!$B$1:$C$89,2,0)</f>
        <v>NO</v>
      </c>
    </row>
    <row r="23977" spans="1:10" x14ac:dyDescent="0.25">
      <c r="A23977" s="4" t="str">
        <f>CONCATENATE(B23977,"-",C23977,"-",D23977)</f>
        <v>46268-POX18-sec1</v>
      </c>
      <c r="B23977" s="16">
        <v>46268</v>
      </c>
      <c r="C23977" s="10" t="s">
        <v>17</v>
      </c>
      <c r="D23977" s="10" t="s">
        <v>75</v>
      </c>
      <c r="E23977" s="10">
        <v>0</v>
      </c>
      <c r="F23977" s="10">
        <v>24</v>
      </c>
      <c r="G23977" s="10">
        <v>0</v>
      </c>
      <c r="H23977" s="10">
        <v>0</v>
      </c>
      <c r="I23977" s="4" t="s">
        <v>828</v>
      </c>
      <c r="J23977" s="7" t="str">
        <f>VLOOKUP(C23977,'[1]T. Apoyo Sistema'!$B$1:$C$89,2,0)</f>
        <v>NO</v>
      </c>
    </row>
    <row r="23978" spans="1:10" x14ac:dyDescent="0.25">
      <c r="A23978" s="4" t="str">
        <f>CONCATENATE(B23978,"-",C23978,"-",D23978)</f>
        <v>46268-POX18-sec2</v>
      </c>
      <c r="B23978" s="16">
        <v>46268</v>
      </c>
      <c r="C23978" s="10" t="s">
        <v>17</v>
      </c>
      <c r="D23978" s="10" t="s">
        <v>76</v>
      </c>
      <c r="E23978" s="10">
        <v>0</v>
      </c>
      <c r="F23978" s="10">
        <v>24</v>
      </c>
      <c r="G23978" s="10">
        <v>0</v>
      </c>
      <c r="H23978" s="10">
        <v>0</v>
      </c>
      <c r="I23978" s="4" t="s">
        <v>828</v>
      </c>
      <c r="J23978" s="7" t="str">
        <f>VLOOKUP(C23978,'[1]T. Apoyo Sistema'!$B$1:$C$89,2,0)</f>
        <v>NO</v>
      </c>
    </row>
    <row r="23979" spans="1:10" x14ac:dyDescent="0.25">
      <c r="A23979" s="4" t="str">
        <f>CONCATENATE(B23979,"-",C23979,"-",D23979)</f>
        <v>46268-POX19-bbd1</v>
      </c>
      <c r="B23979" s="16">
        <v>46268</v>
      </c>
      <c r="C23979" s="10" t="s">
        <v>83</v>
      </c>
      <c r="D23979" s="10" t="s">
        <v>69</v>
      </c>
      <c r="E23979" s="10">
        <v>0</v>
      </c>
      <c r="F23979" s="10">
        <v>0</v>
      </c>
      <c r="G23979" s="10">
        <v>24</v>
      </c>
      <c r="H23979" s="10">
        <v>0</v>
      </c>
      <c r="I23979" s="4" t="s">
        <v>828</v>
      </c>
      <c r="J23979" s="7" t="str">
        <f>VLOOKUP(C23979,'[1]T. Apoyo Sistema'!$B$1:$C$89,2,0)</f>
        <v>SI</v>
      </c>
    </row>
    <row r="23980" spans="1:10" x14ac:dyDescent="0.25">
      <c r="A23980" s="4" t="str">
        <f>CONCATENATE(B23980,"-",C23980,"-",D23980)</f>
        <v>46268-POX19-bbd2</v>
      </c>
      <c r="B23980" s="16">
        <v>46268</v>
      </c>
      <c r="C23980" s="10" t="s">
        <v>83</v>
      </c>
      <c r="D23980" s="10" t="s">
        <v>70</v>
      </c>
      <c r="E23980" s="10">
        <v>0</v>
      </c>
      <c r="F23980" s="10">
        <v>0.48333333333333334</v>
      </c>
      <c r="G23980" s="10">
        <v>23.516666666666666</v>
      </c>
      <c r="H23980" s="10">
        <v>0</v>
      </c>
      <c r="I23980" s="4" t="s">
        <v>828</v>
      </c>
      <c r="J23980" s="7" t="str">
        <f>VLOOKUP(C23980,'[1]T. Apoyo Sistema'!$B$1:$C$89,2,0)</f>
        <v>SI</v>
      </c>
    </row>
    <row r="23981" spans="1:10" x14ac:dyDescent="0.25">
      <c r="A23981" s="4" t="str">
        <f>CONCATENATE(B23981,"-",C23981,"-",D23981)</f>
        <v>46268-POX19-com1</v>
      </c>
      <c r="B23981" s="16">
        <v>46268</v>
      </c>
      <c r="C23981" s="10" t="s">
        <v>83</v>
      </c>
      <c r="D23981" s="10" t="s">
        <v>71</v>
      </c>
      <c r="E23981" s="10">
        <v>0</v>
      </c>
      <c r="F23981" s="10">
        <v>22.816666666666666</v>
      </c>
      <c r="G23981" s="10">
        <v>1.1833333333333336</v>
      </c>
      <c r="H23981" s="10">
        <v>0</v>
      </c>
      <c r="I23981" s="4" t="s">
        <v>828</v>
      </c>
      <c r="J23981" s="7" t="str">
        <f>VLOOKUP(C23981,'[1]T. Apoyo Sistema'!$B$1:$C$89,2,0)</f>
        <v>SI</v>
      </c>
    </row>
    <row r="23982" spans="1:10" x14ac:dyDescent="0.25">
      <c r="A23982" s="4" t="str">
        <f>CONCATENATE(B23982,"-",C23982,"-",D23982)</f>
        <v>46268-POX19-com2</v>
      </c>
      <c r="B23982" s="16">
        <v>46268</v>
      </c>
      <c r="C23982" s="10" t="s">
        <v>83</v>
      </c>
      <c r="D23982" s="10" t="s">
        <v>72</v>
      </c>
      <c r="E23982" s="10">
        <v>0</v>
      </c>
      <c r="F23982" s="10">
        <v>22.916666666666668</v>
      </c>
      <c r="G23982" s="10">
        <v>1.0833333333333321</v>
      </c>
      <c r="H23982" s="10">
        <v>0</v>
      </c>
      <c r="I23982" s="4" t="s">
        <v>828</v>
      </c>
      <c r="J23982" s="7" t="str">
        <f>VLOOKUP(C23982,'[1]T. Apoyo Sistema'!$B$1:$C$89,2,0)</f>
        <v>SI</v>
      </c>
    </row>
    <row r="23983" spans="1:10" x14ac:dyDescent="0.25">
      <c r="A23983" s="4" t="str">
        <f>CONCATENATE(B23983,"-",C23983,"-",D23983)</f>
        <v>46268-POX19-com3</v>
      </c>
      <c r="B23983" s="16">
        <v>46268</v>
      </c>
      <c r="C23983" s="10" t="s">
        <v>83</v>
      </c>
      <c r="D23983" s="10" t="s">
        <v>77</v>
      </c>
      <c r="E23983" s="10">
        <v>0</v>
      </c>
      <c r="F23983" s="10">
        <v>22.916666666666668</v>
      </c>
      <c r="G23983" s="10">
        <v>1.0833333333333321</v>
      </c>
      <c r="H23983" s="10">
        <v>0</v>
      </c>
      <c r="I23983" s="4" t="s">
        <v>828</v>
      </c>
      <c r="J23983" s="7" t="str">
        <f>VLOOKUP(C23983,'[1]T. Apoyo Sistema'!$B$1:$C$89,2,0)</f>
        <v>SI</v>
      </c>
    </row>
    <row r="23984" spans="1:10" x14ac:dyDescent="0.25">
      <c r="A23984" s="4" t="str">
        <f>CONCATENATE(B23984,"-",C23984,"-",D23984)</f>
        <v>46268-POX19-com4</v>
      </c>
      <c r="B23984" s="16">
        <v>46268</v>
      </c>
      <c r="C23984" s="10" t="s">
        <v>83</v>
      </c>
      <c r="D23984" s="10" t="s">
        <v>78</v>
      </c>
      <c r="E23984" s="10">
        <v>0</v>
      </c>
      <c r="F23984" s="10">
        <v>22.9</v>
      </c>
      <c r="G23984" s="10">
        <v>1.1000000000000014</v>
      </c>
      <c r="H23984" s="10">
        <v>0</v>
      </c>
      <c r="I23984" s="4" t="s">
        <v>828</v>
      </c>
      <c r="J23984" s="7" t="str">
        <f>VLOOKUP(C23984,'[1]T. Apoyo Sistema'!$B$1:$C$89,2,0)</f>
        <v>SI</v>
      </c>
    </row>
    <row r="23985" spans="1:10" x14ac:dyDescent="0.25">
      <c r="A23985" s="4" t="str">
        <f>CONCATENATE(B23985,"-",C23985,"-",D23985)</f>
        <v>46268-POX19-gen1</v>
      </c>
      <c r="B23985" s="16">
        <v>46268</v>
      </c>
      <c r="C23985" s="10" t="s">
        <v>83</v>
      </c>
      <c r="D23985" s="10" t="s">
        <v>59</v>
      </c>
      <c r="E23985" s="10">
        <v>0</v>
      </c>
      <c r="F23985" s="10">
        <v>0</v>
      </c>
      <c r="G23985" s="10">
        <v>24</v>
      </c>
      <c r="H23985" s="10">
        <v>0</v>
      </c>
      <c r="I23985" s="4" t="s">
        <v>828</v>
      </c>
      <c r="J23985" s="7" t="str">
        <f>VLOOKUP(C23985,'[1]T. Apoyo Sistema'!$B$1:$C$89,2,0)</f>
        <v>SI</v>
      </c>
    </row>
    <row r="23986" spans="1:10" x14ac:dyDescent="0.25">
      <c r="A23986" s="4" t="str">
        <f>CONCATENATE(B23986,"-",C23986,"-",D23986)</f>
        <v>46268-POX19-gen2</v>
      </c>
      <c r="B23986" s="16">
        <v>46268</v>
      </c>
      <c r="C23986" s="10" t="s">
        <v>83</v>
      </c>
      <c r="D23986" s="10" t="s">
        <v>73</v>
      </c>
      <c r="E23986" s="10">
        <v>0</v>
      </c>
      <c r="F23986" s="10">
        <v>23.333333333333332</v>
      </c>
      <c r="G23986" s="10">
        <v>0.66666666666666785</v>
      </c>
      <c r="H23986" s="10">
        <v>0</v>
      </c>
      <c r="I23986" s="4" t="s">
        <v>828</v>
      </c>
      <c r="J23986" s="7" t="str">
        <f>VLOOKUP(C23986,'[1]T. Apoyo Sistema'!$B$1:$C$89,2,0)</f>
        <v>SI</v>
      </c>
    </row>
    <row r="23987" spans="1:10" x14ac:dyDescent="0.25">
      <c r="A23987" s="4" t="str">
        <f>CONCATENATE(B23987,"-",C23987,"-",D23987)</f>
        <v>46268-POX19-psa1</v>
      </c>
      <c r="B23987" s="16">
        <v>46268</v>
      </c>
      <c r="C23987" s="10" t="s">
        <v>83</v>
      </c>
      <c r="D23987" s="10" t="s">
        <v>60</v>
      </c>
      <c r="E23987" s="10">
        <v>0</v>
      </c>
      <c r="F23987" s="10">
        <v>22.683333333333334</v>
      </c>
      <c r="G23987" s="10">
        <v>1.3166666666666664</v>
      </c>
      <c r="H23987" s="10">
        <v>0</v>
      </c>
      <c r="I23987" s="4" t="s">
        <v>828</v>
      </c>
      <c r="J23987" s="7" t="str">
        <f>VLOOKUP(C23987,'[1]T. Apoyo Sistema'!$B$1:$C$89,2,0)</f>
        <v>SI</v>
      </c>
    </row>
    <row r="23988" spans="1:10" x14ac:dyDescent="0.25">
      <c r="A23988" s="4" t="str">
        <f>CONCATENATE(B23988,"-",C23988,"-",D23988)</f>
        <v>46268-POX19-psa2</v>
      </c>
      <c r="B23988" s="16">
        <v>46268</v>
      </c>
      <c r="C23988" s="10" t="s">
        <v>83</v>
      </c>
      <c r="D23988" s="10" t="s">
        <v>74</v>
      </c>
      <c r="E23988" s="10">
        <v>0</v>
      </c>
      <c r="F23988" s="10">
        <v>22.8</v>
      </c>
      <c r="G23988" s="10">
        <v>1.1999999999999993</v>
      </c>
      <c r="H23988" s="10">
        <v>0</v>
      </c>
      <c r="I23988" s="4" t="s">
        <v>828</v>
      </c>
      <c r="J23988" s="7" t="str">
        <f>VLOOKUP(C23988,'[1]T. Apoyo Sistema'!$B$1:$C$89,2,0)</f>
        <v>SI</v>
      </c>
    </row>
    <row r="23989" spans="1:10" x14ac:dyDescent="0.25">
      <c r="A23989" s="4" t="str">
        <f>CONCATENATE(B23989,"-",C23989,"-",D23989)</f>
        <v>46268-POX19-psa3</v>
      </c>
      <c r="B23989" s="16">
        <v>46268</v>
      </c>
      <c r="C23989" s="10" t="s">
        <v>83</v>
      </c>
      <c r="D23989" s="10" t="s">
        <v>79</v>
      </c>
      <c r="E23989" s="10">
        <v>0</v>
      </c>
      <c r="F23989" s="10">
        <v>22.766666666666666</v>
      </c>
      <c r="G23989" s="10">
        <v>1.2333333333333343</v>
      </c>
      <c r="H23989" s="10">
        <v>0</v>
      </c>
      <c r="I23989" s="4" t="s">
        <v>828</v>
      </c>
      <c r="J23989" s="7" t="str">
        <f>VLOOKUP(C23989,'[1]T. Apoyo Sistema'!$B$1:$C$89,2,0)</f>
        <v>SI</v>
      </c>
    </row>
    <row r="23990" spans="1:10" x14ac:dyDescent="0.25">
      <c r="A23990" s="4" t="str">
        <f>CONCATENATE(B23990,"-",C23990,"-",D23990)</f>
        <v>46268-POX19-psa4</v>
      </c>
      <c r="B23990" s="16">
        <v>46268</v>
      </c>
      <c r="C23990" s="10" t="s">
        <v>83</v>
      </c>
      <c r="D23990" s="10" t="s">
        <v>80</v>
      </c>
      <c r="E23990" s="10">
        <v>0</v>
      </c>
      <c r="F23990" s="10">
        <v>22.75</v>
      </c>
      <c r="G23990" s="10">
        <v>1.25</v>
      </c>
      <c r="H23990" s="10">
        <v>0</v>
      </c>
      <c r="I23990" s="4" t="s">
        <v>828</v>
      </c>
      <c r="J23990" s="7" t="str">
        <f>VLOOKUP(C23990,'[1]T. Apoyo Sistema'!$B$1:$C$89,2,0)</f>
        <v>SI</v>
      </c>
    </row>
    <row r="23991" spans="1:10" x14ac:dyDescent="0.25">
      <c r="A23991" s="4" t="str">
        <f>CONCATENATE(B23991,"-",C23991,"-",D23991)</f>
        <v>46268-POX19-sec1</v>
      </c>
      <c r="B23991" s="16">
        <v>46268</v>
      </c>
      <c r="C23991" s="10" t="s">
        <v>83</v>
      </c>
      <c r="D23991" s="10" t="s">
        <v>75</v>
      </c>
      <c r="E23991" s="10">
        <v>0</v>
      </c>
      <c r="F23991" s="10">
        <v>23.216666666666665</v>
      </c>
      <c r="G23991" s="10">
        <v>0.78333333333333499</v>
      </c>
      <c r="H23991" s="10">
        <v>0</v>
      </c>
      <c r="I23991" s="4" t="s">
        <v>828</v>
      </c>
      <c r="J23991" s="7" t="str">
        <f>VLOOKUP(C23991,'[1]T. Apoyo Sistema'!$B$1:$C$89,2,0)</f>
        <v>SI</v>
      </c>
    </row>
    <row r="23992" spans="1:10" x14ac:dyDescent="0.25">
      <c r="A23992" s="4" t="str">
        <f>CONCATENATE(B23992,"-",C23992,"-",D23992)</f>
        <v>46268-POX19-sec2</v>
      </c>
      <c r="B23992" s="16">
        <v>46268</v>
      </c>
      <c r="C23992" s="10" t="s">
        <v>83</v>
      </c>
      <c r="D23992" s="10" t="s">
        <v>76</v>
      </c>
      <c r="E23992" s="10">
        <v>0</v>
      </c>
      <c r="F23992" s="10">
        <v>23.216666666666665</v>
      </c>
      <c r="G23992" s="10">
        <v>0.78333333333333499</v>
      </c>
      <c r="H23992" s="10">
        <v>0</v>
      </c>
      <c r="I23992" s="4" t="s">
        <v>828</v>
      </c>
      <c r="J23992" s="7" t="str">
        <f>VLOOKUP(C23992,'[1]T. Apoyo Sistema'!$B$1:$C$89,2,0)</f>
        <v>SI</v>
      </c>
    </row>
    <row r="23993" spans="1:10" x14ac:dyDescent="0.25">
      <c r="A23993" s="4" t="str">
        <f>CONCATENATE(B23993,"-",C23993,"-",D23993)</f>
        <v>46268-POX20-bbd1</v>
      </c>
      <c r="B23993" s="16">
        <v>46268</v>
      </c>
      <c r="C23993" s="10" t="s">
        <v>84</v>
      </c>
      <c r="D23993" s="10" t="s">
        <v>69</v>
      </c>
      <c r="E23993" s="10">
        <v>0</v>
      </c>
      <c r="F23993" s="10">
        <v>0</v>
      </c>
      <c r="G23993" s="10">
        <v>24</v>
      </c>
      <c r="H23993" s="10">
        <v>0</v>
      </c>
      <c r="I23993" s="4" t="s">
        <v>828</v>
      </c>
      <c r="J23993" s="7" t="str">
        <f>VLOOKUP(C23993,'[1]T. Apoyo Sistema'!$B$1:$C$89,2,0)</f>
        <v>SI</v>
      </c>
    </row>
    <row r="23994" spans="1:10" x14ac:dyDescent="0.25">
      <c r="A23994" s="4" t="str">
        <f>CONCATENATE(B23994,"-",C23994,"-",D23994)</f>
        <v>46268-POX20-bbd2</v>
      </c>
      <c r="B23994" s="16">
        <v>46268</v>
      </c>
      <c r="C23994" s="10" t="s">
        <v>84</v>
      </c>
      <c r="D23994" s="10" t="s">
        <v>70</v>
      </c>
      <c r="E23994" s="10">
        <v>0</v>
      </c>
      <c r="F23994" s="10">
        <v>0.75</v>
      </c>
      <c r="G23994" s="10">
        <v>23.25</v>
      </c>
      <c r="H23994" s="10">
        <v>0</v>
      </c>
      <c r="I23994" s="4" t="s">
        <v>828</v>
      </c>
      <c r="J23994" s="7" t="str">
        <f>VLOOKUP(C23994,'[1]T. Apoyo Sistema'!$B$1:$C$89,2,0)</f>
        <v>SI</v>
      </c>
    </row>
    <row r="23995" spans="1:10" x14ac:dyDescent="0.25">
      <c r="A23995" s="4" t="str">
        <f>CONCATENATE(B23995,"-",C23995,"-",D23995)</f>
        <v>46268-POX20-com1</v>
      </c>
      <c r="B23995" s="16">
        <v>46268</v>
      </c>
      <c r="C23995" s="10" t="s">
        <v>84</v>
      </c>
      <c r="D23995" s="10" t="s">
        <v>71</v>
      </c>
      <c r="E23995" s="10">
        <v>0</v>
      </c>
      <c r="F23995" s="10">
        <v>14.116666666666667</v>
      </c>
      <c r="G23995" s="10">
        <v>9.8833333333333329</v>
      </c>
      <c r="H23995" s="10">
        <v>0</v>
      </c>
      <c r="I23995" s="4" t="s">
        <v>828</v>
      </c>
      <c r="J23995" s="7" t="str">
        <f>VLOOKUP(C23995,'[1]T. Apoyo Sistema'!$B$1:$C$89,2,0)</f>
        <v>SI</v>
      </c>
    </row>
    <row r="23996" spans="1:10" x14ac:dyDescent="0.25">
      <c r="A23996" s="4" t="str">
        <f>CONCATENATE(B23996,"-",C23996,"-",D23996)</f>
        <v>46268-POX20-com2</v>
      </c>
      <c r="B23996" s="16">
        <v>46268</v>
      </c>
      <c r="C23996" s="10" t="s">
        <v>84</v>
      </c>
      <c r="D23996" s="10" t="s">
        <v>72</v>
      </c>
      <c r="E23996" s="10">
        <v>0</v>
      </c>
      <c r="F23996" s="10">
        <v>14.1</v>
      </c>
      <c r="G23996" s="10">
        <v>9.9</v>
      </c>
      <c r="H23996" s="10">
        <v>0</v>
      </c>
      <c r="I23996" s="4" t="s">
        <v>828</v>
      </c>
      <c r="J23996" s="7" t="str">
        <f>VLOOKUP(C23996,'[1]T. Apoyo Sistema'!$B$1:$C$89,2,0)</f>
        <v>SI</v>
      </c>
    </row>
    <row r="23997" spans="1:10" x14ac:dyDescent="0.25">
      <c r="A23997" s="4" t="str">
        <f>CONCATENATE(B23997,"-",C23997,"-",D23997)</f>
        <v>46268-POX20-com3</v>
      </c>
      <c r="B23997" s="16">
        <v>46268</v>
      </c>
      <c r="C23997" s="10" t="s">
        <v>84</v>
      </c>
      <c r="D23997" s="10" t="s">
        <v>77</v>
      </c>
      <c r="E23997" s="10">
        <v>0</v>
      </c>
      <c r="F23997" s="10">
        <v>14.083333333333334</v>
      </c>
      <c r="G23997" s="10">
        <v>9.9166666666666661</v>
      </c>
      <c r="H23997" s="10">
        <v>0</v>
      </c>
      <c r="I23997" s="4" t="s">
        <v>828</v>
      </c>
      <c r="J23997" s="7" t="str">
        <f>VLOOKUP(C23997,'[1]T. Apoyo Sistema'!$B$1:$C$89,2,0)</f>
        <v>SI</v>
      </c>
    </row>
    <row r="23998" spans="1:10" x14ac:dyDescent="0.25">
      <c r="A23998" s="4" t="str">
        <f>CONCATENATE(B23998,"-",C23998,"-",D23998)</f>
        <v>46268-POX20-com4</v>
      </c>
      <c r="B23998" s="16">
        <v>46268</v>
      </c>
      <c r="C23998" s="10" t="s">
        <v>84</v>
      </c>
      <c r="D23998" s="10" t="s">
        <v>78</v>
      </c>
      <c r="E23998" s="10">
        <v>0</v>
      </c>
      <c r="F23998" s="10">
        <v>14.1</v>
      </c>
      <c r="G23998" s="10">
        <v>9.9</v>
      </c>
      <c r="H23998" s="10">
        <v>0</v>
      </c>
      <c r="I23998" s="4" t="s">
        <v>828</v>
      </c>
      <c r="J23998" s="7" t="str">
        <f>VLOOKUP(C23998,'[1]T. Apoyo Sistema'!$B$1:$C$89,2,0)</f>
        <v>SI</v>
      </c>
    </row>
    <row r="23999" spans="1:10" x14ac:dyDescent="0.25">
      <c r="A23999" s="4" t="str">
        <f>CONCATENATE(B23999,"-",C23999,"-",D23999)</f>
        <v>46268-POX20-gen1</v>
      </c>
      <c r="B23999" s="16">
        <v>46268</v>
      </c>
      <c r="C23999" s="10" t="s">
        <v>84</v>
      </c>
      <c r="D23999" s="10" t="s">
        <v>59</v>
      </c>
      <c r="E23999" s="10">
        <v>0</v>
      </c>
      <c r="F23999" s="10">
        <v>0</v>
      </c>
      <c r="G23999" s="10">
        <v>24</v>
      </c>
      <c r="H23999" s="10">
        <v>0</v>
      </c>
      <c r="I23999" s="4" t="s">
        <v>828</v>
      </c>
      <c r="J23999" s="7" t="str">
        <f>VLOOKUP(C23999,'[1]T. Apoyo Sistema'!$B$1:$C$89,2,0)</f>
        <v>SI</v>
      </c>
    </row>
    <row r="24000" spans="1:10" x14ac:dyDescent="0.25">
      <c r="A24000" s="4" t="str">
        <f>CONCATENATE(B24000,"-",C24000,"-",D24000)</f>
        <v>46268-POX20-gen2</v>
      </c>
      <c r="B24000" s="16">
        <v>46268</v>
      </c>
      <c r="C24000" s="10" t="s">
        <v>84</v>
      </c>
      <c r="D24000" s="10" t="s">
        <v>73</v>
      </c>
      <c r="E24000" s="10">
        <v>0</v>
      </c>
      <c r="F24000" s="10">
        <v>14.433333333333334</v>
      </c>
      <c r="G24000" s="10">
        <v>9.5666666666666664</v>
      </c>
      <c r="H24000" s="10">
        <v>0</v>
      </c>
      <c r="I24000" s="4" t="s">
        <v>828</v>
      </c>
      <c r="J24000" s="7" t="str">
        <f>VLOOKUP(C24000,'[1]T. Apoyo Sistema'!$B$1:$C$89,2,0)</f>
        <v>SI</v>
      </c>
    </row>
    <row r="24001" spans="1:10" x14ac:dyDescent="0.25">
      <c r="A24001" s="4" t="str">
        <f>CONCATENATE(B24001,"-",C24001,"-",D24001)</f>
        <v>46268-POX20-psa1</v>
      </c>
      <c r="B24001" s="16">
        <v>46268</v>
      </c>
      <c r="C24001" s="10" t="s">
        <v>84</v>
      </c>
      <c r="D24001" s="10" t="s">
        <v>60</v>
      </c>
      <c r="E24001" s="10">
        <v>0</v>
      </c>
      <c r="F24001" s="10">
        <v>13.916666666666666</v>
      </c>
      <c r="G24001" s="10">
        <v>10.083333333333334</v>
      </c>
      <c r="H24001" s="10">
        <v>0</v>
      </c>
      <c r="I24001" s="4" t="s">
        <v>828</v>
      </c>
      <c r="J24001" s="7" t="str">
        <f>VLOOKUP(C24001,'[1]T. Apoyo Sistema'!$B$1:$C$89,2,0)</f>
        <v>SI</v>
      </c>
    </row>
    <row r="24002" spans="1:10" x14ac:dyDescent="0.25">
      <c r="A24002" s="4" t="str">
        <f>CONCATENATE(B24002,"-",C24002,"-",D24002)</f>
        <v>46268-POX20-psa2</v>
      </c>
      <c r="B24002" s="16">
        <v>46268</v>
      </c>
      <c r="C24002" s="10" t="s">
        <v>84</v>
      </c>
      <c r="D24002" s="10" t="s">
        <v>74</v>
      </c>
      <c r="E24002" s="10">
        <v>0</v>
      </c>
      <c r="F24002" s="10">
        <v>13.916666666666666</v>
      </c>
      <c r="G24002" s="10">
        <v>10.083333333333334</v>
      </c>
      <c r="H24002" s="10">
        <v>0</v>
      </c>
      <c r="I24002" s="4" t="s">
        <v>828</v>
      </c>
      <c r="J24002" s="7" t="str">
        <f>VLOOKUP(C24002,'[1]T. Apoyo Sistema'!$B$1:$C$89,2,0)</f>
        <v>SI</v>
      </c>
    </row>
    <row r="24003" spans="1:10" x14ac:dyDescent="0.25">
      <c r="A24003" s="4" t="str">
        <f>CONCATENATE(B24003,"-",C24003,"-",D24003)</f>
        <v>46268-POX20-psa3</v>
      </c>
      <c r="B24003" s="16">
        <v>46268</v>
      </c>
      <c r="C24003" s="10" t="s">
        <v>84</v>
      </c>
      <c r="D24003" s="10" t="s">
        <v>79</v>
      </c>
      <c r="E24003" s="10">
        <v>0</v>
      </c>
      <c r="F24003" s="10">
        <v>13.916666666666666</v>
      </c>
      <c r="G24003" s="10">
        <v>10.083333333333334</v>
      </c>
      <c r="H24003" s="10">
        <v>0</v>
      </c>
      <c r="I24003" s="4" t="s">
        <v>828</v>
      </c>
      <c r="J24003" s="7" t="str">
        <f>VLOOKUP(C24003,'[1]T. Apoyo Sistema'!$B$1:$C$89,2,0)</f>
        <v>SI</v>
      </c>
    </row>
    <row r="24004" spans="1:10" x14ac:dyDescent="0.25">
      <c r="A24004" s="4" t="str">
        <f>CONCATENATE(B24004,"-",C24004,"-",D24004)</f>
        <v>46268-POX20-psa4</v>
      </c>
      <c r="B24004" s="16">
        <v>46268</v>
      </c>
      <c r="C24004" s="10" t="s">
        <v>84</v>
      </c>
      <c r="D24004" s="10" t="s">
        <v>80</v>
      </c>
      <c r="E24004" s="10">
        <v>0</v>
      </c>
      <c r="F24004" s="10">
        <v>13.916666666666666</v>
      </c>
      <c r="G24004" s="10">
        <v>10.083333333333334</v>
      </c>
      <c r="H24004" s="10">
        <v>0</v>
      </c>
      <c r="I24004" s="4" t="s">
        <v>828</v>
      </c>
      <c r="J24004" s="7" t="str">
        <f>VLOOKUP(C24004,'[1]T. Apoyo Sistema'!$B$1:$C$89,2,0)</f>
        <v>SI</v>
      </c>
    </row>
    <row r="24005" spans="1:10" x14ac:dyDescent="0.25">
      <c r="A24005" s="4" t="str">
        <f>CONCATENATE(B24005,"-",C24005,"-",D24005)</f>
        <v>46268-POX20-sec1</v>
      </c>
      <c r="B24005" s="16">
        <v>46268</v>
      </c>
      <c r="C24005" s="10" t="s">
        <v>84</v>
      </c>
      <c r="D24005" s="10" t="s">
        <v>75</v>
      </c>
      <c r="E24005" s="10">
        <v>0</v>
      </c>
      <c r="F24005" s="10">
        <v>14.35</v>
      </c>
      <c r="G24005" s="10">
        <v>9.65</v>
      </c>
      <c r="H24005" s="10">
        <v>0</v>
      </c>
      <c r="I24005" s="4" t="s">
        <v>828</v>
      </c>
      <c r="J24005" s="7" t="str">
        <f>VLOOKUP(C24005,'[1]T. Apoyo Sistema'!$B$1:$C$89,2,0)</f>
        <v>SI</v>
      </c>
    </row>
    <row r="24006" spans="1:10" x14ac:dyDescent="0.25">
      <c r="A24006" s="4" t="str">
        <f>CONCATENATE(B24006,"-",C24006,"-",D24006)</f>
        <v>46268-POX20-sec2</v>
      </c>
      <c r="B24006" s="16">
        <v>46268</v>
      </c>
      <c r="C24006" s="10" t="s">
        <v>84</v>
      </c>
      <c r="D24006" s="10" t="s">
        <v>76</v>
      </c>
      <c r="E24006" s="10">
        <v>0</v>
      </c>
      <c r="F24006" s="10">
        <v>14.35</v>
      </c>
      <c r="G24006" s="10">
        <v>9.65</v>
      </c>
      <c r="H24006" s="10">
        <v>0</v>
      </c>
      <c r="I24006" s="4" t="s">
        <v>828</v>
      </c>
      <c r="J24006" s="7" t="str">
        <f>VLOOKUP(C24006,'[1]T. Apoyo Sistema'!$B$1:$C$89,2,0)</f>
        <v>SI</v>
      </c>
    </row>
    <row r="24007" spans="1:10" x14ac:dyDescent="0.25">
      <c r="A24007" s="4" t="str">
        <f>CONCATENATE(B24007,"-",C24007,"-",D24007)</f>
        <v>46268-POX21-bbd1</v>
      </c>
      <c r="B24007" s="16">
        <v>46268</v>
      </c>
      <c r="C24007" s="10" t="s">
        <v>112</v>
      </c>
      <c r="D24007" s="10" t="s">
        <v>69</v>
      </c>
      <c r="E24007" s="10">
        <v>0</v>
      </c>
      <c r="F24007" s="10">
        <v>0.4</v>
      </c>
      <c r="G24007" s="10">
        <v>23.6</v>
      </c>
      <c r="H24007" s="10">
        <v>0</v>
      </c>
      <c r="I24007" s="4" t="s">
        <v>828</v>
      </c>
      <c r="J24007" s="7" t="str">
        <f>VLOOKUP(C24007,'[1]T. Apoyo Sistema'!$B$1:$C$89,2,0)</f>
        <v>NO</v>
      </c>
    </row>
    <row r="24008" spans="1:10" x14ac:dyDescent="0.25">
      <c r="A24008" s="4" t="str">
        <f>CONCATENATE(B24008,"-",C24008,"-",D24008)</f>
        <v>46268-POX21-bbd2</v>
      </c>
      <c r="B24008" s="16">
        <v>46268</v>
      </c>
      <c r="C24008" s="10" t="s">
        <v>112</v>
      </c>
      <c r="D24008" s="10" t="s">
        <v>70</v>
      </c>
      <c r="E24008" s="10">
        <v>0</v>
      </c>
      <c r="F24008" s="10">
        <v>0</v>
      </c>
      <c r="G24008" s="10">
        <v>24</v>
      </c>
      <c r="H24008" s="10">
        <v>0</v>
      </c>
      <c r="I24008" s="4" t="s">
        <v>828</v>
      </c>
      <c r="J24008" s="7" t="str">
        <f>VLOOKUP(C24008,'[1]T. Apoyo Sistema'!$B$1:$C$89,2,0)</f>
        <v>NO</v>
      </c>
    </row>
    <row r="24009" spans="1:10" x14ac:dyDescent="0.25">
      <c r="A24009" s="4" t="str">
        <f>CONCATENATE(B24009,"-",C24009,"-",D24009)</f>
        <v>46268-POX21-com1</v>
      </c>
      <c r="B24009" s="16">
        <v>46268</v>
      </c>
      <c r="C24009" s="10" t="s">
        <v>112</v>
      </c>
      <c r="D24009" s="10" t="s">
        <v>71</v>
      </c>
      <c r="E24009" s="10">
        <v>0</v>
      </c>
      <c r="F24009" s="10">
        <v>8.5</v>
      </c>
      <c r="G24009" s="10">
        <v>15.5</v>
      </c>
      <c r="H24009" s="10">
        <v>0</v>
      </c>
      <c r="I24009" s="4" t="s">
        <v>828</v>
      </c>
      <c r="J24009" s="7" t="str">
        <f>VLOOKUP(C24009,'[1]T. Apoyo Sistema'!$B$1:$C$89,2,0)</f>
        <v>NO</v>
      </c>
    </row>
    <row r="24010" spans="1:10" x14ac:dyDescent="0.25">
      <c r="A24010" s="4" t="str">
        <f>CONCATENATE(B24010,"-",C24010,"-",D24010)</f>
        <v>46268-POX21-com2</v>
      </c>
      <c r="B24010" s="16">
        <v>46268</v>
      </c>
      <c r="C24010" s="10" t="s">
        <v>112</v>
      </c>
      <c r="D24010" s="10" t="s">
        <v>72</v>
      </c>
      <c r="E24010" s="10">
        <v>0</v>
      </c>
      <c r="F24010" s="10">
        <v>5.8833333333333337</v>
      </c>
      <c r="G24010" s="10">
        <v>18.116666666666667</v>
      </c>
      <c r="H24010" s="10">
        <v>0</v>
      </c>
      <c r="I24010" s="4" t="s">
        <v>828</v>
      </c>
      <c r="J24010" s="7" t="str">
        <f>VLOOKUP(C24010,'[1]T. Apoyo Sistema'!$B$1:$C$89,2,0)</f>
        <v>NO</v>
      </c>
    </row>
    <row r="24011" spans="1:10" x14ac:dyDescent="0.25">
      <c r="A24011" s="4" t="str">
        <f>CONCATENATE(B24011,"-",C24011,"-",D24011)</f>
        <v>46268-POX21-com3</v>
      </c>
      <c r="B24011" s="16">
        <v>46268</v>
      </c>
      <c r="C24011" s="10" t="s">
        <v>112</v>
      </c>
      <c r="D24011" s="10" t="s">
        <v>77</v>
      </c>
      <c r="E24011" s="10">
        <v>0</v>
      </c>
      <c r="F24011" s="10">
        <v>4.8166666666666664</v>
      </c>
      <c r="G24011" s="10">
        <v>19.183333333333334</v>
      </c>
      <c r="H24011" s="10">
        <v>0</v>
      </c>
      <c r="I24011" s="4" t="s">
        <v>828</v>
      </c>
      <c r="J24011" s="7" t="str">
        <f>VLOOKUP(C24011,'[1]T. Apoyo Sistema'!$B$1:$C$89,2,0)</f>
        <v>NO</v>
      </c>
    </row>
    <row r="24012" spans="1:10" x14ac:dyDescent="0.25">
      <c r="A24012" s="4" t="str">
        <f>CONCATENATE(B24012,"-",C24012,"-",D24012)</f>
        <v>46268-POX21-com4</v>
      </c>
      <c r="B24012" s="16">
        <v>46268</v>
      </c>
      <c r="C24012" s="10" t="s">
        <v>112</v>
      </c>
      <c r="D24012" s="10" t="s">
        <v>78</v>
      </c>
      <c r="E24012" s="10">
        <v>0</v>
      </c>
      <c r="F24012" s="10">
        <v>8.8000000000000007</v>
      </c>
      <c r="G24012" s="10">
        <v>15.2</v>
      </c>
      <c r="H24012" s="10">
        <v>0</v>
      </c>
      <c r="I24012" s="4" t="s">
        <v>828</v>
      </c>
      <c r="J24012" s="7" t="str">
        <f>VLOOKUP(C24012,'[1]T. Apoyo Sistema'!$B$1:$C$89,2,0)</f>
        <v>NO</v>
      </c>
    </row>
    <row r="24013" spans="1:10" x14ac:dyDescent="0.25">
      <c r="A24013" s="4" t="str">
        <f>CONCATENATE(B24013,"-",C24013,"-",D24013)</f>
        <v>46268-POX21-gen1</v>
      </c>
      <c r="B24013" s="16">
        <v>46268</v>
      </c>
      <c r="C24013" s="10" t="s">
        <v>112</v>
      </c>
      <c r="D24013" s="10" t="s">
        <v>59</v>
      </c>
      <c r="E24013" s="10">
        <v>0</v>
      </c>
      <c r="F24013" s="10">
        <v>9.8166666666666664</v>
      </c>
      <c r="G24013" s="10">
        <v>14.183333333333334</v>
      </c>
      <c r="H24013" s="10">
        <v>0</v>
      </c>
      <c r="I24013" s="4" t="s">
        <v>828</v>
      </c>
      <c r="J24013" s="7" t="str">
        <f>VLOOKUP(C24013,'[1]T. Apoyo Sistema'!$B$1:$C$89,2,0)</f>
        <v>NO</v>
      </c>
    </row>
    <row r="24014" spans="1:10" x14ac:dyDescent="0.25">
      <c r="A24014" s="4" t="str">
        <f>CONCATENATE(B24014,"-",C24014,"-",D24014)</f>
        <v>46268-POX21-gen2</v>
      </c>
      <c r="B24014" s="16">
        <v>46268</v>
      </c>
      <c r="C24014" s="10" t="s">
        <v>112</v>
      </c>
      <c r="D24014" s="10" t="s">
        <v>73</v>
      </c>
      <c r="E24014" s="10">
        <v>0</v>
      </c>
      <c r="F24014" s="10">
        <v>0</v>
      </c>
      <c r="G24014" s="10">
        <v>24</v>
      </c>
      <c r="H24014" s="10">
        <v>0</v>
      </c>
      <c r="I24014" s="4" t="s">
        <v>828</v>
      </c>
      <c r="J24014" s="7" t="str">
        <f>VLOOKUP(C24014,'[1]T. Apoyo Sistema'!$B$1:$C$89,2,0)</f>
        <v>NO</v>
      </c>
    </row>
    <row r="24015" spans="1:10" x14ac:dyDescent="0.25">
      <c r="A24015" s="4" t="str">
        <f>CONCATENATE(B24015,"-",C24015,"-",D24015)</f>
        <v>46268-POX21-psa1</v>
      </c>
      <c r="B24015" s="16">
        <v>46268</v>
      </c>
      <c r="C24015" s="10" t="s">
        <v>112</v>
      </c>
      <c r="D24015" s="10" t="s">
        <v>60</v>
      </c>
      <c r="E24015" s="10">
        <v>0</v>
      </c>
      <c r="F24015" s="10">
        <v>8</v>
      </c>
      <c r="G24015" s="10">
        <v>16</v>
      </c>
      <c r="H24015" s="10">
        <v>0</v>
      </c>
      <c r="I24015" s="4" t="s">
        <v>828</v>
      </c>
      <c r="J24015" s="7" t="str">
        <f>VLOOKUP(C24015,'[1]T. Apoyo Sistema'!$B$1:$C$89,2,0)</f>
        <v>NO</v>
      </c>
    </row>
    <row r="24016" spans="1:10" x14ac:dyDescent="0.25">
      <c r="A24016" s="4" t="str">
        <f>CONCATENATE(B24016,"-",C24016,"-",D24016)</f>
        <v>46268-POX21-psa2</v>
      </c>
      <c r="B24016" s="16">
        <v>46268</v>
      </c>
      <c r="C24016" s="10" t="s">
        <v>112</v>
      </c>
      <c r="D24016" s="10" t="s">
        <v>74</v>
      </c>
      <c r="E24016" s="10">
        <v>0</v>
      </c>
      <c r="F24016" s="10">
        <v>5.6</v>
      </c>
      <c r="G24016" s="10">
        <v>18.399999999999999</v>
      </c>
      <c r="H24016" s="10">
        <v>0</v>
      </c>
      <c r="I24016" s="4" t="s">
        <v>828</v>
      </c>
      <c r="J24016" s="7" t="str">
        <f>VLOOKUP(C24016,'[1]T. Apoyo Sistema'!$B$1:$C$89,2,0)</f>
        <v>NO</v>
      </c>
    </row>
    <row r="24017" spans="1:10" x14ac:dyDescent="0.25">
      <c r="A24017" s="4" t="str">
        <f>CONCATENATE(B24017,"-",C24017,"-",D24017)</f>
        <v>46268-POX21-psa3</v>
      </c>
      <c r="B24017" s="16">
        <v>46268</v>
      </c>
      <c r="C24017" s="10" t="s">
        <v>112</v>
      </c>
      <c r="D24017" s="10" t="s">
        <v>79</v>
      </c>
      <c r="E24017" s="10">
        <v>0</v>
      </c>
      <c r="F24017" s="10">
        <v>4.5</v>
      </c>
      <c r="G24017" s="10">
        <v>19.5</v>
      </c>
      <c r="H24017" s="10">
        <v>0</v>
      </c>
      <c r="I24017" s="4" t="s">
        <v>828</v>
      </c>
      <c r="J24017" s="7" t="str">
        <f>VLOOKUP(C24017,'[1]T. Apoyo Sistema'!$B$1:$C$89,2,0)</f>
        <v>NO</v>
      </c>
    </row>
    <row r="24018" spans="1:10" x14ac:dyDescent="0.25">
      <c r="A24018" s="4" t="str">
        <f>CONCATENATE(B24018,"-",C24018,"-",D24018)</f>
        <v>46268-POX21-psa4</v>
      </c>
      <c r="B24018" s="16">
        <v>46268</v>
      </c>
      <c r="C24018" s="10" t="s">
        <v>112</v>
      </c>
      <c r="D24018" s="10" t="s">
        <v>80</v>
      </c>
      <c r="E24018" s="10">
        <v>0</v>
      </c>
      <c r="F24018" s="10">
        <v>8.1</v>
      </c>
      <c r="G24018" s="10">
        <v>15.9</v>
      </c>
      <c r="H24018" s="10">
        <v>0</v>
      </c>
      <c r="I24018" s="4" t="s">
        <v>828</v>
      </c>
      <c r="J24018" s="7" t="str">
        <f>VLOOKUP(C24018,'[1]T. Apoyo Sistema'!$B$1:$C$89,2,0)</f>
        <v>NO</v>
      </c>
    </row>
    <row r="24019" spans="1:10" x14ac:dyDescent="0.25">
      <c r="A24019" s="4" t="str">
        <f>CONCATENATE(B24019,"-",C24019,"-",D24019)</f>
        <v>46268-POX21-sec1</v>
      </c>
      <c r="B24019" s="16">
        <v>46268</v>
      </c>
      <c r="C24019" s="10" t="s">
        <v>112</v>
      </c>
      <c r="D24019" s="10" t="s">
        <v>75</v>
      </c>
      <c r="E24019" s="10">
        <v>0</v>
      </c>
      <c r="F24019" s="10">
        <v>9.3333333333333339</v>
      </c>
      <c r="G24019" s="10">
        <v>14.666666666666666</v>
      </c>
      <c r="H24019" s="10">
        <v>0</v>
      </c>
      <c r="I24019" s="4" t="s">
        <v>828</v>
      </c>
      <c r="J24019" s="7" t="str">
        <f>VLOOKUP(C24019,'[1]T. Apoyo Sistema'!$B$1:$C$89,2,0)</f>
        <v>NO</v>
      </c>
    </row>
    <row r="24020" spans="1:10" x14ac:dyDescent="0.25">
      <c r="A24020" s="4" t="str">
        <f>CONCATENATE(B24020,"-",C24020,"-",D24020)</f>
        <v>46268-POX21-sec2</v>
      </c>
      <c r="B24020" s="16">
        <v>46268</v>
      </c>
      <c r="C24020" s="10" t="s">
        <v>112</v>
      </c>
      <c r="D24020" s="10" t="s">
        <v>76</v>
      </c>
      <c r="E24020" s="10">
        <v>1</v>
      </c>
      <c r="F24020" s="10">
        <v>8.4333333333333336</v>
      </c>
      <c r="G24020" s="10">
        <v>14.05</v>
      </c>
      <c r="H24020" s="10">
        <v>1.5166666666666666</v>
      </c>
      <c r="I24020" s="4" t="s">
        <v>828</v>
      </c>
      <c r="J24020" s="7" t="str">
        <f>VLOOKUP(C24020,'[1]T. Apoyo Sistema'!$B$1:$C$89,2,0)</f>
        <v>NO</v>
      </c>
    </row>
    <row r="24021" spans="1:10" x14ac:dyDescent="0.25">
      <c r="A24021" s="4" t="str">
        <f>CONCATENATE(B24021,"-",C24021,"-",D24021)</f>
        <v>46268-POX22-bbd1</v>
      </c>
      <c r="B24021" s="16">
        <v>46268</v>
      </c>
      <c r="C24021" s="10" t="s">
        <v>85</v>
      </c>
      <c r="D24021" s="10" t="s">
        <v>69</v>
      </c>
      <c r="E24021" s="10">
        <v>0</v>
      </c>
      <c r="F24021" s="10">
        <v>0</v>
      </c>
      <c r="G24021" s="10">
        <v>24</v>
      </c>
      <c r="H24021" s="10">
        <v>0</v>
      </c>
      <c r="I24021" s="4" t="s">
        <v>828</v>
      </c>
      <c r="J24021" s="7" t="str">
        <f>VLOOKUP(C24021,'[1]T. Apoyo Sistema'!$B$1:$C$89,2,0)</f>
        <v>SI</v>
      </c>
    </row>
    <row r="24022" spans="1:10" x14ac:dyDescent="0.25">
      <c r="A24022" s="4" t="str">
        <f>CONCATENATE(B24022,"-",C24022,"-",D24022)</f>
        <v>46268-POX22-bbd2</v>
      </c>
      <c r="B24022" s="16">
        <v>46268</v>
      </c>
      <c r="C24022" s="10" t="s">
        <v>85</v>
      </c>
      <c r="D24022" s="10" t="s">
        <v>70</v>
      </c>
      <c r="E24022" s="10">
        <v>0</v>
      </c>
      <c r="F24022" s="10">
        <v>0.38333333333333336</v>
      </c>
      <c r="G24022" s="10">
        <v>23.616666666666667</v>
      </c>
      <c r="H24022" s="10">
        <v>0</v>
      </c>
      <c r="I24022" s="4" t="s">
        <v>828</v>
      </c>
      <c r="J24022" s="7" t="str">
        <f>VLOOKUP(C24022,'[1]T. Apoyo Sistema'!$B$1:$C$89,2,0)</f>
        <v>SI</v>
      </c>
    </row>
    <row r="24023" spans="1:10" x14ac:dyDescent="0.25">
      <c r="A24023" s="4" t="str">
        <f>CONCATENATE(B24023,"-",C24023,"-",D24023)</f>
        <v>46268-POX22-com1</v>
      </c>
      <c r="B24023" s="16">
        <v>46268</v>
      </c>
      <c r="C24023" s="10" t="s">
        <v>85</v>
      </c>
      <c r="D24023" s="10" t="s">
        <v>71</v>
      </c>
      <c r="E24023" s="10">
        <v>0</v>
      </c>
      <c r="F24023" s="10">
        <v>2.8</v>
      </c>
      <c r="G24023" s="10">
        <v>21.2</v>
      </c>
      <c r="H24023" s="10">
        <v>0</v>
      </c>
      <c r="I24023" s="4" t="s">
        <v>828</v>
      </c>
      <c r="J24023" s="7" t="str">
        <f>VLOOKUP(C24023,'[1]T. Apoyo Sistema'!$B$1:$C$89,2,0)</f>
        <v>SI</v>
      </c>
    </row>
    <row r="24024" spans="1:10" x14ac:dyDescent="0.25">
      <c r="A24024" s="4" t="str">
        <f>CONCATENATE(B24024,"-",C24024,"-",D24024)</f>
        <v>46268-POX22-com2</v>
      </c>
      <c r="B24024" s="16">
        <v>46268</v>
      </c>
      <c r="C24024" s="10" t="s">
        <v>85</v>
      </c>
      <c r="D24024" s="10" t="s">
        <v>72</v>
      </c>
      <c r="E24024" s="10">
        <v>0</v>
      </c>
      <c r="F24024" s="10">
        <v>2.8</v>
      </c>
      <c r="G24024" s="10">
        <v>21.2</v>
      </c>
      <c r="H24024" s="10">
        <v>0</v>
      </c>
      <c r="I24024" s="4" t="s">
        <v>828</v>
      </c>
      <c r="J24024" s="7" t="str">
        <f>VLOOKUP(C24024,'[1]T. Apoyo Sistema'!$B$1:$C$89,2,0)</f>
        <v>SI</v>
      </c>
    </row>
    <row r="24025" spans="1:10" x14ac:dyDescent="0.25">
      <c r="A24025" s="4" t="str">
        <f>CONCATENATE(B24025,"-",C24025,"-",D24025)</f>
        <v>46268-POX22-com3</v>
      </c>
      <c r="B24025" s="16">
        <v>46268</v>
      </c>
      <c r="C24025" s="10" t="s">
        <v>85</v>
      </c>
      <c r="D24025" s="10" t="s">
        <v>77</v>
      </c>
      <c r="E24025" s="10">
        <v>0</v>
      </c>
      <c r="F24025" s="10">
        <v>2.7833333333333332</v>
      </c>
      <c r="G24025" s="10">
        <v>21.216666666666669</v>
      </c>
      <c r="H24025" s="10">
        <v>0</v>
      </c>
      <c r="I24025" s="4" t="s">
        <v>828</v>
      </c>
      <c r="J24025" s="7" t="str">
        <f>VLOOKUP(C24025,'[1]T. Apoyo Sistema'!$B$1:$C$89,2,0)</f>
        <v>SI</v>
      </c>
    </row>
    <row r="24026" spans="1:10" x14ac:dyDescent="0.25">
      <c r="A24026" s="4" t="str">
        <f>CONCATENATE(B24026,"-",C24026,"-",D24026)</f>
        <v>46268-POX22-com4</v>
      </c>
      <c r="B24026" s="16">
        <v>46268</v>
      </c>
      <c r="C24026" s="10" t="s">
        <v>85</v>
      </c>
      <c r="D24026" s="10" t="s">
        <v>78</v>
      </c>
      <c r="E24026" s="10">
        <v>0</v>
      </c>
      <c r="F24026" s="10">
        <v>11.066666666666666</v>
      </c>
      <c r="G24026" s="10">
        <v>12.933333333333334</v>
      </c>
      <c r="H24026" s="10">
        <v>0</v>
      </c>
      <c r="I24026" s="4" t="s">
        <v>828</v>
      </c>
      <c r="J24026" s="7" t="str">
        <f>VLOOKUP(C24026,'[1]T. Apoyo Sistema'!$B$1:$C$89,2,0)</f>
        <v>SI</v>
      </c>
    </row>
    <row r="24027" spans="1:10" x14ac:dyDescent="0.25">
      <c r="A24027" s="4" t="str">
        <f>CONCATENATE(B24027,"-",C24027,"-",D24027)</f>
        <v>46268-POX22-gen1</v>
      </c>
      <c r="B24027" s="16">
        <v>46268</v>
      </c>
      <c r="C24027" s="10" t="s">
        <v>85</v>
      </c>
      <c r="D24027" s="10" t="s">
        <v>59</v>
      </c>
      <c r="E24027" s="10">
        <v>1</v>
      </c>
      <c r="F24027" s="10">
        <v>11.3</v>
      </c>
      <c r="G24027" s="10">
        <v>12.666666666666666</v>
      </c>
      <c r="H24027" s="10">
        <v>3.3333333333333333E-2</v>
      </c>
      <c r="I24027" s="4" t="s">
        <v>828</v>
      </c>
      <c r="J24027" s="7" t="str">
        <f>VLOOKUP(C24027,'[1]T. Apoyo Sistema'!$B$1:$C$89,2,0)</f>
        <v>SI</v>
      </c>
    </row>
    <row r="24028" spans="1:10" x14ac:dyDescent="0.25">
      <c r="A24028" s="4" t="str">
        <f>CONCATENATE(B24028,"-",C24028,"-",D24028)</f>
        <v>46268-POX22-gen2</v>
      </c>
      <c r="B24028" s="16">
        <v>46268</v>
      </c>
      <c r="C24028" s="10" t="s">
        <v>85</v>
      </c>
      <c r="D24028" s="10" t="s">
        <v>73</v>
      </c>
      <c r="E24028" s="10">
        <v>0</v>
      </c>
      <c r="F24028" s="10">
        <v>0</v>
      </c>
      <c r="G24028" s="10">
        <v>24</v>
      </c>
      <c r="H24028" s="10">
        <v>0</v>
      </c>
      <c r="I24028" s="4" t="s">
        <v>828</v>
      </c>
      <c r="J24028" s="7" t="str">
        <f>VLOOKUP(C24028,'[1]T. Apoyo Sistema'!$B$1:$C$89,2,0)</f>
        <v>SI</v>
      </c>
    </row>
    <row r="24029" spans="1:10" x14ac:dyDescent="0.25">
      <c r="A24029" s="4" t="str">
        <f>CONCATENATE(B24029,"-",C24029,"-",D24029)</f>
        <v>46268-POX22-psa1</v>
      </c>
      <c r="B24029" s="16">
        <v>46268</v>
      </c>
      <c r="C24029" s="10" t="s">
        <v>85</v>
      </c>
      <c r="D24029" s="10" t="s">
        <v>60</v>
      </c>
      <c r="E24029" s="10">
        <v>0</v>
      </c>
      <c r="F24029" s="10">
        <v>2.7333333333333334</v>
      </c>
      <c r="G24029" s="10">
        <v>21.266666666666666</v>
      </c>
      <c r="H24029" s="10">
        <v>0</v>
      </c>
      <c r="I24029" s="4" t="s">
        <v>828</v>
      </c>
      <c r="J24029" s="7" t="str">
        <f>VLOOKUP(C24029,'[1]T. Apoyo Sistema'!$B$1:$C$89,2,0)</f>
        <v>SI</v>
      </c>
    </row>
    <row r="24030" spans="1:10" x14ac:dyDescent="0.25">
      <c r="A24030" s="4" t="str">
        <f>CONCATENATE(B24030,"-",C24030,"-",D24030)</f>
        <v>46268-POX22-psa2</v>
      </c>
      <c r="B24030" s="16">
        <v>46268</v>
      </c>
      <c r="C24030" s="10" t="s">
        <v>85</v>
      </c>
      <c r="D24030" s="10" t="s">
        <v>74</v>
      </c>
      <c r="E24030" s="10">
        <v>0</v>
      </c>
      <c r="F24030" s="10">
        <v>10.916666666666666</v>
      </c>
      <c r="G24030" s="10">
        <v>13.083333333333334</v>
      </c>
      <c r="H24030" s="10">
        <v>0</v>
      </c>
      <c r="I24030" s="4" t="s">
        <v>828</v>
      </c>
      <c r="J24030" s="7" t="str">
        <f>VLOOKUP(C24030,'[1]T. Apoyo Sistema'!$B$1:$C$89,2,0)</f>
        <v>SI</v>
      </c>
    </row>
    <row r="24031" spans="1:10" x14ac:dyDescent="0.25">
      <c r="A24031" s="4" t="str">
        <f>CONCATENATE(B24031,"-",C24031,"-",D24031)</f>
        <v>46268-POX22-psa3</v>
      </c>
      <c r="B24031" s="16">
        <v>46268</v>
      </c>
      <c r="C24031" s="10" t="s">
        <v>85</v>
      </c>
      <c r="D24031" s="10" t="s">
        <v>79</v>
      </c>
      <c r="E24031" s="10">
        <v>0</v>
      </c>
      <c r="F24031" s="10">
        <v>2.75</v>
      </c>
      <c r="G24031" s="10">
        <v>21.25</v>
      </c>
      <c r="H24031" s="10">
        <v>0</v>
      </c>
      <c r="I24031" s="4" t="s">
        <v>828</v>
      </c>
      <c r="J24031" s="7" t="str">
        <f>VLOOKUP(C24031,'[1]T. Apoyo Sistema'!$B$1:$C$89,2,0)</f>
        <v>SI</v>
      </c>
    </row>
    <row r="24032" spans="1:10" x14ac:dyDescent="0.25">
      <c r="A24032" s="4" t="str">
        <f>CONCATENATE(B24032,"-",C24032,"-",D24032)</f>
        <v>46268-POX22-psa4</v>
      </c>
      <c r="B24032" s="16">
        <v>46268</v>
      </c>
      <c r="C24032" s="10" t="s">
        <v>85</v>
      </c>
      <c r="D24032" s="10" t="s">
        <v>80</v>
      </c>
      <c r="E24032" s="10">
        <v>0</v>
      </c>
      <c r="F24032" s="10">
        <v>2.75</v>
      </c>
      <c r="G24032" s="10">
        <v>21.25</v>
      </c>
      <c r="H24032" s="10">
        <v>0</v>
      </c>
      <c r="I24032" s="4" t="s">
        <v>828</v>
      </c>
      <c r="J24032" s="7" t="str">
        <f>VLOOKUP(C24032,'[1]T. Apoyo Sistema'!$B$1:$C$89,2,0)</f>
        <v>SI</v>
      </c>
    </row>
    <row r="24033" spans="1:10" x14ac:dyDescent="0.25">
      <c r="A24033" s="4" t="str">
        <f>CONCATENATE(B24033,"-",C24033,"-",D24033)</f>
        <v>46268-POX22-sec1</v>
      </c>
      <c r="B24033" s="16">
        <v>46268</v>
      </c>
      <c r="C24033" s="10" t="s">
        <v>85</v>
      </c>
      <c r="D24033" s="10" t="s">
        <v>75</v>
      </c>
      <c r="E24033" s="10">
        <v>0</v>
      </c>
      <c r="F24033" s="10">
        <v>11.233333333333333</v>
      </c>
      <c r="G24033" s="10">
        <v>12.766666666666667</v>
      </c>
      <c r="H24033" s="10">
        <v>0</v>
      </c>
      <c r="I24033" s="4" t="s">
        <v>828</v>
      </c>
      <c r="J24033" s="7" t="str">
        <f>VLOOKUP(C24033,'[1]T. Apoyo Sistema'!$B$1:$C$89,2,0)</f>
        <v>SI</v>
      </c>
    </row>
    <row r="24034" spans="1:10" x14ac:dyDescent="0.25">
      <c r="A24034" s="4" t="str">
        <f>CONCATENATE(B24034,"-",C24034,"-",D24034)</f>
        <v>46268-POX22-sec2</v>
      </c>
      <c r="B24034" s="16">
        <v>46268</v>
      </c>
      <c r="C24034" s="10" t="s">
        <v>85</v>
      </c>
      <c r="D24034" s="10" t="s">
        <v>76</v>
      </c>
      <c r="E24034" s="10">
        <v>0</v>
      </c>
      <c r="F24034" s="10">
        <v>11.216666666666667</v>
      </c>
      <c r="G24034" s="10">
        <v>12.783333333333333</v>
      </c>
      <c r="H24034" s="10">
        <v>0</v>
      </c>
      <c r="I24034" s="4" t="s">
        <v>828</v>
      </c>
      <c r="J24034" s="7" t="str">
        <f>VLOOKUP(C24034,'[1]T. Apoyo Sistema'!$B$1:$C$89,2,0)</f>
        <v>SI</v>
      </c>
    </row>
    <row r="24035" spans="1:10" x14ac:dyDescent="0.25">
      <c r="A24035" s="4" t="str">
        <f>CONCATENATE(B24035,"-",C24035,"-",D24035)</f>
        <v>46242-POX9-com1</v>
      </c>
      <c r="B24035" s="14">
        <v>46242</v>
      </c>
      <c r="C24035" s="4" t="s">
        <v>49</v>
      </c>
      <c r="D24035" s="4" t="s">
        <v>71</v>
      </c>
      <c r="E24035" s="4">
        <v>0</v>
      </c>
      <c r="F24035" s="6">
        <v>0</v>
      </c>
      <c r="G24035" s="6">
        <v>0</v>
      </c>
      <c r="H24035" s="6">
        <v>23.983333333333334</v>
      </c>
      <c r="I24035" s="4" t="str">
        <f>TEXT(B24035,"yyyy-mm")</f>
        <v>2026-08</v>
      </c>
      <c r="J24035" s="7" t="str">
        <f>VLOOKUP(C24035,'[1]T. Apoyo Sistema'!$B$1:$C$89,2,0)</f>
        <v>SI</v>
      </c>
    </row>
    <row r="24036" spans="1:10" x14ac:dyDescent="0.25">
      <c r="A24036" s="4" t="str">
        <f>CONCATENATE(B24036,"-",C24036,"-",D24036)</f>
        <v>46242-POX9-com2</v>
      </c>
      <c r="B24036" s="14">
        <v>46242</v>
      </c>
      <c r="C24036" s="4" t="s">
        <v>49</v>
      </c>
      <c r="D24036" s="4" t="s">
        <v>72</v>
      </c>
      <c r="E24036" s="4">
        <v>0</v>
      </c>
      <c r="F24036" s="6">
        <v>12.633333333333333</v>
      </c>
      <c r="G24036" s="6">
        <v>6.6666666666669983E-2</v>
      </c>
      <c r="H24036" s="6">
        <v>11.283333333333333</v>
      </c>
      <c r="I24036" s="4" t="str">
        <f>TEXT(B24036,"yyyy-mm")</f>
        <v>2026-08</v>
      </c>
      <c r="J24036" s="7" t="str">
        <f>VLOOKUP(C24036,'[1]T. Apoyo Sistema'!$B$1:$C$89,2,0)</f>
        <v>SI</v>
      </c>
    </row>
    <row r="24037" spans="1:10" x14ac:dyDescent="0.25">
      <c r="A24037" s="4" t="str">
        <f>CONCATENATE(B24037,"-",C24037,"-",D24037)</f>
        <v>46242-POX9-com3</v>
      </c>
      <c r="B24037" s="14">
        <v>46242</v>
      </c>
      <c r="C24037" s="4" t="s">
        <v>49</v>
      </c>
      <c r="D24037" s="4" t="s">
        <v>77</v>
      </c>
      <c r="E24037" s="4">
        <v>6</v>
      </c>
      <c r="F24037" s="6">
        <v>2.6</v>
      </c>
      <c r="G24037" s="6">
        <v>0.33333333333333215</v>
      </c>
      <c r="H24037" s="6">
        <v>21.05</v>
      </c>
      <c r="I24037" s="4" t="str">
        <f>TEXT(B24037,"yyyy-mm")</f>
        <v>2026-08</v>
      </c>
      <c r="J24037" s="7" t="str">
        <f>VLOOKUP(C24037,'[1]T. Apoyo Sistema'!$B$1:$C$89,2,0)</f>
        <v>SI</v>
      </c>
    </row>
    <row r="24038" spans="1:10" x14ac:dyDescent="0.25">
      <c r="A24038" s="4" t="str">
        <f>CONCATENATE(B24038,"-",C24038,"-",D24038)</f>
        <v>46242-POX9-com4</v>
      </c>
      <c r="B24038" s="14">
        <v>46242</v>
      </c>
      <c r="C24038" s="4" t="s">
        <v>49</v>
      </c>
      <c r="D24038" s="4" t="s">
        <v>78</v>
      </c>
      <c r="E24038" s="4">
        <v>6</v>
      </c>
      <c r="F24038" s="6">
        <v>11.733333333333333</v>
      </c>
      <c r="G24038" s="6">
        <v>7.7333333333333343</v>
      </c>
      <c r="H24038" s="6">
        <v>4.5166666666666666</v>
      </c>
      <c r="I24038" s="4" t="str">
        <f>TEXT(B24038,"yyyy-mm")</f>
        <v>2026-08</v>
      </c>
      <c r="J24038" s="7" t="str">
        <f>VLOOKUP(C24038,'[1]T. Apoyo Sistema'!$B$1:$C$89,2,0)</f>
        <v>SI</v>
      </c>
    </row>
    <row r="24039" spans="1:10" x14ac:dyDescent="0.25">
      <c r="A24039" s="4" t="str">
        <f>CONCATENATE(B24039,"-",C24039,"-",D24039)</f>
        <v>46242-POX9-gen1</v>
      </c>
      <c r="B24039" s="14">
        <v>46242</v>
      </c>
      <c r="C24039" s="4" t="s">
        <v>49</v>
      </c>
      <c r="D24039" s="4" t="s">
        <v>59</v>
      </c>
      <c r="E24039" s="4">
        <v>0</v>
      </c>
      <c r="F24039" s="6">
        <v>0</v>
      </c>
      <c r="G24039" s="6">
        <v>23.983333333333334</v>
      </c>
      <c r="H24039" s="6">
        <v>0</v>
      </c>
      <c r="I24039" s="4" t="str">
        <f>TEXT(B24039,"yyyy-mm")</f>
        <v>2026-08</v>
      </c>
      <c r="J24039" s="7" t="str">
        <f>VLOOKUP(C24039,'[1]T. Apoyo Sistema'!$B$1:$C$89,2,0)</f>
        <v>SI</v>
      </c>
    </row>
    <row r="24040" spans="1:10" x14ac:dyDescent="0.25">
      <c r="A24040" s="4" t="str">
        <f>CONCATENATE(B24040,"-",C24040,"-",D24040)</f>
        <v>46242-POX9-gen2</v>
      </c>
      <c r="B24040" s="14">
        <v>46242</v>
      </c>
      <c r="C24040" s="4" t="s">
        <v>49</v>
      </c>
      <c r="D24040" s="4" t="s">
        <v>73</v>
      </c>
      <c r="E24040" s="4">
        <v>0</v>
      </c>
      <c r="F24040" s="6">
        <v>14.35</v>
      </c>
      <c r="G24040" s="6">
        <v>9.6333333333333346</v>
      </c>
      <c r="H24040" s="6">
        <v>0</v>
      </c>
      <c r="I24040" s="4" t="str">
        <f>TEXT(B24040,"yyyy-mm")</f>
        <v>2026-08</v>
      </c>
      <c r="J24040" s="7" t="str">
        <f>VLOOKUP(C24040,'[1]T. Apoyo Sistema'!$B$1:$C$89,2,0)</f>
        <v>SI</v>
      </c>
    </row>
    <row r="24041" spans="1:10" x14ac:dyDescent="0.25">
      <c r="A24041" s="4" t="str">
        <f>CONCATENATE(B24041,"-",C24041,"-",D24041)</f>
        <v>46242-POX9-psa1</v>
      </c>
      <c r="B24041" s="14">
        <v>46242</v>
      </c>
      <c r="C24041" s="4" t="s">
        <v>49</v>
      </c>
      <c r="D24041" s="4" t="s">
        <v>60</v>
      </c>
      <c r="E24041" s="4">
        <v>0</v>
      </c>
      <c r="F24041" s="6">
        <v>11.2</v>
      </c>
      <c r="G24041" s="6">
        <v>12.783333333333335</v>
      </c>
      <c r="H24041" s="6">
        <v>0</v>
      </c>
      <c r="I24041" s="4" t="str">
        <f>TEXT(B24041,"yyyy-mm")</f>
        <v>2026-08</v>
      </c>
      <c r="J24041" s="7" t="str">
        <f>VLOOKUP(C24041,'[1]T. Apoyo Sistema'!$B$1:$C$89,2,0)</f>
        <v>SI</v>
      </c>
    </row>
    <row r="24042" spans="1:10" x14ac:dyDescent="0.25">
      <c r="A24042" s="4" t="str">
        <f>CONCATENATE(B24042,"-",C24042,"-",D24042)</f>
        <v>46242-POX9-psa2</v>
      </c>
      <c r="B24042" s="14">
        <v>46242</v>
      </c>
      <c r="C24042" s="4" t="s">
        <v>49</v>
      </c>
      <c r="D24042" s="4" t="s">
        <v>74</v>
      </c>
      <c r="E24042" s="4">
        <v>0</v>
      </c>
      <c r="F24042" s="6">
        <v>0</v>
      </c>
      <c r="G24042" s="6">
        <v>23.983333333333334</v>
      </c>
      <c r="H24042" s="6">
        <v>0</v>
      </c>
      <c r="I24042" s="4" t="str">
        <f>TEXT(B24042,"yyyy-mm")</f>
        <v>2026-08</v>
      </c>
      <c r="J24042" s="7" t="str">
        <f>VLOOKUP(C24042,'[1]T. Apoyo Sistema'!$B$1:$C$89,2,0)</f>
        <v>SI</v>
      </c>
    </row>
    <row r="24043" spans="1:10" x14ac:dyDescent="0.25">
      <c r="A24043" s="4" t="str">
        <f>CONCATENATE(B24043,"-",C24043,"-",D24043)</f>
        <v>46242-POX9-psa3</v>
      </c>
      <c r="B24043" s="14">
        <v>46242</v>
      </c>
      <c r="C24043" s="4" t="s">
        <v>49</v>
      </c>
      <c r="D24043" s="4" t="s">
        <v>79</v>
      </c>
      <c r="E24043" s="4">
        <v>0</v>
      </c>
      <c r="F24043" s="6">
        <v>0.13333333333333333</v>
      </c>
      <c r="G24043" s="6">
        <v>23.85</v>
      </c>
      <c r="H24043" s="6">
        <v>0</v>
      </c>
      <c r="I24043" s="4" t="str">
        <f>TEXT(B24043,"yyyy-mm")</f>
        <v>2026-08</v>
      </c>
      <c r="J24043" s="7" t="str">
        <f>VLOOKUP(C24043,'[1]T. Apoyo Sistema'!$B$1:$C$89,2,0)</f>
        <v>SI</v>
      </c>
    </row>
    <row r="24044" spans="1:10" x14ac:dyDescent="0.25">
      <c r="A24044" s="4" t="str">
        <f>CONCATENATE(B24044,"-",C24044,"-",D24044)</f>
        <v>46242-POX9-psa4</v>
      </c>
      <c r="B24044" s="14">
        <v>46242</v>
      </c>
      <c r="C24044" s="4" t="s">
        <v>49</v>
      </c>
      <c r="D24044" s="4" t="s">
        <v>80</v>
      </c>
      <c r="E24044" s="4">
        <v>0</v>
      </c>
      <c r="F24044" s="6">
        <v>13.233333333333333</v>
      </c>
      <c r="G24044" s="6">
        <v>10.750000000000002</v>
      </c>
      <c r="H24044" s="6">
        <v>0</v>
      </c>
      <c r="I24044" s="4" t="str">
        <f>TEXT(B24044,"yyyy-mm")</f>
        <v>2026-08</v>
      </c>
      <c r="J24044" s="7" t="str">
        <f>VLOOKUP(C24044,'[1]T. Apoyo Sistema'!$B$1:$C$89,2,0)</f>
        <v>SI</v>
      </c>
    </row>
    <row r="24045" spans="1:10" x14ac:dyDescent="0.25">
      <c r="A24045" s="4" t="str">
        <f>CONCATENATE(B24045,"-",C24045,"-",D24045)</f>
        <v>46242-POX9-sec1</v>
      </c>
      <c r="B24045" s="14">
        <v>46242</v>
      </c>
      <c r="C24045" s="4" t="s">
        <v>49</v>
      </c>
      <c r="D24045" s="4" t="s">
        <v>75</v>
      </c>
      <c r="E24045" s="4">
        <v>1</v>
      </c>
      <c r="F24045" s="6">
        <v>0</v>
      </c>
      <c r="G24045" s="6">
        <v>0.11666666666666714</v>
      </c>
      <c r="H24045" s="6">
        <v>23.866666666666667</v>
      </c>
      <c r="I24045" s="4" t="str">
        <f>TEXT(B24045,"yyyy-mm")</f>
        <v>2026-08</v>
      </c>
      <c r="J24045" s="7" t="str">
        <f>VLOOKUP(C24045,'[1]T. Apoyo Sistema'!$B$1:$C$89,2,0)</f>
        <v>SI</v>
      </c>
    </row>
    <row r="24046" spans="1:10" x14ac:dyDescent="0.25">
      <c r="A24046" s="4" t="str">
        <f>CONCATENATE(B24046,"-",C24046,"-",D24046)</f>
        <v>46242-POX9-sec2</v>
      </c>
      <c r="B24046" s="14">
        <v>46242</v>
      </c>
      <c r="C24046" s="4" t="s">
        <v>49</v>
      </c>
      <c r="D24046" s="4" t="s">
        <v>76</v>
      </c>
      <c r="E24046" s="4">
        <v>0</v>
      </c>
      <c r="F24046" s="6">
        <v>14.25</v>
      </c>
      <c r="G24046" s="6">
        <v>9.7333333333333343</v>
      </c>
      <c r="H24046" s="6">
        <v>0</v>
      </c>
      <c r="I24046" s="4" t="str">
        <f>TEXT(B24046,"yyyy-mm")</f>
        <v>2026-08</v>
      </c>
      <c r="J24046" s="7" t="str">
        <f>VLOOKUP(C24046,'[1]T. Apoyo Sistema'!$B$1:$C$89,2,0)</f>
        <v>SI</v>
      </c>
    </row>
    <row r="24047" spans="1:10" x14ac:dyDescent="0.25">
      <c r="A24047" s="4" t="str">
        <f>CONCATENATE(B24047,"-",C24047,"-",D24047)</f>
        <v>46243-POX3-bbd1</v>
      </c>
      <c r="B24047" s="14">
        <v>46243</v>
      </c>
      <c r="C24047" s="4" t="s">
        <v>90</v>
      </c>
      <c r="D24047" s="4" t="s">
        <v>69</v>
      </c>
      <c r="E24047" s="4">
        <v>0</v>
      </c>
      <c r="F24047" s="6">
        <v>0.16666666666666666</v>
      </c>
      <c r="G24047" s="6">
        <v>23.816666666666666</v>
      </c>
      <c r="H24047" s="6">
        <v>0</v>
      </c>
      <c r="I24047" s="4" t="str">
        <f>TEXT(B24047,"yyyy-mm")</f>
        <v>2026-08</v>
      </c>
      <c r="J24047" s="7" t="str">
        <f>VLOOKUP(C24047,'[1]T. Apoyo Sistema'!$B$1:$C$89,2,0)</f>
        <v>SI</v>
      </c>
    </row>
    <row r="24048" spans="1:10" x14ac:dyDescent="0.25">
      <c r="A24048" s="4" t="str">
        <f>CONCATENATE(B24048,"-",C24048,"-",D24048)</f>
        <v>46243-POX3-bbd2</v>
      </c>
      <c r="B24048" s="14">
        <v>46243</v>
      </c>
      <c r="C24048" s="4" t="s">
        <v>90</v>
      </c>
      <c r="D24048" s="4" t="s">
        <v>70</v>
      </c>
      <c r="E24048" s="4">
        <v>0</v>
      </c>
      <c r="F24048" s="6">
        <v>0</v>
      </c>
      <c r="G24048" s="6">
        <v>23.983333333333334</v>
      </c>
      <c r="H24048" s="6">
        <v>0</v>
      </c>
      <c r="I24048" s="4" t="str">
        <f>TEXT(B24048,"yyyy-mm")</f>
        <v>2026-08</v>
      </c>
      <c r="J24048" s="7" t="str">
        <f>VLOOKUP(C24048,'[1]T. Apoyo Sistema'!$B$1:$C$89,2,0)</f>
        <v>SI</v>
      </c>
    </row>
    <row r="24049" spans="1:10" x14ac:dyDescent="0.25">
      <c r="A24049" s="4" t="str">
        <f>CONCATENATE(B24049,"-",C24049,"-",D24049)</f>
        <v>46268-POX24-bbd1</v>
      </c>
      <c r="B24049" s="16">
        <v>46268</v>
      </c>
      <c r="C24049" s="10" t="s">
        <v>87</v>
      </c>
      <c r="D24049" s="10" t="s">
        <v>69</v>
      </c>
      <c r="E24049" s="10">
        <v>0</v>
      </c>
      <c r="F24049" s="10">
        <v>0.48333333333333334</v>
      </c>
      <c r="G24049" s="10">
        <v>23.516666666666666</v>
      </c>
      <c r="H24049" s="10">
        <v>0</v>
      </c>
      <c r="I24049" s="4" t="s">
        <v>828</v>
      </c>
      <c r="J24049" s="7" t="str">
        <f>VLOOKUP(C24049,'[1]T. Apoyo Sistema'!$B$1:$C$89,2,0)</f>
        <v>SI</v>
      </c>
    </row>
    <row r="24050" spans="1:10" x14ac:dyDescent="0.25">
      <c r="A24050" s="4" t="str">
        <f>CONCATENATE(B24050,"-",C24050,"-",D24050)</f>
        <v>46268-POX24-bbd2</v>
      </c>
      <c r="B24050" s="16">
        <v>46268</v>
      </c>
      <c r="C24050" s="10" t="s">
        <v>87</v>
      </c>
      <c r="D24050" s="10" t="s">
        <v>70</v>
      </c>
      <c r="E24050" s="10">
        <v>0</v>
      </c>
      <c r="F24050" s="10">
        <v>0</v>
      </c>
      <c r="G24050" s="10">
        <v>24</v>
      </c>
      <c r="H24050" s="10">
        <v>0</v>
      </c>
      <c r="I24050" s="4" t="s">
        <v>828</v>
      </c>
      <c r="J24050" s="7" t="str">
        <f>VLOOKUP(C24050,'[1]T. Apoyo Sistema'!$B$1:$C$89,2,0)</f>
        <v>SI</v>
      </c>
    </row>
    <row r="24051" spans="1:10" x14ac:dyDescent="0.25">
      <c r="A24051" s="4" t="str">
        <f>CONCATENATE(B24051,"-",C24051,"-",D24051)</f>
        <v>46268-POX24-com1</v>
      </c>
      <c r="B24051" s="16">
        <v>46268</v>
      </c>
      <c r="C24051" s="10" t="s">
        <v>87</v>
      </c>
      <c r="D24051" s="10" t="s">
        <v>71</v>
      </c>
      <c r="E24051" s="10">
        <v>0</v>
      </c>
      <c r="F24051" s="10">
        <v>0</v>
      </c>
      <c r="G24051" s="10">
        <v>0</v>
      </c>
      <c r="H24051" s="10">
        <v>24</v>
      </c>
      <c r="I24051" s="4" t="s">
        <v>828</v>
      </c>
      <c r="J24051" s="7" t="str">
        <f>VLOOKUP(C24051,'[1]T. Apoyo Sistema'!$B$1:$C$89,2,0)</f>
        <v>SI</v>
      </c>
    </row>
    <row r="24052" spans="1:10" x14ac:dyDescent="0.25">
      <c r="A24052" s="4" t="str">
        <f>CONCATENATE(B24052,"-",C24052,"-",D24052)</f>
        <v>46268-POX24-com2</v>
      </c>
      <c r="B24052" s="16">
        <v>46268</v>
      </c>
      <c r="C24052" s="10" t="s">
        <v>87</v>
      </c>
      <c r="D24052" s="10" t="s">
        <v>72</v>
      </c>
      <c r="E24052" s="10">
        <v>0</v>
      </c>
      <c r="F24052" s="10">
        <v>17.233333333333334</v>
      </c>
      <c r="G24052" s="10">
        <v>6.7666666666666657</v>
      </c>
      <c r="H24052" s="10">
        <v>0</v>
      </c>
      <c r="I24052" s="4" t="s">
        <v>828</v>
      </c>
      <c r="J24052" s="7" t="str">
        <f>VLOOKUP(C24052,'[1]T. Apoyo Sistema'!$B$1:$C$89,2,0)</f>
        <v>SI</v>
      </c>
    </row>
    <row r="24053" spans="1:10" x14ac:dyDescent="0.25">
      <c r="A24053" s="4" t="str">
        <f>CONCATENATE(B24053,"-",C24053,"-",D24053)</f>
        <v>46268-POX24-com3</v>
      </c>
      <c r="B24053" s="16">
        <v>46268</v>
      </c>
      <c r="C24053" s="10" t="s">
        <v>87</v>
      </c>
      <c r="D24053" s="10" t="s">
        <v>77</v>
      </c>
      <c r="E24053" s="10">
        <v>0</v>
      </c>
      <c r="F24053" s="10">
        <v>17.233333333333334</v>
      </c>
      <c r="G24053" s="10">
        <v>6.7666666666666657</v>
      </c>
      <c r="H24053" s="10">
        <v>0</v>
      </c>
      <c r="I24053" s="4" t="s">
        <v>828</v>
      </c>
      <c r="J24053" s="7" t="str">
        <f>VLOOKUP(C24053,'[1]T. Apoyo Sistema'!$B$1:$C$89,2,0)</f>
        <v>SI</v>
      </c>
    </row>
    <row r="24054" spans="1:10" x14ac:dyDescent="0.25">
      <c r="A24054" s="4" t="str">
        <f>CONCATENATE(B24054,"-",C24054,"-",D24054)</f>
        <v>46268-POX24-com4</v>
      </c>
      <c r="B24054" s="16">
        <v>46268</v>
      </c>
      <c r="C24054" s="10" t="s">
        <v>87</v>
      </c>
      <c r="D24054" s="10" t="s">
        <v>78</v>
      </c>
      <c r="E24054" s="10">
        <v>0</v>
      </c>
      <c r="F24054" s="10">
        <v>17.283333333333335</v>
      </c>
      <c r="G24054" s="10">
        <v>6.716666666666665</v>
      </c>
      <c r="H24054" s="10">
        <v>0</v>
      </c>
      <c r="I24054" s="4" t="s">
        <v>828</v>
      </c>
      <c r="J24054" s="7" t="str">
        <f>VLOOKUP(C24054,'[1]T. Apoyo Sistema'!$B$1:$C$89,2,0)</f>
        <v>SI</v>
      </c>
    </row>
    <row r="24055" spans="1:10" x14ac:dyDescent="0.25">
      <c r="A24055" s="4" t="str">
        <f>CONCATENATE(B24055,"-",C24055,"-",D24055)</f>
        <v>46268-POX24-gen1</v>
      </c>
      <c r="B24055" s="16">
        <v>46268</v>
      </c>
      <c r="C24055" s="10" t="s">
        <v>87</v>
      </c>
      <c r="D24055" s="10" t="s">
        <v>59</v>
      </c>
      <c r="E24055" s="10">
        <v>0</v>
      </c>
      <c r="F24055" s="10">
        <v>17.483333333333334</v>
      </c>
      <c r="G24055" s="10">
        <v>6.5166666666666657</v>
      </c>
      <c r="H24055" s="10">
        <v>0</v>
      </c>
      <c r="I24055" s="4" t="s">
        <v>828</v>
      </c>
      <c r="J24055" s="7" t="str">
        <f>VLOOKUP(C24055,'[1]T. Apoyo Sistema'!$B$1:$C$89,2,0)</f>
        <v>SI</v>
      </c>
    </row>
    <row r="24056" spans="1:10" x14ac:dyDescent="0.25">
      <c r="A24056" s="4" t="str">
        <f>CONCATENATE(B24056,"-",C24056,"-",D24056)</f>
        <v>46268-POX24-gen2</v>
      </c>
      <c r="B24056" s="16">
        <v>46268</v>
      </c>
      <c r="C24056" s="10" t="s">
        <v>87</v>
      </c>
      <c r="D24056" s="10" t="s">
        <v>73</v>
      </c>
      <c r="E24056" s="10">
        <v>0</v>
      </c>
      <c r="F24056" s="10">
        <v>0</v>
      </c>
      <c r="G24056" s="10">
        <v>0</v>
      </c>
      <c r="H24056" s="10">
        <v>24</v>
      </c>
      <c r="I24056" s="4" t="s">
        <v>828</v>
      </c>
      <c r="J24056" s="7" t="str">
        <f>VLOOKUP(C24056,'[1]T. Apoyo Sistema'!$B$1:$C$89,2,0)</f>
        <v>SI</v>
      </c>
    </row>
    <row r="24057" spans="1:10" x14ac:dyDescent="0.25">
      <c r="A24057" s="4" t="str">
        <f>CONCATENATE(B24057,"-",C24057,"-",D24057)</f>
        <v>46268-POX24-psa1</v>
      </c>
      <c r="B24057" s="16">
        <v>46268</v>
      </c>
      <c r="C24057" s="10" t="s">
        <v>87</v>
      </c>
      <c r="D24057" s="10" t="s">
        <v>60</v>
      </c>
      <c r="E24057" s="10">
        <v>0</v>
      </c>
      <c r="F24057" s="10">
        <v>17.133333333333333</v>
      </c>
      <c r="G24057" s="10">
        <v>6.8666666666666671</v>
      </c>
      <c r="H24057" s="10">
        <v>0</v>
      </c>
      <c r="I24057" s="4" t="s">
        <v>828</v>
      </c>
      <c r="J24057" s="7" t="str">
        <f>VLOOKUP(C24057,'[1]T. Apoyo Sistema'!$B$1:$C$89,2,0)</f>
        <v>SI</v>
      </c>
    </row>
    <row r="24058" spans="1:10" x14ac:dyDescent="0.25">
      <c r="A24058" s="4" t="str">
        <f>CONCATENATE(B24058,"-",C24058,"-",D24058)</f>
        <v>46268-POX24-psa2</v>
      </c>
      <c r="B24058" s="16">
        <v>46268</v>
      </c>
      <c r="C24058" s="10" t="s">
        <v>87</v>
      </c>
      <c r="D24058" s="10" t="s">
        <v>74</v>
      </c>
      <c r="E24058" s="10">
        <v>0</v>
      </c>
      <c r="F24058" s="10">
        <v>0</v>
      </c>
      <c r="G24058" s="10">
        <v>24</v>
      </c>
      <c r="H24058" s="10">
        <v>0</v>
      </c>
      <c r="I24058" s="4" t="s">
        <v>828</v>
      </c>
      <c r="J24058" s="7" t="str">
        <f>VLOOKUP(C24058,'[1]T. Apoyo Sistema'!$B$1:$C$89,2,0)</f>
        <v>SI</v>
      </c>
    </row>
    <row r="24059" spans="1:10" x14ac:dyDescent="0.25">
      <c r="A24059" s="4" t="str">
        <f>CONCATENATE(B24059,"-",C24059,"-",D24059)</f>
        <v>46268-POX24-psa3</v>
      </c>
      <c r="B24059" s="16">
        <v>46268</v>
      </c>
      <c r="C24059" s="10" t="s">
        <v>87</v>
      </c>
      <c r="D24059" s="10" t="s">
        <v>79</v>
      </c>
      <c r="E24059" s="10">
        <v>0</v>
      </c>
      <c r="F24059" s="10">
        <v>17.133333333333333</v>
      </c>
      <c r="G24059" s="10">
        <v>6.8666666666666671</v>
      </c>
      <c r="H24059" s="10">
        <v>0</v>
      </c>
      <c r="I24059" s="4" t="s">
        <v>828</v>
      </c>
      <c r="J24059" s="7" t="str">
        <f>VLOOKUP(C24059,'[1]T. Apoyo Sistema'!$B$1:$C$89,2,0)</f>
        <v>SI</v>
      </c>
    </row>
    <row r="24060" spans="1:10" x14ac:dyDescent="0.25">
      <c r="A24060" s="4" t="str">
        <f>CONCATENATE(B24060,"-",C24060,"-",D24060)</f>
        <v>46268-POX24-psa4</v>
      </c>
      <c r="B24060" s="16">
        <v>46268</v>
      </c>
      <c r="C24060" s="10" t="s">
        <v>87</v>
      </c>
      <c r="D24060" s="10" t="s">
        <v>80</v>
      </c>
      <c r="E24060" s="10">
        <v>0</v>
      </c>
      <c r="F24060" s="10">
        <v>17.166666666666668</v>
      </c>
      <c r="G24060" s="10">
        <v>6.8333333333333321</v>
      </c>
      <c r="H24060" s="10">
        <v>0</v>
      </c>
      <c r="I24060" s="4" t="s">
        <v>828</v>
      </c>
      <c r="J24060" s="7" t="str">
        <f>VLOOKUP(C24060,'[1]T. Apoyo Sistema'!$B$1:$C$89,2,0)</f>
        <v>SI</v>
      </c>
    </row>
    <row r="24061" spans="1:10" x14ac:dyDescent="0.25">
      <c r="A24061" s="4" t="str">
        <f>CONCATENATE(B24061,"-",C24061,"-",D24061)</f>
        <v>46268-POX24-sec1</v>
      </c>
      <c r="B24061" s="16">
        <v>46268</v>
      </c>
      <c r="C24061" s="10" t="s">
        <v>87</v>
      </c>
      <c r="D24061" s="10" t="s">
        <v>75</v>
      </c>
      <c r="E24061" s="10">
        <v>0</v>
      </c>
      <c r="F24061" s="10">
        <v>17.383333333333333</v>
      </c>
      <c r="G24061" s="10">
        <v>6.6166666666666671</v>
      </c>
      <c r="H24061" s="10">
        <v>0</v>
      </c>
      <c r="I24061" s="4" t="s">
        <v>828</v>
      </c>
      <c r="J24061" s="7" t="str">
        <f>VLOOKUP(C24061,'[1]T. Apoyo Sistema'!$B$1:$C$89,2,0)</f>
        <v>SI</v>
      </c>
    </row>
    <row r="24062" spans="1:10" x14ac:dyDescent="0.25">
      <c r="A24062" s="4" t="str">
        <f>CONCATENATE(B24062,"-",C24062,"-",D24062)</f>
        <v>46268-POX24-sec2</v>
      </c>
      <c r="B24062" s="16">
        <v>46268</v>
      </c>
      <c r="C24062" s="10" t="s">
        <v>87</v>
      </c>
      <c r="D24062" s="10" t="s">
        <v>76</v>
      </c>
      <c r="E24062" s="10">
        <v>0</v>
      </c>
      <c r="F24062" s="10">
        <v>17.333333333333332</v>
      </c>
      <c r="G24062" s="10">
        <v>6.6666666666666679</v>
      </c>
      <c r="H24062" s="10">
        <v>0</v>
      </c>
      <c r="I24062" s="4" t="s">
        <v>828</v>
      </c>
      <c r="J24062" s="7" t="str">
        <f>VLOOKUP(C24062,'[1]T. Apoyo Sistema'!$B$1:$C$89,2,0)</f>
        <v>SI</v>
      </c>
    </row>
    <row r="24063" spans="1:10" x14ac:dyDescent="0.25">
      <c r="A24063" s="4" t="str">
        <f>CONCATENATE(B24063,"-",C24063,"-",D24063)</f>
        <v>46268-POX25-bbd1</v>
      </c>
      <c r="B24063" s="16">
        <v>46268</v>
      </c>
      <c r="C24063" s="10" t="s">
        <v>88</v>
      </c>
      <c r="D24063" s="10" t="s">
        <v>69</v>
      </c>
      <c r="E24063" s="10">
        <v>0</v>
      </c>
      <c r="F24063" s="10">
        <v>0</v>
      </c>
      <c r="G24063" s="10">
        <v>24</v>
      </c>
      <c r="H24063" s="10">
        <v>0</v>
      </c>
      <c r="I24063" s="4" t="s">
        <v>828</v>
      </c>
      <c r="J24063" s="7" t="str">
        <f>VLOOKUP(C24063,'[1]T. Apoyo Sistema'!$B$1:$C$89,2,0)</f>
        <v>NO</v>
      </c>
    </row>
    <row r="24064" spans="1:10" x14ac:dyDescent="0.25">
      <c r="A24064" s="4" t="str">
        <f>CONCATENATE(B24064,"-",C24064,"-",D24064)</f>
        <v>46268-POX25-bbd2</v>
      </c>
      <c r="B24064" s="16">
        <v>46268</v>
      </c>
      <c r="C24064" s="10" t="s">
        <v>88</v>
      </c>
      <c r="D24064" s="10" t="s">
        <v>70</v>
      </c>
      <c r="E24064" s="10">
        <v>0</v>
      </c>
      <c r="F24064" s="10">
        <v>0</v>
      </c>
      <c r="G24064" s="10">
        <v>24</v>
      </c>
      <c r="H24064" s="10">
        <v>0</v>
      </c>
      <c r="I24064" s="4" t="s">
        <v>828</v>
      </c>
      <c r="J24064" s="7" t="str">
        <f>VLOOKUP(C24064,'[1]T. Apoyo Sistema'!$B$1:$C$89,2,0)</f>
        <v>NO</v>
      </c>
    </row>
    <row r="24065" spans="1:10" x14ac:dyDescent="0.25">
      <c r="A24065" s="4" t="str">
        <f>CONCATENATE(B24065,"-",C24065,"-",D24065)</f>
        <v>46268-POX25-com1</v>
      </c>
      <c r="B24065" s="16">
        <v>46268</v>
      </c>
      <c r="C24065" s="10" t="s">
        <v>88</v>
      </c>
      <c r="D24065" s="10" t="s">
        <v>71</v>
      </c>
      <c r="E24065" s="10">
        <v>0</v>
      </c>
      <c r="F24065" s="10">
        <v>0</v>
      </c>
      <c r="G24065" s="10">
        <v>24</v>
      </c>
      <c r="H24065" s="10">
        <v>0</v>
      </c>
      <c r="I24065" s="4" t="s">
        <v>828</v>
      </c>
      <c r="J24065" s="7" t="str">
        <f>VLOOKUP(C24065,'[1]T. Apoyo Sistema'!$B$1:$C$89,2,0)</f>
        <v>NO</v>
      </c>
    </row>
    <row r="24066" spans="1:10" x14ac:dyDescent="0.25">
      <c r="A24066" s="4" t="str">
        <f>CONCATENATE(B24066,"-",C24066,"-",D24066)</f>
        <v>46268-POX25-com2</v>
      </c>
      <c r="B24066" s="16">
        <v>46268</v>
      </c>
      <c r="C24066" s="10" t="s">
        <v>88</v>
      </c>
      <c r="D24066" s="10" t="s">
        <v>72</v>
      </c>
      <c r="E24066" s="10">
        <v>0</v>
      </c>
      <c r="F24066" s="10">
        <v>0</v>
      </c>
      <c r="G24066" s="10">
        <v>24</v>
      </c>
      <c r="H24066" s="10">
        <v>0</v>
      </c>
      <c r="I24066" s="4" t="s">
        <v>828</v>
      </c>
      <c r="J24066" s="7" t="str">
        <f>VLOOKUP(C24066,'[1]T. Apoyo Sistema'!$B$1:$C$89,2,0)</f>
        <v>NO</v>
      </c>
    </row>
    <row r="24067" spans="1:10" x14ac:dyDescent="0.25">
      <c r="A24067" s="4" t="str">
        <f>CONCATENATE(B24067,"-",C24067,"-",D24067)</f>
        <v>46268-POX25-com3</v>
      </c>
      <c r="B24067" s="16">
        <v>46268</v>
      </c>
      <c r="C24067" s="10" t="s">
        <v>88</v>
      </c>
      <c r="D24067" s="10" t="s">
        <v>77</v>
      </c>
      <c r="E24067" s="10">
        <v>0</v>
      </c>
      <c r="F24067" s="10">
        <v>0</v>
      </c>
      <c r="G24067" s="10">
        <v>24</v>
      </c>
      <c r="H24067" s="10">
        <v>0</v>
      </c>
      <c r="I24067" s="4" t="s">
        <v>828</v>
      </c>
      <c r="J24067" s="7" t="str">
        <f>VLOOKUP(C24067,'[1]T. Apoyo Sistema'!$B$1:$C$89,2,0)</f>
        <v>NO</v>
      </c>
    </row>
    <row r="24068" spans="1:10" x14ac:dyDescent="0.25">
      <c r="A24068" s="4" t="str">
        <f>CONCATENATE(B24068,"-",C24068,"-",D24068)</f>
        <v>46268-POX25-com4</v>
      </c>
      <c r="B24068" s="16">
        <v>46268</v>
      </c>
      <c r="C24068" s="10" t="s">
        <v>88</v>
      </c>
      <c r="D24068" s="10" t="s">
        <v>78</v>
      </c>
      <c r="E24068" s="10">
        <v>0</v>
      </c>
      <c r="F24068" s="10">
        <v>0</v>
      </c>
      <c r="G24068" s="10">
        <v>24</v>
      </c>
      <c r="H24068" s="10">
        <v>0</v>
      </c>
      <c r="I24068" s="4" t="s">
        <v>828</v>
      </c>
      <c r="J24068" s="7" t="str">
        <f>VLOOKUP(C24068,'[1]T. Apoyo Sistema'!$B$1:$C$89,2,0)</f>
        <v>NO</v>
      </c>
    </row>
    <row r="24069" spans="1:10" x14ac:dyDescent="0.25">
      <c r="A24069" s="4" t="str">
        <f>CONCATENATE(B24069,"-",C24069,"-",D24069)</f>
        <v>46268-POX25-gen1</v>
      </c>
      <c r="B24069" s="16">
        <v>46268</v>
      </c>
      <c r="C24069" s="10" t="s">
        <v>88</v>
      </c>
      <c r="D24069" s="10" t="s">
        <v>59</v>
      </c>
      <c r="E24069" s="10">
        <v>0</v>
      </c>
      <c r="F24069" s="10">
        <v>0</v>
      </c>
      <c r="G24069" s="10">
        <v>24</v>
      </c>
      <c r="H24069" s="10">
        <v>0</v>
      </c>
      <c r="I24069" s="4" t="s">
        <v>828</v>
      </c>
      <c r="J24069" s="7" t="str">
        <f>VLOOKUP(C24069,'[1]T. Apoyo Sistema'!$B$1:$C$89,2,0)</f>
        <v>NO</v>
      </c>
    </row>
    <row r="24070" spans="1:10" x14ac:dyDescent="0.25">
      <c r="A24070" s="4" t="str">
        <f>CONCATENATE(B24070,"-",C24070,"-",D24070)</f>
        <v>46268-POX25-gen2</v>
      </c>
      <c r="B24070" s="16">
        <v>46268</v>
      </c>
      <c r="C24070" s="10" t="s">
        <v>88</v>
      </c>
      <c r="D24070" s="10" t="s">
        <v>73</v>
      </c>
      <c r="E24070" s="10">
        <v>0</v>
      </c>
      <c r="F24070" s="10">
        <v>0</v>
      </c>
      <c r="G24070" s="10">
        <v>24</v>
      </c>
      <c r="H24070" s="10">
        <v>0</v>
      </c>
      <c r="I24070" s="4" t="s">
        <v>828</v>
      </c>
      <c r="J24070" s="7" t="str">
        <f>VLOOKUP(C24070,'[1]T. Apoyo Sistema'!$B$1:$C$89,2,0)</f>
        <v>NO</v>
      </c>
    </row>
    <row r="24071" spans="1:10" x14ac:dyDescent="0.25">
      <c r="A24071" s="4" t="str">
        <f>CONCATENATE(B24071,"-",C24071,"-",D24071)</f>
        <v>46268-POX25-psa1</v>
      </c>
      <c r="B24071" s="16">
        <v>46268</v>
      </c>
      <c r="C24071" s="10" t="s">
        <v>88</v>
      </c>
      <c r="D24071" s="10" t="s">
        <v>60</v>
      </c>
      <c r="E24071" s="10">
        <v>0</v>
      </c>
      <c r="F24071" s="10">
        <v>0</v>
      </c>
      <c r="G24071" s="10">
        <v>24</v>
      </c>
      <c r="H24071" s="10">
        <v>0</v>
      </c>
      <c r="I24071" s="4" t="s">
        <v>828</v>
      </c>
      <c r="J24071" s="7" t="str">
        <f>VLOOKUP(C24071,'[1]T. Apoyo Sistema'!$B$1:$C$89,2,0)</f>
        <v>NO</v>
      </c>
    </row>
    <row r="24072" spans="1:10" x14ac:dyDescent="0.25">
      <c r="A24072" s="4" t="str">
        <f>CONCATENATE(B24072,"-",C24072,"-",D24072)</f>
        <v>46268-POX25-psa2</v>
      </c>
      <c r="B24072" s="16">
        <v>46268</v>
      </c>
      <c r="C24072" s="10" t="s">
        <v>88</v>
      </c>
      <c r="D24072" s="10" t="s">
        <v>74</v>
      </c>
      <c r="E24072" s="10">
        <v>0</v>
      </c>
      <c r="F24072" s="10">
        <v>0</v>
      </c>
      <c r="G24072" s="10">
        <v>24</v>
      </c>
      <c r="H24072" s="10">
        <v>0</v>
      </c>
      <c r="I24072" s="4" t="s">
        <v>828</v>
      </c>
      <c r="J24072" s="7" t="str">
        <f>VLOOKUP(C24072,'[1]T. Apoyo Sistema'!$B$1:$C$89,2,0)</f>
        <v>NO</v>
      </c>
    </row>
    <row r="24073" spans="1:10" x14ac:dyDescent="0.25">
      <c r="A24073" s="4" t="str">
        <f>CONCATENATE(B24073,"-",C24073,"-",D24073)</f>
        <v>46268-POX25-psa3</v>
      </c>
      <c r="B24073" s="16">
        <v>46268</v>
      </c>
      <c r="C24073" s="10" t="s">
        <v>88</v>
      </c>
      <c r="D24073" s="10" t="s">
        <v>79</v>
      </c>
      <c r="E24073" s="10">
        <v>0</v>
      </c>
      <c r="F24073" s="10">
        <v>0</v>
      </c>
      <c r="G24073" s="10">
        <v>24</v>
      </c>
      <c r="H24073" s="10">
        <v>0</v>
      </c>
      <c r="I24073" s="4" t="s">
        <v>828</v>
      </c>
      <c r="J24073" s="7" t="str">
        <f>VLOOKUP(C24073,'[1]T. Apoyo Sistema'!$B$1:$C$89,2,0)</f>
        <v>NO</v>
      </c>
    </row>
    <row r="24074" spans="1:10" x14ac:dyDescent="0.25">
      <c r="A24074" s="4" t="str">
        <f>CONCATENATE(B24074,"-",C24074,"-",D24074)</f>
        <v>46268-POX25-psa4</v>
      </c>
      <c r="B24074" s="16">
        <v>46268</v>
      </c>
      <c r="C24074" s="10" t="s">
        <v>88</v>
      </c>
      <c r="D24074" s="10" t="s">
        <v>80</v>
      </c>
      <c r="E24074" s="10">
        <v>0</v>
      </c>
      <c r="F24074" s="10">
        <v>0</v>
      </c>
      <c r="G24074" s="10">
        <v>24</v>
      </c>
      <c r="H24074" s="10">
        <v>0</v>
      </c>
      <c r="I24074" s="4" t="s">
        <v>828</v>
      </c>
      <c r="J24074" s="7" t="str">
        <f>VLOOKUP(C24074,'[1]T. Apoyo Sistema'!$B$1:$C$89,2,0)</f>
        <v>NO</v>
      </c>
    </row>
    <row r="24075" spans="1:10" x14ac:dyDescent="0.25">
      <c r="A24075" s="4" t="str">
        <f>CONCATENATE(B24075,"-",C24075,"-",D24075)</f>
        <v>46268-POX25-sec1</v>
      </c>
      <c r="B24075" s="16">
        <v>46268</v>
      </c>
      <c r="C24075" s="10" t="s">
        <v>88</v>
      </c>
      <c r="D24075" s="10" t="s">
        <v>75</v>
      </c>
      <c r="E24075" s="10">
        <v>0</v>
      </c>
      <c r="F24075" s="10">
        <v>0</v>
      </c>
      <c r="G24075" s="10">
        <v>24</v>
      </c>
      <c r="H24075" s="10">
        <v>0</v>
      </c>
      <c r="I24075" s="4" t="s">
        <v>828</v>
      </c>
      <c r="J24075" s="7" t="str">
        <f>VLOOKUP(C24075,'[1]T. Apoyo Sistema'!$B$1:$C$89,2,0)</f>
        <v>NO</v>
      </c>
    </row>
    <row r="24076" spans="1:10" x14ac:dyDescent="0.25">
      <c r="A24076" s="4" t="str">
        <f>CONCATENATE(B24076,"-",C24076,"-",D24076)</f>
        <v>46268-POX25-sec2</v>
      </c>
      <c r="B24076" s="16">
        <v>46268</v>
      </c>
      <c r="C24076" s="10" t="s">
        <v>88</v>
      </c>
      <c r="D24076" s="10" t="s">
        <v>76</v>
      </c>
      <c r="E24076" s="10">
        <v>0</v>
      </c>
      <c r="F24076" s="10">
        <v>0</v>
      </c>
      <c r="G24076" s="10">
        <v>24</v>
      </c>
      <c r="H24076" s="10">
        <v>0</v>
      </c>
      <c r="I24076" s="4" t="s">
        <v>828</v>
      </c>
      <c r="J24076" s="7" t="str">
        <f>VLOOKUP(C24076,'[1]T. Apoyo Sistema'!$B$1:$C$89,2,0)</f>
        <v>NO</v>
      </c>
    </row>
    <row r="24077" spans="1:10" x14ac:dyDescent="0.25">
      <c r="A24077" s="4" t="str">
        <f>CONCATENATE(B24077,"-",C24077,"-",D24077)</f>
        <v>46268-POX26-bbd1</v>
      </c>
      <c r="B24077" s="16">
        <v>46268</v>
      </c>
      <c r="C24077" s="10" t="s">
        <v>42</v>
      </c>
      <c r="D24077" s="10" t="s">
        <v>69</v>
      </c>
      <c r="E24077" s="10">
        <v>0</v>
      </c>
      <c r="F24077" s="10">
        <v>0</v>
      </c>
      <c r="G24077" s="10">
        <v>24</v>
      </c>
      <c r="H24077" s="10">
        <v>0</v>
      </c>
      <c r="I24077" s="4" t="s">
        <v>828</v>
      </c>
      <c r="J24077" s="7" t="str">
        <f>VLOOKUP(C24077,'[1]T. Apoyo Sistema'!$B$1:$C$89,2,0)</f>
        <v>SI</v>
      </c>
    </row>
    <row r="24078" spans="1:10" x14ac:dyDescent="0.25">
      <c r="A24078" s="4" t="str">
        <f>CONCATENATE(B24078,"-",C24078,"-",D24078)</f>
        <v>46268-POX26-bbd2</v>
      </c>
      <c r="B24078" s="16">
        <v>46268</v>
      </c>
      <c r="C24078" s="10" t="s">
        <v>42</v>
      </c>
      <c r="D24078" s="10" t="s">
        <v>70</v>
      </c>
      <c r="E24078" s="10">
        <v>0</v>
      </c>
      <c r="F24078" s="10">
        <v>0</v>
      </c>
      <c r="G24078" s="10">
        <v>24</v>
      </c>
      <c r="H24078" s="10">
        <v>0</v>
      </c>
      <c r="I24078" s="4" t="s">
        <v>828</v>
      </c>
      <c r="J24078" s="7" t="str">
        <f>VLOOKUP(C24078,'[1]T. Apoyo Sistema'!$B$1:$C$89,2,0)</f>
        <v>SI</v>
      </c>
    </row>
    <row r="24079" spans="1:10" x14ac:dyDescent="0.25">
      <c r="A24079" s="4" t="str">
        <f>CONCATENATE(B24079,"-",C24079,"-",D24079)</f>
        <v>46268-POX26-com1</v>
      </c>
      <c r="B24079" s="16">
        <v>46268</v>
      </c>
      <c r="C24079" s="10" t="s">
        <v>42</v>
      </c>
      <c r="D24079" s="10" t="s">
        <v>71</v>
      </c>
      <c r="E24079" s="10">
        <v>0</v>
      </c>
      <c r="F24079" s="10">
        <v>0.53333333333333333</v>
      </c>
      <c r="G24079" s="10">
        <v>23.466666666666665</v>
      </c>
      <c r="H24079" s="10">
        <v>0</v>
      </c>
      <c r="I24079" s="4" t="s">
        <v>828</v>
      </c>
      <c r="J24079" s="7" t="str">
        <f>VLOOKUP(C24079,'[1]T. Apoyo Sistema'!$B$1:$C$89,2,0)</f>
        <v>SI</v>
      </c>
    </row>
    <row r="24080" spans="1:10" x14ac:dyDescent="0.25">
      <c r="A24080" s="4" t="str">
        <f>CONCATENATE(B24080,"-",C24080,"-",D24080)</f>
        <v>46268-POX26-com2</v>
      </c>
      <c r="B24080" s="16">
        <v>46268</v>
      </c>
      <c r="C24080" s="10" t="s">
        <v>42</v>
      </c>
      <c r="D24080" s="10" t="s">
        <v>72</v>
      </c>
      <c r="E24080" s="10">
        <v>0</v>
      </c>
      <c r="F24080" s="10">
        <v>0.5</v>
      </c>
      <c r="G24080" s="10">
        <v>23.5</v>
      </c>
      <c r="H24080" s="10">
        <v>0</v>
      </c>
      <c r="I24080" s="4" t="s">
        <v>828</v>
      </c>
      <c r="J24080" s="7" t="str">
        <f>VLOOKUP(C24080,'[1]T. Apoyo Sistema'!$B$1:$C$89,2,0)</f>
        <v>SI</v>
      </c>
    </row>
    <row r="24081" spans="1:10" x14ac:dyDescent="0.25">
      <c r="A24081" s="4" t="str">
        <f>CONCATENATE(B24081,"-",C24081,"-",D24081)</f>
        <v>46268-POX26-com3</v>
      </c>
      <c r="B24081" s="16">
        <v>46268</v>
      </c>
      <c r="C24081" s="10" t="s">
        <v>42</v>
      </c>
      <c r="D24081" s="10" t="s">
        <v>77</v>
      </c>
      <c r="E24081" s="10">
        <v>0</v>
      </c>
      <c r="F24081" s="10">
        <v>0.53333333333333333</v>
      </c>
      <c r="G24081" s="10">
        <v>23.466666666666665</v>
      </c>
      <c r="H24081" s="10">
        <v>0</v>
      </c>
      <c r="I24081" s="4" t="s">
        <v>828</v>
      </c>
      <c r="J24081" s="7" t="str">
        <f>VLOOKUP(C24081,'[1]T. Apoyo Sistema'!$B$1:$C$89,2,0)</f>
        <v>SI</v>
      </c>
    </row>
    <row r="24082" spans="1:10" x14ac:dyDescent="0.25">
      <c r="A24082" s="4" t="str">
        <f>CONCATENATE(B24082,"-",C24082,"-",D24082)</f>
        <v>46268-POX26-com4</v>
      </c>
      <c r="B24082" s="16">
        <v>46268</v>
      </c>
      <c r="C24082" s="10" t="s">
        <v>42</v>
      </c>
      <c r="D24082" s="10" t="s">
        <v>78</v>
      </c>
      <c r="E24082" s="10">
        <v>0</v>
      </c>
      <c r="F24082" s="10">
        <v>0.6</v>
      </c>
      <c r="G24082" s="10">
        <v>23.4</v>
      </c>
      <c r="H24082" s="10">
        <v>0</v>
      </c>
      <c r="I24082" s="4" t="s">
        <v>828</v>
      </c>
      <c r="J24082" s="7" t="str">
        <f>VLOOKUP(C24082,'[1]T. Apoyo Sistema'!$B$1:$C$89,2,0)</f>
        <v>SI</v>
      </c>
    </row>
    <row r="24083" spans="1:10" x14ac:dyDescent="0.25">
      <c r="A24083" s="4" t="str">
        <f>CONCATENATE(B24083,"-",C24083,"-",D24083)</f>
        <v>46268-POX26-gen1</v>
      </c>
      <c r="B24083" s="16">
        <v>46268</v>
      </c>
      <c r="C24083" s="10" t="s">
        <v>42</v>
      </c>
      <c r="D24083" s="10" t="s">
        <v>59</v>
      </c>
      <c r="E24083" s="10">
        <v>1</v>
      </c>
      <c r="F24083" s="10">
        <v>0.58333333333333337</v>
      </c>
      <c r="G24083" s="10">
        <v>22.966666666666665</v>
      </c>
      <c r="H24083" s="10">
        <v>0.45</v>
      </c>
      <c r="I24083" s="4" t="s">
        <v>828</v>
      </c>
      <c r="J24083" s="7" t="str">
        <f>VLOOKUP(C24083,'[1]T. Apoyo Sistema'!$B$1:$C$89,2,0)</f>
        <v>SI</v>
      </c>
    </row>
    <row r="24084" spans="1:10" x14ac:dyDescent="0.25">
      <c r="A24084" s="4" t="str">
        <f>CONCATENATE(B24084,"-",C24084,"-",D24084)</f>
        <v>46268-POX26-gen2</v>
      </c>
      <c r="B24084" s="16">
        <v>46268</v>
      </c>
      <c r="C24084" s="10" t="s">
        <v>42</v>
      </c>
      <c r="D24084" s="10" t="s">
        <v>73</v>
      </c>
      <c r="E24084" s="10">
        <v>1</v>
      </c>
      <c r="F24084" s="10">
        <v>0.21666666666666667</v>
      </c>
      <c r="G24084" s="10">
        <v>23.166666666666668</v>
      </c>
      <c r="H24084" s="10">
        <v>0.6166666666666667</v>
      </c>
      <c r="I24084" s="4" t="s">
        <v>828</v>
      </c>
      <c r="J24084" s="7" t="str">
        <f>VLOOKUP(C24084,'[1]T. Apoyo Sistema'!$B$1:$C$89,2,0)</f>
        <v>SI</v>
      </c>
    </row>
    <row r="24085" spans="1:10" x14ac:dyDescent="0.25">
      <c r="A24085" s="4" t="str">
        <f>CONCATENATE(B24085,"-",C24085,"-",D24085)</f>
        <v>46268-POX26-psa1</v>
      </c>
      <c r="B24085" s="16">
        <v>46268</v>
      </c>
      <c r="C24085" s="10" t="s">
        <v>42</v>
      </c>
      <c r="D24085" s="10" t="s">
        <v>60</v>
      </c>
      <c r="E24085" s="10">
        <v>0</v>
      </c>
      <c r="F24085" s="10">
        <v>0.36666666666666664</v>
      </c>
      <c r="G24085" s="10">
        <v>23.633333333333333</v>
      </c>
      <c r="H24085" s="10">
        <v>0</v>
      </c>
      <c r="I24085" s="4" t="s">
        <v>828</v>
      </c>
      <c r="J24085" s="7" t="str">
        <f>VLOOKUP(C24085,'[1]T. Apoyo Sistema'!$B$1:$C$89,2,0)</f>
        <v>SI</v>
      </c>
    </row>
    <row r="24086" spans="1:10" x14ac:dyDescent="0.25">
      <c r="A24086" s="4" t="str">
        <f>CONCATENATE(B24086,"-",C24086,"-",D24086)</f>
        <v>46268-POX26-psa2</v>
      </c>
      <c r="B24086" s="16">
        <v>46268</v>
      </c>
      <c r="C24086" s="10" t="s">
        <v>42</v>
      </c>
      <c r="D24086" s="10" t="s">
        <v>74</v>
      </c>
      <c r="E24086" s="10">
        <v>0</v>
      </c>
      <c r="F24086" s="10">
        <v>0.45</v>
      </c>
      <c r="G24086" s="10">
        <v>23.55</v>
      </c>
      <c r="H24086" s="10">
        <v>0</v>
      </c>
      <c r="I24086" s="4" t="s">
        <v>828</v>
      </c>
      <c r="J24086" s="7" t="str">
        <f>VLOOKUP(C24086,'[1]T. Apoyo Sistema'!$B$1:$C$89,2,0)</f>
        <v>SI</v>
      </c>
    </row>
    <row r="24087" spans="1:10" x14ac:dyDescent="0.25">
      <c r="A24087" s="4" t="str">
        <f>CONCATENATE(B24087,"-",C24087,"-",D24087)</f>
        <v>46268-POX26-psa3</v>
      </c>
      <c r="B24087" s="16">
        <v>46268</v>
      </c>
      <c r="C24087" s="10" t="s">
        <v>42</v>
      </c>
      <c r="D24087" s="10" t="s">
        <v>79</v>
      </c>
      <c r="E24087" s="10">
        <v>0</v>
      </c>
      <c r="F24087" s="10">
        <v>0.45</v>
      </c>
      <c r="G24087" s="10">
        <v>23.55</v>
      </c>
      <c r="H24087" s="10">
        <v>0</v>
      </c>
      <c r="I24087" s="4" t="s">
        <v>828</v>
      </c>
      <c r="J24087" s="7" t="str">
        <f>VLOOKUP(C24087,'[1]T. Apoyo Sistema'!$B$1:$C$89,2,0)</f>
        <v>SI</v>
      </c>
    </row>
    <row r="24088" spans="1:10" x14ac:dyDescent="0.25">
      <c r="A24088" s="4" t="str">
        <f>CONCATENATE(B24088,"-",C24088,"-",D24088)</f>
        <v>46268-POX26-psa4</v>
      </c>
      <c r="B24088" s="16">
        <v>46268</v>
      </c>
      <c r="C24088" s="10" t="s">
        <v>42</v>
      </c>
      <c r="D24088" s="10" t="s">
        <v>80</v>
      </c>
      <c r="E24088" s="10">
        <v>0</v>
      </c>
      <c r="F24088" s="10">
        <v>0.43333333333333335</v>
      </c>
      <c r="G24088" s="10">
        <v>23.566666666666666</v>
      </c>
      <c r="H24088" s="10">
        <v>0</v>
      </c>
      <c r="I24088" s="4" t="s">
        <v>828</v>
      </c>
      <c r="J24088" s="7" t="str">
        <f>VLOOKUP(C24088,'[1]T. Apoyo Sistema'!$B$1:$C$89,2,0)</f>
        <v>SI</v>
      </c>
    </row>
    <row r="24089" spans="1:10" x14ac:dyDescent="0.25">
      <c r="A24089" s="4" t="str">
        <f>CONCATENATE(B24089,"-",C24089,"-",D24089)</f>
        <v>46268-POX26-sec1</v>
      </c>
      <c r="B24089" s="16">
        <v>46268</v>
      </c>
      <c r="C24089" s="10" t="s">
        <v>42</v>
      </c>
      <c r="D24089" s="10" t="s">
        <v>75</v>
      </c>
      <c r="E24089" s="10">
        <v>0</v>
      </c>
      <c r="F24089" s="10">
        <v>0.73333333333333328</v>
      </c>
      <c r="G24089" s="10">
        <v>23.266666666666666</v>
      </c>
      <c r="H24089" s="10">
        <v>0</v>
      </c>
      <c r="I24089" s="4" t="s">
        <v>828</v>
      </c>
      <c r="J24089" s="7" t="str">
        <f>VLOOKUP(C24089,'[1]T. Apoyo Sistema'!$B$1:$C$89,2,0)</f>
        <v>SI</v>
      </c>
    </row>
    <row r="24090" spans="1:10" x14ac:dyDescent="0.25">
      <c r="A24090" s="4" t="str">
        <f>CONCATENATE(B24090,"-",C24090,"-",D24090)</f>
        <v>46268-POX26-sec2</v>
      </c>
      <c r="B24090" s="16">
        <v>46268</v>
      </c>
      <c r="C24090" s="10" t="s">
        <v>42</v>
      </c>
      <c r="D24090" s="10" t="s">
        <v>76</v>
      </c>
      <c r="E24090" s="10">
        <v>0</v>
      </c>
      <c r="F24090" s="10">
        <v>0.73333333333333328</v>
      </c>
      <c r="G24090" s="10">
        <v>23.266666666666666</v>
      </c>
      <c r="H24090" s="10">
        <v>0</v>
      </c>
      <c r="I24090" s="4" t="s">
        <v>828</v>
      </c>
      <c r="J24090" s="7" t="str">
        <f>VLOOKUP(C24090,'[1]T. Apoyo Sistema'!$B$1:$C$89,2,0)</f>
        <v>SI</v>
      </c>
    </row>
    <row r="24091" spans="1:10" x14ac:dyDescent="0.25">
      <c r="A24091" s="4" t="str">
        <f>CONCATENATE(B24091,"-",C24091,"-",D24091)</f>
        <v>46243-POX3-com1</v>
      </c>
      <c r="B24091" s="14">
        <v>46243</v>
      </c>
      <c r="C24091" s="4" t="s">
        <v>90</v>
      </c>
      <c r="D24091" s="4" t="s">
        <v>71</v>
      </c>
      <c r="E24091" s="4">
        <v>0</v>
      </c>
      <c r="F24091" s="6">
        <v>0</v>
      </c>
      <c r="G24091" s="6">
        <v>0</v>
      </c>
      <c r="H24091" s="6">
        <v>23.983333333333334</v>
      </c>
      <c r="I24091" s="4" t="str">
        <f>TEXT(B24091,"yyyy-mm")</f>
        <v>2026-08</v>
      </c>
      <c r="J24091" s="7" t="str">
        <f>VLOOKUP(C24091,'[1]T. Apoyo Sistema'!$B$1:$C$89,2,0)</f>
        <v>SI</v>
      </c>
    </row>
    <row r="24092" spans="1:10" x14ac:dyDescent="0.25">
      <c r="A24092" s="4" t="str">
        <f>CONCATENATE(B24092,"-",C24092,"-",D24092)</f>
        <v>46243-POX3-com2</v>
      </c>
      <c r="B24092" s="14">
        <v>46243</v>
      </c>
      <c r="C24092" s="4" t="s">
        <v>90</v>
      </c>
      <c r="D24092" s="4" t="s">
        <v>72</v>
      </c>
      <c r="E24092" s="4">
        <v>0</v>
      </c>
      <c r="F24092" s="6">
        <v>23.983333333333334</v>
      </c>
      <c r="G24092" s="6">
        <v>0</v>
      </c>
      <c r="H24092" s="6">
        <v>0</v>
      </c>
      <c r="I24092" s="4" t="str">
        <f>TEXT(B24092,"yyyy-mm")</f>
        <v>2026-08</v>
      </c>
      <c r="J24092" s="7" t="str">
        <f>VLOOKUP(C24092,'[1]T. Apoyo Sistema'!$B$1:$C$89,2,0)</f>
        <v>SI</v>
      </c>
    </row>
    <row r="24093" spans="1:10" x14ac:dyDescent="0.25">
      <c r="A24093" s="4" t="str">
        <f>CONCATENATE(B24093,"-",C24093,"-",D24093)</f>
        <v>46243-POX3-com3</v>
      </c>
      <c r="B24093" s="14">
        <v>46243</v>
      </c>
      <c r="C24093" s="4" t="s">
        <v>90</v>
      </c>
      <c r="D24093" s="4" t="s">
        <v>77</v>
      </c>
      <c r="E24093" s="4">
        <v>0</v>
      </c>
      <c r="F24093" s="6">
        <v>0</v>
      </c>
      <c r="G24093" s="6">
        <v>0</v>
      </c>
      <c r="H24093" s="6">
        <v>23.983333333333334</v>
      </c>
      <c r="I24093" s="4" t="str">
        <f>TEXT(B24093,"yyyy-mm")</f>
        <v>2026-08</v>
      </c>
      <c r="J24093" s="7" t="str">
        <f>VLOOKUP(C24093,'[1]T. Apoyo Sistema'!$B$1:$C$89,2,0)</f>
        <v>SI</v>
      </c>
    </row>
    <row r="24094" spans="1:10" x14ac:dyDescent="0.25">
      <c r="A24094" s="4" t="str">
        <f>CONCATENATE(B24094,"-",C24094,"-",D24094)</f>
        <v>46243-POX3-com4</v>
      </c>
      <c r="B24094" s="14">
        <v>46243</v>
      </c>
      <c r="C24094" s="4" t="s">
        <v>90</v>
      </c>
      <c r="D24094" s="4" t="s">
        <v>78</v>
      </c>
      <c r="E24094" s="4">
        <v>0</v>
      </c>
      <c r="F24094" s="6">
        <v>0</v>
      </c>
      <c r="G24094" s="6">
        <v>0</v>
      </c>
      <c r="H24094" s="6">
        <v>23.983333333333334</v>
      </c>
      <c r="I24094" s="4" t="str">
        <f>TEXT(B24094,"yyyy-mm")</f>
        <v>2026-08</v>
      </c>
      <c r="J24094" s="7" t="str">
        <f>VLOOKUP(C24094,'[1]T. Apoyo Sistema'!$B$1:$C$89,2,0)</f>
        <v>SI</v>
      </c>
    </row>
    <row r="24095" spans="1:10" x14ac:dyDescent="0.25">
      <c r="A24095" s="4" t="str">
        <f>CONCATENATE(B24095,"-",C24095,"-",D24095)</f>
        <v>46243-POX3-gen1</v>
      </c>
      <c r="B24095" s="14">
        <v>46243</v>
      </c>
      <c r="C24095" s="4" t="s">
        <v>90</v>
      </c>
      <c r="D24095" s="4" t="s">
        <v>59</v>
      </c>
      <c r="E24095" s="4">
        <v>0</v>
      </c>
      <c r="F24095" s="6">
        <v>0</v>
      </c>
      <c r="G24095" s="6">
        <v>0</v>
      </c>
      <c r="H24095" s="6">
        <v>23.983333333333334</v>
      </c>
      <c r="I24095" s="4" t="str">
        <f>TEXT(B24095,"yyyy-mm")</f>
        <v>2026-08</v>
      </c>
      <c r="J24095" s="7" t="str">
        <f>VLOOKUP(C24095,'[1]T. Apoyo Sistema'!$B$1:$C$89,2,0)</f>
        <v>SI</v>
      </c>
    </row>
    <row r="24096" spans="1:10" x14ac:dyDescent="0.25">
      <c r="A24096" s="4" t="str">
        <f>CONCATENATE(B24096,"-",C24096,"-",D24096)</f>
        <v>46243-POX3-gen2</v>
      </c>
      <c r="B24096" s="14">
        <v>46243</v>
      </c>
      <c r="C24096" s="4" t="s">
        <v>90</v>
      </c>
      <c r="D24096" s="4" t="s">
        <v>73</v>
      </c>
      <c r="E24096" s="4">
        <v>0</v>
      </c>
      <c r="F24096" s="6">
        <v>23.983333333333334</v>
      </c>
      <c r="G24096" s="6">
        <v>0</v>
      </c>
      <c r="H24096" s="6">
        <v>0</v>
      </c>
      <c r="I24096" s="4" t="str">
        <f>TEXT(B24096,"yyyy-mm")</f>
        <v>2026-08</v>
      </c>
      <c r="J24096" s="7" t="str">
        <f>VLOOKUP(C24096,'[1]T. Apoyo Sistema'!$B$1:$C$89,2,0)</f>
        <v>SI</v>
      </c>
    </row>
    <row r="24097" spans="1:10" x14ac:dyDescent="0.25">
      <c r="A24097" s="4" t="str">
        <f>CONCATENATE(B24097,"-",C24097,"-",D24097)</f>
        <v>46243-POX3-psa1</v>
      </c>
      <c r="B24097" s="14">
        <v>46243</v>
      </c>
      <c r="C24097" s="4" t="s">
        <v>90</v>
      </c>
      <c r="D24097" s="4" t="s">
        <v>60</v>
      </c>
      <c r="E24097" s="4">
        <v>0</v>
      </c>
      <c r="F24097" s="6">
        <v>23.983333333333334</v>
      </c>
      <c r="G24097" s="6">
        <v>0</v>
      </c>
      <c r="H24097" s="6">
        <v>0</v>
      </c>
      <c r="I24097" s="4" t="str">
        <f>TEXT(B24097,"yyyy-mm")</f>
        <v>2026-08</v>
      </c>
      <c r="J24097" s="7" t="str">
        <f>VLOOKUP(C24097,'[1]T. Apoyo Sistema'!$B$1:$C$89,2,0)</f>
        <v>SI</v>
      </c>
    </row>
    <row r="24098" spans="1:10" x14ac:dyDescent="0.25">
      <c r="A24098" s="4" t="str">
        <f>CONCATENATE(B24098,"-",C24098,"-",D24098)</f>
        <v>46243-POX3-psa2</v>
      </c>
      <c r="B24098" s="14">
        <v>46243</v>
      </c>
      <c r="C24098" s="4" t="s">
        <v>90</v>
      </c>
      <c r="D24098" s="4" t="s">
        <v>74</v>
      </c>
      <c r="E24098" s="4">
        <v>0</v>
      </c>
      <c r="F24098" s="6">
        <v>0</v>
      </c>
      <c r="G24098" s="6">
        <v>0</v>
      </c>
      <c r="H24098" s="6">
        <v>23.983333333333334</v>
      </c>
      <c r="I24098" s="4" t="str">
        <f>TEXT(B24098,"yyyy-mm")</f>
        <v>2026-08</v>
      </c>
      <c r="J24098" s="7" t="str">
        <f>VLOOKUP(C24098,'[1]T. Apoyo Sistema'!$B$1:$C$89,2,0)</f>
        <v>SI</v>
      </c>
    </row>
    <row r="24099" spans="1:10" x14ac:dyDescent="0.25">
      <c r="A24099" s="4" t="str">
        <f>CONCATENATE(B24099,"-",C24099,"-",D24099)</f>
        <v>46243-POX3-psa3</v>
      </c>
      <c r="B24099" s="14">
        <v>46243</v>
      </c>
      <c r="C24099" s="4" t="s">
        <v>90</v>
      </c>
      <c r="D24099" s="4" t="s">
        <v>79</v>
      </c>
      <c r="E24099" s="4">
        <v>0</v>
      </c>
      <c r="F24099" s="6">
        <v>0</v>
      </c>
      <c r="G24099" s="6">
        <v>0</v>
      </c>
      <c r="H24099" s="6">
        <v>23.983333333333334</v>
      </c>
      <c r="I24099" s="4" t="str">
        <f>TEXT(B24099,"yyyy-mm")</f>
        <v>2026-08</v>
      </c>
      <c r="J24099" s="7" t="str">
        <f>VLOOKUP(C24099,'[1]T. Apoyo Sistema'!$B$1:$C$89,2,0)</f>
        <v>SI</v>
      </c>
    </row>
    <row r="24100" spans="1:10" x14ac:dyDescent="0.25">
      <c r="A24100" s="4" t="str">
        <f>CONCATENATE(B24100,"-",C24100,"-",D24100)</f>
        <v>46243-POX3-psa4</v>
      </c>
      <c r="B24100" s="14">
        <v>46243</v>
      </c>
      <c r="C24100" s="4" t="s">
        <v>90</v>
      </c>
      <c r="D24100" s="4" t="s">
        <v>80</v>
      </c>
      <c r="E24100" s="4">
        <v>0</v>
      </c>
      <c r="F24100" s="6">
        <v>0</v>
      </c>
      <c r="G24100" s="6">
        <v>0</v>
      </c>
      <c r="H24100" s="6">
        <v>23.983333333333334</v>
      </c>
      <c r="I24100" s="4" t="str">
        <f>TEXT(B24100,"yyyy-mm")</f>
        <v>2026-08</v>
      </c>
      <c r="J24100" s="7" t="str">
        <f>VLOOKUP(C24100,'[1]T. Apoyo Sistema'!$B$1:$C$89,2,0)</f>
        <v>SI</v>
      </c>
    </row>
    <row r="24101" spans="1:10" x14ac:dyDescent="0.25">
      <c r="A24101" s="4" t="str">
        <f>CONCATENATE(B24101,"-",C24101,"-",D24101)</f>
        <v>46243-POX3-sec1</v>
      </c>
      <c r="B24101" s="14">
        <v>46243</v>
      </c>
      <c r="C24101" s="4" t="s">
        <v>90</v>
      </c>
      <c r="D24101" s="4" t="s">
        <v>75</v>
      </c>
      <c r="E24101" s="4">
        <v>0</v>
      </c>
      <c r="F24101" s="6">
        <v>23.983333333333334</v>
      </c>
      <c r="G24101" s="6">
        <v>0</v>
      </c>
      <c r="H24101" s="6">
        <v>0</v>
      </c>
      <c r="I24101" s="4" t="str">
        <f>TEXT(B24101,"yyyy-mm")</f>
        <v>2026-08</v>
      </c>
      <c r="J24101" s="7" t="str">
        <f>VLOOKUP(C24101,'[1]T. Apoyo Sistema'!$B$1:$C$89,2,0)</f>
        <v>SI</v>
      </c>
    </row>
    <row r="24102" spans="1:10" x14ac:dyDescent="0.25">
      <c r="A24102" s="4" t="str">
        <f>CONCATENATE(B24102,"-",C24102,"-",D24102)</f>
        <v>46243-POX3-sec2</v>
      </c>
      <c r="B24102" s="14">
        <v>46243</v>
      </c>
      <c r="C24102" s="4" t="s">
        <v>90</v>
      </c>
      <c r="D24102" s="4" t="s">
        <v>76</v>
      </c>
      <c r="E24102" s="4">
        <v>0</v>
      </c>
      <c r="F24102" s="6">
        <v>23.983333333333334</v>
      </c>
      <c r="G24102" s="6">
        <v>0</v>
      </c>
      <c r="H24102" s="6">
        <v>0</v>
      </c>
      <c r="I24102" s="4" t="str">
        <f>TEXT(B24102,"yyyy-mm")</f>
        <v>2026-08</v>
      </c>
      <c r="J24102" s="7" t="str">
        <f>VLOOKUP(C24102,'[1]T. Apoyo Sistema'!$B$1:$C$89,2,0)</f>
        <v>SI</v>
      </c>
    </row>
    <row r="24103" spans="1:10" x14ac:dyDescent="0.25">
      <c r="A24103" s="4" t="str">
        <f>CONCATENATE(B24103,"-",C24103,"-",D24103)</f>
        <v>46244-OXMPN9-gen1</v>
      </c>
      <c r="B24103" s="14">
        <v>46244</v>
      </c>
      <c r="C24103" s="4" t="s">
        <v>67</v>
      </c>
      <c r="D24103" s="4" t="s">
        <v>59</v>
      </c>
      <c r="E24103" s="4">
        <v>0</v>
      </c>
      <c r="F24103" s="6">
        <v>23.983333333333334</v>
      </c>
      <c r="G24103" s="6">
        <v>-23.983333333333334</v>
      </c>
      <c r="H24103" s="6">
        <v>23.983333333333334</v>
      </c>
      <c r="I24103" s="4" t="str">
        <f>TEXT(B24103,"yyyy-mm")</f>
        <v>2026-08</v>
      </c>
      <c r="J24103" s="7" t="str">
        <f>VLOOKUP(C24103,'[1]T. Apoyo Sistema'!$B$1:$C$89,2,0)</f>
        <v>NO</v>
      </c>
    </row>
    <row r="24104" spans="1:10" x14ac:dyDescent="0.25">
      <c r="A24104" s="4" t="str">
        <f>CONCATENATE(B24104,"-",C24104,"-",D24104)</f>
        <v>46244-OXMPN9-psa1</v>
      </c>
      <c r="B24104" s="14">
        <v>46244</v>
      </c>
      <c r="C24104" s="4" t="s">
        <v>67</v>
      </c>
      <c r="D24104" s="4" t="s">
        <v>60</v>
      </c>
      <c r="E24104" s="4">
        <v>0</v>
      </c>
      <c r="F24104" s="6">
        <v>23.983333333333334</v>
      </c>
      <c r="G24104" s="6">
        <v>0</v>
      </c>
      <c r="H24104" s="6">
        <v>0</v>
      </c>
      <c r="I24104" s="4" t="str">
        <f>TEXT(B24104,"yyyy-mm")</f>
        <v>2026-08</v>
      </c>
      <c r="J24104" s="7" t="str">
        <f>VLOOKUP(C24104,'[1]T. Apoyo Sistema'!$B$1:$C$89,2,0)</f>
        <v>NO</v>
      </c>
    </row>
    <row r="24105" spans="1:10" x14ac:dyDescent="0.25">
      <c r="A24105" s="4" t="str">
        <f>CONCATENATE(B24105,"-",C24105,"-",D24105)</f>
        <v>46268-POX29-bbd1</v>
      </c>
      <c r="B24105" s="16">
        <v>46268</v>
      </c>
      <c r="C24105" s="10" t="s">
        <v>89</v>
      </c>
      <c r="D24105" s="10" t="s">
        <v>69</v>
      </c>
      <c r="E24105" s="10">
        <v>0</v>
      </c>
      <c r="F24105" s="10">
        <v>0.53333333333333333</v>
      </c>
      <c r="G24105" s="10">
        <v>23.466666666666665</v>
      </c>
      <c r="H24105" s="10">
        <v>0</v>
      </c>
      <c r="I24105" s="4" t="s">
        <v>828</v>
      </c>
      <c r="J24105" s="7" t="str">
        <f>VLOOKUP(C24105,'[1]T. Apoyo Sistema'!$B$1:$C$89,2,0)</f>
        <v>SI</v>
      </c>
    </row>
    <row r="24106" spans="1:10" x14ac:dyDescent="0.25">
      <c r="A24106" s="4" t="str">
        <f>CONCATENATE(B24106,"-",C24106,"-",D24106)</f>
        <v>46268-POX29-bbd2</v>
      </c>
      <c r="B24106" s="16">
        <v>46268</v>
      </c>
      <c r="C24106" s="10" t="s">
        <v>89</v>
      </c>
      <c r="D24106" s="10" t="s">
        <v>70</v>
      </c>
      <c r="E24106" s="10">
        <v>0</v>
      </c>
      <c r="F24106" s="10">
        <v>0</v>
      </c>
      <c r="G24106" s="10">
        <v>24</v>
      </c>
      <c r="H24106" s="10">
        <v>0</v>
      </c>
      <c r="I24106" s="4" t="s">
        <v>828</v>
      </c>
      <c r="J24106" s="7" t="str">
        <f>VLOOKUP(C24106,'[1]T. Apoyo Sistema'!$B$1:$C$89,2,0)</f>
        <v>SI</v>
      </c>
    </row>
    <row r="24107" spans="1:10" x14ac:dyDescent="0.25">
      <c r="A24107" s="4" t="str">
        <f>CONCATENATE(B24107,"-",C24107,"-",D24107)</f>
        <v>46268-POX29-com1</v>
      </c>
      <c r="B24107" s="16">
        <v>46268</v>
      </c>
      <c r="C24107" s="10" t="s">
        <v>89</v>
      </c>
      <c r="D24107" s="10" t="s">
        <v>71</v>
      </c>
      <c r="E24107" s="10">
        <v>0</v>
      </c>
      <c r="F24107" s="10">
        <v>12.7</v>
      </c>
      <c r="G24107" s="10">
        <v>11.3</v>
      </c>
      <c r="H24107" s="10">
        <v>0</v>
      </c>
      <c r="I24107" s="4" t="s">
        <v>828</v>
      </c>
      <c r="J24107" s="7" t="str">
        <f>VLOOKUP(C24107,'[1]T. Apoyo Sistema'!$B$1:$C$89,2,0)</f>
        <v>SI</v>
      </c>
    </row>
    <row r="24108" spans="1:10" x14ac:dyDescent="0.25">
      <c r="A24108" s="4" t="str">
        <f>CONCATENATE(B24108,"-",C24108,"-",D24108)</f>
        <v>46268-POX29-com2</v>
      </c>
      <c r="B24108" s="16">
        <v>46268</v>
      </c>
      <c r="C24108" s="10" t="s">
        <v>89</v>
      </c>
      <c r="D24108" s="10" t="s">
        <v>72</v>
      </c>
      <c r="E24108" s="10">
        <v>0</v>
      </c>
      <c r="F24108" s="10">
        <v>12.7</v>
      </c>
      <c r="G24108" s="10">
        <v>11.3</v>
      </c>
      <c r="H24108" s="10">
        <v>0</v>
      </c>
      <c r="I24108" s="4" t="s">
        <v>828</v>
      </c>
      <c r="J24108" s="7" t="str">
        <f>VLOOKUP(C24108,'[1]T. Apoyo Sistema'!$B$1:$C$89,2,0)</f>
        <v>SI</v>
      </c>
    </row>
    <row r="24109" spans="1:10" x14ac:dyDescent="0.25">
      <c r="A24109" s="4" t="str">
        <f>CONCATENATE(B24109,"-",C24109,"-",D24109)</f>
        <v>46268-POX29-com3</v>
      </c>
      <c r="B24109" s="16">
        <v>46268</v>
      </c>
      <c r="C24109" s="10" t="s">
        <v>89</v>
      </c>
      <c r="D24109" s="10" t="s">
        <v>77</v>
      </c>
      <c r="E24109" s="10">
        <v>0</v>
      </c>
      <c r="F24109" s="10">
        <v>12.35</v>
      </c>
      <c r="G24109" s="10">
        <v>11.65</v>
      </c>
      <c r="H24109" s="10">
        <v>0</v>
      </c>
      <c r="I24109" s="4" t="s">
        <v>828</v>
      </c>
      <c r="J24109" s="7" t="str">
        <f>VLOOKUP(C24109,'[1]T. Apoyo Sistema'!$B$1:$C$89,2,0)</f>
        <v>SI</v>
      </c>
    </row>
    <row r="24110" spans="1:10" x14ac:dyDescent="0.25">
      <c r="A24110" s="4" t="str">
        <f>CONCATENATE(B24110,"-",C24110,"-",D24110)</f>
        <v>46268-POX29-com4</v>
      </c>
      <c r="B24110" s="16">
        <v>46268</v>
      </c>
      <c r="C24110" s="10" t="s">
        <v>89</v>
      </c>
      <c r="D24110" s="10" t="s">
        <v>78</v>
      </c>
      <c r="E24110" s="10">
        <v>0</v>
      </c>
      <c r="F24110" s="10">
        <v>12.983333333333333</v>
      </c>
      <c r="G24110" s="10">
        <v>11.016666666666667</v>
      </c>
      <c r="H24110" s="10">
        <v>0</v>
      </c>
      <c r="I24110" s="4" t="s">
        <v>828</v>
      </c>
      <c r="J24110" s="7" t="str">
        <f>VLOOKUP(C24110,'[1]T. Apoyo Sistema'!$B$1:$C$89,2,0)</f>
        <v>SI</v>
      </c>
    </row>
    <row r="24111" spans="1:10" x14ac:dyDescent="0.25">
      <c r="A24111" s="4" t="str">
        <f>CONCATENATE(B24111,"-",C24111,"-",D24111)</f>
        <v>46268-POX29-gen1</v>
      </c>
      <c r="B24111" s="16">
        <v>46268</v>
      </c>
      <c r="C24111" s="10" t="s">
        <v>89</v>
      </c>
      <c r="D24111" s="10" t="s">
        <v>59</v>
      </c>
      <c r="E24111" s="10">
        <v>0</v>
      </c>
      <c r="F24111" s="10">
        <v>13.833333333333334</v>
      </c>
      <c r="G24111" s="10">
        <v>10.166666666666666</v>
      </c>
      <c r="H24111" s="10">
        <v>0</v>
      </c>
      <c r="I24111" s="4" t="s">
        <v>828</v>
      </c>
      <c r="J24111" s="7" t="str">
        <f>VLOOKUP(C24111,'[1]T. Apoyo Sistema'!$B$1:$C$89,2,0)</f>
        <v>SI</v>
      </c>
    </row>
    <row r="24112" spans="1:10" x14ac:dyDescent="0.25">
      <c r="A24112" s="4" t="str">
        <f>CONCATENATE(B24112,"-",C24112,"-",D24112)</f>
        <v>46268-POX29-gen2</v>
      </c>
      <c r="B24112" s="16">
        <v>46268</v>
      </c>
      <c r="C24112" s="10" t="s">
        <v>89</v>
      </c>
      <c r="D24112" s="10" t="s">
        <v>73</v>
      </c>
      <c r="E24112" s="10">
        <v>0</v>
      </c>
      <c r="F24112" s="10">
        <v>0</v>
      </c>
      <c r="G24112" s="10">
        <v>24</v>
      </c>
      <c r="H24112" s="10">
        <v>0</v>
      </c>
      <c r="I24112" s="4" t="s">
        <v>828</v>
      </c>
      <c r="J24112" s="7" t="str">
        <f>VLOOKUP(C24112,'[1]T. Apoyo Sistema'!$B$1:$C$89,2,0)</f>
        <v>SI</v>
      </c>
    </row>
    <row r="24113" spans="1:10" x14ac:dyDescent="0.25">
      <c r="A24113" s="4" t="str">
        <f>CONCATENATE(B24113,"-",C24113,"-",D24113)</f>
        <v>46268-POX29-psa1</v>
      </c>
      <c r="B24113" s="16">
        <v>46268</v>
      </c>
      <c r="C24113" s="10" t="s">
        <v>89</v>
      </c>
      <c r="D24113" s="10" t="s">
        <v>60</v>
      </c>
      <c r="E24113" s="10">
        <v>0</v>
      </c>
      <c r="F24113" s="10">
        <v>12</v>
      </c>
      <c r="G24113" s="10">
        <v>12</v>
      </c>
      <c r="H24113" s="10">
        <v>0</v>
      </c>
      <c r="I24113" s="4" t="s">
        <v>828</v>
      </c>
      <c r="J24113" s="7" t="str">
        <f>VLOOKUP(C24113,'[1]T. Apoyo Sistema'!$B$1:$C$89,2,0)</f>
        <v>SI</v>
      </c>
    </row>
    <row r="24114" spans="1:10" x14ac:dyDescent="0.25">
      <c r="A24114" s="4" t="str">
        <f>CONCATENATE(B24114,"-",C24114,"-",D24114)</f>
        <v>46268-POX29-psa2</v>
      </c>
      <c r="B24114" s="16">
        <v>46268</v>
      </c>
      <c r="C24114" s="10" t="s">
        <v>89</v>
      </c>
      <c r="D24114" s="10" t="s">
        <v>74</v>
      </c>
      <c r="E24114" s="10">
        <v>0</v>
      </c>
      <c r="F24114" s="10">
        <v>12.366666666666667</v>
      </c>
      <c r="G24114" s="10">
        <v>11.633333333333333</v>
      </c>
      <c r="H24114" s="10">
        <v>0</v>
      </c>
      <c r="I24114" s="4" t="s">
        <v>828</v>
      </c>
      <c r="J24114" s="7" t="str">
        <f>VLOOKUP(C24114,'[1]T. Apoyo Sistema'!$B$1:$C$89,2,0)</f>
        <v>SI</v>
      </c>
    </row>
    <row r="24115" spans="1:10" x14ac:dyDescent="0.25">
      <c r="A24115" s="4" t="str">
        <f>CONCATENATE(B24115,"-",C24115,"-",D24115)</f>
        <v>46268-POX29-psa3</v>
      </c>
      <c r="B24115" s="16">
        <v>46268</v>
      </c>
      <c r="C24115" s="10" t="s">
        <v>89</v>
      </c>
      <c r="D24115" s="10" t="s">
        <v>79</v>
      </c>
      <c r="E24115" s="10">
        <v>0</v>
      </c>
      <c r="F24115" s="10">
        <v>12.366666666666667</v>
      </c>
      <c r="G24115" s="10">
        <v>11.633333333333333</v>
      </c>
      <c r="H24115" s="10">
        <v>0</v>
      </c>
      <c r="I24115" s="4" t="s">
        <v>828</v>
      </c>
      <c r="J24115" s="7" t="str">
        <f>VLOOKUP(C24115,'[1]T. Apoyo Sistema'!$B$1:$C$89,2,0)</f>
        <v>SI</v>
      </c>
    </row>
    <row r="24116" spans="1:10" x14ac:dyDescent="0.25">
      <c r="A24116" s="4" t="str">
        <f>CONCATENATE(B24116,"-",C24116,"-",D24116)</f>
        <v>46268-POX29-psa4</v>
      </c>
      <c r="B24116" s="16">
        <v>46268</v>
      </c>
      <c r="C24116" s="10" t="s">
        <v>89</v>
      </c>
      <c r="D24116" s="10" t="s">
        <v>80</v>
      </c>
      <c r="E24116" s="10">
        <v>0</v>
      </c>
      <c r="F24116" s="10">
        <v>12.266666666666667</v>
      </c>
      <c r="G24116" s="10">
        <v>11.733333333333333</v>
      </c>
      <c r="H24116" s="10">
        <v>0</v>
      </c>
      <c r="I24116" s="4" t="s">
        <v>828</v>
      </c>
      <c r="J24116" s="7" t="str">
        <f>VLOOKUP(C24116,'[1]T. Apoyo Sistema'!$B$1:$C$89,2,0)</f>
        <v>SI</v>
      </c>
    </row>
    <row r="24117" spans="1:10" x14ac:dyDescent="0.25">
      <c r="A24117" s="4" t="str">
        <f>CONCATENATE(B24117,"-",C24117,"-",D24117)</f>
        <v>46268-POX29-sec1</v>
      </c>
      <c r="B24117" s="16">
        <v>46268</v>
      </c>
      <c r="C24117" s="10" t="s">
        <v>89</v>
      </c>
      <c r="D24117" s="10" t="s">
        <v>75</v>
      </c>
      <c r="E24117" s="10">
        <v>0</v>
      </c>
      <c r="F24117" s="10">
        <v>13.483333333333333</v>
      </c>
      <c r="G24117" s="10">
        <v>10.516666666666667</v>
      </c>
      <c r="H24117" s="10">
        <v>0</v>
      </c>
      <c r="I24117" s="4" t="s">
        <v>828</v>
      </c>
      <c r="J24117" s="7" t="str">
        <f>VLOOKUP(C24117,'[1]T. Apoyo Sistema'!$B$1:$C$89,2,0)</f>
        <v>SI</v>
      </c>
    </row>
    <row r="24118" spans="1:10" x14ac:dyDescent="0.25">
      <c r="A24118" s="4" t="str">
        <f>CONCATENATE(B24118,"-",C24118,"-",D24118)</f>
        <v>46268-POX29-sec2</v>
      </c>
      <c r="B24118" s="16">
        <v>46268</v>
      </c>
      <c r="C24118" s="10" t="s">
        <v>89</v>
      </c>
      <c r="D24118" s="10" t="s">
        <v>76</v>
      </c>
      <c r="E24118" s="10">
        <v>0</v>
      </c>
      <c r="F24118" s="10">
        <v>13.483333333333333</v>
      </c>
      <c r="G24118" s="10">
        <v>10.516666666666667</v>
      </c>
      <c r="H24118" s="10">
        <v>0</v>
      </c>
      <c r="I24118" s="4" t="s">
        <v>828</v>
      </c>
      <c r="J24118" s="7" t="str">
        <f>VLOOKUP(C24118,'[1]T. Apoyo Sistema'!$B$1:$C$89,2,0)</f>
        <v>SI</v>
      </c>
    </row>
    <row r="24119" spans="1:10" x14ac:dyDescent="0.25">
      <c r="A24119" s="4" t="str">
        <f>CONCATENATE(B24119,"-",C24119,"-",D24119)</f>
        <v>46244-POX1-bbd1</v>
      </c>
      <c r="B24119" s="14">
        <v>46244</v>
      </c>
      <c r="C24119" s="4" t="s">
        <v>68</v>
      </c>
      <c r="D24119" s="4" t="s">
        <v>69</v>
      </c>
      <c r="E24119" s="4">
        <v>0</v>
      </c>
      <c r="F24119" s="6">
        <v>0.26666666666666666</v>
      </c>
      <c r="G24119" s="6">
        <v>23.716666666666669</v>
      </c>
      <c r="H24119" s="6">
        <v>0</v>
      </c>
      <c r="I24119" s="4" t="str">
        <f>TEXT(B24119,"yyyy-mm")</f>
        <v>2026-08</v>
      </c>
      <c r="J24119" s="7" t="str">
        <f>VLOOKUP(C24119,'[1]T. Apoyo Sistema'!$B$1:$C$89,2,0)</f>
        <v>SI</v>
      </c>
    </row>
    <row r="24120" spans="1:10" x14ac:dyDescent="0.25">
      <c r="A24120" s="4" t="str">
        <f>CONCATENATE(B24120,"-",C24120,"-",D24120)</f>
        <v>46244-POX1-bbd2</v>
      </c>
      <c r="B24120" s="14">
        <v>46244</v>
      </c>
      <c r="C24120" s="4" t="s">
        <v>68</v>
      </c>
      <c r="D24120" s="4" t="s">
        <v>70</v>
      </c>
      <c r="E24120" s="4">
        <v>0</v>
      </c>
      <c r="F24120" s="6">
        <v>0</v>
      </c>
      <c r="G24120" s="6">
        <v>23.983333333333334</v>
      </c>
      <c r="H24120" s="6">
        <v>0</v>
      </c>
      <c r="I24120" s="4" t="str">
        <f>TEXT(B24120,"yyyy-mm")</f>
        <v>2026-08</v>
      </c>
      <c r="J24120" s="7" t="str">
        <f>VLOOKUP(C24120,'[1]T. Apoyo Sistema'!$B$1:$C$89,2,0)</f>
        <v>SI</v>
      </c>
    </row>
    <row r="24121" spans="1:10" x14ac:dyDescent="0.25">
      <c r="A24121" s="4" t="str">
        <f>CONCATENATE(B24121,"-",C24121,"-",D24121)</f>
        <v>46244-POX1-com1</v>
      </c>
      <c r="B24121" s="14">
        <v>46244</v>
      </c>
      <c r="C24121" s="4" t="s">
        <v>68</v>
      </c>
      <c r="D24121" s="4" t="s">
        <v>71</v>
      </c>
      <c r="E24121" s="4">
        <v>0</v>
      </c>
      <c r="F24121" s="6">
        <v>0</v>
      </c>
      <c r="G24121" s="6">
        <v>0</v>
      </c>
      <c r="H24121" s="6">
        <v>23.983333333333334</v>
      </c>
      <c r="I24121" s="4" t="str">
        <f>TEXT(B24121,"yyyy-mm")</f>
        <v>2026-08</v>
      </c>
      <c r="J24121" s="7" t="str">
        <f>VLOOKUP(C24121,'[1]T. Apoyo Sistema'!$B$1:$C$89,2,0)</f>
        <v>SI</v>
      </c>
    </row>
    <row r="24122" spans="1:10" x14ac:dyDescent="0.25">
      <c r="A24122" s="4" t="str">
        <f>CONCATENATE(B24122,"-",C24122,"-",D24122)</f>
        <v>46244-POX1-com2</v>
      </c>
      <c r="B24122" s="14">
        <v>46244</v>
      </c>
      <c r="C24122" s="4" t="s">
        <v>68</v>
      </c>
      <c r="D24122" s="4" t="s">
        <v>72</v>
      </c>
      <c r="E24122" s="4">
        <v>0</v>
      </c>
      <c r="F24122" s="6">
        <v>20.483333333333334</v>
      </c>
      <c r="G24122" s="6">
        <v>3.5</v>
      </c>
      <c r="H24122" s="6">
        <v>0</v>
      </c>
      <c r="I24122" s="4" t="str">
        <f>TEXT(B24122,"yyyy-mm")</f>
        <v>2026-08</v>
      </c>
      <c r="J24122" s="7" t="str">
        <f>VLOOKUP(C24122,'[1]T. Apoyo Sistema'!$B$1:$C$89,2,0)</f>
        <v>SI</v>
      </c>
    </row>
    <row r="24123" spans="1:10" x14ac:dyDescent="0.25">
      <c r="A24123" s="4" t="str">
        <f>CONCATENATE(B24123,"-",C24123,"-",D24123)</f>
        <v>46244-POX1-gen1</v>
      </c>
      <c r="B24123" s="14">
        <v>46244</v>
      </c>
      <c r="C24123" s="4" t="s">
        <v>68</v>
      </c>
      <c r="D24123" s="4" t="s">
        <v>59</v>
      </c>
      <c r="E24123" s="4">
        <v>0</v>
      </c>
      <c r="F24123" s="6">
        <v>20.566666666666666</v>
      </c>
      <c r="G24123" s="6">
        <v>3.4166666666666679</v>
      </c>
      <c r="H24123" s="6">
        <v>0</v>
      </c>
      <c r="I24123" s="4" t="str">
        <f>TEXT(B24123,"yyyy-mm")</f>
        <v>2026-08</v>
      </c>
      <c r="J24123" s="7" t="str">
        <f>VLOOKUP(C24123,'[1]T. Apoyo Sistema'!$B$1:$C$89,2,0)</f>
        <v>SI</v>
      </c>
    </row>
    <row r="24124" spans="1:10" x14ac:dyDescent="0.25">
      <c r="A24124" s="4" t="str">
        <f>CONCATENATE(B24124,"-",C24124,"-",D24124)</f>
        <v>46244-POX1-gen2</v>
      </c>
      <c r="B24124" s="14">
        <v>46244</v>
      </c>
      <c r="C24124" s="4" t="s">
        <v>68</v>
      </c>
      <c r="D24124" s="4" t="s">
        <v>73</v>
      </c>
      <c r="E24124" s="4">
        <v>0</v>
      </c>
      <c r="F24124" s="6">
        <v>0</v>
      </c>
      <c r="G24124" s="6">
        <v>0</v>
      </c>
      <c r="H24124" s="6">
        <v>23.983333333333334</v>
      </c>
      <c r="I24124" s="4" t="str">
        <f>TEXT(B24124,"yyyy-mm")</f>
        <v>2026-08</v>
      </c>
      <c r="J24124" s="7" t="str">
        <f>VLOOKUP(C24124,'[1]T. Apoyo Sistema'!$B$1:$C$89,2,0)</f>
        <v>SI</v>
      </c>
    </row>
    <row r="24125" spans="1:10" x14ac:dyDescent="0.25">
      <c r="A24125" s="4" t="str">
        <f>CONCATENATE(B24125,"-",C24125,"-",D24125)</f>
        <v>46244-POX1-psa1</v>
      </c>
      <c r="B24125" s="14">
        <v>46244</v>
      </c>
      <c r="C24125" s="4" t="s">
        <v>68</v>
      </c>
      <c r="D24125" s="4" t="s">
        <v>60</v>
      </c>
      <c r="E24125" s="4">
        <v>0</v>
      </c>
      <c r="F24125" s="6">
        <v>20.433333333333334</v>
      </c>
      <c r="G24125" s="6">
        <v>3.5500000000000007</v>
      </c>
      <c r="H24125" s="6">
        <v>0</v>
      </c>
      <c r="I24125" s="4" t="str">
        <f>TEXT(B24125,"yyyy-mm")</f>
        <v>2026-08</v>
      </c>
      <c r="J24125" s="7" t="str">
        <f>VLOOKUP(C24125,'[1]T. Apoyo Sistema'!$B$1:$C$89,2,0)</f>
        <v>SI</v>
      </c>
    </row>
    <row r="24126" spans="1:10" x14ac:dyDescent="0.25">
      <c r="A24126" s="4" t="str">
        <f>CONCATENATE(B24126,"-",C24126,"-",D24126)</f>
        <v>46244-POX1-psa2</v>
      </c>
      <c r="B24126" s="14">
        <v>46244</v>
      </c>
      <c r="C24126" s="4" t="s">
        <v>68</v>
      </c>
      <c r="D24126" s="4" t="s">
        <v>74</v>
      </c>
      <c r="E24126" s="4">
        <v>0</v>
      </c>
      <c r="F24126" s="6">
        <v>0</v>
      </c>
      <c r="G24126" s="6">
        <v>0</v>
      </c>
      <c r="H24126" s="6">
        <v>23.983333333333334</v>
      </c>
      <c r="I24126" s="4" t="str">
        <f>TEXT(B24126,"yyyy-mm")</f>
        <v>2026-08</v>
      </c>
      <c r="J24126" s="7" t="str">
        <f>VLOOKUP(C24126,'[1]T. Apoyo Sistema'!$B$1:$C$89,2,0)</f>
        <v>SI</v>
      </c>
    </row>
    <row r="24127" spans="1:10" x14ac:dyDescent="0.25">
      <c r="A24127" s="4" t="str">
        <f>CONCATENATE(B24127,"-",C24127,"-",D24127)</f>
        <v>46244-POX1-sec1</v>
      </c>
      <c r="B24127" s="14">
        <v>46244</v>
      </c>
      <c r="C24127" s="4" t="s">
        <v>68</v>
      </c>
      <c r="D24127" s="4" t="s">
        <v>75</v>
      </c>
      <c r="E24127" s="4">
        <v>0</v>
      </c>
      <c r="F24127" s="6">
        <v>20.533333333333335</v>
      </c>
      <c r="G24127" s="6">
        <v>3.4499999999999993</v>
      </c>
      <c r="H24127" s="6">
        <v>0</v>
      </c>
      <c r="I24127" s="4" t="str">
        <f>TEXT(B24127,"yyyy-mm")</f>
        <v>2026-08</v>
      </c>
      <c r="J24127" s="7" t="str">
        <f>VLOOKUP(C24127,'[1]T. Apoyo Sistema'!$B$1:$C$89,2,0)</f>
        <v>SI</v>
      </c>
    </row>
    <row r="24128" spans="1:10" x14ac:dyDescent="0.25">
      <c r="A24128" s="4" t="str">
        <f>CONCATENATE(B24128,"-",C24128,"-",D24128)</f>
        <v>46244-POX1-sec2</v>
      </c>
      <c r="B24128" s="14">
        <v>46244</v>
      </c>
      <c r="C24128" s="4" t="s">
        <v>68</v>
      </c>
      <c r="D24128" s="4" t="s">
        <v>76</v>
      </c>
      <c r="E24128" s="4">
        <v>0</v>
      </c>
      <c r="F24128" s="6">
        <v>20.533333333333335</v>
      </c>
      <c r="G24128" s="6">
        <v>3.4499999999999993</v>
      </c>
      <c r="H24128" s="6">
        <v>0</v>
      </c>
      <c r="I24128" s="4" t="str">
        <f>TEXT(B24128,"yyyy-mm")</f>
        <v>2026-08</v>
      </c>
      <c r="J24128" s="7" t="str">
        <f>VLOOKUP(C24128,'[1]T. Apoyo Sistema'!$B$1:$C$89,2,0)</f>
        <v>SI</v>
      </c>
    </row>
    <row r="24129" spans="1:10" x14ac:dyDescent="0.25">
      <c r="A24129" s="4" t="str">
        <f>CONCATENATE(B24129,"-",C24129,"-",D24129)</f>
        <v>46244-POX58-bbd1</v>
      </c>
      <c r="B24129" s="14">
        <v>46244</v>
      </c>
      <c r="C24129" s="4" t="s">
        <v>103</v>
      </c>
      <c r="D24129" s="4" t="s">
        <v>69</v>
      </c>
      <c r="E24129" s="4">
        <v>0</v>
      </c>
      <c r="F24129" s="6">
        <v>0</v>
      </c>
      <c r="G24129" s="6">
        <v>23.983333333333334</v>
      </c>
      <c r="H24129" s="6">
        <v>0</v>
      </c>
      <c r="I24129" s="4" t="str">
        <f>TEXT(B24129,"yyyy-mm")</f>
        <v>2026-08</v>
      </c>
      <c r="J24129" s="7" t="str">
        <f>VLOOKUP(C24129,'[1]T. Apoyo Sistema'!$B$1:$C$89,2,0)</f>
        <v>SI</v>
      </c>
    </row>
    <row r="24130" spans="1:10" x14ac:dyDescent="0.25">
      <c r="A24130" s="4" t="str">
        <f>CONCATENATE(B24130,"-",C24130,"-",D24130)</f>
        <v>46244-POX58-bbd2</v>
      </c>
      <c r="B24130" s="14">
        <v>46244</v>
      </c>
      <c r="C24130" s="4" t="s">
        <v>103</v>
      </c>
      <c r="D24130" s="4" t="s">
        <v>70</v>
      </c>
      <c r="E24130" s="4">
        <v>0</v>
      </c>
      <c r="F24130" s="6">
        <v>0.36666666666666664</v>
      </c>
      <c r="G24130" s="6">
        <v>23.616666666666667</v>
      </c>
      <c r="H24130" s="6">
        <v>0</v>
      </c>
      <c r="I24130" s="4" t="str">
        <f>TEXT(B24130,"yyyy-mm")</f>
        <v>2026-08</v>
      </c>
      <c r="J24130" s="7" t="str">
        <f>VLOOKUP(C24130,'[1]T. Apoyo Sistema'!$B$1:$C$89,2,0)</f>
        <v>SI</v>
      </c>
    </row>
    <row r="24131" spans="1:10" x14ac:dyDescent="0.25">
      <c r="A24131" s="4" t="str">
        <f>CONCATENATE(B24131,"-",C24131,"-",D24131)</f>
        <v>46244-POX58-com1</v>
      </c>
      <c r="B24131" s="14">
        <v>46244</v>
      </c>
      <c r="C24131" s="4" t="s">
        <v>103</v>
      </c>
      <c r="D24131" s="4" t="s">
        <v>71</v>
      </c>
      <c r="E24131" s="4">
        <v>0</v>
      </c>
      <c r="F24131" s="6">
        <v>9.8833333333333329</v>
      </c>
      <c r="G24131" s="6">
        <v>14.100000000000001</v>
      </c>
      <c r="H24131" s="6">
        <v>0</v>
      </c>
      <c r="I24131" s="4" t="str">
        <f>TEXT(B24131,"yyyy-mm")</f>
        <v>2026-08</v>
      </c>
      <c r="J24131" s="7" t="str">
        <f>VLOOKUP(C24131,'[1]T. Apoyo Sistema'!$B$1:$C$89,2,0)</f>
        <v>SI</v>
      </c>
    </row>
    <row r="24132" spans="1:10" x14ac:dyDescent="0.25">
      <c r="A24132" s="4" t="str">
        <f>CONCATENATE(B24132,"-",C24132,"-",D24132)</f>
        <v>46244-POX58-com2</v>
      </c>
      <c r="B24132" s="14">
        <v>46244</v>
      </c>
      <c r="C24132" s="4" t="s">
        <v>103</v>
      </c>
      <c r="D24132" s="4" t="s">
        <v>72</v>
      </c>
      <c r="E24132" s="4">
        <v>0</v>
      </c>
      <c r="F24132" s="6">
        <v>9.9166666666666661</v>
      </c>
      <c r="G24132" s="6">
        <v>14.066666666666668</v>
      </c>
      <c r="H24132" s="6">
        <v>0</v>
      </c>
      <c r="I24132" s="4" t="str">
        <f>TEXT(B24132,"yyyy-mm")</f>
        <v>2026-08</v>
      </c>
      <c r="J24132" s="7" t="str">
        <f>VLOOKUP(C24132,'[1]T. Apoyo Sistema'!$B$1:$C$89,2,0)</f>
        <v>SI</v>
      </c>
    </row>
    <row r="24133" spans="1:10" x14ac:dyDescent="0.25">
      <c r="A24133" s="4" t="str">
        <f>CONCATENATE(B24133,"-",C24133,"-",D24133)</f>
        <v>46268-POX30-bbd1</v>
      </c>
      <c r="B24133" s="16">
        <v>46268</v>
      </c>
      <c r="C24133" s="10" t="s">
        <v>47</v>
      </c>
      <c r="D24133" s="10" t="s">
        <v>69</v>
      </c>
      <c r="E24133" s="10">
        <v>0</v>
      </c>
      <c r="F24133" s="10">
        <v>0.81666666666666665</v>
      </c>
      <c r="G24133" s="10">
        <v>23.183333333333334</v>
      </c>
      <c r="H24133" s="10">
        <v>0</v>
      </c>
      <c r="I24133" s="4" t="s">
        <v>828</v>
      </c>
      <c r="J24133" s="7" t="str">
        <f>VLOOKUP(C24133,'[1]T. Apoyo Sistema'!$B$1:$C$89,2,0)</f>
        <v>SI</v>
      </c>
    </row>
    <row r="24134" spans="1:10" x14ac:dyDescent="0.25">
      <c r="A24134" s="4" t="str">
        <f>CONCATENATE(B24134,"-",C24134,"-",D24134)</f>
        <v>46268-POX30-bbd2</v>
      </c>
      <c r="B24134" s="16">
        <v>46268</v>
      </c>
      <c r="C24134" s="10" t="s">
        <v>47</v>
      </c>
      <c r="D24134" s="10" t="s">
        <v>70</v>
      </c>
      <c r="E24134" s="10">
        <v>0</v>
      </c>
      <c r="F24134" s="10">
        <v>0</v>
      </c>
      <c r="G24134" s="10">
        <v>24</v>
      </c>
      <c r="H24134" s="10">
        <v>0</v>
      </c>
      <c r="I24134" s="4" t="s">
        <v>828</v>
      </c>
      <c r="J24134" s="7" t="str">
        <f>VLOOKUP(C24134,'[1]T. Apoyo Sistema'!$B$1:$C$89,2,0)</f>
        <v>SI</v>
      </c>
    </row>
    <row r="24135" spans="1:10" x14ac:dyDescent="0.25">
      <c r="A24135" s="4" t="str">
        <f>CONCATENATE(B24135,"-",C24135,"-",D24135)</f>
        <v>46268-POX30-com1</v>
      </c>
      <c r="B24135" s="16">
        <v>46268</v>
      </c>
      <c r="C24135" s="10" t="s">
        <v>47</v>
      </c>
      <c r="D24135" s="10" t="s">
        <v>71</v>
      </c>
      <c r="E24135" s="10">
        <v>0</v>
      </c>
      <c r="F24135" s="10">
        <v>0</v>
      </c>
      <c r="G24135" s="10">
        <v>24</v>
      </c>
      <c r="H24135" s="10">
        <v>0</v>
      </c>
      <c r="I24135" s="4" t="s">
        <v>828</v>
      </c>
      <c r="J24135" s="7" t="str">
        <f>VLOOKUP(C24135,'[1]T. Apoyo Sistema'!$B$1:$C$89,2,0)</f>
        <v>SI</v>
      </c>
    </row>
    <row r="24136" spans="1:10" x14ac:dyDescent="0.25">
      <c r="A24136" s="4" t="str">
        <f>CONCATENATE(B24136,"-",C24136,"-",D24136)</f>
        <v>46268-POX30-com2</v>
      </c>
      <c r="B24136" s="16">
        <v>46268</v>
      </c>
      <c r="C24136" s="10" t="s">
        <v>47</v>
      </c>
      <c r="D24136" s="10" t="s">
        <v>72</v>
      </c>
      <c r="E24136" s="10">
        <v>0</v>
      </c>
      <c r="F24136" s="10">
        <v>0</v>
      </c>
      <c r="G24136" s="10">
        <v>24</v>
      </c>
      <c r="H24136" s="10">
        <v>0</v>
      </c>
      <c r="I24136" s="4" t="s">
        <v>828</v>
      </c>
      <c r="J24136" s="7" t="str">
        <f>VLOOKUP(C24136,'[1]T. Apoyo Sistema'!$B$1:$C$89,2,0)</f>
        <v>SI</v>
      </c>
    </row>
    <row r="24137" spans="1:10" x14ac:dyDescent="0.25">
      <c r="A24137" s="4" t="str">
        <f>CONCATENATE(B24137,"-",C24137,"-",D24137)</f>
        <v>46268-POX30-com3</v>
      </c>
      <c r="B24137" s="16">
        <v>46268</v>
      </c>
      <c r="C24137" s="10" t="s">
        <v>47</v>
      </c>
      <c r="D24137" s="10" t="s">
        <v>77</v>
      </c>
      <c r="E24137" s="10">
        <v>0</v>
      </c>
      <c r="F24137" s="10">
        <v>24</v>
      </c>
      <c r="G24137" s="10">
        <v>0</v>
      </c>
      <c r="H24137" s="10">
        <v>0</v>
      </c>
      <c r="I24137" s="4" t="s">
        <v>828</v>
      </c>
      <c r="J24137" s="7" t="str">
        <f>VLOOKUP(C24137,'[1]T. Apoyo Sistema'!$B$1:$C$89,2,0)</f>
        <v>SI</v>
      </c>
    </row>
    <row r="24138" spans="1:10" x14ac:dyDescent="0.25">
      <c r="A24138" s="4" t="str">
        <f>CONCATENATE(B24138,"-",C24138,"-",D24138)</f>
        <v>46268-POX30-com4</v>
      </c>
      <c r="B24138" s="16">
        <v>46268</v>
      </c>
      <c r="C24138" s="10" t="s">
        <v>47</v>
      </c>
      <c r="D24138" s="10" t="s">
        <v>78</v>
      </c>
      <c r="E24138" s="10">
        <v>0</v>
      </c>
      <c r="F24138" s="10">
        <v>24</v>
      </c>
      <c r="G24138" s="10">
        <v>0</v>
      </c>
      <c r="H24138" s="10">
        <v>0</v>
      </c>
      <c r="I24138" s="4" t="s">
        <v>828</v>
      </c>
      <c r="J24138" s="7" t="str">
        <f>VLOOKUP(C24138,'[1]T. Apoyo Sistema'!$B$1:$C$89,2,0)</f>
        <v>SI</v>
      </c>
    </row>
    <row r="24139" spans="1:10" x14ac:dyDescent="0.25">
      <c r="A24139" s="4" t="str">
        <f>CONCATENATE(B24139,"-",C24139,"-",D24139)</f>
        <v>46268-POX30-gen1</v>
      </c>
      <c r="B24139" s="16">
        <v>46268</v>
      </c>
      <c r="C24139" s="10" t="s">
        <v>47</v>
      </c>
      <c r="D24139" s="10" t="s">
        <v>59</v>
      </c>
      <c r="E24139" s="10">
        <v>0</v>
      </c>
      <c r="F24139" s="10">
        <v>0</v>
      </c>
      <c r="G24139" s="10">
        <v>0</v>
      </c>
      <c r="H24139" s="10">
        <v>24</v>
      </c>
      <c r="I24139" s="4" t="s">
        <v>828</v>
      </c>
      <c r="J24139" s="7" t="str">
        <f>VLOOKUP(C24139,'[1]T. Apoyo Sistema'!$B$1:$C$89,2,0)</f>
        <v>SI</v>
      </c>
    </row>
    <row r="24140" spans="1:10" x14ac:dyDescent="0.25">
      <c r="A24140" s="4" t="str">
        <f>CONCATENATE(B24140,"-",C24140,"-",D24140)</f>
        <v>46268-POX30-gen2</v>
      </c>
      <c r="B24140" s="16">
        <v>46268</v>
      </c>
      <c r="C24140" s="10" t="s">
        <v>47</v>
      </c>
      <c r="D24140" s="10" t="s">
        <v>73</v>
      </c>
      <c r="E24140" s="10">
        <v>0</v>
      </c>
      <c r="F24140" s="10">
        <v>24</v>
      </c>
      <c r="G24140" s="10">
        <v>0</v>
      </c>
      <c r="H24140" s="10">
        <v>0</v>
      </c>
      <c r="I24140" s="4" t="s">
        <v>828</v>
      </c>
      <c r="J24140" s="7" t="str">
        <f>VLOOKUP(C24140,'[1]T. Apoyo Sistema'!$B$1:$C$89,2,0)</f>
        <v>SI</v>
      </c>
    </row>
    <row r="24141" spans="1:10" x14ac:dyDescent="0.25">
      <c r="A24141" s="4" t="str">
        <f>CONCATENATE(B24141,"-",C24141,"-",D24141)</f>
        <v>46268-POX30-psa1</v>
      </c>
      <c r="B24141" s="16">
        <v>46268</v>
      </c>
      <c r="C24141" s="10" t="s">
        <v>47</v>
      </c>
      <c r="D24141" s="10" t="s">
        <v>60</v>
      </c>
      <c r="E24141" s="10">
        <v>0</v>
      </c>
      <c r="F24141" s="10">
        <v>0</v>
      </c>
      <c r="G24141" s="10">
        <v>24</v>
      </c>
      <c r="H24141" s="10">
        <v>0</v>
      </c>
      <c r="I24141" s="4" t="s">
        <v>828</v>
      </c>
      <c r="J24141" s="7" t="str">
        <f>VLOOKUP(C24141,'[1]T. Apoyo Sistema'!$B$1:$C$89,2,0)</f>
        <v>SI</v>
      </c>
    </row>
    <row r="24142" spans="1:10" x14ac:dyDescent="0.25">
      <c r="A24142" s="4" t="str">
        <f>CONCATENATE(B24142,"-",C24142,"-",D24142)</f>
        <v>46268-POX30-psa2</v>
      </c>
      <c r="B24142" s="16">
        <v>46268</v>
      </c>
      <c r="C24142" s="10" t="s">
        <v>47</v>
      </c>
      <c r="D24142" s="10" t="s">
        <v>74</v>
      </c>
      <c r="E24142" s="10">
        <v>0</v>
      </c>
      <c r="F24142" s="10">
        <v>24</v>
      </c>
      <c r="G24142" s="10">
        <v>0</v>
      </c>
      <c r="H24142" s="10">
        <v>0</v>
      </c>
      <c r="I24142" s="4" t="s">
        <v>828</v>
      </c>
      <c r="J24142" s="7" t="str">
        <f>VLOOKUP(C24142,'[1]T. Apoyo Sistema'!$B$1:$C$89,2,0)</f>
        <v>SI</v>
      </c>
    </row>
    <row r="24143" spans="1:10" x14ac:dyDescent="0.25">
      <c r="A24143" s="4" t="str">
        <f>CONCATENATE(B24143,"-",C24143,"-",D24143)</f>
        <v>46268-POX30-psa3</v>
      </c>
      <c r="B24143" s="16">
        <v>46268</v>
      </c>
      <c r="C24143" s="10" t="s">
        <v>47</v>
      </c>
      <c r="D24143" s="10" t="s">
        <v>79</v>
      </c>
      <c r="E24143" s="10">
        <v>0</v>
      </c>
      <c r="F24143" s="10">
        <v>24</v>
      </c>
      <c r="G24143" s="10">
        <v>0</v>
      </c>
      <c r="H24143" s="10">
        <v>0</v>
      </c>
      <c r="I24143" s="4" t="s">
        <v>828</v>
      </c>
      <c r="J24143" s="7" t="str">
        <f>VLOOKUP(C24143,'[1]T. Apoyo Sistema'!$B$1:$C$89,2,0)</f>
        <v>SI</v>
      </c>
    </row>
    <row r="24144" spans="1:10" x14ac:dyDescent="0.25">
      <c r="A24144" s="4" t="str">
        <f>CONCATENATE(B24144,"-",C24144,"-",D24144)</f>
        <v>46268-POX30-psa4</v>
      </c>
      <c r="B24144" s="16">
        <v>46268</v>
      </c>
      <c r="C24144" s="10" t="s">
        <v>47</v>
      </c>
      <c r="D24144" s="10" t="s">
        <v>80</v>
      </c>
      <c r="E24144" s="10">
        <v>0</v>
      </c>
      <c r="F24144" s="10">
        <v>0</v>
      </c>
      <c r="G24144" s="10">
        <v>24</v>
      </c>
      <c r="H24144" s="10">
        <v>0</v>
      </c>
      <c r="I24144" s="4" t="s">
        <v>828</v>
      </c>
      <c r="J24144" s="7" t="str">
        <f>VLOOKUP(C24144,'[1]T. Apoyo Sistema'!$B$1:$C$89,2,0)</f>
        <v>SI</v>
      </c>
    </row>
    <row r="24145" spans="1:10" x14ac:dyDescent="0.25">
      <c r="A24145" s="4" t="str">
        <f>CONCATENATE(B24145,"-",C24145,"-",D24145)</f>
        <v>46268-POX30-sec1</v>
      </c>
      <c r="B24145" s="16">
        <v>46268</v>
      </c>
      <c r="C24145" s="10" t="s">
        <v>47</v>
      </c>
      <c r="D24145" s="10" t="s">
        <v>75</v>
      </c>
      <c r="E24145" s="10">
        <v>0</v>
      </c>
      <c r="F24145" s="10">
        <v>24</v>
      </c>
      <c r="G24145" s="10">
        <v>0</v>
      </c>
      <c r="H24145" s="10">
        <v>0</v>
      </c>
      <c r="I24145" s="4" t="s">
        <v>828</v>
      </c>
      <c r="J24145" s="7" t="str">
        <f>VLOOKUP(C24145,'[1]T. Apoyo Sistema'!$B$1:$C$89,2,0)</f>
        <v>SI</v>
      </c>
    </row>
    <row r="24146" spans="1:10" x14ac:dyDescent="0.25">
      <c r="A24146" s="4" t="str">
        <f>CONCATENATE(B24146,"-",C24146,"-",D24146)</f>
        <v>46268-POX30-sec2</v>
      </c>
      <c r="B24146" s="16">
        <v>46268</v>
      </c>
      <c r="C24146" s="10" t="s">
        <v>47</v>
      </c>
      <c r="D24146" s="10" t="s">
        <v>76</v>
      </c>
      <c r="E24146" s="10">
        <v>0</v>
      </c>
      <c r="F24146" s="10">
        <v>24</v>
      </c>
      <c r="G24146" s="10">
        <v>0</v>
      </c>
      <c r="H24146" s="10">
        <v>0</v>
      </c>
      <c r="I24146" s="4" t="s">
        <v>828</v>
      </c>
      <c r="J24146" s="7" t="str">
        <f>VLOOKUP(C24146,'[1]T. Apoyo Sistema'!$B$1:$C$89,2,0)</f>
        <v>SI</v>
      </c>
    </row>
    <row r="24147" spans="1:10" x14ac:dyDescent="0.25">
      <c r="A24147" s="4" t="str">
        <f>CONCATENATE(B24147,"-",C24147,"-",D24147)</f>
        <v>46268-POX31-bbd1</v>
      </c>
      <c r="B24147" s="16">
        <v>46268</v>
      </c>
      <c r="C24147" s="10" t="s">
        <v>91</v>
      </c>
      <c r="D24147" s="10" t="s">
        <v>69</v>
      </c>
      <c r="E24147" s="10">
        <v>0</v>
      </c>
      <c r="F24147" s="10">
        <v>0</v>
      </c>
      <c r="G24147" s="10">
        <v>24</v>
      </c>
      <c r="H24147" s="10">
        <v>0</v>
      </c>
      <c r="I24147" s="4" t="s">
        <v>828</v>
      </c>
      <c r="J24147" s="7" t="str">
        <f>VLOOKUP(C24147,'[1]T. Apoyo Sistema'!$B$1:$C$89,2,0)</f>
        <v>SI</v>
      </c>
    </row>
    <row r="24148" spans="1:10" x14ac:dyDescent="0.25">
      <c r="A24148" s="4" t="str">
        <f>CONCATENATE(B24148,"-",C24148,"-",D24148)</f>
        <v>46268-POX31-bbd2</v>
      </c>
      <c r="B24148" s="16">
        <v>46268</v>
      </c>
      <c r="C24148" s="10" t="s">
        <v>91</v>
      </c>
      <c r="D24148" s="10" t="s">
        <v>70</v>
      </c>
      <c r="E24148" s="10">
        <v>0</v>
      </c>
      <c r="F24148" s="10">
        <v>0</v>
      </c>
      <c r="G24148" s="10">
        <v>24</v>
      </c>
      <c r="H24148" s="10">
        <v>0</v>
      </c>
      <c r="I24148" s="4" t="s">
        <v>828</v>
      </c>
      <c r="J24148" s="7" t="str">
        <f>VLOOKUP(C24148,'[1]T. Apoyo Sistema'!$B$1:$C$89,2,0)</f>
        <v>SI</v>
      </c>
    </row>
    <row r="24149" spans="1:10" x14ac:dyDescent="0.25">
      <c r="A24149" s="4" t="str">
        <f>CONCATENATE(B24149,"-",C24149,"-",D24149)</f>
        <v>46268-POX31-com1</v>
      </c>
      <c r="B24149" s="16">
        <v>46268</v>
      </c>
      <c r="C24149" s="10" t="s">
        <v>91</v>
      </c>
      <c r="D24149" s="10" t="s">
        <v>71</v>
      </c>
      <c r="E24149" s="10">
        <v>0</v>
      </c>
      <c r="F24149" s="10">
        <v>0.93333333333333335</v>
      </c>
      <c r="G24149" s="10">
        <v>23.066666666666666</v>
      </c>
      <c r="H24149" s="10">
        <v>0</v>
      </c>
      <c r="I24149" s="4" t="s">
        <v>828</v>
      </c>
      <c r="J24149" s="7" t="str">
        <f>VLOOKUP(C24149,'[1]T. Apoyo Sistema'!$B$1:$C$89,2,0)</f>
        <v>SI</v>
      </c>
    </row>
    <row r="24150" spans="1:10" x14ac:dyDescent="0.25">
      <c r="A24150" s="4" t="str">
        <f>CONCATENATE(B24150,"-",C24150,"-",D24150)</f>
        <v>46268-POX31-com2</v>
      </c>
      <c r="B24150" s="16">
        <v>46268</v>
      </c>
      <c r="C24150" s="10" t="s">
        <v>91</v>
      </c>
      <c r="D24150" s="10" t="s">
        <v>72</v>
      </c>
      <c r="E24150" s="10">
        <v>0</v>
      </c>
      <c r="F24150" s="10">
        <v>0.05</v>
      </c>
      <c r="G24150" s="10">
        <v>23.95</v>
      </c>
      <c r="H24150" s="10">
        <v>0</v>
      </c>
      <c r="I24150" s="4" t="s">
        <v>828</v>
      </c>
      <c r="J24150" s="7" t="str">
        <f>VLOOKUP(C24150,'[1]T. Apoyo Sistema'!$B$1:$C$89,2,0)</f>
        <v>SI</v>
      </c>
    </row>
    <row r="24151" spans="1:10" x14ac:dyDescent="0.25">
      <c r="A24151" s="4" t="str">
        <f>CONCATENATE(B24151,"-",C24151,"-",D24151)</f>
        <v>46268-POX31-com3</v>
      </c>
      <c r="B24151" s="16">
        <v>46268</v>
      </c>
      <c r="C24151" s="10" t="s">
        <v>91</v>
      </c>
      <c r="D24151" s="10" t="s">
        <v>77</v>
      </c>
      <c r="E24151" s="10">
        <v>0</v>
      </c>
      <c r="F24151" s="10">
        <v>0.96666666666666667</v>
      </c>
      <c r="G24151" s="10">
        <v>23.033333333333335</v>
      </c>
      <c r="H24151" s="10">
        <v>0</v>
      </c>
      <c r="I24151" s="4" t="s">
        <v>828</v>
      </c>
      <c r="J24151" s="7" t="str">
        <f>VLOOKUP(C24151,'[1]T. Apoyo Sistema'!$B$1:$C$89,2,0)</f>
        <v>SI</v>
      </c>
    </row>
    <row r="24152" spans="1:10" x14ac:dyDescent="0.25">
      <c r="A24152" s="4" t="str">
        <f>CONCATENATE(B24152,"-",C24152,"-",D24152)</f>
        <v>46268-POX31-com4</v>
      </c>
      <c r="B24152" s="16">
        <v>46268</v>
      </c>
      <c r="C24152" s="10" t="s">
        <v>91</v>
      </c>
      <c r="D24152" s="10" t="s">
        <v>78</v>
      </c>
      <c r="E24152" s="10">
        <v>0</v>
      </c>
      <c r="F24152" s="10">
        <v>0.96666666666666667</v>
      </c>
      <c r="G24152" s="10">
        <v>23.033333333333335</v>
      </c>
      <c r="H24152" s="10">
        <v>0</v>
      </c>
      <c r="I24152" s="4" t="s">
        <v>828</v>
      </c>
      <c r="J24152" s="7" t="str">
        <f>VLOOKUP(C24152,'[1]T. Apoyo Sistema'!$B$1:$C$89,2,0)</f>
        <v>SI</v>
      </c>
    </row>
    <row r="24153" spans="1:10" x14ac:dyDescent="0.25">
      <c r="A24153" s="4" t="str">
        <f>CONCATENATE(B24153,"-",C24153,"-",D24153)</f>
        <v>46268-POX31-gen1</v>
      </c>
      <c r="B24153" s="16">
        <v>46268</v>
      </c>
      <c r="C24153" s="10" t="s">
        <v>91</v>
      </c>
      <c r="D24153" s="10" t="s">
        <v>59</v>
      </c>
      <c r="E24153" s="10">
        <v>0</v>
      </c>
      <c r="F24153" s="10">
        <v>1.0666666666666667</v>
      </c>
      <c r="G24153" s="10">
        <v>22.933333333333334</v>
      </c>
      <c r="H24153" s="10">
        <v>0</v>
      </c>
      <c r="I24153" s="4" t="s">
        <v>828</v>
      </c>
      <c r="J24153" s="7" t="str">
        <f>VLOOKUP(C24153,'[1]T. Apoyo Sistema'!$B$1:$C$89,2,0)</f>
        <v>SI</v>
      </c>
    </row>
    <row r="24154" spans="1:10" x14ac:dyDescent="0.25">
      <c r="A24154" s="4" t="str">
        <f>CONCATENATE(B24154,"-",C24154,"-",D24154)</f>
        <v>46268-POX31-gen2</v>
      </c>
      <c r="B24154" s="16">
        <v>46268</v>
      </c>
      <c r="C24154" s="10" t="s">
        <v>91</v>
      </c>
      <c r="D24154" s="10" t="s">
        <v>73</v>
      </c>
      <c r="E24154" s="10">
        <v>0</v>
      </c>
      <c r="F24154" s="10">
        <v>0</v>
      </c>
      <c r="G24154" s="10">
        <v>6.8999999999999986</v>
      </c>
      <c r="H24154" s="10">
        <v>17.100000000000001</v>
      </c>
      <c r="I24154" s="4" t="s">
        <v>828</v>
      </c>
      <c r="J24154" s="7" t="str">
        <f>VLOOKUP(C24154,'[1]T. Apoyo Sistema'!$B$1:$C$89,2,0)</f>
        <v>SI</v>
      </c>
    </row>
    <row r="24155" spans="1:10" x14ac:dyDescent="0.25">
      <c r="A24155" s="4" t="str">
        <f>CONCATENATE(B24155,"-",C24155,"-",D24155)</f>
        <v>46268-POX31-psa1</v>
      </c>
      <c r="B24155" s="16">
        <v>46268</v>
      </c>
      <c r="C24155" s="10" t="s">
        <v>91</v>
      </c>
      <c r="D24155" s="10" t="s">
        <v>60</v>
      </c>
      <c r="E24155" s="10">
        <v>0</v>
      </c>
      <c r="F24155" s="10">
        <v>0.91666666666666663</v>
      </c>
      <c r="G24155" s="10">
        <v>23.083333333333332</v>
      </c>
      <c r="H24155" s="10">
        <v>0</v>
      </c>
      <c r="I24155" s="4" t="s">
        <v>828</v>
      </c>
      <c r="J24155" s="7" t="str">
        <f>VLOOKUP(C24155,'[1]T. Apoyo Sistema'!$B$1:$C$89,2,0)</f>
        <v>SI</v>
      </c>
    </row>
    <row r="24156" spans="1:10" x14ac:dyDescent="0.25">
      <c r="A24156" s="4" t="str">
        <f>CONCATENATE(B24156,"-",C24156,"-",D24156)</f>
        <v>46268-POX31-psa2</v>
      </c>
      <c r="B24156" s="16">
        <v>46268</v>
      </c>
      <c r="C24156" s="10" t="s">
        <v>91</v>
      </c>
      <c r="D24156" s="10" t="s">
        <v>74</v>
      </c>
      <c r="E24156" s="10">
        <v>0</v>
      </c>
      <c r="F24156" s="10">
        <v>0.9</v>
      </c>
      <c r="G24156" s="10">
        <v>23.1</v>
      </c>
      <c r="H24156" s="10">
        <v>0</v>
      </c>
      <c r="I24156" s="4" t="s">
        <v>828</v>
      </c>
      <c r="J24156" s="7" t="str">
        <f>VLOOKUP(C24156,'[1]T. Apoyo Sistema'!$B$1:$C$89,2,0)</f>
        <v>SI</v>
      </c>
    </row>
    <row r="24157" spans="1:10" x14ac:dyDescent="0.25">
      <c r="A24157" s="4" t="str">
        <f>CONCATENATE(B24157,"-",C24157,"-",D24157)</f>
        <v>46268-POX31-psa3</v>
      </c>
      <c r="B24157" s="16">
        <v>46268</v>
      </c>
      <c r="C24157" s="10" t="s">
        <v>91</v>
      </c>
      <c r="D24157" s="10" t="s">
        <v>79</v>
      </c>
      <c r="E24157" s="10">
        <v>0</v>
      </c>
      <c r="F24157" s="10">
        <v>0.91666666666666663</v>
      </c>
      <c r="G24157" s="10">
        <v>23.083333333333332</v>
      </c>
      <c r="H24157" s="10">
        <v>0</v>
      </c>
      <c r="I24157" s="4" t="s">
        <v>828</v>
      </c>
      <c r="J24157" s="7" t="str">
        <f>VLOOKUP(C24157,'[1]T. Apoyo Sistema'!$B$1:$C$89,2,0)</f>
        <v>SI</v>
      </c>
    </row>
    <row r="24158" spans="1:10" x14ac:dyDescent="0.25">
      <c r="A24158" s="4" t="str">
        <f>CONCATENATE(B24158,"-",C24158,"-",D24158)</f>
        <v>46268-POX31-psa4</v>
      </c>
      <c r="B24158" s="16">
        <v>46268</v>
      </c>
      <c r="C24158" s="10" t="s">
        <v>91</v>
      </c>
      <c r="D24158" s="10" t="s">
        <v>80</v>
      </c>
      <c r="E24158" s="10">
        <v>1</v>
      </c>
      <c r="F24158" s="10">
        <v>0</v>
      </c>
      <c r="G24158" s="10">
        <v>22.466666666666665</v>
      </c>
      <c r="H24158" s="10">
        <v>1.5333333333333334</v>
      </c>
      <c r="I24158" s="4" t="s">
        <v>828</v>
      </c>
      <c r="J24158" s="7" t="str">
        <f>VLOOKUP(C24158,'[1]T. Apoyo Sistema'!$B$1:$C$89,2,0)</f>
        <v>SI</v>
      </c>
    </row>
    <row r="24159" spans="1:10" x14ac:dyDescent="0.25">
      <c r="A24159" s="4" t="str">
        <f>CONCATENATE(B24159,"-",C24159,"-",D24159)</f>
        <v>46268-POX31-sec1</v>
      </c>
      <c r="B24159" s="16">
        <v>46268</v>
      </c>
      <c r="C24159" s="10" t="s">
        <v>91</v>
      </c>
      <c r="D24159" s="10" t="s">
        <v>75</v>
      </c>
      <c r="E24159" s="10">
        <v>0</v>
      </c>
      <c r="F24159" s="10">
        <v>1.05</v>
      </c>
      <c r="G24159" s="10">
        <v>22.95</v>
      </c>
      <c r="H24159" s="10">
        <v>0</v>
      </c>
      <c r="I24159" s="4" t="s">
        <v>828</v>
      </c>
      <c r="J24159" s="7" t="str">
        <f>VLOOKUP(C24159,'[1]T. Apoyo Sistema'!$B$1:$C$89,2,0)</f>
        <v>SI</v>
      </c>
    </row>
    <row r="24160" spans="1:10" x14ac:dyDescent="0.25">
      <c r="A24160" s="4" t="str">
        <f>CONCATENATE(B24160,"-",C24160,"-",D24160)</f>
        <v>46268-POX31-sec2</v>
      </c>
      <c r="B24160" s="16">
        <v>46268</v>
      </c>
      <c r="C24160" s="10" t="s">
        <v>91</v>
      </c>
      <c r="D24160" s="10" t="s">
        <v>76</v>
      </c>
      <c r="E24160" s="10">
        <v>0</v>
      </c>
      <c r="F24160" s="10">
        <v>1.05</v>
      </c>
      <c r="G24160" s="10">
        <v>22.95</v>
      </c>
      <c r="H24160" s="10">
        <v>0</v>
      </c>
      <c r="I24160" s="4" t="s">
        <v>828</v>
      </c>
      <c r="J24160" s="7" t="str">
        <f>VLOOKUP(C24160,'[1]T. Apoyo Sistema'!$B$1:$C$89,2,0)</f>
        <v>SI</v>
      </c>
    </row>
    <row r="24161" spans="1:10" x14ac:dyDescent="0.25">
      <c r="A24161" s="4" t="str">
        <f>CONCATENATE(B24161,"-",C24161,"-",D24161)</f>
        <v>46268-POX33-bbd1</v>
      </c>
      <c r="B24161" s="16">
        <v>46268</v>
      </c>
      <c r="C24161" s="10" t="s">
        <v>31</v>
      </c>
      <c r="D24161" s="10" t="s">
        <v>69</v>
      </c>
      <c r="E24161" s="10">
        <v>0</v>
      </c>
      <c r="F24161" s="10">
        <v>0</v>
      </c>
      <c r="G24161" s="10">
        <v>24</v>
      </c>
      <c r="H24161" s="10">
        <v>0</v>
      </c>
      <c r="I24161" s="4" t="s">
        <v>828</v>
      </c>
      <c r="J24161" s="7" t="str">
        <f>VLOOKUP(C24161,'[1]T. Apoyo Sistema'!$B$1:$C$89,2,0)</f>
        <v>SI</v>
      </c>
    </row>
    <row r="24162" spans="1:10" x14ac:dyDescent="0.25">
      <c r="A24162" s="4" t="str">
        <f>CONCATENATE(B24162,"-",C24162,"-",D24162)</f>
        <v>46268-POX33-bbd2</v>
      </c>
      <c r="B24162" s="16">
        <v>46268</v>
      </c>
      <c r="C24162" s="10" t="s">
        <v>31</v>
      </c>
      <c r="D24162" s="10" t="s">
        <v>70</v>
      </c>
      <c r="E24162" s="10">
        <v>0</v>
      </c>
      <c r="F24162" s="10">
        <v>0.6166666666666667</v>
      </c>
      <c r="G24162" s="10">
        <v>23.383333333333333</v>
      </c>
      <c r="H24162" s="10">
        <v>0</v>
      </c>
      <c r="I24162" s="4" t="s">
        <v>828</v>
      </c>
      <c r="J24162" s="7" t="str">
        <f>VLOOKUP(C24162,'[1]T. Apoyo Sistema'!$B$1:$C$89,2,0)</f>
        <v>SI</v>
      </c>
    </row>
    <row r="24163" spans="1:10" x14ac:dyDescent="0.25">
      <c r="A24163" s="4" t="str">
        <f>CONCATENATE(B24163,"-",C24163,"-",D24163)</f>
        <v>46268-POX33-com1</v>
      </c>
      <c r="B24163" s="16">
        <v>46268</v>
      </c>
      <c r="C24163" s="10" t="s">
        <v>31</v>
      </c>
      <c r="D24163" s="10" t="s">
        <v>71</v>
      </c>
      <c r="E24163" s="10">
        <v>0</v>
      </c>
      <c r="F24163" s="10">
        <v>18.433333333333334</v>
      </c>
      <c r="G24163" s="10">
        <v>5.5666666666666664</v>
      </c>
      <c r="H24163" s="10">
        <v>0</v>
      </c>
      <c r="I24163" s="4" t="s">
        <v>828</v>
      </c>
      <c r="J24163" s="7" t="str">
        <f>VLOOKUP(C24163,'[1]T. Apoyo Sistema'!$B$1:$C$89,2,0)</f>
        <v>SI</v>
      </c>
    </row>
    <row r="24164" spans="1:10" x14ac:dyDescent="0.25">
      <c r="A24164" s="4" t="str">
        <f>CONCATENATE(B24164,"-",C24164,"-",D24164)</f>
        <v>46268-POX33-com2</v>
      </c>
      <c r="B24164" s="16">
        <v>46268</v>
      </c>
      <c r="C24164" s="10" t="s">
        <v>31</v>
      </c>
      <c r="D24164" s="10" t="s">
        <v>72</v>
      </c>
      <c r="E24164" s="10">
        <v>0</v>
      </c>
      <c r="F24164" s="10">
        <v>18.45</v>
      </c>
      <c r="G24164" s="10">
        <v>5.5500000000000007</v>
      </c>
      <c r="H24164" s="10">
        <v>0</v>
      </c>
      <c r="I24164" s="4" t="s">
        <v>828</v>
      </c>
      <c r="J24164" s="7" t="str">
        <f>VLOOKUP(C24164,'[1]T. Apoyo Sistema'!$B$1:$C$89,2,0)</f>
        <v>SI</v>
      </c>
    </row>
    <row r="24165" spans="1:10" x14ac:dyDescent="0.25">
      <c r="A24165" s="4" t="str">
        <f>CONCATENATE(B24165,"-",C24165,"-",D24165)</f>
        <v>46268-POX33-com3</v>
      </c>
      <c r="B24165" s="16">
        <v>46268</v>
      </c>
      <c r="C24165" s="10" t="s">
        <v>31</v>
      </c>
      <c r="D24165" s="10" t="s">
        <v>77</v>
      </c>
      <c r="E24165" s="10">
        <v>0</v>
      </c>
      <c r="F24165" s="10">
        <v>18.45</v>
      </c>
      <c r="G24165" s="10">
        <v>5.5500000000000007</v>
      </c>
      <c r="H24165" s="10">
        <v>0</v>
      </c>
      <c r="I24165" s="4" t="s">
        <v>828</v>
      </c>
      <c r="J24165" s="7" t="str">
        <f>VLOOKUP(C24165,'[1]T. Apoyo Sistema'!$B$1:$C$89,2,0)</f>
        <v>SI</v>
      </c>
    </row>
    <row r="24166" spans="1:10" x14ac:dyDescent="0.25">
      <c r="A24166" s="4" t="str">
        <f>CONCATENATE(B24166,"-",C24166,"-",D24166)</f>
        <v>46268-POX33-com4</v>
      </c>
      <c r="B24166" s="16">
        <v>46268</v>
      </c>
      <c r="C24166" s="10" t="s">
        <v>31</v>
      </c>
      <c r="D24166" s="10" t="s">
        <v>78</v>
      </c>
      <c r="E24166" s="10">
        <v>1</v>
      </c>
      <c r="F24166" s="10">
        <v>12.333333333333334</v>
      </c>
      <c r="G24166" s="10">
        <v>0.10000000000000142</v>
      </c>
      <c r="H24166" s="10">
        <v>11.566666666666666</v>
      </c>
      <c r="I24166" s="4" t="s">
        <v>828</v>
      </c>
      <c r="J24166" s="7" t="str">
        <f>VLOOKUP(C24166,'[1]T. Apoyo Sistema'!$B$1:$C$89,2,0)</f>
        <v>SI</v>
      </c>
    </row>
    <row r="24167" spans="1:10" x14ac:dyDescent="0.25">
      <c r="A24167" s="4" t="str">
        <f>CONCATENATE(B24167,"-",C24167,"-",D24167)</f>
        <v>46268-POX33-gen1</v>
      </c>
      <c r="B24167" s="16">
        <v>46268</v>
      </c>
      <c r="C24167" s="10" t="s">
        <v>31</v>
      </c>
      <c r="D24167" s="10" t="s">
        <v>59</v>
      </c>
      <c r="E24167" s="10">
        <v>0</v>
      </c>
      <c r="F24167" s="10">
        <v>0</v>
      </c>
      <c r="G24167" s="10">
        <v>24</v>
      </c>
      <c r="H24167" s="10">
        <v>0</v>
      </c>
      <c r="I24167" s="4" t="s">
        <v>828</v>
      </c>
      <c r="J24167" s="7" t="str">
        <f>VLOOKUP(C24167,'[1]T. Apoyo Sistema'!$B$1:$C$89,2,0)</f>
        <v>SI</v>
      </c>
    </row>
    <row r="24168" spans="1:10" x14ac:dyDescent="0.25">
      <c r="A24168" s="4" t="str">
        <f>CONCATENATE(B24168,"-",C24168,"-",D24168)</f>
        <v>46268-POX33-gen2</v>
      </c>
      <c r="B24168" s="16">
        <v>46268</v>
      </c>
      <c r="C24168" s="10" t="s">
        <v>31</v>
      </c>
      <c r="D24168" s="10" t="s">
        <v>73</v>
      </c>
      <c r="E24168" s="10">
        <v>0</v>
      </c>
      <c r="F24168" s="10">
        <v>18.566666666666666</v>
      </c>
      <c r="G24168" s="10">
        <v>5.4333333333333336</v>
      </c>
      <c r="H24168" s="10">
        <v>0</v>
      </c>
      <c r="I24168" s="4" t="s">
        <v>828</v>
      </c>
      <c r="J24168" s="7" t="str">
        <f>VLOOKUP(C24168,'[1]T. Apoyo Sistema'!$B$1:$C$89,2,0)</f>
        <v>SI</v>
      </c>
    </row>
    <row r="24169" spans="1:10" x14ac:dyDescent="0.25">
      <c r="A24169" s="4" t="str">
        <f>CONCATENATE(B24169,"-",C24169,"-",D24169)</f>
        <v>46268-POX33-psa1</v>
      </c>
      <c r="B24169" s="16">
        <v>46268</v>
      </c>
      <c r="C24169" s="10" t="s">
        <v>31</v>
      </c>
      <c r="D24169" s="10" t="s">
        <v>60</v>
      </c>
      <c r="E24169" s="10">
        <v>0</v>
      </c>
      <c r="F24169" s="10">
        <v>18.383333333333333</v>
      </c>
      <c r="G24169" s="10">
        <v>5.6166666666666671</v>
      </c>
      <c r="H24169" s="10">
        <v>0</v>
      </c>
      <c r="I24169" s="4" t="s">
        <v>828</v>
      </c>
      <c r="J24169" s="7" t="str">
        <f>VLOOKUP(C24169,'[1]T. Apoyo Sistema'!$B$1:$C$89,2,0)</f>
        <v>SI</v>
      </c>
    </row>
    <row r="24170" spans="1:10" x14ac:dyDescent="0.25">
      <c r="A24170" s="4" t="str">
        <f>CONCATENATE(B24170,"-",C24170,"-",D24170)</f>
        <v>46268-POX33-psa2</v>
      </c>
      <c r="B24170" s="16">
        <v>46268</v>
      </c>
      <c r="C24170" s="10" t="s">
        <v>31</v>
      </c>
      <c r="D24170" s="10" t="s">
        <v>74</v>
      </c>
      <c r="E24170" s="10">
        <v>0</v>
      </c>
      <c r="F24170" s="10">
        <v>18</v>
      </c>
      <c r="G24170" s="10">
        <v>6</v>
      </c>
      <c r="H24170" s="10">
        <v>0</v>
      </c>
      <c r="I24170" s="4" t="s">
        <v>828</v>
      </c>
      <c r="J24170" s="7" t="str">
        <f>VLOOKUP(C24170,'[1]T. Apoyo Sistema'!$B$1:$C$89,2,0)</f>
        <v>SI</v>
      </c>
    </row>
    <row r="24171" spans="1:10" x14ac:dyDescent="0.25">
      <c r="A24171" s="4" t="str">
        <f>CONCATENATE(B24171,"-",C24171,"-",D24171)</f>
        <v>46268-POX33-psa3</v>
      </c>
      <c r="B24171" s="16">
        <v>46268</v>
      </c>
      <c r="C24171" s="10" t="s">
        <v>31</v>
      </c>
      <c r="D24171" s="10" t="s">
        <v>79</v>
      </c>
      <c r="E24171" s="10">
        <v>0</v>
      </c>
      <c r="F24171" s="10">
        <v>18.383333333333333</v>
      </c>
      <c r="G24171" s="10">
        <v>5.6166666666666671</v>
      </c>
      <c r="H24171" s="10">
        <v>0</v>
      </c>
      <c r="I24171" s="4" t="s">
        <v>828</v>
      </c>
      <c r="J24171" s="7" t="str">
        <f>VLOOKUP(C24171,'[1]T. Apoyo Sistema'!$B$1:$C$89,2,0)</f>
        <v>SI</v>
      </c>
    </row>
    <row r="24172" spans="1:10" x14ac:dyDescent="0.25">
      <c r="A24172" s="4" t="str">
        <f>CONCATENATE(B24172,"-",C24172,"-",D24172)</f>
        <v>46268-POX33-psa4</v>
      </c>
      <c r="B24172" s="16">
        <v>46268</v>
      </c>
      <c r="C24172" s="10" t="s">
        <v>31</v>
      </c>
      <c r="D24172" s="10" t="s">
        <v>80</v>
      </c>
      <c r="E24172" s="10">
        <v>0</v>
      </c>
      <c r="F24172" s="10">
        <v>18.416666666666668</v>
      </c>
      <c r="G24172" s="10">
        <v>5.5833333333333321</v>
      </c>
      <c r="H24172" s="10">
        <v>0</v>
      </c>
      <c r="I24172" s="4" t="s">
        <v>828</v>
      </c>
      <c r="J24172" s="7" t="str">
        <f>VLOOKUP(C24172,'[1]T. Apoyo Sistema'!$B$1:$C$89,2,0)</f>
        <v>SI</v>
      </c>
    </row>
    <row r="24173" spans="1:10" x14ac:dyDescent="0.25">
      <c r="A24173" s="4" t="str">
        <f>CONCATENATE(B24173,"-",C24173,"-",D24173)</f>
        <v>46268-POX33-sec1</v>
      </c>
      <c r="B24173" s="16">
        <v>46268</v>
      </c>
      <c r="C24173" s="10" t="s">
        <v>31</v>
      </c>
      <c r="D24173" s="10" t="s">
        <v>75</v>
      </c>
      <c r="E24173" s="10">
        <v>0</v>
      </c>
      <c r="F24173" s="10">
        <v>18.533333333333335</v>
      </c>
      <c r="G24173" s="10">
        <v>5.466666666666665</v>
      </c>
      <c r="H24173" s="10">
        <v>0</v>
      </c>
      <c r="I24173" s="4" t="s">
        <v>828</v>
      </c>
      <c r="J24173" s="7" t="str">
        <f>VLOOKUP(C24173,'[1]T. Apoyo Sistema'!$B$1:$C$89,2,0)</f>
        <v>SI</v>
      </c>
    </row>
    <row r="24174" spans="1:10" x14ac:dyDescent="0.25">
      <c r="A24174" s="4" t="str">
        <f>CONCATENATE(B24174,"-",C24174,"-",D24174)</f>
        <v>46268-POX33-sec2</v>
      </c>
      <c r="B24174" s="16">
        <v>46268</v>
      </c>
      <c r="C24174" s="10" t="s">
        <v>31</v>
      </c>
      <c r="D24174" s="10" t="s">
        <v>76</v>
      </c>
      <c r="E24174" s="10">
        <v>0</v>
      </c>
      <c r="F24174" s="10">
        <v>18.533333333333335</v>
      </c>
      <c r="G24174" s="10">
        <v>5.466666666666665</v>
      </c>
      <c r="H24174" s="10">
        <v>0</v>
      </c>
      <c r="I24174" s="4" t="s">
        <v>828</v>
      </c>
      <c r="J24174" s="7" t="str">
        <f>VLOOKUP(C24174,'[1]T. Apoyo Sistema'!$B$1:$C$89,2,0)</f>
        <v>SI</v>
      </c>
    </row>
    <row r="24175" spans="1:10" x14ac:dyDescent="0.25">
      <c r="A24175" s="4" t="str">
        <f>CONCATENATE(B24175,"-",C24175,"-",D24175)</f>
        <v>46268-POX34-bbd1</v>
      </c>
      <c r="B24175" s="16">
        <v>46268</v>
      </c>
      <c r="C24175" s="10" t="s">
        <v>50</v>
      </c>
      <c r="D24175" s="10" t="s">
        <v>69</v>
      </c>
      <c r="E24175" s="10">
        <v>0</v>
      </c>
      <c r="F24175" s="10">
        <v>0</v>
      </c>
      <c r="G24175" s="10">
        <v>24</v>
      </c>
      <c r="H24175" s="10">
        <v>0</v>
      </c>
      <c r="I24175" s="4" t="s">
        <v>828</v>
      </c>
      <c r="J24175" s="7" t="str">
        <f>VLOOKUP(C24175,'[1]T. Apoyo Sistema'!$B$1:$C$89,2,0)</f>
        <v>SI</v>
      </c>
    </row>
    <row r="24176" spans="1:10" x14ac:dyDescent="0.25">
      <c r="A24176" s="4" t="str">
        <f>CONCATENATE(B24176,"-",C24176,"-",D24176)</f>
        <v>46268-POX34-bbd2</v>
      </c>
      <c r="B24176" s="16">
        <v>46268</v>
      </c>
      <c r="C24176" s="10" t="s">
        <v>50</v>
      </c>
      <c r="D24176" s="10" t="s">
        <v>70</v>
      </c>
      <c r="E24176" s="10">
        <v>0</v>
      </c>
      <c r="F24176" s="10">
        <v>0.11666666666666667</v>
      </c>
      <c r="G24176" s="10">
        <v>23.883333333333333</v>
      </c>
      <c r="H24176" s="10">
        <v>0</v>
      </c>
      <c r="I24176" s="4" t="s">
        <v>828</v>
      </c>
      <c r="J24176" s="7" t="str">
        <f>VLOOKUP(C24176,'[1]T. Apoyo Sistema'!$B$1:$C$89,2,0)</f>
        <v>SI</v>
      </c>
    </row>
    <row r="24177" spans="1:10" x14ac:dyDescent="0.25">
      <c r="A24177" s="4" t="str">
        <f>CONCATENATE(B24177,"-",C24177,"-",D24177)</f>
        <v>46268-POX34-com1</v>
      </c>
      <c r="B24177" s="16">
        <v>46268</v>
      </c>
      <c r="C24177" s="10" t="s">
        <v>50</v>
      </c>
      <c r="D24177" s="10" t="s">
        <v>71</v>
      </c>
      <c r="E24177" s="10">
        <v>0</v>
      </c>
      <c r="F24177" s="10">
        <v>0.8666666666666667</v>
      </c>
      <c r="G24177" s="10">
        <v>23.133333333333333</v>
      </c>
      <c r="H24177" s="10">
        <v>0</v>
      </c>
      <c r="I24177" s="4" t="s">
        <v>828</v>
      </c>
      <c r="J24177" s="7" t="str">
        <f>VLOOKUP(C24177,'[1]T. Apoyo Sistema'!$B$1:$C$89,2,0)</f>
        <v>SI</v>
      </c>
    </row>
    <row r="24178" spans="1:10" x14ac:dyDescent="0.25">
      <c r="A24178" s="4" t="str">
        <f>CONCATENATE(B24178,"-",C24178,"-",D24178)</f>
        <v>46268-POX34-com2</v>
      </c>
      <c r="B24178" s="16">
        <v>46268</v>
      </c>
      <c r="C24178" s="10" t="s">
        <v>50</v>
      </c>
      <c r="D24178" s="10" t="s">
        <v>72</v>
      </c>
      <c r="E24178" s="10">
        <v>2</v>
      </c>
      <c r="F24178" s="10">
        <v>0</v>
      </c>
      <c r="G24178" s="10">
        <v>18.649999999999999</v>
      </c>
      <c r="H24178" s="10">
        <v>5.35</v>
      </c>
      <c r="I24178" s="4" t="s">
        <v>828</v>
      </c>
      <c r="J24178" s="7" t="str">
        <f>VLOOKUP(C24178,'[1]T. Apoyo Sistema'!$B$1:$C$89,2,0)</f>
        <v>SI</v>
      </c>
    </row>
    <row r="24179" spans="1:10" x14ac:dyDescent="0.25">
      <c r="A24179" s="4" t="str">
        <f>CONCATENATE(B24179,"-",C24179,"-",D24179)</f>
        <v>46268-POX34-com3</v>
      </c>
      <c r="B24179" s="16">
        <v>46268</v>
      </c>
      <c r="C24179" s="10" t="s">
        <v>50</v>
      </c>
      <c r="D24179" s="10" t="s">
        <v>77</v>
      </c>
      <c r="E24179" s="10">
        <v>0</v>
      </c>
      <c r="F24179" s="10">
        <v>0.8833333333333333</v>
      </c>
      <c r="G24179" s="10">
        <v>23.116666666666667</v>
      </c>
      <c r="H24179" s="10">
        <v>0</v>
      </c>
      <c r="I24179" s="4" t="s">
        <v>828</v>
      </c>
      <c r="J24179" s="7" t="str">
        <f>VLOOKUP(C24179,'[1]T. Apoyo Sistema'!$B$1:$C$89,2,0)</f>
        <v>SI</v>
      </c>
    </row>
    <row r="24180" spans="1:10" x14ac:dyDescent="0.25">
      <c r="A24180" s="4" t="str">
        <f>CONCATENATE(B24180,"-",C24180,"-",D24180)</f>
        <v>46268-POX34-com4</v>
      </c>
      <c r="B24180" s="16">
        <v>46268</v>
      </c>
      <c r="C24180" s="10" t="s">
        <v>50</v>
      </c>
      <c r="D24180" s="10" t="s">
        <v>78</v>
      </c>
      <c r="E24180" s="10">
        <v>1</v>
      </c>
      <c r="F24180" s="10">
        <v>0</v>
      </c>
      <c r="G24180" s="10">
        <v>15.933333333333334</v>
      </c>
      <c r="H24180" s="10">
        <v>8.0666666666666664</v>
      </c>
      <c r="I24180" s="4" t="s">
        <v>828</v>
      </c>
      <c r="J24180" s="7" t="str">
        <f>VLOOKUP(C24180,'[1]T. Apoyo Sistema'!$B$1:$C$89,2,0)</f>
        <v>SI</v>
      </c>
    </row>
    <row r="24181" spans="1:10" x14ac:dyDescent="0.25">
      <c r="A24181" s="4" t="str">
        <f>CONCATENATE(B24181,"-",C24181,"-",D24181)</f>
        <v>46268-POX34-gen1</v>
      </c>
      <c r="B24181" s="16">
        <v>46268</v>
      </c>
      <c r="C24181" s="10" t="s">
        <v>50</v>
      </c>
      <c r="D24181" s="10" t="s">
        <v>59</v>
      </c>
      <c r="E24181" s="10">
        <v>0</v>
      </c>
      <c r="F24181" s="10">
        <v>0</v>
      </c>
      <c r="G24181" s="10">
        <v>24</v>
      </c>
      <c r="H24181" s="10">
        <v>0</v>
      </c>
      <c r="I24181" s="4" t="s">
        <v>828</v>
      </c>
      <c r="J24181" s="7" t="str">
        <f>VLOOKUP(C24181,'[1]T. Apoyo Sistema'!$B$1:$C$89,2,0)</f>
        <v>SI</v>
      </c>
    </row>
    <row r="24182" spans="1:10" x14ac:dyDescent="0.25">
      <c r="A24182" s="4" t="str">
        <f>CONCATENATE(B24182,"-",C24182,"-",D24182)</f>
        <v>46268-POX34-gen2</v>
      </c>
      <c r="B24182" s="16">
        <v>46268</v>
      </c>
      <c r="C24182" s="10" t="s">
        <v>50</v>
      </c>
      <c r="D24182" s="10" t="s">
        <v>73</v>
      </c>
      <c r="E24182" s="10">
        <v>0</v>
      </c>
      <c r="F24182" s="10">
        <v>1.1499999999999999</v>
      </c>
      <c r="G24182" s="10">
        <v>22.85</v>
      </c>
      <c r="H24182" s="10">
        <v>0</v>
      </c>
      <c r="I24182" s="4" t="s">
        <v>828</v>
      </c>
      <c r="J24182" s="7" t="str">
        <f>VLOOKUP(C24182,'[1]T. Apoyo Sistema'!$B$1:$C$89,2,0)</f>
        <v>SI</v>
      </c>
    </row>
    <row r="24183" spans="1:10" x14ac:dyDescent="0.25">
      <c r="A24183" s="4" t="str">
        <f>CONCATENATE(B24183,"-",C24183,"-",D24183)</f>
        <v>46268-POX34-psa1</v>
      </c>
      <c r="B24183" s="16">
        <v>46268</v>
      </c>
      <c r="C24183" s="10" t="s">
        <v>50</v>
      </c>
      <c r="D24183" s="10" t="s">
        <v>60</v>
      </c>
      <c r="E24183" s="10">
        <v>0</v>
      </c>
      <c r="F24183" s="10">
        <v>0.13333333333333333</v>
      </c>
      <c r="G24183" s="10">
        <v>23.866666666666667</v>
      </c>
      <c r="H24183" s="10">
        <v>0</v>
      </c>
      <c r="I24183" s="4" t="s">
        <v>828</v>
      </c>
      <c r="J24183" s="7" t="str">
        <f>VLOOKUP(C24183,'[1]T. Apoyo Sistema'!$B$1:$C$89,2,0)</f>
        <v>SI</v>
      </c>
    </row>
    <row r="24184" spans="1:10" x14ac:dyDescent="0.25">
      <c r="A24184" s="4" t="str">
        <f>CONCATENATE(B24184,"-",C24184,"-",D24184)</f>
        <v>46268-POX34-psa2</v>
      </c>
      <c r="B24184" s="16">
        <v>46268</v>
      </c>
      <c r="C24184" s="10" t="s">
        <v>50</v>
      </c>
      <c r="D24184" s="10" t="s">
        <v>74</v>
      </c>
      <c r="E24184" s="10">
        <v>0</v>
      </c>
      <c r="F24184" s="10">
        <v>0</v>
      </c>
      <c r="G24184" s="10">
        <v>24</v>
      </c>
      <c r="H24184" s="10">
        <v>0</v>
      </c>
      <c r="I24184" s="4" t="s">
        <v>828</v>
      </c>
      <c r="J24184" s="7" t="str">
        <f>VLOOKUP(C24184,'[1]T. Apoyo Sistema'!$B$1:$C$89,2,0)</f>
        <v>SI</v>
      </c>
    </row>
    <row r="24185" spans="1:10" x14ac:dyDescent="0.25">
      <c r="A24185" s="4" t="str">
        <f>CONCATENATE(B24185,"-",C24185,"-",D24185)</f>
        <v>46268-POX34-psa3</v>
      </c>
      <c r="B24185" s="16">
        <v>46268</v>
      </c>
      <c r="C24185" s="10" t="s">
        <v>50</v>
      </c>
      <c r="D24185" s="10" t="s">
        <v>79</v>
      </c>
      <c r="E24185" s="10">
        <v>0</v>
      </c>
      <c r="F24185" s="10">
        <v>0.8</v>
      </c>
      <c r="G24185" s="10">
        <v>23.2</v>
      </c>
      <c r="H24185" s="10">
        <v>0</v>
      </c>
      <c r="I24185" s="4" t="s">
        <v>828</v>
      </c>
      <c r="J24185" s="7" t="str">
        <f>VLOOKUP(C24185,'[1]T. Apoyo Sistema'!$B$1:$C$89,2,0)</f>
        <v>SI</v>
      </c>
    </row>
    <row r="24186" spans="1:10" x14ac:dyDescent="0.25">
      <c r="A24186" s="4" t="str">
        <f>CONCATENATE(B24186,"-",C24186,"-",D24186)</f>
        <v>46268-POX34-psa4</v>
      </c>
      <c r="B24186" s="16">
        <v>46268</v>
      </c>
      <c r="C24186" s="10" t="s">
        <v>50</v>
      </c>
      <c r="D24186" s="10" t="s">
        <v>80</v>
      </c>
      <c r="E24186" s="10">
        <v>0</v>
      </c>
      <c r="F24186" s="10">
        <v>0.75</v>
      </c>
      <c r="G24186" s="10">
        <v>23.25</v>
      </c>
      <c r="H24186" s="10">
        <v>0</v>
      </c>
      <c r="I24186" s="4" t="s">
        <v>828</v>
      </c>
      <c r="J24186" s="7" t="str">
        <f>VLOOKUP(C24186,'[1]T. Apoyo Sistema'!$B$1:$C$89,2,0)</f>
        <v>SI</v>
      </c>
    </row>
    <row r="24187" spans="1:10" x14ac:dyDescent="0.25">
      <c r="A24187" s="4" t="str">
        <f>CONCATENATE(B24187,"-",C24187,"-",D24187)</f>
        <v>46268-POX34-sec1</v>
      </c>
      <c r="B24187" s="16">
        <v>46268</v>
      </c>
      <c r="C24187" s="10" t="s">
        <v>50</v>
      </c>
      <c r="D24187" s="10" t="s">
        <v>75</v>
      </c>
      <c r="E24187" s="10">
        <v>0</v>
      </c>
      <c r="F24187" s="10">
        <v>1.1000000000000001</v>
      </c>
      <c r="G24187" s="10">
        <v>22.9</v>
      </c>
      <c r="H24187" s="10">
        <v>0</v>
      </c>
      <c r="I24187" s="4" t="s">
        <v>828</v>
      </c>
      <c r="J24187" s="7" t="str">
        <f>VLOOKUP(C24187,'[1]T. Apoyo Sistema'!$B$1:$C$89,2,0)</f>
        <v>SI</v>
      </c>
    </row>
    <row r="24188" spans="1:10" x14ac:dyDescent="0.25">
      <c r="A24188" s="4" t="str">
        <f>CONCATENATE(B24188,"-",C24188,"-",D24188)</f>
        <v>46268-POX34-sec2</v>
      </c>
      <c r="B24188" s="16">
        <v>46268</v>
      </c>
      <c r="C24188" s="10" t="s">
        <v>50</v>
      </c>
      <c r="D24188" s="10" t="s">
        <v>76</v>
      </c>
      <c r="E24188" s="10">
        <v>0</v>
      </c>
      <c r="F24188" s="10">
        <v>1.1000000000000001</v>
      </c>
      <c r="G24188" s="10">
        <v>22.9</v>
      </c>
      <c r="H24188" s="10">
        <v>0</v>
      </c>
      <c r="I24188" s="4" t="s">
        <v>828</v>
      </c>
      <c r="J24188" s="7" t="str">
        <f>VLOOKUP(C24188,'[1]T. Apoyo Sistema'!$B$1:$C$89,2,0)</f>
        <v>SI</v>
      </c>
    </row>
    <row r="24189" spans="1:10" x14ac:dyDescent="0.25">
      <c r="A24189" s="4" t="str">
        <f>CONCATENATE(B24189,"-",C24189,"-",D24189)</f>
        <v>46268-POX37-bbd1</v>
      </c>
      <c r="B24189" s="16">
        <v>46268</v>
      </c>
      <c r="C24189" s="10" t="s">
        <v>34</v>
      </c>
      <c r="D24189" s="10" t="s">
        <v>69</v>
      </c>
      <c r="E24189" s="10">
        <v>0</v>
      </c>
      <c r="F24189" s="10">
        <v>0</v>
      </c>
      <c r="G24189" s="10">
        <v>24</v>
      </c>
      <c r="H24189" s="10">
        <v>0</v>
      </c>
      <c r="I24189" s="4" t="s">
        <v>828</v>
      </c>
      <c r="J24189" s="7" t="str">
        <f>VLOOKUP(C24189,'[1]T. Apoyo Sistema'!$B$1:$C$89,2,0)</f>
        <v>SI</v>
      </c>
    </row>
    <row r="24190" spans="1:10" x14ac:dyDescent="0.25">
      <c r="A24190" s="4" t="str">
        <f>CONCATENATE(B24190,"-",C24190,"-",D24190)</f>
        <v>46268-POX37-bbd2</v>
      </c>
      <c r="B24190" s="16">
        <v>46268</v>
      </c>
      <c r="C24190" s="10" t="s">
        <v>34</v>
      </c>
      <c r="D24190" s="10" t="s">
        <v>70</v>
      </c>
      <c r="E24190" s="10">
        <v>0</v>
      </c>
      <c r="F24190" s="10">
        <v>0.6</v>
      </c>
      <c r="G24190" s="10">
        <v>23.4</v>
      </c>
      <c r="H24190" s="10">
        <v>0</v>
      </c>
      <c r="I24190" s="4" t="s">
        <v>828</v>
      </c>
      <c r="J24190" s="7" t="str">
        <f>VLOOKUP(C24190,'[1]T. Apoyo Sistema'!$B$1:$C$89,2,0)</f>
        <v>SI</v>
      </c>
    </row>
    <row r="24191" spans="1:10" x14ac:dyDescent="0.25">
      <c r="A24191" s="4" t="str">
        <f>CONCATENATE(B24191,"-",C24191,"-",D24191)</f>
        <v>46268-POX37-com1</v>
      </c>
      <c r="B24191" s="16">
        <v>46268</v>
      </c>
      <c r="C24191" s="10" t="s">
        <v>34</v>
      </c>
      <c r="D24191" s="10" t="s">
        <v>71</v>
      </c>
      <c r="E24191" s="10">
        <v>0</v>
      </c>
      <c r="F24191" s="10">
        <v>10.333333333333334</v>
      </c>
      <c r="G24191" s="10">
        <v>13.666666666666666</v>
      </c>
      <c r="H24191" s="10">
        <v>0</v>
      </c>
      <c r="I24191" s="4" t="s">
        <v>828</v>
      </c>
      <c r="J24191" s="7" t="str">
        <f>VLOOKUP(C24191,'[1]T. Apoyo Sistema'!$B$1:$C$89,2,0)</f>
        <v>SI</v>
      </c>
    </row>
    <row r="24192" spans="1:10" x14ac:dyDescent="0.25">
      <c r="A24192" s="4" t="str">
        <f>CONCATENATE(B24192,"-",C24192,"-",D24192)</f>
        <v>46268-POX37-com2</v>
      </c>
      <c r="B24192" s="16">
        <v>46268</v>
      </c>
      <c r="C24192" s="10" t="s">
        <v>34</v>
      </c>
      <c r="D24192" s="10" t="s">
        <v>72</v>
      </c>
      <c r="E24192" s="10">
        <v>0</v>
      </c>
      <c r="F24192" s="10">
        <v>10.283333333333333</v>
      </c>
      <c r="G24192" s="10">
        <v>13.716666666666667</v>
      </c>
      <c r="H24192" s="10">
        <v>0</v>
      </c>
      <c r="I24192" s="4" t="s">
        <v>828</v>
      </c>
      <c r="J24192" s="7" t="str">
        <f>VLOOKUP(C24192,'[1]T. Apoyo Sistema'!$B$1:$C$89,2,0)</f>
        <v>SI</v>
      </c>
    </row>
    <row r="24193" spans="1:10" x14ac:dyDescent="0.25">
      <c r="A24193" s="4" t="str">
        <f>CONCATENATE(B24193,"-",C24193,"-",D24193)</f>
        <v>46268-POX37-com3</v>
      </c>
      <c r="B24193" s="16">
        <v>46268</v>
      </c>
      <c r="C24193" s="10" t="s">
        <v>34</v>
      </c>
      <c r="D24193" s="10" t="s">
        <v>77</v>
      </c>
      <c r="E24193" s="10">
        <v>0</v>
      </c>
      <c r="F24193" s="10">
        <v>10.5</v>
      </c>
      <c r="G24193" s="10">
        <v>13.5</v>
      </c>
      <c r="H24193" s="10">
        <v>0</v>
      </c>
      <c r="I24193" s="4" t="s">
        <v>828</v>
      </c>
      <c r="J24193" s="7" t="str">
        <f>VLOOKUP(C24193,'[1]T. Apoyo Sistema'!$B$1:$C$89,2,0)</f>
        <v>SI</v>
      </c>
    </row>
    <row r="24194" spans="1:10" x14ac:dyDescent="0.25">
      <c r="A24194" s="4" t="str">
        <f>CONCATENATE(B24194,"-",C24194,"-",D24194)</f>
        <v>46268-POX37-gen1</v>
      </c>
      <c r="B24194" s="16">
        <v>46268</v>
      </c>
      <c r="C24194" s="10" t="s">
        <v>34</v>
      </c>
      <c r="D24194" s="10" t="s">
        <v>59</v>
      </c>
      <c r="E24194" s="10">
        <v>1</v>
      </c>
      <c r="F24194" s="10">
        <v>5.4333333333333336</v>
      </c>
      <c r="G24194" s="10">
        <v>6.3166666666666664</v>
      </c>
      <c r="H24194" s="10">
        <v>12.25</v>
      </c>
      <c r="I24194" s="4" t="s">
        <v>828</v>
      </c>
      <c r="J24194" s="7" t="str">
        <f>VLOOKUP(C24194,'[1]T. Apoyo Sistema'!$B$1:$C$89,2,0)</f>
        <v>SI</v>
      </c>
    </row>
    <row r="24195" spans="1:10" x14ac:dyDescent="0.25">
      <c r="A24195" s="4" t="str">
        <f>CONCATENATE(B24195,"-",C24195,"-",D24195)</f>
        <v>46268-POX37-gen2</v>
      </c>
      <c r="B24195" s="16">
        <v>46268</v>
      </c>
      <c r="C24195" s="10" t="s">
        <v>34</v>
      </c>
      <c r="D24195" s="10" t="s">
        <v>73</v>
      </c>
      <c r="E24195" s="10">
        <v>2</v>
      </c>
      <c r="F24195" s="10">
        <v>6.3166666666666664</v>
      </c>
      <c r="G24195" s="10">
        <v>7.2333333333333343</v>
      </c>
      <c r="H24195" s="10">
        <v>10.45</v>
      </c>
      <c r="I24195" s="4" t="s">
        <v>828</v>
      </c>
      <c r="J24195" s="7" t="str">
        <f>VLOOKUP(C24195,'[1]T. Apoyo Sistema'!$B$1:$C$89,2,0)</f>
        <v>SI</v>
      </c>
    </row>
    <row r="24196" spans="1:10" x14ac:dyDescent="0.25">
      <c r="A24196" s="4" t="str">
        <f>CONCATENATE(B24196,"-",C24196,"-",D24196)</f>
        <v>46268-POX37-psa1</v>
      </c>
      <c r="B24196" s="16">
        <v>46268</v>
      </c>
      <c r="C24196" s="10" t="s">
        <v>34</v>
      </c>
      <c r="D24196" s="10" t="s">
        <v>60</v>
      </c>
      <c r="E24196" s="10">
        <v>0</v>
      </c>
      <c r="F24196" s="10">
        <v>9.9333333333333336</v>
      </c>
      <c r="G24196" s="10">
        <v>14.066666666666666</v>
      </c>
      <c r="H24196" s="10">
        <v>0</v>
      </c>
      <c r="I24196" s="4" t="s">
        <v>828</v>
      </c>
      <c r="J24196" s="7" t="str">
        <f>VLOOKUP(C24196,'[1]T. Apoyo Sistema'!$B$1:$C$89,2,0)</f>
        <v>SI</v>
      </c>
    </row>
    <row r="24197" spans="1:10" x14ac:dyDescent="0.25">
      <c r="A24197" s="4" t="str">
        <f>CONCATENATE(B24197,"-",C24197,"-",D24197)</f>
        <v>46268-POX37-psa2</v>
      </c>
      <c r="B24197" s="16">
        <v>46268</v>
      </c>
      <c r="C24197" s="10" t="s">
        <v>34</v>
      </c>
      <c r="D24197" s="10" t="s">
        <v>74</v>
      </c>
      <c r="E24197" s="10">
        <v>0</v>
      </c>
      <c r="F24197" s="10">
        <v>9.8333333333333339</v>
      </c>
      <c r="G24197" s="10">
        <v>14.166666666666666</v>
      </c>
      <c r="H24197" s="10">
        <v>0</v>
      </c>
      <c r="I24197" s="4" t="s">
        <v>828</v>
      </c>
      <c r="J24197" s="7" t="str">
        <f>VLOOKUP(C24197,'[1]T. Apoyo Sistema'!$B$1:$C$89,2,0)</f>
        <v>SI</v>
      </c>
    </row>
    <row r="24198" spans="1:10" x14ac:dyDescent="0.25">
      <c r="A24198" s="4" t="str">
        <f>CONCATENATE(B24198,"-",C24198,"-",D24198)</f>
        <v>46268-POX37-psa3</v>
      </c>
      <c r="B24198" s="16">
        <v>46268</v>
      </c>
      <c r="C24198" s="10" t="s">
        <v>34</v>
      </c>
      <c r="D24198" s="10" t="s">
        <v>79</v>
      </c>
      <c r="E24198" s="10">
        <v>0</v>
      </c>
      <c r="F24198" s="10">
        <v>9.8000000000000007</v>
      </c>
      <c r="G24198" s="10">
        <v>14.2</v>
      </c>
      <c r="H24198" s="10">
        <v>0</v>
      </c>
      <c r="I24198" s="4" t="s">
        <v>828</v>
      </c>
      <c r="J24198" s="7" t="str">
        <f>VLOOKUP(C24198,'[1]T. Apoyo Sistema'!$B$1:$C$89,2,0)</f>
        <v>SI</v>
      </c>
    </row>
    <row r="24199" spans="1:10" x14ac:dyDescent="0.25">
      <c r="A24199" s="4" t="str">
        <f>CONCATENATE(B24199,"-",C24199,"-",D24199)</f>
        <v>46268-POX37-psa4</v>
      </c>
      <c r="B24199" s="16">
        <v>46268</v>
      </c>
      <c r="C24199" s="10" t="s">
        <v>34</v>
      </c>
      <c r="D24199" s="10" t="s">
        <v>80</v>
      </c>
      <c r="E24199" s="10">
        <v>0</v>
      </c>
      <c r="F24199" s="10">
        <v>9.7833333333333332</v>
      </c>
      <c r="G24199" s="10">
        <v>14.216666666666667</v>
      </c>
      <c r="H24199" s="10">
        <v>0</v>
      </c>
      <c r="I24199" s="4" t="s">
        <v>828</v>
      </c>
      <c r="J24199" s="7" t="str">
        <f>VLOOKUP(C24199,'[1]T. Apoyo Sistema'!$B$1:$C$89,2,0)</f>
        <v>SI</v>
      </c>
    </row>
    <row r="24200" spans="1:10" x14ac:dyDescent="0.25">
      <c r="A24200" s="4" t="str">
        <f>CONCATENATE(B24200,"-",C24200,"-",D24200)</f>
        <v>46268-POX37-psa5</v>
      </c>
      <c r="B24200" s="16">
        <v>46268</v>
      </c>
      <c r="C24200" s="10" t="s">
        <v>34</v>
      </c>
      <c r="D24200" s="10" t="s">
        <v>92</v>
      </c>
      <c r="E24200" s="10">
        <v>0</v>
      </c>
      <c r="F24200" s="10">
        <v>9.7833333333333332</v>
      </c>
      <c r="G24200" s="10">
        <v>14.216666666666667</v>
      </c>
      <c r="H24200" s="10">
        <v>0</v>
      </c>
      <c r="I24200" s="4" t="s">
        <v>828</v>
      </c>
      <c r="J24200" s="7" t="str">
        <f>VLOOKUP(C24200,'[1]T. Apoyo Sistema'!$B$1:$C$89,2,0)</f>
        <v>SI</v>
      </c>
    </row>
    <row r="24201" spans="1:10" x14ac:dyDescent="0.25">
      <c r="A24201" s="4" t="str">
        <f>CONCATENATE(B24201,"-",C24201,"-",D24201)</f>
        <v>46268-POX37-psa6</v>
      </c>
      <c r="B24201" s="16">
        <v>46268</v>
      </c>
      <c r="C24201" s="10" t="s">
        <v>34</v>
      </c>
      <c r="D24201" s="10" t="s">
        <v>93</v>
      </c>
      <c r="E24201" s="10">
        <v>0</v>
      </c>
      <c r="F24201" s="10">
        <v>9.65</v>
      </c>
      <c r="G24201" s="10">
        <v>14.35</v>
      </c>
      <c r="H24201" s="10">
        <v>0</v>
      </c>
      <c r="I24201" s="4" t="s">
        <v>828</v>
      </c>
      <c r="J24201" s="7" t="str">
        <f>VLOOKUP(C24201,'[1]T. Apoyo Sistema'!$B$1:$C$89,2,0)</f>
        <v>SI</v>
      </c>
    </row>
    <row r="24202" spans="1:10" x14ac:dyDescent="0.25">
      <c r="A24202" s="4" t="str">
        <f>CONCATENATE(B24202,"-",C24202,"-",D24202)</f>
        <v>46268-POX37-sec1</v>
      </c>
      <c r="B24202" s="16">
        <v>46268</v>
      </c>
      <c r="C24202" s="10" t="s">
        <v>34</v>
      </c>
      <c r="D24202" s="10" t="s">
        <v>75</v>
      </c>
      <c r="E24202" s="10">
        <v>1</v>
      </c>
      <c r="F24202" s="10">
        <v>11.05</v>
      </c>
      <c r="G24202" s="10">
        <v>12.933333333333332</v>
      </c>
      <c r="H24202" s="10">
        <v>1.6666666666666666E-2</v>
      </c>
      <c r="I24202" s="4" t="s">
        <v>828</v>
      </c>
      <c r="J24202" s="7" t="str">
        <f>VLOOKUP(C24202,'[1]T. Apoyo Sistema'!$B$1:$C$89,2,0)</f>
        <v>SI</v>
      </c>
    </row>
    <row r="24203" spans="1:10" x14ac:dyDescent="0.25">
      <c r="A24203" s="4" t="str">
        <f>CONCATENATE(B24203,"-",C24203,"-",D24203)</f>
        <v>46268-POX37-sec2</v>
      </c>
      <c r="B24203" s="16">
        <v>46268</v>
      </c>
      <c r="C24203" s="10" t="s">
        <v>34</v>
      </c>
      <c r="D24203" s="10" t="s">
        <v>76</v>
      </c>
      <c r="E24203" s="10">
        <v>1</v>
      </c>
      <c r="F24203" s="10">
        <v>11.05</v>
      </c>
      <c r="G24203" s="10">
        <v>12.933333333333332</v>
      </c>
      <c r="H24203" s="10">
        <v>1.6666666666666666E-2</v>
      </c>
      <c r="I24203" s="4" t="s">
        <v>828</v>
      </c>
      <c r="J24203" s="7" t="str">
        <f>VLOOKUP(C24203,'[1]T. Apoyo Sistema'!$B$1:$C$89,2,0)</f>
        <v>SI</v>
      </c>
    </row>
    <row r="24204" spans="1:10" x14ac:dyDescent="0.25">
      <c r="A24204" s="4" t="str">
        <f>CONCATENATE(B24204,"-",C24204,"-",D24204)</f>
        <v>46268-POX38-bbd1</v>
      </c>
      <c r="B24204" s="16">
        <v>46268</v>
      </c>
      <c r="C24204" s="10" t="s">
        <v>45</v>
      </c>
      <c r="D24204" s="10" t="s">
        <v>69</v>
      </c>
      <c r="E24204" s="10">
        <v>0</v>
      </c>
      <c r="F24204" s="10">
        <v>0.8</v>
      </c>
      <c r="G24204" s="10">
        <v>23.2</v>
      </c>
      <c r="H24204" s="10">
        <v>0</v>
      </c>
      <c r="I24204" s="4" t="s">
        <v>828</v>
      </c>
      <c r="J24204" s="7" t="str">
        <f>VLOOKUP(C24204,'[1]T. Apoyo Sistema'!$B$1:$C$89,2,0)</f>
        <v>SI</v>
      </c>
    </row>
    <row r="24205" spans="1:10" x14ac:dyDescent="0.25">
      <c r="A24205" s="4" t="str">
        <f>CONCATENATE(B24205,"-",C24205,"-",D24205)</f>
        <v>46268-POX38-bbd2</v>
      </c>
      <c r="B24205" s="16">
        <v>46268</v>
      </c>
      <c r="C24205" s="10" t="s">
        <v>45</v>
      </c>
      <c r="D24205" s="10" t="s">
        <v>70</v>
      </c>
      <c r="E24205" s="10">
        <v>0</v>
      </c>
      <c r="F24205" s="10">
        <v>0</v>
      </c>
      <c r="G24205" s="10">
        <v>24</v>
      </c>
      <c r="H24205" s="10">
        <v>0</v>
      </c>
      <c r="I24205" s="4" t="s">
        <v>828</v>
      </c>
      <c r="J24205" s="7" t="str">
        <f>VLOOKUP(C24205,'[1]T. Apoyo Sistema'!$B$1:$C$89,2,0)</f>
        <v>SI</v>
      </c>
    </row>
    <row r="24206" spans="1:10" x14ac:dyDescent="0.25">
      <c r="A24206" s="4" t="str">
        <f>CONCATENATE(B24206,"-",C24206,"-",D24206)</f>
        <v>46268-POX38-com1</v>
      </c>
      <c r="B24206" s="16">
        <v>46268</v>
      </c>
      <c r="C24206" s="10" t="s">
        <v>45</v>
      </c>
      <c r="D24206" s="10" t="s">
        <v>71</v>
      </c>
      <c r="E24206" s="10">
        <v>0</v>
      </c>
      <c r="F24206" s="10">
        <v>24</v>
      </c>
      <c r="G24206" s="10">
        <v>0</v>
      </c>
      <c r="H24206" s="10">
        <v>0</v>
      </c>
      <c r="I24206" s="4" t="s">
        <v>828</v>
      </c>
      <c r="J24206" s="7" t="str">
        <f>VLOOKUP(C24206,'[1]T. Apoyo Sistema'!$B$1:$C$89,2,0)</f>
        <v>SI</v>
      </c>
    </row>
    <row r="24207" spans="1:10" x14ac:dyDescent="0.25">
      <c r="A24207" s="4" t="str">
        <f>CONCATENATE(B24207,"-",C24207,"-",D24207)</f>
        <v>46268-POX38-com2</v>
      </c>
      <c r="B24207" s="16">
        <v>46268</v>
      </c>
      <c r="C24207" s="10" t="s">
        <v>45</v>
      </c>
      <c r="D24207" s="10" t="s">
        <v>72</v>
      </c>
      <c r="E24207" s="10">
        <v>0</v>
      </c>
      <c r="F24207" s="10">
        <v>24</v>
      </c>
      <c r="G24207" s="10">
        <v>0</v>
      </c>
      <c r="H24207" s="10">
        <v>0</v>
      </c>
      <c r="I24207" s="4" t="s">
        <v>828</v>
      </c>
      <c r="J24207" s="7" t="str">
        <f>VLOOKUP(C24207,'[1]T. Apoyo Sistema'!$B$1:$C$89,2,0)</f>
        <v>SI</v>
      </c>
    </row>
    <row r="24208" spans="1:10" x14ac:dyDescent="0.25">
      <c r="A24208" s="4" t="str">
        <f>CONCATENATE(B24208,"-",C24208,"-",D24208)</f>
        <v>46268-POX38-com3</v>
      </c>
      <c r="B24208" s="16">
        <v>46268</v>
      </c>
      <c r="C24208" s="10" t="s">
        <v>45</v>
      </c>
      <c r="D24208" s="10" t="s">
        <v>77</v>
      </c>
      <c r="E24208" s="10">
        <v>0</v>
      </c>
      <c r="F24208" s="10">
        <v>0</v>
      </c>
      <c r="G24208" s="10">
        <v>0</v>
      </c>
      <c r="H24208" s="10">
        <v>24</v>
      </c>
      <c r="I24208" s="4" t="s">
        <v>828</v>
      </c>
      <c r="J24208" s="7" t="str">
        <f>VLOOKUP(C24208,'[1]T. Apoyo Sistema'!$B$1:$C$89,2,0)</f>
        <v>SI</v>
      </c>
    </row>
    <row r="24209" spans="1:10" x14ac:dyDescent="0.25">
      <c r="A24209" s="4" t="str">
        <f>CONCATENATE(B24209,"-",C24209,"-",D24209)</f>
        <v>46268-POX38-gen1</v>
      </c>
      <c r="B24209" s="16">
        <v>46268</v>
      </c>
      <c r="C24209" s="10" t="s">
        <v>45</v>
      </c>
      <c r="D24209" s="10" t="s">
        <v>59</v>
      </c>
      <c r="E24209" s="10">
        <v>0</v>
      </c>
      <c r="F24209" s="10">
        <v>0</v>
      </c>
      <c r="G24209" s="10">
        <v>0</v>
      </c>
      <c r="H24209" s="10">
        <v>24</v>
      </c>
      <c r="I24209" s="4" t="s">
        <v>828</v>
      </c>
      <c r="J24209" s="7" t="str">
        <f>VLOOKUP(C24209,'[1]T. Apoyo Sistema'!$B$1:$C$89,2,0)</f>
        <v>SI</v>
      </c>
    </row>
    <row r="24210" spans="1:10" x14ac:dyDescent="0.25">
      <c r="A24210" s="4" t="str">
        <f>CONCATENATE(B24210,"-",C24210,"-",D24210)</f>
        <v>46268-POX38-gen2</v>
      </c>
      <c r="B24210" s="16">
        <v>46268</v>
      </c>
      <c r="C24210" s="10" t="s">
        <v>45</v>
      </c>
      <c r="D24210" s="10" t="s">
        <v>73</v>
      </c>
      <c r="E24210" s="10">
        <v>0</v>
      </c>
      <c r="F24210" s="10">
        <v>24</v>
      </c>
      <c r="G24210" s="10">
        <v>0</v>
      </c>
      <c r="H24210" s="10">
        <v>0</v>
      </c>
      <c r="I24210" s="4" t="s">
        <v>828</v>
      </c>
      <c r="J24210" s="7" t="str">
        <f>VLOOKUP(C24210,'[1]T. Apoyo Sistema'!$B$1:$C$89,2,0)</f>
        <v>SI</v>
      </c>
    </row>
    <row r="24211" spans="1:10" x14ac:dyDescent="0.25">
      <c r="A24211" s="4" t="str">
        <f>CONCATENATE(B24211,"-",C24211,"-",D24211)</f>
        <v>46268-POX38-psa1</v>
      </c>
      <c r="B24211" s="16">
        <v>46268</v>
      </c>
      <c r="C24211" s="10" t="s">
        <v>45</v>
      </c>
      <c r="D24211" s="10" t="s">
        <v>60</v>
      </c>
      <c r="E24211" s="10">
        <v>0</v>
      </c>
      <c r="F24211" s="10">
        <v>0</v>
      </c>
      <c r="G24211" s="10">
        <v>24</v>
      </c>
      <c r="H24211" s="10">
        <v>0</v>
      </c>
      <c r="I24211" s="4" t="s">
        <v>828</v>
      </c>
      <c r="J24211" s="7" t="str">
        <f>VLOOKUP(C24211,'[1]T. Apoyo Sistema'!$B$1:$C$89,2,0)</f>
        <v>SI</v>
      </c>
    </row>
    <row r="24212" spans="1:10" x14ac:dyDescent="0.25">
      <c r="A24212" s="4" t="str">
        <f>CONCATENATE(B24212,"-",C24212,"-",D24212)</f>
        <v>46268-POX38-psa2</v>
      </c>
      <c r="B24212" s="16">
        <v>46268</v>
      </c>
      <c r="C24212" s="10" t="s">
        <v>45</v>
      </c>
      <c r="D24212" s="10" t="s">
        <v>74</v>
      </c>
      <c r="E24212" s="10">
        <v>0</v>
      </c>
      <c r="F24212" s="10">
        <v>0</v>
      </c>
      <c r="G24212" s="10">
        <v>24</v>
      </c>
      <c r="H24212" s="10">
        <v>0</v>
      </c>
      <c r="I24212" s="4" t="s">
        <v>828</v>
      </c>
      <c r="J24212" s="7" t="str">
        <f>VLOOKUP(C24212,'[1]T. Apoyo Sistema'!$B$1:$C$89,2,0)</f>
        <v>SI</v>
      </c>
    </row>
    <row r="24213" spans="1:10" x14ac:dyDescent="0.25">
      <c r="A24213" s="4" t="str">
        <f>CONCATENATE(B24213,"-",C24213,"-",D24213)</f>
        <v>46268-POX38-psa3</v>
      </c>
      <c r="B24213" s="16">
        <v>46268</v>
      </c>
      <c r="C24213" s="10" t="s">
        <v>45</v>
      </c>
      <c r="D24213" s="10" t="s">
        <v>79</v>
      </c>
      <c r="E24213" s="10">
        <v>0</v>
      </c>
      <c r="F24213" s="10">
        <v>0</v>
      </c>
      <c r="G24213" s="10">
        <v>24</v>
      </c>
      <c r="H24213" s="10">
        <v>0</v>
      </c>
      <c r="I24213" s="4" t="s">
        <v>828</v>
      </c>
      <c r="J24213" s="7" t="str">
        <f>VLOOKUP(C24213,'[1]T. Apoyo Sistema'!$B$1:$C$89,2,0)</f>
        <v>SI</v>
      </c>
    </row>
    <row r="24214" spans="1:10" x14ac:dyDescent="0.25">
      <c r="A24214" s="4" t="str">
        <f>CONCATENATE(B24214,"-",C24214,"-",D24214)</f>
        <v>46268-POX38-psa4</v>
      </c>
      <c r="B24214" s="16">
        <v>46268</v>
      </c>
      <c r="C24214" s="10" t="s">
        <v>45</v>
      </c>
      <c r="D24214" s="10" t="s">
        <v>80</v>
      </c>
      <c r="E24214" s="10">
        <v>0</v>
      </c>
      <c r="F24214" s="10">
        <v>0</v>
      </c>
      <c r="G24214" s="10">
        <v>24</v>
      </c>
      <c r="H24214" s="10">
        <v>0</v>
      </c>
      <c r="I24214" s="4" t="s">
        <v>828</v>
      </c>
      <c r="J24214" s="7" t="str">
        <f>VLOOKUP(C24214,'[1]T. Apoyo Sistema'!$B$1:$C$89,2,0)</f>
        <v>SI</v>
      </c>
    </row>
    <row r="24215" spans="1:10" x14ac:dyDescent="0.25">
      <c r="A24215" s="4" t="str">
        <f>CONCATENATE(B24215,"-",C24215,"-",D24215)</f>
        <v>46268-POX38-psa5</v>
      </c>
      <c r="B24215" s="16">
        <v>46268</v>
      </c>
      <c r="C24215" s="10" t="s">
        <v>45</v>
      </c>
      <c r="D24215" s="10" t="s">
        <v>92</v>
      </c>
      <c r="E24215" s="10">
        <v>0</v>
      </c>
      <c r="F24215" s="10">
        <v>0</v>
      </c>
      <c r="G24215" s="10">
        <v>24</v>
      </c>
      <c r="H24215" s="10">
        <v>0</v>
      </c>
      <c r="I24215" s="4" t="s">
        <v>828</v>
      </c>
      <c r="J24215" s="7" t="str">
        <f>VLOOKUP(C24215,'[1]T. Apoyo Sistema'!$B$1:$C$89,2,0)</f>
        <v>SI</v>
      </c>
    </row>
    <row r="24216" spans="1:10" x14ac:dyDescent="0.25">
      <c r="A24216" s="4" t="str">
        <f>CONCATENATE(B24216,"-",C24216,"-",D24216)</f>
        <v>46268-POX38-psa6</v>
      </c>
      <c r="B24216" s="16">
        <v>46268</v>
      </c>
      <c r="C24216" s="10" t="s">
        <v>45</v>
      </c>
      <c r="D24216" s="10" t="s">
        <v>93</v>
      </c>
      <c r="E24216" s="10">
        <v>0</v>
      </c>
      <c r="F24216" s="10">
        <v>0</v>
      </c>
      <c r="G24216" s="10">
        <v>24</v>
      </c>
      <c r="H24216" s="10">
        <v>0</v>
      </c>
      <c r="I24216" s="4" t="s">
        <v>828</v>
      </c>
      <c r="J24216" s="7" t="str">
        <f>VLOOKUP(C24216,'[1]T. Apoyo Sistema'!$B$1:$C$89,2,0)</f>
        <v>SI</v>
      </c>
    </row>
    <row r="24217" spans="1:10" x14ac:dyDescent="0.25">
      <c r="A24217" s="4" t="str">
        <f>CONCATENATE(B24217,"-",C24217,"-",D24217)</f>
        <v>46268-POX38-sec1</v>
      </c>
      <c r="B24217" s="16">
        <v>46268</v>
      </c>
      <c r="C24217" s="10" t="s">
        <v>45</v>
      </c>
      <c r="D24217" s="10" t="s">
        <v>75</v>
      </c>
      <c r="E24217" s="10">
        <v>0</v>
      </c>
      <c r="F24217" s="10">
        <v>24</v>
      </c>
      <c r="G24217" s="10">
        <v>0</v>
      </c>
      <c r="H24217" s="10">
        <v>0</v>
      </c>
      <c r="I24217" s="4" t="s">
        <v>828</v>
      </c>
      <c r="J24217" s="7" t="str">
        <f>VLOOKUP(C24217,'[1]T. Apoyo Sistema'!$B$1:$C$89,2,0)</f>
        <v>SI</v>
      </c>
    </row>
    <row r="24218" spans="1:10" x14ac:dyDescent="0.25">
      <c r="A24218" s="4" t="str">
        <f>CONCATENATE(B24218,"-",C24218,"-",D24218)</f>
        <v>46268-POX38-sec2</v>
      </c>
      <c r="B24218" s="16">
        <v>46268</v>
      </c>
      <c r="C24218" s="10" t="s">
        <v>45</v>
      </c>
      <c r="D24218" s="10" t="s">
        <v>76</v>
      </c>
      <c r="E24218" s="10">
        <v>0</v>
      </c>
      <c r="F24218" s="10">
        <v>24</v>
      </c>
      <c r="G24218" s="10">
        <v>0</v>
      </c>
      <c r="H24218" s="10">
        <v>0</v>
      </c>
      <c r="I24218" s="4" t="s">
        <v>828</v>
      </c>
      <c r="J24218" s="7" t="str">
        <f>VLOOKUP(C24218,'[1]T. Apoyo Sistema'!$B$1:$C$89,2,0)</f>
        <v>SI</v>
      </c>
    </row>
    <row r="24219" spans="1:10" x14ac:dyDescent="0.25">
      <c r="A24219" s="4" t="str">
        <f>CONCATENATE(B24219,"-",C24219,"-",D24219)</f>
        <v>46268-POX40-bbd1</v>
      </c>
      <c r="B24219" s="16">
        <v>46268</v>
      </c>
      <c r="C24219" s="10" t="s">
        <v>94</v>
      </c>
      <c r="D24219" s="10" t="s">
        <v>69</v>
      </c>
      <c r="E24219" s="10">
        <v>0</v>
      </c>
      <c r="F24219" s="10">
        <v>0.28333333333333333</v>
      </c>
      <c r="G24219" s="10">
        <v>23.716666666666665</v>
      </c>
      <c r="H24219" s="10">
        <v>0</v>
      </c>
      <c r="I24219" s="4" t="s">
        <v>828</v>
      </c>
      <c r="J24219" s="7" t="str">
        <f>VLOOKUP(C24219,'[1]T. Apoyo Sistema'!$B$1:$C$89,2,0)</f>
        <v>SI</v>
      </c>
    </row>
    <row r="24220" spans="1:10" x14ac:dyDescent="0.25">
      <c r="A24220" s="4" t="str">
        <f>CONCATENATE(B24220,"-",C24220,"-",D24220)</f>
        <v>46268-POX40-bbd2</v>
      </c>
      <c r="B24220" s="16">
        <v>46268</v>
      </c>
      <c r="C24220" s="10" t="s">
        <v>94</v>
      </c>
      <c r="D24220" s="10" t="s">
        <v>70</v>
      </c>
      <c r="E24220" s="10">
        <v>0</v>
      </c>
      <c r="F24220" s="10">
        <v>0</v>
      </c>
      <c r="G24220" s="10">
        <v>24</v>
      </c>
      <c r="H24220" s="10">
        <v>0</v>
      </c>
      <c r="I24220" s="4" t="s">
        <v>828</v>
      </c>
      <c r="J24220" s="7" t="str">
        <f>VLOOKUP(C24220,'[1]T. Apoyo Sistema'!$B$1:$C$89,2,0)</f>
        <v>SI</v>
      </c>
    </row>
    <row r="24221" spans="1:10" x14ac:dyDescent="0.25">
      <c r="A24221" s="4" t="str">
        <f>CONCATENATE(B24221,"-",C24221,"-",D24221)</f>
        <v>46268-POX40-com1</v>
      </c>
      <c r="B24221" s="16">
        <v>46268</v>
      </c>
      <c r="C24221" s="10" t="s">
        <v>94</v>
      </c>
      <c r="D24221" s="10" t="s">
        <v>71</v>
      </c>
      <c r="E24221" s="10">
        <v>0</v>
      </c>
      <c r="F24221" s="10">
        <v>2.8166666666666669</v>
      </c>
      <c r="G24221" s="10">
        <v>21.183333333333334</v>
      </c>
      <c r="H24221" s="10">
        <v>0</v>
      </c>
      <c r="I24221" s="4" t="s">
        <v>828</v>
      </c>
      <c r="J24221" s="7" t="str">
        <f>VLOOKUP(C24221,'[1]T. Apoyo Sistema'!$B$1:$C$89,2,0)</f>
        <v>SI</v>
      </c>
    </row>
    <row r="24222" spans="1:10" x14ac:dyDescent="0.25">
      <c r="A24222" s="4" t="str">
        <f>CONCATENATE(B24222,"-",C24222,"-",D24222)</f>
        <v>46268-POX40-com2</v>
      </c>
      <c r="B24222" s="16">
        <v>46268</v>
      </c>
      <c r="C24222" s="10" t="s">
        <v>94</v>
      </c>
      <c r="D24222" s="10" t="s">
        <v>72</v>
      </c>
      <c r="E24222" s="10">
        <v>0</v>
      </c>
      <c r="F24222" s="10">
        <v>2.8</v>
      </c>
      <c r="G24222" s="10">
        <v>21.2</v>
      </c>
      <c r="H24222" s="10">
        <v>0</v>
      </c>
      <c r="I24222" s="4" t="s">
        <v>828</v>
      </c>
      <c r="J24222" s="7" t="str">
        <f>VLOOKUP(C24222,'[1]T. Apoyo Sistema'!$B$1:$C$89,2,0)</f>
        <v>SI</v>
      </c>
    </row>
    <row r="24223" spans="1:10" x14ac:dyDescent="0.25">
      <c r="A24223" s="4" t="str">
        <f>CONCATENATE(B24223,"-",C24223,"-",D24223)</f>
        <v>46268-POX40-com3</v>
      </c>
      <c r="B24223" s="16">
        <v>46268</v>
      </c>
      <c r="C24223" s="10" t="s">
        <v>94</v>
      </c>
      <c r="D24223" s="10" t="s">
        <v>77</v>
      </c>
      <c r="E24223" s="10">
        <v>0</v>
      </c>
      <c r="F24223" s="10">
        <v>3.0333333333333332</v>
      </c>
      <c r="G24223" s="10">
        <v>20.966666666666669</v>
      </c>
      <c r="H24223" s="10">
        <v>0</v>
      </c>
      <c r="I24223" s="4" t="s">
        <v>828</v>
      </c>
      <c r="J24223" s="7" t="str">
        <f>VLOOKUP(C24223,'[1]T. Apoyo Sistema'!$B$1:$C$89,2,0)</f>
        <v>SI</v>
      </c>
    </row>
    <row r="24224" spans="1:10" x14ac:dyDescent="0.25">
      <c r="A24224" s="4" t="str">
        <f>CONCATENATE(B24224,"-",C24224,"-",D24224)</f>
        <v>46268-POX40-gen1</v>
      </c>
      <c r="B24224" s="16">
        <v>46268</v>
      </c>
      <c r="C24224" s="10" t="s">
        <v>94</v>
      </c>
      <c r="D24224" s="10" t="s">
        <v>59</v>
      </c>
      <c r="E24224" s="10">
        <v>0</v>
      </c>
      <c r="F24224" s="10">
        <v>0</v>
      </c>
      <c r="G24224" s="10">
        <v>24</v>
      </c>
      <c r="H24224" s="10">
        <v>0</v>
      </c>
      <c r="I24224" s="4" t="s">
        <v>828</v>
      </c>
      <c r="J24224" s="7" t="str">
        <f>VLOOKUP(C24224,'[1]T. Apoyo Sistema'!$B$1:$C$89,2,0)</f>
        <v>SI</v>
      </c>
    </row>
    <row r="24225" spans="1:10" x14ac:dyDescent="0.25">
      <c r="A24225" s="4" t="str">
        <f>CONCATENATE(B24225,"-",C24225,"-",D24225)</f>
        <v>46268-POX40-gen2</v>
      </c>
      <c r="B24225" s="16">
        <v>46268</v>
      </c>
      <c r="C24225" s="10" t="s">
        <v>94</v>
      </c>
      <c r="D24225" s="10" t="s">
        <v>73</v>
      </c>
      <c r="E24225" s="10">
        <v>0</v>
      </c>
      <c r="F24225" s="10">
        <v>3.8166666666666669</v>
      </c>
      <c r="G24225" s="10">
        <v>20.183333333333334</v>
      </c>
      <c r="H24225" s="10">
        <v>0</v>
      </c>
      <c r="I24225" s="4" t="s">
        <v>828</v>
      </c>
      <c r="J24225" s="7" t="str">
        <f>VLOOKUP(C24225,'[1]T. Apoyo Sistema'!$B$1:$C$89,2,0)</f>
        <v>SI</v>
      </c>
    </row>
    <row r="24226" spans="1:10" x14ac:dyDescent="0.25">
      <c r="A24226" s="4" t="str">
        <f>CONCATENATE(B24226,"-",C24226,"-",D24226)</f>
        <v>46268-POX40-psa1</v>
      </c>
      <c r="B24226" s="16">
        <v>46268</v>
      </c>
      <c r="C24226" s="10" t="s">
        <v>94</v>
      </c>
      <c r="D24226" s="10" t="s">
        <v>60</v>
      </c>
      <c r="E24226" s="10">
        <v>0</v>
      </c>
      <c r="F24226" s="10">
        <v>2.5833333333333335</v>
      </c>
      <c r="G24226" s="10">
        <v>21.416666666666668</v>
      </c>
      <c r="H24226" s="10">
        <v>0</v>
      </c>
      <c r="I24226" s="4" t="s">
        <v>828</v>
      </c>
      <c r="J24226" s="7" t="str">
        <f>VLOOKUP(C24226,'[1]T. Apoyo Sistema'!$B$1:$C$89,2,0)</f>
        <v>SI</v>
      </c>
    </row>
    <row r="24227" spans="1:10" x14ac:dyDescent="0.25">
      <c r="A24227" s="4" t="str">
        <f>CONCATENATE(B24227,"-",C24227,"-",D24227)</f>
        <v>46268-POX40-psa2</v>
      </c>
      <c r="B24227" s="16">
        <v>46268</v>
      </c>
      <c r="C24227" s="10" t="s">
        <v>94</v>
      </c>
      <c r="D24227" s="10" t="s">
        <v>74</v>
      </c>
      <c r="E24227" s="10">
        <v>0</v>
      </c>
      <c r="F24227" s="10">
        <v>2.5166666666666666</v>
      </c>
      <c r="G24227" s="10">
        <v>21.483333333333334</v>
      </c>
      <c r="H24227" s="10">
        <v>0</v>
      </c>
      <c r="I24227" s="4" t="s">
        <v>828</v>
      </c>
      <c r="J24227" s="7" t="str">
        <f>VLOOKUP(C24227,'[1]T. Apoyo Sistema'!$B$1:$C$89,2,0)</f>
        <v>SI</v>
      </c>
    </row>
    <row r="24228" spans="1:10" x14ac:dyDescent="0.25">
      <c r="A24228" s="4" t="str">
        <f>CONCATENATE(B24228,"-",C24228,"-",D24228)</f>
        <v>46268-POX40-psa3</v>
      </c>
      <c r="B24228" s="16">
        <v>46268</v>
      </c>
      <c r="C24228" s="10" t="s">
        <v>94</v>
      </c>
      <c r="D24228" s="10" t="s">
        <v>79</v>
      </c>
      <c r="E24228" s="10">
        <v>0</v>
      </c>
      <c r="F24228" s="10">
        <v>2.5166666666666666</v>
      </c>
      <c r="G24228" s="10">
        <v>21.483333333333334</v>
      </c>
      <c r="H24228" s="10">
        <v>0</v>
      </c>
      <c r="I24228" s="4" t="s">
        <v>828</v>
      </c>
      <c r="J24228" s="7" t="str">
        <f>VLOOKUP(C24228,'[1]T. Apoyo Sistema'!$B$1:$C$89,2,0)</f>
        <v>SI</v>
      </c>
    </row>
    <row r="24229" spans="1:10" x14ac:dyDescent="0.25">
      <c r="A24229" s="4" t="str">
        <f>CONCATENATE(B24229,"-",C24229,"-",D24229)</f>
        <v>46268-POX40-psa4</v>
      </c>
      <c r="B24229" s="16">
        <v>46268</v>
      </c>
      <c r="C24229" s="10" t="s">
        <v>94</v>
      </c>
      <c r="D24229" s="10" t="s">
        <v>80</v>
      </c>
      <c r="E24229" s="10">
        <v>0</v>
      </c>
      <c r="F24229" s="10">
        <v>2.4500000000000002</v>
      </c>
      <c r="G24229" s="10">
        <v>21.55</v>
      </c>
      <c r="H24229" s="10">
        <v>0</v>
      </c>
      <c r="I24229" s="4" t="s">
        <v>828</v>
      </c>
      <c r="J24229" s="7" t="str">
        <f>VLOOKUP(C24229,'[1]T. Apoyo Sistema'!$B$1:$C$89,2,0)</f>
        <v>SI</v>
      </c>
    </row>
    <row r="24230" spans="1:10" x14ac:dyDescent="0.25">
      <c r="A24230" s="4" t="str">
        <f>CONCATENATE(B24230,"-",C24230,"-",D24230)</f>
        <v>46268-POX40-psa5</v>
      </c>
      <c r="B24230" s="16">
        <v>46268</v>
      </c>
      <c r="C24230" s="10" t="s">
        <v>94</v>
      </c>
      <c r="D24230" s="10" t="s">
        <v>92</v>
      </c>
      <c r="E24230" s="10">
        <v>0</v>
      </c>
      <c r="F24230" s="10">
        <v>2.4500000000000002</v>
      </c>
      <c r="G24230" s="10">
        <v>21.55</v>
      </c>
      <c r="H24230" s="10">
        <v>0</v>
      </c>
      <c r="I24230" s="4" t="s">
        <v>828</v>
      </c>
      <c r="J24230" s="7" t="str">
        <f>VLOOKUP(C24230,'[1]T. Apoyo Sistema'!$B$1:$C$89,2,0)</f>
        <v>SI</v>
      </c>
    </row>
    <row r="24231" spans="1:10" x14ac:dyDescent="0.25">
      <c r="A24231" s="4" t="str">
        <f>CONCATENATE(B24231,"-",C24231,"-",D24231)</f>
        <v>46268-POX40-psa6</v>
      </c>
      <c r="B24231" s="16">
        <v>46268</v>
      </c>
      <c r="C24231" s="10" t="s">
        <v>94</v>
      </c>
      <c r="D24231" s="10" t="s">
        <v>93</v>
      </c>
      <c r="E24231" s="10">
        <v>0</v>
      </c>
      <c r="F24231" s="10">
        <v>2.3833333333333333</v>
      </c>
      <c r="G24231" s="10">
        <v>21.616666666666667</v>
      </c>
      <c r="H24231" s="10">
        <v>0</v>
      </c>
      <c r="I24231" s="4" t="s">
        <v>828</v>
      </c>
      <c r="J24231" s="7" t="str">
        <f>VLOOKUP(C24231,'[1]T. Apoyo Sistema'!$B$1:$C$89,2,0)</f>
        <v>SI</v>
      </c>
    </row>
    <row r="24232" spans="1:10" x14ac:dyDescent="0.25">
      <c r="A24232" s="4" t="str">
        <f>CONCATENATE(B24232,"-",C24232,"-",D24232)</f>
        <v>46268-POX40-sec1</v>
      </c>
      <c r="B24232" s="16">
        <v>46268</v>
      </c>
      <c r="C24232" s="10" t="s">
        <v>94</v>
      </c>
      <c r="D24232" s="10" t="s">
        <v>75</v>
      </c>
      <c r="E24232" s="10">
        <v>0</v>
      </c>
      <c r="F24232" s="10">
        <v>3.4666666666666668</v>
      </c>
      <c r="G24232" s="10">
        <v>20.533333333333331</v>
      </c>
      <c r="H24232" s="10">
        <v>0</v>
      </c>
      <c r="I24232" s="4" t="s">
        <v>828</v>
      </c>
      <c r="J24232" s="7" t="str">
        <f>VLOOKUP(C24232,'[1]T. Apoyo Sistema'!$B$1:$C$89,2,0)</f>
        <v>SI</v>
      </c>
    </row>
    <row r="24233" spans="1:10" x14ac:dyDescent="0.25">
      <c r="A24233" s="4" t="str">
        <f>CONCATENATE(B24233,"-",C24233,"-",D24233)</f>
        <v>46268-POX40-sec2</v>
      </c>
      <c r="B24233" s="16">
        <v>46268</v>
      </c>
      <c r="C24233" s="10" t="s">
        <v>94</v>
      </c>
      <c r="D24233" s="10" t="s">
        <v>76</v>
      </c>
      <c r="E24233" s="10">
        <v>0</v>
      </c>
      <c r="F24233" s="10">
        <v>3.4666666666666668</v>
      </c>
      <c r="G24233" s="10">
        <v>20.533333333333331</v>
      </c>
      <c r="H24233" s="10">
        <v>0</v>
      </c>
      <c r="I24233" s="4" t="s">
        <v>828</v>
      </c>
      <c r="J24233" s="7" t="str">
        <f>VLOOKUP(C24233,'[1]T. Apoyo Sistema'!$B$1:$C$89,2,0)</f>
        <v>SI</v>
      </c>
    </row>
    <row r="24234" spans="1:10" x14ac:dyDescent="0.25">
      <c r="A24234" s="4" t="str">
        <f>CONCATENATE(B24234,"-",C24234,"-",D24234)</f>
        <v>46244-POX58-com3</v>
      </c>
      <c r="B24234" s="14">
        <v>46244</v>
      </c>
      <c r="C24234" s="4" t="s">
        <v>103</v>
      </c>
      <c r="D24234" s="4" t="s">
        <v>77</v>
      </c>
      <c r="E24234" s="4">
        <v>0</v>
      </c>
      <c r="F24234" s="6">
        <v>9.9</v>
      </c>
      <c r="G24234" s="6">
        <v>14.083333333333334</v>
      </c>
      <c r="H24234" s="6">
        <v>0</v>
      </c>
      <c r="I24234" s="4" t="str">
        <f>TEXT(B24234,"yyyy-mm")</f>
        <v>2026-08</v>
      </c>
      <c r="J24234" s="7" t="str">
        <f>VLOOKUP(C24234,'[1]T. Apoyo Sistema'!$B$1:$C$89,2,0)</f>
        <v>SI</v>
      </c>
    </row>
    <row r="24235" spans="1:10" x14ac:dyDescent="0.25">
      <c r="A24235" s="4" t="str">
        <f>CONCATENATE(B24235,"-",C24235,"-",D24235)</f>
        <v>46244-POX58-com4</v>
      </c>
      <c r="B24235" s="14">
        <v>46244</v>
      </c>
      <c r="C24235" s="4" t="s">
        <v>103</v>
      </c>
      <c r="D24235" s="4" t="s">
        <v>78</v>
      </c>
      <c r="E24235" s="4">
        <v>0</v>
      </c>
      <c r="F24235" s="6">
        <v>9.9166666666666661</v>
      </c>
      <c r="G24235" s="6">
        <v>14.066666666666668</v>
      </c>
      <c r="H24235" s="6">
        <v>0</v>
      </c>
      <c r="I24235" s="4" t="str">
        <f>TEXT(B24235,"yyyy-mm")</f>
        <v>2026-08</v>
      </c>
      <c r="J24235" s="7" t="str">
        <f>VLOOKUP(C24235,'[1]T. Apoyo Sistema'!$B$1:$C$89,2,0)</f>
        <v>SI</v>
      </c>
    </row>
    <row r="24236" spans="1:10" x14ac:dyDescent="0.25">
      <c r="A24236" s="4" t="str">
        <f>CONCATENATE(B24236,"-",C24236,"-",D24236)</f>
        <v>46244-POX58-gen1</v>
      </c>
      <c r="B24236" s="14">
        <v>46244</v>
      </c>
      <c r="C24236" s="4" t="s">
        <v>103</v>
      </c>
      <c r="D24236" s="4" t="s">
        <v>59</v>
      </c>
      <c r="E24236" s="4">
        <v>0</v>
      </c>
      <c r="F24236" s="6">
        <v>0</v>
      </c>
      <c r="G24236" s="6">
        <v>23.983333333333334</v>
      </c>
      <c r="H24236" s="6">
        <v>0</v>
      </c>
      <c r="I24236" s="4" t="str">
        <f>TEXT(B24236,"yyyy-mm")</f>
        <v>2026-08</v>
      </c>
      <c r="J24236" s="7" t="str">
        <f>VLOOKUP(C24236,'[1]T. Apoyo Sistema'!$B$1:$C$89,2,0)</f>
        <v>SI</v>
      </c>
    </row>
    <row r="24237" spans="1:10" x14ac:dyDescent="0.25">
      <c r="A24237" s="4" t="str">
        <f>CONCATENATE(B24237,"-",C24237,"-",D24237)</f>
        <v>46244-POX58-gen2</v>
      </c>
      <c r="B24237" s="14">
        <v>46244</v>
      </c>
      <c r="C24237" s="4" t="s">
        <v>103</v>
      </c>
      <c r="D24237" s="4" t="s">
        <v>73</v>
      </c>
      <c r="E24237" s="4">
        <v>0</v>
      </c>
      <c r="F24237" s="6">
        <v>10.016666666666667</v>
      </c>
      <c r="G24237" s="6">
        <v>13.966666666666667</v>
      </c>
      <c r="H24237" s="6">
        <v>0</v>
      </c>
      <c r="I24237" s="4" t="str">
        <f>TEXT(B24237,"yyyy-mm")</f>
        <v>2026-08</v>
      </c>
      <c r="J24237" s="7" t="str">
        <f>VLOOKUP(C24237,'[1]T. Apoyo Sistema'!$B$1:$C$89,2,0)</f>
        <v>SI</v>
      </c>
    </row>
    <row r="24238" spans="1:10" x14ac:dyDescent="0.25">
      <c r="A24238" s="4" t="str">
        <f>CONCATENATE(B24238,"-",C24238,"-",D24238)</f>
        <v>46244-POX58-motocom1</v>
      </c>
      <c r="B24238" s="14">
        <v>46244</v>
      </c>
      <c r="C24238" s="4" t="s">
        <v>103</v>
      </c>
      <c r="D24238" s="4" t="s">
        <v>104</v>
      </c>
      <c r="E24238" s="4">
        <v>0</v>
      </c>
      <c r="F24238" s="6">
        <v>0</v>
      </c>
      <c r="G24238" s="6">
        <v>23.983333333333334</v>
      </c>
      <c r="H24238" s="6">
        <v>0</v>
      </c>
      <c r="I24238" s="4" t="str">
        <f>TEXT(B24238,"yyyy-mm")</f>
        <v>2026-08</v>
      </c>
      <c r="J24238" s="7" t="str">
        <f>VLOOKUP(C24238,'[1]T. Apoyo Sistema'!$B$1:$C$89,2,0)</f>
        <v>SI</v>
      </c>
    </row>
    <row r="24239" spans="1:10" x14ac:dyDescent="0.25">
      <c r="A24239" s="4" t="str">
        <f>CONCATENATE(B24239,"-",C24239,"-",D24239)</f>
        <v>46244-POX58-motocom2</v>
      </c>
      <c r="B24239" s="14">
        <v>46244</v>
      </c>
      <c r="C24239" s="4" t="s">
        <v>103</v>
      </c>
      <c r="D24239" s="4" t="s">
        <v>105</v>
      </c>
      <c r="E24239" s="4">
        <v>0</v>
      </c>
      <c r="F24239" s="6">
        <v>0</v>
      </c>
      <c r="G24239" s="6">
        <v>23.983333333333334</v>
      </c>
      <c r="H24239" s="6">
        <v>0</v>
      </c>
      <c r="I24239" s="4" t="str">
        <f>TEXT(B24239,"yyyy-mm")</f>
        <v>2026-08</v>
      </c>
      <c r="J24239" s="7" t="str">
        <f>VLOOKUP(C24239,'[1]T. Apoyo Sistema'!$B$1:$C$89,2,0)</f>
        <v>SI</v>
      </c>
    </row>
    <row r="24240" spans="1:10" x14ac:dyDescent="0.25">
      <c r="A24240" s="4" t="str">
        <f>CONCATENATE(B24240,"-",C24240,"-",D24240)</f>
        <v>46244-POX58-psa1</v>
      </c>
      <c r="B24240" s="14">
        <v>46244</v>
      </c>
      <c r="C24240" s="4" t="s">
        <v>103</v>
      </c>
      <c r="D24240" s="4" t="s">
        <v>60</v>
      </c>
      <c r="E24240" s="4">
        <v>0</v>
      </c>
      <c r="F24240" s="6">
        <v>1.6666666666666666E-2</v>
      </c>
      <c r="G24240" s="6">
        <v>23.966666666666669</v>
      </c>
      <c r="H24240" s="6">
        <v>0</v>
      </c>
      <c r="I24240" s="4" t="str">
        <f>TEXT(B24240,"yyyy-mm")</f>
        <v>2026-08</v>
      </c>
      <c r="J24240" s="7" t="str">
        <f>VLOOKUP(C24240,'[1]T. Apoyo Sistema'!$B$1:$C$89,2,0)</f>
        <v>SI</v>
      </c>
    </row>
    <row r="24241" spans="1:10" x14ac:dyDescent="0.25">
      <c r="A24241" s="4" t="str">
        <f>CONCATENATE(B24241,"-",C24241,"-",D24241)</f>
        <v>46244-POX58-psa2</v>
      </c>
      <c r="B24241" s="14">
        <v>46244</v>
      </c>
      <c r="C24241" s="4" t="s">
        <v>103</v>
      </c>
      <c r="D24241" s="4" t="s">
        <v>74</v>
      </c>
      <c r="E24241" s="4">
        <v>0</v>
      </c>
      <c r="F24241" s="6">
        <v>1.6666666666666666E-2</v>
      </c>
      <c r="G24241" s="6">
        <v>23.966666666666669</v>
      </c>
      <c r="H24241" s="6">
        <v>0</v>
      </c>
      <c r="I24241" s="4" t="str">
        <f>TEXT(B24241,"yyyy-mm")</f>
        <v>2026-08</v>
      </c>
      <c r="J24241" s="7" t="str">
        <f>VLOOKUP(C24241,'[1]T. Apoyo Sistema'!$B$1:$C$89,2,0)</f>
        <v>SI</v>
      </c>
    </row>
    <row r="24242" spans="1:10" x14ac:dyDescent="0.25">
      <c r="A24242" s="4" t="str">
        <f>CONCATENATE(B24242,"-",C24242,"-",D24242)</f>
        <v>46244-POX58-psa3</v>
      </c>
      <c r="B24242" s="14">
        <v>46244</v>
      </c>
      <c r="C24242" s="4" t="s">
        <v>103</v>
      </c>
      <c r="D24242" s="4" t="s">
        <v>79</v>
      </c>
      <c r="E24242" s="4">
        <v>0</v>
      </c>
      <c r="F24242" s="6">
        <v>1.6666666666666666E-2</v>
      </c>
      <c r="G24242" s="6">
        <v>23.966666666666669</v>
      </c>
      <c r="H24242" s="6">
        <v>0</v>
      </c>
      <c r="I24242" s="4" t="str">
        <f>TEXT(B24242,"yyyy-mm")</f>
        <v>2026-08</v>
      </c>
      <c r="J24242" s="7" t="str">
        <f>VLOOKUP(C24242,'[1]T. Apoyo Sistema'!$B$1:$C$89,2,0)</f>
        <v>SI</v>
      </c>
    </row>
    <row r="24243" spans="1:10" x14ac:dyDescent="0.25">
      <c r="A24243" s="4" t="str">
        <f>CONCATENATE(B24243,"-",C24243,"-",D24243)</f>
        <v>46244-POX58-psa4</v>
      </c>
      <c r="B24243" s="14">
        <v>46244</v>
      </c>
      <c r="C24243" s="4" t="s">
        <v>103</v>
      </c>
      <c r="D24243" s="4" t="s">
        <v>80</v>
      </c>
      <c r="E24243" s="4">
        <v>0</v>
      </c>
      <c r="F24243" s="6">
        <v>1.6666666666666666E-2</v>
      </c>
      <c r="G24243" s="6">
        <v>23.966666666666669</v>
      </c>
      <c r="H24243" s="6">
        <v>0</v>
      </c>
      <c r="I24243" s="4" t="str">
        <f>TEXT(B24243,"yyyy-mm")</f>
        <v>2026-08</v>
      </c>
      <c r="J24243" s="7" t="str">
        <f>VLOOKUP(C24243,'[1]T. Apoyo Sistema'!$B$1:$C$89,2,0)</f>
        <v>SI</v>
      </c>
    </row>
    <row r="24244" spans="1:10" x14ac:dyDescent="0.25">
      <c r="A24244" s="4" t="str">
        <f>CONCATENATE(B24244,"-",C24244,"-",D24244)</f>
        <v>46244-POX58-sec1</v>
      </c>
      <c r="B24244" s="14">
        <v>46244</v>
      </c>
      <c r="C24244" s="4" t="s">
        <v>103</v>
      </c>
      <c r="D24244" s="4" t="s">
        <v>75</v>
      </c>
      <c r="E24244" s="4">
        <v>0</v>
      </c>
      <c r="F24244" s="6">
        <v>9.9833333333333325</v>
      </c>
      <c r="G24244" s="6">
        <v>14.000000000000002</v>
      </c>
      <c r="H24244" s="6">
        <v>0</v>
      </c>
      <c r="I24244" s="4" t="str">
        <f>TEXT(B24244,"yyyy-mm")</f>
        <v>2026-08</v>
      </c>
      <c r="J24244" s="7" t="str">
        <f>VLOOKUP(C24244,'[1]T. Apoyo Sistema'!$B$1:$C$89,2,0)</f>
        <v>SI</v>
      </c>
    </row>
    <row r="24245" spans="1:10" x14ac:dyDescent="0.25">
      <c r="A24245" s="4" t="str">
        <f>CONCATENATE(B24245,"-",C24245,"-",D24245)</f>
        <v>46244-POX58-sec2</v>
      </c>
      <c r="B24245" s="14">
        <v>46244</v>
      </c>
      <c r="C24245" s="4" t="s">
        <v>103</v>
      </c>
      <c r="D24245" s="4" t="s">
        <v>76</v>
      </c>
      <c r="E24245" s="4">
        <v>0</v>
      </c>
      <c r="F24245" s="6">
        <v>9.9833333333333325</v>
      </c>
      <c r="G24245" s="6">
        <v>14.000000000000002</v>
      </c>
      <c r="H24245" s="6">
        <v>0</v>
      </c>
      <c r="I24245" s="4" t="str">
        <f>TEXT(B24245,"yyyy-mm")</f>
        <v>2026-08</v>
      </c>
      <c r="J24245" s="7" t="str">
        <f>VLOOKUP(C24245,'[1]T. Apoyo Sistema'!$B$1:$C$89,2,0)</f>
        <v>SI</v>
      </c>
    </row>
    <row r="24246" spans="1:10" x14ac:dyDescent="0.25">
      <c r="A24246" s="4" t="str">
        <f>CONCATENATE(B24246,"-",C24246,"-",D24246)</f>
        <v>46245-POX11-bbd1</v>
      </c>
      <c r="B24246" s="14">
        <v>46245</v>
      </c>
      <c r="C24246" s="4" t="s">
        <v>81</v>
      </c>
      <c r="D24246" s="4" t="s">
        <v>69</v>
      </c>
      <c r="E24246" s="4">
        <v>0</v>
      </c>
      <c r="F24246" s="6">
        <v>0</v>
      </c>
      <c r="G24246" s="6">
        <v>23.983333333333334</v>
      </c>
      <c r="H24246" s="6">
        <v>0</v>
      </c>
      <c r="I24246" s="4" t="str">
        <f>TEXT(B24246,"yyyy-mm")</f>
        <v>2026-08</v>
      </c>
      <c r="J24246" s="7" t="str">
        <f>VLOOKUP(C24246,'[1]T. Apoyo Sistema'!$B$1:$C$89,2,0)</f>
        <v>SI</v>
      </c>
    </row>
    <row r="24247" spans="1:10" x14ac:dyDescent="0.25">
      <c r="A24247" s="4" t="str">
        <f>CONCATENATE(B24247,"-",C24247,"-",D24247)</f>
        <v>46245-POX11-bbd2</v>
      </c>
      <c r="B24247" s="14">
        <v>46245</v>
      </c>
      <c r="C24247" s="4" t="s">
        <v>81</v>
      </c>
      <c r="D24247" s="4" t="s">
        <v>70</v>
      </c>
      <c r="E24247" s="4">
        <v>0</v>
      </c>
      <c r="F24247" s="6">
        <v>0</v>
      </c>
      <c r="G24247" s="6">
        <v>23.983333333333334</v>
      </c>
      <c r="H24247" s="6">
        <v>0</v>
      </c>
      <c r="I24247" s="4" t="str">
        <f>TEXT(B24247,"yyyy-mm")</f>
        <v>2026-08</v>
      </c>
      <c r="J24247" s="7" t="str">
        <f>VLOOKUP(C24247,'[1]T. Apoyo Sistema'!$B$1:$C$89,2,0)</f>
        <v>SI</v>
      </c>
    </row>
    <row r="24248" spans="1:10" x14ac:dyDescent="0.25">
      <c r="A24248" s="4" t="str">
        <f>CONCATENATE(B24248,"-",C24248,"-",D24248)</f>
        <v>46245-POX11-com1</v>
      </c>
      <c r="B24248" s="14">
        <v>46245</v>
      </c>
      <c r="C24248" s="4" t="s">
        <v>81</v>
      </c>
      <c r="D24248" s="4" t="s">
        <v>71</v>
      </c>
      <c r="E24248" s="4">
        <v>0</v>
      </c>
      <c r="F24248" s="6">
        <v>0</v>
      </c>
      <c r="G24248" s="6">
        <v>23.983333333333334</v>
      </c>
      <c r="H24248" s="6">
        <v>0</v>
      </c>
      <c r="I24248" s="4" t="str">
        <f>TEXT(B24248,"yyyy-mm")</f>
        <v>2026-08</v>
      </c>
      <c r="J24248" s="7" t="str">
        <f>VLOOKUP(C24248,'[1]T. Apoyo Sistema'!$B$1:$C$89,2,0)</f>
        <v>SI</v>
      </c>
    </row>
    <row r="24249" spans="1:10" x14ac:dyDescent="0.25">
      <c r="A24249" s="4" t="str">
        <f>CONCATENATE(B24249,"-",C24249,"-",D24249)</f>
        <v>46245-POX11-com2</v>
      </c>
      <c r="B24249" s="14">
        <v>46245</v>
      </c>
      <c r="C24249" s="4" t="s">
        <v>81</v>
      </c>
      <c r="D24249" s="4" t="s">
        <v>72</v>
      </c>
      <c r="E24249" s="4">
        <v>0</v>
      </c>
      <c r="F24249" s="6">
        <v>0</v>
      </c>
      <c r="G24249" s="6">
        <v>23.983333333333334</v>
      </c>
      <c r="H24249" s="6">
        <v>0</v>
      </c>
      <c r="I24249" s="4" t="str">
        <f>TEXT(B24249,"yyyy-mm")</f>
        <v>2026-08</v>
      </c>
      <c r="J24249" s="7" t="str">
        <f>VLOOKUP(C24249,'[1]T. Apoyo Sistema'!$B$1:$C$89,2,0)</f>
        <v>SI</v>
      </c>
    </row>
    <row r="24250" spans="1:10" x14ac:dyDescent="0.25">
      <c r="A24250" s="4" t="str">
        <f>CONCATENATE(B24250,"-",C24250,"-",D24250)</f>
        <v>46245-POX11-com3</v>
      </c>
      <c r="B24250" s="14">
        <v>46245</v>
      </c>
      <c r="C24250" s="4" t="s">
        <v>81</v>
      </c>
      <c r="D24250" s="4" t="s">
        <v>77</v>
      </c>
      <c r="E24250" s="4">
        <v>0</v>
      </c>
      <c r="F24250" s="6">
        <v>0</v>
      </c>
      <c r="G24250" s="6">
        <v>23.983333333333334</v>
      </c>
      <c r="H24250" s="6">
        <v>0</v>
      </c>
      <c r="I24250" s="4" t="str">
        <f>TEXT(B24250,"yyyy-mm")</f>
        <v>2026-08</v>
      </c>
      <c r="J24250" s="7" t="str">
        <f>VLOOKUP(C24250,'[1]T. Apoyo Sistema'!$B$1:$C$89,2,0)</f>
        <v>SI</v>
      </c>
    </row>
    <row r="24251" spans="1:10" x14ac:dyDescent="0.25">
      <c r="A24251" s="4" t="str">
        <f>CONCATENATE(B24251,"-",C24251,"-",D24251)</f>
        <v>46245-POX11-com4</v>
      </c>
      <c r="B24251" s="14">
        <v>46245</v>
      </c>
      <c r="C24251" s="4" t="s">
        <v>81</v>
      </c>
      <c r="D24251" s="4" t="s">
        <v>78</v>
      </c>
      <c r="E24251" s="4">
        <v>0</v>
      </c>
      <c r="F24251" s="6">
        <v>0</v>
      </c>
      <c r="G24251" s="6">
        <v>23.983333333333334</v>
      </c>
      <c r="H24251" s="6">
        <v>0</v>
      </c>
      <c r="I24251" s="4" t="str">
        <f>TEXT(B24251,"yyyy-mm")</f>
        <v>2026-08</v>
      </c>
      <c r="J24251" s="7" t="str">
        <f>VLOOKUP(C24251,'[1]T. Apoyo Sistema'!$B$1:$C$89,2,0)</f>
        <v>SI</v>
      </c>
    </row>
    <row r="24252" spans="1:10" x14ac:dyDescent="0.25">
      <c r="A24252" s="4" t="str">
        <f>CONCATENATE(B24252,"-",C24252,"-",D24252)</f>
        <v>46245-POX11-gen1</v>
      </c>
      <c r="B24252" s="14">
        <v>46245</v>
      </c>
      <c r="C24252" s="4" t="s">
        <v>81</v>
      </c>
      <c r="D24252" s="4" t="s">
        <v>59</v>
      </c>
      <c r="E24252" s="4">
        <v>0</v>
      </c>
      <c r="F24252" s="6">
        <v>0</v>
      </c>
      <c r="G24252" s="6">
        <v>23.983333333333334</v>
      </c>
      <c r="H24252" s="6">
        <v>0</v>
      </c>
      <c r="I24252" s="4" t="str">
        <f>TEXT(B24252,"yyyy-mm")</f>
        <v>2026-08</v>
      </c>
      <c r="J24252" s="7" t="str">
        <f>VLOOKUP(C24252,'[1]T. Apoyo Sistema'!$B$1:$C$89,2,0)</f>
        <v>SI</v>
      </c>
    </row>
    <row r="24253" spans="1:10" x14ac:dyDescent="0.25">
      <c r="A24253" s="4" t="str">
        <f>CONCATENATE(B24253,"-",C24253,"-",D24253)</f>
        <v>46245-POX11-gen2</v>
      </c>
      <c r="B24253" s="14">
        <v>46245</v>
      </c>
      <c r="C24253" s="4" t="s">
        <v>81</v>
      </c>
      <c r="D24253" s="4" t="s">
        <v>73</v>
      </c>
      <c r="E24253" s="4">
        <v>0</v>
      </c>
      <c r="F24253" s="6">
        <v>0</v>
      </c>
      <c r="G24253" s="6">
        <v>23.983333333333334</v>
      </c>
      <c r="H24253" s="6">
        <v>0</v>
      </c>
      <c r="I24253" s="4" t="str">
        <f>TEXT(B24253,"yyyy-mm")</f>
        <v>2026-08</v>
      </c>
      <c r="J24253" s="7" t="str">
        <f>VLOOKUP(C24253,'[1]T. Apoyo Sistema'!$B$1:$C$89,2,0)</f>
        <v>SI</v>
      </c>
    </row>
    <row r="24254" spans="1:10" x14ac:dyDescent="0.25">
      <c r="A24254" s="4" t="str">
        <f>CONCATENATE(B24254,"-",C24254,"-",D24254)</f>
        <v>46245-POX11-psa1</v>
      </c>
      <c r="B24254" s="14">
        <v>46245</v>
      </c>
      <c r="C24254" s="4" t="s">
        <v>81</v>
      </c>
      <c r="D24254" s="4" t="s">
        <v>60</v>
      </c>
      <c r="E24254" s="4">
        <v>0</v>
      </c>
      <c r="F24254" s="6">
        <v>0</v>
      </c>
      <c r="G24254" s="6">
        <v>23.983333333333334</v>
      </c>
      <c r="H24254" s="6">
        <v>0</v>
      </c>
      <c r="I24254" s="4" t="str">
        <f>TEXT(B24254,"yyyy-mm")</f>
        <v>2026-08</v>
      </c>
      <c r="J24254" s="7" t="str">
        <f>VLOOKUP(C24254,'[1]T. Apoyo Sistema'!$B$1:$C$89,2,0)</f>
        <v>SI</v>
      </c>
    </row>
    <row r="24255" spans="1:10" x14ac:dyDescent="0.25">
      <c r="A24255" s="4" t="str">
        <f>CONCATENATE(B24255,"-",C24255,"-",D24255)</f>
        <v>46245-POX11-psa2</v>
      </c>
      <c r="B24255" s="14">
        <v>46245</v>
      </c>
      <c r="C24255" s="4" t="s">
        <v>81</v>
      </c>
      <c r="D24255" s="4" t="s">
        <v>74</v>
      </c>
      <c r="E24255" s="4">
        <v>0</v>
      </c>
      <c r="F24255" s="6">
        <v>0</v>
      </c>
      <c r="G24255" s="6">
        <v>23.983333333333334</v>
      </c>
      <c r="H24255" s="6">
        <v>0</v>
      </c>
      <c r="I24255" s="4" t="str">
        <f>TEXT(B24255,"yyyy-mm")</f>
        <v>2026-08</v>
      </c>
      <c r="J24255" s="7" t="str">
        <f>VLOOKUP(C24255,'[1]T. Apoyo Sistema'!$B$1:$C$89,2,0)</f>
        <v>SI</v>
      </c>
    </row>
    <row r="24256" spans="1:10" x14ac:dyDescent="0.25">
      <c r="A24256" s="4" t="str">
        <f>CONCATENATE(B24256,"-",C24256,"-",D24256)</f>
        <v>46245-POX11-psa3</v>
      </c>
      <c r="B24256" s="14">
        <v>46245</v>
      </c>
      <c r="C24256" s="4" t="s">
        <v>81</v>
      </c>
      <c r="D24256" s="4" t="s">
        <v>79</v>
      </c>
      <c r="E24256" s="4">
        <v>0</v>
      </c>
      <c r="F24256" s="6">
        <v>0</v>
      </c>
      <c r="G24256" s="6">
        <v>23.983333333333334</v>
      </c>
      <c r="H24256" s="6">
        <v>0</v>
      </c>
      <c r="I24256" s="4" t="str">
        <f>TEXT(B24256,"yyyy-mm")</f>
        <v>2026-08</v>
      </c>
      <c r="J24256" s="7" t="str">
        <f>VLOOKUP(C24256,'[1]T. Apoyo Sistema'!$B$1:$C$89,2,0)</f>
        <v>SI</v>
      </c>
    </row>
    <row r="24257" spans="1:10" x14ac:dyDescent="0.25">
      <c r="A24257" s="4" t="str">
        <f>CONCATENATE(B24257,"-",C24257,"-",D24257)</f>
        <v>46245-POX11-psa4</v>
      </c>
      <c r="B24257" s="14">
        <v>46245</v>
      </c>
      <c r="C24257" s="4" t="s">
        <v>81</v>
      </c>
      <c r="D24257" s="4" t="s">
        <v>80</v>
      </c>
      <c r="E24257" s="4">
        <v>0</v>
      </c>
      <c r="F24257" s="6">
        <v>0</v>
      </c>
      <c r="G24257" s="6">
        <v>23.983333333333334</v>
      </c>
      <c r="H24257" s="6">
        <v>0</v>
      </c>
      <c r="I24257" s="4" t="str">
        <f>TEXT(B24257,"yyyy-mm")</f>
        <v>2026-08</v>
      </c>
      <c r="J24257" s="7" t="str">
        <f>VLOOKUP(C24257,'[1]T. Apoyo Sistema'!$B$1:$C$89,2,0)</f>
        <v>SI</v>
      </c>
    </row>
    <row r="24258" spans="1:10" x14ac:dyDescent="0.25">
      <c r="A24258" s="4" t="str">
        <f>CONCATENATE(B24258,"-",C24258,"-",D24258)</f>
        <v>46245-POX11-sec1</v>
      </c>
      <c r="B24258" s="14">
        <v>46245</v>
      </c>
      <c r="C24258" s="4" t="s">
        <v>81</v>
      </c>
      <c r="D24258" s="4" t="s">
        <v>75</v>
      </c>
      <c r="E24258" s="4">
        <v>0</v>
      </c>
      <c r="F24258" s="6">
        <v>0</v>
      </c>
      <c r="G24258" s="6">
        <v>23.983333333333334</v>
      </c>
      <c r="H24258" s="6">
        <v>0</v>
      </c>
      <c r="I24258" s="4" t="str">
        <f>TEXT(B24258,"yyyy-mm")</f>
        <v>2026-08</v>
      </c>
      <c r="J24258" s="7" t="str">
        <f>VLOOKUP(C24258,'[1]T. Apoyo Sistema'!$B$1:$C$89,2,0)</f>
        <v>SI</v>
      </c>
    </row>
    <row r="24259" spans="1:10" x14ac:dyDescent="0.25">
      <c r="A24259" s="4" t="str">
        <f>CONCATENATE(B24259,"-",C24259,"-",D24259)</f>
        <v>46245-POX11-sec2</v>
      </c>
      <c r="B24259" s="14">
        <v>46245</v>
      </c>
      <c r="C24259" s="4" t="s">
        <v>81</v>
      </c>
      <c r="D24259" s="4" t="s">
        <v>76</v>
      </c>
      <c r="E24259" s="4">
        <v>0</v>
      </c>
      <c r="F24259" s="6">
        <v>0</v>
      </c>
      <c r="G24259" s="6">
        <v>23.983333333333334</v>
      </c>
      <c r="H24259" s="6">
        <v>0</v>
      </c>
      <c r="I24259" s="4" t="str">
        <f>TEXT(B24259,"yyyy-mm")</f>
        <v>2026-08</v>
      </c>
      <c r="J24259" s="7" t="str">
        <f>VLOOKUP(C24259,'[1]T. Apoyo Sistema'!$B$1:$C$89,2,0)</f>
        <v>SI</v>
      </c>
    </row>
    <row r="24260" spans="1:10" x14ac:dyDescent="0.25">
      <c r="A24260" s="4" t="str">
        <f>CONCATENATE(B24260,"-",C24260,"-",D24260)</f>
        <v>46245-POX55-bbd1</v>
      </c>
      <c r="B24260" s="14">
        <v>46245</v>
      </c>
      <c r="C24260" s="4" t="s">
        <v>102</v>
      </c>
      <c r="D24260" s="4" t="s">
        <v>69</v>
      </c>
      <c r="E24260" s="4">
        <v>0</v>
      </c>
      <c r="F24260" s="6">
        <v>0</v>
      </c>
      <c r="G24260" s="6">
        <v>23.983333333333334</v>
      </c>
      <c r="H24260" s="6">
        <v>0</v>
      </c>
      <c r="I24260" s="4" t="str">
        <f>TEXT(B24260,"yyyy-mm")</f>
        <v>2026-08</v>
      </c>
      <c r="J24260" s="7" t="str">
        <f>VLOOKUP(C24260,'[1]T. Apoyo Sistema'!$B$1:$C$89,2,0)</f>
        <v>SI</v>
      </c>
    </row>
    <row r="24261" spans="1:10" x14ac:dyDescent="0.25">
      <c r="A24261" s="4" t="str">
        <f>CONCATENATE(B24261,"-",C24261,"-",D24261)</f>
        <v>46245-POX55-bbd2</v>
      </c>
      <c r="B24261" s="14">
        <v>46245</v>
      </c>
      <c r="C24261" s="4" t="s">
        <v>102</v>
      </c>
      <c r="D24261" s="4" t="s">
        <v>70</v>
      </c>
      <c r="E24261" s="4">
        <v>0</v>
      </c>
      <c r="F24261" s="6">
        <v>0.1</v>
      </c>
      <c r="G24261" s="6">
        <v>23.883333333333333</v>
      </c>
      <c r="H24261" s="6">
        <v>0</v>
      </c>
      <c r="I24261" s="4" t="str">
        <f>TEXT(B24261,"yyyy-mm")</f>
        <v>2026-08</v>
      </c>
      <c r="J24261" s="7" t="str">
        <f>VLOOKUP(C24261,'[1]T. Apoyo Sistema'!$B$1:$C$89,2,0)</f>
        <v>SI</v>
      </c>
    </row>
    <row r="24262" spans="1:10" x14ac:dyDescent="0.25">
      <c r="A24262" s="4" t="str">
        <f>CONCATENATE(B24262,"-",C24262,"-",D24262)</f>
        <v>46245-POX55-com1</v>
      </c>
      <c r="B24262" s="14">
        <v>46245</v>
      </c>
      <c r="C24262" s="4" t="s">
        <v>102</v>
      </c>
      <c r="D24262" s="4" t="s">
        <v>71</v>
      </c>
      <c r="E24262" s="4">
        <v>0</v>
      </c>
      <c r="F24262" s="6">
        <v>0</v>
      </c>
      <c r="G24262" s="6">
        <v>23.983333333333334</v>
      </c>
      <c r="H24262" s="6">
        <v>0</v>
      </c>
      <c r="I24262" s="4" t="str">
        <f>TEXT(B24262,"yyyy-mm")</f>
        <v>2026-08</v>
      </c>
      <c r="J24262" s="7" t="str">
        <f>VLOOKUP(C24262,'[1]T. Apoyo Sistema'!$B$1:$C$89,2,0)</f>
        <v>SI</v>
      </c>
    </row>
    <row r="24263" spans="1:10" x14ac:dyDescent="0.25">
      <c r="A24263" s="4" t="str">
        <f>CONCATENATE(B24263,"-",C24263,"-",D24263)</f>
        <v>46245-POX55-com2</v>
      </c>
      <c r="B24263" s="14">
        <v>46245</v>
      </c>
      <c r="C24263" s="4" t="s">
        <v>102</v>
      </c>
      <c r="D24263" s="4" t="s">
        <v>72</v>
      </c>
      <c r="E24263" s="4">
        <v>0</v>
      </c>
      <c r="F24263" s="6">
        <v>1.95</v>
      </c>
      <c r="G24263" s="6">
        <v>22.033333333333335</v>
      </c>
      <c r="H24263" s="6">
        <v>0</v>
      </c>
      <c r="I24263" s="4" t="str">
        <f>TEXT(B24263,"yyyy-mm")</f>
        <v>2026-08</v>
      </c>
      <c r="J24263" s="7" t="str">
        <f>VLOOKUP(C24263,'[1]T. Apoyo Sistema'!$B$1:$C$89,2,0)</f>
        <v>SI</v>
      </c>
    </row>
    <row r="24264" spans="1:10" x14ac:dyDescent="0.25">
      <c r="A24264" s="4" t="str">
        <f>CONCATENATE(B24264,"-",C24264,"-",D24264)</f>
        <v>46245-POX55-com3</v>
      </c>
      <c r="B24264" s="14">
        <v>46245</v>
      </c>
      <c r="C24264" s="4" t="s">
        <v>102</v>
      </c>
      <c r="D24264" s="4" t="s">
        <v>77</v>
      </c>
      <c r="E24264" s="4">
        <v>0</v>
      </c>
      <c r="F24264" s="6">
        <v>0.31666666666666665</v>
      </c>
      <c r="G24264" s="6">
        <v>23.666666666666668</v>
      </c>
      <c r="H24264" s="6">
        <v>0</v>
      </c>
      <c r="I24264" s="4" t="str">
        <f>TEXT(B24264,"yyyy-mm")</f>
        <v>2026-08</v>
      </c>
      <c r="J24264" s="7" t="str">
        <f>VLOOKUP(C24264,'[1]T. Apoyo Sistema'!$B$1:$C$89,2,0)</f>
        <v>SI</v>
      </c>
    </row>
    <row r="24265" spans="1:10" x14ac:dyDescent="0.25">
      <c r="A24265" s="4" t="str">
        <f>CONCATENATE(B24265,"-",C24265,"-",D24265)</f>
        <v>46245-POX55-gen1</v>
      </c>
      <c r="B24265" s="14">
        <v>46245</v>
      </c>
      <c r="C24265" s="4" t="s">
        <v>102</v>
      </c>
      <c r="D24265" s="4" t="s">
        <v>59</v>
      </c>
      <c r="E24265" s="4">
        <v>0</v>
      </c>
      <c r="F24265" s="6">
        <v>2.4666666666666668</v>
      </c>
      <c r="G24265" s="6">
        <v>21.516666666666666</v>
      </c>
      <c r="H24265" s="6">
        <v>0</v>
      </c>
      <c r="I24265" s="4" t="str">
        <f>TEXT(B24265,"yyyy-mm")</f>
        <v>2026-08</v>
      </c>
      <c r="J24265" s="7" t="str">
        <f>VLOOKUP(C24265,'[1]T. Apoyo Sistema'!$B$1:$C$89,2,0)</f>
        <v>SI</v>
      </c>
    </row>
    <row r="24266" spans="1:10" x14ac:dyDescent="0.25">
      <c r="A24266" s="4" t="str">
        <f>CONCATENATE(B24266,"-",C24266,"-",D24266)</f>
        <v>46245-POX55-gen2</v>
      </c>
      <c r="B24266" s="14">
        <v>46245</v>
      </c>
      <c r="C24266" s="4" t="s">
        <v>102</v>
      </c>
      <c r="D24266" s="4" t="s">
        <v>73</v>
      </c>
      <c r="E24266" s="4">
        <v>0</v>
      </c>
      <c r="F24266" s="6">
        <v>0</v>
      </c>
      <c r="G24266" s="6">
        <v>23.983333333333334</v>
      </c>
      <c r="H24266" s="6">
        <v>0</v>
      </c>
      <c r="I24266" s="4" t="str">
        <f>TEXT(B24266,"yyyy-mm")</f>
        <v>2026-08</v>
      </c>
      <c r="J24266" s="7" t="str">
        <f>VLOOKUP(C24266,'[1]T. Apoyo Sistema'!$B$1:$C$89,2,0)</f>
        <v>SI</v>
      </c>
    </row>
    <row r="24267" spans="1:10" x14ac:dyDescent="0.25">
      <c r="A24267" s="4" t="str">
        <f>CONCATENATE(B24267,"-",C24267,"-",D24267)</f>
        <v>46245-POX55-psa1</v>
      </c>
      <c r="B24267" s="14">
        <v>46245</v>
      </c>
      <c r="C24267" s="4" t="s">
        <v>102</v>
      </c>
      <c r="D24267" s="4" t="s">
        <v>60</v>
      </c>
      <c r="E24267" s="4">
        <v>0</v>
      </c>
      <c r="F24267" s="6">
        <v>0.25</v>
      </c>
      <c r="G24267" s="6">
        <v>23.733333333333334</v>
      </c>
      <c r="H24267" s="6">
        <v>0</v>
      </c>
      <c r="I24267" s="4" t="str">
        <f>TEXT(B24267,"yyyy-mm")</f>
        <v>2026-08</v>
      </c>
      <c r="J24267" s="7" t="str">
        <f>VLOOKUP(C24267,'[1]T. Apoyo Sistema'!$B$1:$C$89,2,0)</f>
        <v>SI</v>
      </c>
    </row>
    <row r="24268" spans="1:10" x14ac:dyDescent="0.25">
      <c r="A24268" s="4" t="str">
        <f>CONCATENATE(B24268,"-",C24268,"-",D24268)</f>
        <v>46245-POX55-psa2</v>
      </c>
      <c r="B24268" s="14">
        <v>46245</v>
      </c>
      <c r="C24268" s="4" t="s">
        <v>102</v>
      </c>
      <c r="D24268" s="4" t="s">
        <v>74</v>
      </c>
      <c r="E24268" s="4">
        <v>0</v>
      </c>
      <c r="F24268" s="6">
        <v>1.65</v>
      </c>
      <c r="G24268" s="6">
        <v>22.333333333333336</v>
      </c>
      <c r="H24268" s="6">
        <v>0</v>
      </c>
      <c r="I24268" s="4" t="str">
        <f>TEXT(B24268,"yyyy-mm")</f>
        <v>2026-08</v>
      </c>
      <c r="J24268" s="7" t="str">
        <f>VLOOKUP(C24268,'[1]T. Apoyo Sistema'!$B$1:$C$89,2,0)</f>
        <v>SI</v>
      </c>
    </row>
    <row r="24269" spans="1:10" x14ac:dyDescent="0.25">
      <c r="A24269" s="4" t="str">
        <f>CONCATENATE(B24269,"-",C24269,"-",D24269)</f>
        <v>46245-POX55-psa3</v>
      </c>
      <c r="B24269" s="14">
        <v>46245</v>
      </c>
      <c r="C24269" s="4" t="s">
        <v>102</v>
      </c>
      <c r="D24269" s="4" t="s">
        <v>79</v>
      </c>
      <c r="E24269" s="4">
        <v>0</v>
      </c>
      <c r="F24269" s="6">
        <v>1.6333333333333333</v>
      </c>
      <c r="G24269" s="6">
        <v>22.35</v>
      </c>
      <c r="H24269" s="6">
        <v>0</v>
      </c>
      <c r="I24269" s="4" t="str">
        <f>TEXT(B24269,"yyyy-mm")</f>
        <v>2026-08</v>
      </c>
      <c r="J24269" s="7" t="str">
        <f>VLOOKUP(C24269,'[1]T. Apoyo Sistema'!$B$1:$C$89,2,0)</f>
        <v>SI</v>
      </c>
    </row>
    <row r="24270" spans="1:10" x14ac:dyDescent="0.25">
      <c r="A24270" s="4" t="str">
        <f>CONCATENATE(B24270,"-",C24270,"-",D24270)</f>
        <v>46245-POX55-psa4</v>
      </c>
      <c r="B24270" s="14">
        <v>46245</v>
      </c>
      <c r="C24270" s="4" t="s">
        <v>102</v>
      </c>
      <c r="D24270" s="4" t="s">
        <v>80</v>
      </c>
      <c r="E24270" s="4">
        <v>0</v>
      </c>
      <c r="F24270" s="6">
        <v>0.23333333333333334</v>
      </c>
      <c r="G24270" s="6">
        <v>23.75</v>
      </c>
      <c r="H24270" s="6">
        <v>0</v>
      </c>
      <c r="I24270" s="4" t="str">
        <f>TEXT(B24270,"yyyy-mm")</f>
        <v>2026-08</v>
      </c>
      <c r="J24270" s="7" t="str">
        <f>VLOOKUP(C24270,'[1]T. Apoyo Sistema'!$B$1:$C$89,2,0)</f>
        <v>SI</v>
      </c>
    </row>
    <row r="24271" spans="1:10" x14ac:dyDescent="0.25">
      <c r="A24271" s="4" t="str">
        <f>CONCATENATE(B24271,"-",C24271,"-",D24271)</f>
        <v>46245-POX55-psa5</v>
      </c>
      <c r="B24271" s="14">
        <v>46245</v>
      </c>
      <c r="C24271" s="4" t="s">
        <v>102</v>
      </c>
      <c r="D24271" s="4" t="s">
        <v>92</v>
      </c>
      <c r="E24271" s="4">
        <v>0</v>
      </c>
      <c r="F24271" s="6">
        <v>0</v>
      </c>
      <c r="G24271" s="6">
        <v>23.983333333333334</v>
      </c>
      <c r="H24271" s="6">
        <v>0</v>
      </c>
      <c r="I24271" s="4" t="str">
        <f>TEXT(B24271,"yyyy-mm")</f>
        <v>2026-08</v>
      </c>
      <c r="J24271" s="7" t="str">
        <f>VLOOKUP(C24271,'[1]T. Apoyo Sistema'!$B$1:$C$89,2,0)</f>
        <v>SI</v>
      </c>
    </row>
    <row r="24272" spans="1:10" x14ac:dyDescent="0.25">
      <c r="A24272" s="4" t="str">
        <f>CONCATENATE(B24272,"-",C24272,"-",D24272)</f>
        <v>46245-POX55-psa6</v>
      </c>
      <c r="B24272" s="14">
        <v>46245</v>
      </c>
      <c r="C24272" s="4" t="s">
        <v>102</v>
      </c>
      <c r="D24272" s="4" t="s">
        <v>93</v>
      </c>
      <c r="E24272" s="4">
        <v>0</v>
      </c>
      <c r="F24272" s="6">
        <v>0</v>
      </c>
      <c r="G24272" s="6">
        <v>23.983333333333334</v>
      </c>
      <c r="H24272" s="6">
        <v>0</v>
      </c>
      <c r="I24272" s="4" t="str">
        <f>TEXT(B24272,"yyyy-mm")</f>
        <v>2026-08</v>
      </c>
      <c r="J24272" s="7" t="str">
        <f>VLOOKUP(C24272,'[1]T. Apoyo Sistema'!$B$1:$C$89,2,0)</f>
        <v>SI</v>
      </c>
    </row>
    <row r="24273" spans="1:10" x14ac:dyDescent="0.25">
      <c r="A24273" s="4" t="str">
        <f>CONCATENATE(B24273,"-",C24273,"-",D24273)</f>
        <v>46245-POX55-sec1</v>
      </c>
      <c r="B24273" s="14">
        <v>46245</v>
      </c>
      <c r="C24273" s="4" t="s">
        <v>102</v>
      </c>
      <c r="D24273" s="4" t="s">
        <v>75</v>
      </c>
      <c r="E24273" s="4">
        <v>0</v>
      </c>
      <c r="F24273" s="6">
        <v>2.2833333333333332</v>
      </c>
      <c r="G24273" s="6">
        <v>21.700000000000003</v>
      </c>
      <c r="H24273" s="6">
        <v>0</v>
      </c>
      <c r="I24273" s="4" t="str">
        <f>TEXT(B24273,"yyyy-mm")</f>
        <v>2026-08</v>
      </c>
      <c r="J24273" s="7" t="str">
        <f>VLOOKUP(C24273,'[1]T. Apoyo Sistema'!$B$1:$C$89,2,0)</f>
        <v>SI</v>
      </c>
    </row>
    <row r="24274" spans="1:10" x14ac:dyDescent="0.25">
      <c r="A24274" s="4" t="str">
        <f>CONCATENATE(B24274,"-",C24274,"-",D24274)</f>
        <v>46245-POX55-sec2</v>
      </c>
      <c r="B24274" s="14">
        <v>46245</v>
      </c>
      <c r="C24274" s="4" t="s">
        <v>102</v>
      </c>
      <c r="D24274" s="4" t="s">
        <v>76</v>
      </c>
      <c r="E24274" s="4">
        <v>0</v>
      </c>
      <c r="F24274" s="6">
        <v>2.2833333333333332</v>
      </c>
      <c r="G24274" s="6">
        <v>21.700000000000003</v>
      </c>
      <c r="H24274" s="6">
        <v>0</v>
      </c>
      <c r="I24274" s="4" t="str">
        <f>TEXT(B24274,"yyyy-mm")</f>
        <v>2026-08</v>
      </c>
      <c r="J24274" s="7" t="str">
        <f>VLOOKUP(C24274,'[1]T. Apoyo Sistema'!$B$1:$C$89,2,0)</f>
        <v>SI</v>
      </c>
    </row>
    <row r="24275" spans="1:10" x14ac:dyDescent="0.25">
      <c r="A24275" s="4" t="str">
        <f>CONCATENATE(B24275,"-",C24275,"-",D24275)</f>
        <v>46246-POX56-bbd1</v>
      </c>
      <c r="B24275" s="14">
        <v>46246</v>
      </c>
      <c r="C24275" s="4" t="s">
        <v>48</v>
      </c>
      <c r="D24275" s="4" t="s">
        <v>69</v>
      </c>
      <c r="E24275" s="4">
        <v>0</v>
      </c>
      <c r="F24275" s="6">
        <v>0.15</v>
      </c>
      <c r="G24275" s="6">
        <v>23.833333333333336</v>
      </c>
      <c r="H24275" s="6">
        <v>0</v>
      </c>
      <c r="I24275" s="4" t="str">
        <f>TEXT(B24275,"yyyy-mm")</f>
        <v>2026-08</v>
      </c>
      <c r="J24275" s="7" t="str">
        <f>VLOOKUP(C24275,'[1]T. Apoyo Sistema'!$B$1:$C$89,2,0)</f>
        <v>SI</v>
      </c>
    </row>
    <row r="24276" spans="1:10" x14ac:dyDescent="0.25">
      <c r="A24276" s="4" t="str">
        <f>CONCATENATE(B24276,"-",C24276,"-",D24276)</f>
        <v>46246-POX56-bbd2</v>
      </c>
      <c r="B24276" s="14">
        <v>46246</v>
      </c>
      <c r="C24276" s="4" t="s">
        <v>48</v>
      </c>
      <c r="D24276" s="4" t="s">
        <v>70</v>
      </c>
      <c r="E24276" s="4">
        <v>0</v>
      </c>
      <c r="F24276" s="6">
        <v>0</v>
      </c>
      <c r="G24276" s="6">
        <v>23.983333333333334</v>
      </c>
      <c r="H24276" s="6">
        <v>0</v>
      </c>
      <c r="I24276" s="4" t="str">
        <f>TEXT(B24276,"yyyy-mm")</f>
        <v>2026-08</v>
      </c>
      <c r="J24276" s="7" t="str">
        <f>VLOOKUP(C24276,'[1]T. Apoyo Sistema'!$B$1:$C$89,2,0)</f>
        <v>SI</v>
      </c>
    </row>
    <row r="24277" spans="1:10" x14ac:dyDescent="0.25">
      <c r="A24277" s="4" t="str">
        <f>CONCATENATE(B24277,"-",C24277,"-",D24277)</f>
        <v>46246-POX56-com1</v>
      </c>
      <c r="B24277" s="14">
        <v>46246</v>
      </c>
      <c r="C24277" s="4" t="s">
        <v>48</v>
      </c>
      <c r="D24277" s="4" t="s">
        <v>71</v>
      </c>
      <c r="E24277" s="4">
        <v>0</v>
      </c>
      <c r="F24277" s="6">
        <v>4.416666666666667</v>
      </c>
      <c r="G24277" s="6">
        <v>19.566666666666666</v>
      </c>
      <c r="H24277" s="6">
        <v>0</v>
      </c>
      <c r="I24277" s="4" t="str">
        <f>TEXT(B24277,"yyyy-mm")</f>
        <v>2026-08</v>
      </c>
      <c r="J24277" s="7" t="str">
        <f>VLOOKUP(C24277,'[1]T. Apoyo Sistema'!$B$1:$C$89,2,0)</f>
        <v>SI</v>
      </c>
    </row>
    <row r="24278" spans="1:10" x14ac:dyDescent="0.25">
      <c r="A24278" s="4" t="str">
        <f>CONCATENATE(B24278,"-",C24278,"-",D24278)</f>
        <v>46246-POX56-com2</v>
      </c>
      <c r="B24278" s="14">
        <v>46246</v>
      </c>
      <c r="C24278" s="4" t="s">
        <v>48</v>
      </c>
      <c r="D24278" s="4" t="s">
        <v>72</v>
      </c>
      <c r="E24278" s="4">
        <v>0</v>
      </c>
      <c r="F24278" s="6">
        <v>0</v>
      </c>
      <c r="G24278" s="6">
        <v>23.983333333333334</v>
      </c>
      <c r="H24278" s="6">
        <v>0</v>
      </c>
      <c r="I24278" s="4" t="str">
        <f>TEXT(B24278,"yyyy-mm")</f>
        <v>2026-08</v>
      </c>
      <c r="J24278" s="7" t="str">
        <f>VLOOKUP(C24278,'[1]T. Apoyo Sistema'!$B$1:$C$89,2,0)</f>
        <v>SI</v>
      </c>
    </row>
    <row r="24279" spans="1:10" x14ac:dyDescent="0.25">
      <c r="A24279" s="4" t="str">
        <f>CONCATENATE(B24279,"-",C24279,"-",D24279)</f>
        <v>46246-POX56-com3</v>
      </c>
      <c r="B24279" s="14">
        <v>46246</v>
      </c>
      <c r="C24279" s="4" t="s">
        <v>48</v>
      </c>
      <c r="D24279" s="4" t="s">
        <v>77</v>
      </c>
      <c r="E24279" s="4">
        <v>0</v>
      </c>
      <c r="F24279" s="6">
        <v>0</v>
      </c>
      <c r="G24279" s="6">
        <v>23.983333333333334</v>
      </c>
      <c r="H24279" s="6">
        <v>0</v>
      </c>
      <c r="I24279" s="4" t="str">
        <f>TEXT(B24279,"yyyy-mm")</f>
        <v>2026-08</v>
      </c>
      <c r="J24279" s="7" t="str">
        <f>VLOOKUP(C24279,'[1]T. Apoyo Sistema'!$B$1:$C$89,2,0)</f>
        <v>SI</v>
      </c>
    </row>
    <row r="24280" spans="1:10" x14ac:dyDescent="0.25">
      <c r="A24280" s="4" t="str">
        <f>CONCATENATE(B24280,"-",C24280,"-",D24280)</f>
        <v>46246-POX56-com4</v>
      </c>
      <c r="B24280" s="14">
        <v>46246</v>
      </c>
      <c r="C24280" s="4" t="s">
        <v>48</v>
      </c>
      <c r="D24280" s="4" t="s">
        <v>78</v>
      </c>
      <c r="E24280" s="4">
        <v>0</v>
      </c>
      <c r="F24280" s="6">
        <v>4.7166666666666668</v>
      </c>
      <c r="G24280" s="6">
        <v>19.266666666666666</v>
      </c>
      <c r="H24280" s="6">
        <v>0</v>
      </c>
      <c r="I24280" s="4" t="str">
        <f>TEXT(B24280,"yyyy-mm")</f>
        <v>2026-08</v>
      </c>
      <c r="J24280" s="7" t="str">
        <f>VLOOKUP(C24280,'[1]T. Apoyo Sistema'!$B$1:$C$89,2,0)</f>
        <v>SI</v>
      </c>
    </row>
    <row r="24281" spans="1:10" x14ac:dyDescent="0.25">
      <c r="A24281" s="4" t="str">
        <f>CONCATENATE(B24281,"-",C24281,"-",D24281)</f>
        <v>46246-POX56-gen1</v>
      </c>
      <c r="B24281" s="14">
        <v>46246</v>
      </c>
      <c r="C24281" s="4" t="s">
        <v>48</v>
      </c>
      <c r="D24281" s="4" t="s">
        <v>59</v>
      </c>
      <c r="E24281" s="4">
        <v>0</v>
      </c>
      <c r="F24281" s="6">
        <v>0</v>
      </c>
      <c r="G24281" s="6">
        <v>23.983333333333334</v>
      </c>
      <c r="H24281" s="6">
        <v>0</v>
      </c>
      <c r="I24281" s="4" t="str">
        <f>TEXT(B24281,"yyyy-mm")</f>
        <v>2026-08</v>
      </c>
      <c r="J24281" s="7" t="str">
        <f>VLOOKUP(C24281,'[1]T. Apoyo Sistema'!$B$1:$C$89,2,0)</f>
        <v>SI</v>
      </c>
    </row>
    <row r="24282" spans="1:10" x14ac:dyDescent="0.25">
      <c r="A24282" s="4" t="str">
        <f>CONCATENATE(B24282,"-",C24282,"-",D24282)</f>
        <v>46246-POX56-gen2</v>
      </c>
      <c r="B24282" s="14">
        <v>46246</v>
      </c>
      <c r="C24282" s="4" t="s">
        <v>48</v>
      </c>
      <c r="D24282" s="4" t="s">
        <v>73</v>
      </c>
      <c r="E24282" s="4">
        <v>0</v>
      </c>
      <c r="F24282" s="6">
        <v>5.4666666666666668</v>
      </c>
      <c r="G24282" s="6">
        <v>18.516666666666666</v>
      </c>
      <c r="H24282" s="6">
        <v>0</v>
      </c>
      <c r="I24282" s="4" t="str">
        <f>TEXT(B24282,"yyyy-mm")</f>
        <v>2026-08</v>
      </c>
      <c r="J24282" s="7" t="str">
        <f>VLOOKUP(C24282,'[1]T. Apoyo Sistema'!$B$1:$C$89,2,0)</f>
        <v>SI</v>
      </c>
    </row>
    <row r="24283" spans="1:10" x14ac:dyDescent="0.25">
      <c r="A24283" s="4" t="str">
        <f>CONCATENATE(B24283,"-",C24283,"-",D24283)</f>
        <v>46246-POX56-psa1</v>
      </c>
      <c r="B24283" s="14">
        <v>46246</v>
      </c>
      <c r="C24283" s="4" t="s">
        <v>48</v>
      </c>
      <c r="D24283" s="4" t="s">
        <v>60</v>
      </c>
      <c r="E24283" s="4">
        <v>0</v>
      </c>
      <c r="F24283" s="6">
        <v>0</v>
      </c>
      <c r="G24283" s="6">
        <v>23.983333333333334</v>
      </c>
      <c r="H24283" s="6">
        <v>0</v>
      </c>
      <c r="I24283" s="4" t="str">
        <f>TEXT(B24283,"yyyy-mm")</f>
        <v>2026-08</v>
      </c>
      <c r="J24283" s="7" t="str">
        <f>VLOOKUP(C24283,'[1]T. Apoyo Sistema'!$B$1:$C$89,2,0)</f>
        <v>SI</v>
      </c>
    </row>
    <row r="24284" spans="1:10" x14ac:dyDescent="0.25">
      <c r="A24284" s="4" t="str">
        <f>CONCATENATE(B24284,"-",C24284,"-",D24284)</f>
        <v>46246-POX56-psa2</v>
      </c>
      <c r="B24284" s="14">
        <v>46246</v>
      </c>
      <c r="C24284" s="4" t="s">
        <v>48</v>
      </c>
      <c r="D24284" s="4" t="s">
        <v>74</v>
      </c>
      <c r="E24284" s="4">
        <v>0</v>
      </c>
      <c r="F24284" s="6">
        <v>3.9833333333333334</v>
      </c>
      <c r="G24284" s="6">
        <v>20</v>
      </c>
      <c r="H24284" s="6">
        <v>0</v>
      </c>
      <c r="I24284" s="4" t="str">
        <f>TEXT(B24284,"yyyy-mm")</f>
        <v>2026-08</v>
      </c>
      <c r="J24284" s="7" t="str">
        <f>VLOOKUP(C24284,'[1]T. Apoyo Sistema'!$B$1:$C$89,2,0)</f>
        <v>SI</v>
      </c>
    </row>
    <row r="24285" spans="1:10" x14ac:dyDescent="0.25">
      <c r="A24285" s="4" t="str">
        <f>CONCATENATE(B24285,"-",C24285,"-",D24285)</f>
        <v>46246-POX56-psa3</v>
      </c>
      <c r="B24285" s="14">
        <v>46246</v>
      </c>
      <c r="C24285" s="4" t="s">
        <v>48</v>
      </c>
      <c r="D24285" s="4" t="s">
        <v>79</v>
      </c>
      <c r="E24285" s="4">
        <v>0</v>
      </c>
      <c r="F24285" s="6">
        <v>3.9666666666666668</v>
      </c>
      <c r="G24285" s="6">
        <v>20.016666666666666</v>
      </c>
      <c r="H24285" s="6">
        <v>0</v>
      </c>
      <c r="I24285" s="4" t="str">
        <f>TEXT(B24285,"yyyy-mm")</f>
        <v>2026-08</v>
      </c>
      <c r="J24285" s="7" t="str">
        <f>VLOOKUP(C24285,'[1]T. Apoyo Sistema'!$B$1:$C$89,2,0)</f>
        <v>SI</v>
      </c>
    </row>
    <row r="24286" spans="1:10" x14ac:dyDescent="0.25">
      <c r="A24286" s="4" t="str">
        <f>CONCATENATE(B24286,"-",C24286,"-",D24286)</f>
        <v>46246-POX56-psa4</v>
      </c>
      <c r="B24286" s="14">
        <v>46246</v>
      </c>
      <c r="C24286" s="4" t="s">
        <v>48</v>
      </c>
      <c r="D24286" s="4" t="s">
        <v>80</v>
      </c>
      <c r="E24286" s="4">
        <v>0</v>
      </c>
      <c r="F24286" s="6">
        <v>0</v>
      </c>
      <c r="G24286" s="6">
        <v>23.983333333333334</v>
      </c>
      <c r="H24286" s="6">
        <v>0</v>
      </c>
      <c r="I24286" s="4" t="str">
        <f>TEXT(B24286,"yyyy-mm")</f>
        <v>2026-08</v>
      </c>
      <c r="J24286" s="7" t="str">
        <f>VLOOKUP(C24286,'[1]T. Apoyo Sistema'!$B$1:$C$89,2,0)</f>
        <v>SI</v>
      </c>
    </row>
    <row r="24287" spans="1:10" x14ac:dyDescent="0.25">
      <c r="A24287" s="4" t="str">
        <f>CONCATENATE(B24287,"-",C24287,"-",D24287)</f>
        <v>46246-POX56-sec1</v>
      </c>
      <c r="B24287" s="14">
        <v>46246</v>
      </c>
      <c r="C24287" s="4" t="s">
        <v>48</v>
      </c>
      <c r="D24287" s="4" t="s">
        <v>75</v>
      </c>
      <c r="E24287" s="4">
        <v>0</v>
      </c>
      <c r="F24287" s="6">
        <v>5.0999999999999996</v>
      </c>
      <c r="G24287" s="6">
        <v>18.883333333333333</v>
      </c>
      <c r="H24287" s="6">
        <v>0</v>
      </c>
      <c r="I24287" s="4" t="str">
        <f>TEXT(B24287,"yyyy-mm")</f>
        <v>2026-08</v>
      </c>
      <c r="J24287" s="7" t="str">
        <f>VLOOKUP(C24287,'[1]T. Apoyo Sistema'!$B$1:$C$89,2,0)</f>
        <v>SI</v>
      </c>
    </row>
    <row r="24288" spans="1:10" x14ac:dyDescent="0.25">
      <c r="A24288" s="4" t="str">
        <f>CONCATENATE(B24288,"-",C24288,"-",D24288)</f>
        <v>46246-POX56-sec2</v>
      </c>
      <c r="B24288" s="14">
        <v>46246</v>
      </c>
      <c r="C24288" s="4" t="s">
        <v>48</v>
      </c>
      <c r="D24288" s="4" t="s">
        <v>76</v>
      </c>
      <c r="E24288" s="4">
        <v>0</v>
      </c>
      <c r="F24288" s="6">
        <v>5.0999999999999996</v>
      </c>
      <c r="G24288" s="6">
        <v>18.883333333333333</v>
      </c>
      <c r="H24288" s="6">
        <v>0</v>
      </c>
      <c r="I24288" s="4" t="str">
        <f>TEXT(B24288,"yyyy-mm")</f>
        <v>2026-08</v>
      </c>
      <c r="J24288" s="7" t="str">
        <f>VLOOKUP(C24288,'[1]T. Apoyo Sistema'!$B$1:$C$89,2,0)</f>
        <v>SI</v>
      </c>
    </row>
    <row r="24289" spans="1:10" x14ac:dyDescent="0.25">
      <c r="A24289" s="4" t="str">
        <f>CONCATENATE(B24289,"-",C24289,"-",D24289)</f>
        <v>46247-OXMPN7-gen1</v>
      </c>
      <c r="B24289" s="14">
        <v>46247</v>
      </c>
      <c r="C24289" s="4" t="s">
        <v>65</v>
      </c>
      <c r="D24289" s="4" t="s">
        <v>59</v>
      </c>
      <c r="E24289" s="4">
        <v>0</v>
      </c>
      <c r="F24289" s="6">
        <v>23.933333333333334</v>
      </c>
      <c r="G24289" s="6">
        <v>5.0000000000000711E-2</v>
      </c>
      <c r="H24289" s="6">
        <v>0</v>
      </c>
      <c r="I24289" s="4" t="str">
        <f>TEXT(B24289,"yyyy-mm")</f>
        <v>2026-08</v>
      </c>
      <c r="J24289" s="7" t="str">
        <f>VLOOKUP(C24289,'[1]T. Apoyo Sistema'!$B$1:$C$89,2,0)</f>
        <v>NO</v>
      </c>
    </row>
    <row r="24290" spans="1:10" x14ac:dyDescent="0.25">
      <c r="A24290" s="4" t="str">
        <f>CONCATENATE(B24290,"-",C24290,"-",D24290)</f>
        <v>46247-OXMPN7-psa1</v>
      </c>
      <c r="B24290" s="14">
        <v>46247</v>
      </c>
      <c r="C24290" s="4" t="s">
        <v>65</v>
      </c>
      <c r="D24290" s="4" t="s">
        <v>60</v>
      </c>
      <c r="E24290" s="4">
        <v>0</v>
      </c>
      <c r="F24290" s="6">
        <v>23.483333333333334</v>
      </c>
      <c r="G24290" s="6">
        <v>0.5</v>
      </c>
      <c r="H24290" s="6">
        <v>0</v>
      </c>
      <c r="I24290" s="4" t="str">
        <f>TEXT(B24290,"yyyy-mm")</f>
        <v>2026-08</v>
      </c>
      <c r="J24290" s="7" t="str">
        <f>VLOOKUP(C24290,'[1]T. Apoyo Sistema'!$B$1:$C$89,2,0)</f>
        <v>NO</v>
      </c>
    </row>
    <row r="24291" spans="1:10" x14ac:dyDescent="0.25">
      <c r="A24291" s="4" t="str">
        <f>CONCATENATE(B24291,"-",C24291,"-",D24291)</f>
        <v>46268-POX46-bbd1</v>
      </c>
      <c r="B24291" s="16">
        <v>46268</v>
      </c>
      <c r="C24291" s="10" t="s">
        <v>20</v>
      </c>
      <c r="D24291" s="10" t="s">
        <v>69</v>
      </c>
      <c r="E24291" s="10">
        <v>0</v>
      </c>
      <c r="F24291" s="10">
        <v>0.33333333333333331</v>
      </c>
      <c r="G24291" s="10">
        <v>23.666666666666668</v>
      </c>
      <c r="H24291" s="10">
        <v>0</v>
      </c>
      <c r="I24291" s="4" t="s">
        <v>828</v>
      </c>
      <c r="J24291" s="7" t="str">
        <f>VLOOKUP(C24291,'[1]T. Apoyo Sistema'!$B$1:$C$89,2,0)</f>
        <v>SI</v>
      </c>
    </row>
    <row r="24292" spans="1:10" x14ac:dyDescent="0.25">
      <c r="A24292" s="4" t="str">
        <f>CONCATENATE(B24292,"-",C24292,"-",D24292)</f>
        <v>46268-POX46-bbd2</v>
      </c>
      <c r="B24292" s="16">
        <v>46268</v>
      </c>
      <c r="C24292" s="10" t="s">
        <v>20</v>
      </c>
      <c r="D24292" s="10" t="s">
        <v>70</v>
      </c>
      <c r="E24292" s="10">
        <v>0</v>
      </c>
      <c r="F24292" s="10">
        <v>0</v>
      </c>
      <c r="G24292" s="10">
        <v>24</v>
      </c>
      <c r="H24292" s="10">
        <v>0</v>
      </c>
      <c r="I24292" s="4" t="s">
        <v>828</v>
      </c>
      <c r="J24292" s="7" t="str">
        <f>VLOOKUP(C24292,'[1]T. Apoyo Sistema'!$B$1:$C$89,2,0)</f>
        <v>SI</v>
      </c>
    </row>
    <row r="24293" spans="1:10" x14ac:dyDescent="0.25">
      <c r="A24293" s="4" t="str">
        <f>CONCATENATE(B24293,"-",C24293,"-",D24293)</f>
        <v>46268-POX46-com1</v>
      </c>
      <c r="B24293" s="16">
        <v>46268</v>
      </c>
      <c r="C24293" s="10" t="s">
        <v>20</v>
      </c>
      <c r="D24293" s="10" t="s">
        <v>71</v>
      </c>
      <c r="E24293" s="10">
        <v>0</v>
      </c>
      <c r="F24293" s="10">
        <v>2.15</v>
      </c>
      <c r="G24293" s="10">
        <v>21.85</v>
      </c>
      <c r="H24293" s="10">
        <v>0</v>
      </c>
      <c r="I24293" s="4" t="s">
        <v>828</v>
      </c>
      <c r="J24293" s="7" t="str">
        <f>VLOOKUP(C24293,'[1]T. Apoyo Sistema'!$B$1:$C$89,2,0)</f>
        <v>SI</v>
      </c>
    </row>
    <row r="24294" spans="1:10" x14ac:dyDescent="0.25">
      <c r="A24294" s="4" t="str">
        <f>CONCATENATE(B24294,"-",C24294,"-",D24294)</f>
        <v>46268-POX46-com2</v>
      </c>
      <c r="B24294" s="16">
        <v>46268</v>
      </c>
      <c r="C24294" s="10" t="s">
        <v>20</v>
      </c>
      <c r="D24294" s="10" t="s">
        <v>72</v>
      </c>
      <c r="E24294" s="10">
        <v>0</v>
      </c>
      <c r="F24294" s="10">
        <v>14.9</v>
      </c>
      <c r="G24294" s="10">
        <v>9.1</v>
      </c>
      <c r="H24294" s="10">
        <v>0</v>
      </c>
      <c r="I24294" s="4" t="s">
        <v>828</v>
      </c>
      <c r="J24294" s="7" t="str">
        <f>VLOOKUP(C24294,'[1]T. Apoyo Sistema'!$B$1:$C$89,2,0)</f>
        <v>SI</v>
      </c>
    </row>
    <row r="24295" spans="1:10" x14ac:dyDescent="0.25">
      <c r="A24295" s="4" t="str">
        <f>CONCATENATE(B24295,"-",C24295,"-",D24295)</f>
        <v>46268-POX46-com3</v>
      </c>
      <c r="B24295" s="16">
        <v>46268</v>
      </c>
      <c r="C24295" s="10" t="s">
        <v>20</v>
      </c>
      <c r="D24295" s="10" t="s">
        <v>77</v>
      </c>
      <c r="E24295" s="10">
        <v>0</v>
      </c>
      <c r="F24295" s="10">
        <v>7.666666666666667</v>
      </c>
      <c r="G24295" s="10">
        <v>16.333333333333332</v>
      </c>
      <c r="H24295" s="10">
        <v>0</v>
      </c>
      <c r="I24295" s="4" t="s">
        <v>828</v>
      </c>
      <c r="J24295" s="7" t="str">
        <f>VLOOKUP(C24295,'[1]T. Apoyo Sistema'!$B$1:$C$89,2,0)</f>
        <v>SI</v>
      </c>
    </row>
    <row r="24296" spans="1:10" x14ac:dyDescent="0.25">
      <c r="A24296" s="4" t="str">
        <f>CONCATENATE(B24296,"-",C24296,"-",D24296)</f>
        <v>46268-POX46-gen1</v>
      </c>
      <c r="B24296" s="16">
        <v>46268</v>
      </c>
      <c r="C24296" s="10" t="s">
        <v>20</v>
      </c>
      <c r="D24296" s="10" t="s">
        <v>59</v>
      </c>
      <c r="E24296" s="10">
        <v>0</v>
      </c>
      <c r="F24296" s="10">
        <v>0</v>
      </c>
      <c r="G24296" s="10">
        <v>24</v>
      </c>
      <c r="H24296" s="10">
        <v>0</v>
      </c>
      <c r="I24296" s="4" t="s">
        <v>828</v>
      </c>
      <c r="J24296" s="7" t="str">
        <f>VLOOKUP(C24296,'[1]T. Apoyo Sistema'!$B$1:$C$89,2,0)</f>
        <v>SI</v>
      </c>
    </row>
    <row r="24297" spans="1:10" x14ac:dyDescent="0.25">
      <c r="A24297" s="4" t="str">
        <f>CONCATENATE(B24297,"-",C24297,"-",D24297)</f>
        <v>46268-POX46-gen2</v>
      </c>
      <c r="B24297" s="16">
        <v>46268</v>
      </c>
      <c r="C24297" s="10" t="s">
        <v>20</v>
      </c>
      <c r="D24297" s="10" t="s">
        <v>73</v>
      </c>
      <c r="E24297" s="10">
        <v>0</v>
      </c>
      <c r="F24297" s="10">
        <v>16.633333333333333</v>
      </c>
      <c r="G24297" s="10">
        <v>7.3666666666666671</v>
      </c>
      <c r="H24297" s="10">
        <v>0</v>
      </c>
      <c r="I24297" s="4" t="s">
        <v>828</v>
      </c>
      <c r="J24297" s="7" t="str">
        <f>VLOOKUP(C24297,'[1]T. Apoyo Sistema'!$B$1:$C$89,2,0)</f>
        <v>SI</v>
      </c>
    </row>
    <row r="24298" spans="1:10" x14ac:dyDescent="0.25">
      <c r="A24298" s="4" t="str">
        <f>CONCATENATE(B24298,"-",C24298,"-",D24298)</f>
        <v>46268-POX46-psa1</v>
      </c>
      <c r="B24298" s="16">
        <v>46268</v>
      </c>
      <c r="C24298" s="10" t="s">
        <v>20</v>
      </c>
      <c r="D24298" s="10" t="s">
        <v>60</v>
      </c>
      <c r="E24298" s="10">
        <v>0</v>
      </c>
      <c r="F24298" s="10">
        <v>8.6</v>
      </c>
      <c r="G24298" s="10">
        <v>15.4</v>
      </c>
      <c r="H24298" s="10">
        <v>0</v>
      </c>
      <c r="I24298" s="4" t="s">
        <v>828</v>
      </c>
      <c r="J24298" s="7" t="str">
        <f>VLOOKUP(C24298,'[1]T. Apoyo Sistema'!$B$1:$C$89,2,0)</f>
        <v>SI</v>
      </c>
    </row>
    <row r="24299" spans="1:10" x14ac:dyDescent="0.25">
      <c r="A24299" s="4" t="str">
        <f>CONCATENATE(B24299,"-",C24299,"-",D24299)</f>
        <v>46268-POX46-psa2</v>
      </c>
      <c r="B24299" s="16">
        <v>46268</v>
      </c>
      <c r="C24299" s="10" t="s">
        <v>20</v>
      </c>
      <c r="D24299" s="10" t="s">
        <v>74</v>
      </c>
      <c r="E24299" s="10">
        <v>0</v>
      </c>
      <c r="F24299" s="10">
        <v>11.366666666666667</v>
      </c>
      <c r="G24299" s="10">
        <v>12.633333333333333</v>
      </c>
      <c r="H24299" s="10">
        <v>0</v>
      </c>
      <c r="I24299" s="4" t="s">
        <v>828</v>
      </c>
      <c r="J24299" s="7" t="str">
        <f>VLOOKUP(C24299,'[1]T. Apoyo Sistema'!$B$1:$C$89,2,0)</f>
        <v>SI</v>
      </c>
    </row>
    <row r="24300" spans="1:10" x14ac:dyDescent="0.25">
      <c r="A24300" s="4" t="str">
        <f>CONCATENATE(B24300,"-",C24300,"-",D24300)</f>
        <v>46268-POX46-psa3</v>
      </c>
      <c r="B24300" s="16">
        <v>46268</v>
      </c>
      <c r="C24300" s="10" t="s">
        <v>20</v>
      </c>
      <c r="D24300" s="10" t="s">
        <v>79</v>
      </c>
      <c r="E24300" s="10">
        <v>0</v>
      </c>
      <c r="F24300" s="10">
        <v>6.5666666666666664</v>
      </c>
      <c r="G24300" s="10">
        <v>17.433333333333334</v>
      </c>
      <c r="H24300" s="10">
        <v>0</v>
      </c>
      <c r="I24300" s="4" t="s">
        <v>828</v>
      </c>
      <c r="J24300" s="7" t="str">
        <f>VLOOKUP(C24300,'[1]T. Apoyo Sistema'!$B$1:$C$89,2,0)</f>
        <v>SI</v>
      </c>
    </row>
    <row r="24301" spans="1:10" x14ac:dyDescent="0.25">
      <c r="A24301" s="4" t="str">
        <f>CONCATENATE(B24301,"-",C24301,"-",D24301)</f>
        <v>46268-POX46-psa4</v>
      </c>
      <c r="B24301" s="16">
        <v>46268</v>
      </c>
      <c r="C24301" s="10" t="s">
        <v>20</v>
      </c>
      <c r="D24301" s="10" t="s">
        <v>80</v>
      </c>
      <c r="E24301" s="10">
        <v>0</v>
      </c>
      <c r="F24301" s="10">
        <v>13.266666666666667</v>
      </c>
      <c r="G24301" s="10">
        <v>10.733333333333333</v>
      </c>
      <c r="H24301" s="10">
        <v>0</v>
      </c>
      <c r="I24301" s="4" t="s">
        <v>828</v>
      </c>
      <c r="J24301" s="7" t="str">
        <f>VLOOKUP(C24301,'[1]T. Apoyo Sistema'!$B$1:$C$89,2,0)</f>
        <v>SI</v>
      </c>
    </row>
    <row r="24302" spans="1:10" x14ac:dyDescent="0.25">
      <c r="A24302" s="4" t="str">
        <f>CONCATENATE(B24302,"-",C24302,"-",D24302)</f>
        <v>46268-POX46-psa5</v>
      </c>
      <c r="B24302" s="16">
        <v>46268</v>
      </c>
      <c r="C24302" s="10" t="s">
        <v>20</v>
      </c>
      <c r="D24302" s="10" t="s">
        <v>92</v>
      </c>
      <c r="E24302" s="10">
        <v>0</v>
      </c>
      <c r="F24302" s="10">
        <v>1.55</v>
      </c>
      <c r="G24302" s="10">
        <v>22.45</v>
      </c>
      <c r="H24302" s="10">
        <v>0</v>
      </c>
      <c r="I24302" s="4" t="s">
        <v>828</v>
      </c>
      <c r="J24302" s="7" t="str">
        <f>VLOOKUP(C24302,'[1]T. Apoyo Sistema'!$B$1:$C$89,2,0)</f>
        <v>SI</v>
      </c>
    </row>
    <row r="24303" spans="1:10" x14ac:dyDescent="0.25">
      <c r="A24303" s="4" t="str">
        <f>CONCATENATE(B24303,"-",C24303,"-",D24303)</f>
        <v>46268-POX46-psa6</v>
      </c>
      <c r="B24303" s="16">
        <v>46268</v>
      </c>
      <c r="C24303" s="10" t="s">
        <v>20</v>
      </c>
      <c r="D24303" s="10" t="s">
        <v>93</v>
      </c>
      <c r="E24303" s="10">
        <v>0</v>
      </c>
      <c r="F24303" s="10">
        <v>1.5333333333333334</v>
      </c>
      <c r="G24303" s="10">
        <v>22.466666666666665</v>
      </c>
      <c r="H24303" s="10">
        <v>0</v>
      </c>
      <c r="I24303" s="4" t="s">
        <v>828</v>
      </c>
      <c r="J24303" s="7" t="str">
        <f>VLOOKUP(C24303,'[1]T. Apoyo Sistema'!$B$1:$C$89,2,0)</f>
        <v>SI</v>
      </c>
    </row>
    <row r="24304" spans="1:10" x14ac:dyDescent="0.25">
      <c r="A24304" s="4" t="str">
        <f>CONCATENATE(B24304,"-",C24304,"-",D24304)</f>
        <v>46268-POX46-sec1</v>
      </c>
      <c r="B24304" s="16">
        <v>46268</v>
      </c>
      <c r="C24304" s="10" t="s">
        <v>20</v>
      </c>
      <c r="D24304" s="10" t="s">
        <v>75</v>
      </c>
      <c r="E24304" s="10">
        <v>0</v>
      </c>
      <c r="F24304" s="10">
        <v>15.766666666666667</v>
      </c>
      <c r="G24304" s="10">
        <v>8.2333333333333325</v>
      </c>
      <c r="H24304" s="10">
        <v>0</v>
      </c>
      <c r="I24304" s="4" t="s">
        <v>828</v>
      </c>
      <c r="J24304" s="7" t="str">
        <f>VLOOKUP(C24304,'[1]T. Apoyo Sistema'!$B$1:$C$89,2,0)</f>
        <v>SI</v>
      </c>
    </row>
    <row r="24305" spans="1:10" x14ac:dyDescent="0.25">
      <c r="A24305" s="4" t="str">
        <f>CONCATENATE(B24305,"-",C24305,"-",D24305)</f>
        <v>46268-POX46-sec2</v>
      </c>
      <c r="B24305" s="16">
        <v>46268</v>
      </c>
      <c r="C24305" s="10" t="s">
        <v>20</v>
      </c>
      <c r="D24305" s="10" t="s">
        <v>76</v>
      </c>
      <c r="E24305" s="10">
        <v>0</v>
      </c>
      <c r="F24305" s="10">
        <v>15.766666666666667</v>
      </c>
      <c r="G24305" s="10">
        <v>8.2333333333333325</v>
      </c>
      <c r="H24305" s="10">
        <v>0</v>
      </c>
      <c r="I24305" s="4" t="s">
        <v>828</v>
      </c>
      <c r="J24305" s="7" t="str">
        <f>VLOOKUP(C24305,'[1]T. Apoyo Sistema'!$B$1:$C$89,2,0)</f>
        <v>SI</v>
      </c>
    </row>
    <row r="24306" spans="1:10" x14ac:dyDescent="0.25">
      <c r="A24306" s="4" t="str">
        <f>CONCATENATE(B24306,"-",C24306,"-",D24306)</f>
        <v>46247-POX6-bbd1</v>
      </c>
      <c r="B24306" s="14">
        <v>46247</v>
      </c>
      <c r="C24306" s="4" t="s">
        <v>106</v>
      </c>
      <c r="D24306" s="4" t="s">
        <v>69</v>
      </c>
      <c r="E24306" s="4">
        <v>0</v>
      </c>
      <c r="F24306" s="6">
        <v>0.43333333333333335</v>
      </c>
      <c r="G24306" s="6">
        <v>23.55</v>
      </c>
      <c r="H24306" s="6">
        <v>0</v>
      </c>
      <c r="I24306" s="4" t="str">
        <f>TEXT(B24306,"yyyy-mm")</f>
        <v>2026-08</v>
      </c>
      <c r="J24306" s="7" t="str">
        <f>VLOOKUP(C24306,'[1]T. Apoyo Sistema'!$B$1:$C$89,2,0)</f>
        <v>SI</v>
      </c>
    </row>
    <row r="24307" spans="1:10" x14ac:dyDescent="0.25">
      <c r="A24307" s="4" t="str">
        <f>CONCATENATE(B24307,"-",C24307,"-",D24307)</f>
        <v>46247-POX6-bbd2</v>
      </c>
      <c r="B24307" s="14">
        <v>46247</v>
      </c>
      <c r="C24307" s="4" t="s">
        <v>106</v>
      </c>
      <c r="D24307" s="4" t="s">
        <v>70</v>
      </c>
      <c r="E24307" s="4">
        <v>0</v>
      </c>
      <c r="F24307" s="6">
        <v>0</v>
      </c>
      <c r="G24307" s="6">
        <v>23.983333333333334</v>
      </c>
      <c r="H24307" s="6">
        <v>0</v>
      </c>
      <c r="I24307" s="4" t="str">
        <f>TEXT(B24307,"yyyy-mm")</f>
        <v>2026-08</v>
      </c>
      <c r="J24307" s="7" t="str">
        <f>VLOOKUP(C24307,'[1]T. Apoyo Sistema'!$B$1:$C$89,2,0)</f>
        <v>SI</v>
      </c>
    </row>
    <row r="24308" spans="1:10" x14ac:dyDescent="0.25">
      <c r="A24308" s="4" t="str">
        <f>CONCATENATE(B24308,"-",C24308,"-",D24308)</f>
        <v>46247-POX6-com1</v>
      </c>
      <c r="B24308" s="14">
        <v>46247</v>
      </c>
      <c r="C24308" s="4" t="s">
        <v>106</v>
      </c>
      <c r="D24308" s="4" t="s">
        <v>71</v>
      </c>
      <c r="E24308" s="4">
        <v>0</v>
      </c>
      <c r="F24308" s="6">
        <v>23.133333333333333</v>
      </c>
      <c r="G24308" s="6">
        <v>0.85000000000000142</v>
      </c>
      <c r="H24308" s="6">
        <v>0</v>
      </c>
      <c r="I24308" s="4" t="str">
        <f>TEXT(B24308,"yyyy-mm")</f>
        <v>2026-08</v>
      </c>
      <c r="J24308" s="7" t="str">
        <f>VLOOKUP(C24308,'[1]T. Apoyo Sistema'!$B$1:$C$89,2,0)</f>
        <v>SI</v>
      </c>
    </row>
    <row r="24309" spans="1:10" x14ac:dyDescent="0.25">
      <c r="A24309" s="4" t="str">
        <f>CONCATENATE(B24309,"-",C24309,"-",D24309)</f>
        <v>46247-POX6-com2</v>
      </c>
      <c r="B24309" s="14">
        <v>46247</v>
      </c>
      <c r="C24309" s="4" t="s">
        <v>106</v>
      </c>
      <c r="D24309" s="4" t="s">
        <v>72</v>
      </c>
      <c r="E24309" s="4">
        <v>0</v>
      </c>
      <c r="F24309" s="6">
        <v>23.75</v>
      </c>
      <c r="G24309" s="6">
        <v>0.23333333333333428</v>
      </c>
      <c r="H24309" s="6">
        <v>0</v>
      </c>
      <c r="I24309" s="4" t="str">
        <f>TEXT(B24309,"yyyy-mm")</f>
        <v>2026-08</v>
      </c>
      <c r="J24309" s="7" t="str">
        <f>VLOOKUP(C24309,'[1]T. Apoyo Sistema'!$B$1:$C$89,2,0)</f>
        <v>SI</v>
      </c>
    </row>
    <row r="24310" spans="1:10" x14ac:dyDescent="0.25">
      <c r="A24310" s="4" t="str">
        <f>CONCATENATE(B24310,"-",C24310,"-",D24310)</f>
        <v>46247-POX6-com3</v>
      </c>
      <c r="B24310" s="14">
        <v>46247</v>
      </c>
      <c r="C24310" s="4" t="s">
        <v>106</v>
      </c>
      <c r="D24310" s="4" t="s">
        <v>77</v>
      </c>
      <c r="E24310" s="4">
        <v>0</v>
      </c>
      <c r="F24310" s="6">
        <v>22.5</v>
      </c>
      <c r="G24310" s="6">
        <v>1.4833333333333343</v>
      </c>
      <c r="H24310" s="6">
        <v>0</v>
      </c>
      <c r="I24310" s="4" t="str">
        <f>TEXT(B24310,"yyyy-mm")</f>
        <v>2026-08</v>
      </c>
      <c r="J24310" s="7" t="str">
        <f>VLOOKUP(C24310,'[1]T. Apoyo Sistema'!$B$1:$C$89,2,0)</f>
        <v>SI</v>
      </c>
    </row>
    <row r="24311" spans="1:10" x14ac:dyDescent="0.25">
      <c r="A24311" s="4" t="str">
        <f>CONCATENATE(B24311,"-",C24311,"-",D24311)</f>
        <v>46247-POX6-com4</v>
      </c>
      <c r="B24311" s="14">
        <v>46247</v>
      </c>
      <c r="C24311" s="4" t="s">
        <v>106</v>
      </c>
      <c r="D24311" s="4" t="s">
        <v>78</v>
      </c>
      <c r="E24311" s="4">
        <v>0</v>
      </c>
      <c r="F24311" s="6">
        <v>23.483333333333334</v>
      </c>
      <c r="G24311" s="6">
        <v>0.5</v>
      </c>
      <c r="H24311" s="6">
        <v>0</v>
      </c>
      <c r="I24311" s="4" t="str">
        <f>TEXT(B24311,"yyyy-mm")</f>
        <v>2026-08</v>
      </c>
      <c r="J24311" s="7" t="str">
        <f>VLOOKUP(C24311,'[1]T. Apoyo Sistema'!$B$1:$C$89,2,0)</f>
        <v>SI</v>
      </c>
    </row>
    <row r="24312" spans="1:10" x14ac:dyDescent="0.25">
      <c r="A24312" s="4" t="str">
        <f>CONCATENATE(B24312,"-",C24312,"-",D24312)</f>
        <v>46247-POX6-gen1</v>
      </c>
      <c r="B24312" s="14">
        <v>46247</v>
      </c>
      <c r="C24312" s="4" t="s">
        <v>106</v>
      </c>
      <c r="D24312" s="4" t="s">
        <v>59</v>
      </c>
      <c r="E24312" s="4">
        <v>0</v>
      </c>
      <c r="F24312" s="6">
        <v>5.333333333333333</v>
      </c>
      <c r="G24312" s="6">
        <v>18.650000000000002</v>
      </c>
      <c r="H24312" s="6">
        <v>0</v>
      </c>
      <c r="I24312" s="4" t="str">
        <f>TEXT(B24312,"yyyy-mm")</f>
        <v>2026-08</v>
      </c>
      <c r="J24312" s="7" t="str">
        <f>VLOOKUP(C24312,'[1]T. Apoyo Sistema'!$B$1:$C$89,2,0)</f>
        <v>SI</v>
      </c>
    </row>
    <row r="24313" spans="1:10" x14ac:dyDescent="0.25">
      <c r="A24313" s="4" t="str">
        <f>CONCATENATE(B24313,"-",C24313,"-",D24313)</f>
        <v>46247-POX6-gen2</v>
      </c>
      <c r="B24313" s="14">
        <v>46247</v>
      </c>
      <c r="C24313" s="4" t="s">
        <v>106</v>
      </c>
      <c r="D24313" s="4" t="s">
        <v>73</v>
      </c>
      <c r="E24313" s="4">
        <v>0</v>
      </c>
      <c r="F24313" s="6">
        <v>18.55</v>
      </c>
      <c r="G24313" s="6">
        <v>5.4333333333333336</v>
      </c>
      <c r="H24313" s="6">
        <v>0</v>
      </c>
      <c r="I24313" s="4" t="str">
        <f>TEXT(B24313,"yyyy-mm")</f>
        <v>2026-08</v>
      </c>
      <c r="J24313" s="7" t="str">
        <f>VLOOKUP(C24313,'[1]T. Apoyo Sistema'!$B$1:$C$89,2,0)</f>
        <v>SI</v>
      </c>
    </row>
    <row r="24314" spans="1:10" x14ac:dyDescent="0.25">
      <c r="A24314" s="4" t="str">
        <f>CONCATENATE(B24314,"-",C24314,"-",D24314)</f>
        <v>46247-POX6-psa1</v>
      </c>
      <c r="B24314" s="14">
        <v>46247</v>
      </c>
      <c r="C24314" s="4" t="s">
        <v>106</v>
      </c>
      <c r="D24314" s="4" t="s">
        <v>60</v>
      </c>
      <c r="E24314" s="4">
        <v>0</v>
      </c>
      <c r="F24314" s="6">
        <v>21.55</v>
      </c>
      <c r="G24314" s="6">
        <v>2.4333333333333336</v>
      </c>
      <c r="H24314" s="6">
        <v>0</v>
      </c>
      <c r="I24314" s="4" t="str">
        <f>TEXT(B24314,"yyyy-mm")</f>
        <v>2026-08</v>
      </c>
      <c r="J24314" s="7" t="str">
        <f>VLOOKUP(C24314,'[1]T. Apoyo Sistema'!$B$1:$C$89,2,0)</f>
        <v>SI</v>
      </c>
    </row>
    <row r="24315" spans="1:10" x14ac:dyDescent="0.25">
      <c r="A24315" s="4" t="str">
        <f>CONCATENATE(B24315,"-",C24315,"-",D24315)</f>
        <v>46247-POX6-psa2</v>
      </c>
      <c r="B24315" s="14">
        <v>46247</v>
      </c>
      <c r="C24315" s="4" t="s">
        <v>106</v>
      </c>
      <c r="D24315" s="4" t="s">
        <v>74</v>
      </c>
      <c r="E24315" s="4">
        <v>0</v>
      </c>
      <c r="F24315" s="6">
        <v>23.733333333333334</v>
      </c>
      <c r="G24315" s="6">
        <v>0.25</v>
      </c>
      <c r="H24315" s="6">
        <v>0</v>
      </c>
      <c r="I24315" s="4" t="str">
        <f>TEXT(B24315,"yyyy-mm")</f>
        <v>2026-08</v>
      </c>
      <c r="J24315" s="7" t="str">
        <f>VLOOKUP(C24315,'[1]T. Apoyo Sistema'!$B$1:$C$89,2,0)</f>
        <v>SI</v>
      </c>
    </row>
    <row r="24316" spans="1:10" x14ac:dyDescent="0.25">
      <c r="A24316" s="4" t="str">
        <f>CONCATENATE(B24316,"-",C24316,"-",D24316)</f>
        <v>46247-POX6-psa3</v>
      </c>
      <c r="B24316" s="14">
        <v>46247</v>
      </c>
      <c r="C24316" s="4" t="s">
        <v>106</v>
      </c>
      <c r="D24316" s="4" t="s">
        <v>79</v>
      </c>
      <c r="E24316" s="4">
        <v>0</v>
      </c>
      <c r="F24316" s="6">
        <v>23.733333333333334</v>
      </c>
      <c r="G24316" s="6">
        <v>0.25</v>
      </c>
      <c r="H24316" s="6">
        <v>0</v>
      </c>
      <c r="I24316" s="4" t="str">
        <f>TEXT(B24316,"yyyy-mm")</f>
        <v>2026-08</v>
      </c>
      <c r="J24316" s="7" t="str">
        <f>VLOOKUP(C24316,'[1]T. Apoyo Sistema'!$B$1:$C$89,2,0)</f>
        <v>SI</v>
      </c>
    </row>
    <row r="24317" spans="1:10" x14ac:dyDescent="0.25">
      <c r="A24317" s="4" t="str">
        <f>CONCATENATE(B24317,"-",C24317,"-",D24317)</f>
        <v>46247-POX6-psa4</v>
      </c>
      <c r="B24317" s="14">
        <v>46247</v>
      </c>
      <c r="C24317" s="4" t="s">
        <v>106</v>
      </c>
      <c r="D24317" s="4" t="s">
        <v>80</v>
      </c>
      <c r="E24317" s="4">
        <v>0</v>
      </c>
      <c r="F24317" s="6">
        <v>23.383333333333333</v>
      </c>
      <c r="G24317" s="6">
        <v>0.60000000000000142</v>
      </c>
      <c r="H24317" s="6">
        <v>0</v>
      </c>
      <c r="I24317" s="4" t="str">
        <f>TEXT(B24317,"yyyy-mm")</f>
        <v>2026-08</v>
      </c>
      <c r="J24317" s="7" t="str">
        <f>VLOOKUP(C24317,'[1]T. Apoyo Sistema'!$B$1:$C$89,2,0)</f>
        <v>SI</v>
      </c>
    </row>
    <row r="24318" spans="1:10" x14ac:dyDescent="0.25">
      <c r="A24318" s="4" t="str">
        <f>CONCATENATE(B24318,"-",C24318,"-",D24318)</f>
        <v>46247-POX6-sec1</v>
      </c>
      <c r="B24318" s="14">
        <v>46247</v>
      </c>
      <c r="C24318" s="4" t="s">
        <v>106</v>
      </c>
      <c r="D24318" s="4" t="s">
        <v>75</v>
      </c>
      <c r="E24318" s="4">
        <v>0</v>
      </c>
      <c r="F24318" s="6">
        <v>23.833333333333332</v>
      </c>
      <c r="G24318" s="6">
        <v>0.15000000000000213</v>
      </c>
      <c r="H24318" s="6">
        <v>0</v>
      </c>
      <c r="I24318" s="4" t="str">
        <f>TEXT(B24318,"yyyy-mm")</f>
        <v>2026-08</v>
      </c>
      <c r="J24318" s="7" t="str">
        <f>VLOOKUP(C24318,'[1]T. Apoyo Sistema'!$B$1:$C$89,2,0)</f>
        <v>SI</v>
      </c>
    </row>
    <row r="24319" spans="1:10" x14ac:dyDescent="0.25">
      <c r="A24319" s="4" t="str">
        <f>CONCATENATE(B24319,"-",C24319,"-",D24319)</f>
        <v>46247-POX6-sec2</v>
      </c>
      <c r="B24319" s="14">
        <v>46247</v>
      </c>
      <c r="C24319" s="4" t="s">
        <v>106</v>
      </c>
      <c r="D24319" s="4" t="s">
        <v>76</v>
      </c>
      <c r="E24319" s="4">
        <v>0</v>
      </c>
      <c r="F24319" s="6">
        <v>23.833333333333332</v>
      </c>
      <c r="G24319" s="6">
        <v>0.15000000000000213</v>
      </c>
      <c r="H24319" s="6">
        <v>0</v>
      </c>
      <c r="I24319" s="4" t="str">
        <f>TEXT(B24319,"yyyy-mm")</f>
        <v>2026-08</v>
      </c>
      <c r="J24319" s="7" t="str">
        <f>VLOOKUP(C24319,'[1]T. Apoyo Sistema'!$B$1:$C$89,2,0)</f>
        <v>SI</v>
      </c>
    </row>
    <row r="24320" spans="1:10" x14ac:dyDescent="0.25">
      <c r="A24320" s="4" t="str">
        <f>CONCATENATE(B24320,"-",C24320,"-",D24320)</f>
        <v>46268-POX48-bbd1</v>
      </c>
      <c r="B24320" s="16">
        <v>46268</v>
      </c>
      <c r="C24320" s="10" t="s">
        <v>25</v>
      </c>
      <c r="D24320" s="10" t="s">
        <v>69</v>
      </c>
      <c r="E24320" s="10">
        <v>0</v>
      </c>
      <c r="F24320" s="10">
        <v>0.26666666666666666</v>
      </c>
      <c r="G24320" s="10">
        <v>23.733333333333334</v>
      </c>
      <c r="H24320" s="10">
        <v>0</v>
      </c>
      <c r="I24320" s="4" t="s">
        <v>828</v>
      </c>
      <c r="J24320" s="7" t="str">
        <f>VLOOKUP(C24320,'[1]T. Apoyo Sistema'!$B$1:$C$89,2,0)</f>
        <v>SI</v>
      </c>
    </row>
    <row r="24321" spans="1:10" x14ac:dyDescent="0.25">
      <c r="A24321" s="4" t="str">
        <f>CONCATENATE(B24321,"-",C24321,"-",D24321)</f>
        <v>46268-POX48-bbd2</v>
      </c>
      <c r="B24321" s="16">
        <v>46268</v>
      </c>
      <c r="C24321" s="10" t="s">
        <v>25</v>
      </c>
      <c r="D24321" s="10" t="s">
        <v>70</v>
      </c>
      <c r="E24321" s="10">
        <v>0</v>
      </c>
      <c r="F24321" s="10">
        <v>0</v>
      </c>
      <c r="G24321" s="10">
        <v>24</v>
      </c>
      <c r="H24321" s="10">
        <v>0</v>
      </c>
      <c r="I24321" s="4" t="s">
        <v>828</v>
      </c>
      <c r="J24321" s="7" t="str">
        <f>VLOOKUP(C24321,'[1]T. Apoyo Sistema'!$B$1:$C$89,2,0)</f>
        <v>SI</v>
      </c>
    </row>
    <row r="24322" spans="1:10" x14ac:dyDescent="0.25">
      <c r="A24322" s="4" t="str">
        <f>CONCATENATE(B24322,"-",C24322,"-",D24322)</f>
        <v>46268-POX48-com1</v>
      </c>
      <c r="B24322" s="16">
        <v>46268</v>
      </c>
      <c r="C24322" s="10" t="s">
        <v>25</v>
      </c>
      <c r="D24322" s="10" t="s">
        <v>71</v>
      </c>
      <c r="E24322" s="10">
        <v>0</v>
      </c>
      <c r="F24322" s="10">
        <v>7.416666666666667</v>
      </c>
      <c r="G24322" s="10">
        <v>16.583333333333332</v>
      </c>
      <c r="H24322" s="10">
        <v>0</v>
      </c>
      <c r="I24322" s="4" t="s">
        <v>828</v>
      </c>
      <c r="J24322" s="7" t="str">
        <f>VLOOKUP(C24322,'[1]T. Apoyo Sistema'!$B$1:$C$89,2,0)</f>
        <v>SI</v>
      </c>
    </row>
    <row r="24323" spans="1:10" x14ac:dyDescent="0.25">
      <c r="A24323" s="4" t="str">
        <f>CONCATENATE(B24323,"-",C24323,"-",D24323)</f>
        <v>46268-POX48-com2</v>
      </c>
      <c r="B24323" s="16">
        <v>46268</v>
      </c>
      <c r="C24323" s="10" t="s">
        <v>25</v>
      </c>
      <c r="D24323" s="10" t="s">
        <v>72</v>
      </c>
      <c r="E24323" s="10">
        <v>0</v>
      </c>
      <c r="F24323" s="10">
        <v>7.3666666666666663</v>
      </c>
      <c r="G24323" s="10">
        <v>16.633333333333333</v>
      </c>
      <c r="H24323" s="10">
        <v>0</v>
      </c>
      <c r="I24323" s="4" t="s">
        <v>828</v>
      </c>
      <c r="J24323" s="7" t="str">
        <f>VLOOKUP(C24323,'[1]T. Apoyo Sistema'!$B$1:$C$89,2,0)</f>
        <v>SI</v>
      </c>
    </row>
    <row r="24324" spans="1:10" x14ac:dyDescent="0.25">
      <c r="A24324" s="4" t="str">
        <f>CONCATENATE(B24324,"-",C24324,"-",D24324)</f>
        <v>46268-POX48-com3</v>
      </c>
      <c r="B24324" s="16">
        <v>46268</v>
      </c>
      <c r="C24324" s="10" t="s">
        <v>25</v>
      </c>
      <c r="D24324" s="10" t="s">
        <v>77</v>
      </c>
      <c r="E24324" s="10">
        <v>0</v>
      </c>
      <c r="F24324" s="10">
        <v>7.35</v>
      </c>
      <c r="G24324" s="10">
        <v>16.649999999999999</v>
      </c>
      <c r="H24324" s="10">
        <v>0</v>
      </c>
      <c r="I24324" s="4" t="s">
        <v>828</v>
      </c>
      <c r="J24324" s="7" t="str">
        <f>VLOOKUP(C24324,'[1]T. Apoyo Sistema'!$B$1:$C$89,2,0)</f>
        <v>SI</v>
      </c>
    </row>
    <row r="24325" spans="1:10" x14ac:dyDescent="0.25">
      <c r="A24325" s="4" t="str">
        <f>CONCATENATE(B24325,"-",C24325,"-",D24325)</f>
        <v>46268-POX48-gen1</v>
      </c>
      <c r="B24325" s="16">
        <v>46268</v>
      </c>
      <c r="C24325" s="10" t="s">
        <v>25</v>
      </c>
      <c r="D24325" s="10" t="s">
        <v>59</v>
      </c>
      <c r="E24325" s="10">
        <v>0</v>
      </c>
      <c r="F24325" s="10">
        <v>0</v>
      </c>
      <c r="G24325" s="10">
        <v>0</v>
      </c>
      <c r="H24325" s="10">
        <v>24</v>
      </c>
      <c r="I24325" s="4" t="s">
        <v>828</v>
      </c>
      <c r="J24325" s="7" t="str">
        <f>VLOOKUP(C24325,'[1]T. Apoyo Sistema'!$B$1:$C$89,2,0)</f>
        <v>SI</v>
      </c>
    </row>
    <row r="24326" spans="1:10" x14ac:dyDescent="0.25">
      <c r="A24326" s="4" t="str">
        <f>CONCATENATE(B24326,"-",C24326,"-",D24326)</f>
        <v>46268-POX48-gen2</v>
      </c>
      <c r="B24326" s="16">
        <v>46268</v>
      </c>
      <c r="C24326" s="10" t="s">
        <v>25</v>
      </c>
      <c r="D24326" s="10" t="s">
        <v>73</v>
      </c>
      <c r="E24326" s="10">
        <v>0</v>
      </c>
      <c r="F24326" s="10">
        <v>7.6833333333333336</v>
      </c>
      <c r="G24326" s="10">
        <v>16.316666666666666</v>
      </c>
      <c r="H24326" s="10">
        <v>0</v>
      </c>
      <c r="I24326" s="4" t="s">
        <v>828</v>
      </c>
      <c r="J24326" s="7" t="str">
        <f>VLOOKUP(C24326,'[1]T. Apoyo Sistema'!$B$1:$C$89,2,0)</f>
        <v>SI</v>
      </c>
    </row>
    <row r="24327" spans="1:10" x14ac:dyDescent="0.25">
      <c r="A24327" s="4" t="str">
        <f>CONCATENATE(B24327,"-",C24327,"-",D24327)</f>
        <v>46268-POX48-psa1</v>
      </c>
      <c r="B24327" s="16">
        <v>46268</v>
      </c>
      <c r="C24327" s="10" t="s">
        <v>25</v>
      </c>
      <c r="D24327" s="10" t="s">
        <v>60</v>
      </c>
      <c r="E24327" s="10">
        <v>0</v>
      </c>
      <c r="F24327" s="10">
        <v>7.2333333333333334</v>
      </c>
      <c r="G24327" s="10">
        <v>16.766666666666666</v>
      </c>
      <c r="H24327" s="10">
        <v>0</v>
      </c>
      <c r="I24327" s="4" t="s">
        <v>828</v>
      </c>
      <c r="J24327" s="7" t="str">
        <f>VLOOKUP(C24327,'[1]T. Apoyo Sistema'!$B$1:$C$89,2,0)</f>
        <v>SI</v>
      </c>
    </row>
    <row r="24328" spans="1:10" x14ac:dyDescent="0.25">
      <c r="A24328" s="4" t="str">
        <f>CONCATENATE(B24328,"-",C24328,"-",D24328)</f>
        <v>46268-POX48-psa2</v>
      </c>
      <c r="B24328" s="16">
        <v>46268</v>
      </c>
      <c r="C24328" s="10" t="s">
        <v>25</v>
      </c>
      <c r="D24328" s="10" t="s">
        <v>74</v>
      </c>
      <c r="E24328" s="10">
        <v>1</v>
      </c>
      <c r="F24328" s="10">
        <v>6.8166666666666664</v>
      </c>
      <c r="G24328" s="10">
        <v>16.399999999999999</v>
      </c>
      <c r="H24328" s="10">
        <v>0.78333333333333333</v>
      </c>
      <c r="I24328" s="4" t="s">
        <v>828</v>
      </c>
      <c r="J24328" s="7" t="str">
        <f>VLOOKUP(C24328,'[1]T. Apoyo Sistema'!$B$1:$C$89,2,0)</f>
        <v>SI</v>
      </c>
    </row>
    <row r="24329" spans="1:10" x14ac:dyDescent="0.25">
      <c r="A24329" s="4" t="str">
        <f>CONCATENATE(B24329,"-",C24329,"-",D24329)</f>
        <v>46268-POX48-psa3</v>
      </c>
      <c r="B24329" s="16">
        <v>46268</v>
      </c>
      <c r="C24329" s="10" t="s">
        <v>25</v>
      </c>
      <c r="D24329" s="10" t="s">
        <v>79</v>
      </c>
      <c r="E24329" s="10">
        <v>0</v>
      </c>
      <c r="F24329" s="10">
        <v>7.2166666666666668</v>
      </c>
      <c r="G24329" s="10">
        <v>16.783333333333331</v>
      </c>
      <c r="H24329" s="10">
        <v>0</v>
      </c>
      <c r="I24329" s="4" t="s">
        <v>828</v>
      </c>
      <c r="J24329" s="7" t="str">
        <f>VLOOKUP(C24329,'[1]T. Apoyo Sistema'!$B$1:$C$89,2,0)</f>
        <v>SI</v>
      </c>
    </row>
    <row r="24330" spans="1:10" x14ac:dyDescent="0.25">
      <c r="A24330" s="4" t="str">
        <f>CONCATENATE(B24330,"-",C24330,"-",D24330)</f>
        <v>46268-POX48-psa4</v>
      </c>
      <c r="B24330" s="16">
        <v>46268</v>
      </c>
      <c r="C24330" s="10" t="s">
        <v>25</v>
      </c>
      <c r="D24330" s="10" t="s">
        <v>80</v>
      </c>
      <c r="E24330" s="10">
        <v>0</v>
      </c>
      <c r="F24330" s="10">
        <v>7.2</v>
      </c>
      <c r="G24330" s="10">
        <v>16.8</v>
      </c>
      <c r="H24330" s="10">
        <v>0</v>
      </c>
      <c r="I24330" s="4" t="s">
        <v>828</v>
      </c>
      <c r="J24330" s="7" t="str">
        <f>VLOOKUP(C24330,'[1]T. Apoyo Sistema'!$B$1:$C$89,2,0)</f>
        <v>SI</v>
      </c>
    </row>
    <row r="24331" spans="1:10" x14ac:dyDescent="0.25">
      <c r="A24331" s="4" t="str">
        <f>CONCATENATE(B24331,"-",C24331,"-",D24331)</f>
        <v>46268-POX48-psa5</v>
      </c>
      <c r="B24331" s="16">
        <v>46268</v>
      </c>
      <c r="C24331" s="10" t="s">
        <v>25</v>
      </c>
      <c r="D24331" s="10" t="s">
        <v>92</v>
      </c>
      <c r="E24331" s="10">
        <v>0</v>
      </c>
      <c r="F24331" s="10">
        <v>7.2</v>
      </c>
      <c r="G24331" s="10">
        <v>16.8</v>
      </c>
      <c r="H24331" s="10">
        <v>0</v>
      </c>
      <c r="I24331" s="4" t="s">
        <v>828</v>
      </c>
      <c r="J24331" s="7" t="str">
        <f>VLOOKUP(C24331,'[1]T. Apoyo Sistema'!$B$1:$C$89,2,0)</f>
        <v>SI</v>
      </c>
    </row>
    <row r="24332" spans="1:10" x14ac:dyDescent="0.25">
      <c r="A24332" s="4" t="str">
        <f>CONCATENATE(B24332,"-",C24332,"-",D24332)</f>
        <v>46268-POX48-psa6</v>
      </c>
      <c r="B24332" s="16">
        <v>46268</v>
      </c>
      <c r="C24332" s="10" t="s">
        <v>25</v>
      </c>
      <c r="D24332" s="10" t="s">
        <v>93</v>
      </c>
      <c r="E24332" s="10">
        <v>0</v>
      </c>
      <c r="F24332" s="10">
        <v>7.166666666666667</v>
      </c>
      <c r="G24332" s="10">
        <v>16.833333333333332</v>
      </c>
      <c r="H24332" s="10">
        <v>0</v>
      </c>
      <c r="I24332" s="4" t="s">
        <v>828</v>
      </c>
      <c r="J24332" s="7" t="str">
        <f>VLOOKUP(C24332,'[1]T. Apoyo Sistema'!$B$1:$C$89,2,0)</f>
        <v>SI</v>
      </c>
    </row>
    <row r="24333" spans="1:10" x14ac:dyDescent="0.25">
      <c r="A24333" s="4" t="str">
        <f>CONCATENATE(B24333,"-",C24333,"-",D24333)</f>
        <v>46268-POX48-sec1</v>
      </c>
      <c r="B24333" s="16">
        <v>46268</v>
      </c>
      <c r="C24333" s="10" t="s">
        <v>25</v>
      </c>
      <c r="D24333" s="10" t="s">
        <v>75</v>
      </c>
      <c r="E24333" s="10">
        <v>0</v>
      </c>
      <c r="F24333" s="10">
        <v>7.5666666666666664</v>
      </c>
      <c r="G24333" s="10">
        <v>16.433333333333334</v>
      </c>
      <c r="H24333" s="10">
        <v>0</v>
      </c>
      <c r="I24333" s="4" t="s">
        <v>828</v>
      </c>
      <c r="J24333" s="7" t="str">
        <f>VLOOKUP(C24333,'[1]T. Apoyo Sistema'!$B$1:$C$89,2,0)</f>
        <v>SI</v>
      </c>
    </row>
    <row r="24334" spans="1:10" x14ac:dyDescent="0.25">
      <c r="A24334" s="4" t="str">
        <f>CONCATENATE(B24334,"-",C24334,"-",D24334)</f>
        <v>46268-POX48-sec2</v>
      </c>
      <c r="B24334" s="16">
        <v>46268</v>
      </c>
      <c r="C24334" s="10" t="s">
        <v>25</v>
      </c>
      <c r="D24334" s="10" t="s">
        <v>76</v>
      </c>
      <c r="E24334" s="10">
        <v>0</v>
      </c>
      <c r="F24334" s="10">
        <v>7.5666666666666664</v>
      </c>
      <c r="G24334" s="10">
        <v>16.433333333333334</v>
      </c>
      <c r="H24334" s="10">
        <v>0</v>
      </c>
      <c r="I24334" s="4" t="s">
        <v>828</v>
      </c>
      <c r="J24334" s="7" t="str">
        <f>VLOOKUP(C24334,'[1]T. Apoyo Sistema'!$B$1:$C$89,2,0)</f>
        <v>SI</v>
      </c>
    </row>
    <row r="24335" spans="1:10" x14ac:dyDescent="0.25">
      <c r="A24335" s="4" t="str">
        <f>CONCATENATE(B24335,"-",C24335,"-",D24335)</f>
        <v>46268-POX49-bbd1</v>
      </c>
      <c r="B24335" s="16">
        <v>46268</v>
      </c>
      <c r="C24335" s="10" t="s">
        <v>98</v>
      </c>
      <c r="D24335" s="10" t="s">
        <v>69</v>
      </c>
      <c r="E24335" s="10">
        <v>0</v>
      </c>
      <c r="F24335" s="10">
        <v>0.31666666666666665</v>
      </c>
      <c r="G24335" s="10">
        <v>23.683333333333334</v>
      </c>
      <c r="H24335" s="10">
        <v>0</v>
      </c>
      <c r="I24335" s="4" t="s">
        <v>828</v>
      </c>
      <c r="J24335" s="7" t="str">
        <f>VLOOKUP(C24335,'[1]T. Apoyo Sistema'!$B$1:$C$89,2,0)</f>
        <v>SI</v>
      </c>
    </row>
    <row r="24336" spans="1:10" x14ac:dyDescent="0.25">
      <c r="A24336" s="4" t="str">
        <f>CONCATENATE(B24336,"-",C24336,"-",D24336)</f>
        <v>46268-POX49-bbd2</v>
      </c>
      <c r="B24336" s="16">
        <v>46268</v>
      </c>
      <c r="C24336" s="10" t="s">
        <v>98</v>
      </c>
      <c r="D24336" s="10" t="s">
        <v>70</v>
      </c>
      <c r="E24336" s="10">
        <v>0</v>
      </c>
      <c r="F24336" s="10">
        <v>0</v>
      </c>
      <c r="G24336" s="10">
        <v>24</v>
      </c>
      <c r="H24336" s="10">
        <v>0</v>
      </c>
      <c r="I24336" s="4" t="s">
        <v>828</v>
      </c>
      <c r="J24336" s="7" t="str">
        <f>VLOOKUP(C24336,'[1]T. Apoyo Sistema'!$B$1:$C$89,2,0)</f>
        <v>SI</v>
      </c>
    </row>
    <row r="24337" spans="1:10" x14ac:dyDescent="0.25">
      <c r="A24337" s="4" t="str">
        <f>CONCATENATE(B24337,"-",C24337,"-",D24337)</f>
        <v>46268-POX49-com1</v>
      </c>
      <c r="B24337" s="16">
        <v>46268</v>
      </c>
      <c r="C24337" s="10" t="s">
        <v>98</v>
      </c>
      <c r="D24337" s="10" t="s">
        <v>71</v>
      </c>
      <c r="E24337" s="10">
        <v>0</v>
      </c>
      <c r="F24337" s="10">
        <v>16.25</v>
      </c>
      <c r="G24337" s="10">
        <v>7.75</v>
      </c>
      <c r="H24337" s="10">
        <v>0</v>
      </c>
      <c r="I24337" s="4" t="s">
        <v>828</v>
      </c>
      <c r="J24337" s="7" t="str">
        <f>VLOOKUP(C24337,'[1]T. Apoyo Sistema'!$B$1:$C$89,2,0)</f>
        <v>SI</v>
      </c>
    </row>
    <row r="24338" spans="1:10" x14ac:dyDescent="0.25">
      <c r="A24338" s="4" t="str">
        <f>CONCATENATE(B24338,"-",C24338,"-",D24338)</f>
        <v>46268-POX49-com2</v>
      </c>
      <c r="B24338" s="16">
        <v>46268</v>
      </c>
      <c r="C24338" s="10" t="s">
        <v>98</v>
      </c>
      <c r="D24338" s="10" t="s">
        <v>72</v>
      </c>
      <c r="E24338" s="10">
        <v>0</v>
      </c>
      <c r="F24338" s="10">
        <v>10.199999999999999</v>
      </c>
      <c r="G24338" s="10">
        <v>13.8</v>
      </c>
      <c r="H24338" s="10">
        <v>0</v>
      </c>
      <c r="I24338" s="4" t="s">
        <v>828</v>
      </c>
      <c r="J24338" s="7" t="str">
        <f>VLOOKUP(C24338,'[1]T. Apoyo Sistema'!$B$1:$C$89,2,0)</f>
        <v>SI</v>
      </c>
    </row>
    <row r="24339" spans="1:10" x14ac:dyDescent="0.25">
      <c r="A24339" s="4" t="str">
        <f>CONCATENATE(B24339,"-",C24339,"-",D24339)</f>
        <v>46268-POX49-com3</v>
      </c>
      <c r="B24339" s="16">
        <v>46268</v>
      </c>
      <c r="C24339" s="10" t="s">
        <v>98</v>
      </c>
      <c r="D24339" s="10" t="s">
        <v>77</v>
      </c>
      <c r="E24339" s="10">
        <v>0</v>
      </c>
      <c r="F24339" s="10">
        <v>7.3833333333333337</v>
      </c>
      <c r="G24339" s="10">
        <v>16.616666666666667</v>
      </c>
      <c r="H24339" s="10">
        <v>0</v>
      </c>
      <c r="I24339" s="4" t="s">
        <v>828</v>
      </c>
      <c r="J24339" s="7" t="str">
        <f>VLOOKUP(C24339,'[1]T. Apoyo Sistema'!$B$1:$C$89,2,0)</f>
        <v>SI</v>
      </c>
    </row>
    <row r="24340" spans="1:10" x14ac:dyDescent="0.25">
      <c r="A24340" s="4" t="str">
        <f>CONCATENATE(B24340,"-",C24340,"-",D24340)</f>
        <v>46268-POX49-com4</v>
      </c>
      <c r="B24340" s="16">
        <v>46268</v>
      </c>
      <c r="C24340" s="10" t="s">
        <v>98</v>
      </c>
      <c r="D24340" s="10" t="s">
        <v>78</v>
      </c>
      <c r="E24340" s="10">
        <v>0</v>
      </c>
      <c r="F24340" s="10">
        <v>16.5</v>
      </c>
      <c r="G24340" s="10">
        <v>7.5</v>
      </c>
      <c r="H24340" s="10">
        <v>0</v>
      </c>
      <c r="I24340" s="4" t="s">
        <v>828</v>
      </c>
      <c r="J24340" s="7" t="str">
        <f>VLOOKUP(C24340,'[1]T. Apoyo Sistema'!$B$1:$C$89,2,0)</f>
        <v>SI</v>
      </c>
    </row>
    <row r="24341" spans="1:10" x14ac:dyDescent="0.25">
      <c r="A24341" s="4" t="str">
        <f>CONCATENATE(B24341,"-",C24341,"-",D24341)</f>
        <v>46268-POX49-gen1</v>
      </c>
      <c r="B24341" s="16">
        <v>46268</v>
      </c>
      <c r="C24341" s="10" t="s">
        <v>98</v>
      </c>
      <c r="D24341" s="10" t="s">
        <v>59</v>
      </c>
      <c r="E24341" s="10">
        <v>0</v>
      </c>
      <c r="F24341" s="10">
        <v>17.033333333333335</v>
      </c>
      <c r="G24341" s="10">
        <v>6.966666666666665</v>
      </c>
      <c r="H24341" s="10">
        <v>0</v>
      </c>
      <c r="I24341" s="4" t="s">
        <v>828</v>
      </c>
      <c r="J24341" s="7" t="str">
        <f>VLOOKUP(C24341,'[1]T. Apoyo Sistema'!$B$1:$C$89,2,0)</f>
        <v>SI</v>
      </c>
    </row>
    <row r="24342" spans="1:10" x14ac:dyDescent="0.25">
      <c r="A24342" s="4" t="str">
        <f>CONCATENATE(B24342,"-",C24342,"-",D24342)</f>
        <v>46268-POX49-gen2</v>
      </c>
      <c r="B24342" s="16">
        <v>46268</v>
      </c>
      <c r="C24342" s="10" t="s">
        <v>98</v>
      </c>
      <c r="D24342" s="10" t="s">
        <v>73</v>
      </c>
      <c r="E24342" s="10">
        <v>0</v>
      </c>
      <c r="F24342" s="10">
        <v>0</v>
      </c>
      <c r="G24342" s="10">
        <v>24</v>
      </c>
      <c r="H24342" s="10">
        <v>0</v>
      </c>
      <c r="I24342" s="4" t="s">
        <v>828</v>
      </c>
      <c r="J24342" s="7" t="str">
        <f>VLOOKUP(C24342,'[1]T. Apoyo Sistema'!$B$1:$C$89,2,0)</f>
        <v>SI</v>
      </c>
    </row>
    <row r="24343" spans="1:10" x14ac:dyDescent="0.25">
      <c r="A24343" s="4" t="str">
        <f>CONCATENATE(B24343,"-",C24343,"-",D24343)</f>
        <v>46268-POX49-psa1</v>
      </c>
      <c r="B24343" s="16">
        <v>46268</v>
      </c>
      <c r="C24343" s="10" t="s">
        <v>98</v>
      </c>
      <c r="D24343" s="10" t="s">
        <v>60</v>
      </c>
      <c r="E24343" s="10">
        <v>0</v>
      </c>
      <c r="F24343" s="10">
        <v>7.2333333333333334</v>
      </c>
      <c r="G24343" s="10">
        <v>16.766666666666666</v>
      </c>
      <c r="H24343" s="10">
        <v>0</v>
      </c>
      <c r="I24343" s="4" t="s">
        <v>828</v>
      </c>
      <c r="J24343" s="7" t="str">
        <f>VLOOKUP(C24343,'[1]T. Apoyo Sistema'!$B$1:$C$89,2,0)</f>
        <v>SI</v>
      </c>
    </row>
    <row r="24344" spans="1:10" x14ac:dyDescent="0.25">
      <c r="A24344" s="4" t="str">
        <f>CONCATENATE(B24344,"-",C24344,"-",D24344)</f>
        <v>46268-POX49-psa2</v>
      </c>
      <c r="B24344" s="16">
        <v>46268</v>
      </c>
      <c r="C24344" s="10" t="s">
        <v>98</v>
      </c>
      <c r="D24344" s="10" t="s">
        <v>74</v>
      </c>
      <c r="E24344" s="10">
        <v>0</v>
      </c>
      <c r="F24344" s="10">
        <v>16.05</v>
      </c>
      <c r="G24344" s="10">
        <v>7.9499999999999993</v>
      </c>
      <c r="H24344" s="10">
        <v>0</v>
      </c>
      <c r="I24344" s="4" t="s">
        <v>828</v>
      </c>
      <c r="J24344" s="7" t="str">
        <f>VLOOKUP(C24344,'[1]T. Apoyo Sistema'!$B$1:$C$89,2,0)</f>
        <v>SI</v>
      </c>
    </row>
    <row r="24345" spans="1:10" x14ac:dyDescent="0.25">
      <c r="A24345" s="4" t="str">
        <f>CONCATENATE(B24345,"-",C24345,"-",D24345)</f>
        <v>46268-POX49-psa3</v>
      </c>
      <c r="B24345" s="16">
        <v>46268</v>
      </c>
      <c r="C24345" s="10" t="s">
        <v>98</v>
      </c>
      <c r="D24345" s="10" t="s">
        <v>79</v>
      </c>
      <c r="E24345" s="10">
        <v>0</v>
      </c>
      <c r="F24345" s="10">
        <v>16.033333333333335</v>
      </c>
      <c r="G24345" s="10">
        <v>7.966666666666665</v>
      </c>
      <c r="H24345" s="10">
        <v>0</v>
      </c>
      <c r="I24345" s="4" t="s">
        <v>828</v>
      </c>
      <c r="J24345" s="7" t="str">
        <f>VLOOKUP(C24345,'[1]T. Apoyo Sistema'!$B$1:$C$89,2,0)</f>
        <v>SI</v>
      </c>
    </row>
    <row r="24346" spans="1:10" x14ac:dyDescent="0.25">
      <c r="A24346" s="4" t="str">
        <f>CONCATENATE(B24346,"-",C24346,"-",D24346)</f>
        <v>46268-POX49-psa4</v>
      </c>
      <c r="B24346" s="16">
        <v>46268</v>
      </c>
      <c r="C24346" s="10" t="s">
        <v>98</v>
      </c>
      <c r="D24346" s="10" t="s">
        <v>80</v>
      </c>
      <c r="E24346" s="10">
        <v>0</v>
      </c>
      <c r="F24346" s="10">
        <v>10.083333333333334</v>
      </c>
      <c r="G24346" s="10">
        <v>13.916666666666666</v>
      </c>
      <c r="H24346" s="10">
        <v>0</v>
      </c>
      <c r="I24346" s="4" t="s">
        <v>828</v>
      </c>
      <c r="J24346" s="7" t="str">
        <f>VLOOKUP(C24346,'[1]T. Apoyo Sistema'!$B$1:$C$89,2,0)</f>
        <v>SI</v>
      </c>
    </row>
    <row r="24347" spans="1:10" x14ac:dyDescent="0.25">
      <c r="A24347" s="4" t="str">
        <f>CONCATENATE(B24347,"-",C24347,"-",D24347)</f>
        <v>46268-POX49-sec1</v>
      </c>
      <c r="B24347" s="16">
        <v>46268</v>
      </c>
      <c r="C24347" s="10" t="s">
        <v>98</v>
      </c>
      <c r="D24347" s="10" t="s">
        <v>75</v>
      </c>
      <c r="E24347" s="10">
        <v>0</v>
      </c>
      <c r="F24347" s="10">
        <v>16.75</v>
      </c>
      <c r="G24347" s="10">
        <v>7.25</v>
      </c>
      <c r="H24347" s="10">
        <v>0</v>
      </c>
      <c r="I24347" s="4" t="s">
        <v>828</v>
      </c>
      <c r="J24347" s="7" t="str">
        <f>VLOOKUP(C24347,'[1]T. Apoyo Sistema'!$B$1:$C$89,2,0)</f>
        <v>SI</v>
      </c>
    </row>
    <row r="24348" spans="1:10" x14ac:dyDescent="0.25">
      <c r="A24348" s="4" t="str">
        <f>CONCATENATE(B24348,"-",C24348,"-",D24348)</f>
        <v>46268-POX49-sec2</v>
      </c>
      <c r="B24348" s="16">
        <v>46268</v>
      </c>
      <c r="C24348" s="10" t="s">
        <v>98</v>
      </c>
      <c r="D24348" s="10" t="s">
        <v>76</v>
      </c>
      <c r="E24348" s="10">
        <v>0</v>
      </c>
      <c r="F24348" s="10">
        <v>16.75</v>
      </c>
      <c r="G24348" s="10">
        <v>7.25</v>
      </c>
      <c r="H24348" s="10">
        <v>0</v>
      </c>
      <c r="I24348" s="4" t="s">
        <v>828</v>
      </c>
      <c r="J24348" s="7" t="str">
        <f>VLOOKUP(C24348,'[1]T. Apoyo Sistema'!$B$1:$C$89,2,0)</f>
        <v>SI</v>
      </c>
    </row>
    <row r="24349" spans="1:10" x14ac:dyDescent="0.25">
      <c r="A24349" s="4" t="str">
        <f>CONCATENATE(B24349,"-",C24349,"-",D24349)</f>
        <v>46268-POX50-bbd1</v>
      </c>
      <c r="B24349" s="16">
        <v>46268</v>
      </c>
      <c r="C24349" s="10" t="s">
        <v>99</v>
      </c>
      <c r="D24349" s="10" t="s">
        <v>69</v>
      </c>
      <c r="E24349" s="10">
        <v>0</v>
      </c>
      <c r="F24349" s="10">
        <v>0</v>
      </c>
      <c r="G24349" s="10">
        <v>24</v>
      </c>
      <c r="H24349" s="10">
        <v>0</v>
      </c>
      <c r="I24349" s="4" t="s">
        <v>828</v>
      </c>
      <c r="J24349" s="7" t="str">
        <f>VLOOKUP(C24349,'[1]T. Apoyo Sistema'!$B$1:$C$89,2,0)</f>
        <v>SI</v>
      </c>
    </row>
    <row r="24350" spans="1:10" x14ac:dyDescent="0.25">
      <c r="A24350" s="4" t="str">
        <f>CONCATENATE(B24350,"-",C24350,"-",D24350)</f>
        <v>46268-POX50-bbd2</v>
      </c>
      <c r="B24350" s="16">
        <v>46268</v>
      </c>
      <c r="C24350" s="10" t="s">
        <v>99</v>
      </c>
      <c r="D24350" s="10" t="s">
        <v>70</v>
      </c>
      <c r="E24350" s="10">
        <v>0</v>
      </c>
      <c r="F24350" s="10">
        <v>0.33333333333333331</v>
      </c>
      <c r="G24350" s="10">
        <v>23.666666666666668</v>
      </c>
      <c r="H24350" s="10">
        <v>0</v>
      </c>
      <c r="I24350" s="4" t="s">
        <v>828</v>
      </c>
      <c r="J24350" s="7" t="str">
        <f>VLOOKUP(C24350,'[1]T. Apoyo Sistema'!$B$1:$C$89,2,0)</f>
        <v>SI</v>
      </c>
    </row>
    <row r="24351" spans="1:10" x14ac:dyDescent="0.25">
      <c r="A24351" s="4" t="str">
        <f>CONCATENATE(B24351,"-",C24351,"-",D24351)</f>
        <v>46268-POX50-com1</v>
      </c>
      <c r="B24351" s="16">
        <v>46268</v>
      </c>
      <c r="C24351" s="10" t="s">
        <v>99</v>
      </c>
      <c r="D24351" s="10" t="s">
        <v>71</v>
      </c>
      <c r="E24351" s="10">
        <v>0</v>
      </c>
      <c r="F24351" s="10">
        <v>7.05</v>
      </c>
      <c r="G24351" s="10">
        <v>16.95</v>
      </c>
      <c r="H24351" s="10">
        <v>0</v>
      </c>
      <c r="I24351" s="4" t="s">
        <v>828</v>
      </c>
      <c r="J24351" s="7" t="str">
        <f>VLOOKUP(C24351,'[1]T. Apoyo Sistema'!$B$1:$C$89,2,0)</f>
        <v>SI</v>
      </c>
    </row>
    <row r="24352" spans="1:10" x14ac:dyDescent="0.25">
      <c r="A24352" s="4" t="str">
        <f>CONCATENATE(B24352,"-",C24352,"-",D24352)</f>
        <v>46268-POX50-com2</v>
      </c>
      <c r="B24352" s="16">
        <v>46268</v>
      </c>
      <c r="C24352" s="10" t="s">
        <v>99</v>
      </c>
      <c r="D24352" s="10" t="s">
        <v>72</v>
      </c>
      <c r="E24352" s="10">
        <v>0</v>
      </c>
      <c r="F24352" s="10">
        <v>7.0333333333333332</v>
      </c>
      <c r="G24352" s="10">
        <v>16.966666666666669</v>
      </c>
      <c r="H24352" s="10">
        <v>0</v>
      </c>
      <c r="I24352" s="4" t="s">
        <v>828</v>
      </c>
      <c r="J24352" s="7" t="str">
        <f>VLOOKUP(C24352,'[1]T. Apoyo Sistema'!$B$1:$C$89,2,0)</f>
        <v>SI</v>
      </c>
    </row>
    <row r="24353" spans="1:10" x14ac:dyDescent="0.25">
      <c r="A24353" s="4" t="str">
        <f>CONCATENATE(B24353,"-",C24353,"-",D24353)</f>
        <v>46268-POX50-com3</v>
      </c>
      <c r="B24353" s="16">
        <v>46268</v>
      </c>
      <c r="C24353" s="10" t="s">
        <v>99</v>
      </c>
      <c r="D24353" s="10" t="s">
        <v>77</v>
      </c>
      <c r="E24353" s="10">
        <v>0</v>
      </c>
      <c r="F24353" s="10">
        <v>7.35</v>
      </c>
      <c r="G24353" s="10">
        <v>16.649999999999999</v>
      </c>
      <c r="H24353" s="10">
        <v>0</v>
      </c>
      <c r="I24353" s="4" t="s">
        <v>828</v>
      </c>
      <c r="J24353" s="7" t="str">
        <f>VLOOKUP(C24353,'[1]T. Apoyo Sistema'!$B$1:$C$89,2,0)</f>
        <v>SI</v>
      </c>
    </row>
    <row r="24354" spans="1:10" x14ac:dyDescent="0.25">
      <c r="A24354" s="4" t="str">
        <f>CONCATENATE(B24354,"-",C24354,"-",D24354)</f>
        <v>46268-POX50-gen1</v>
      </c>
      <c r="B24354" s="16">
        <v>46268</v>
      </c>
      <c r="C24354" s="10" t="s">
        <v>99</v>
      </c>
      <c r="D24354" s="10" t="s">
        <v>59</v>
      </c>
      <c r="E24354" s="10">
        <v>0</v>
      </c>
      <c r="F24354" s="10">
        <v>0</v>
      </c>
      <c r="G24354" s="10">
        <v>24</v>
      </c>
      <c r="H24354" s="10">
        <v>0</v>
      </c>
      <c r="I24354" s="4" t="s">
        <v>828</v>
      </c>
      <c r="J24354" s="7" t="str">
        <f>VLOOKUP(C24354,'[1]T. Apoyo Sistema'!$B$1:$C$89,2,0)</f>
        <v>SI</v>
      </c>
    </row>
    <row r="24355" spans="1:10" x14ac:dyDescent="0.25">
      <c r="A24355" s="4" t="str">
        <f>CONCATENATE(B24355,"-",C24355,"-",D24355)</f>
        <v>46268-POX50-gen2</v>
      </c>
      <c r="B24355" s="16">
        <v>46268</v>
      </c>
      <c r="C24355" s="10" t="s">
        <v>99</v>
      </c>
      <c r="D24355" s="10" t="s">
        <v>73</v>
      </c>
      <c r="E24355" s="10">
        <v>0</v>
      </c>
      <c r="F24355" s="10">
        <v>8.6166666666666671</v>
      </c>
      <c r="G24355" s="10">
        <v>15.383333333333333</v>
      </c>
      <c r="H24355" s="10">
        <v>0</v>
      </c>
      <c r="I24355" s="4" t="s">
        <v>828</v>
      </c>
      <c r="J24355" s="7" t="str">
        <f>VLOOKUP(C24355,'[1]T. Apoyo Sistema'!$B$1:$C$89,2,0)</f>
        <v>SI</v>
      </c>
    </row>
    <row r="24356" spans="1:10" x14ac:dyDescent="0.25">
      <c r="A24356" s="4" t="str">
        <f>CONCATENATE(B24356,"-",C24356,"-",D24356)</f>
        <v>46268-POX50-psa1</v>
      </c>
      <c r="B24356" s="16">
        <v>46268</v>
      </c>
      <c r="C24356" s="10" t="s">
        <v>99</v>
      </c>
      <c r="D24356" s="10" t="s">
        <v>60</v>
      </c>
      <c r="E24356" s="10">
        <v>0</v>
      </c>
      <c r="F24356" s="10">
        <v>6.666666666666667</v>
      </c>
      <c r="G24356" s="10">
        <v>17.333333333333332</v>
      </c>
      <c r="H24356" s="10">
        <v>0</v>
      </c>
      <c r="I24356" s="4" t="s">
        <v>828</v>
      </c>
      <c r="J24356" s="7" t="str">
        <f>VLOOKUP(C24356,'[1]T. Apoyo Sistema'!$B$1:$C$89,2,0)</f>
        <v>SI</v>
      </c>
    </row>
    <row r="24357" spans="1:10" x14ac:dyDescent="0.25">
      <c r="A24357" s="4" t="str">
        <f>CONCATENATE(B24357,"-",C24357,"-",D24357)</f>
        <v>46268-POX50-psa2</v>
      </c>
      <c r="B24357" s="16">
        <v>46268</v>
      </c>
      <c r="C24357" s="10" t="s">
        <v>99</v>
      </c>
      <c r="D24357" s="10" t="s">
        <v>74</v>
      </c>
      <c r="E24357" s="10">
        <v>0</v>
      </c>
      <c r="F24357" s="10">
        <v>6.5666666666666664</v>
      </c>
      <c r="G24357" s="10">
        <v>17.433333333333334</v>
      </c>
      <c r="H24357" s="10">
        <v>0</v>
      </c>
      <c r="I24357" s="4" t="s">
        <v>828</v>
      </c>
      <c r="J24357" s="7" t="str">
        <f>VLOOKUP(C24357,'[1]T. Apoyo Sistema'!$B$1:$C$89,2,0)</f>
        <v>SI</v>
      </c>
    </row>
    <row r="24358" spans="1:10" x14ac:dyDescent="0.25">
      <c r="A24358" s="4" t="str">
        <f>CONCATENATE(B24358,"-",C24358,"-",D24358)</f>
        <v>46268-POX50-psa3</v>
      </c>
      <c r="B24358" s="16">
        <v>46268</v>
      </c>
      <c r="C24358" s="10" t="s">
        <v>99</v>
      </c>
      <c r="D24358" s="10" t="s">
        <v>79</v>
      </c>
      <c r="E24358" s="10">
        <v>0</v>
      </c>
      <c r="F24358" s="10">
        <v>6.5333333333333332</v>
      </c>
      <c r="G24358" s="10">
        <v>17.466666666666669</v>
      </c>
      <c r="H24358" s="10">
        <v>0</v>
      </c>
      <c r="I24358" s="4" t="s">
        <v>828</v>
      </c>
      <c r="J24358" s="7" t="str">
        <f>VLOOKUP(C24358,'[1]T. Apoyo Sistema'!$B$1:$C$89,2,0)</f>
        <v>SI</v>
      </c>
    </row>
    <row r="24359" spans="1:10" x14ac:dyDescent="0.25">
      <c r="A24359" s="4" t="str">
        <f>CONCATENATE(B24359,"-",C24359,"-",D24359)</f>
        <v>46268-POX50-psa4</v>
      </c>
      <c r="B24359" s="16">
        <v>46268</v>
      </c>
      <c r="C24359" s="10" t="s">
        <v>99</v>
      </c>
      <c r="D24359" s="10" t="s">
        <v>80</v>
      </c>
      <c r="E24359" s="10">
        <v>0</v>
      </c>
      <c r="F24359" s="10">
        <v>6.4833333333333334</v>
      </c>
      <c r="G24359" s="10">
        <v>17.516666666666666</v>
      </c>
      <c r="H24359" s="10">
        <v>0</v>
      </c>
      <c r="I24359" s="4" t="s">
        <v>828</v>
      </c>
      <c r="J24359" s="7" t="str">
        <f>VLOOKUP(C24359,'[1]T. Apoyo Sistema'!$B$1:$C$89,2,0)</f>
        <v>SI</v>
      </c>
    </row>
    <row r="24360" spans="1:10" x14ac:dyDescent="0.25">
      <c r="A24360" s="4" t="str">
        <f>CONCATENATE(B24360,"-",C24360,"-",D24360)</f>
        <v>46268-POX50-psa5</v>
      </c>
      <c r="B24360" s="16">
        <v>46268</v>
      </c>
      <c r="C24360" s="10" t="s">
        <v>99</v>
      </c>
      <c r="D24360" s="10" t="s">
        <v>92</v>
      </c>
      <c r="E24360" s="10">
        <v>0</v>
      </c>
      <c r="F24360" s="10">
        <v>6.4666666666666668</v>
      </c>
      <c r="G24360" s="10">
        <v>17.533333333333331</v>
      </c>
      <c r="H24360" s="10">
        <v>0</v>
      </c>
      <c r="I24360" s="4" t="s">
        <v>828</v>
      </c>
      <c r="J24360" s="7" t="str">
        <f>VLOOKUP(C24360,'[1]T. Apoyo Sistema'!$B$1:$C$89,2,0)</f>
        <v>SI</v>
      </c>
    </row>
    <row r="24361" spans="1:10" x14ac:dyDescent="0.25">
      <c r="A24361" s="4" t="str">
        <f>CONCATENATE(B24361,"-",C24361,"-",D24361)</f>
        <v>46268-POX50-psa6</v>
      </c>
      <c r="B24361" s="16">
        <v>46268</v>
      </c>
      <c r="C24361" s="10" t="s">
        <v>99</v>
      </c>
      <c r="D24361" s="10" t="s">
        <v>93</v>
      </c>
      <c r="E24361" s="10">
        <v>0</v>
      </c>
      <c r="F24361" s="10">
        <v>6.3666666666666663</v>
      </c>
      <c r="G24361" s="10">
        <v>17.633333333333333</v>
      </c>
      <c r="H24361" s="10">
        <v>0</v>
      </c>
      <c r="I24361" s="4" t="s">
        <v>828</v>
      </c>
      <c r="J24361" s="7" t="str">
        <f>VLOOKUP(C24361,'[1]T. Apoyo Sistema'!$B$1:$C$89,2,0)</f>
        <v>SI</v>
      </c>
    </row>
    <row r="24362" spans="1:10" x14ac:dyDescent="0.25">
      <c r="A24362" s="4" t="str">
        <f>CONCATENATE(B24362,"-",C24362,"-",D24362)</f>
        <v>46268-POX50-sec1</v>
      </c>
      <c r="B24362" s="16">
        <v>46268</v>
      </c>
      <c r="C24362" s="10" t="s">
        <v>99</v>
      </c>
      <c r="D24362" s="10" t="s">
        <v>75</v>
      </c>
      <c r="E24362" s="10">
        <v>0</v>
      </c>
      <c r="F24362" s="10">
        <v>8.0666666666666664</v>
      </c>
      <c r="G24362" s="10">
        <v>15.933333333333334</v>
      </c>
      <c r="H24362" s="10">
        <v>0</v>
      </c>
      <c r="I24362" s="4" t="s">
        <v>828</v>
      </c>
      <c r="J24362" s="7" t="str">
        <f>VLOOKUP(C24362,'[1]T. Apoyo Sistema'!$B$1:$C$89,2,0)</f>
        <v>SI</v>
      </c>
    </row>
    <row r="24363" spans="1:10" x14ac:dyDescent="0.25">
      <c r="A24363" s="4" t="str">
        <f>CONCATENATE(B24363,"-",C24363,"-",D24363)</f>
        <v>46268-POX50-sec2</v>
      </c>
      <c r="B24363" s="16">
        <v>46268</v>
      </c>
      <c r="C24363" s="10" t="s">
        <v>99</v>
      </c>
      <c r="D24363" s="10" t="s">
        <v>76</v>
      </c>
      <c r="E24363" s="10">
        <v>0</v>
      </c>
      <c r="F24363" s="10">
        <v>8.0666666666666664</v>
      </c>
      <c r="G24363" s="10">
        <v>15.933333333333334</v>
      </c>
      <c r="H24363" s="10">
        <v>0</v>
      </c>
      <c r="I24363" s="4" t="s">
        <v>828</v>
      </c>
      <c r="J24363" s="7" t="str">
        <f>VLOOKUP(C24363,'[1]T. Apoyo Sistema'!$B$1:$C$89,2,0)</f>
        <v>SI</v>
      </c>
    </row>
    <row r="24364" spans="1:10" x14ac:dyDescent="0.25">
      <c r="A24364" s="4" t="str">
        <f>CONCATENATE(B24364,"-",C24364,"-",D24364)</f>
        <v>46268-POX51-bbd1</v>
      </c>
      <c r="B24364" s="16">
        <v>46268</v>
      </c>
      <c r="C24364" s="10" t="s">
        <v>39</v>
      </c>
      <c r="D24364" s="10" t="s">
        <v>69</v>
      </c>
      <c r="E24364" s="10">
        <v>0</v>
      </c>
      <c r="F24364" s="10">
        <v>0.3</v>
      </c>
      <c r="G24364" s="10">
        <v>23.7</v>
      </c>
      <c r="H24364" s="10">
        <v>0</v>
      </c>
      <c r="I24364" s="4" t="s">
        <v>828</v>
      </c>
      <c r="J24364" s="7" t="str">
        <f>VLOOKUP(C24364,'[1]T. Apoyo Sistema'!$B$1:$C$89,2,0)</f>
        <v>SI</v>
      </c>
    </row>
    <row r="24365" spans="1:10" x14ac:dyDescent="0.25">
      <c r="A24365" s="4" t="str">
        <f>CONCATENATE(B24365,"-",C24365,"-",D24365)</f>
        <v>46268-POX51-bbd2</v>
      </c>
      <c r="B24365" s="16">
        <v>46268</v>
      </c>
      <c r="C24365" s="10" t="s">
        <v>39</v>
      </c>
      <c r="D24365" s="10" t="s">
        <v>70</v>
      </c>
      <c r="E24365" s="10">
        <v>0</v>
      </c>
      <c r="F24365" s="10">
        <v>0</v>
      </c>
      <c r="G24365" s="10">
        <v>24</v>
      </c>
      <c r="H24365" s="10">
        <v>0</v>
      </c>
      <c r="I24365" s="4" t="s">
        <v>828</v>
      </c>
      <c r="J24365" s="7" t="str">
        <f>VLOOKUP(C24365,'[1]T. Apoyo Sistema'!$B$1:$C$89,2,0)</f>
        <v>SI</v>
      </c>
    </row>
    <row r="24366" spans="1:10" x14ac:dyDescent="0.25">
      <c r="A24366" s="4" t="str">
        <f>CONCATENATE(B24366,"-",C24366,"-",D24366)</f>
        <v>46268-POX51-com1</v>
      </c>
      <c r="B24366" s="16">
        <v>46268</v>
      </c>
      <c r="C24366" s="10" t="s">
        <v>39</v>
      </c>
      <c r="D24366" s="10" t="s">
        <v>71</v>
      </c>
      <c r="E24366" s="10">
        <v>0</v>
      </c>
      <c r="F24366" s="10">
        <v>7.6333333333333337</v>
      </c>
      <c r="G24366" s="10">
        <v>16.366666666666667</v>
      </c>
      <c r="H24366" s="10">
        <v>0</v>
      </c>
      <c r="I24366" s="4" t="s">
        <v>828</v>
      </c>
      <c r="J24366" s="7" t="str">
        <f>VLOOKUP(C24366,'[1]T. Apoyo Sistema'!$B$1:$C$89,2,0)</f>
        <v>SI</v>
      </c>
    </row>
    <row r="24367" spans="1:10" x14ac:dyDescent="0.25">
      <c r="A24367" s="4" t="str">
        <f>CONCATENATE(B24367,"-",C24367,"-",D24367)</f>
        <v>46268-POX51-com2</v>
      </c>
      <c r="B24367" s="16">
        <v>46268</v>
      </c>
      <c r="C24367" s="10" t="s">
        <v>39</v>
      </c>
      <c r="D24367" s="10" t="s">
        <v>72</v>
      </c>
      <c r="E24367" s="10">
        <v>0</v>
      </c>
      <c r="F24367" s="10">
        <v>7.9333333333333336</v>
      </c>
      <c r="G24367" s="10">
        <v>16.066666666666666</v>
      </c>
      <c r="H24367" s="10">
        <v>0</v>
      </c>
      <c r="I24367" s="4" t="s">
        <v>828</v>
      </c>
      <c r="J24367" s="7" t="str">
        <f>VLOOKUP(C24367,'[1]T. Apoyo Sistema'!$B$1:$C$89,2,0)</f>
        <v>SI</v>
      </c>
    </row>
    <row r="24368" spans="1:10" x14ac:dyDescent="0.25">
      <c r="A24368" s="4" t="str">
        <f>CONCATENATE(B24368,"-",C24368,"-",D24368)</f>
        <v>46268-POX51-com3</v>
      </c>
      <c r="B24368" s="16">
        <v>46268</v>
      </c>
      <c r="C24368" s="10" t="s">
        <v>39</v>
      </c>
      <c r="D24368" s="10" t="s">
        <v>77</v>
      </c>
      <c r="E24368" s="10">
        <v>0</v>
      </c>
      <c r="F24368" s="10">
        <v>7.7833333333333332</v>
      </c>
      <c r="G24368" s="10">
        <v>16.216666666666669</v>
      </c>
      <c r="H24368" s="10">
        <v>0</v>
      </c>
      <c r="I24368" s="4" t="s">
        <v>828</v>
      </c>
      <c r="J24368" s="7" t="str">
        <f>VLOOKUP(C24368,'[1]T. Apoyo Sistema'!$B$1:$C$89,2,0)</f>
        <v>SI</v>
      </c>
    </row>
    <row r="24369" spans="1:10" x14ac:dyDescent="0.25">
      <c r="A24369" s="4" t="str">
        <f>CONCATENATE(B24369,"-",C24369,"-",D24369)</f>
        <v>46268-POX51-gen1</v>
      </c>
      <c r="B24369" s="16">
        <v>46268</v>
      </c>
      <c r="C24369" s="10" t="s">
        <v>39</v>
      </c>
      <c r="D24369" s="10" t="s">
        <v>59</v>
      </c>
      <c r="E24369" s="10">
        <v>0</v>
      </c>
      <c r="F24369" s="10">
        <v>1.0666666666666667</v>
      </c>
      <c r="G24369" s="10">
        <v>22.933333333333334</v>
      </c>
      <c r="H24369" s="10">
        <v>0</v>
      </c>
      <c r="I24369" s="4" t="s">
        <v>828</v>
      </c>
      <c r="J24369" s="7" t="str">
        <f>VLOOKUP(C24369,'[1]T. Apoyo Sistema'!$B$1:$C$89,2,0)</f>
        <v>SI</v>
      </c>
    </row>
    <row r="24370" spans="1:10" x14ac:dyDescent="0.25">
      <c r="A24370" s="4" t="str">
        <f>CONCATENATE(B24370,"-",C24370,"-",D24370)</f>
        <v>46268-POX51-gen2</v>
      </c>
      <c r="B24370" s="16">
        <v>46268</v>
      </c>
      <c r="C24370" s="10" t="s">
        <v>39</v>
      </c>
      <c r="D24370" s="10" t="s">
        <v>73</v>
      </c>
      <c r="E24370" s="10">
        <v>1</v>
      </c>
      <c r="F24370" s="10">
        <v>8.2333333333333325</v>
      </c>
      <c r="G24370" s="10">
        <v>14.966666666666667</v>
      </c>
      <c r="H24370" s="10">
        <v>0.8</v>
      </c>
      <c r="I24370" s="4" t="s">
        <v>828</v>
      </c>
      <c r="J24370" s="7" t="str">
        <f>VLOOKUP(C24370,'[1]T. Apoyo Sistema'!$B$1:$C$89,2,0)</f>
        <v>SI</v>
      </c>
    </row>
    <row r="24371" spans="1:10" x14ac:dyDescent="0.25">
      <c r="A24371" s="4" t="str">
        <f>CONCATENATE(B24371,"-",C24371,"-",D24371)</f>
        <v>46268-POX51-psa1</v>
      </c>
      <c r="B24371" s="16">
        <v>46268</v>
      </c>
      <c r="C24371" s="10" t="s">
        <v>39</v>
      </c>
      <c r="D24371" s="10" t="s">
        <v>60</v>
      </c>
      <c r="E24371" s="10">
        <v>0</v>
      </c>
      <c r="F24371" s="10">
        <v>0</v>
      </c>
      <c r="G24371" s="10">
        <v>0</v>
      </c>
      <c r="H24371" s="10">
        <v>24</v>
      </c>
      <c r="I24371" s="4" t="s">
        <v>828</v>
      </c>
      <c r="J24371" s="7" t="str">
        <f>VLOOKUP(C24371,'[1]T. Apoyo Sistema'!$B$1:$C$89,2,0)</f>
        <v>SI</v>
      </c>
    </row>
    <row r="24372" spans="1:10" x14ac:dyDescent="0.25">
      <c r="A24372" s="4" t="str">
        <f>CONCATENATE(B24372,"-",C24372,"-",D24372)</f>
        <v>46268-POX51-psa2</v>
      </c>
      <c r="B24372" s="16">
        <v>46268</v>
      </c>
      <c r="C24372" s="10" t="s">
        <v>39</v>
      </c>
      <c r="D24372" s="10" t="s">
        <v>74</v>
      </c>
      <c r="E24372" s="10">
        <v>0</v>
      </c>
      <c r="F24372" s="10">
        <v>7.083333333333333</v>
      </c>
      <c r="G24372" s="10">
        <v>16.916666666666668</v>
      </c>
      <c r="H24372" s="10">
        <v>0</v>
      </c>
      <c r="I24372" s="4" t="s">
        <v>828</v>
      </c>
      <c r="J24372" s="7" t="str">
        <f>VLOOKUP(C24372,'[1]T. Apoyo Sistema'!$B$1:$C$89,2,0)</f>
        <v>SI</v>
      </c>
    </row>
    <row r="24373" spans="1:10" x14ac:dyDescent="0.25">
      <c r="A24373" s="4" t="str">
        <f>CONCATENATE(B24373,"-",C24373,"-",D24373)</f>
        <v>46268-POX51-psa3</v>
      </c>
      <c r="B24373" s="16">
        <v>46268</v>
      </c>
      <c r="C24373" s="10" t="s">
        <v>39</v>
      </c>
      <c r="D24373" s="10" t="s">
        <v>79</v>
      </c>
      <c r="E24373" s="10">
        <v>0</v>
      </c>
      <c r="F24373" s="10">
        <v>7.05</v>
      </c>
      <c r="G24373" s="10">
        <v>16.95</v>
      </c>
      <c r="H24373" s="10">
        <v>0</v>
      </c>
      <c r="I24373" s="4" t="s">
        <v>828</v>
      </c>
      <c r="J24373" s="7" t="str">
        <f>VLOOKUP(C24373,'[1]T. Apoyo Sistema'!$B$1:$C$89,2,0)</f>
        <v>SI</v>
      </c>
    </row>
    <row r="24374" spans="1:10" x14ac:dyDescent="0.25">
      <c r="A24374" s="4" t="str">
        <f>CONCATENATE(B24374,"-",C24374,"-",D24374)</f>
        <v>46268-POX51-psa4</v>
      </c>
      <c r="B24374" s="16">
        <v>46268</v>
      </c>
      <c r="C24374" s="10" t="s">
        <v>39</v>
      </c>
      <c r="D24374" s="10" t="s">
        <v>80</v>
      </c>
      <c r="E24374" s="10">
        <v>0</v>
      </c>
      <c r="F24374" s="10">
        <v>7.0333333333333332</v>
      </c>
      <c r="G24374" s="10">
        <v>16.966666666666669</v>
      </c>
      <c r="H24374" s="10">
        <v>0</v>
      </c>
      <c r="I24374" s="4" t="s">
        <v>828</v>
      </c>
      <c r="J24374" s="7" t="str">
        <f>VLOOKUP(C24374,'[1]T. Apoyo Sistema'!$B$1:$C$89,2,0)</f>
        <v>SI</v>
      </c>
    </row>
    <row r="24375" spans="1:10" x14ac:dyDescent="0.25">
      <c r="A24375" s="4" t="str">
        <f>CONCATENATE(B24375,"-",C24375,"-",D24375)</f>
        <v>46268-POX51-psa5</v>
      </c>
      <c r="B24375" s="16">
        <v>46268</v>
      </c>
      <c r="C24375" s="10" t="s">
        <v>39</v>
      </c>
      <c r="D24375" s="10" t="s">
        <v>92</v>
      </c>
      <c r="E24375" s="10">
        <v>0</v>
      </c>
      <c r="F24375" s="10">
        <v>7</v>
      </c>
      <c r="G24375" s="10">
        <v>17</v>
      </c>
      <c r="H24375" s="10">
        <v>0</v>
      </c>
      <c r="I24375" s="4" t="s">
        <v>828</v>
      </c>
      <c r="J24375" s="7" t="str">
        <f>VLOOKUP(C24375,'[1]T. Apoyo Sistema'!$B$1:$C$89,2,0)</f>
        <v>SI</v>
      </c>
    </row>
    <row r="24376" spans="1:10" x14ac:dyDescent="0.25">
      <c r="A24376" s="4" t="str">
        <f>CONCATENATE(B24376,"-",C24376,"-",D24376)</f>
        <v>46268-POX51-psa6</v>
      </c>
      <c r="B24376" s="16">
        <v>46268</v>
      </c>
      <c r="C24376" s="10" t="s">
        <v>39</v>
      </c>
      <c r="D24376" s="10" t="s">
        <v>93</v>
      </c>
      <c r="E24376" s="10">
        <v>0</v>
      </c>
      <c r="F24376" s="10">
        <v>6.8833333333333337</v>
      </c>
      <c r="G24376" s="10">
        <v>17.116666666666667</v>
      </c>
      <c r="H24376" s="10">
        <v>0</v>
      </c>
      <c r="I24376" s="4" t="s">
        <v>828</v>
      </c>
      <c r="J24376" s="7" t="str">
        <f>VLOOKUP(C24376,'[1]T. Apoyo Sistema'!$B$1:$C$89,2,0)</f>
        <v>SI</v>
      </c>
    </row>
    <row r="24377" spans="1:10" x14ac:dyDescent="0.25">
      <c r="A24377" s="4" t="str">
        <f>CONCATENATE(B24377,"-",C24377,"-",D24377)</f>
        <v>46268-POX51-sec1</v>
      </c>
      <c r="B24377" s="16">
        <v>46268</v>
      </c>
      <c r="C24377" s="10" t="s">
        <v>39</v>
      </c>
      <c r="D24377" s="10" t="s">
        <v>75</v>
      </c>
      <c r="E24377" s="10">
        <v>0</v>
      </c>
      <c r="F24377" s="10">
        <v>8.7166666666666668</v>
      </c>
      <c r="G24377" s="10">
        <v>15.283333333333333</v>
      </c>
      <c r="H24377" s="10">
        <v>0</v>
      </c>
      <c r="I24377" s="4" t="s">
        <v>828</v>
      </c>
      <c r="J24377" s="7" t="str">
        <f>VLOOKUP(C24377,'[1]T. Apoyo Sistema'!$B$1:$C$89,2,0)</f>
        <v>SI</v>
      </c>
    </row>
    <row r="24378" spans="1:10" x14ac:dyDescent="0.25">
      <c r="A24378" s="4" t="str">
        <f>CONCATENATE(B24378,"-",C24378,"-",D24378)</f>
        <v>46268-POX51-sec2</v>
      </c>
      <c r="B24378" s="16">
        <v>46268</v>
      </c>
      <c r="C24378" s="10" t="s">
        <v>39</v>
      </c>
      <c r="D24378" s="10" t="s">
        <v>76</v>
      </c>
      <c r="E24378" s="10">
        <v>0</v>
      </c>
      <c r="F24378" s="10">
        <v>8.7166666666666668</v>
      </c>
      <c r="G24378" s="10">
        <v>15.283333333333333</v>
      </c>
      <c r="H24378" s="10">
        <v>0</v>
      </c>
      <c r="I24378" s="4" t="s">
        <v>828</v>
      </c>
      <c r="J24378" s="7" t="str">
        <f>VLOOKUP(C24378,'[1]T. Apoyo Sistema'!$B$1:$C$89,2,0)</f>
        <v>SI</v>
      </c>
    </row>
    <row r="24379" spans="1:10" x14ac:dyDescent="0.25">
      <c r="A24379" s="4" t="str">
        <f>CONCATENATE(B24379,"-",C24379,"-",D24379)</f>
        <v>46268-POX54-bbd1</v>
      </c>
      <c r="B24379" s="16">
        <v>46268</v>
      </c>
      <c r="C24379" s="10" t="s">
        <v>101</v>
      </c>
      <c r="D24379" s="10" t="s">
        <v>69</v>
      </c>
      <c r="E24379" s="10">
        <v>0</v>
      </c>
      <c r="F24379" s="10">
        <v>0</v>
      </c>
      <c r="G24379" s="10">
        <v>24</v>
      </c>
      <c r="H24379" s="10">
        <v>0</v>
      </c>
      <c r="I24379" s="4" t="s">
        <v>828</v>
      </c>
      <c r="J24379" s="7" t="str">
        <f>VLOOKUP(C24379,'[1]T. Apoyo Sistema'!$B$1:$C$89,2,0)</f>
        <v>SI</v>
      </c>
    </row>
    <row r="24380" spans="1:10" x14ac:dyDescent="0.25">
      <c r="A24380" s="4" t="str">
        <f>CONCATENATE(B24380,"-",C24380,"-",D24380)</f>
        <v>46268-POX54-bbd2</v>
      </c>
      <c r="B24380" s="16">
        <v>46268</v>
      </c>
      <c r="C24380" s="10" t="s">
        <v>101</v>
      </c>
      <c r="D24380" s="10" t="s">
        <v>70</v>
      </c>
      <c r="E24380" s="10">
        <v>0</v>
      </c>
      <c r="F24380" s="10">
        <v>0</v>
      </c>
      <c r="G24380" s="10">
        <v>24</v>
      </c>
      <c r="H24380" s="10">
        <v>0</v>
      </c>
      <c r="I24380" s="4" t="s">
        <v>828</v>
      </c>
      <c r="J24380" s="7" t="str">
        <f>VLOOKUP(C24380,'[1]T. Apoyo Sistema'!$B$1:$C$89,2,0)</f>
        <v>SI</v>
      </c>
    </row>
    <row r="24381" spans="1:10" x14ac:dyDescent="0.25">
      <c r="A24381" s="4" t="str">
        <f>CONCATENATE(B24381,"-",C24381,"-",D24381)</f>
        <v>46268-POX54-com1</v>
      </c>
      <c r="B24381" s="16">
        <v>46268</v>
      </c>
      <c r="C24381" s="10" t="s">
        <v>101</v>
      </c>
      <c r="D24381" s="10" t="s">
        <v>71</v>
      </c>
      <c r="E24381" s="10">
        <v>0</v>
      </c>
      <c r="F24381" s="10">
        <v>0</v>
      </c>
      <c r="G24381" s="10">
        <v>24</v>
      </c>
      <c r="H24381" s="10">
        <v>0</v>
      </c>
      <c r="I24381" s="4" t="s">
        <v>828</v>
      </c>
      <c r="J24381" s="7" t="str">
        <f>VLOOKUP(C24381,'[1]T. Apoyo Sistema'!$B$1:$C$89,2,0)</f>
        <v>SI</v>
      </c>
    </row>
    <row r="24382" spans="1:10" x14ac:dyDescent="0.25">
      <c r="A24382" s="4" t="str">
        <f>CONCATENATE(B24382,"-",C24382,"-",D24382)</f>
        <v>46268-POX54-com2</v>
      </c>
      <c r="B24382" s="16">
        <v>46268</v>
      </c>
      <c r="C24382" s="10" t="s">
        <v>101</v>
      </c>
      <c r="D24382" s="10" t="s">
        <v>72</v>
      </c>
      <c r="E24382" s="10">
        <v>0</v>
      </c>
      <c r="F24382" s="10">
        <v>0</v>
      </c>
      <c r="G24382" s="10">
        <v>24</v>
      </c>
      <c r="H24382" s="10">
        <v>0</v>
      </c>
      <c r="I24382" s="4" t="s">
        <v>828</v>
      </c>
      <c r="J24382" s="7" t="str">
        <f>VLOOKUP(C24382,'[1]T. Apoyo Sistema'!$B$1:$C$89,2,0)</f>
        <v>SI</v>
      </c>
    </row>
    <row r="24383" spans="1:10" x14ac:dyDescent="0.25">
      <c r="A24383" s="4" t="str">
        <f>CONCATENATE(B24383,"-",C24383,"-",D24383)</f>
        <v>46268-POX54-com3</v>
      </c>
      <c r="B24383" s="16">
        <v>46268</v>
      </c>
      <c r="C24383" s="10" t="s">
        <v>101</v>
      </c>
      <c r="D24383" s="10" t="s">
        <v>77</v>
      </c>
      <c r="E24383" s="10">
        <v>0</v>
      </c>
      <c r="F24383" s="10">
        <v>0</v>
      </c>
      <c r="G24383" s="10">
        <v>24</v>
      </c>
      <c r="H24383" s="10">
        <v>0</v>
      </c>
      <c r="I24383" s="4" t="s">
        <v>828</v>
      </c>
      <c r="J24383" s="7" t="str">
        <f>VLOOKUP(C24383,'[1]T. Apoyo Sistema'!$B$1:$C$89,2,0)</f>
        <v>SI</v>
      </c>
    </row>
    <row r="24384" spans="1:10" x14ac:dyDescent="0.25">
      <c r="A24384" s="4" t="str">
        <f>CONCATENATE(B24384,"-",C24384,"-",D24384)</f>
        <v>46268-POX54-com4</v>
      </c>
      <c r="B24384" s="16">
        <v>46268</v>
      </c>
      <c r="C24384" s="10" t="s">
        <v>101</v>
      </c>
      <c r="D24384" s="10" t="s">
        <v>78</v>
      </c>
      <c r="E24384" s="10">
        <v>0</v>
      </c>
      <c r="F24384" s="10">
        <v>0</v>
      </c>
      <c r="G24384" s="10">
        <v>24</v>
      </c>
      <c r="H24384" s="10">
        <v>0</v>
      </c>
      <c r="I24384" s="4" t="s">
        <v>828</v>
      </c>
      <c r="J24384" s="7" t="str">
        <f>VLOOKUP(C24384,'[1]T. Apoyo Sistema'!$B$1:$C$89,2,0)</f>
        <v>SI</v>
      </c>
    </row>
    <row r="24385" spans="1:10" x14ac:dyDescent="0.25">
      <c r="A24385" s="4" t="str">
        <f>CONCATENATE(B24385,"-",C24385,"-",D24385)</f>
        <v>46268-POX54-gen1</v>
      </c>
      <c r="B24385" s="16">
        <v>46268</v>
      </c>
      <c r="C24385" s="10" t="s">
        <v>101</v>
      </c>
      <c r="D24385" s="10" t="s">
        <v>59</v>
      </c>
      <c r="E24385" s="10">
        <v>0</v>
      </c>
      <c r="F24385" s="10">
        <v>0</v>
      </c>
      <c r="G24385" s="10">
        <v>24</v>
      </c>
      <c r="H24385" s="10">
        <v>0</v>
      </c>
      <c r="I24385" s="4" t="s">
        <v>828</v>
      </c>
      <c r="J24385" s="7" t="str">
        <f>VLOOKUP(C24385,'[1]T. Apoyo Sistema'!$B$1:$C$89,2,0)</f>
        <v>SI</v>
      </c>
    </row>
    <row r="24386" spans="1:10" x14ac:dyDescent="0.25">
      <c r="A24386" s="4" t="str">
        <f>CONCATENATE(B24386,"-",C24386,"-",D24386)</f>
        <v>46268-POX54-gen2</v>
      </c>
      <c r="B24386" s="16">
        <v>46268</v>
      </c>
      <c r="C24386" s="10" t="s">
        <v>101</v>
      </c>
      <c r="D24386" s="10" t="s">
        <v>73</v>
      </c>
      <c r="E24386" s="10">
        <v>0</v>
      </c>
      <c r="F24386" s="10">
        <v>0</v>
      </c>
      <c r="G24386" s="10">
        <v>24</v>
      </c>
      <c r="H24386" s="10">
        <v>0</v>
      </c>
      <c r="I24386" s="4" t="s">
        <v>828</v>
      </c>
      <c r="J24386" s="7" t="str">
        <f>VLOOKUP(C24386,'[1]T. Apoyo Sistema'!$B$1:$C$89,2,0)</f>
        <v>SI</v>
      </c>
    </row>
    <row r="24387" spans="1:10" x14ac:dyDescent="0.25">
      <c r="A24387" s="4" t="str">
        <f>CONCATENATE(B24387,"-",C24387,"-",D24387)</f>
        <v>46268-POX54-psa1</v>
      </c>
      <c r="B24387" s="16">
        <v>46268</v>
      </c>
      <c r="C24387" s="10" t="s">
        <v>101</v>
      </c>
      <c r="D24387" s="10" t="s">
        <v>60</v>
      </c>
      <c r="E24387" s="10">
        <v>0</v>
      </c>
      <c r="F24387" s="10">
        <v>0</v>
      </c>
      <c r="G24387" s="10">
        <v>24</v>
      </c>
      <c r="H24387" s="10">
        <v>0</v>
      </c>
      <c r="I24387" s="4" t="s">
        <v>828</v>
      </c>
      <c r="J24387" s="7" t="str">
        <f>VLOOKUP(C24387,'[1]T. Apoyo Sistema'!$B$1:$C$89,2,0)</f>
        <v>SI</v>
      </c>
    </row>
    <row r="24388" spans="1:10" x14ac:dyDescent="0.25">
      <c r="A24388" s="4" t="str">
        <f>CONCATENATE(B24388,"-",C24388,"-",D24388)</f>
        <v>46268-POX54-psa2</v>
      </c>
      <c r="B24388" s="16">
        <v>46268</v>
      </c>
      <c r="C24388" s="10" t="s">
        <v>101</v>
      </c>
      <c r="D24388" s="10" t="s">
        <v>74</v>
      </c>
      <c r="E24388" s="10">
        <v>0</v>
      </c>
      <c r="F24388" s="10">
        <v>0</v>
      </c>
      <c r="G24388" s="10">
        <v>24</v>
      </c>
      <c r="H24388" s="10">
        <v>0</v>
      </c>
      <c r="I24388" s="4" t="s">
        <v>828</v>
      </c>
      <c r="J24388" s="7" t="str">
        <f>VLOOKUP(C24388,'[1]T. Apoyo Sistema'!$B$1:$C$89,2,0)</f>
        <v>SI</v>
      </c>
    </row>
    <row r="24389" spans="1:10" x14ac:dyDescent="0.25">
      <c r="A24389" s="4" t="str">
        <f>CONCATENATE(B24389,"-",C24389,"-",D24389)</f>
        <v>46268-POX54-psa3</v>
      </c>
      <c r="B24389" s="16">
        <v>46268</v>
      </c>
      <c r="C24389" s="10" t="s">
        <v>101</v>
      </c>
      <c r="D24389" s="10" t="s">
        <v>79</v>
      </c>
      <c r="E24389" s="10">
        <v>0</v>
      </c>
      <c r="F24389" s="10">
        <v>0</v>
      </c>
      <c r="G24389" s="10">
        <v>24</v>
      </c>
      <c r="H24389" s="10">
        <v>0</v>
      </c>
      <c r="I24389" s="4" t="s">
        <v>828</v>
      </c>
      <c r="J24389" s="7" t="str">
        <f>VLOOKUP(C24389,'[1]T. Apoyo Sistema'!$B$1:$C$89,2,0)</f>
        <v>SI</v>
      </c>
    </row>
    <row r="24390" spans="1:10" x14ac:dyDescent="0.25">
      <c r="A24390" s="4" t="str">
        <f>CONCATENATE(B24390,"-",C24390,"-",D24390)</f>
        <v>46268-POX54-psa4</v>
      </c>
      <c r="B24390" s="16">
        <v>46268</v>
      </c>
      <c r="C24390" s="10" t="s">
        <v>101</v>
      </c>
      <c r="D24390" s="10" t="s">
        <v>80</v>
      </c>
      <c r="E24390" s="10">
        <v>0</v>
      </c>
      <c r="F24390" s="10">
        <v>0</v>
      </c>
      <c r="G24390" s="10">
        <v>24</v>
      </c>
      <c r="H24390" s="10">
        <v>0</v>
      </c>
      <c r="I24390" s="4" t="s">
        <v>828</v>
      </c>
      <c r="J24390" s="7" t="str">
        <f>VLOOKUP(C24390,'[1]T. Apoyo Sistema'!$B$1:$C$89,2,0)</f>
        <v>SI</v>
      </c>
    </row>
    <row r="24391" spans="1:10" x14ac:dyDescent="0.25">
      <c r="A24391" s="4" t="str">
        <f>CONCATENATE(B24391,"-",C24391,"-",D24391)</f>
        <v>46268-POX54-sec1</v>
      </c>
      <c r="B24391" s="16">
        <v>46268</v>
      </c>
      <c r="C24391" s="10" t="s">
        <v>101</v>
      </c>
      <c r="D24391" s="10" t="s">
        <v>75</v>
      </c>
      <c r="E24391" s="10">
        <v>0</v>
      </c>
      <c r="F24391" s="10">
        <v>0</v>
      </c>
      <c r="G24391" s="10">
        <v>24</v>
      </c>
      <c r="H24391" s="10">
        <v>0</v>
      </c>
      <c r="I24391" s="4" t="s">
        <v>828</v>
      </c>
      <c r="J24391" s="7" t="str">
        <f>VLOOKUP(C24391,'[1]T. Apoyo Sistema'!$B$1:$C$89,2,0)</f>
        <v>SI</v>
      </c>
    </row>
    <row r="24392" spans="1:10" x14ac:dyDescent="0.25">
      <c r="A24392" s="4" t="str">
        <f>CONCATENATE(B24392,"-",C24392,"-",D24392)</f>
        <v>46268-POX54-sec2</v>
      </c>
      <c r="B24392" s="16">
        <v>46268</v>
      </c>
      <c r="C24392" s="10" t="s">
        <v>101</v>
      </c>
      <c r="D24392" s="10" t="s">
        <v>76</v>
      </c>
      <c r="E24392" s="10">
        <v>0</v>
      </c>
      <c r="F24392" s="10">
        <v>0</v>
      </c>
      <c r="G24392" s="10">
        <v>24</v>
      </c>
      <c r="H24392" s="10">
        <v>0</v>
      </c>
      <c r="I24392" s="4" t="s">
        <v>828</v>
      </c>
      <c r="J24392" s="7" t="str">
        <f>VLOOKUP(C24392,'[1]T. Apoyo Sistema'!$B$1:$C$89,2,0)</f>
        <v>SI</v>
      </c>
    </row>
    <row r="24393" spans="1:10" x14ac:dyDescent="0.25">
      <c r="A24393" s="4" t="str">
        <f>CONCATENATE(B24393,"-",C24393,"-",D24393)</f>
        <v>46248-POX33-bbd1</v>
      </c>
      <c r="B24393" s="14">
        <v>46248</v>
      </c>
      <c r="C24393" s="4" t="s">
        <v>31</v>
      </c>
      <c r="D24393" s="4" t="s">
        <v>69</v>
      </c>
      <c r="E24393" s="4">
        <v>0</v>
      </c>
      <c r="F24393" s="6">
        <v>0</v>
      </c>
      <c r="G24393" s="6">
        <v>23.983333333333334</v>
      </c>
      <c r="H24393" s="6">
        <v>0</v>
      </c>
      <c r="I24393" s="4" t="str">
        <f>TEXT(B24393,"yyyy-mm")</f>
        <v>2026-08</v>
      </c>
      <c r="J24393" s="7" t="str">
        <f>VLOOKUP(C24393,'[1]T. Apoyo Sistema'!$B$1:$C$89,2,0)</f>
        <v>SI</v>
      </c>
    </row>
    <row r="24394" spans="1:10" x14ac:dyDescent="0.25">
      <c r="A24394" s="4" t="str">
        <f>CONCATENATE(B24394,"-",C24394,"-",D24394)</f>
        <v>46248-POX33-bbd2</v>
      </c>
      <c r="B24394" s="14">
        <v>46248</v>
      </c>
      <c r="C24394" s="4" t="s">
        <v>31</v>
      </c>
      <c r="D24394" s="4" t="s">
        <v>70</v>
      </c>
      <c r="E24394" s="4">
        <v>0</v>
      </c>
      <c r="F24394" s="6">
        <v>0</v>
      </c>
      <c r="G24394" s="6">
        <v>23.983333333333334</v>
      </c>
      <c r="H24394" s="6">
        <v>0</v>
      </c>
      <c r="I24394" s="4" t="str">
        <f>TEXT(B24394,"yyyy-mm")</f>
        <v>2026-08</v>
      </c>
      <c r="J24394" s="7" t="str">
        <f>VLOOKUP(C24394,'[1]T. Apoyo Sistema'!$B$1:$C$89,2,0)</f>
        <v>SI</v>
      </c>
    </row>
    <row r="24395" spans="1:10" x14ac:dyDescent="0.25">
      <c r="A24395" s="4" t="str">
        <f>CONCATENATE(B24395,"-",C24395,"-",D24395)</f>
        <v>46248-POX33-com1</v>
      </c>
      <c r="B24395" s="14">
        <v>46248</v>
      </c>
      <c r="C24395" s="4" t="s">
        <v>31</v>
      </c>
      <c r="D24395" s="4" t="s">
        <v>71</v>
      </c>
      <c r="E24395" s="4">
        <v>0</v>
      </c>
      <c r="F24395" s="6">
        <v>0</v>
      </c>
      <c r="G24395" s="6">
        <v>23.983333333333334</v>
      </c>
      <c r="H24395" s="6">
        <v>0</v>
      </c>
      <c r="I24395" s="4" t="str">
        <f>TEXT(B24395,"yyyy-mm")</f>
        <v>2026-08</v>
      </c>
      <c r="J24395" s="7" t="str">
        <f>VLOOKUP(C24395,'[1]T. Apoyo Sistema'!$B$1:$C$89,2,0)</f>
        <v>SI</v>
      </c>
    </row>
    <row r="24396" spans="1:10" x14ac:dyDescent="0.25">
      <c r="A24396" s="4" t="str">
        <f>CONCATENATE(B24396,"-",C24396,"-",D24396)</f>
        <v>46248-POX33-com2</v>
      </c>
      <c r="B24396" s="14">
        <v>46248</v>
      </c>
      <c r="C24396" s="4" t="s">
        <v>31</v>
      </c>
      <c r="D24396" s="4" t="s">
        <v>72</v>
      </c>
      <c r="E24396" s="4">
        <v>0</v>
      </c>
      <c r="F24396" s="6">
        <v>0</v>
      </c>
      <c r="G24396" s="6">
        <v>23.983333333333334</v>
      </c>
      <c r="H24396" s="6">
        <v>0</v>
      </c>
      <c r="I24396" s="4" t="str">
        <f>TEXT(B24396,"yyyy-mm")</f>
        <v>2026-08</v>
      </c>
      <c r="J24396" s="7" t="str">
        <f>VLOOKUP(C24396,'[1]T. Apoyo Sistema'!$B$1:$C$89,2,0)</f>
        <v>SI</v>
      </c>
    </row>
    <row r="24397" spans="1:10" x14ac:dyDescent="0.25">
      <c r="A24397" s="4" t="str">
        <f>CONCATENATE(B24397,"-",C24397,"-",D24397)</f>
        <v>46248-POX33-com3</v>
      </c>
      <c r="B24397" s="14">
        <v>46248</v>
      </c>
      <c r="C24397" s="4" t="s">
        <v>31</v>
      </c>
      <c r="D24397" s="4" t="s">
        <v>77</v>
      </c>
      <c r="E24397" s="4">
        <v>0</v>
      </c>
      <c r="F24397" s="6">
        <v>7.9666666666666668</v>
      </c>
      <c r="G24397" s="6">
        <v>16.016666666666666</v>
      </c>
      <c r="H24397" s="6">
        <v>0</v>
      </c>
      <c r="I24397" s="4" t="str">
        <f>TEXT(B24397,"yyyy-mm")</f>
        <v>2026-08</v>
      </c>
      <c r="J24397" s="7" t="str">
        <f>VLOOKUP(C24397,'[1]T. Apoyo Sistema'!$B$1:$C$89,2,0)</f>
        <v>SI</v>
      </c>
    </row>
    <row r="24398" spans="1:10" x14ac:dyDescent="0.25">
      <c r="A24398" s="4" t="str">
        <f>CONCATENATE(B24398,"-",C24398,"-",D24398)</f>
        <v>46248-POX33-com4</v>
      </c>
      <c r="B24398" s="14">
        <v>46248</v>
      </c>
      <c r="C24398" s="4" t="s">
        <v>31</v>
      </c>
      <c r="D24398" s="4" t="s">
        <v>78</v>
      </c>
      <c r="E24398" s="4">
        <v>0</v>
      </c>
      <c r="F24398" s="6">
        <v>8.1</v>
      </c>
      <c r="G24398" s="6">
        <v>15.883333333333335</v>
      </c>
      <c r="H24398" s="6">
        <v>0</v>
      </c>
      <c r="I24398" s="4" t="str">
        <f>TEXT(B24398,"yyyy-mm")</f>
        <v>2026-08</v>
      </c>
      <c r="J24398" s="7" t="str">
        <f>VLOOKUP(C24398,'[1]T. Apoyo Sistema'!$B$1:$C$89,2,0)</f>
        <v>SI</v>
      </c>
    </row>
    <row r="24399" spans="1:10" x14ac:dyDescent="0.25">
      <c r="A24399" s="4" t="str">
        <f>CONCATENATE(B24399,"-",C24399,"-",D24399)</f>
        <v>46248-POX33-gen1</v>
      </c>
      <c r="B24399" s="14">
        <v>46248</v>
      </c>
      <c r="C24399" s="4" t="s">
        <v>31</v>
      </c>
      <c r="D24399" s="4" t="s">
        <v>59</v>
      </c>
      <c r="E24399" s="4">
        <v>0</v>
      </c>
      <c r="F24399" s="6">
        <v>8.8666666666666671</v>
      </c>
      <c r="G24399" s="6">
        <v>15.116666666666667</v>
      </c>
      <c r="H24399" s="6">
        <v>0</v>
      </c>
      <c r="I24399" s="4" t="str">
        <f>TEXT(B24399,"yyyy-mm")</f>
        <v>2026-08</v>
      </c>
      <c r="J24399" s="7" t="str">
        <f>VLOOKUP(C24399,'[1]T. Apoyo Sistema'!$B$1:$C$89,2,0)</f>
        <v>SI</v>
      </c>
    </row>
    <row r="24400" spans="1:10" x14ac:dyDescent="0.25">
      <c r="A24400" s="4" t="str">
        <f>CONCATENATE(B24400,"-",C24400,"-",D24400)</f>
        <v>46248-POX33-gen2</v>
      </c>
      <c r="B24400" s="14">
        <v>46248</v>
      </c>
      <c r="C24400" s="4" t="s">
        <v>31</v>
      </c>
      <c r="D24400" s="4" t="s">
        <v>73</v>
      </c>
      <c r="E24400" s="4">
        <v>0</v>
      </c>
      <c r="F24400" s="6">
        <v>0</v>
      </c>
      <c r="G24400" s="6">
        <v>23.983333333333334</v>
      </c>
      <c r="H24400" s="6">
        <v>0</v>
      </c>
      <c r="I24400" s="4" t="str">
        <f>TEXT(B24400,"yyyy-mm")</f>
        <v>2026-08</v>
      </c>
      <c r="J24400" s="7" t="str">
        <f>VLOOKUP(C24400,'[1]T. Apoyo Sistema'!$B$1:$C$89,2,0)</f>
        <v>SI</v>
      </c>
    </row>
    <row r="24401" spans="1:10" x14ac:dyDescent="0.25">
      <c r="A24401" s="4" t="str">
        <f>CONCATENATE(B24401,"-",C24401,"-",D24401)</f>
        <v>46248-POX33-psa1</v>
      </c>
      <c r="B24401" s="14">
        <v>46248</v>
      </c>
      <c r="C24401" s="4" t="s">
        <v>31</v>
      </c>
      <c r="D24401" s="4" t="s">
        <v>60</v>
      </c>
      <c r="E24401" s="4">
        <v>0</v>
      </c>
      <c r="F24401" s="6">
        <v>0</v>
      </c>
      <c r="G24401" s="6">
        <v>23.983333333333334</v>
      </c>
      <c r="H24401" s="6">
        <v>0</v>
      </c>
      <c r="I24401" s="4" t="str">
        <f>TEXT(B24401,"yyyy-mm")</f>
        <v>2026-08</v>
      </c>
      <c r="J24401" s="7" t="str">
        <f>VLOOKUP(C24401,'[1]T. Apoyo Sistema'!$B$1:$C$89,2,0)</f>
        <v>SI</v>
      </c>
    </row>
    <row r="24402" spans="1:10" x14ac:dyDescent="0.25">
      <c r="A24402" s="4" t="str">
        <f>CONCATENATE(B24402,"-",C24402,"-",D24402)</f>
        <v>46248-POX33-psa2</v>
      </c>
      <c r="B24402" s="14">
        <v>46248</v>
      </c>
      <c r="C24402" s="4" t="s">
        <v>31</v>
      </c>
      <c r="D24402" s="4" t="s">
        <v>74</v>
      </c>
      <c r="E24402" s="4">
        <v>0</v>
      </c>
      <c r="F24402" s="6">
        <v>0</v>
      </c>
      <c r="G24402" s="6">
        <v>23.983333333333334</v>
      </c>
      <c r="H24402" s="6">
        <v>0</v>
      </c>
      <c r="I24402" s="4" t="str">
        <f>TEXT(B24402,"yyyy-mm")</f>
        <v>2026-08</v>
      </c>
      <c r="J24402" s="7" t="str">
        <f>VLOOKUP(C24402,'[1]T. Apoyo Sistema'!$B$1:$C$89,2,0)</f>
        <v>SI</v>
      </c>
    </row>
    <row r="24403" spans="1:10" x14ac:dyDescent="0.25">
      <c r="A24403" s="4" t="str">
        <f>CONCATENATE(B24403,"-",C24403,"-",D24403)</f>
        <v>46248-POX33-psa3</v>
      </c>
      <c r="B24403" s="14">
        <v>46248</v>
      </c>
      <c r="C24403" s="4" t="s">
        <v>31</v>
      </c>
      <c r="D24403" s="4" t="s">
        <v>79</v>
      </c>
      <c r="E24403" s="4">
        <v>0</v>
      </c>
      <c r="F24403" s="6">
        <v>7.6833333333333336</v>
      </c>
      <c r="G24403" s="6">
        <v>16.3</v>
      </c>
      <c r="H24403" s="6">
        <v>0</v>
      </c>
      <c r="I24403" s="4" t="str">
        <f>TEXT(B24403,"yyyy-mm")</f>
        <v>2026-08</v>
      </c>
      <c r="J24403" s="7" t="str">
        <f>VLOOKUP(C24403,'[1]T. Apoyo Sistema'!$B$1:$C$89,2,0)</f>
        <v>SI</v>
      </c>
    </row>
    <row r="24404" spans="1:10" x14ac:dyDescent="0.25">
      <c r="A24404" s="4" t="str">
        <f>CONCATENATE(B24404,"-",C24404,"-",D24404)</f>
        <v>46248-POX33-psa4</v>
      </c>
      <c r="B24404" s="14">
        <v>46248</v>
      </c>
      <c r="C24404" s="4" t="s">
        <v>31</v>
      </c>
      <c r="D24404" s="4" t="s">
        <v>80</v>
      </c>
      <c r="E24404" s="4">
        <v>0</v>
      </c>
      <c r="F24404" s="6">
        <v>7.7333333333333334</v>
      </c>
      <c r="G24404" s="6">
        <v>16.25</v>
      </c>
      <c r="H24404" s="6">
        <v>0</v>
      </c>
      <c r="I24404" s="4" t="str">
        <f>TEXT(B24404,"yyyy-mm")</f>
        <v>2026-08</v>
      </c>
      <c r="J24404" s="7" t="str">
        <f>VLOOKUP(C24404,'[1]T. Apoyo Sistema'!$B$1:$C$89,2,0)</f>
        <v>SI</v>
      </c>
    </row>
    <row r="24405" spans="1:10" x14ac:dyDescent="0.25">
      <c r="A24405" s="4" t="str">
        <f>CONCATENATE(B24405,"-",C24405,"-",D24405)</f>
        <v>46248-POX33-sec1</v>
      </c>
      <c r="B24405" s="14">
        <v>46248</v>
      </c>
      <c r="C24405" s="4" t="s">
        <v>31</v>
      </c>
      <c r="D24405" s="4" t="s">
        <v>75</v>
      </c>
      <c r="E24405" s="4">
        <v>0</v>
      </c>
      <c r="F24405" s="6">
        <v>8.6166666666666671</v>
      </c>
      <c r="G24405" s="6">
        <v>15.366666666666667</v>
      </c>
      <c r="H24405" s="6">
        <v>0</v>
      </c>
      <c r="I24405" s="4" t="str">
        <f>TEXT(B24405,"yyyy-mm")</f>
        <v>2026-08</v>
      </c>
      <c r="J24405" s="7" t="str">
        <f>VLOOKUP(C24405,'[1]T. Apoyo Sistema'!$B$1:$C$89,2,0)</f>
        <v>SI</v>
      </c>
    </row>
    <row r="24406" spans="1:10" x14ac:dyDescent="0.25">
      <c r="A24406" s="4" t="str">
        <f>CONCATENATE(B24406,"-",C24406,"-",D24406)</f>
        <v>46248-POX33-sec2</v>
      </c>
      <c r="B24406" s="14">
        <v>46248</v>
      </c>
      <c r="C24406" s="4" t="s">
        <v>31</v>
      </c>
      <c r="D24406" s="4" t="s">
        <v>76</v>
      </c>
      <c r="E24406" s="4">
        <v>0</v>
      </c>
      <c r="F24406" s="6">
        <v>8.6166666666666671</v>
      </c>
      <c r="G24406" s="6">
        <v>15.366666666666667</v>
      </c>
      <c r="H24406" s="6">
        <v>0</v>
      </c>
      <c r="I24406" s="4" t="str">
        <f>TEXT(B24406,"yyyy-mm")</f>
        <v>2026-08</v>
      </c>
      <c r="J24406" s="7" t="str">
        <f>VLOOKUP(C24406,'[1]T. Apoyo Sistema'!$B$1:$C$89,2,0)</f>
        <v>SI</v>
      </c>
    </row>
    <row r="24407" spans="1:10" x14ac:dyDescent="0.25">
      <c r="A24407" s="4" t="str">
        <f>CONCATENATE(B24407,"-",C24407,"-",D24407)</f>
        <v>46248-POX38-bbd1</v>
      </c>
      <c r="B24407" s="14">
        <v>46248</v>
      </c>
      <c r="C24407" s="4" t="s">
        <v>45</v>
      </c>
      <c r="D24407" s="4" t="s">
        <v>69</v>
      </c>
      <c r="E24407" s="4">
        <v>0</v>
      </c>
      <c r="F24407" s="6">
        <v>0</v>
      </c>
      <c r="G24407" s="6">
        <v>23.983333333333334</v>
      </c>
      <c r="H24407" s="6">
        <v>0</v>
      </c>
      <c r="I24407" s="4" t="str">
        <f>TEXT(B24407,"yyyy-mm")</f>
        <v>2026-08</v>
      </c>
      <c r="J24407" s="7" t="str">
        <f>VLOOKUP(C24407,'[1]T. Apoyo Sistema'!$B$1:$C$89,2,0)</f>
        <v>SI</v>
      </c>
    </row>
    <row r="24408" spans="1:10" x14ac:dyDescent="0.25">
      <c r="A24408" s="4" t="str">
        <f>CONCATENATE(B24408,"-",C24408,"-",D24408)</f>
        <v>46268-POX56-bbd1</v>
      </c>
      <c r="B24408" s="16">
        <v>46268</v>
      </c>
      <c r="C24408" s="10" t="s">
        <v>48</v>
      </c>
      <c r="D24408" s="10" t="s">
        <v>69</v>
      </c>
      <c r="E24408" s="10">
        <v>0</v>
      </c>
      <c r="F24408" s="10">
        <v>0</v>
      </c>
      <c r="G24408" s="10">
        <v>24</v>
      </c>
      <c r="H24408" s="10">
        <v>0</v>
      </c>
      <c r="I24408" s="4" t="s">
        <v>828</v>
      </c>
      <c r="J24408" s="7" t="str">
        <f>VLOOKUP(C24408,'[1]T. Apoyo Sistema'!$B$1:$C$89,2,0)</f>
        <v>SI</v>
      </c>
    </row>
    <row r="24409" spans="1:10" x14ac:dyDescent="0.25">
      <c r="A24409" s="4" t="str">
        <f>CONCATENATE(B24409,"-",C24409,"-",D24409)</f>
        <v>46268-POX56-bbd2</v>
      </c>
      <c r="B24409" s="16">
        <v>46268</v>
      </c>
      <c r="C24409" s="10" t="s">
        <v>48</v>
      </c>
      <c r="D24409" s="10" t="s">
        <v>70</v>
      </c>
      <c r="E24409" s="10">
        <v>0</v>
      </c>
      <c r="F24409" s="10">
        <v>0.83333333333333337</v>
      </c>
      <c r="G24409" s="10">
        <v>23.166666666666668</v>
      </c>
      <c r="H24409" s="10">
        <v>0</v>
      </c>
      <c r="I24409" s="4" t="s">
        <v>828</v>
      </c>
      <c r="J24409" s="7" t="str">
        <f>VLOOKUP(C24409,'[1]T. Apoyo Sistema'!$B$1:$C$89,2,0)</f>
        <v>SI</v>
      </c>
    </row>
    <row r="24410" spans="1:10" x14ac:dyDescent="0.25">
      <c r="A24410" s="4" t="str">
        <f>CONCATENATE(B24410,"-",C24410,"-",D24410)</f>
        <v>46268-POX56-com1</v>
      </c>
      <c r="B24410" s="16">
        <v>46268</v>
      </c>
      <c r="C24410" s="10" t="s">
        <v>48</v>
      </c>
      <c r="D24410" s="10" t="s">
        <v>71</v>
      </c>
      <c r="E24410" s="10">
        <v>0</v>
      </c>
      <c r="F24410" s="10">
        <v>24</v>
      </c>
      <c r="G24410" s="10">
        <v>0</v>
      </c>
      <c r="H24410" s="10">
        <v>0</v>
      </c>
      <c r="I24410" s="4" t="s">
        <v>828</v>
      </c>
      <c r="J24410" s="7" t="str">
        <f>VLOOKUP(C24410,'[1]T. Apoyo Sistema'!$B$1:$C$89,2,0)</f>
        <v>SI</v>
      </c>
    </row>
    <row r="24411" spans="1:10" x14ac:dyDescent="0.25">
      <c r="A24411" s="4" t="str">
        <f>CONCATENATE(B24411,"-",C24411,"-",D24411)</f>
        <v>46268-POX56-com2</v>
      </c>
      <c r="B24411" s="16">
        <v>46268</v>
      </c>
      <c r="C24411" s="10" t="s">
        <v>48</v>
      </c>
      <c r="D24411" s="10" t="s">
        <v>72</v>
      </c>
      <c r="E24411" s="10">
        <v>0</v>
      </c>
      <c r="F24411" s="10">
        <v>24</v>
      </c>
      <c r="G24411" s="10">
        <v>0</v>
      </c>
      <c r="H24411" s="10">
        <v>0</v>
      </c>
      <c r="I24411" s="4" t="s">
        <v>828</v>
      </c>
      <c r="J24411" s="7" t="str">
        <f>VLOOKUP(C24411,'[1]T. Apoyo Sistema'!$B$1:$C$89,2,0)</f>
        <v>SI</v>
      </c>
    </row>
    <row r="24412" spans="1:10" x14ac:dyDescent="0.25">
      <c r="A24412" s="4" t="str">
        <f>CONCATENATE(B24412,"-",C24412,"-",D24412)</f>
        <v>46268-POX56-com3</v>
      </c>
      <c r="B24412" s="16">
        <v>46268</v>
      </c>
      <c r="C24412" s="10" t="s">
        <v>48</v>
      </c>
      <c r="D24412" s="10" t="s">
        <v>77</v>
      </c>
      <c r="E24412" s="10">
        <v>0</v>
      </c>
      <c r="F24412" s="10">
        <v>24</v>
      </c>
      <c r="G24412" s="10">
        <v>0</v>
      </c>
      <c r="H24412" s="10">
        <v>0</v>
      </c>
      <c r="I24412" s="4" t="s">
        <v>828</v>
      </c>
      <c r="J24412" s="7" t="str">
        <f>VLOOKUP(C24412,'[1]T. Apoyo Sistema'!$B$1:$C$89,2,0)</f>
        <v>SI</v>
      </c>
    </row>
    <row r="24413" spans="1:10" x14ac:dyDescent="0.25">
      <c r="A24413" s="4" t="str">
        <f>CONCATENATE(B24413,"-",C24413,"-",D24413)</f>
        <v>46268-POX56-com4</v>
      </c>
      <c r="B24413" s="16">
        <v>46268</v>
      </c>
      <c r="C24413" s="10" t="s">
        <v>48</v>
      </c>
      <c r="D24413" s="10" t="s">
        <v>78</v>
      </c>
      <c r="E24413" s="10">
        <v>0</v>
      </c>
      <c r="F24413" s="10">
        <v>24</v>
      </c>
      <c r="G24413" s="10">
        <v>0</v>
      </c>
      <c r="H24413" s="10">
        <v>0</v>
      </c>
      <c r="I24413" s="4" t="s">
        <v>828</v>
      </c>
      <c r="J24413" s="7" t="str">
        <f>VLOOKUP(C24413,'[1]T. Apoyo Sistema'!$B$1:$C$89,2,0)</f>
        <v>SI</v>
      </c>
    </row>
    <row r="24414" spans="1:10" x14ac:dyDescent="0.25">
      <c r="A24414" s="4" t="str">
        <f>CONCATENATE(B24414,"-",C24414,"-",D24414)</f>
        <v>46268-POX56-gen1</v>
      </c>
      <c r="B24414" s="16">
        <v>46268</v>
      </c>
      <c r="C24414" s="10" t="s">
        <v>48</v>
      </c>
      <c r="D24414" s="10" t="s">
        <v>59</v>
      </c>
      <c r="E24414" s="10">
        <v>0</v>
      </c>
      <c r="F24414" s="10">
        <v>0</v>
      </c>
      <c r="G24414" s="10">
        <v>24</v>
      </c>
      <c r="H24414" s="10">
        <v>0</v>
      </c>
      <c r="I24414" s="4" t="s">
        <v>828</v>
      </c>
      <c r="J24414" s="7" t="str">
        <f>VLOOKUP(C24414,'[1]T. Apoyo Sistema'!$B$1:$C$89,2,0)</f>
        <v>SI</v>
      </c>
    </row>
    <row r="24415" spans="1:10" x14ac:dyDescent="0.25">
      <c r="A24415" s="4" t="str">
        <f>CONCATENATE(B24415,"-",C24415,"-",D24415)</f>
        <v>46268-POX56-gen2</v>
      </c>
      <c r="B24415" s="16">
        <v>46268</v>
      </c>
      <c r="C24415" s="10" t="s">
        <v>48</v>
      </c>
      <c r="D24415" s="10" t="s">
        <v>73</v>
      </c>
      <c r="E24415" s="10">
        <v>0</v>
      </c>
      <c r="F24415" s="10">
        <v>24</v>
      </c>
      <c r="G24415" s="10">
        <v>0</v>
      </c>
      <c r="H24415" s="10">
        <v>0</v>
      </c>
      <c r="I24415" s="4" t="s">
        <v>828</v>
      </c>
      <c r="J24415" s="7" t="str">
        <f>VLOOKUP(C24415,'[1]T. Apoyo Sistema'!$B$1:$C$89,2,0)</f>
        <v>SI</v>
      </c>
    </row>
    <row r="24416" spans="1:10" x14ac:dyDescent="0.25">
      <c r="A24416" s="4" t="str">
        <f>CONCATENATE(B24416,"-",C24416,"-",D24416)</f>
        <v>46268-POX56-psa1</v>
      </c>
      <c r="B24416" s="16">
        <v>46268</v>
      </c>
      <c r="C24416" s="10" t="s">
        <v>48</v>
      </c>
      <c r="D24416" s="10" t="s">
        <v>60</v>
      </c>
      <c r="E24416" s="10">
        <v>0</v>
      </c>
      <c r="F24416" s="10">
        <v>24</v>
      </c>
      <c r="G24416" s="10">
        <v>0</v>
      </c>
      <c r="H24416" s="10">
        <v>0</v>
      </c>
      <c r="I24416" s="4" t="s">
        <v>828</v>
      </c>
      <c r="J24416" s="7" t="str">
        <f>VLOOKUP(C24416,'[1]T. Apoyo Sistema'!$B$1:$C$89,2,0)</f>
        <v>SI</v>
      </c>
    </row>
    <row r="24417" spans="1:10" x14ac:dyDescent="0.25">
      <c r="A24417" s="4" t="str">
        <f>CONCATENATE(B24417,"-",C24417,"-",D24417)</f>
        <v>46268-POX56-psa2</v>
      </c>
      <c r="B24417" s="16">
        <v>46268</v>
      </c>
      <c r="C24417" s="10" t="s">
        <v>48</v>
      </c>
      <c r="D24417" s="10" t="s">
        <v>74</v>
      </c>
      <c r="E24417" s="10">
        <v>0</v>
      </c>
      <c r="F24417" s="10">
        <v>24</v>
      </c>
      <c r="G24417" s="10">
        <v>0</v>
      </c>
      <c r="H24417" s="10">
        <v>0</v>
      </c>
      <c r="I24417" s="4" t="s">
        <v>828</v>
      </c>
      <c r="J24417" s="7" t="str">
        <f>VLOOKUP(C24417,'[1]T. Apoyo Sistema'!$B$1:$C$89,2,0)</f>
        <v>SI</v>
      </c>
    </row>
    <row r="24418" spans="1:10" x14ac:dyDescent="0.25">
      <c r="A24418" s="4" t="str">
        <f>CONCATENATE(B24418,"-",C24418,"-",D24418)</f>
        <v>46268-POX56-psa3</v>
      </c>
      <c r="B24418" s="16">
        <v>46268</v>
      </c>
      <c r="C24418" s="10" t="s">
        <v>48</v>
      </c>
      <c r="D24418" s="10" t="s">
        <v>79</v>
      </c>
      <c r="E24418" s="10">
        <v>0</v>
      </c>
      <c r="F24418" s="10">
        <v>24</v>
      </c>
      <c r="G24418" s="10">
        <v>0</v>
      </c>
      <c r="H24418" s="10">
        <v>0</v>
      </c>
      <c r="I24418" s="4" t="s">
        <v>828</v>
      </c>
      <c r="J24418" s="7" t="str">
        <f>VLOOKUP(C24418,'[1]T. Apoyo Sistema'!$B$1:$C$89,2,0)</f>
        <v>SI</v>
      </c>
    </row>
    <row r="24419" spans="1:10" x14ac:dyDescent="0.25">
      <c r="A24419" s="4" t="str">
        <f>CONCATENATE(B24419,"-",C24419,"-",D24419)</f>
        <v>46268-POX56-psa4</v>
      </c>
      <c r="B24419" s="16">
        <v>46268</v>
      </c>
      <c r="C24419" s="10" t="s">
        <v>48</v>
      </c>
      <c r="D24419" s="10" t="s">
        <v>80</v>
      </c>
      <c r="E24419" s="10">
        <v>0</v>
      </c>
      <c r="F24419" s="10">
        <v>24</v>
      </c>
      <c r="G24419" s="10">
        <v>0</v>
      </c>
      <c r="H24419" s="10">
        <v>0</v>
      </c>
      <c r="I24419" s="4" t="s">
        <v>828</v>
      </c>
      <c r="J24419" s="7" t="str">
        <f>VLOOKUP(C24419,'[1]T. Apoyo Sistema'!$B$1:$C$89,2,0)</f>
        <v>SI</v>
      </c>
    </row>
    <row r="24420" spans="1:10" x14ac:dyDescent="0.25">
      <c r="A24420" s="4" t="str">
        <f>CONCATENATE(B24420,"-",C24420,"-",D24420)</f>
        <v>46268-POX56-sec1</v>
      </c>
      <c r="B24420" s="16">
        <v>46268</v>
      </c>
      <c r="C24420" s="10" t="s">
        <v>48</v>
      </c>
      <c r="D24420" s="10" t="s">
        <v>75</v>
      </c>
      <c r="E24420" s="10">
        <v>0</v>
      </c>
      <c r="F24420" s="10">
        <v>24</v>
      </c>
      <c r="G24420" s="10">
        <v>0</v>
      </c>
      <c r="H24420" s="10">
        <v>0</v>
      </c>
      <c r="I24420" s="4" t="s">
        <v>828</v>
      </c>
      <c r="J24420" s="7" t="str">
        <f>VLOOKUP(C24420,'[1]T. Apoyo Sistema'!$B$1:$C$89,2,0)</f>
        <v>SI</v>
      </c>
    </row>
    <row r="24421" spans="1:10" x14ac:dyDescent="0.25">
      <c r="A24421" s="4" t="str">
        <f>CONCATENATE(B24421,"-",C24421,"-",D24421)</f>
        <v>46268-POX56-sec2</v>
      </c>
      <c r="B24421" s="16">
        <v>46268</v>
      </c>
      <c r="C24421" s="10" t="s">
        <v>48</v>
      </c>
      <c r="D24421" s="10" t="s">
        <v>76</v>
      </c>
      <c r="E24421" s="10">
        <v>0</v>
      </c>
      <c r="F24421" s="10">
        <v>24</v>
      </c>
      <c r="G24421" s="10">
        <v>0</v>
      </c>
      <c r="H24421" s="10">
        <v>0</v>
      </c>
      <c r="I24421" s="4" t="s">
        <v>828</v>
      </c>
      <c r="J24421" s="7" t="str">
        <f>VLOOKUP(C24421,'[1]T. Apoyo Sistema'!$B$1:$C$89,2,0)</f>
        <v>SI</v>
      </c>
    </row>
    <row r="24422" spans="1:10" x14ac:dyDescent="0.25">
      <c r="A24422" s="4" t="str">
        <f>CONCATENATE(B24422,"-",C24422,"-",D24422)</f>
        <v>46248-POX38-bbd2</v>
      </c>
      <c r="B24422" s="14">
        <v>46248</v>
      </c>
      <c r="C24422" s="4" t="s">
        <v>45</v>
      </c>
      <c r="D24422" s="4" t="s">
        <v>70</v>
      </c>
      <c r="E24422" s="4">
        <v>0</v>
      </c>
      <c r="F24422" s="6">
        <v>0</v>
      </c>
      <c r="G24422" s="6">
        <v>23.983333333333334</v>
      </c>
      <c r="H24422" s="6">
        <v>0</v>
      </c>
      <c r="I24422" s="4" t="str">
        <f>TEXT(B24422,"yyyy-mm")</f>
        <v>2026-08</v>
      </c>
      <c r="J24422" s="7" t="str">
        <f>VLOOKUP(C24422,'[1]T. Apoyo Sistema'!$B$1:$C$89,2,0)</f>
        <v>SI</v>
      </c>
    </row>
    <row r="24423" spans="1:10" x14ac:dyDescent="0.25">
      <c r="A24423" s="4" t="str">
        <f>CONCATENATE(B24423,"-",C24423,"-",D24423)</f>
        <v>46248-POX38-com1</v>
      </c>
      <c r="B24423" s="14">
        <v>46248</v>
      </c>
      <c r="C24423" s="4" t="s">
        <v>45</v>
      </c>
      <c r="D24423" s="4" t="s">
        <v>71</v>
      </c>
      <c r="E24423" s="4">
        <v>0</v>
      </c>
      <c r="F24423" s="6">
        <v>8.3666666666666671</v>
      </c>
      <c r="G24423" s="6">
        <v>15.616666666666667</v>
      </c>
      <c r="H24423" s="6">
        <v>0</v>
      </c>
      <c r="I24423" s="4" t="str">
        <f>TEXT(B24423,"yyyy-mm")</f>
        <v>2026-08</v>
      </c>
      <c r="J24423" s="7" t="str">
        <f>VLOOKUP(C24423,'[1]T. Apoyo Sistema'!$B$1:$C$89,2,0)</f>
        <v>SI</v>
      </c>
    </row>
    <row r="24424" spans="1:10" x14ac:dyDescent="0.25">
      <c r="A24424" s="4" t="str">
        <f>CONCATENATE(B24424,"-",C24424,"-",D24424)</f>
        <v>46248-POX38-com2</v>
      </c>
      <c r="B24424" s="14">
        <v>46248</v>
      </c>
      <c r="C24424" s="4" t="s">
        <v>45</v>
      </c>
      <c r="D24424" s="4" t="s">
        <v>72</v>
      </c>
      <c r="E24424" s="4">
        <v>0</v>
      </c>
      <c r="F24424" s="6">
        <v>8.1333333333333329</v>
      </c>
      <c r="G24424" s="6">
        <v>15.850000000000001</v>
      </c>
      <c r="H24424" s="6">
        <v>0</v>
      </c>
      <c r="I24424" s="4" t="str">
        <f>TEXT(B24424,"yyyy-mm")</f>
        <v>2026-08</v>
      </c>
      <c r="J24424" s="7" t="str">
        <f>VLOOKUP(C24424,'[1]T. Apoyo Sistema'!$B$1:$C$89,2,0)</f>
        <v>SI</v>
      </c>
    </row>
    <row r="24425" spans="1:10" x14ac:dyDescent="0.25">
      <c r="A24425" s="4" t="str">
        <f>CONCATENATE(B24425,"-",C24425,"-",D24425)</f>
        <v>46248-POX38-com3</v>
      </c>
      <c r="B24425" s="14">
        <v>46248</v>
      </c>
      <c r="C24425" s="4" t="s">
        <v>45</v>
      </c>
      <c r="D24425" s="4" t="s">
        <v>77</v>
      </c>
      <c r="E24425" s="4">
        <v>0</v>
      </c>
      <c r="F24425" s="6">
        <v>4.6333333333333337</v>
      </c>
      <c r="G24425" s="6">
        <v>19.350000000000001</v>
      </c>
      <c r="H24425" s="6">
        <v>0</v>
      </c>
      <c r="I24425" s="4" t="str">
        <f>TEXT(B24425,"yyyy-mm")</f>
        <v>2026-08</v>
      </c>
      <c r="J24425" s="7" t="str">
        <f>VLOOKUP(C24425,'[1]T. Apoyo Sistema'!$B$1:$C$89,2,0)</f>
        <v>SI</v>
      </c>
    </row>
    <row r="24426" spans="1:10" x14ac:dyDescent="0.25">
      <c r="A24426" s="4" t="str">
        <f>CONCATENATE(B24426,"-",C24426,"-",D24426)</f>
        <v>46248-POX38-gen1</v>
      </c>
      <c r="B24426" s="14">
        <v>46248</v>
      </c>
      <c r="C24426" s="4" t="s">
        <v>45</v>
      </c>
      <c r="D24426" s="4" t="s">
        <v>59</v>
      </c>
      <c r="E24426" s="4">
        <v>3</v>
      </c>
      <c r="F24426" s="6">
        <v>0.75</v>
      </c>
      <c r="G24426" s="6">
        <v>1.3500000000000014</v>
      </c>
      <c r="H24426" s="6">
        <v>21.883333333333333</v>
      </c>
      <c r="I24426" s="4" t="str">
        <f>TEXT(B24426,"yyyy-mm")</f>
        <v>2026-08</v>
      </c>
      <c r="J24426" s="7" t="str">
        <f>VLOOKUP(C24426,'[1]T. Apoyo Sistema'!$B$1:$C$89,2,0)</f>
        <v>SI</v>
      </c>
    </row>
    <row r="24427" spans="1:10" x14ac:dyDescent="0.25">
      <c r="A24427" s="4" t="str">
        <f>CONCATENATE(B24427,"-",C24427,"-",D24427)</f>
        <v>46248-POX38-gen2</v>
      </c>
      <c r="B24427" s="14">
        <v>46248</v>
      </c>
      <c r="C24427" s="4" t="s">
        <v>45</v>
      </c>
      <c r="D24427" s="4" t="s">
        <v>73</v>
      </c>
      <c r="E24427" s="4">
        <v>3</v>
      </c>
      <c r="F24427" s="6">
        <v>9.9</v>
      </c>
      <c r="G24427" s="6">
        <v>13.9</v>
      </c>
      <c r="H24427" s="6">
        <v>0.18333333333333332</v>
      </c>
      <c r="I24427" s="4" t="str">
        <f>TEXT(B24427,"yyyy-mm")</f>
        <v>2026-08</v>
      </c>
      <c r="J24427" s="7" t="str">
        <f>VLOOKUP(C24427,'[1]T. Apoyo Sistema'!$B$1:$C$89,2,0)</f>
        <v>SI</v>
      </c>
    </row>
    <row r="24428" spans="1:10" x14ac:dyDescent="0.25">
      <c r="A24428" s="4" t="str">
        <f>CONCATENATE(B24428,"-",C24428,"-",D24428)</f>
        <v>46248-POX38-psa1</v>
      </c>
      <c r="B24428" s="14">
        <v>46248</v>
      </c>
      <c r="C24428" s="4" t="s">
        <v>45</v>
      </c>
      <c r="D24428" s="4" t="s">
        <v>60</v>
      </c>
      <c r="E24428" s="4">
        <v>0</v>
      </c>
      <c r="F24428" s="6">
        <v>3.1833333333333331</v>
      </c>
      <c r="G24428" s="6">
        <v>20.8</v>
      </c>
      <c r="H24428" s="6">
        <v>0</v>
      </c>
      <c r="I24428" s="4" t="str">
        <f>TEXT(B24428,"yyyy-mm")</f>
        <v>2026-08</v>
      </c>
      <c r="J24428" s="7" t="str">
        <f>VLOOKUP(C24428,'[1]T. Apoyo Sistema'!$B$1:$C$89,2,0)</f>
        <v>SI</v>
      </c>
    </row>
    <row r="24429" spans="1:10" x14ac:dyDescent="0.25">
      <c r="A24429" s="4" t="str">
        <f>CONCATENATE(B24429,"-",C24429,"-",D24429)</f>
        <v>46248-POX38-psa2</v>
      </c>
      <c r="B24429" s="14">
        <v>46248</v>
      </c>
      <c r="C24429" s="4" t="s">
        <v>45</v>
      </c>
      <c r="D24429" s="4" t="s">
        <v>74</v>
      </c>
      <c r="E24429" s="4">
        <v>0</v>
      </c>
      <c r="F24429" s="6">
        <v>3.15</v>
      </c>
      <c r="G24429" s="6">
        <v>20.833333333333336</v>
      </c>
      <c r="H24429" s="6">
        <v>0</v>
      </c>
      <c r="I24429" s="4" t="str">
        <f>TEXT(B24429,"yyyy-mm")</f>
        <v>2026-08</v>
      </c>
      <c r="J24429" s="7" t="str">
        <f>VLOOKUP(C24429,'[1]T. Apoyo Sistema'!$B$1:$C$89,2,0)</f>
        <v>SI</v>
      </c>
    </row>
    <row r="24430" spans="1:10" x14ac:dyDescent="0.25">
      <c r="A24430" s="4" t="str">
        <f>CONCATENATE(B24430,"-",C24430,"-",D24430)</f>
        <v>46248-POX38-psa3</v>
      </c>
      <c r="B24430" s="14">
        <v>46248</v>
      </c>
      <c r="C24430" s="4" t="s">
        <v>45</v>
      </c>
      <c r="D24430" s="4" t="s">
        <v>79</v>
      </c>
      <c r="E24430" s="4">
        <v>0</v>
      </c>
      <c r="F24430" s="6">
        <v>3.1666666666666665</v>
      </c>
      <c r="G24430" s="6">
        <v>20.816666666666666</v>
      </c>
      <c r="H24430" s="6">
        <v>0</v>
      </c>
      <c r="I24430" s="4" t="str">
        <f>TEXT(B24430,"yyyy-mm")</f>
        <v>2026-08</v>
      </c>
      <c r="J24430" s="7" t="str">
        <f>VLOOKUP(C24430,'[1]T. Apoyo Sistema'!$B$1:$C$89,2,0)</f>
        <v>SI</v>
      </c>
    </row>
    <row r="24431" spans="1:10" x14ac:dyDescent="0.25">
      <c r="A24431" s="4" t="str">
        <f>CONCATENATE(B24431,"-",C24431,"-",D24431)</f>
        <v>46248-POX38-psa4</v>
      </c>
      <c r="B24431" s="14">
        <v>46248</v>
      </c>
      <c r="C24431" s="4" t="s">
        <v>45</v>
      </c>
      <c r="D24431" s="4" t="s">
        <v>80</v>
      </c>
      <c r="E24431" s="4">
        <v>0</v>
      </c>
      <c r="F24431" s="6">
        <v>3.0666666666666669</v>
      </c>
      <c r="G24431" s="6">
        <v>20.916666666666668</v>
      </c>
      <c r="H24431" s="6">
        <v>0</v>
      </c>
      <c r="I24431" s="4" t="str">
        <f>TEXT(B24431,"yyyy-mm")</f>
        <v>2026-08</v>
      </c>
      <c r="J24431" s="7" t="str">
        <f>VLOOKUP(C24431,'[1]T. Apoyo Sistema'!$B$1:$C$89,2,0)</f>
        <v>SI</v>
      </c>
    </row>
    <row r="24432" spans="1:10" x14ac:dyDescent="0.25">
      <c r="A24432" s="4" t="str">
        <f>CONCATENATE(B24432,"-",C24432,"-",D24432)</f>
        <v>46248-POX38-psa5</v>
      </c>
      <c r="B24432" s="14">
        <v>46248</v>
      </c>
      <c r="C24432" s="4" t="s">
        <v>45</v>
      </c>
      <c r="D24432" s="4" t="s">
        <v>92</v>
      </c>
      <c r="E24432" s="4">
        <v>0</v>
      </c>
      <c r="F24432" s="6">
        <v>0.13333333333333333</v>
      </c>
      <c r="G24432" s="6">
        <v>23.85</v>
      </c>
      <c r="H24432" s="6">
        <v>0</v>
      </c>
      <c r="I24432" s="4" t="str">
        <f>TEXT(B24432,"yyyy-mm")</f>
        <v>2026-08</v>
      </c>
      <c r="J24432" s="7" t="str">
        <f>VLOOKUP(C24432,'[1]T. Apoyo Sistema'!$B$1:$C$89,2,0)</f>
        <v>SI</v>
      </c>
    </row>
    <row r="24433" spans="1:10" x14ac:dyDescent="0.25">
      <c r="A24433" s="4" t="str">
        <f>CONCATENATE(B24433,"-",C24433,"-",D24433)</f>
        <v>46248-POX38-psa6</v>
      </c>
      <c r="B24433" s="14">
        <v>46248</v>
      </c>
      <c r="C24433" s="4" t="s">
        <v>45</v>
      </c>
      <c r="D24433" s="4" t="s">
        <v>93</v>
      </c>
      <c r="E24433" s="4">
        <v>0</v>
      </c>
      <c r="F24433" s="6">
        <v>0.05</v>
      </c>
      <c r="G24433" s="6">
        <v>23.933333333333334</v>
      </c>
      <c r="H24433" s="6">
        <v>0</v>
      </c>
      <c r="I24433" s="4" t="str">
        <f>TEXT(B24433,"yyyy-mm")</f>
        <v>2026-08</v>
      </c>
      <c r="J24433" s="7" t="str">
        <f>VLOOKUP(C24433,'[1]T. Apoyo Sistema'!$B$1:$C$89,2,0)</f>
        <v>SI</v>
      </c>
    </row>
    <row r="24434" spans="1:10" x14ac:dyDescent="0.25">
      <c r="A24434" s="4" t="str">
        <f>CONCATENATE(B24434,"-",C24434,"-",D24434)</f>
        <v>46248-POX38-sec1</v>
      </c>
      <c r="B24434" s="14">
        <v>46248</v>
      </c>
      <c r="C24434" s="4" t="s">
        <v>45</v>
      </c>
      <c r="D24434" s="4" t="s">
        <v>75</v>
      </c>
      <c r="E24434" s="4">
        <v>0</v>
      </c>
      <c r="F24434" s="6">
        <v>9.5833333333333339</v>
      </c>
      <c r="G24434" s="6">
        <v>14.4</v>
      </c>
      <c r="H24434" s="6">
        <v>0</v>
      </c>
      <c r="I24434" s="4" t="str">
        <f>TEXT(B24434,"yyyy-mm")</f>
        <v>2026-08</v>
      </c>
      <c r="J24434" s="7" t="str">
        <f>VLOOKUP(C24434,'[1]T. Apoyo Sistema'!$B$1:$C$89,2,0)</f>
        <v>SI</v>
      </c>
    </row>
    <row r="24435" spans="1:10" x14ac:dyDescent="0.25">
      <c r="A24435" s="4" t="str">
        <f>CONCATENATE(B24435,"-",C24435,"-",D24435)</f>
        <v>46248-POX38-sec2</v>
      </c>
      <c r="B24435" s="14">
        <v>46248</v>
      </c>
      <c r="C24435" s="4" t="s">
        <v>45</v>
      </c>
      <c r="D24435" s="4" t="s">
        <v>76</v>
      </c>
      <c r="E24435" s="4">
        <v>0</v>
      </c>
      <c r="F24435" s="6">
        <v>9.5833333333333339</v>
      </c>
      <c r="G24435" s="6">
        <v>14.4</v>
      </c>
      <c r="H24435" s="6">
        <v>0</v>
      </c>
      <c r="I24435" s="4" t="str">
        <f>TEXT(B24435,"yyyy-mm")</f>
        <v>2026-08</v>
      </c>
      <c r="J24435" s="7" t="str">
        <f>VLOOKUP(C24435,'[1]T. Apoyo Sistema'!$B$1:$C$89,2,0)</f>
        <v>SI</v>
      </c>
    </row>
    <row r="24436" spans="1:10" x14ac:dyDescent="0.25">
      <c r="A24436" s="4" t="str">
        <f>CONCATENATE(B24436,"-",C24436,"-",D24436)</f>
        <v>46268-POX58-bbd1</v>
      </c>
      <c r="B24436" s="16">
        <v>46268</v>
      </c>
      <c r="C24436" s="10" t="s">
        <v>103</v>
      </c>
      <c r="D24436" s="10" t="s">
        <v>69</v>
      </c>
      <c r="E24436" s="10">
        <v>0</v>
      </c>
      <c r="F24436" s="10">
        <v>0</v>
      </c>
      <c r="G24436" s="10">
        <v>24</v>
      </c>
      <c r="H24436" s="10">
        <v>0</v>
      </c>
      <c r="I24436" s="4" t="s">
        <v>828</v>
      </c>
      <c r="J24436" s="7" t="str">
        <f>VLOOKUP(C24436,'[1]T. Apoyo Sistema'!$B$1:$C$89,2,0)</f>
        <v>SI</v>
      </c>
    </row>
    <row r="24437" spans="1:10" x14ac:dyDescent="0.25">
      <c r="A24437" s="4" t="str">
        <f>CONCATENATE(B24437,"-",C24437,"-",D24437)</f>
        <v>46268-POX58-bbd2</v>
      </c>
      <c r="B24437" s="16">
        <v>46268</v>
      </c>
      <c r="C24437" s="10" t="s">
        <v>103</v>
      </c>
      <c r="D24437" s="10" t="s">
        <v>70</v>
      </c>
      <c r="E24437" s="10">
        <v>0</v>
      </c>
      <c r="F24437" s="10">
        <v>0.33333333333333331</v>
      </c>
      <c r="G24437" s="10">
        <v>23.666666666666668</v>
      </c>
      <c r="H24437" s="10">
        <v>0</v>
      </c>
      <c r="I24437" s="4" t="s">
        <v>828</v>
      </c>
      <c r="J24437" s="7" t="str">
        <f>VLOOKUP(C24437,'[1]T. Apoyo Sistema'!$B$1:$C$89,2,0)</f>
        <v>SI</v>
      </c>
    </row>
    <row r="24438" spans="1:10" x14ac:dyDescent="0.25">
      <c r="A24438" s="4" t="str">
        <f>CONCATENATE(B24438,"-",C24438,"-",D24438)</f>
        <v>46268-POX58-com1</v>
      </c>
      <c r="B24438" s="16">
        <v>46268</v>
      </c>
      <c r="C24438" s="10" t="s">
        <v>103</v>
      </c>
      <c r="D24438" s="10" t="s">
        <v>71</v>
      </c>
      <c r="E24438" s="10">
        <v>0</v>
      </c>
      <c r="F24438" s="10">
        <v>6.9333333333333336</v>
      </c>
      <c r="G24438" s="10">
        <v>17.066666666666666</v>
      </c>
      <c r="H24438" s="10">
        <v>0</v>
      </c>
      <c r="I24438" s="4" t="s">
        <v>828</v>
      </c>
      <c r="J24438" s="7" t="str">
        <f>VLOOKUP(C24438,'[1]T. Apoyo Sistema'!$B$1:$C$89,2,0)</f>
        <v>SI</v>
      </c>
    </row>
    <row r="24439" spans="1:10" x14ac:dyDescent="0.25">
      <c r="A24439" s="4" t="str">
        <f>CONCATENATE(B24439,"-",C24439,"-",D24439)</f>
        <v>46268-POX58-com2</v>
      </c>
      <c r="B24439" s="16">
        <v>46268</v>
      </c>
      <c r="C24439" s="10" t="s">
        <v>103</v>
      </c>
      <c r="D24439" s="10" t="s">
        <v>72</v>
      </c>
      <c r="E24439" s="10">
        <v>0</v>
      </c>
      <c r="F24439" s="10">
        <v>10.183333333333334</v>
      </c>
      <c r="G24439" s="10">
        <v>13.816666666666666</v>
      </c>
      <c r="H24439" s="10">
        <v>0</v>
      </c>
      <c r="I24439" s="4" t="s">
        <v>828</v>
      </c>
      <c r="J24439" s="7" t="str">
        <f>VLOOKUP(C24439,'[1]T. Apoyo Sistema'!$B$1:$C$89,2,0)</f>
        <v>SI</v>
      </c>
    </row>
    <row r="24440" spans="1:10" x14ac:dyDescent="0.25">
      <c r="A24440" s="4" t="str">
        <f>CONCATENATE(B24440,"-",C24440,"-",D24440)</f>
        <v>46268-POX58-com3</v>
      </c>
      <c r="B24440" s="16">
        <v>46268</v>
      </c>
      <c r="C24440" s="10" t="s">
        <v>103</v>
      </c>
      <c r="D24440" s="10" t="s">
        <v>77</v>
      </c>
      <c r="E24440" s="10">
        <v>0</v>
      </c>
      <c r="F24440" s="10">
        <v>10.133333333333333</v>
      </c>
      <c r="G24440" s="10">
        <v>13.866666666666667</v>
      </c>
      <c r="H24440" s="10">
        <v>0</v>
      </c>
      <c r="I24440" s="4" t="s">
        <v>828</v>
      </c>
      <c r="J24440" s="7" t="str">
        <f>VLOOKUP(C24440,'[1]T. Apoyo Sistema'!$B$1:$C$89,2,0)</f>
        <v>SI</v>
      </c>
    </row>
    <row r="24441" spans="1:10" x14ac:dyDescent="0.25">
      <c r="A24441" s="4" t="str">
        <f>CONCATENATE(B24441,"-",C24441,"-",D24441)</f>
        <v>46268-POX58-com4</v>
      </c>
      <c r="B24441" s="16">
        <v>46268</v>
      </c>
      <c r="C24441" s="10" t="s">
        <v>103</v>
      </c>
      <c r="D24441" s="10" t="s">
        <v>78</v>
      </c>
      <c r="E24441" s="10">
        <v>0</v>
      </c>
      <c r="F24441" s="10">
        <v>7.1333333333333337</v>
      </c>
      <c r="G24441" s="10">
        <v>16.866666666666667</v>
      </c>
      <c r="H24441" s="10">
        <v>0</v>
      </c>
      <c r="I24441" s="4" t="s">
        <v>828</v>
      </c>
      <c r="J24441" s="7" t="str">
        <f>VLOOKUP(C24441,'[1]T. Apoyo Sistema'!$B$1:$C$89,2,0)</f>
        <v>SI</v>
      </c>
    </row>
    <row r="24442" spans="1:10" x14ac:dyDescent="0.25">
      <c r="A24442" s="4" t="str">
        <f>CONCATENATE(B24442,"-",C24442,"-",D24442)</f>
        <v>46268-POX58-gen1</v>
      </c>
      <c r="B24442" s="16">
        <v>46268</v>
      </c>
      <c r="C24442" s="10" t="s">
        <v>103</v>
      </c>
      <c r="D24442" s="10" t="s">
        <v>59</v>
      </c>
      <c r="E24442" s="10">
        <v>0</v>
      </c>
      <c r="F24442" s="10">
        <v>0</v>
      </c>
      <c r="G24442" s="10">
        <v>24</v>
      </c>
      <c r="H24442" s="10">
        <v>0</v>
      </c>
      <c r="I24442" s="4" t="s">
        <v>828</v>
      </c>
      <c r="J24442" s="7" t="str">
        <f>VLOOKUP(C24442,'[1]T. Apoyo Sistema'!$B$1:$C$89,2,0)</f>
        <v>SI</v>
      </c>
    </row>
    <row r="24443" spans="1:10" x14ac:dyDescent="0.25">
      <c r="A24443" s="4" t="str">
        <f>CONCATENATE(B24443,"-",C24443,"-",D24443)</f>
        <v>46268-POX58-gen2</v>
      </c>
      <c r="B24443" s="16">
        <v>46268</v>
      </c>
      <c r="C24443" s="10" t="s">
        <v>103</v>
      </c>
      <c r="D24443" s="10" t="s">
        <v>73</v>
      </c>
      <c r="E24443" s="10">
        <v>0</v>
      </c>
      <c r="F24443" s="10">
        <v>11.15</v>
      </c>
      <c r="G24443" s="10">
        <v>12.85</v>
      </c>
      <c r="H24443" s="10">
        <v>0</v>
      </c>
      <c r="I24443" s="4" t="s">
        <v>828</v>
      </c>
      <c r="J24443" s="7" t="str">
        <f>VLOOKUP(C24443,'[1]T. Apoyo Sistema'!$B$1:$C$89,2,0)</f>
        <v>SI</v>
      </c>
    </row>
    <row r="24444" spans="1:10" x14ac:dyDescent="0.25">
      <c r="A24444" s="4" t="str">
        <f>CONCATENATE(B24444,"-",C24444,"-",D24444)</f>
        <v>46268-POX58-motocom1</v>
      </c>
      <c r="B24444" s="16">
        <v>46268</v>
      </c>
      <c r="C24444" s="10" t="s">
        <v>103</v>
      </c>
      <c r="D24444" s="10" t="s">
        <v>104</v>
      </c>
      <c r="E24444" s="10">
        <v>0</v>
      </c>
      <c r="F24444" s="10">
        <v>0</v>
      </c>
      <c r="G24444" s="10">
        <v>24</v>
      </c>
      <c r="H24444" s="10">
        <v>0</v>
      </c>
      <c r="I24444" s="4" t="s">
        <v>828</v>
      </c>
      <c r="J24444" s="7" t="str">
        <f>VLOOKUP(C24444,'[1]T. Apoyo Sistema'!$B$1:$C$89,2,0)</f>
        <v>SI</v>
      </c>
    </row>
    <row r="24445" spans="1:10" x14ac:dyDescent="0.25">
      <c r="A24445" s="4" t="str">
        <f>CONCATENATE(B24445,"-",C24445,"-",D24445)</f>
        <v>46268-POX58-motocom2</v>
      </c>
      <c r="B24445" s="16">
        <v>46268</v>
      </c>
      <c r="C24445" s="10" t="s">
        <v>103</v>
      </c>
      <c r="D24445" s="10" t="s">
        <v>105</v>
      </c>
      <c r="E24445" s="10">
        <v>0</v>
      </c>
      <c r="F24445" s="10">
        <v>0</v>
      </c>
      <c r="G24445" s="10">
        <v>24</v>
      </c>
      <c r="H24445" s="10">
        <v>0</v>
      </c>
      <c r="I24445" s="4" t="s">
        <v>828</v>
      </c>
      <c r="J24445" s="7" t="str">
        <f>VLOOKUP(C24445,'[1]T. Apoyo Sistema'!$B$1:$C$89,2,0)</f>
        <v>SI</v>
      </c>
    </row>
    <row r="24446" spans="1:10" x14ac:dyDescent="0.25">
      <c r="A24446" s="4" t="str">
        <f>CONCATENATE(B24446,"-",C24446,"-",D24446)</f>
        <v>46268-POX58-psa1</v>
      </c>
      <c r="B24446" s="16">
        <v>46268</v>
      </c>
      <c r="C24446" s="10" t="s">
        <v>103</v>
      </c>
      <c r="D24446" s="10" t="s">
        <v>60</v>
      </c>
      <c r="E24446" s="10">
        <v>0</v>
      </c>
      <c r="F24446" s="10">
        <v>2.4166666666666665</v>
      </c>
      <c r="G24446" s="10">
        <v>21.583333333333332</v>
      </c>
      <c r="H24446" s="10">
        <v>0</v>
      </c>
      <c r="I24446" s="4" t="s">
        <v>828</v>
      </c>
      <c r="J24446" s="7" t="str">
        <f>VLOOKUP(C24446,'[1]T. Apoyo Sistema'!$B$1:$C$89,2,0)</f>
        <v>SI</v>
      </c>
    </row>
    <row r="24447" spans="1:10" x14ac:dyDescent="0.25">
      <c r="A24447" s="4" t="str">
        <f>CONCATENATE(B24447,"-",C24447,"-",D24447)</f>
        <v>46268-POX58-psa2</v>
      </c>
      <c r="B24447" s="16">
        <v>46268</v>
      </c>
      <c r="C24447" s="10" t="s">
        <v>103</v>
      </c>
      <c r="D24447" s="10" t="s">
        <v>74</v>
      </c>
      <c r="E24447" s="10">
        <v>0</v>
      </c>
      <c r="F24447" s="10">
        <v>5.4666666666666668</v>
      </c>
      <c r="G24447" s="10">
        <v>18.533333333333331</v>
      </c>
      <c r="H24447" s="10">
        <v>0</v>
      </c>
      <c r="I24447" s="4" t="s">
        <v>828</v>
      </c>
      <c r="J24447" s="7" t="str">
        <f>VLOOKUP(C24447,'[1]T. Apoyo Sistema'!$B$1:$C$89,2,0)</f>
        <v>SI</v>
      </c>
    </row>
    <row r="24448" spans="1:10" x14ac:dyDescent="0.25">
      <c r="A24448" s="4" t="str">
        <f>CONCATENATE(B24448,"-",C24448,"-",D24448)</f>
        <v>46268-POX58-psa3</v>
      </c>
      <c r="B24448" s="16">
        <v>46268</v>
      </c>
      <c r="C24448" s="10" t="s">
        <v>103</v>
      </c>
      <c r="D24448" s="10" t="s">
        <v>79</v>
      </c>
      <c r="E24448" s="10">
        <v>0</v>
      </c>
      <c r="F24448" s="10">
        <v>5.416666666666667</v>
      </c>
      <c r="G24448" s="10">
        <v>18.583333333333332</v>
      </c>
      <c r="H24448" s="10">
        <v>0</v>
      </c>
      <c r="I24448" s="4" t="s">
        <v>828</v>
      </c>
      <c r="J24448" s="7" t="str">
        <f>VLOOKUP(C24448,'[1]T. Apoyo Sistema'!$B$1:$C$89,2,0)</f>
        <v>SI</v>
      </c>
    </row>
    <row r="24449" spans="1:10" x14ac:dyDescent="0.25">
      <c r="A24449" s="4" t="str">
        <f>CONCATENATE(B24449,"-",C24449,"-",D24449)</f>
        <v>46268-POX58-psa4</v>
      </c>
      <c r="B24449" s="16">
        <v>46268</v>
      </c>
      <c r="C24449" s="10" t="s">
        <v>103</v>
      </c>
      <c r="D24449" s="10" t="s">
        <v>80</v>
      </c>
      <c r="E24449" s="10">
        <v>0</v>
      </c>
      <c r="F24449" s="10">
        <v>2.4833333333333334</v>
      </c>
      <c r="G24449" s="10">
        <v>21.516666666666666</v>
      </c>
      <c r="H24449" s="10">
        <v>0</v>
      </c>
      <c r="I24449" s="4" t="s">
        <v>828</v>
      </c>
      <c r="J24449" s="7" t="str">
        <f>VLOOKUP(C24449,'[1]T. Apoyo Sistema'!$B$1:$C$89,2,0)</f>
        <v>SI</v>
      </c>
    </row>
    <row r="24450" spans="1:10" x14ac:dyDescent="0.25">
      <c r="A24450" s="4" t="str">
        <f>CONCATENATE(B24450,"-",C24450,"-",D24450)</f>
        <v>46268-POX58-sec1</v>
      </c>
      <c r="B24450" s="16">
        <v>46268</v>
      </c>
      <c r="C24450" s="10" t="s">
        <v>103</v>
      </c>
      <c r="D24450" s="10" t="s">
        <v>75</v>
      </c>
      <c r="E24450" s="10">
        <v>0</v>
      </c>
      <c r="F24450" s="10">
        <v>10.783333333333333</v>
      </c>
      <c r="G24450" s="10">
        <v>13.216666666666667</v>
      </c>
      <c r="H24450" s="10">
        <v>0</v>
      </c>
      <c r="I24450" s="4" t="s">
        <v>828</v>
      </c>
      <c r="J24450" s="7" t="str">
        <f>VLOOKUP(C24450,'[1]T. Apoyo Sistema'!$B$1:$C$89,2,0)</f>
        <v>SI</v>
      </c>
    </row>
    <row r="24451" spans="1:10" x14ac:dyDescent="0.25">
      <c r="A24451" s="4" t="str">
        <f>CONCATENATE(B24451,"-",C24451,"-",D24451)</f>
        <v>46268-POX58-sec2</v>
      </c>
      <c r="B24451" s="16">
        <v>46268</v>
      </c>
      <c r="C24451" s="10" t="s">
        <v>103</v>
      </c>
      <c r="D24451" s="10" t="s">
        <v>76</v>
      </c>
      <c r="E24451" s="10">
        <v>0</v>
      </c>
      <c r="F24451" s="10">
        <v>10.783333333333333</v>
      </c>
      <c r="G24451" s="10">
        <v>13.216666666666667</v>
      </c>
      <c r="H24451" s="10">
        <v>0</v>
      </c>
      <c r="I24451" s="4" t="s">
        <v>828</v>
      </c>
      <c r="J24451" s="7" t="str">
        <f>VLOOKUP(C24451,'[1]T. Apoyo Sistema'!$B$1:$C$89,2,0)</f>
        <v>SI</v>
      </c>
    </row>
    <row r="24452" spans="1:10" x14ac:dyDescent="0.25">
      <c r="A24452" s="4" t="str">
        <f>CONCATENATE(B24452,"-",C24452,"-",D24452)</f>
        <v>46248-POX64-bbd1</v>
      </c>
      <c r="B24452" s="14">
        <v>46248</v>
      </c>
      <c r="C24452" s="4" t="s">
        <v>109</v>
      </c>
      <c r="D24452" s="4" t="s">
        <v>69</v>
      </c>
      <c r="E24452" s="4">
        <v>0</v>
      </c>
      <c r="F24452" s="6">
        <v>0</v>
      </c>
      <c r="G24452" s="6">
        <v>23.983333333333334</v>
      </c>
      <c r="H24452" s="6">
        <v>0</v>
      </c>
      <c r="I24452" s="4" t="str">
        <f>TEXT(B24452,"yyyy-mm")</f>
        <v>2026-08</v>
      </c>
      <c r="J24452" s="7" t="str">
        <f>VLOOKUP(C24452,'[1]T. Apoyo Sistema'!$B$1:$C$89,2,0)</f>
        <v>SI</v>
      </c>
    </row>
    <row r="24453" spans="1:10" x14ac:dyDescent="0.25">
      <c r="A24453" s="4" t="str">
        <f>CONCATENATE(B24453,"-",C24453,"-",D24453)</f>
        <v>46248-POX64-bbd2</v>
      </c>
      <c r="B24453" s="14">
        <v>46248</v>
      </c>
      <c r="C24453" s="4" t="s">
        <v>109</v>
      </c>
      <c r="D24453" s="4" t="s">
        <v>70</v>
      </c>
      <c r="E24453" s="4">
        <v>0</v>
      </c>
      <c r="F24453" s="6">
        <v>0.8</v>
      </c>
      <c r="G24453" s="6">
        <v>23.183333333333334</v>
      </c>
      <c r="H24453" s="6">
        <v>0</v>
      </c>
      <c r="I24453" s="4" t="str">
        <f>TEXT(B24453,"yyyy-mm")</f>
        <v>2026-08</v>
      </c>
      <c r="J24453" s="7" t="str">
        <f>VLOOKUP(C24453,'[1]T. Apoyo Sistema'!$B$1:$C$89,2,0)</f>
        <v>SI</v>
      </c>
    </row>
    <row r="24454" spans="1:10" x14ac:dyDescent="0.25">
      <c r="A24454" s="4" t="str">
        <f>CONCATENATE(B24454,"-",C24454,"-",D24454)</f>
        <v>46248-POX64-com1</v>
      </c>
      <c r="B24454" s="14">
        <v>46248</v>
      </c>
      <c r="C24454" s="4" t="s">
        <v>109</v>
      </c>
      <c r="D24454" s="4" t="s">
        <v>71</v>
      </c>
      <c r="E24454" s="4">
        <v>0</v>
      </c>
      <c r="F24454" s="6">
        <v>11.3</v>
      </c>
      <c r="G24454" s="6">
        <v>0.81666666666666643</v>
      </c>
      <c r="H24454" s="6">
        <v>11.866666666666667</v>
      </c>
      <c r="I24454" s="4" t="str">
        <f>TEXT(B24454,"yyyy-mm")</f>
        <v>2026-08</v>
      </c>
      <c r="J24454" s="7" t="str">
        <f>VLOOKUP(C24454,'[1]T. Apoyo Sistema'!$B$1:$C$89,2,0)</f>
        <v>SI</v>
      </c>
    </row>
    <row r="24455" spans="1:10" x14ac:dyDescent="0.25">
      <c r="A24455" s="4" t="str">
        <f>CONCATENATE(B24455,"-",C24455,"-",D24455)</f>
        <v>46248-POX64-com2</v>
      </c>
      <c r="B24455" s="14">
        <v>46248</v>
      </c>
      <c r="C24455" s="4" t="s">
        <v>109</v>
      </c>
      <c r="D24455" s="4" t="s">
        <v>72</v>
      </c>
      <c r="E24455" s="4">
        <v>0</v>
      </c>
      <c r="F24455" s="6">
        <v>23.266666666666666</v>
      </c>
      <c r="G24455" s="6">
        <v>0.71666666666666856</v>
      </c>
      <c r="H24455" s="6">
        <v>0</v>
      </c>
      <c r="I24455" s="4" t="str">
        <f>TEXT(B24455,"yyyy-mm")</f>
        <v>2026-08</v>
      </c>
      <c r="J24455" s="7" t="str">
        <f>VLOOKUP(C24455,'[1]T. Apoyo Sistema'!$B$1:$C$89,2,0)</f>
        <v>SI</v>
      </c>
    </row>
    <row r="24456" spans="1:10" x14ac:dyDescent="0.25">
      <c r="A24456" s="4" t="str">
        <f>CONCATENATE(B24456,"-",C24456,"-",D24456)</f>
        <v>46248-POX64-com3</v>
      </c>
      <c r="B24456" s="14">
        <v>46248</v>
      </c>
      <c r="C24456" s="4" t="s">
        <v>109</v>
      </c>
      <c r="D24456" s="4" t="s">
        <v>77</v>
      </c>
      <c r="E24456" s="4">
        <v>0</v>
      </c>
      <c r="F24456" s="6">
        <v>23.266666666666666</v>
      </c>
      <c r="G24456" s="6">
        <v>0.71666666666666856</v>
      </c>
      <c r="H24456" s="6">
        <v>0</v>
      </c>
      <c r="I24456" s="4" t="str">
        <f>TEXT(B24456,"yyyy-mm")</f>
        <v>2026-08</v>
      </c>
      <c r="J24456" s="7" t="str">
        <f>VLOOKUP(C24456,'[1]T. Apoyo Sistema'!$B$1:$C$89,2,0)</f>
        <v>SI</v>
      </c>
    </row>
    <row r="24457" spans="1:10" x14ac:dyDescent="0.25">
      <c r="A24457" s="4" t="str">
        <f>CONCATENATE(B24457,"-",C24457,"-",D24457)</f>
        <v>46248-POX64-gen1</v>
      </c>
      <c r="B24457" s="14">
        <v>46248</v>
      </c>
      <c r="C24457" s="4" t="s">
        <v>109</v>
      </c>
      <c r="D24457" s="4" t="s">
        <v>59</v>
      </c>
      <c r="E24457" s="4">
        <v>0</v>
      </c>
      <c r="F24457" s="6">
        <v>0</v>
      </c>
      <c r="G24457" s="6">
        <v>23.983333333333334</v>
      </c>
      <c r="H24457" s="6">
        <v>0</v>
      </c>
      <c r="I24457" s="4" t="str">
        <f>TEXT(B24457,"yyyy-mm")</f>
        <v>2026-08</v>
      </c>
      <c r="J24457" s="7" t="str">
        <f>VLOOKUP(C24457,'[1]T. Apoyo Sistema'!$B$1:$C$89,2,0)</f>
        <v>SI</v>
      </c>
    </row>
    <row r="24458" spans="1:10" x14ac:dyDescent="0.25">
      <c r="A24458" s="4" t="str">
        <f>CONCATENATE(B24458,"-",C24458,"-",D24458)</f>
        <v>46248-POX64-gen2</v>
      </c>
      <c r="B24458" s="14">
        <v>46248</v>
      </c>
      <c r="C24458" s="4" t="s">
        <v>109</v>
      </c>
      <c r="D24458" s="4" t="s">
        <v>73</v>
      </c>
      <c r="E24458" s="4">
        <v>0</v>
      </c>
      <c r="F24458" s="6">
        <v>23.616666666666667</v>
      </c>
      <c r="G24458" s="6">
        <v>0.36666666666666714</v>
      </c>
      <c r="H24458" s="6">
        <v>0</v>
      </c>
      <c r="I24458" s="4" t="str">
        <f>TEXT(B24458,"yyyy-mm")</f>
        <v>2026-08</v>
      </c>
      <c r="J24458" s="7" t="str">
        <f>VLOOKUP(C24458,'[1]T. Apoyo Sistema'!$B$1:$C$89,2,0)</f>
        <v>SI</v>
      </c>
    </row>
    <row r="24459" spans="1:10" x14ac:dyDescent="0.25">
      <c r="A24459" s="4" t="str">
        <f>CONCATENATE(B24459,"-",C24459,"-",D24459)</f>
        <v>46248-POX64-psa1</v>
      </c>
      <c r="B24459" s="14">
        <v>46248</v>
      </c>
      <c r="C24459" s="4" t="s">
        <v>109</v>
      </c>
      <c r="D24459" s="4" t="s">
        <v>60</v>
      </c>
      <c r="E24459" s="4">
        <v>0</v>
      </c>
      <c r="F24459" s="6">
        <v>10.366666666666667</v>
      </c>
      <c r="G24459" s="6">
        <v>13.616666666666667</v>
      </c>
      <c r="H24459" s="6">
        <v>0</v>
      </c>
      <c r="I24459" s="4" t="str">
        <f>TEXT(B24459,"yyyy-mm")</f>
        <v>2026-08</v>
      </c>
      <c r="J24459" s="7" t="str">
        <f>VLOOKUP(C24459,'[1]T. Apoyo Sistema'!$B$1:$C$89,2,0)</f>
        <v>SI</v>
      </c>
    </row>
    <row r="24460" spans="1:10" x14ac:dyDescent="0.25">
      <c r="A24460" s="4" t="str">
        <f>CONCATENATE(B24460,"-",C24460,"-",D24460)</f>
        <v>46248-POX64-psa2</v>
      </c>
      <c r="B24460" s="14">
        <v>46248</v>
      </c>
      <c r="C24460" s="4" t="s">
        <v>109</v>
      </c>
      <c r="D24460" s="4" t="s">
        <v>74</v>
      </c>
      <c r="E24460" s="4">
        <v>0</v>
      </c>
      <c r="F24460" s="6">
        <v>22.45</v>
      </c>
      <c r="G24460" s="6">
        <v>1.533333333333335</v>
      </c>
      <c r="H24460" s="6">
        <v>0</v>
      </c>
      <c r="I24460" s="4" t="str">
        <f>TEXT(B24460,"yyyy-mm")</f>
        <v>2026-08</v>
      </c>
      <c r="J24460" s="7" t="str">
        <f>VLOOKUP(C24460,'[1]T. Apoyo Sistema'!$B$1:$C$89,2,0)</f>
        <v>SI</v>
      </c>
    </row>
    <row r="24461" spans="1:10" x14ac:dyDescent="0.25">
      <c r="A24461" s="4" t="str">
        <f>CONCATENATE(B24461,"-",C24461,"-",D24461)</f>
        <v>46248-POX64-psa3</v>
      </c>
      <c r="B24461" s="14">
        <v>46248</v>
      </c>
      <c r="C24461" s="4" t="s">
        <v>109</v>
      </c>
      <c r="D24461" s="4" t="s">
        <v>79</v>
      </c>
      <c r="E24461" s="4">
        <v>0</v>
      </c>
      <c r="F24461" s="6">
        <v>22.416666666666668</v>
      </c>
      <c r="G24461" s="6">
        <v>1.5666666666666664</v>
      </c>
      <c r="H24461" s="6">
        <v>0</v>
      </c>
      <c r="I24461" s="4" t="str">
        <f>TEXT(B24461,"yyyy-mm")</f>
        <v>2026-08</v>
      </c>
      <c r="J24461" s="7" t="str">
        <f>VLOOKUP(C24461,'[1]T. Apoyo Sistema'!$B$1:$C$89,2,0)</f>
        <v>SI</v>
      </c>
    </row>
    <row r="24462" spans="1:10" x14ac:dyDescent="0.25">
      <c r="A24462" s="4" t="str">
        <f>CONCATENATE(B24462,"-",C24462,"-",D24462)</f>
        <v>46248-POX64-psa4</v>
      </c>
      <c r="B24462" s="14">
        <v>46248</v>
      </c>
      <c r="C24462" s="4" t="s">
        <v>109</v>
      </c>
      <c r="D24462" s="4" t="s">
        <v>80</v>
      </c>
      <c r="E24462" s="4">
        <v>0</v>
      </c>
      <c r="F24462" s="6">
        <v>10.516666666666667</v>
      </c>
      <c r="G24462" s="6">
        <v>13.466666666666667</v>
      </c>
      <c r="H24462" s="6">
        <v>0</v>
      </c>
      <c r="I24462" s="4" t="str">
        <f>TEXT(B24462,"yyyy-mm")</f>
        <v>2026-08</v>
      </c>
      <c r="J24462" s="7" t="str">
        <f>VLOOKUP(C24462,'[1]T. Apoyo Sistema'!$B$1:$C$89,2,0)</f>
        <v>SI</v>
      </c>
    </row>
    <row r="24463" spans="1:10" x14ac:dyDescent="0.25">
      <c r="A24463" s="4" t="str">
        <f>CONCATENATE(B24463,"-",C24463,"-",D24463)</f>
        <v>46248-POX64-sec1</v>
      </c>
      <c r="B24463" s="14">
        <v>46248</v>
      </c>
      <c r="C24463" s="4" t="s">
        <v>109</v>
      </c>
      <c r="D24463" s="4" t="s">
        <v>75</v>
      </c>
      <c r="E24463" s="4">
        <v>0</v>
      </c>
      <c r="F24463" s="6">
        <v>23.483333333333334</v>
      </c>
      <c r="G24463" s="6">
        <v>0.5</v>
      </c>
      <c r="H24463" s="6">
        <v>0</v>
      </c>
      <c r="I24463" s="4" t="str">
        <f>TEXT(B24463,"yyyy-mm")</f>
        <v>2026-08</v>
      </c>
      <c r="J24463" s="7" t="str">
        <f>VLOOKUP(C24463,'[1]T. Apoyo Sistema'!$B$1:$C$89,2,0)</f>
        <v>SI</v>
      </c>
    </row>
    <row r="24464" spans="1:10" x14ac:dyDescent="0.25">
      <c r="A24464" s="4" t="str">
        <f>CONCATENATE(B24464,"-",C24464,"-",D24464)</f>
        <v>46248-POX64-sec2</v>
      </c>
      <c r="B24464" s="14">
        <v>46248</v>
      </c>
      <c r="C24464" s="4" t="s">
        <v>109</v>
      </c>
      <c r="D24464" s="4" t="s">
        <v>76</v>
      </c>
      <c r="E24464" s="4">
        <v>0</v>
      </c>
      <c r="F24464" s="6">
        <v>23.483333333333334</v>
      </c>
      <c r="G24464" s="6">
        <v>0.5</v>
      </c>
      <c r="H24464" s="6">
        <v>0</v>
      </c>
      <c r="I24464" s="4" t="str">
        <f>TEXT(B24464,"yyyy-mm")</f>
        <v>2026-08</v>
      </c>
      <c r="J24464" s="7" t="str">
        <f>VLOOKUP(C24464,'[1]T. Apoyo Sistema'!$B$1:$C$89,2,0)</f>
        <v>SI</v>
      </c>
    </row>
    <row r="24465" spans="1:10" x14ac:dyDescent="0.25">
      <c r="A24465" s="4" t="str">
        <f>CONCATENATE(B24465,"-",C24465,"-",D24465)</f>
        <v>46248-POX9-bbd1</v>
      </c>
      <c r="B24465" s="14">
        <v>46248</v>
      </c>
      <c r="C24465" s="4" t="s">
        <v>49</v>
      </c>
      <c r="D24465" s="4" t="s">
        <v>69</v>
      </c>
      <c r="E24465" s="4">
        <v>0</v>
      </c>
      <c r="F24465" s="6">
        <v>0.43333333333333335</v>
      </c>
      <c r="G24465" s="6">
        <v>23.55</v>
      </c>
      <c r="H24465" s="6">
        <v>0</v>
      </c>
      <c r="I24465" s="4" t="str">
        <f>TEXT(B24465,"yyyy-mm")</f>
        <v>2026-08</v>
      </c>
      <c r="J24465" s="7" t="str">
        <f>VLOOKUP(C24465,'[1]T. Apoyo Sistema'!$B$1:$C$89,2,0)</f>
        <v>SI</v>
      </c>
    </row>
    <row r="24466" spans="1:10" x14ac:dyDescent="0.25">
      <c r="A24466" s="4" t="str">
        <f>CONCATENATE(B24466,"-",C24466,"-",D24466)</f>
        <v>46248-POX9-bbd2</v>
      </c>
      <c r="B24466" s="14">
        <v>46248</v>
      </c>
      <c r="C24466" s="4" t="s">
        <v>49</v>
      </c>
      <c r="D24466" s="4" t="s">
        <v>70</v>
      </c>
      <c r="E24466" s="4">
        <v>0</v>
      </c>
      <c r="F24466" s="6">
        <v>0</v>
      </c>
      <c r="G24466" s="6">
        <v>0</v>
      </c>
      <c r="H24466" s="6">
        <v>23.983333333333334</v>
      </c>
      <c r="I24466" s="4" t="str">
        <f>TEXT(B24466,"yyyy-mm")</f>
        <v>2026-08</v>
      </c>
      <c r="J24466" s="7" t="str">
        <f>VLOOKUP(C24466,'[1]T. Apoyo Sistema'!$B$1:$C$89,2,0)</f>
        <v>SI</v>
      </c>
    </row>
    <row r="24467" spans="1:10" x14ac:dyDescent="0.25">
      <c r="A24467" s="4" t="str">
        <f>CONCATENATE(B24467,"-",C24467,"-",D24467)</f>
        <v>46248-POX9-com1</v>
      </c>
      <c r="B24467" s="14">
        <v>46248</v>
      </c>
      <c r="C24467" s="4" t="s">
        <v>49</v>
      </c>
      <c r="D24467" s="4" t="s">
        <v>71</v>
      </c>
      <c r="E24467" s="4">
        <v>0</v>
      </c>
      <c r="F24467" s="6">
        <v>0</v>
      </c>
      <c r="G24467" s="6">
        <v>0</v>
      </c>
      <c r="H24467" s="6">
        <v>23.983333333333334</v>
      </c>
      <c r="I24467" s="4" t="str">
        <f>TEXT(B24467,"yyyy-mm")</f>
        <v>2026-08</v>
      </c>
      <c r="J24467" s="7" t="str">
        <f>VLOOKUP(C24467,'[1]T. Apoyo Sistema'!$B$1:$C$89,2,0)</f>
        <v>SI</v>
      </c>
    </row>
    <row r="24468" spans="1:10" x14ac:dyDescent="0.25">
      <c r="A24468" s="4" t="str">
        <f>CONCATENATE(B24468,"-",C24468,"-",D24468)</f>
        <v>46248-POX9-com2</v>
      </c>
      <c r="B24468" s="14">
        <v>46248</v>
      </c>
      <c r="C24468" s="4" t="s">
        <v>49</v>
      </c>
      <c r="D24468" s="4" t="s">
        <v>72</v>
      </c>
      <c r="E24468" s="4">
        <v>0</v>
      </c>
      <c r="F24468" s="6">
        <v>23.983333333333334</v>
      </c>
      <c r="G24468" s="6">
        <v>0</v>
      </c>
      <c r="H24468" s="6">
        <v>0</v>
      </c>
      <c r="I24468" s="4" t="str">
        <f>TEXT(B24468,"yyyy-mm")</f>
        <v>2026-08</v>
      </c>
      <c r="J24468" s="7" t="str">
        <f>VLOOKUP(C24468,'[1]T. Apoyo Sistema'!$B$1:$C$89,2,0)</f>
        <v>SI</v>
      </c>
    </row>
    <row r="24469" spans="1:10" x14ac:dyDescent="0.25">
      <c r="A24469" s="4" t="str">
        <f>CONCATENATE(B24469,"-",C24469,"-",D24469)</f>
        <v>46268-POX6-bbd1</v>
      </c>
      <c r="B24469" s="16">
        <v>46268</v>
      </c>
      <c r="C24469" s="10" t="s">
        <v>106</v>
      </c>
      <c r="D24469" s="10" t="s">
        <v>69</v>
      </c>
      <c r="E24469" s="10">
        <v>0</v>
      </c>
      <c r="F24469" s="10">
        <v>0.25</v>
      </c>
      <c r="G24469" s="10">
        <v>23.75</v>
      </c>
      <c r="H24469" s="10">
        <v>0</v>
      </c>
      <c r="I24469" s="4" t="s">
        <v>828</v>
      </c>
      <c r="J24469" s="7" t="str">
        <f>VLOOKUP(C24469,'[1]T. Apoyo Sistema'!$B$1:$C$89,2,0)</f>
        <v>SI</v>
      </c>
    </row>
    <row r="24470" spans="1:10" x14ac:dyDescent="0.25">
      <c r="A24470" s="4" t="str">
        <f>CONCATENATE(B24470,"-",C24470,"-",D24470)</f>
        <v>46268-POX6-bbd2</v>
      </c>
      <c r="B24470" s="16">
        <v>46268</v>
      </c>
      <c r="C24470" s="10" t="s">
        <v>106</v>
      </c>
      <c r="D24470" s="10" t="s">
        <v>70</v>
      </c>
      <c r="E24470" s="10">
        <v>0</v>
      </c>
      <c r="F24470" s="10">
        <v>0</v>
      </c>
      <c r="G24470" s="10">
        <v>24</v>
      </c>
      <c r="H24470" s="10">
        <v>0</v>
      </c>
      <c r="I24470" s="4" t="s">
        <v>828</v>
      </c>
      <c r="J24470" s="7" t="str">
        <f>VLOOKUP(C24470,'[1]T. Apoyo Sistema'!$B$1:$C$89,2,0)</f>
        <v>SI</v>
      </c>
    </row>
    <row r="24471" spans="1:10" x14ac:dyDescent="0.25">
      <c r="A24471" s="4" t="str">
        <f>CONCATENATE(B24471,"-",C24471,"-",D24471)</f>
        <v>46268-POX6-com1</v>
      </c>
      <c r="B24471" s="16">
        <v>46268</v>
      </c>
      <c r="C24471" s="10" t="s">
        <v>106</v>
      </c>
      <c r="D24471" s="10" t="s">
        <v>71</v>
      </c>
      <c r="E24471" s="10">
        <v>0</v>
      </c>
      <c r="F24471" s="10">
        <v>4.833333333333333</v>
      </c>
      <c r="G24471" s="10">
        <v>19.166666666666668</v>
      </c>
      <c r="H24471" s="10">
        <v>0</v>
      </c>
      <c r="I24471" s="4" t="s">
        <v>828</v>
      </c>
      <c r="J24471" s="7" t="str">
        <f>VLOOKUP(C24471,'[1]T. Apoyo Sistema'!$B$1:$C$89,2,0)</f>
        <v>SI</v>
      </c>
    </row>
    <row r="24472" spans="1:10" x14ac:dyDescent="0.25">
      <c r="A24472" s="4" t="str">
        <f>CONCATENATE(B24472,"-",C24472,"-",D24472)</f>
        <v>46268-POX6-com2</v>
      </c>
      <c r="B24472" s="16">
        <v>46268</v>
      </c>
      <c r="C24472" s="10" t="s">
        <v>106</v>
      </c>
      <c r="D24472" s="10" t="s">
        <v>72</v>
      </c>
      <c r="E24472" s="10">
        <v>0</v>
      </c>
      <c r="F24472" s="10">
        <v>2.35</v>
      </c>
      <c r="G24472" s="10">
        <v>21.65</v>
      </c>
      <c r="H24472" s="10">
        <v>0</v>
      </c>
      <c r="I24472" s="4" t="s">
        <v>828</v>
      </c>
      <c r="J24472" s="7" t="str">
        <f>VLOOKUP(C24472,'[1]T. Apoyo Sistema'!$B$1:$C$89,2,0)</f>
        <v>SI</v>
      </c>
    </row>
    <row r="24473" spans="1:10" x14ac:dyDescent="0.25">
      <c r="A24473" s="4" t="str">
        <f>CONCATENATE(B24473,"-",C24473,"-",D24473)</f>
        <v>46268-POX6-com3</v>
      </c>
      <c r="B24473" s="16">
        <v>46268</v>
      </c>
      <c r="C24473" s="10" t="s">
        <v>106</v>
      </c>
      <c r="D24473" s="10" t="s">
        <v>77</v>
      </c>
      <c r="E24473" s="10">
        <v>0</v>
      </c>
      <c r="F24473" s="10">
        <v>3.3333333333333333E-2</v>
      </c>
      <c r="G24473" s="10">
        <v>23.966666666666665</v>
      </c>
      <c r="H24473" s="10">
        <v>0</v>
      </c>
      <c r="I24473" s="4" t="s">
        <v>828</v>
      </c>
      <c r="J24473" s="7" t="str">
        <f>VLOOKUP(C24473,'[1]T. Apoyo Sistema'!$B$1:$C$89,2,0)</f>
        <v>SI</v>
      </c>
    </row>
    <row r="24474" spans="1:10" x14ac:dyDescent="0.25">
      <c r="A24474" s="4" t="str">
        <f>CONCATENATE(B24474,"-",C24474,"-",D24474)</f>
        <v>46268-POX6-com4</v>
      </c>
      <c r="B24474" s="16">
        <v>46268</v>
      </c>
      <c r="C24474" s="10" t="s">
        <v>106</v>
      </c>
      <c r="D24474" s="10" t="s">
        <v>78</v>
      </c>
      <c r="E24474" s="10">
        <v>0</v>
      </c>
      <c r="F24474" s="10">
        <v>4.9666666666666668</v>
      </c>
      <c r="G24474" s="10">
        <v>19.033333333333331</v>
      </c>
      <c r="H24474" s="10">
        <v>0</v>
      </c>
      <c r="I24474" s="4" t="s">
        <v>828</v>
      </c>
      <c r="J24474" s="7" t="str">
        <f>VLOOKUP(C24474,'[1]T. Apoyo Sistema'!$B$1:$C$89,2,0)</f>
        <v>SI</v>
      </c>
    </row>
    <row r="24475" spans="1:10" x14ac:dyDescent="0.25">
      <c r="A24475" s="4" t="str">
        <f>CONCATENATE(B24475,"-",C24475,"-",D24475)</f>
        <v>46268-POX6-gen1</v>
      </c>
      <c r="B24475" s="16">
        <v>46268</v>
      </c>
      <c r="C24475" s="10" t="s">
        <v>106</v>
      </c>
      <c r="D24475" s="10" t="s">
        <v>59</v>
      </c>
      <c r="E24475" s="10">
        <v>0</v>
      </c>
      <c r="F24475" s="10">
        <v>5.333333333333333</v>
      </c>
      <c r="G24475" s="10">
        <v>18.666666666666668</v>
      </c>
      <c r="H24475" s="10">
        <v>0</v>
      </c>
      <c r="I24475" s="4" t="s">
        <v>828</v>
      </c>
      <c r="J24475" s="7" t="str">
        <f>VLOOKUP(C24475,'[1]T. Apoyo Sistema'!$B$1:$C$89,2,0)</f>
        <v>SI</v>
      </c>
    </row>
    <row r="24476" spans="1:10" x14ac:dyDescent="0.25">
      <c r="A24476" s="4" t="str">
        <f>CONCATENATE(B24476,"-",C24476,"-",D24476)</f>
        <v>46268-POX6-gen2</v>
      </c>
      <c r="B24476" s="16">
        <v>46268</v>
      </c>
      <c r="C24476" s="10" t="s">
        <v>106</v>
      </c>
      <c r="D24476" s="10" t="s">
        <v>73</v>
      </c>
      <c r="E24476" s="10">
        <v>0</v>
      </c>
      <c r="F24476" s="10">
        <v>0</v>
      </c>
      <c r="G24476" s="10">
        <v>24</v>
      </c>
      <c r="H24476" s="10">
        <v>0</v>
      </c>
      <c r="I24476" s="4" t="s">
        <v>828</v>
      </c>
      <c r="J24476" s="7" t="str">
        <f>VLOOKUP(C24476,'[1]T. Apoyo Sistema'!$B$1:$C$89,2,0)</f>
        <v>SI</v>
      </c>
    </row>
    <row r="24477" spans="1:10" x14ac:dyDescent="0.25">
      <c r="A24477" s="4" t="str">
        <f>CONCATENATE(B24477,"-",C24477,"-",D24477)</f>
        <v>46268-POX6-psa1</v>
      </c>
      <c r="B24477" s="16">
        <v>46268</v>
      </c>
      <c r="C24477" s="10" t="s">
        <v>106</v>
      </c>
      <c r="D24477" s="10" t="s">
        <v>60</v>
      </c>
      <c r="E24477" s="10">
        <v>0</v>
      </c>
      <c r="F24477" s="10">
        <v>0</v>
      </c>
      <c r="G24477" s="10">
        <v>24</v>
      </c>
      <c r="H24477" s="10">
        <v>0</v>
      </c>
      <c r="I24477" s="4" t="s">
        <v>828</v>
      </c>
      <c r="J24477" s="7" t="str">
        <f>VLOOKUP(C24477,'[1]T. Apoyo Sistema'!$B$1:$C$89,2,0)</f>
        <v>SI</v>
      </c>
    </row>
    <row r="24478" spans="1:10" x14ac:dyDescent="0.25">
      <c r="A24478" s="4" t="str">
        <f>CONCATENATE(B24478,"-",C24478,"-",D24478)</f>
        <v>46268-POX6-psa2</v>
      </c>
      <c r="B24478" s="16">
        <v>46268</v>
      </c>
      <c r="C24478" s="10" t="s">
        <v>106</v>
      </c>
      <c r="D24478" s="10" t="s">
        <v>74</v>
      </c>
      <c r="E24478" s="10">
        <v>0</v>
      </c>
      <c r="F24478" s="10">
        <v>4.7166666666666668</v>
      </c>
      <c r="G24478" s="10">
        <v>19.283333333333331</v>
      </c>
      <c r="H24478" s="10">
        <v>0</v>
      </c>
      <c r="I24478" s="4" t="s">
        <v>828</v>
      </c>
      <c r="J24478" s="7" t="str">
        <f>VLOOKUP(C24478,'[1]T. Apoyo Sistema'!$B$1:$C$89,2,0)</f>
        <v>SI</v>
      </c>
    </row>
    <row r="24479" spans="1:10" x14ac:dyDescent="0.25">
      <c r="A24479" s="4" t="str">
        <f>CONCATENATE(B24479,"-",C24479,"-",D24479)</f>
        <v>46268-POX6-psa3</v>
      </c>
      <c r="B24479" s="16">
        <v>46268</v>
      </c>
      <c r="C24479" s="10" t="s">
        <v>106</v>
      </c>
      <c r="D24479" s="10" t="s">
        <v>79</v>
      </c>
      <c r="E24479" s="10">
        <v>0</v>
      </c>
      <c r="F24479" s="10">
        <v>4.6833333333333336</v>
      </c>
      <c r="G24479" s="10">
        <v>19.316666666666666</v>
      </c>
      <c r="H24479" s="10">
        <v>0</v>
      </c>
      <c r="I24479" s="4" t="s">
        <v>828</v>
      </c>
      <c r="J24479" s="7" t="str">
        <f>VLOOKUP(C24479,'[1]T. Apoyo Sistema'!$B$1:$C$89,2,0)</f>
        <v>SI</v>
      </c>
    </row>
    <row r="24480" spans="1:10" x14ac:dyDescent="0.25">
      <c r="A24480" s="4" t="str">
        <f>CONCATENATE(B24480,"-",C24480,"-",D24480)</f>
        <v>46268-POX6-psa4</v>
      </c>
      <c r="B24480" s="16">
        <v>46268</v>
      </c>
      <c r="C24480" s="10" t="s">
        <v>106</v>
      </c>
      <c r="D24480" s="10" t="s">
        <v>80</v>
      </c>
      <c r="E24480" s="10">
        <v>0</v>
      </c>
      <c r="F24480" s="10">
        <v>2.1</v>
      </c>
      <c r="G24480" s="10">
        <v>21.9</v>
      </c>
      <c r="H24480" s="10">
        <v>0</v>
      </c>
      <c r="I24480" s="4" t="s">
        <v>828</v>
      </c>
      <c r="J24480" s="7" t="str">
        <f>VLOOKUP(C24480,'[1]T. Apoyo Sistema'!$B$1:$C$89,2,0)</f>
        <v>SI</v>
      </c>
    </row>
    <row r="24481" spans="1:10" x14ac:dyDescent="0.25">
      <c r="A24481" s="4" t="str">
        <f>CONCATENATE(B24481,"-",C24481,"-",D24481)</f>
        <v>46268-POX6-sec1</v>
      </c>
      <c r="B24481" s="16">
        <v>46268</v>
      </c>
      <c r="C24481" s="10" t="s">
        <v>106</v>
      </c>
      <c r="D24481" s="10" t="s">
        <v>75</v>
      </c>
      <c r="E24481" s="10">
        <v>1</v>
      </c>
      <c r="F24481" s="10">
        <v>5.166666666666667</v>
      </c>
      <c r="G24481" s="10">
        <v>10.683333333333334</v>
      </c>
      <c r="H24481" s="10">
        <v>8.15</v>
      </c>
      <c r="I24481" s="4" t="s">
        <v>828</v>
      </c>
      <c r="J24481" s="7" t="str">
        <f>VLOOKUP(C24481,'[1]T. Apoyo Sistema'!$B$1:$C$89,2,0)</f>
        <v>SI</v>
      </c>
    </row>
    <row r="24482" spans="1:10" x14ac:dyDescent="0.25">
      <c r="A24482" s="4" t="str">
        <f>CONCATENATE(B24482,"-",C24482,"-",D24482)</f>
        <v>46268-POX6-sec2</v>
      </c>
      <c r="B24482" s="16">
        <v>46268</v>
      </c>
      <c r="C24482" s="10" t="s">
        <v>106</v>
      </c>
      <c r="D24482" s="10" t="s">
        <v>76</v>
      </c>
      <c r="E24482" s="10">
        <v>0</v>
      </c>
      <c r="F24482" s="10">
        <v>5.166666666666667</v>
      </c>
      <c r="G24482" s="10">
        <v>18.833333333333332</v>
      </c>
      <c r="H24482" s="10">
        <v>0</v>
      </c>
      <c r="I24482" s="4" t="s">
        <v>828</v>
      </c>
      <c r="J24482" s="7" t="str">
        <f>VLOOKUP(C24482,'[1]T. Apoyo Sistema'!$B$1:$C$89,2,0)</f>
        <v>SI</v>
      </c>
    </row>
    <row r="24483" spans="1:10" x14ac:dyDescent="0.25">
      <c r="A24483" s="4" t="str">
        <f>CONCATENATE(B24483,"-",C24483,"-",D24483)</f>
        <v>46248-POX9-com3</v>
      </c>
      <c r="B24483" s="14">
        <v>46248</v>
      </c>
      <c r="C24483" s="4" t="s">
        <v>49</v>
      </c>
      <c r="D24483" s="4" t="s">
        <v>77</v>
      </c>
      <c r="E24483" s="4">
        <v>0</v>
      </c>
      <c r="F24483" s="6">
        <v>23.983333333333334</v>
      </c>
      <c r="G24483" s="6">
        <v>0</v>
      </c>
      <c r="H24483" s="6">
        <v>0</v>
      </c>
      <c r="I24483" s="4" t="str">
        <f>TEXT(B24483,"yyyy-mm")</f>
        <v>2026-08</v>
      </c>
      <c r="J24483" s="7" t="str">
        <f>VLOOKUP(C24483,'[1]T. Apoyo Sistema'!$B$1:$C$89,2,0)</f>
        <v>SI</v>
      </c>
    </row>
    <row r="24484" spans="1:10" x14ac:dyDescent="0.25">
      <c r="A24484" s="4" t="str">
        <f>CONCATENATE(B24484,"-",C24484,"-",D24484)</f>
        <v>46248-POX9-com4</v>
      </c>
      <c r="B24484" s="14">
        <v>46248</v>
      </c>
      <c r="C24484" s="4" t="s">
        <v>49</v>
      </c>
      <c r="D24484" s="4" t="s">
        <v>78</v>
      </c>
      <c r="E24484" s="4">
        <v>0</v>
      </c>
      <c r="F24484" s="6">
        <v>23.983333333333334</v>
      </c>
      <c r="G24484" s="6">
        <v>0</v>
      </c>
      <c r="H24484" s="6">
        <v>0</v>
      </c>
      <c r="I24484" s="4" t="str">
        <f>TEXT(B24484,"yyyy-mm")</f>
        <v>2026-08</v>
      </c>
      <c r="J24484" s="7" t="str">
        <f>VLOOKUP(C24484,'[1]T. Apoyo Sistema'!$B$1:$C$89,2,0)</f>
        <v>SI</v>
      </c>
    </row>
    <row r="24485" spans="1:10" x14ac:dyDescent="0.25">
      <c r="A24485" s="4" t="str">
        <f>CONCATENATE(B24485,"-",C24485,"-",D24485)</f>
        <v>46248-POX9-gen1</v>
      </c>
      <c r="B24485" s="14">
        <v>46248</v>
      </c>
      <c r="C24485" s="4" t="s">
        <v>49</v>
      </c>
      <c r="D24485" s="4" t="s">
        <v>59</v>
      </c>
      <c r="E24485" s="4">
        <v>0</v>
      </c>
      <c r="F24485" s="6">
        <v>0</v>
      </c>
      <c r="G24485" s="6">
        <v>23.983333333333334</v>
      </c>
      <c r="H24485" s="6">
        <v>0</v>
      </c>
      <c r="I24485" s="4" t="str">
        <f>TEXT(B24485,"yyyy-mm")</f>
        <v>2026-08</v>
      </c>
      <c r="J24485" s="7" t="str">
        <f>VLOOKUP(C24485,'[1]T. Apoyo Sistema'!$B$1:$C$89,2,0)</f>
        <v>SI</v>
      </c>
    </row>
    <row r="24486" spans="1:10" x14ac:dyDescent="0.25">
      <c r="A24486" s="4" t="str">
        <f>CONCATENATE(B24486,"-",C24486,"-",D24486)</f>
        <v>46248-POX9-gen2</v>
      </c>
      <c r="B24486" s="14">
        <v>46248</v>
      </c>
      <c r="C24486" s="4" t="s">
        <v>49</v>
      </c>
      <c r="D24486" s="4" t="s">
        <v>73</v>
      </c>
      <c r="E24486" s="4">
        <v>0</v>
      </c>
      <c r="F24486" s="6">
        <v>23.983333333333334</v>
      </c>
      <c r="G24486" s="6">
        <v>0</v>
      </c>
      <c r="H24486" s="6">
        <v>0</v>
      </c>
      <c r="I24486" s="4" t="str">
        <f>TEXT(B24486,"yyyy-mm")</f>
        <v>2026-08</v>
      </c>
      <c r="J24486" s="7" t="str">
        <f>VLOOKUP(C24486,'[1]T. Apoyo Sistema'!$B$1:$C$89,2,0)</f>
        <v>SI</v>
      </c>
    </row>
    <row r="24487" spans="1:10" x14ac:dyDescent="0.25">
      <c r="A24487" s="4" t="str">
        <f>CONCATENATE(B24487,"-",C24487,"-",D24487)</f>
        <v>46248-POX9-psa1</v>
      </c>
      <c r="B24487" s="14">
        <v>46248</v>
      </c>
      <c r="C24487" s="4" t="s">
        <v>49</v>
      </c>
      <c r="D24487" s="4" t="s">
        <v>60</v>
      </c>
      <c r="E24487" s="4">
        <v>0</v>
      </c>
      <c r="F24487" s="6">
        <v>23.983333333333334</v>
      </c>
      <c r="G24487" s="6">
        <v>0</v>
      </c>
      <c r="H24487" s="6">
        <v>0</v>
      </c>
      <c r="I24487" s="4" t="str">
        <f>TEXT(B24487,"yyyy-mm")</f>
        <v>2026-08</v>
      </c>
      <c r="J24487" s="7" t="str">
        <f>VLOOKUP(C24487,'[1]T. Apoyo Sistema'!$B$1:$C$89,2,0)</f>
        <v>SI</v>
      </c>
    </row>
    <row r="24488" spans="1:10" x14ac:dyDescent="0.25">
      <c r="A24488" s="4" t="str">
        <f>CONCATENATE(B24488,"-",C24488,"-",D24488)</f>
        <v>46248-POX9-psa2</v>
      </c>
      <c r="B24488" s="14">
        <v>46248</v>
      </c>
      <c r="C24488" s="4" t="s">
        <v>49</v>
      </c>
      <c r="D24488" s="4" t="s">
        <v>74</v>
      </c>
      <c r="E24488" s="4">
        <v>0</v>
      </c>
      <c r="F24488" s="6">
        <v>23.983333333333334</v>
      </c>
      <c r="G24488" s="6">
        <v>0</v>
      </c>
      <c r="H24488" s="6">
        <v>0</v>
      </c>
      <c r="I24488" s="4" t="str">
        <f>TEXT(B24488,"yyyy-mm")</f>
        <v>2026-08</v>
      </c>
      <c r="J24488" s="7" t="str">
        <f>VLOOKUP(C24488,'[1]T. Apoyo Sistema'!$B$1:$C$89,2,0)</f>
        <v>SI</v>
      </c>
    </row>
    <row r="24489" spans="1:10" x14ac:dyDescent="0.25">
      <c r="A24489" s="4" t="str">
        <f>CONCATENATE(B24489,"-",C24489,"-",D24489)</f>
        <v>46248-POX9-psa3</v>
      </c>
      <c r="B24489" s="14">
        <v>46248</v>
      </c>
      <c r="C24489" s="4" t="s">
        <v>49</v>
      </c>
      <c r="D24489" s="4" t="s">
        <v>79</v>
      </c>
      <c r="E24489" s="4">
        <v>0</v>
      </c>
      <c r="F24489" s="6">
        <v>0</v>
      </c>
      <c r="G24489" s="6">
        <v>23.983333333333334</v>
      </c>
      <c r="H24489" s="6">
        <v>0</v>
      </c>
      <c r="I24489" s="4" t="str">
        <f>TEXT(B24489,"yyyy-mm")</f>
        <v>2026-08</v>
      </c>
      <c r="J24489" s="7" t="str">
        <f>VLOOKUP(C24489,'[1]T. Apoyo Sistema'!$B$1:$C$89,2,0)</f>
        <v>SI</v>
      </c>
    </row>
    <row r="24490" spans="1:10" x14ac:dyDescent="0.25">
      <c r="A24490" s="4" t="str">
        <f>CONCATENATE(B24490,"-",C24490,"-",D24490)</f>
        <v>46248-POX9-psa4</v>
      </c>
      <c r="B24490" s="14">
        <v>46248</v>
      </c>
      <c r="C24490" s="4" t="s">
        <v>49</v>
      </c>
      <c r="D24490" s="4" t="s">
        <v>80</v>
      </c>
      <c r="E24490" s="4">
        <v>0</v>
      </c>
      <c r="F24490" s="6">
        <v>23.983333333333334</v>
      </c>
      <c r="G24490" s="6">
        <v>0</v>
      </c>
      <c r="H24490" s="6">
        <v>0</v>
      </c>
      <c r="I24490" s="4" t="str">
        <f>TEXT(B24490,"yyyy-mm")</f>
        <v>2026-08</v>
      </c>
      <c r="J24490" s="7" t="str">
        <f>VLOOKUP(C24490,'[1]T. Apoyo Sistema'!$B$1:$C$89,2,0)</f>
        <v>SI</v>
      </c>
    </row>
    <row r="24491" spans="1:10" x14ac:dyDescent="0.25">
      <c r="A24491" s="4" t="str">
        <f>CONCATENATE(B24491,"-",C24491,"-",D24491)</f>
        <v>46248-POX9-sec1</v>
      </c>
      <c r="B24491" s="14">
        <v>46248</v>
      </c>
      <c r="C24491" s="4" t="s">
        <v>49</v>
      </c>
      <c r="D24491" s="4" t="s">
        <v>75</v>
      </c>
      <c r="E24491" s="4">
        <v>1</v>
      </c>
      <c r="F24491" s="6">
        <v>13.633333333333333</v>
      </c>
      <c r="G24491" s="6">
        <v>0</v>
      </c>
      <c r="H24491" s="6">
        <v>10.35</v>
      </c>
      <c r="I24491" s="4" t="str">
        <f>TEXT(B24491,"yyyy-mm")</f>
        <v>2026-08</v>
      </c>
      <c r="J24491" s="7" t="str">
        <f>VLOOKUP(C24491,'[1]T. Apoyo Sistema'!$B$1:$C$89,2,0)</f>
        <v>SI</v>
      </c>
    </row>
    <row r="24492" spans="1:10" x14ac:dyDescent="0.25">
      <c r="A24492" s="4" t="str">
        <f>CONCATENATE(B24492,"-",C24492,"-",D24492)</f>
        <v>46248-POX9-sec2</v>
      </c>
      <c r="B24492" s="14">
        <v>46248</v>
      </c>
      <c r="C24492" s="4" t="s">
        <v>49</v>
      </c>
      <c r="D24492" s="4" t="s">
        <v>76</v>
      </c>
      <c r="E24492" s="4">
        <v>0</v>
      </c>
      <c r="F24492" s="6">
        <v>23.983333333333334</v>
      </c>
      <c r="G24492" s="6">
        <v>0</v>
      </c>
      <c r="H24492" s="6">
        <v>0</v>
      </c>
      <c r="I24492" s="4" t="str">
        <f>TEXT(B24492,"yyyy-mm")</f>
        <v>2026-08</v>
      </c>
      <c r="J24492" s="7" t="str">
        <f>VLOOKUP(C24492,'[1]T. Apoyo Sistema'!$B$1:$C$89,2,0)</f>
        <v>SI</v>
      </c>
    </row>
    <row r="24493" spans="1:10" x14ac:dyDescent="0.25">
      <c r="A24493" s="4" t="str">
        <f>CONCATENATE(B24493,"-",C24493,"-",D24493)</f>
        <v>46251-POX54-bbd1</v>
      </c>
      <c r="B24493" s="14">
        <v>46251</v>
      </c>
      <c r="C24493" s="4" t="s">
        <v>101</v>
      </c>
      <c r="D24493" s="4" t="s">
        <v>69</v>
      </c>
      <c r="E24493" s="4">
        <v>0</v>
      </c>
      <c r="F24493" s="6">
        <v>0</v>
      </c>
      <c r="G24493" s="6">
        <v>23.983333333333334</v>
      </c>
      <c r="H24493" s="6">
        <v>0</v>
      </c>
      <c r="I24493" s="4" t="str">
        <f>TEXT(B24493,"yyyy-mm")</f>
        <v>2026-08</v>
      </c>
      <c r="J24493" s="7" t="str">
        <f>VLOOKUP(C24493,'[1]T. Apoyo Sistema'!$B$1:$C$89,2,0)</f>
        <v>SI</v>
      </c>
    </row>
    <row r="24494" spans="1:10" x14ac:dyDescent="0.25">
      <c r="A24494" s="4" t="str">
        <f>CONCATENATE(B24494,"-",C24494,"-",D24494)</f>
        <v>46251-POX54-bbd2</v>
      </c>
      <c r="B24494" s="14">
        <v>46251</v>
      </c>
      <c r="C24494" s="4" t="s">
        <v>101</v>
      </c>
      <c r="D24494" s="4" t="s">
        <v>70</v>
      </c>
      <c r="E24494" s="4">
        <v>0</v>
      </c>
      <c r="F24494" s="6">
        <v>0</v>
      </c>
      <c r="G24494" s="6">
        <v>23.983333333333334</v>
      </c>
      <c r="H24494" s="6">
        <v>0</v>
      </c>
      <c r="I24494" s="4" t="str">
        <f>TEXT(B24494,"yyyy-mm")</f>
        <v>2026-08</v>
      </c>
      <c r="J24494" s="7" t="str">
        <f>VLOOKUP(C24494,'[1]T. Apoyo Sistema'!$B$1:$C$89,2,0)</f>
        <v>SI</v>
      </c>
    </row>
    <row r="24495" spans="1:10" x14ac:dyDescent="0.25">
      <c r="A24495" s="4" t="str">
        <f>CONCATENATE(B24495,"-",C24495,"-",D24495)</f>
        <v>46251-POX54-com1</v>
      </c>
      <c r="B24495" s="14">
        <v>46251</v>
      </c>
      <c r="C24495" s="4" t="s">
        <v>101</v>
      </c>
      <c r="D24495" s="4" t="s">
        <v>71</v>
      </c>
      <c r="E24495" s="4">
        <v>0</v>
      </c>
      <c r="F24495" s="6">
        <v>0</v>
      </c>
      <c r="G24495" s="6">
        <v>23.983333333333334</v>
      </c>
      <c r="H24495" s="6">
        <v>0</v>
      </c>
      <c r="I24495" s="4" t="str">
        <f>TEXT(B24495,"yyyy-mm")</f>
        <v>2026-08</v>
      </c>
      <c r="J24495" s="7" t="str">
        <f>VLOOKUP(C24495,'[1]T. Apoyo Sistema'!$B$1:$C$89,2,0)</f>
        <v>SI</v>
      </c>
    </row>
    <row r="24496" spans="1:10" x14ac:dyDescent="0.25">
      <c r="A24496" s="4" t="str">
        <f>CONCATENATE(B24496,"-",C24496,"-",D24496)</f>
        <v>46251-POX54-com2</v>
      </c>
      <c r="B24496" s="14">
        <v>46251</v>
      </c>
      <c r="C24496" s="4" t="s">
        <v>101</v>
      </c>
      <c r="D24496" s="4" t="s">
        <v>72</v>
      </c>
      <c r="E24496" s="4">
        <v>0</v>
      </c>
      <c r="F24496" s="6">
        <v>0</v>
      </c>
      <c r="G24496" s="6">
        <v>23.983333333333334</v>
      </c>
      <c r="H24496" s="6">
        <v>0</v>
      </c>
      <c r="I24496" s="4" t="str">
        <f>TEXT(B24496,"yyyy-mm")</f>
        <v>2026-08</v>
      </c>
      <c r="J24496" s="7" t="str">
        <f>VLOOKUP(C24496,'[1]T. Apoyo Sistema'!$B$1:$C$89,2,0)</f>
        <v>SI</v>
      </c>
    </row>
    <row r="24497" spans="1:10" x14ac:dyDescent="0.25">
      <c r="A24497" s="4" t="str">
        <f>CONCATENATE(B24497,"-",C24497,"-",D24497)</f>
        <v>46251-POX54-com3</v>
      </c>
      <c r="B24497" s="14">
        <v>46251</v>
      </c>
      <c r="C24497" s="4" t="s">
        <v>101</v>
      </c>
      <c r="D24497" s="4" t="s">
        <v>77</v>
      </c>
      <c r="E24497" s="4">
        <v>0</v>
      </c>
      <c r="F24497" s="6">
        <v>0</v>
      </c>
      <c r="G24497" s="6">
        <v>23.983333333333334</v>
      </c>
      <c r="H24497" s="6">
        <v>0</v>
      </c>
      <c r="I24497" s="4" t="str">
        <f>TEXT(B24497,"yyyy-mm")</f>
        <v>2026-08</v>
      </c>
      <c r="J24497" s="7" t="str">
        <f>VLOOKUP(C24497,'[1]T. Apoyo Sistema'!$B$1:$C$89,2,0)</f>
        <v>SI</v>
      </c>
    </row>
    <row r="24498" spans="1:10" x14ac:dyDescent="0.25">
      <c r="A24498" s="4" t="str">
        <f>CONCATENATE(B24498,"-",C24498,"-",D24498)</f>
        <v>46251-POX54-com4</v>
      </c>
      <c r="B24498" s="14">
        <v>46251</v>
      </c>
      <c r="C24498" s="4" t="s">
        <v>101</v>
      </c>
      <c r="D24498" s="4" t="s">
        <v>78</v>
      </c>
      <c r="E24498" s="4">
        <v>0</v>
      </c>
      <c r="F24498" s="6">
        <v>0</v>
      </c>
      <c r="G24498" s="6">
        <v>23.983333333333334</v>
      </c>
      <c r="H24498" s="6">
        <v>0</v>
      </c>
      <c r="I24498" s="4" t="str">
        <f>TEXT(B24498,"yyyy-mm")</f>
        <v>2026-08</v>
      </c>
      <c r="J24498" s="7" t="str">
        <f>VLOOKUP(C24498,'[1]T. Apoyo Sistema'!$B$1:$C$89,2,0)</f>
        <v>SI</v>
      </c>
    </row>
    <row r="24499" spans="1:10" x14ac:dyDescent="0.25">
      <c r="A24499" s="4" t="str">
        <f>CONCATENATE(B24499,"-",C24499,"-",D24499)</f>
        <v>46251-POX54-gen1</v>
      </c>
      <c r="B24499" s="14">
        <v>46251</v>
      </c>
      <c r="C24499" s="4" t="s">
        <v>101</v>
      </c>
      <c r="D24499" s="4" t="s">
        <v>59</v>
      </c>
      <c r="E24499" s="4">
        <v>0</v>
      </c>
      <c r="F24499" s="6">
        <v>0</v>
      </c>
      <c r="G24499" s="6">
        <v>23.983333333333334</v>
      </c>
      <c r="H24499" s="6">
        <v>0</v>
      </c>
      <c r="I24499" s="4" t="str">
        <f>TEXT(B24499,"yyyy-mm")</f>
        <v>2026-08</v>
      </c>
      <c r="J24499" s="7" t="str">
        <f>VLOOKUP(C24499,'[1]T. Apoyo Sistema'!$B$1:$C$89,2,0)</f>
        <v>SI</v>
      </c>
    </row>
    <row r="24500" spans="1:10" x14ac:dyDescent="0.25">
      <c r="A24500" s="4" t="str">
        <f>CONCATENATE(B24500,"-",C24500,"-",D24500)</f>
        <v>46268-POX61-bbd1</v>
      </c>
      <c r="B24500" s="16">
        <v>46268</v>
      </c>
      <c r="C24500" s="10" t="s">
        <v>107</v>
      </c>
      <c r="D24500" s="10" t="s">
        <v>69</v>
      </c>
      <c r="E24500" s="10">
        <v>0</v>
      </c>
      <c r="F24500" s="10">
        <v>0</v>
      </c>
      <c r="G24500" s="10">
        <v>24</v>
      </c>
      <c r="H24500" s="10">
        <v>0</v>
      </c>
      <c r="I24500" s="4" t="s">
        <v>828</v>
      </c>
      <c r="J24500" s="7" t="str">
        <f>VLOOKUP(C24500,'[1]T. Apoyo Sistema'!$B$1:$C$89,2,0)</f>
        <v>SI</v>
      </c>
    </row>
    <row r="24501" spans="1:10" x14ac:dyDescent="0.25">
      <c r="A24501" s="4" t="str">
        <f>CONCATENATE(B24501,"-",C24501,"-",D24501)</f>
        <v>46268-POX61-bbd2</v>
      </c>
      <c r="B24501" s="16">
        <v>46268</v>
      </c>
      <c r="C24501" s="10" t="s">
        <v>107</v>
      </c>
      <c r="D24501" s="10" t="s">
        <v>70</v>
      </c>
      <c r="E24501" s="10">
        <v>0</v>
      </c>
      <c r="F24501" s="10">
        <v>0</v>
      </c>
      <c r="G24501" s="10">
        <v>24</v>
      </c>
      <c r="H24501" s="10">
        <v>0</v>
      </c>
      <c r="I24501" s="4" t="s">
        <v>828</v>
      </c>
      <c r="J24501" s="7" t="str">
        <f>VLOOKUP(C24501,'[1]T. Apoyo Sistema'!$B$1:$C$89,2,0)</f>
        <v>SI</v>
      </c>
    </row>
    <row r="24502" spans="1:10" x14ac:dyDescent="0.25">
      <c r="A24502" s="4" t="str">
        <f>CONCATENATE(B24502,"-",C24502,"-",D24502)</f>
        <v>46268-POX61-com1</v>
      </c>
      <c r="B24502" s="16">
        <v>46268</v>
      </c>
      <c r="C24502" s="10" t="s">
        <v>107</v>
      </c>
      <c r="D24502" s="10" t="s">
        <v>71</v>
      </c>
      <c r="E24502" s="10">
        <v>0</v>
      </c>
      <c r="F24502" s="10">
        <v>0</v>
      </c>
      <c r="G24502" s="10">
        <v>24</v>
      </c>
      <c r="H24502" s="10">
        <v>0</v>
      </c>
      <c r="I24502" s="4" t="s">
        <v>828</v>
      </c>
      <c r="J24502" s="7" t="str">
        <f>VLOOKUP(C24502,'[1]T. Apoyo Sistema'!$B$1:$C$89,2,0)</f>
        <v>SI</v>
      </c>
    </row>
    <row r="24503" spans="1:10" x14ac:dyDescent="0.25">
      <c r="A24503" s="4" t="str">
        <f>CONCATENATE(B24503,"-",C24503,"-",D24503)</f>
        <v>46268-POX61-com2</v>
      </c>
      <c r="B24503" s="16">
        <v>46268</v>
      </c>
      <c r="C24503" s="10" t="s">
        <v>107</v>
      </c>
      <c r="D24503" s="10" t="s">
        <v>72</v>
      </c>
      <c r="E24503" s="10">
        <v>0</v>
      </c>
      <c r="F24503" s="10">
        <v>0</v>
      </c>
      <c r="G24503" s="10">
        <v>24</v>
      </c>
      <c r="H24503" s="10">
        <v>0</v>
      </c>
      <c r="I24503" s="4" t="s">
        <v>828</v>
      </c>
      <c r="J24503" s="7" t="str">
        <f>VLOOKUP(C24503,'[1]T. Apoyo Sistema'!$B$1:$C$89,2,0)</f>
        <v>SI</v>
      </c>
    </row>
    <row r="24504" spans="1:10" x14ac:dyDescent="0.25">
      <c r="A24504" s="4" t="str">
        <f>CONCATENATE(B24504,"-",C24504,"-",D24504)</f>
        <v>46268-POX61-com3</v>
      </c>
      <c r="B24504" s="16">
        <v>46268</v>
      </c>
      <c r="C24504" s="10" t="s">
        <v>107</v>
      </c>
      <c r="D24504" s="10" t="s">
        <v>77</v>
      </c>
      <c r="E24504" s="10">
        <v>0</v>
      </c>
      <c r="F24504" s="10">
        <v>0</v>
      </c>
      <c r="G24504" s="10">
        <v>24</v>
      </c>
      <c r="H24504" s="10">
        <v>0</v>
      </c>
      <c r="I24504" s="4" t="s">
        <v>828</v>
      </c>
      <c r="J24504" s="7" t="str">
        <f>VLOOKUP(C24504,'[1]T. Apoyo Sistema'!$B$1:$C$89,2,0)</f>
        <v>SI</v>
      </c>
    </row>
    <row r="24505" spans="1:10" x14ac:dyDescent="0.25">
      <c r="A24505" s="4" t="str">
        <f>CONCATENATE(B24505,"-",C24505,"-",D24505)</f>
        <v>46268-POX61-gen1</v>
      </c>
      <c r="B24505" s="16">
        <v>46268</v>
      </c>
      <c r="C24505" s="10" t="s">
        <v>107</v>
      </c>
      <c r="D24505" s="10" t="s">
        <v>59</v>
      </c>
      <c r="E24505" s="10">
        <v>0</v>
      </c>
      <c r="F24505" s="10">
        <v>0</v>
      </c>
      <c r="G24505" s="10">
        <v>24</v>
      </c>
      <c r="H24505" s="10">
        <v>0</v>
      </c>
      <c r="I24505" s="4" t="s">
        <v>828</v>
      </c>
      <c r="J24505" s="7" t="str">
        <f>VLOOKUP(C24505,'[1]T. Apoyo Sistema'!$B$1:$C$89,2,0)</f>
        <v>SI</v>
      </c>
    </row>
    <row r="24506" spans="1:10" x14ac:dyDescent="0.25">
      <c r="A24506" s="4" t="str">
        <f>CONCATENATE(B24506,"-",C24506,"-",D24506)</f>
        <v>46268-POX61-gen2</v>
      </c>
      <c r="B24506" s="16">
        <v>46268</v>
      </c>
      <c r="C24506" s="10" t="s">
        <v>107</v>
      </c>
      <c r="D24506" s="10" t="s">
        <v>73</v>
      </c>
      <c r="E24506" s="10">
        <v>0</v>
      </c>
      <c r="F24506" s="10">
        <v>0</v>
      </c>
      <c r="G24506" s="10">
        <v>24</v>
      </c>
      <c r="H24506" s="10">
        <v>0</v>
      </c>
      <c r="I24506" s="4" t="s">
        <v>828</v>
      </c>
      <c r="J24506" s="7" t="str">
        <f>VLOOKUP(C24506,'[1]T. Apoyo Sistema'!$B$1:$C$89,2,0)</f>
        <v>SI</v>
      </c>
    </row>
    <row r="24507" spans="1:10" x14ac:dyDescent="0.25">
      <c r="A24507" s="4" t="str">
        <f>CONCATENATE(B24507,"-",C24507,"-",D24507)</f>
        <v>46268-POX61-motocom1</v>
      </c>
      <c r="B24507" s="16">
        <v>46268</v>
      </c>
      <c r="C24507" s="10" t="s">
        <v>107</v>
      </c>
      <c r="D24507" s="10" t="s">
        <v>104</v>
      </c>
      <c r="E24507" s="10">
        <v>0</v>
      </c>
      <c r="F24507" s="10">
        <v>0</v>
      </c>
      <c r="G24507" s="10">
        <v>24</v>
      </c>
      <c r="H24507" s="10">
        <v>0</v>
      </c>
      <c r="I24507" s="4" t="s">
        <v>828</v>
      </c>
      <c r="J24507" s="7" t="str">
        <f>VLOOKUP(C24507,'[1]T. Apoyo Sistema'!$B$1:$C$89,2,0)</f>
        <v>SI</v>
      </c>
    </row>
    <row r="24508" spans="1:10" x14ac:dyDescent="0.25">
      <c r="A24508" s="4" t="str">
        <f>CONCATENATE(B24508,"-",C24508,"-",D24508)</f>
        <v>46268-POX61-motocom2</v>
      </c>
      <c r="B24508" s="16">
        <v>46268</v>
      </c>
      <c r="C24508" s="10" t="s">
        <v>107</v>
      </c>
      <c r="D24508" s="10" t="s">
        <v>105</v>
      </c>
      <c r="E24508" s="10">
        <v>0</v>
      </c>
      <c r="F24508" s="10">
        <v>0</v>
      </c>
      <c r="G24508" s="10">
        <v>24</v>
      </c>
      <c r="H24508" s="10">
        <v>0</v>
      </c>
      <c r="I24508" s="4" t="s">
        <v>828</v>
      </c>
      <c r="J24508" s="7" t="str">
        <f>VLOOKUP(C24508,'[1]T. Apoyo Sistema'!$B$1:$C$89,2,0)</f>
        <v>SI</v>
      </c>
    </row>
    <row r="24509" spans="1:10" x14ac:dyDescent="0.25">
      <c r="A24509" s="4" t="str">
        <f>CONCATENATE(B24509,"-",C24509,"-",D24509)</f>
        <v>46268-POX61-psa1</v>
      </c>
      <c r="B24509" s="16">
        <v>46268</v>
      </c>
      <c r="C24509" s="10" t="s">
        <v>107</v>
      </c>
      <c r="D24509" s="10" t="s">
        <v>60</v>
      </c>
      <c r="E24509" s="10">
        <v>0</v>
      </c>
      <c r="F24509" s="10">
        <v>0</v>
      </c>
      <c r="G24509" s="10">
        <v>24</v>
      </c>
      <c r="H24509" s="10">
        <v>0</v>
      </c>
      <c r="I24509" s="4" t="s">
        <v>828</v>
      </c>
      <c r="J24509" s="7" t="str">
        <f>VLOOKUP(C24509,'[1]T. Apoyo Sistema'!$B$1:$C$89,2,0)</f>
        <v>SI</v>
      </c>
    </row>
    <row r="24510" spans="1:10" x14ac:dyDescent="0.25">
      <c r="A24510" s="4" t="str">
        <f>CONCATENATE(B24510,"-",C24510,"-",D24510)</f>
        <v>46268-POX61-psa2</v>
      </c>
      <c r="B24510" s="16">
        <v>46268</v>
      </c>
      <c r="C24510" s="10" t="s">
        <v>107</v>
      </c>
      <c r="D24510" s="10" t="s">
        <v>74</v>
      </c>
      <c r="E24510" s="10">
        <v>0</v>
      </c>
      <c r="F24510" s="10">
        <v>0</v>
      </c>
      <c r="G24510" s="10">
        <v>24</v>
      </c>
      <c r="H24510" s="10">
        <v>0</v>
      </c>
      <c r="I24510" s="4" t="s">
        <v>828</v>
      </c>
      <c r="J24510" s="7" t="str">
        <f>VLOOKUP(C24510,'[1]T. Apoyo Sistema'!$B$1:$C$89,2,0)</f>
        <v>SI</v>
      </c>
    </row>
    <row r="24511" spans="1:10" x14ac:dyDescent="0.25">
      <c r="A24511" s="4" t="str">
        <f>CONCATENATE(B24511,"-",C24511,"-",D24511)</f>
        <v>46268-POX61-psa3</v>
      </c>
      <c r="B24511" s="16">
        <v>46268</v>
      </c>
      <c r="C24511" s="10" t="s">
        <v>107</v>
      </c>
      <c r="D24511" s="10" t="s">
        <v>79</v>
      </c>
      <c r="E24511" s="10">
        <v>0</v>
      </c>
      <c r="F24511" s="10">
        <v>0</v>
      </c>
      <c r="G24511" s="10">
        <v>24</v>
      </c>
      <c r="H24511" s="10">
        <v>0</v>
      </c>
      <c r="I24511" s="4" t="s">
        <v>828</v>
      </c>
      <c r="J24511" s="7" t="str">
        <f>VLOOKUP(C24511,'[1]T. Apoyo Sistema'!$B$1:$C$89,2,0)</f>
        <v>SI</v>
      </c>
    </row>
    <row r="24512" spans="1:10" x14ac:dyDescent="0.25">
      <c r="A24512" s="4" t="str">
        <f>CONCATENATE(B24512,"-",C24512,"-",D24512)</f>
        <v>46268-POX61-psa4</v>
      </c>
      <c r="B24512" s="16">
        <v>46268</v>
      </c>
      <c r="C24512" s="10" t="s">
        <v>107</v>
      </c>
      <c r="D24512" s="10" t="s">
        <v>80</v>
      </c>
      <c r="E24512" s="10">
        <v>0</v>
      </c>
      <c r="F24512" s="10">
        <v>0</v>
      </c>
      <c r="G24512" s="10">
        <v>24</v>
      </c>
      <c r="H24512" s="10">
        <v>0</v>
      </c>
      <c r="I24512" s="4" t="s">
        <v>828</v>
      </c>
      <c r="J24512" s="7" t="str">
        <f>VLOOKUP(C24512,'[1]T. Apoyo Sistema'!$B$1:$C$89,2,0)</f>
        <v>SI</v>
      </c>
    </row>
    <row r="24513" spans="1:10" x14ac:dyDescent="0.25">
      <c r="A24513" s="4" t="str">
        <f>CONCATENATE(B24513,"-",C24513,"-",D24513)</f>
        <v>46268-POX61-psa5</v>
      </c>
      <c r="B24513" s="16">
        <v>46268</v>
      </c>
      <c r="C24513" s="10" t="s">
        <v>107</v>
      </c>
      <c r="D24513" s="10" t="s">
        <v>92</v>
      </c>
      <c r="E24513" s="10">
        <v>0</v>
      </c>
      <c r="F24513" s="10">
        <v>0</v>
      </c>
      <c r="G24513" s="10">
        <v>24</v>
      </c>
      <c r="H24513" s="10">
        <v>0</v>
      </c>
      <c r="I24513" s="4" t="s">
        <v>828</v>
      </c>
      <c r="J24513" s="7" t="str">
        <f>VLOOKUP(C24513,'[1]T. Apoyo Sistema'!$B$1:$C$89,2,0)</f>
        <v>SI</v>
      </c>
    </row>
    <row r="24514" spans="1:10" x14ac:dyDescent="0.25">
      <c r="A24514" s="4" t="str">
        <f>CONCATENATE(B24514,"-",C24514,"-",D24514)</f>
        <v>46268-POX61-psa6</v>
      </c>
      <c r="B24514" s="16">
        <v>46268</v>
      </c>
      <c r="C24514" s="10" t="s">
        <v>107</v>
      </c>
      <c r="D24514" s="10" t="s">
        <v>93</v>
      </c>
      <c r="E24514" s="10">
        <v>0</v>
      </c>
      <c r="F24514" s="10">
        <v>0</v>
      </c>
      <c r="G24514" s="10">
        <v>24</v>
      </c>
      <c r="H24514" s="10">
        <v>0</v>
      </c>
      <c r="I24514" s="4" t="s">
        <v>828</v>
      </c>
      <c r="J24514" s="7" t="str">
        <f>VLOOKUP(C24514,'[1]T. Apoyo Sistema'!$B$1:$C$89,2,0)</f>
        <v>SI</v>
      </c>
    </row>
    <row r="24515" spans="1:10" x14ac:dyDescent="0.25">
      <c r="A24515" s="4" t="str">
        <f>CONCATENATE(B24515,"-",C24515,"-",D24515)</f>
        <v>46268-POX61-sec1</v>
      </c>
      <c r="B24515" s="16">
        <v>46268</v>
      </c>
      <c r="C24515" s="10" t="s">
        <v>107</v>
      </c>
      <c r="D24515" s="10" t="s">
        <v>75</v>
      </c>
      <c r="E24515" s="10">
        <v>0</v>
      </c>
      <c r="F24515" s="10">
        <v>0</v>
      </c>
      <c r="G24515" s="10">
        <v>24</v>
      </c>
      <c r="H24515" s="10">
        <v>0</v>
      </c>
      <c r="I24515" s="4" t="s">
        <v>828</v>
      </c>
      <c r="J24515" s="7" t="str">
        <f>VLOOKUP(C24515,'[1]T. Apoyo Sistema'!$B$1:$C$89,2,0)</f>
        <v>SI</v>
      </c>
    </row>
    <row r="24516" spans="1:10" x14ac:dyDescent="0.25">
      <c r="A24516" s="4" t="str">
        <f>CONCATENATE(B24516,"-",C24516,"-",D24516)</f>
        <v>46268-POX61-sec2</v>
      </c>
      <c r="B24516" s="16">
        <v>46268</v>
      </c>
      <c r="C24516" s="10" t="s">
        <v>107</v>
      </c>
      <c r="D24516" s="10" t="s">
        <v>76</v>
      </c>
      <c r="E24516" s="10">
        <v>0</v>
      </c>
      <c r="F24516" s="10">
        <v>0</v>
      </c>
      <c r="G24516" s="10">
        <v>24</v>
      </c>
      <c r="H24516" s="10">
        <v>0</v>
      </c>
      <c r="I24516" s="4" t="s">
        <v>828</v>
      </c>
      <c r="J24516" s="7" t="str">
        <f>VLOOKUP(C24516,'[1]T. Apoyo Sistema'!$B$1:$C$89,2,0)</f>
        <v>SI</v>
      </c>
    </row>
    <row r="24517" spans="1:10" x14ac:dyDescent="0.25">
      <c r="A24517" s="4" t="str">
        <f>CONCATENATE(B24517,"-",C24517,"-",D24517)</f>
        <v>46268-POX62-bbd1</v>
      </c>
      <c r="B24517" s="16">
        <v>46268</v>
      </c>
      <c r="C24517" s="10" t="s">
        <v>108</v>
      </c>
      <c r="D24517" s="10" t="s">
        <v>69</v>
      </c>
      <c r="E24517" s="10">
        <v>0</v>
      </c>
      <c r="F24517" s="10">
        <v>0</v>
      </c>
      <c r="G24517" s="10">
        <v>24</v>
      </c>
      <c r="H24517" s="10">
        <v>0</v>
      </c>
      <c r="I24517" s="4" t="s">
        <v>828</v>
      </c>
      <c r="J24517" s="7" t="str">
        <f>VLOOKUP(C24517,'[1]T. Apoyo Sistema'!$B$1:$C$89,2,0)</f>
        <v>SI</v>
      </c>
    </row>
    <row r="24518" spans="1:10" x14ac:dyDescent="0.25">
      <c r="A24518" s="4" t="str">
        <f>CONCATENATE(B24518,"-",C24518,"-",D24518)</f>
        <v>46268-POX62-bbd2</v>
      </c>
      <c r="B24518" s="16">
        <v>46268</v>
      </c>
      <c r="C24518" s="10" t="s">
        <v>108</v>
      </c>
      <c r="D24518" s="10" t="s">
        <v>70</v>
      </c>
      <c r="E24518" s="10">
        <v>0</v>
      </c>
      <c r="F24518" s="10">
        <v>0</v>
      </c>
      <c r="G24518" s="10">
        <v>24</v>
      </c>
      <c r="H24518" s="10">
        <v>0</v>
      </c>
      <c r="I24518" s="4" t="s">
        <v>828</v>
      </c>
      <c r="J24518" s="7" t="str">
        <f>VLOOKUP(C24518,'[1]T. Apoyo Sistema'!$B$1:$C$89,2,0)</f>
        <v>SI</v>
      </c>
    </row>
    <row r="24519" spans="1:10" x14ac:dyDescent="0.25">
      <c r="A24519" s="4" t="str">
        <f>CONCATENATE(B24519,"-",C24519,"-",D24519)</f>
        <v>46268-POX62-com1</v>
      </c>
      <c r="B24519" s="16">
        <v>46268</v>
      </c>
      <c r="C24519" s="10" t="s">
        <v>108</v>
      </c>
      <c r="D24519" s="10" t="s">
        <v>71</v>
      </c>
      <c r="E24519" s="10">
        <v>0</v>
      </c>
      <c r="F24519" s="10">
        <v>0</v>
      </c>
      <c r="G24519" s="10">
        <v>0</v>
      </c>
      <c r="H24519" s="10">
        <v>24</v>
      </c>
      <c r="I24519" s="4" t="s">
        <v>828</v>
      </c>
      <c r="J24519" s="7" t="str">
        <f>VLOOKUP(C24519,'[1]T. Apoyo Sistema'!$B$1:$C$89,2,0)</f>
        <v>SI</v>
      </c>
    </row>
    <row r="24520" spans="1:10" x14ac:dyDescent="0.25">
      <c r="A24520" s="4" t="str">
        <f>CONCATENATE(B24520,"-",C24520,"-",D24520)</f>
        <v>46268-POX62-com2</v>
      </c>
      <c r="B24520" s="16">
        <v>46268</v>
      </c>
      <c r="C24520" s="10" t="s">
        <v>108</v>
      </c>
      <c r="D24520" s="10" t="s">
        <v>72</v>
      </c>
      <c r="E24520" s="10">
        <v>0</v>
      </c>
      <c r="F24520" s="10">
        <v>0</v>
      </c>
      <c r="G24520" s="10">
        <v>0</v>
      </c>
      <c r="H24520" s="10">
        <v>24</v>
      </c>
      <c r="I24520" s="4" t="s">
        <v>828</v>
      </c>
      <c r="J24520" s="7" t="str">
        <f>VLOOKUP(C24520,'[1]T. Apoyo Sistema'!$B$1:$C$89,2,0)</f>
        <v>SI</v>
      </c>
    </row>
    <row r="24521" spans="1:10" x14ac:dyDescent="0.25">
      <c r="A24521" s="4" t="str">
        <f>CONCATENATE(B24521,"-",C24521,"-",D24521)</f>
        <v>46268-POX62-com3</v>
      </c>
      <c r="B24521" s="16">
        <v>46268</v>
      </c>
      <c r="C24521" s="10" t="s">
        <v>108</v>
      </c>
      <c r="D24521" s="10" t="s">
        <v>77</v>
      </c>
      <c r="E24521" s="10">
        <v>0</v>
      </c>
      <c r="F24521" s="10">
        <v>9</v>
      </c>
      <c r="G24521" s="10">
        <v>15</v>
      </c>
      <c r="H24521" s="10">
        <v>0</v>
      </c>
      <c r="I24521" s="4" t="s">
        <v>828</v>
      </c>
      <c r="J24521" s="7" t="str">
        <f>VLOOKUP(C24521,'[1]T. Apoyo Sistema'!$B$1:$C$89,2,0)</f>
        <v>SI</v>
      </c>
    </row>
    <row r="24522" spans="1:10" x14ac:dyDescent="0.25">
      <c r="A24522" s="4" t="str">
        <f>CONCATENATE(B24522,"-",C24522,"-",D24522)</f>
        <v>46268-POX62-com4</v>
      </c>
      <c r="B24522" s="16">
        <v>46268</v>
      </c>
      <c r="C24522" s="10" t="s">
        <v>108</v>
      </c>
      <c r="D24522" s="10" t="s">
        <v>78</v>
      </c>
      <c r="E24522" s="10">
        <v>0</v>
      </c>
      <c r="F24522" s="10">
        <v>0</v>
      </c>
      <c r="G24522" s="10">
        <v>0</v>
      </c>
      <c r="H24522" s="10">
        <v>24</v>
      </c>
      <c r="I24522" s="4" t="s">
        <v>828</v>
      </c>
      <c r="J24522" s="7" t="str">
        <f>VLOOKUP(C24522,'[1]T. Apoyo Sistema'!$B$1:$C$89,2,0)</f>
        <v>SI</v>
      </c>
    </row>
    <row r="24523" spans="1:10" x14ac:dyDescent="0.25">
      <c r="A24523" s="4" t="str">
        <f>CONCATENATE(B24523,"-",C24523,"-",D24523)</f>
        <v>46268-POX62-gen1</v>
      </c>
      <c r="B24523" s="16">
        <v>46268</v>
      </c>
      <c r="C24523" s="10" t="s">
        <v>108</v>
      </c>
      <c r="D24523" s="10" t="s">
        <v>59</v>
      </c>
      <c r="E24523" s="10">
        <v>0</v>
      </c>
      <c r="F24523" s="10">
        <v>9.0833333333333339</v>
      </c>
      <c r="G24523" s="10">
        <v>14.916666666666666</v>
      </c>
      <c r="H24523" s="10">
        <v>0</v>
      </c>
      <c r="I24523" s="4" t="s">
        <v>828</v>
      </c>
      <c r="J24523" s="7" t="str">
        <f>VLOOKUP(C24523,'[1]T. Apoyo Sistema'!$B$1:$C$89,2,0)</f>
        <v>SI</v>
      </c>
    </row>
    <row r="24524" spans="1:10" x14ac:dyDescent="0.25">
      <c r="A24524" s="4" t="str">
        <f>CONCATENATE(B24524,"-",C24524,"-",D24524)</f>
        <v>46268-POX62-gen2</v>
      </c>
      <c r="B24524" s="16">
        <v>46268</v>
      </c>
      <c r="C24524" s="10" t="s">
        <v>108</v>
      </c>
      <c r="D24524" s="10" t="s">
        <v>73</v>
      </c>
      <c r="E24524" s="10">
        <v>0</v>
      </c>
      <c r="F24524" s="10">
        <v>0</v>
      </c>
      <c r="G24524" s="10">
        <v>24</v>
      </c>
      <c r="H24524" s="10">
        <v>0</v>
      </c>
      <c r="I24524" s="4" t="s">
        <v>828</v>
      </c>
      <c r="J24524" s="7" t="str">
        <f>VLOOKUP(C24524,'[1]T. Apoyo Sistema'!$B$1:$C$89,2,0)</f>
        <v>SI</v>
      </c>
    </row>
    <row r="24525" spans="1:10" x14ac:dyDescent="0.25">
      <c r="A24525" s="4" t="str">
        <f>CONCATENATE(B24525,"-",C24525,"-",D24525)</f>
        <v>46268-POX62-psa1</v>
      </c>
      <c r="B24525" s="16">
        <v>46268</v>
      </c>
      <c r="C24525" s="10" t="s">
        <v>108</v>
      </c>
      <c r="D24525" s="10" t="s">
        <v>60</v>
      </c>
      <c r="E24525" s="10">
        <v>0</v>
      </c>
      <c r="F24525" s="10">
        <v>0</v>
      </c>
      <c r="G24525" s="10">
        <v>24</v>
      </c>
      <c r="H24525" s="10">
        <v>0</v>
      </c>
      <c r="I24525" s="4" t="s">
        <v>828</v>
      </c>
      <c r="J24525" s="7" t="str">
        <f>VLOOKUP(C24525,'[1]T. Apoyo Sistema'!$B$1:$C$89,2,0)</f>
        <v>SI</v>
      </c>
    </row>
    <row r="24526" spans="1:10" x14ac:dyDescent="0.25">
      <c r="A24526" s="4" t="str">
        <f>CONCATENATE(B24526,"-",C24526,"-",D24526)</f>
        <v>46268-POX62-psa2</v>
      </c>
      <c r="B24526" s="16">
        <v>46268</v>
      </c>
      <c r="C24526" s="10" t="s">
        <v>108</v>
      </c>
      <c r="D24526" s="10" t="s">
        <v>74</v>
      </c>
      <c r="E24526" s="10">
        <v>0</v>
      </c>
      <c r="F24526" s="10">
        <v>0</v>
      </c>
      <c r="G24526" s="10">
        <v>24</v>
      </c>
      <c r="H24526" s="10">
        <v>0</v>
      </c>
      <c r="I24526" s="4" t="s">
        <v>828</v>
      </c>
      <c r="J24526" s="7" t="str">
        <f>VLOOKUP(C24526,'[1]T. Apoyo Sistema'!$B$1:$C$89,2,0)</f>
        <v>SI</v>
      </c>
    </row>
    <row r="24527" spans="1:10" x14ac:dyDescent="0.25">
      <c r="A24527" s="4" t="str">
        <f>CONCATENATE(B24527,"-",C24527,"-",D24527)</f>
        <v>46268-POX62-psa3</v>
      </c>
      <c r="B24527" s="16">
        <v>46268</v>
      </c>
      <c r="C24527" s="10" t="s">
        <v>108</v>
      </c>
      <c r="D24527" s="10" t="s">
        <v>79</v>
      </c>
      <c r="E24527" s="10">
        <v>0</v>
      </c>
      <c r="F24527" s="10">
        <v>8.9333333333333336</v>
      </c>
      <c r="G24527" s="10">
        <v>15.066666666666666</v>
      </c>
      <c r="H24527" s="10">
        <v>0</v>
      </c>
      <c r="I24527" s="4" t="s">
        <v>828</v>
      </c>
      <c r="J24527" s="7" t="str">
        <f>VLOOKUP(C24527,'[1]T. Apoyo Sistema'!$B$1:$C$89,2,0)</f>
        <v>SI</v>
      </c>
    </row>
    <row r="24528" spans="1:10" x14ac:dyDescent="0.25">
      <c r="A24528" s="4" t="str">
        <f>CONCATENATE(B24528,"-",C24528,"-",D24528)</f>
        <v>46268-POX62-psa4</v>
      </c>
      <c r="B24528" s="16">
        <v>46268</v>
      </c>
      <c r="C24528" s="10" t="s">
        <v>108</v>
      </c>
      <c r="D24528" s="10" t="s">
        <v>80</v>
      </c>
      <c r="E24528" s="10">
        <v>0</v>
      </c>
      <c r="F24528" s="10">
        <v>0</v>
      </c>
      <c r="G24528" s="10">
        <v>24</v>
      </c>
      <c r="H24528" s="10">
        <v>0</v>
      </c>
      <c r="I24528" s="4" t="s">
        <v>828</v>
      </c>
      <c r="J24528" s="7" t="str">
        <f>VLOOKUP(C24528,'[1]T. Apoyo Sistema'!$B$1:$C$89,2,0)</f>
        <v>SI</v>
      </c>
    </row>
    <row r="24529" spans="1:10" x14ac:dyDescent="0.25">
      <c r="A24529" s="4" t="str">
        <f>CONCATENATE(B24529,"-",C24529,"-",D24529)</f>
        <v>46268-POX62-sec1</v>
      </c>
      <c r="B24529" s="16">
        <v>46268</v>
      </c>
      <c r="C24529" s="10" t="s">
        <v>108</v>
      </c>
      <c r="D24529" s="10" t="s">
        <v>75</v>
      </c>
      <c r="E24529" s="10">
        <v>0</v>
      </c>
      <c r="F24529" s="10">
        <v>9.0333333333333332</v>
      </c>
      <c r="G24529" s="10">
        <v>14.966666666666667</v>
      </c>
      <c r="H24529" s="10">
        <v>0</v>
      </c>
      <c r="I24529" s="4" t="s">
        <v>828</v>
      </c>
      <c r="J24529" s="7" t="str">
        <f>VLOOKUP(C24529,'[1]T. Apoyo Sistema'!$B$1:$C$89,2,0)</f>
        <v>SI</v>
      </c>
    </row>
    <row r="24530" spans="1:10" x14ac:dyDescent="0.25">
      <c r="A24530" s="4" t="str">
        <f>CONCATENATE(B24530,"-",C24530,"-",D24530)</f>
        <v>46268-POX62-sec2</v>
      </c>
      <c r="B24530" s="16">
        <v>46268</v>
      </c>
      <c r="C24530" s="10" t="s">
        <v>108</v>
      </c>
      <c r="D24530" s="10" t="s">
        <v>76</v>
      </c>
      <c r="E24530" s="10">
        <v>0</v>
      </c>
      <c r="F24530" s="10">
        <v>9.0333333333333332</v>
      </c>
      <c r="G24530" s="10">
        <v>14.966666666666667</v>
      </c>
      <c r="H24530" s="10">
        <v>0</v>
      </c>
      <c r="I24530" s="4" t="s">
        <v>828</v>
      </c>
      <c r="J24530" s="7" t="str">
        <f>VLOOKUP(C24530,'[1]T. Apoyo Sistema'!$B$1:$C$89,2,0)</f>
        <v>SI</v>
      </c>
    </row>
    <row r="24531" spans="1:10" x14ac:dyDescent="0.25">
      <c r="A24531" s="4" t="str">
        <f>CONCATENATE(B24531,"-",C24531,"-",D24531)</f>
        <v>46268-POX63-bbd1</v>
      </c>
      <c r="B24531" s="16">
        <v>46268</v>
      </c>
      <c r="C24531" s="10" t="s">
        <v>11</v>
      </c>
      <c r="D24531" s="10" t="s">
        <v>69</v>
      </c>
      <c r="E24531" s="10">
        <v>0</v>
      </c>
      <c r="F24531" s="10">
        <v>0</v>
      </c>
      <c r="G24531" s="10">
        <v>24</v>
      </c>
      <c r="H24531" s="10">
        <v>0</v>
      </c>
      <c r="I24531" s="4" t="s">
        <v>828</v>
      </c>
      <c r="J24531" s="7" t="str">
        <f>VLOOKUP(C24531,'[1]T. Apoyo Sistema'!$B$1:$C$89,2,0)</f>
        <v>SI</v>
      </c>
    </row>
    <row r="24532" spans="1:10" x14ac:dyDescent="0.25">
      <c r="A24532" s="4" t="str">
        <f>CONCATENATE(B24532,"-",C24532,"-",D24532)</f>
        <v>46268-POX63-bbd2</v>
      </c>
      <c r="B24532" s="16">
        <v>46268</v>
      </c>
      <c r="C24532" s="10" t="s">
        <v>11</v>
      </c>
      <c r="D24532" s="10" t="s">
        <v>70</v>
      </c>
      <c r="E24532" s="10">
        <v>0</v>
      </c>
      <c r="F24532" s="10">
        <v>0</v>
      </c>
      <c r="G24532" s="10">
        <v>24</v>
      </c>
      <c r="H24532" s="10">
        <v>0</v>
      </c>
      <c r="I24532" s="4" t="s">
        <v>828</v>
      </c>
      <c r="J24532" s="7" t="str">
        <f>VLOOKUP(C24532,'[1]T. Apoyo Sistema'!$B$1:$C$89,2,0)</f>
        <v>SI</v>
      </c>
    </row>
    <row r="24533" spans="1:10" x14ac:dyDescent="0.25">
      <c r="A24533" s="4" t="str">
        <f>CONCATENATE(B24533,"-",C24533,"-",D24533)</f>
        <v>46268-POX63-com1</v>
      </c>
      <c r="B24533" s="16">
        <v>46268</v>
      </c>
      <c r="C24533" s="10" t="s">
        <v>11</v>
      </c>
      <c r="D24533" s="10" t="s">
        <v>71</v>
      </c>
      <c r="E24533" s="10">
        <v>0</v>
      </c>
      <c r="F24533" s="10">
        <v>7.5666666666666664</v>
      </c>
      <c r="G24533" s="10">
        <v>16.433333333333334</v>
      </c>
      <c r="H24533" s="10">
        <v>0</v>
      </c>
      <c r="I24533" s="4" t="s">
        <v>828</v>
      </c>
      <c r="J24533" s="7" t="str">
        <f>VLOOKUP(C24533,'[1]T. Apoyo Sistema'!$B$1:$C$89,2,0)</f>
        <v>SI</v>
      </c>
    </row>
    <row r="24534" spans="1:10" x14ac:dyDescent="0.25">
      <c r="A24534" s="4" t="str">
        <f>CONCATENATE(B24534,"-",C24534,"-",D24534)</f>
        <v>46268-POX63-com2</v>
      </c>
      <c r="B24534" s="16">
        <v>46268</v>
      </c>
      <c r="C24534" s="10" t="s">
        <v>11</v>
      </c>
      <c r="D24534" s="10" t="s">
        <v>72</v>
      </c>
      <c r="E24534" s="10">
        <v>0</v>
      </c>
      <c r="F24534" s="10">
        <v>0</v>
      </c>
      <c r="G24534" s="10">
        <v>24</v>
      </c>
      <c r="H24534" s="10">
        <v>0</v>
      </c>
      <c r="I24534" s="4" t="s">
        <v>828</v>
      </c>
      <c r="J24534" s="7" t="str">
        <f>VLOOKUP(C24534,'[1]T. Apoyo Sistema'!$B$1:$C$89,2,0)</f>
        <v>SI</v>
      </c>
    </row>
    <row r="24535" spans="1:10" x14ac:dyDescent="0.25">
      <c r="A24535" s="4" t="str">
        <f>CONCATENATE(B24535,"-",C24535,"-",D24535)</f>
        <v>46268-POX63-com3</v>
      </c>
      <c r="B24535" s="16">
        <v>46268</v>
      </c>
      <c r="C24535" s="10" t="s">
        <v>11</v>
      </c>
      <c r="D24535" s="10" t="s">
        <v>77</v>
      </c>
      <c r="E24535" s="10">
        <v>0</v>
      </c>
      <c r="F24535" s="10">
        <v>0</v>
      </c>
      <c r="G24535" s="10">
        <v>24</v>
      </c>
      <c r="H24535" s="10">
        <v>0</v>
      </c>
      <c r="I24535" s="4" t="s">
        <v>828</v>
      </c>
      <c r="J24535" s="7" t="str">
        <f>VLOOKUP(C24535,'[1]T. Apoyo Sistema'!$B$1:$C$89,2,0)</f>
        <v>SI</v>
      </c>
    </row>
    <row r="24536" spans="1:10" x14ac:dyDescent="0.25">
      <c r="A24536" s="4" t="str">
        <f>CONCATENATE(B24536,"-",C24536,"-",D24536)</f>
        <v>46268-POX63-gen1</v>
      </c>
      <c r="B24536" s="16">
        <v>46268</v>
      </c>
      <c r="C24536" s="10" t="s">
        <v>11</v>
      </c>
      <c r="D24536" s="10" t="s">
        <v>59</v>
      </c>
      <c r="E24536" s="10">
        <v>0</v>
      </c>
      <c r="F24536" s="10">
        <v>8.6666666666666661</v>
      </c>
      <c r="G24536" s="10">
        <v>15.333333333333334</v>
      </c>
      <c r="H24536" s="10">
        <v>0</v>
      </c>
      <c r="I24536" s="4" t="s">
        <v>828</v>
      </c>
      <c r="J24536" s="7" t="str">
        <f>VLOOKUP(C24536,'[1]T. Apoyo Sistema'!$B$1:$C$89,2,0)</f>
        <v>SI</v>
      </c>
    </row>
    <row r="24537" spans="1:10" x14ac:dyDescent="0.25">
      <c r="A24537" s="4" t="str">
        <f>CONCATENATE(B24537,"-",C24537,"-",D24537)</f>
        <v>46268-POX63-gen2</v>
      </c>
      <c r="B24537" s="16">
        <v>46268</v>
      </c>
      <c r="C24537" s="10" t="s">
        <v>11</v>
      </c>
      <c r="D24537" s="10" t="s">
        <v>73</v>
      </c>
      <c r="E24537" s="10">
        <v>0</v>
      </c>
      <c r="F24537" s="10">
        <v>0</v>
      </c>
      <c r="G24537" s="10">
        <v>24</v>
      </c>
      <c r="H24537" s="10">
        <v>0</v>
      </c>
      <c r="I24537" s="4" t="s">
        <v>828</v>
      </c>
      <c r="J24537" s="7" t="str">
        <f>VLOOKUP(C24537,'[1]T. Apoyo Sistema'!$B$1:$C$89,2,0)</f>
        <v>SI</v>
      </c>
    </row>
    <row r="24538" spans="1:10" x14ac:dyDescent="0.25">
      <c r="A24538" s="4" t="str">
        <f>CONCATENATE(B24538,"-",C24538,"-",D24538)</f>
        <v>46268-POX63-motocom1</v>
      </c>
      <c r="B24538" s="16">
        <v>46268</v>
      </c>
      <c r="C24538" s="10" t="s">
        <v>11</v>
      </c>
      <c r="D24538" s="10" t="s">
        <v>104</v>
      </c>
      <c r="E24538" s="10">
        <v>0</v>
      </c>
      <c r="F24538" s="10">
        <v>0</v>
      </c>
      <c r="G24538" s="10">
        <v>0</v>
      </c>
      <c r="H24538" s="10">
        <v>24</v>
      </c>
      <c r="I24538" s="4" t="s">
        <v>828</v>
      </c>
      <c r="J24538" s="7" t="str">
        <f>VLOOKUP(C24538,'[1]T. Apoyo Sistema'!$B$1:$C$89,2,0)</f>
        <v>SI</v>
      </c>
    </row>
    <row r="24539" spans="1:10" x14ac:dyDescent="0.25">
      <c r="A24539" s="4" t="str">
        <f>CONCATENATE(B24539,"-",C24539,"-",D24539)</f>
        <v>46268-POX63-motocom2</v>
      </c>
      <c r="B24539" s="16">
        <v>46268</v>
      </c>
      <c r="C24539" s="10" t="s">
        <v>11</v>
      </c>
      <c r="D24539" s="10" t="s">
        <v>105</v>
      </c>
      <c r="E24539" s="10">
        <v>0</v>
      </c>
      <c r="F24539" s="10">
        <v>24</v>
      </c>
      <c r="G24539" s="10">
        <v>-24</v>
      </c>
      <c r="H24539" s="10">
        <v>24</v>
      </c>
      <c r="I24539" s="4" t="s">
        <v>828</v>
      </c>
      <c r="J24539" s="7" t="str">
        <f>VLOOKUP(C24539,'[1]T. Apoyo Sistema'!$B$1:$C$89,2,0)</f>
        <v>SI</v>
      </c>
    </row>
    <row r="24540" spans="1:10" x14ac:dyDescent="0.25">
      <c r="A24540" s="4" t="str">
        <f>CONCATENATE(B24540,"-",C24540,"-",D24540)</f>
        <v>46268-POX63-psa1</v>
      </c>
      <c r="B24540" s="16">
        <v>46268</v>
      </c>
      <c r="C24540" s="10" t="s">
        <v>11</v>
      </c>
      <c r="D24540" s="10" t="s">
        <v>60</v>
      </c>
      <c r="E24540" s="10">
        <v>0</v>
      </c>
      <c r="F24540" s="10">
        <v>7.15</v>
      </c>
      <c r="G24540" s="10">
        <v>16.850000000000001</v>
      </c>
      <c r="H24540" s="10">
        <v>0</v>
      </c>
      <c r="I24540" s="4" t="s">
        <v>828</v>
      </c>
      <c r="J24540" s="7" t="str">
        <f>VLOOKUP(C24540,'[1]T. Apoyo Sistema'!$B$1:$C$89,2,0)</f>
        <v>SI</v>
      </c>
    </row>
    <row r="24541" spans="1:10" x14ac:dyDescent="0.25">
      <c r="A24541" s="4" t="str">
        <f>CONCATENATE(B24541,"-",C24541,"-",D24541)</f>
        <v>46268-POX63-psa2</v>
      </c>
      <c r="B24541" s="16">
        <v>46268</v>
      </c>
      <c r="C24541" s="10" t="s">
        <v>11</v>
      </c>
      <c r="D24541" s="10" t="s">
        <v>74</v>
      </c>
      <c r="E24541" s="10">
        <v>0</v>
      </c>
      <c r="F24541" s="10">
        <v>0</v>
      </c>
      <c r="G24541" s="10">
        <v>24</v>
      </c>
      <c r="H24541" s="10">
        <v>0</v>
      </c>
      <c r="I24541" s="4" t="s">
        <v>828</v>
      </c>
      <c r="J24541" s="7" t="str">
        <f>VLOOKUP(C24541,'[1]T. Apoyo Sistema'!$B$1:$C$89,2,0)</f>
        <v>SI</v>
      </c>
    </row>
    <row r="24542" spans="1:10" x14ac:dyDescent="0.25">
      <c r="A24542" s="4" t="str">
        <f>CONCATENATE(B24542,"-",C24542,"-",D24542)</f>
        <v>46268-POX63-psa3</v>
      </c>
      <c r="B24542" s="16">
        <v>46268</v>
      </c>
      <c r="C24542" s="10" t="s">
        <v>11</v>
      </c>
      <c r="D24542" s="10" t="s">
        <v>79</v>
      </c>
      <c r="E24542" s="10">
        <v>0</v>
      </c>
      <c r="F24542" s="10">
        <v>0</v>
      </c>
      <c r="G24542" s="10">
        <v>24</v>
      </c>
      <c r="H24542" s="10">
        <v>0</v>
      </c>
      <c r="I24542" s="4" t="s">
        <v>828</v>
      </c>
      <c r="J24542" s="7" t="str">
        <f>VLOOKUP(C24542,'[1]T. Apoyo Sistema'!$B$1:$C$89,2,0)</f>
        <v>SI</v>
      </c>
    </row>
    <row r="24543" spans="1:10" x14ac:dyDescent="0.25">
      <c r="A24543" s="4" t="str">
        <f>CONCATENATE(B24543,"-",C24543,"-",D24543)</f>
        <v>46268-POX63-psa4</v>
      </c>
      <c r="B24543" s="16">
        <v>46268</v>
      </c>
      <c r="C24543" s="10" t="s">
        <v>11</v>
      </c>
      <c r="D24543" s="10" t="s">
        <v>80</v>
      </c>
      <c r="E24543" s="10">
        <v>0</v>
      </c>
      <c r="F24543" s="10">
        <v>7.05</v>
      </c>
      <c r="G24543" s="10">
        <v>16.95</v>
      </c>
      <c r="H24543" s="10">
        <v>0</v>
      </c>
      <c r="I24543" s="4" t="s">
        <v>828</v>
      </c>
      <c r="J24543" s="7" t="str">
        <f>VLOOKUP(C24543,'[1]T. Apoyo Sistema'!$B$1:$C$89,2,0)</f>
        <v>SI</v>
      </c>
    </row>
    <row r="24544" spans="1:10" x14ac:dyDescent="0.25">
      <c r="A24544" s="4" t="str">
        <f>CONCATENATE(B24544,"-",C24544,"-",D24544)</f>
        <v>46268-POX63-psa5</v>
      </c>
      <c r="B24544" s="16">
        <v>46268</v>
      </c>
      <c r="C24544" s="10" t="s">
        <v>11</v>
      </c>
      <c r="D24544" s="10" t="s">
        <v>92</v>
      </c>
      <c r="E24544" s="10">
        <v>0</v>
      </c>
      <c r="F24544" s="10">
        <v>0</v>
      </c>
      <c r="G24544" s="10">
        <v>24</v>
      </c>
      <c r="H24544" s="10">
        <v>0</v>
      </c>
      <c r="I24544" s="4" t="s">
        <v>828</v>
      </c>
      <c r="J24544" s="7" t="str">
        <f>VLOOKUP(C24544,'[1]T. Apoyo Sistema'!$B$1:$C$89,2,0)</f>
        <v>SI</v>
      </c>
    </row>
    <row r="24545" spans="1:10" x14ac:dyDescent="0.25">
      <c r="A24545" s="4" t="str">
        <f>CONCATENATE(B24545,"-",C24545,"-",D24545)</f>
        <v>46268-POX63-psa6</v>
      </c>
      <c r="B24545" s="16">
        <v>46268</v>
      </c>
      <c r="C24545" s="10" t="s">
        <v>11</v>
      </c>
      <c r="D24545" s="10" t="s">
        <v>93</v>
      </c>
      <c r="E24545" s="10">
        <v>0</v>
      </c>
      <c r="F24545" s="10">
        <v>0</v>
      </c>
      <c r="G24545" s="10">
        <v>24</v>
      </c>
      <c r="H24545" s="10">
        <v>0</v>
      </c>
      <c r="I24545" s="4" t="s">
        <v>828</v>
      </c>
      <c r="J24545" s="7" t="str">
        <f>VLOOKUP(C24545,'[1]T. Apoyo Sistema'!$B$1:$C$89,2,0)</f>
        <v>SI</v>
      </c>
    </row>
    <row r="24546" spans="1:10" x14ac:dyDescent="0.25">
      <c r="A24546" s="4" t="str">
        <f>CONCATENATE(B24546,"-",C24546,"-",D24546)</f>
        <v>46268-POX63-sec1</v>
      </c>
      <c r="B24546" s="16">
        <v>46268</v>
      </c>
      <c r="C24546" s="10" t="s">
        <v>11</v>
      </c>
      <c r="D24546" s="10" t="s">
        <v>75</v>
      </c>
      <c r="E24546" s="10">
        <v>0</v>
      </c>
      <c r="F24546" s="10">
        <v>8.2666666666666675</v>
      </c>
      <c r="G24546" s="10">
        <v>15.733333333333333</v>
      </c>
      <c r="H24546" s="10">
        <v>0</v>
      </c>
      <c r="I24546" s="4" t="s">
        <v>828</v>
      </c>
      <c r="J24546" s="7" t="str">
        <f>VLOOKUP(C24546,'[1]T. Apoyo Sistema'!$B$1:$C$89,2,0)</f>
        <v>SI</v>
      </c>
    </row>
    <row r="24547" spans="1:10" x14ac:dyDescent="0.25">
      <c r="A24547" s="4" t="str">
        <f>CONCATENATE(B24547,"-",C24547,"-",D24547)</f>
        <v>46268-POX63-sec2</v>
      </c>
      <c r="B24547" s="16">
        <v>46268</v>
      </c>
      <c r="C24547" s="10" t="s">
        <v>11</v>
      </c>
      <c r="D24547" s="10" t="s">
        <v>76</v>
      </c>
      <c r="E24547" s="10">
        <v>0</v>
      </c>
      <c r="F24547" s="10">
        <v>8.2666666666666675</v>
      </c>
      <c r="G24547" s="10">
        <v>15.733333333333333</v>
      </c>
      <c r="H24547" s="10">
        <v>0</v>
      </c>
      <c r="I24547" s="4" t="s">
        <v>828</v>
      </c>
      <c r="J24547" s="7" t="str">
        <f>VLOOKUP(C24547,'[1]T. Apoyo Sistema'!$B$1:$C$89,2,0)</f>
        <v>SI</v>
      </c>
    </row>
    <row r="24548" spans="1:10" x14ac:dyDescent="0.25">
      <c r="A24548" s="4" t="str">
        <f>CONCATENATE(B24548,"-",C24548,"-",D24548)</f>
        <v>46268-POX64-bbd1</v>
      </c>
      <c r="B24548" s="16">
        <v>46268</v>
      </c>
      <c r="C24548" s="10" t="s">
        <v>109</v>
      </c>
      <c r="D24548" s="10" t="s">
        <v>69</v>
      </c>
      <c r="E24548" s="10">
        <v>0</v>
      </c>
      <c r="F24548" s="10">
        <v>0.55000000000000004</v>
      </c>
      <c r="G24548" s="10">
        <v>23.45</v>
      </c>
      <c r="H24548" s="10">
        <v>0</v>
      </c>
      <c r="I24548" s="4" t="s">
        <v>828</v>
      </c>
      <c r="J24548" s="7" t="str">
        <f>VLOOKUP(C24548,'[1]T. Apoyo Sistema'!$B$1:$C$89,2,0)</f>
        <v>SI</v>
      </c>
    </row>
    <row r="24549" spans="1:10" x14ac:dyDescent="0.25">
      <c r="A24549" s="4" t="str">
        <f>CONCATENATE(B24549,"-",C24549,"-",D24549)</f>
        <v>46268-POX64-bbd2</v>
      </c>
      <c r="B24549" s="16">
        <v>46268</v>
      </c>
      <c r="C24549" s="10" t="s">
        <v>109</v>
      </c>
      <c r="D24549" s="10" t="s">
        <v>70</v>
      </c>
      <c r="E24549" s="10">
        <v>0</v>
      </c>
      <c r="F24549" s="10">
        <v>0</v>
      </c>
      <c r="G24549" s="10">
        <v>24</v>
      </c>
      <c r="H24549" s="10">
        <v>0</v>
      </c>
      <c r="I24549" s="4" t="s">
        <v>828</v>
      </c>
      <c r="J24549" s="7" t="str">
        <f>VLOOKUP(C24549,'[1]T. Apoyo Sistema'!$B$1:$C$89,2,0)</f>
        <v>SI</v>
      </c>
    </row>
    <row r="24550" spans="1:10" x14ac:dyDescent="0.25">
      <c r="A24550" s="4" t="str">
        <f>CONCATENATE(B24550,"-",C24550,"-",D24550)</f>
        <v>46268-POX64-com1</v>
      </c>
      <c r="B24550" s="16">
        <v>46268</v>
      </c>
      <c r="C24550" s="10" t="s">
        <v>109</v>
      </c>
      <c r="D24550" s="10" t="s">
        <v>71</v>
      </c>
      <c r="E24550" s="10">
        <v>0</v>
      </c>
      <c r="F24550" s="10">
        <v>10.233333333333333</v>
      </c>
      <c r="G24550" s="10">
        <v>13.766666666666667</v>
      </c>
      <c r="H24550" s="10">
        <v>0</v>
      </c>
      <c r="I24550" s="4" t="s">
        <v>828</v>
      </c>
      <c r="J24550" s="7" t="str">
        <f>VLOOKUP(C24550,'[1]T. Apoyo Sistema'!$B$1:$C$89,2,0)</f>
        <v>SI</v>
      </c>
    </row>
    <row r="24551" spans="1:10" x14ac:dyDescent="0.25">
      <c r="A24551" s="4" t="str">
        <f>CONCATENATE(B24551,"-",C24551,"-",D24551)</f>
        <v>46268-POX64-com2</v>
      </c>
      <c r="B24551" s="16">
        <v>46268</v>
      </c>
      <c r="C24551" s="10" t="s">
        <v>109</v>
      </c>
      <c r="D24551" s="10" t="s">
        <v>72</v>
      </c>
      <c r="E24551" s="10">
        <v>0</v>
      </c>
      <c r="F24551" s="10">
        <v>10.4</v>
      </c>
      <c r="G24551" s="10">
        <v>13.6</v>
      </c>
      <c r="H24551" s="10">
        <v>0</v>
      </c>
      <c r="I24551" s="4" t="s">
        <v>828</v>
      </c>
      <c r="J24551" s="7" t="str">
        <f>VLOOKUP(C24551,'[1]T. Apoyo Sistema'!$B$1:$C$89,2,0)</f>
        <v>SI</v>
      </c>
    </row>
    <row r="24552" spans="1:10" x14ac:dyDescent="0.25">
      <c r="A24552" s="4" t="str">
        <f>CONCATENATE(B24552,"-",C24552,"-",D24552)</f>
        <v>46268-POX64-com3</v>
      </c>
      <c r="B24552" s="16">
        <v>46268</v>
      </c>
      <c r="C24552" s="10" t="s">
        <v>109</v>
      </c>
      <c r="D24552" s="10" t="s">
        <v>77</v>
      </c>
      <c r="E24552" s="10">
        <v>0</v>
      </c>
      <c r="F24552" s="10">
        <v>10.35</v>
      </c>
      <c r="G24552" s="10">
        <v>13.65</v>
      </c>
      <c r="H24552" s="10">
        <v>0</v>
      </c>
      <c r="I24552" s="4" t="s">
        <v>828</v>
      </c>
      <c r="J24552" s="7" t="str">
        <f>VLOOKUP(C24552,'[1]T. Apoyo Sistema'!$B$1:$C$89,2,0)</f>
        <v>SI</v>
      </c>
    </row>
    <row r="24553" spans="1:10" x14ac:dyDescent="0.25">
      <c r="A24553" s="4" t="str">
        <f>CONCATENATE(B24553,"-",C24553,"-",D24553)</f>
        <v>46268-POX64-gen1</v>
      </c>
      <c r="B24553" s="16">
        <v>46268</v>
      </c>
      <c r="C24553" s="10" t="s">
        <v>109</v>
      </c>
      <c r="D24553" s="10" t="s">
        <v>59</v>
      </c>
      <c r="E24553" s="10">
        <v>0</v>
      </c>
      <c r="F24553" s="10">
        <v>0</v>
      </c>
      <c r="G24553" s="10">
        <v>24</v>
      </c>
      <c r="H24553" s="10">
        <v>0</v>
      </c>
      <c r="I24553" s="4" t="s">
        <v>828</v>
      </c>
      <c r="J24553" s="7" t="str">
        <f>VLOOKUP(C24553,'[1]T. Apoyo Sistema'!$B$1:$C$89,2,0)</f>
        <v>SI</v>
      </c>
    </row>
    <row r="24554" spans="1:10" x14ac:dyDescent="0.25">
      <c r="A24554" s="4" t="str">
        <f>CONCATENATE(B24554,"-",C24554,"-",D24554)</f>
        <v>46268-POX64-gen2</v>
      </c>
      <c r="B24554" s="16">
        <v>46268</v>
      </c>
      <c r="C24554" s="10" t="s">
        <v>109</v>
      </c>
      <c r="D24554" s="10" t="s">
        <v>73</v>
      </c>
      <c r="E24554" s="10">
        <v>0</v>
      </c>
      <c r="F24554" s="10">
        <v>11.016666666666667</v>
      </c>
      <c r="G24554" s="10">
        <v>12.983333333333333</v>
      </c>
      <c r="H24554" s="10">
        <v>0</v>
      </c>
      <c r="I24554" s="4" t="s">
        <v>828</v>
      </c>
      <c r="J24554" s="7" t="str">
        <f>VLOOKUP(C24554,'[1]T. Apoyo Sistema'!$B$1:$C$89,2,0)</f>
        <v>SI</v>
      </c>
    </row>
    <row r="24555" spans="1:10" x14ac:dyDescent="0.25">
      <c r="A24555" s="4" t="str">
        <f>CONCATENATE(B24555,"-",C24555,"-",D24555)</f>
        <v>46268-POX64-psa1</v>
      </c>
      <c r="B24555" s="16">
        <v>46268</v>
      </c>
      <c r="C24555" s="10" t="s">
        <v>109</v>
      </c>
      <c r="D24555" s="10" t="s">
        <v>60</v>
      </c>
      <c r="E24555" s="10">
        <v>0</v>
      </c>
      <c r="F24555" s="10">
        <v>5.85</v>
      </c>
      <c r="G24555" s="10">
        <v>18.149999999999999</v>
      </c>
      <c r="H24555" s="10">
        <v>0</v>
      </c>
      <c r="I24555" s="4" t="s">
        <v>828</v>
      </c>
      <c r="J24555" s="7" t="str">
        <f>VLOOKUP(C24555,'[1]T. Apoyo Sistema'!$B$1:$C$89,2,0)</f>
        <v>SI</v>
      </c>
    </row>
    <row r="24556" spans="1:10" x14ac:dyDescent="0.25">
      <c r="A24556" s="4" t="str">
        <f>CONCATENATE(B24556,"-",C24556,"-",D24556)</f>
        <v>46268-POX64-psa2</v>
      </c>
      <c r="B24556" s="16">
        <v>46268</v>
      </c>
      <c r="C24556" s="10" t="s">
        <v>109</v>
      </c>
      <c r="D24556" s="10" t="s">
        <v>74</v>
      </c>
      <c r="E24556" s="10">
        <v>0</v>
      </c>
      <c r="F24556" s="10">
        <v>6.0333333333333332</v>
      </c>
      <c r="G24556" s="10">
        <v>17.966666666666669</v>
      </c>
      <c r="H24556" s="10">
        <v>0</v>
      </c>
      <c r="I24556" s="4" t="s">
        <v>828</v>
      </c>
      <c r="J24556" s="7" t="str">
        <f>VLOOKUP(C24556,'[1]T. Apoyo Sistema'!$B$1:$C$89,2,0)</f>
        <v>SI</v>
      </c>
    </row>
    <row r="24557" spans="1:10" x14ac:dyDescent="0.25">
      <c r="A24557" s="4" t="str">
        <f>CONCATENATE(B24557,"-",C24557,"-",D24557)</f>
        <v>46268-POX64-psa3</v>
      </c>
      <c r="B24557" s="16">
        <v>46268</v>
      </c>
      <c r="C24557" s="10" t="s">
        <v>109</v>
      </c>
      <c r="D24557" s="10" t="s">
        <v>79</v>
      </c>
      <c r="E24557" s="10">
        <v>0</v>
      </c>
      <c r="F24557" s="10">
        <v>5.9833333333333334</v>
      </c>
      <c r="G24557" s="10">
        <v>18.016666666666666</v>
      </c>
      <c r="H24557" s="10">
        <v>0</v>
      </c>
      <c r="I24557" s="4" t="s">
        <v>828</v>
      </c>
      <c r="J24557" s="7" t="str">
        <f>VLOOKUP(C24557,'[1]T. Apoyo Sistema'!$B$1:$C$89,2,0)</f>
        <v>SI</v>
      </c>
    </row>
    <row r="24558" spans="1:10" x14ac:dyDescent="0.25">
      <c r="A24558" s="4" t="str">
        <f>CONCATENATE(B24558,"-",C24558,"-",D24558)</f>
        <v>46268-POX64-psa4</v>
      </c>
      <c r="B24558" s="16">
        <v>46268</v>
      </c>
      <c r="C24558" s="10" t="s">
        <v>109</v>
      </c>
      <c r="D24558" s="10" t="s">
        <v>80</v>
      </c>
      <c r="E24558" s="10">
        <v>0</v>
      </c>
      <c r="F24558" s="10">
        <v>5.95</v>
      </c>
      <c r="G24558" s="10">
        <v>18.05</v>
      </c>
      <c r="H24558" s="10">
        <v>0</v>
      </c>
      <c r="I24558" s="4" t="s">
        <v>828</v>
      </c>
      <c r="J24558" s="7" t="str">
        <f>VLOOKUP(C24558,'[1]T. Apoyo Sistema'!$B$1:$C$89,2,0)</f>
        <v>SI</v>
      </c>
    </row>
    <row r="24559" spans="1:10" x14ac:dyDescent="0.25">
      <c r="A24559" s="4" t="str">
        <f>CONCATENATE(B24559,"-",C24559,"-",D24559)</f>
        <v>46268-POX64-sec1</v>
      </c>
      <c r="B24559" s="16">
        <v>46268</v>
      </c>
      <c r="C24559" s="10" t="s">
        <v>109</v>
      </c>
      <c r="D24559" s="10" t="s">
        <v>75</v>
      </c>
      <c r="E24559" s="10">
        <v>0</v>
      </c>
      <c r="F24559" s="10">
        <v>10.7</v>
      </c>
      <c r="G24559" s="10">
        <v>13.3</v>
      </c>
      <c r="H24559" s="10">
        <v>0</v>
      </c>
      <c r="I24559" s="4" t="s">
        <v>828</v>
      </c>
      <c r="J24559" s="7" t="str">
        <f>VLOOKUP(C24559,'[1]T. Apoyo Sistema'!$B$1:$C$89,2,0)</f>
        <v>SI</v>
      </c>
    </row>
    <row r="24560" spans="1:10" x14ac:dyDescent="0.25">
      <c r="A24560" s="4" t="str">
        <f>CONCATENATE(B24560,"-",C24560,"-",D24560)</f>
        <v>46268-POX64-sec2</v>
      </c>
      <c r="B24560" s="16">
        <v>46268</v>
      </c>
      <c r="C24560" s="10" t="s">
        <v>109</v>
      </c>
      <c r="D24560" s="10" t="s">
        <v>76</v>
      </c>
      <c r="E24560" s="10">
        <v>0</v>
      </c>
      <c r="F24560" s="10">
        <v>10.7</v>
      </c>
      <c r="G24560" s="10">
        <v>13.3</v>
      </c>
      <c r="H24560" s="10">
        <v>0</v>
      </c>
      <c r="I24560" s="4" t="s">
        <v>828</v>
      </c>
      <c r="J24560" s="7" t="str">
        <f>VLOOKUP(C24560,'[1]T. Apoyo Sistema'!$B$1:$C$89,2,0)</f>
        <v>SI</v>
      </c>
    </row>
    <row r="24561" spans="1:10" x14ac:dyDescent="0.25">
      <c r="A24561" s="4" t="str">
        <f>CONCATENATE(B24561,"-",C24561,"-",D24561)</f>
        <v>46268-POX65-bbd1</v>
      </c>
      <c r="B24561" s="16">
        <v>46268</v>
      </c>
      <c r="C24561" s="10" t="s">
        <v>46</v>
      </c>
      <c r="D24561" s="10" t="s">
        <v>69</v>
      </c>
      <c r="E24561" s="10">
        <v>0</v>
      </c>
      <c r="F24561" s="10">
        <v>0</v>
      </c>
      <c r="G24561" s="10">
        <v>24</v>
      </c>
      <c r="H24561" s="10">
        <v>0</v>
      </c>
      <c r="I24561" s="4" t="s">
        <v>828</v>
      </c>
      <c r="J24561" s="7" t="str">
        <f>VLOOKUP(C24561,'[1]T. Apoyo Sistema'!$B$1:$C$89,2,0)</f>
        <v>SI</v>
      </c>
    </row>
    <row r="24562" spans="1:10" x14ac:dyDescent="0.25">
      <c r="A24562" s="4" t="str">
        <f>CONCATENATE(B24562,"-",C24562,"-",D24562)</f>
        <v>46268-POX65-bbd2</v>
      </c>
      <c r="B24562" s="16">
        <v>46268</v>
      </c>
      <c r="C24562" s="10" t="s">
        <v>46</v>
      </c>
      <c r="D24562" s="10" t="s">
        <v>70</v>
      </c>
      <c r="E24562" s="10">
        <v>0</v>
      </c>
      <c r="F24562" s="10">
        <v>0</v>
      </c>
      <c r="G24562" s="10">
        <v>24</v>
      </c>
      <c r="H24562" s="10">
        <v>0</v>
      </c>
      <c r="I24562" s="4" t="s">
        <v>828</v>
      </c>
      <c r="J24562" s="7" t="str">
        <f>VLOOKUP(C24562,'[1]T. Apoyo Sistema'!$B$1:$C$89,2,0)</f>
        <v>SI</v>
      </c>
    </row>
    <row r="24563" spans="1:10" x14ac:dyDescent="0.25">
      <c r="A24563" s="4" t="str">
        <f>CONCATENATE(B24563,"-",C24563,"-",D24563)</f>
        <v>46268-POX65-com1</v>
      </c>
      <c r="B24563" s="16">
        <v>46268</v>
      </c>
      <c r="C24563" s="10" t="s">
        <v>46</v>
      </c>
      <c r="D24563" s="10" t="s">
        <v>71</v>
      </c>
      <c r="E24563" s="10">
        <v>0</v>
      </c>
      <c r="F24563" s="10">
        <v>1.4166666666666667</v>
      </c>
      <c r="G24563" s="10">
        <v>22.583333333333332</v>
      </c>
      <c r="H24563" s="10">
        <v>0</v>
      </c>
      <c r="I24563" s="4" t="s">
        <v>828</v>
      </c>
      <c r="J24563" s="7" t="str">
        <f>VLOOKUP(C24563,'[1]T. Apoyo Sistema'!$B$1:$C$89,2,0)</f>
        <v>SI</v>
      </c>
    </row>
    <row r="24564" spans="1:10" x14ac:dyDescent="0.25">
      <c r="A24564" s="4" t="str">
        <f>CONCATENATE(B24564,"-",C24564,"-",D24564)</f>
        <v>46268-POX65-com2</v>
      </c>
      <c r="B24564" s="16">
        <v>46268</v>
      </c>
      <c r="C24564" s="10" t="s">
        <v>46</v>
      </c>
      <c r="D24564" s="10" t="s">
        <v>72</v>
      </c>
      <c r="E24564" s="10">
        <v>0</v>
      </c>
      <c r="F24564" s="10">
        <v>1.5</v>
      </c>
      <c r="G24564" s="10">
        <v>22.5</v>
      </c>
      <c r="H24564" s="10">
        <v>0</v>
      </c>
      <c r="I24564" s="4" t="s">
        <v>828</v>
      </c>
      <c r="J24564" s="7" t="str">
        <f>VLOOKUP(C24564,'[1]T. Apoyo Sistema'!$B$1:$C$89,2,0)</f>
        <v>SI</v>
      </c>
    </row>
    <row r="24565" spans="1:10" x14ac:dyDescent="0.25">
      <c r="A24565" s="4" t="str">
        <f>CONCATENATE(B24565,"-",C24565,"-",D24565)</f>
        <v>46268-POX65-com3</v>
      </c>
      <c r="B24565" s="16">
        <v>46268</v>
      </c>
      <c r="C24565" s="10" t="s">
        <v>46</v>
      </c>
      <c r="D24565" s="10" t="s">
        <v>77</v>
      </c>
      <c r="E24565" s="10">
        <v>0</v>
      </c>
      <c r="F24565" s="10">
        <v>1.5</v>
      </c>
      <c r="G24565" s="10">
        <v>22.5</v>
      </c>
      <c r="H24565" s="10">
        <v>0</v>
      </c>
      <c r="I24565" s="4" t="s">
        <v>828</v>
      </c>
      <c r="J24565" s="7" t="str">
        <f>VLOOKUP(C24565,'[1]T. Apoyo Sistema'!$B$1:$C$89,2,0)</f>
        <v>SI</v>
      </c>
    </row>
    <row r="24566" spans="1:10" x14ac:dyDescent="0.25">
      <c r="A24566" s="4" t="str">
        <f>CONCATENATE(B24566,"-",C24566,"-",D24566)</f>
        <v>46268-POX65-gen1</v>
      </c>
      <c r="B24566" s="16">
        <v>46268</v>
      </c>
      <c r="C24566" s="10" t="s">
        <v>46</v>
      </c>
      <c r="D24566" s="10" t="s">
        <v>59</v>
      </c>
      <c r="E24566" s="10">
        <v>0</v>
      </c>
      <c r="F24566" s="10">
        <v>0</v>
      </c>
      <c r="G24566" s="10">
        <v>24</v>
      </c>
      <c r="H24566" s="10">
        <v>0</v>
      </c>
      <c r="I24566" s="4" t="s">
        <v>828</v>
      </c>
      <c r="J24566" s="7" t="str">
        <f>VLOOKUP(C24566,'[1]T. Apoyo Sistema'!$B$1:$C$89,2,0)</f>
        <v>SI</v>
      </c>
    </row>
    <row r="24567" spans="1:10" x14ac:dyDescent="0.25">
      <c r="A24567" s="4" t="str">
        <f>CONCATENATE(B24567,"-",C24567,"-",D24567)</f>
        <v>46268-POX65-gen2</v>
      </c>
      <c r="B24567" s="16">
        <v>46268</v>
      </c>
      <c r="C24567" s="10" t="s">
        <v>46</v>
      </c>
      <c r="D24567" s="10" t="s">
        <v>73</v>
      </c>
      <c r="E24567" s="10">
        <v>0</v>
      </c>
      <c r="F24567" s="10">
        <v>2</v>
      </c>
      <c r="G24567" s="10">
        <v>22</v>
      </c>
      <c r="H24567" s="10">
        <v>0</v>
      </c>
      <c r="I24567" s="4" t="s">
        <v>828</v>
      </c>
      <c r="J24567" s="7" t="str">
        <f>VLOOKUP(C24567,'[1]T. Apoyo Sistema'!$B$1:$C$89,2,0)</f>
        <v>SI</v>
      </c>
    </row>
    <row r="24568" spans="1:10" x14ac:dyDescent="0.25">
      <c r="A24568" s="4" t="str">
        <f>CONCATENATE(B24568,"-",C24568,"-",D24568)</f>
        <v>46268-POX65-psa1</v>
      </c>
      <c r="B24568" s="16">
        <v>46268</v>
      </c>
      <c r="C24568" s="10" t="s">
        <v>46</v>
      </c>
      <c r="D24568" s="10" t="s">
        <v>60</v>
      </c>
      <c r="E24568" s="10">
        <v>0</v>
      </c>
      <c r="F24568" s="10">
        <v>1.25</v>
      </c>
      <c r="G24568" s="10">
        <v>22.75</v>
      </c>
      <c r="H24568" s="10">
        <v>0</v>
      </c>
      <c r="I24568" s="4" t="s">
        <v>828</v>
      </c>
      <c r="J24568" s="7" t="str">
        <f>VLOOKUP(C24568,'[1]T. Apoyo Sistema'!$B$1:$C$89,2,0)</f>
        <v>SI</v>
      </c>
    </row>
    <row r="24569" spans="1:10" x14ac:dyDescent="0.25">
      <c r="A24569" s="4" t="str">
        <f>CONCATENATE(B24569,"-",C24569,"-",D24569)</f>
        <v>46268-POX65-psa2</v>
      </c>
      <c r="B24569" s="16">
        <v>46268</v>
      </c>
      <c r="C24569" s="10" t="s">
        <v>46</v>
      </c>
      <c r="D24569" s="10" t="s">
        <v>74</v>
      </c>
      <c r="E24569" s="10">
        <v>0</v>
      </c>
      <c r="F24569" s="10">
        <v>1.25</v>
      </c>
      <c r="G24569" s="10">
        <v>22.75</v>
      </c>
      <c r="H24569" s="10">
        <v>0</v>
      </c>
      <c r="I24569" s="4" t="s">
        <v>828</v>
      </c>
      <c r="J24569" s="7" t="str">
        <f>VLOOKUP(C24569,'[1]T. Apoyo Sistema'!$B$1:$C$89,2,0)</f>
        <v>SI</v>
      </c>
    </row>
    <row r="24570" spans="1:10" x14ac:dyDescent="0.25">
      <c r="A24570" s="4" t="str">
        <f>CONCATENATE(B24570,"-",C24570,"-",D24570)</f>
        <v>46268-POX65-psa3</v>
      </c>
      <c r="B24570" s="16">
        <v>46268</v>
      </c>
      <c r="C24570" s="10" t="s">
        <v>46</v>
      </c>
      <c r="D24570" s="10" t="s">
        <v>79</v>
      </c>
      <c r="E24570" s="10">
        <v>0</v>
      </c>
      <c r="F24570" s="10">
        <v>1.1833333333333333</v>
      </c>
      <c r="G24570" s="10">
        <v>22.816666666666666</v>
      </c>
      <c r="H24570" s="10">
        <v>0</v>
      </c>
      <c r="I24570" s="4" t="s">
        <v>828</v>
      </c>
      <c r="J24570" s="7" t="str">
        <f>VLOOKUP(C24570,'[1]T. Apoyo Sistema'!$B$1:$C$89,2,0)</f>
        <v>SI</v>
      </c>
    </row>
    <row r="24571" spans="1:10" x14ac:dyDescent="0.25">
      <c r="A24571" s="4" t="str">
        <f>CONCATENATE(B24571,"-",C24571,"-",D24571)</f>
        <v>46268-POX65-psa4</v>
      </c>
      <c r="B24571" s="16">
        <v>46268</v>
      </c>
      <c r="C24571" s="10" t="s">
        <v>46</v>
      </c>
      <c r="D24571" s="10" t="s">
        <v>80</v>
      </c>
      <c r="E24571" s="10">
        <v>0</v>
      </c>
      <c r="F24571" s="10">
        <v>1.1666666666666667</v>
      </c>
      <c r="G24571" s="10">
        <v>22.833333333333332</v>
      </c>
      <c r="H24571" s="10">
        <v>0</v>
      </c>
      <c r="I24571" s="4" t="s">
        <v>828</v>
      </c>
      <c r="J24571" s="7" t="str">
        <f>VLOOKUP(C24571,'[1]T. Apoyo Sistema'!$B$1:$C$89,2,0)</f>
        <v>SI</v>
      </c>
    </row>
    <row r="24572" spans="1:10" x14ac:dyDescent="0.25">
      <c r="A24572" s="4" t="str">
        <f>CONCATENATE(B24572,"-",C24572,"-",D24572)</f>
        <v>46268-POX65-psa5</v>
      </c>
      <c r="B24572" s="16">
        <v>46268</v>
      </c>
      <c r="C24572" s="10" t="s">
        <v>46</v>
      </c>
      <c r="D24572" s="10" t="s">
        <v>92</v>
      </c>
      <c r="E24572" s="10">
        <v>0</v>
      </c>
      <c r="F24572" s="10">
        <v>1.1666666666666667</v>
      </c>
      <c r="G24572" s="10">
        <v>22.833333333333332</v>
      </c>
      <c r="H24572" s="10">
        <v>0</v>
      </c>
      <c r="I24572" s="4" t="s">
        <v>828</v>
      </c>
      <c r="J24572" s="7" t="str">
        <f>VLOOKUP(C24572,'[1]T. Apoyo Sistema'!$B$1:$C$89,2,0)</f>
        <v>SI</v>
      </c>
    </row>
    <row r="24573" spans="1:10" x14ac:dyDescent="0.25">
      <c r="A24573" s="4" t="str">
        <f>CONCATENATE(B24573,"-",C24573,"-",D24573)</f>
        <v>46268-POX65-psa6</v>
      </c>
      <c r="B24573" s="16">
        <v>46268</v>
      </c>
      <c r="C24573" s="10" t="s">
        <v>46</v>
      </c>
      <c r="D24573" s="10" t="s">
        <v>93</v>
      </c>
      <c r="E24573" s="10">
        <v>0</v>
      </c>
      <c r="F24573" s="10">
        <v>1.1666666666666667</v>
      </c>
      <c r="G24573" s="10">
        <v>22.833333333333332</v>
      </c>
      <c r="H24573" s="10">
        <v>0</v>
      </c>
      <c r="I24573" s="4" t="s">
        <v>828</v>
      </c>
      <c r="J24573" s="7" t="str">
        <f>VLOOKUP(C24573,'[1]T. Apoyo Sistema'!$B$1:$C$89,2,0)</f>
        <v>SI</v>
      </c>
    </row>
    <row r="24574" spans="1:10" x14ac:dyDescent="0.25">
      <c r="A24574" s="4" t="str">
        <f>CONCATENATE(B24574,"-",C24574,"-",D24574)</f>
        <v>46268-POX65-sec1</v>
      </c>
      <c r="B24574" s="16">
        <v>46268</v>
      </c>
      <c r="C24574" s="10" t="s">
        <v>46</v>
      </c>
      <c r="D24574" s="10" t="s">
        <v>75</v>
      </c>
      <c r="E24574" s="10">
        <v>0</v>
      </c>
      <c r="F24574" s="10">
        <v>1.8</v>
      </c>
      <c r="G24574" s="10">
        <v>22.2</v>
      </c>
      <c r="H24574" s="10">
        <v>0</v>
      </c>
      <c r="I24574" s="4" t="s">
        <v>828</v>
      </c>
      <c r="J24574" s="7" t="str">
        <f>VLOOKUP(C24574,'[1]T. Apoyo Sistema'!$B$1:$C$89,2,0)</f>
        <v>SI</v>
      </c>
    </row>
    <row r="24575" spans="1:10" x14ac:dyDescent="0.25">
      <c r="A24575" s="4" t="str">
        <f>CONCATENATE(B24575,"-",C24575,"-",D24575)</f>
        <v>46268-POX65-sec2</v>
      </c>
      <c r="B24575" s="16">
        <v>46268</v>
      </c>
      <c r="C24575" s="10" t="s">
        <v>46</v>
      </c>
      <c r="D24575" s="10" t="s">
        <v>76</v>
      </c>
      <c r="E24575" s="10">
        <v>0</v>
      </c>
      <c r="F24575" s="10">
        <v>1.8</v>
      </c>
      <c r="G24575" s="10">
        <v>22.2</v>
      </c>
      <c r="H24575" s="10">
        <v>0</v>
      </c>
      <c r="I24575" s="4" t="s">
        <v>828</v>
      </c>
      <c r="J24575" s="7" t="str">
        <f>VLOOKUP(C24575,'[1]T. Apoyo Sistema'!$B$1:$C$89,2,0)</f>
        <v>SI</v>
      </c>
    </row>
    <row r="24576" spans="1:10" x14ac:dyDescent="0.25">
      <c r="A24576" s="4" t="str">
        <f>CONCATENATE(B24576,"-",C24576,"-",D24576)</f>
        <v>46268-POX66-bbd1</v>
      </c>
      <c r="B24576" s="16">
        <v>46268</v>
      </c>
      <c r="C24576" s="10" t="s">
        <v>110</v>
      </c>
      <c r="D24576" s="10" t="s">
        <v>69</v>
      </c>
      <c r="E24576" s="10">
        <v>0</v>
      </c>
      <c r="F24576" s="10">
        <v>0</v>
      </c>
      <c r="G24576" s="10">
        <v>24</v>
      </c>
      <c r="H24576" s="10">
        <v>0</v>
      </c>
      <c r="I24576" s="4" t="s">
        <v>828</v>
      </c>
      <c r="J24576" s="7" t="str">
        <f>VLOOKUP(C24576,'[1]T. Apoyo Sistema'!$B$1:$C$89,2,0)</f>
        <v>SI</v>
      </c>
    </row>
    <row r="24577" spans="1:10" x14ac:dyDescent="0.25">
      <c r="A24577" s="4" t="str">
        <f>CONCATENATE(B24577,"-",C24577,"-",D24577)</f>
        <v>46268-POX66-bbd2</v>
      </c>
      <c r="B24577" s="16">
        <v>46268</v>
      </c>
      <c r="C24577" s="10" t="s">
        <v>110</v>
      </c>
      <c r="D24577" s="10" t="s">
        <v>70</v>
      </c>
      <c r="E24577" s="10">
        <v>0</v>
      </c>
      <c r="F24577" s="10">
        <v>0</v>
      </c>
      <c r="G24577" s="10">
        <v>24</v>
      </c>
      <c r="H24577" s="10">
        <v>0</v>
      </c>
      <c r="I24577" s="4" t="s">
        <v>828</v>
      </c>
      <c r="J24577" s="7" t="str">
        <f>VLOOKUP(C24577,'[1]T. Apoyo Sistema'!$B$1:$C$89,2,0)</f>
        <v>SI</v>
      </c>
    </row>
    <row r="24578" spans="1:10" x14ac:dyDescent="0.25">
      <c r="A24578" s="4" t="str">
        <f>CONCATENATE(B24578,"-",C24578,"-",D24578)</f>
        <v>46268-POX66-com1</v>
      </c>
      <c r="B24578" s="16">
        <v>46268</v>
      </c>
      <c r="C24578" s="10" t="s">
        <v>110</v>
      </c>
      <c r="D24578" s="10" t="s">
        <v>71</v>
      </c>
      <c r="E24578" s="10">
        <v>0</v>
      </c>
      <c r="F24578" s="10">
        <v>0</v>
      </c>
      <c r="G24578" s="10">
        <v>24</v>
      </c>
      <c r="H24578" s="10">
        <v>0</v>
      </c>
      <c r="I24578" s="4" t="s">
        <v>828</v>
      </c>
      <c r="J24578" s="7" t="str">
        <f>VLOOKUP(C24578,'[1]T. Apoyo Sistema'!$B$1:$C$89,2,0)</f>
        <v>SI</v>
      </c>
    </row>
    <row r="24579" spans="1:10" x14ac:dyDescent="0.25">
      <c r="A24579" s="4" t="str">
        <f>CONCATENATE(B24579,"-",C24579,"-",D24579)</f>
        <v>46268-POX66-com2</v>
      </c>
      <c r="B24579" s="16">
        <v>46268</v>
      </c>
      <c r="C24579" s="10" t="s">
        <v>110</v>
      </c>
      <c r="D24579" s="10" t="s">
        <v>72</v>
      </c>
      <c r="E24579" s="10">
        <v>0</v>
      </c>
      <c r="F24579" s="10">
        <v>0</v>
      </c>
      <c r="G24579" s="10">
        <v>24</v>
      </c>
      <c r="H24579" s="10">
        <v>0</v>
      </c>
      <c r="I24579" s="4" t="s">
        <v>828</v>
      </c>
      <c r="J24579" s="7" t="str">
        <f>VLOOKUP(C24579,'[1]T. Apoyo Sistema'!$B$1:$C$89,2,0)</f>
        <v>SI</v>
      </c>
    </row>
    <row r="24580" spans="1:10" x14ac:dyDescent="0.25">
      <c r="A24580" s="4" t="str">
        <f>CONCATENATE(B24580,"-",C24580,"-",D24580)</f>
        <v>46268-POX66-com3</v>
      </c>
      <c r="B24580" s="16">
        <v>46268</v>
      </c>
      <c r="C24580" s="10" t="s">
        <v>110</v>
      </c>
      <c r="D24580" s="10" t="s">
        <v>77</v>
      </c>
      <c r="E24580" s="10">
        <v>0</v>
      </c>
      <c r="F24580" s="10">
        <v>0</v>
      </c>
      <c r="G24580" s="10">
        <v>24</v>
      </c>
      <c r="H24580" s="10">
        <v>0</v>
      </c>
      <c r="I24580" s="4" t="s">
        <v>828</v>
      </c>
      <c r="J24580" s="7" t="str">
        <f>VLOOKUP(C24580,'[1]T. Apoyo Sistema'!$B$1:$C$89,2,0)</f>
        <v>SI</v>
      </c>
    </row>
    <row r="24581" spans="1:10" x14ac:dyDescent="0.25">
      <c r="A24581" s="4" t="str">
        <f>CONCATENATE(B24581,"-",C24581,"-",D24581)</f>
        <v>46268-POX66-gen1</v>
      </c>
      <c r="B24581" s="16">
        <v>46268</v>
      </c>
      <c r="C24581" s="10" t="s">
        <v>110</v>
      </c>
      <c r="D24581" s="10" t="s">
        <v>59</v>
      </c>
      <c r="E24581" s="10">
        <v>0</v>
      </c>
      <c r="F24581" s="10">
        <v>0</v>
      </c>
      <c r="G24581" s="10">
        <v>24</v>
      </c>
      <c r="H24581" s="10">
        <v>0</v>
      </c>
      <c r="I24581" s="4" t="s">
        <v>828</v>
      </c>
      <c r="J24581" s="7" t="str">
        <f>VLOOKUP(C24581,'[1]T. Apoyo Sistema'!$B$1:$C$89,2,0)</f>
        <v>SI</v>
      </c>
    </row>
    <row r="24582" spans="1:10" x14ac:dyDescent="0.25">
      <c r="A24582" s="4" t="str">
        <f>CONCATENATE(B24582,"-",C24582,"-",D24582)</f>
        <v>46268-POX66-gen2</v>
      </c>
      <c r="B24582" s="16">
        <v>46268</v>
      </c>
      <c r="C24582" s="10" t="s">
        <v>110</v>
      </c>
      <c r="D24582" s="10" t="s">
        <v>73</v>
      </c>
      <c r="E24582" s="10">
        <v>0</v>
      </c>
      <c r="F24582" s="10">
        <v>0</v>
      </c>
      <c r="G24582" s="10">
        <v>24</v>
      </c>
      <c r="H24582" s="10">
        <v>0</v>
      </c>
      <c r="I24582" s="4" t="s">
        <v>828</v>
      </c>
      <c r="J24582" s="7" t="str">
        <f>VLOOKUP(C24582,'[1]T. Apoyo Sistema'!$B$1:$C$89,2,0)</f>
        <v>SI</v>
      </c>
    </row>
    <row r="24583" spans="1:10" x14ac:dyDescent="0.25">
      <c r="A24583" s="4" t="str">
        <f>CONCATENATE(B24583,"-",C24583,"-",D24583)</f>
        <v>46268-POX66-psa1</v>
      </c>
      <c r="B24583" s="16">
        <v>46268</v>
      </c>
      <c r="C24583" s="10" t="s">
        <v>110</v>
      </c>
      <c r="D24583" s="10" t="s">
        <v>60</v>
      </c>
      <c r="E24583" s="10">
        <v>0</v>
      </c>
      <c r="F24583" s="10">
        <v>0</v>
      </c>
      <c r="G24583" s="10">
        <v>24</v>
      </c>
      <c r="H24583" s="10">
        <v>0</v>
      </c>
      <c r="I24583" s="4" t="s">
        <v>828</v>
      </c>
      <c r="J24583" s="7" t="str">
        <f>VLOOKUP(C24583,'[1]T. Apoyo Sistema'!$B$1:$C$89,2,0)</f>
        <v>SI</v>
      </c>
    </row>
    <row r="24584" spans="1:10" x14ac:dyDescent="0.25">
      <c r="A24584" s="4" t="str">
        <f>CONCATENATE(B24584,"-",C24584,"-",D24584)</f>
        <v>46268-POX66-psa2</v>
      </c>
      <c r="B24584" s="16">
        <v>46268</v>
      </c>
      <c r="C24584" s="10" t="s">
        <v>110</v>
      </c>
      <c r="D24584" s="10" t="s">
        <v>74</v>
      </c>
      <c r="E24584" s="10">
        <v>0</v>
      </c>
      <c r="F24584" s="10">
        <v>0</v>
      </c>
      <c r="G24584" s="10">
        <v>24</v>
      </c>
      <c r="H24584" s="10">
        <v>0</v>
      </c>
      <c r="I24584" s="4" t="s">
        <v>828</v>
      </c>
      <c r="J24584" s="7" t="str">
        <f>VLOOKUP(C24584,'[1]T. Apoyo Sistema'!$B$1:$C$89,2,0)</f>
        <v>SI</v>
      </c>
    </row>
    <row r="24585" spans="1:10" x14ac:dyDescent="0.25">
      <c r="A24585" s="4" t="str">
        <f>CONCATENATE(B24585,"-",C24585,"-",D24585)</f>
        <v>46268-POX66-psa3</v>
      </c>
      <c r="B24585" s="16">
        <v>46268</v>
      </c>
      <c r="C24585" s="10" t="s">
        <v>110</v>
      </c>
      <c r="D24585" s="10" t="s">
        <v>79</v>
      </c>
      <c r="E24585" s="10">
        <v>0</v>
      </c>
      <c r="F24585" s="10">
        <v>0</v>
      </c>
      <c r="G24585" s="10">
        <v>24</v>
      </c>
      <c r="H24585" s="10">
        <v>0</v>
      </c>
      <c r="I24585" s="4" t="s">
        <v>828</v>
      </c>
      <c r="J24585" s="7" t="str">
        <f>VLOOKUP(C24585,'[1]T. Apoyo Sistema'!$B$1:$C$89,2,0)</f>
        <v>SI</v>
      </c>
    </row>
    <row r="24586" spans="1:10" x14ac:dyDescent="0.25">
      <c r="A24586" s="4" t="str">
        <f>CONCATENATE(B24586,"-",C24586,"-",D24586)</f>
        <v>46268-POX66-psa4</v>
      </c>
      <c r="B24586" s="16">
        <v>46268</v>
      </c>
      <c r="C24586" s="10" t="s">
        <v>110</v>
      </c>
      <c r="D24586" s="10" t="s">
        <v>80</v>
      </c>
      <c r="E24586" s="10">
        <v>0</v>
      </c>
      <c r="F24586" s="10">
        <v>0</v>
      </c>
      <c r="G24586" s="10">
        <v>24</v>
      </c>
      <c r="H24586" s="10">
        <v>0</v>
      </c>
      <c r="I24586" s="4" t="s">
        <v>828</v>
      </c>
      <c r="J24586" s="7" t="str">
        <f>VLOOKUP(C24586,'[1]T. Apoyo Sistema'!$B$1:$C$89,2,0)</f>
        <v>SI</v>
      </c>
    </row>
    <row r="24587" spans="1:10" x14ac:dyDescent="0.25">
      <c r="A24587" s="4" t="str">
        <f>CONCATENATE(B24587,"-",C24587,"-",D24587)</f>
        <v>46268-POX66-sec1</v>
      </c>
      <c r="B24587" s="16">
        <v>46268</v>
      </c>
      <c r="C24587" s="10" t="s">
        <v>110</v>
      </c>
      <c r="D24587" s="10" t="s">
        <v>75</v>
      </c>
      <c r="E24587" s="10">
        <v>0</v>
      </c>
      <c r="F24587" s="10">
        <v>0</v>
      </c>
      <c r="G24587" s="10">
        <v>24</v>
      </c>
      <c r="H24587" s="10">
        <v>0</v>
      </c>
      <c r="I24587" s="4" t="s">
        <v>828</v>
      </c>
      <c r="J24587" s="7" t="str">
        <f>VLOOKUP(C24587,'[1]T. Apoyo Sistema'!$B$1:$C$89,2,0)</f>
        <v>SI</v>
      </c>
    </row>
    <row r="24588" spans="1:10" x14ac:dyDescent="0.25">
      <c r="A24588" s="4" t="str">
        <f>CONCATENATE(B24588,"-",C24588,"-",D24588)</f>
        <v>46268-POX66-sec2</v>
      </c>
      <c r="B24588" s="16">
        <v>46268</v>
      </c>
      <c r="C24588" s="10" t="s">
        <v>110</v>
      </c>
      <c r="D24588" s="10" t="s">
        <v>76</v>
      </c>
      <c r="E24588" s="10">
        <v>0</v>
      </c>
      <c r="F24588" s="10">
        <v>0</v>
      </c>
      <c r="G24588" s="10">
        <v>24</v>
      </c>
      <c r="H24588" s="10">
        <v>0</v>
      </c>
      <c r="I24588" s="4" t="s">
        <v>828</v>
      </c>
      <c r="J24588" s="7" t="str">
        <f>VLOOKUP(C24588,'[1]T. Apoyo Sistema'!$B$1:$C$89,2,0)</f>
        <v>SI</v>
      </c>
    </row>
    <row r="24589" spans="1:10" x14ac:dyDescent="0.25">
      <c r="A24589" s="4" t="str">
        <f>CONCATENATE(B24589,"-",C24589,"-",D24589)</f>
        <v>46268-POX67-bbd1</v>
      </c>
      <c r="B24589" s="16">
        <v>46268</v>
      </c>
      <c r="C24589" s="10" t="s">
        <v>51</v>
      </c>
      <c r="D24589" s="10" t="s">
        <v>69</v>
      </c>
      <c r="E24589" s="10">
        <v>0</v>
      </c>
      <c r="F24589" s="10">
        <v>0</v>
      </c>
      <c r="G24589" s="10">
        <v>24</v>
      </c>
      <c r="H24589" s="10">
        <v>0</v>
      </c>
      <c r="I24589" s="4" t="s">
        <v>828</v>
      </c>
      <c r="J24589" s="7" t="str">
        <f>VLOOKUP(C24589,'[1]T. Apoyo Sistema'!$B$1:$C$89,2,0)</f>
        <v>SI</v>
      </c>
    </row>
    <row r="24590" spans="1:10" x14ac:dyDescent="0.25">
      <c r="A24590" s="4" t="str">
        <f>CONCATENATE(B24590,"-",C24590,"-",D24590)</f>
        <v>46268-POX67-bbd2</v>
      </c>
      <c r="B24590" s="16">
        <v>46268</v>
      </c>
      <c r="C24590" s="10" t="s">
        <v>51</v>
      </c>
      <c r="D24590" s="10" t="s">
        <v>70</v>
      </c>
      <c r="E24590" s="10">
        <v>0</v>
      </c>
      <c r="F24590" s="10">
        <v>0.33333333333333331</v>
      </c>
      <c r="G24590" s="10">
        <v>23.666666666666668</v>
      </c>
      <c r="H24590" s="10">
        <v>0</v>
      </c>
      <c r="I24590" s="4" t="s">
        <v>828</v>
      </c>
      <c r="J24590" s="7" t="str">
        <f>VLOOKUP(C24590,'[1]T. Apoyo Sistema'!$B$1:$C$89,2,0)</f>
        <v>SI</v>
      </c>
    </row>
    <row r="24591" spans="1:10" x14ac:dyDescent="0.25">
      <c r="A24591" s="4" t="str">
        <f>CONCATENATE(B24591,"-",C24591,"-",D24591)</f>
        <v>46268-POX67-com1</v>
      </c>
      <c r="B24591" s="16">
        <v>46268</v>
      </c>
      <c r="C24591" s="10" t="s">
        <v>51</v>
      </c>
      <c r="D24591" s="10" t="s">
        <v>71</v>
      </c>
      <c r="E24591" s="10">
        <v>0</v>
      </c>
      <c r="F24591" s="10">
        <v>13.866666666666667</v>
      </c>
      <c r="G24591" s="10">
        <v>10.133333333333333</v>
      </c>
      <c r="H24591" s="10">
        <v>0</v>
      </c>
      <c r="I24591" s="4" t="s">
        <v>828</v>
      </c>
      <c r="J24591" s="7" t="str">
        <f>VLOOKUP(C24591,'[1]T. Apoyo Sistema'!$B$1:$C$89,2,0)</f>
        <v>SI</v>
      </c>
    </row>
    <row r="24592" spans="1:10" x14ac:dyDescent="0.25">
      <c r="A24592" s="4" t="str">
        <f>CONCATENATE(B24592,"-",C24592,"-",D24592)</f>
        <v>46268-POX67-com2</v>
      </c>
      <c r="B24592" s="16">
        <v>46268</v>
      </c>
      <c r="C24592" s="10" t="s">
        <v>51</v>
      </c>
      <c r="D24592" s="10" t="s">
        <v>72</v>
      </c>
      <c r="E24592" s="10">
        <v>0</v>
      </c>
      <c r="F24592" s="10">
        <v>21.216666666666665</v>
      </c>
      <c r="G24592" s="10">
        <v>2.783333333333335</v>
      </c>
      <c r="H24592" s="10">
        <v>0</v>
      </c>
      <c r="I24592" s="4" t="s">
        <v>828</v>
      </c>
      <c r="J24592" s="7" t="str">
        <f>VLOOKUP(C24592,'[1]T. Apoyo Sistema'!$B$1:$C$89,2,0)</f>
        <v>SI</v>
      </c>
    </row>
    <row r="24593" spans="1:10" x14ac:dyDescent="0.25">
      <c r="A24593" s="4" t="str">
        <f>CONCATENATE(B24593,"-",C24593,"-",D24593)</f>
        <v>46268-POX67-com3</v>
      </c>
      <c r="B24593" s="16">
        <v>46268</v>
      </c>
      <c r="C24593" s="10" t="s">
        <v>51</v>
      </c>
      <c r="D24593" s="10" t="s">
        <v>77</v>
      </c>
      <c r="E24593" s="10">
        <v>0</v>
      </c>
      <c r="F24593" s="10">
        <v>21.266666666666666</v>
      </c>
      <c r="G24593" s="10">
        <v>2.7333333333333343</v>
      </c>
      <c r="H24593" s="10">
        <v>0</v>
      </c>
      <c r="I24593" s="4" t="s">
        <v>828</v>
      </c>
      <c r="J24593" s="7" t="str">
        <f>VLOOKUP(C24593,'[1]T. Apoyo Sistema'!$B$1:$C$89,2,0)</f>
        <v>SI</v>
      </c>
    </row>
    <row r="24594" spans="1:10" x14ac:dyDescent="0.25">
      <c r="A24594" s="4" t="str">
        <f>CONCATENATE(B24594,"-",C24594,"-",D24594)</f>
        <v>46268-POX67-gen1</v>
      </c>
      <c r="B24594" s="16">
        <v>46268</v>
      </c>
      <c r="C24594" s="10" t="s">
        <v>51</v>
      </c>
      <c r="D24594" s="10" t="s">
        <v>59</v>
      </c>
      <c r="E24594" s="10">
        <v>0</v>
      </c>
      <c r="F24594" s="10">
        <v>0</v>
      </c>
      <c r="G24594" s="10">
        <v>24</v>
      </c>
      <c r="H24594" s="10">
        <v>0</v>
      </c>
      <c r="I24594" s="4" t="s">
        <v>828</v>
      </c>
      <c r="J24594" s="7" t="str">
        <f>VLOOKUP(C24594,'[1]T. Apoyo Sistema'!$B$1:$C$89,2,0)</f>
        <v>SI</v>
      </c>
    </row>
    <row r="24595" spans="1:10" x14ac:dyDescent="0.25">
      <c r="A24595" s="4" t="str">
        <f>CONCATENATE(B24595,"-",C24595,"-",D24595)</f>
        <v>46268-POX67-gen2</v>
      </c>
      <c r="B24595" s="16">
        <v>46268</v>
      </c>
      <c r="C24595" s="10" t="s">
        <v>51</v>
      </c>
      <c r="D24595" s="10" t="s">
        <v>73</v>
      </c>
      <c r="E24595" s="10">
        <v>0</v>
      </c>
      <c r="F24595" s="10">
        <v>22.283333333333335</v>
      </c>
      <c r="G24595" s="10">
        <v>1.716666666666665</v>
      </c>
      <c r="H24595" s="10">
        <v>0</v>
      </c>
      <c r="I24595" s="4" t="s">
        <v>828</v>
      </c>
      <c r="J24595" s="7" t="str">
        <f>VLOOKUP(C24595,'[1]T. Apoyo Sistema'!$B$1:$C$89,2,0)</f>
        <v>SI</v>
      </c>
    </row>
    <row r="24596" spans="1:10" x14ac:dyDescent="0.25">
      <c r="A24596" s="4" t="str">
        <f>CONCATENATE(B24596,"-",C24596,"-",D24596)</f>
        <v>46268-POX67-psa1</v>
      </c>
      <c r="B24596" s="16">
        <v>46268</v>
      </c>
      <c r="C24596" s="10" t="s">
        <v>51</v>
      </c>
      <c r="D24596" s="10" t="s">
        <v>60</v>
      </c>
      <c r="E24596" s="10">
        <v>0</v>
      </c>
      <c r="F24596" s="10">
        <v>1.1000000000000001</v>
      </c>
      <c r="G24596" s="10">
        <v>22.9</v>
      </c>
      <c r="H24596" s="10">
        <v>0</v>
      </c>
      <c r="I24596" s="4" t="s">
        <v>828</v>
      </c>
      <c r="J24596" s="7" t="str">
        <f>VLOOKUP(C24596,'[1]T. Apoyo Sistema'!$B$1:$C$89,2,0)</f>
        <v>SI</v>
      </c>
    </row>
    <row r="24597" spans="1:10" x14ac:dyDescent="0.25">
      <c r="A24597" s="4" t="str">
        <f>CONCATENATE(B24597,"-",C24597,"-",D24597)</f>
        <v>46268-POX67-psa2</v>
      </c>
      <c r="B24597" s="16">
        <v>46268</v>
      </c>
      <c r="C24597" s="10" t="s">
        <v>51</v>
      </c>
      <c r="D24597" s="10" t="s">
        <v>74</v>
      </c>
      <c r="E24597" s="10">
        <v>0</v>
      </c>
      <c r="F24597" s="10">
        <v>10.15</v>
      </c>
      <c r="G24597" s="10">
        <v>13.85</v>
      </c>
      <c r="H24597" s="10">
        <v>0</v>
      </c>
      <c r="I24597" s="4" t="s">
        <v>828</v>
      </c>
      <c r="J24597" s="7" t="str">
        <f>VLOOKUP(C24597,'[1]T. Apoyo Sistema'!$B$1:$C$89,2,0)</f>
        <v>SI</v>
      </c>
    </row>
    <row r="24598" spans="1:10" x14ac:dyDescent="0.25">
      <c r="A24598" s="4" t="str">
        <f>CONCATENATE(B24598,"-",C24598,"-",D24598)</f>
        <v>46268-POX67-psa3</v>
      </c>
      <c r="B24598" s="16">
        <v>46268</v>
      </c>
      <c r="C24598" s="10" t="s">
        <v>51</v>
      </c>
      <c r="D24598" s="10" t="s">
        <v>79</v>
      </c>
      <c r="E24598" s="10">
        <v>0</v>
      </c>
      <c r="F24598" s="10">
        <v>10.1</v>
      </c>
      <c r="G24598" s="10">
        <v>13.9</v>
      </c>
      <c r="H24598" s="10">
        <v>0</v>
      </c>
      <c r="I24598" s="4" t="s">
        <v>828</v>
      </c>
      <c r="J24598" s="7" t="str">
        <f>VLOOKUP(C24598,'[1]T. Apoyo Sistema'!$B$1:$C$89,2,0)</f>
        <v>SI</v>
      </c>
    </row>
    <row r="24599" spans="1:10" x14ac:dyDescent="0.25">
      <c r="A24599" s="4" t="str">
        <f>CONCATENATE(B24599,"-",C24599,"-",D24599)</f>
        <v>46268-POX67-psa4</v>
      </c>
      <c r="B24599" s="16">
        <v>46268</v>
      </c>
      <c r="C24599" s="10" t="s">
        <v>51</v>
      </c>
      <c r="D24599" s="10" t="s">
        <v>80</v>
      </c>
      <c r="E24599" s="10">
        <v>0</v>
      </c>
      <c r="F24599" s="10">
        <v>2.9666666666666668</v>
      </c>
      <c r="G24599" s="10">
        <v>21.033333333333331</v>
      </c>
      <c r="H24599" s="10">
        <v>0</v>
      </c>
      <c r="I24599" s="4" t="s">
        <v>828</v>
      </c>
      <c r="J24599" s="7" t="str">
        <f>VLOOKUP(C24599,'[1]T. Apoyo Sistema'!$B$1:$C$89,2,0)</f>
        <v>SI</v>
      </c>
    </row>
    <row r="24600" spans="1:10" x14ac:dyDescent="0.25">
      <c r="A24600" s="4" t="str">
        <f>CONCATENATE(B24600,"-",C24600,"-",D24600)</f>
        <v>46268-POX67-sec1</v>
      </c>
      <c r="B24600" s="16">
        <v>46268</v>
      </c>
      <c r="C24600" s="10" t="s">
        <v>51</v>
      </c>
      <c r="D24600" s="10" t="s">
        <v>75</v>
      </c>
      <c r="E24600" s="10">
        <v>0</v>
      </c>
      <c r="F24600" s="10">
        <v>21.85</v>
      </c>
      <c r="G24600" s="10">
        <v>2.1499999999999986</v>
      </c>
      <c r="H24600" s="10">
        <v>0</v>
      </c>
      <c r="I24600" s="4" t="s">
        <v>828</v>
      </c>
      <c r="J24600" s="7" t="str">
        <f>VLOOKUP(C24600,'[1]T. Apoyo Sistema'!$B$1:$C$89,2,0)</f>
        <v>SI</v>
      </c>
    </row>
    <row r="24601" spans="1:10" x14ac:dyDescent="0.25">
      <c r="A24601" s="4" t="str">
        <f>CONCATENATE(B24601,"-",C24601,"-",D24601)</f>
        <v>46268-POX67-sec2</v>
      </c>
      <c r="B24601" s="16">
        <v>46268</v>
      </c>
      <c r="C24601" s="10" t="s">
        <v>51</v>
      </c>
      <c r="D24601" s="10" t="s">
        <v>76</v>
      </c>
      <c r="E24601" s="10">
        <v>0</v>
      </c>
      <c r="F24601" s="10">
        <v>21.85</v>
      </c>
      <c r="G24601" s="10">
        <v>2.1499999999999986</v>
      </c>
      <c r="H24601" s="10">
        <v>0</v>
      </c>
      <c r="I24601" s="4" t="s">
        <v>828</v>
      </c>
      <c r="J24601" s="7" t="str">
        <f>VLOOKUP(C24601,'[1]T. Apoyo Sistema'!$B$1:$C$89,2,0)</f>
        <v>SI</v>
      </c>
    </row>
    <row r="24602" spans="1:10" x14ac:dyDescent="0.25">
      <c r="A24602" s="4" t="str">
        <f>CONCATENATE(B24602,"-",C24602,"-",D24602)</f>
        <v>46251-POX54-gen2</v>
      </c>
      <c r="B24602" s="14">
        <v>46251</v>
      </c>
      <c r="C24602" s="4" t="s">
        <v>101</v>
      </c>
      <c r="D24602" s="4" t="s">
        <v>73</v>
      </c>
      <c r="E24602" s="4">
        <v>0</v>
      </c>
      <c r="F24602" s="6">
        <v>0</v>
      </c>
      <c r="G24602" s="6">
        <v>23.983333333333334</v>
      </c>
      <c r="H24602" s="6">
        <v>0</v>
      </c>
      <c r="I24602" s="4" t="str">
        <f>TEXT(B24602,"yyyy-mm")</f>
        <v>2026-08</v>
      </c>
      <c r="J24602" s="7" t="str">
        <f>VLOOKUP(C24602,'[1]T. Apoyo Sistema'!$B$1:$C$89,2,0)</f>
        <v>SI</v>
      </c>
    </row>
    <row r="24603" spans="1:10" x14ac:dyDescent="0.25">
      <c r="A24603" s="4" t="str">
        <f>CONCATENATE(B24603,"-",C24603,"-",D24603)</f>
        <v>46251-POX54-psa1</v>
      </c>
      <c r="B24603" s="14">
        <v>46251</v>
      </c>
      <c r="C24603" s="4" t="s">
        <v>101</v>
      </c>
      <c r="D24603" s="4" t="s">
        <v>60</v>
      </c>
      <c r="E24603" s="4">
        <v>0</v>
      </c>
      <c r="F24603" s="6">
        <v>0</v>
      </c>
      <c r="G24603" s="6">
        <v>23.983333333333334</v>
      </c>
      <c r="H24603" s="6">
        <v>0</v>
      </c>
      <c r="I24603" s="4" t="str">
        <f>TEXT(B24603,"yyyy-mm")</f>
        <v>2026-08</v>
      </c>
      <c r="J24603" s="7" t="str">
        <f>VLOOKUP(C24603,'[1]T. Apoyo Sistema'!$B$1:$C$89,2,0)</f>
        <v>SI</v>
      </c>
    </row>
    <row r="24604" spans="1:10" x14ac:dyDescent="0.25">
      <c r="A24604" s="4" t="str">
        <f>CONCATENATE(B24604,"-",C24604,"-",D24604)</f>
        <v>46251-POX54-psa2</v>
      </c>
      <c r="B24604" s="14">
        <v>46251</v>
      </c>
      <c r="C24604" s="4" t="s">
        <v>101</v>
      </c>
      <c r="D24604" s="4" t="s">
        <v>74</v>
      </c>
      <c r="E24604" s="4">
        <v>0</v>
      </c>
      <c r="F24604" s="6">
        <v>0</v>
      </c>
      <c r="G24604" s="6">
        <v>23.983333333333334</v>
      </c>
      <c r="H24604" s="6">
        <v>0</v>
      </c>
      <c r="I24604" s="4" t="str">
        <f>TEXT(B24604,"yyyy-mm")</f>
        <v>2026-08</v>
      </c>
      <c r="J24604" s="7" t="str">
        <f>VLOOKUP(C24604,'[1]T. Apoyo Sistema'!$B$1:$C$89,2,0)</f>
        <v>SI</v>
      </c>
    </row>
    <row r="24605" spans="1:10" x14ac:dyDescent="0.25">
      <c r="A24605" s="4" t="str">
        <f>CONCATENATE(B24605,"-",C24605,"-",D24605)</f>
        <v>46251-POX54-psa3</v>
      </c>
      <c r="B24605" s="14">
        <v>46251</v>
      </c>
      <c r="C24605" s="4" t="s">
        <v>101</v>
      </c>
      <c r="D24605" s="4" t="s">
        <v>79</v>
      </c>
      <c r="E24605" s="4">
        <v>0</v>
      </c>
      <c r="F24605" s="6">
        <v>0</v>
      </c>
      <c r="G24605" s="6">
        <v>23.983333333333334</v>
      </c>
      <c r="H24605" s="6">
        <v>0</v>
      </c>
      <c r="I24605" s="4" t="str">
        <f>TEXT(B24605,"yyyy-mm")</f>
        <v>2026-08</v>
      </c>
      <c r="J24605" s="7" t="str">
        <f>VLOOKUP(C24605,'[1]T. Apoyo Sistema'!$B$1:$C$89,2,0)</f>
        <v>SI</v>
      </c>
    </row>
    <row r="24606" spans="1:10" x14ac:dyDescent="0.25">
      <c r="A24606" s="4" t="str">
        <f>CONCATENATE(B24606,"-",C24606,"-",D24606)</f>
        <v>46251-POX54-psa4</v>
      </c>
      <c r="B24606" s="14">
        <v>46251</v>
      </c>
      <c r="C24606" s="4" t="s">
        <v>101</v>
      </c>
      <c r="D24606" s="4" t="s">
        <v>80</v>
      </c>
      <c r="E24606" s="4">
        <v>0</v>
      </c>
      <c r="F24606" s="6">
        <v>0</v>
      </c>
      <c r="G24606" s="6">
        <v>23.983333333333334</v>
      </c>
      <c r="H24606" s="6">
        <v>0</v>
      </c>
      <c r="I24606" s="4" t="str">
        <f>TEXT(B24606,"yyyy-mm")</f>
        <v>2026-08</v>
      </c>
      <c r="J24606" s="7" t="str">
        <f>VLOOKUP(C24606,'[1]T. Apoyo Sistema'!$B$1:$C$89,2,0)</f>
        <v>SI</v>
      </c>
    </row>
    <row r="24607" spans="1:10" x14ac:dyDescent="0.25">
      <c r="A24607" s="4" t="str">
        <f>CONCATENATE(B24607,"-",C24607,"-",D24607)</f>
        <v>46251-POX54-sec1</v>
      </c>
      <c r="B24607" s="14">
        <v>46251</v>
      </c>
      <c r="C24607" s="4" t="s">
        <v>101</v>
      </c>
      <c r="D24607" s="4" t="s">
        <v>75</v>
      </c>
      <c r="E24607" s="4">
        <v>0</v>
      </c>
      <c r="F24607" s="6">
        <v>0</v>
      </c>
      <c r="G24607" s="6">
        <v>23.983333333333334</v>
      </c>
      <c r="H24607" s="6">
        <v>0</v>
      </c>
      <c r="I24607" s="4" t="str">
        <f>TEXT(B24607,"yyyy-mm")</f>
        <v>2026-08</v>
      </c>
      <c r="J24607" s="7" t="str">
        <f>VLOOKUP(C24607,'[1]T. Apoyo Sistema'!$B$1:$C$89,2,0)</f>
        <v>SI</v>
      </c>
    </row>
    <row r="24608" spans="1:10" x14ac:dyDescent="0.25">
      <c r="A24608" s="4" t="str">
        <f>CONCATENATE(B24608,"-",C24608,"-",D24608)</f>
        <v>46251-POX54-sec2</v>
      </c>
      <c r="B24608" s="14">
        <v>46251</v>
      </c>
      <c r="C24608" s="4" t="s">
        <v>101</v>
      </c>
      <c r="D24608" s="4" t="s">
        <v>76</v>
      </c>
      <c r="E24608" s="4">
        <v>0</v>
      </c>
      <c r="F24608" s="6">
        <v>0</v>
      </c>
      <c r="G24608" s="6">
        <v>23.983333333333334</v>
      </c>
      <c r="H24608" s="6">
        <v>0</v>
      </c>
      <c r="I24608" s="4" t="str">
        <f>TEXT(B24608,"yyyy-mm")</f>
        <v>2026-08</v>
      </c>
      <c r="J24608" s="7" t="str">
        <f>VLOOKUP(C24608,'[1]T. Apoyo Sistema'!$B$1:$C$89,2,0)</f>
        <v>SI</v>
      </c>
    </row>
    <row r="24609" spans="1:10" x14ac:dyDescent="0.25">
      <c r="A24609" s="4" t="str">
        <f>CONCATENATE(B24609,"-",C24609,"-",D24609)</f>
        <v>46251-POX65-bbd1</v>
      </c>
      <c r="B24609" s="14">
        <v>46251</v>
      </c>
      <c r="C24609" s="4" t="s">
        <v>46</v>
      </c>
      <c r="D24609" s="4" t="s">
        <v>69</v>
      </c>
      <c r="E24609" s="4">
        <v>0</v>
      </c>
      <c r="F24609" s="6">
        <v>0</v>
      </c>
      <c r="G24609" s="6">
        <v>23.983333333333334</v>
      </c>
      <c r="H24609" s="6">
        <v>0</v>
      </c>
      <c r="I24609" s="4" t="str">
        <f>TEXT(B24609,"yyyy-mm")</f>
        <v>2026-08</v>
      </c>
      <c r="J24609" s="7" t="str">
        <f>VLOOKUP(C24609,'[1]T. Apoyo Sistema'!$B$1:$C$89,2,0)</f>
        <v>SI</v>
      </c>
    </row>
    <row r="24610" spans="1:10" x14ac:dyDescent="0.25">
      <c r="A24610" s="4" t="str">
        <f>CONCATENATE(B24610,"-",C24610,"-",D24610)</f>
        <v>46251-POX65-bbd2</v>
      </c>
      <c r="B24610" s="14">
        <v>46251</v>
      </c>
      <c r="C24610" s="4" t="s">
        <v>46</v>
      </c>
      <c r="D24610" s="4" t="s">
        <v>70</v>
      </c>
      <c r="E24610" s="4">
        <v>0</v>
      </c>
      <c r="F24610" s="6">
        <v>0</v>
      </c>
      <c r="G24610" s="6">
        <v>23.983333333333334</v>
      </c>
      <c r="H24610" s="6">
        <v>0</v>
      </c>
      <c r="I24610" s="4" t="str">
        <f>TEXT(B24610,"yyyy-mm")</f>
        <v>2026-08</v>
      </c>
      <c r="J24610" s="7" t="str">
        <f>VLOOKUP(C24610,'[1]T. Apoyo Sistema'!$B$1:$C$89,2,0)</f>
        <v>SI</v>
      </c>
    </row>
    <row r="24611" spans="1:10" x14ac:dyDescent="0.25">
      <c r="A24611" s="4" t="str">
        <f>CONCATENATE(B24611,"-",C24611,"-",D24611)</f>
        <v>46251-POX65-com1</v>
      </c>
      <c r="B24611" s="14">
        <v>46251</v>
      </c>
      <c r="C24611" s="4" t="s">
        <v>46</v>
      </c>
      <c r="D24611" s="4" t="s">
        <v>71</v>
      </c>
      <c r="E24611" s="4">
        <v>0</v>
      </c>
      <c r="F24611" s="6">
        <v>1.3166666666666667</v>
      </c>
      <c r="G24611" s="6">
        <v>22.666666666666668</v>
      </c>
      <c r="H24611" s="6">
        <v>0</v>
      </c>
      <c r="I24611" s="4" t="str">
        <f>TEXT(B24611,"yyyy-mm")</f>
        <v>2026-08</v>
      </c>
      <c r="J24611" s="7" t="str">
        <f>VLOOKUP(C24611,'[1]T. Apoyo Sistema'!$B$1:$C$89,2,0)</f>
        <v>SI</v>
      </c>
    </row>
    <row r="24612" spans="1:10" x14ac:dyDescent="0.25">
      <c r="A24612" s="4" t="str">
        <f>CONCATENATE(B24612,"-",C24612,"-",D24612)</f>
        <v>46251-POX65-com2</v>
      </c>
      <c r="B24612" s="14">
        <v>46251</v>
      </c>
      <c r="C24612" s="4" t="s">
        <v>46</v>
      </c>
      <c r="D24612" s="4" t="s">
        <v>72</v>
      </c>
      <c r="E24612" s="4">
        <v>0</v>
      </c>
      <c r="F24612" s="6">
        <v>6.4833333333333334</v>
      </c>
      <c r="G24612" s="6">
        <v>17.5</v>
      </c>
      <c r="H24612" s="6">
        <v>0</v>
      </c>
      <c r="I24612" s="4" t="str">
        <f>TEXT(B24612,"yyyy-mm")</f>
        <v>2026-08</v>
      </c>
      <c r="J24612" s="7" t="str">
        <f>VLOOKUP(C24612,'[1]T. Apoyo Sistema'!$B$1:$C$89,2,0)</f>
        <v>SI</v>
      </c>
    </row>
    <row r="24613" spans="1:10" x14ac:dyDescent="0.25">
      <c r="A24613" s="4" t="str">
        <f>CONCATENATE(B24613,"-",C24613,"-",D24613)</f>
        <v>46251-POX65-com3</v>
      </c>
      <c r="B24613" s="14">
        <v>46251</v>
      </c>
      <c r="C24613" s="4" t="s">
        <v>46</v>
      </c>
      <c r="D24613" s="4" t="s">
        <v>77</v>
      </c>
      <c r="E24613" s="4">
        <v>0</v>
      </c>
      <c r="F24613" s="6">
        <v>3.7666666666666666</v>
      </c>
      <c r="G24613" s="6">
        <v>20.216666666666669</v>
      </c>
      <c r="H24613" s="6">
        <v>0</v>
      </c>
      <c r="I24613" s="4" t="str">
        <f>TEXT(B24613,"yyyy-mm")</f>
        <v>2026-08</v>
      </c>
      <c r="J24613" s="7" t="str">
        <f>VLOOKUP(C24613,'[1]T. Apoyo Sistema'!$B$1:$C$89,2,0)</f>
        <v>SI</v>
      </c>
    </row>
    <row r="24614" spans="1:10" x14ac:dyDescent="0.25">
      <c r="A24614" s="4" t="str">
        <f>CONCATENATE(B24614,"-",C24614,"-",D24614)</f>
        <v>46251-POX65-gen1</v>
      </c>
      <c r="B24614" s="14">
        <v>46251</v>
      </c>
      <c r="C24614" s="4" t="s">
        <v>46</v>
      </c>
      <c r="D24614" s="4" t="s">
        <v>59</v>
      </c>
      <c r="E24614" s="4">
        <v>7</v>
      </c>
      <c r="F24614" s="6">
        <v>1.8666666666666667</v>
      </c>
      <c r="G24614" s="6">
        <v>20.783333333333335</v>
      </c>
      <c r="H24614" s="6">
        <v>1.3333333333333333</v>
      </c>
      <c r="I24614" s="4" t="str">
        <f>TEXT(B24614,"yyyy-mm")</f>
        <v>2026-08</v>
      </c>
      <c r="J24614" s="7" t="str">
        <f>VLOOKUP(C24614,'[1]T. Apoyo Sistema'!$B$1:$C$89,2,0)</f>
        <v>SI</v>
      </c>
    </row>
    <row r="24615" spans="1:10" x14ac:dyDescent="0.25">
      <c r="A24615" s="4" t="str">
        <f>CONCATENATE(B24615,"-",C24615,"-",D24615)</f>
        <v>46251-POX65-gen2</v>
      </c>
      <c r="B24615" s="14">
        <v>46251</v>
      </c>
      <c r="C24615" s="4" t="s">
        <v>46</v>
      </c>
      <c r="D24615" s="4" t="s">
        <v>73</v>
      </c>
      <c r="E24615" s="4">
        <v>13</v>
      </c>
      <c r="F24615" s="6">
        <v>6.45</v>
      </c>
      <c r="G24615" s="6">
        <v>13.466666666666669</v>
      </c>
      <c r="H24615" s="6">
        <v>4.0666666666666664</v>
      </c>
      <c r="I24615" s="4" t="str">
        <f>TEXT(B24615,"yyyy-mm")</f>
        <v>2026-08</v>
      </c>
      <c r="J24615" s="7" t="str">
        <f>VLOOKUP(C24615,'[1]T. Apoyo Sistema'!$B$1:$C$89,2,0)</f>
        <v>SI</v>
      </c>
    </row>
    <row r="24616" spans="1:10" x14ac:dyDescent="0.25">
      <c r="A24616" s="4" t="str">
        <f>CONCATENATE(B24616,"-",C24616,"-",D24616)</f>
        <v>46269-OXMP09-gen1</v>
      </c>
      <c r="B24616" s="16">
        <v>46269</v>
      </c>
      <c r="C24616" s="10" t="s">
        <v>114</v>
      </c>
      <c r="D24616" s="10" t="s">
        <v>59</v>
      </c>
      <c r="E24616" s="10">
        <v>0</v>
      </c>
      <c r="F24616" s="10">
        <v>24</v>
      </c>
      <c r="G24616" s="10">
        <v>0</v>
      </c>
      <c r="H24616" s="10">
        <v>0</v>
      </c>
      <c r="I24616" s="4" t="s">
        <v>828</v>
      </c>
      <c r="J24616" s="7" t="str">
        <f>VLOOKUP(C24616,'[1]T. Apoyo Sistema'!$B$1:$C$89,2,0)</f>
        <v>NO</v>
      </c>
    </row>
    <row r="24617" spans="1:10" x14ac:dyDescent="0.25">
      <c r="A24617" s="4" t="str">
        <f>CONCATENATE(B24617,"-",C24617,"-",D24617)</f>
        <v>46269-OXMP09-psa1</v>
      </c>
      <c r="B24617" s="16">
        <v>46269</v>
      </c>
      <c r="C24617" s="10" t="s">
        <v>114</v>
      </c>
      <c r="D24617" s="10" t="s">
        <v>60</v>
      </c>
      <c r="E24617" s="10">
        <v>0</v>
      </c>
      <c r="F24617" s="10">
        <v>24</v>
      </c>
      <c r="G24617" s="10">
        <v>0</v>
      </c>
      <c r="H24617" s="10">
        <v>0</v>
      </c>
      <c r="I24617" s="4" t="s">
        <v>828</v>
      </c>
      <c r="J24617" s="7" t="str">
        <f>VLOOKUP(C24617,'[1]T. Apoyo Sistema'!$B$1:$C$89,2,0)</f>
        <v>NO</v>
      </c>
    </row>
    <row r="24618" spans="1:10" x14ac:dyDescent="0.25">
      <c r="A24618" s="4" t="str">
        <f>CONCATENATE(B24618,"-",C24618,"-",D24618)</f>
        <v>46269-OXMP10-gen1</v>
      </c>
      <c r="B24618" s="16">
        <v>46269</v>
      </c>
      <c r="C24618" s="10" t="s">
        <v>58</v>
      </c>
      <c r="D24618" s="10" t="s">
        <v>59</v>
      </c>
      <c r="E24618" s="10">
        <v>0</v>
      </c>
      <c r="F24618" s="10">
        <v>24</v>
      </c>
      <c r="G24618" s="10">
        <v>0</v>
      </c>
      <c r="H24618" s="10">
        <v>0</v>
      </c>
      <c r="I24618" s="4" t="s">
        <v>828</v>
      </c>
      <c r="J24618" s="7" t="str">
        <f>VLOOKUP(C24618,'[1]T. Apoyo Sistema'!$B$1:$C$89,2,0)</f>
        <v>NO</v>
      </c>
    </row>
    <row r="24619" spans="1:10" x14ac:dyDescent="0.25">
      <c r="A24619" s="4" t="str">
        <f>CONCATENATE(B24619,"-",C24619,"-",D24619)</f>
        <v>46269-OXMP10-psa1</v>
      </c>
      <c r="B24619" s="16">
        <v>46269</v>
      </c>
      <c r="C24619" s="10" t="s">
        <v>58</v>
      </c>
      <c r="D24619" s="10" t="s">
        <v>60</v>
      </c>
      <c r="E24619" s="10">
        <v>0</v>
      </c>
      <c r="F24619" s="10">
        <v>18.033333333333335</v>
      </c>
      <c r="G24619" s="10">
        <v>5.966666666666665</v>
      </c>
      <c r="H24619" s="10">
        <v>0</v>
      </c>
      <c r="I24619" s="4" t="s">
        <v>828</v>
      </c>
      <c r="J24619" s="7" t="str">
        <f>VLOOKUP(C24619,'[1]T. Apoyo Sistema'!$B$1:$C$89,2,0)</f>
        <v>NO</v>
      </c>
    </row>
    <row r="24620" spans="1:10" x14ac:dyDescent="0.25">
      <c r="A24620" s="4" t="str">
        <f>CONCATENATE(B24620,"-",C24620,"-",D24620)</f>
        <v>46269-OXMP11-gen1</v>
      </c>
      <c r="B24620" s="16">
        <v>46269</v>
      </c>
      <c r="C24620" s="10" t="s">
        <v>115</v>
      </c>
      <c r="D24620" s="10" t="s">
        <v>59</v>
      </c>
      <c r="E24620" s="10">
        <v>0</v>
      </c>
      <c r="F24620" s="10">
        <v>24</v>
      </c>
      <c r="G24620" s="10">
        <v>0</v>
      </c>
      <c r="H24620" s="10">
        <v>0</v>
      </c>
      <c r="I24620" s="4" t="s">
        <v>828</v>
      </c>
      <c r="J24620" s="7" t="str">
        <f>VLOOKUP(C24620,'[1]T. Apoyo Sistema'!$B$1:$C$89,2,0)</f>
        <v>NO</v>
      </c>
    </row>
    <row r="24621" spans="1:10" x14ac:dyDescent="0.25">
      <c r="A24621" s="4" t="str">
        <f>CONCATENATE(B24621,"-",C24621,"-",D24621)</f>
        <v>46269-OXMP11-psa1</v>
      </c>
      <c r="B24621" s="16">
        <v>46269</v>
      </c>
      <c r="C24621" s="10" t="s">
        <v>115</v>
      </c>
      <c r="D24621" s="10" t="s">
        <v>60</v>
      </c>
      <c r="E24621" s="10">
        <v>0</v>
      </c>
      <c r="F24621" s="10">
        <v>15.75</v>
      </c>
      <c r="G24621" s="10">
        <v>8.25</v>
      </c>
      <c r="H24621" s="10">
        <v>0</v>
      </c>
      <c r="I24621" s="4" t="s">
        <v>828</v>
      </c>
      <c r="J24621" s="7" t="str">
        <f>VLOOKUP(C24621,'[1]T. Apoyo Sistema'!$B$1:$C$89,2,0)</f>
        <v>NO</v>
      </c>
    </row>
    <row r="24622" spans="1:10" x14ac:dyDescent="0.25">
      <c r="A24622" s="4" t="str">
        <f>CONCATENATE(B24622,"-",C24622,"-",D24622)</f>
        <v>46269-OXMP12-gen1</v>
      </c>
      <c r="B24622" s="16">
        <v>46269</v>
      </c>
      <c r="C24622" s="10" t="s">
        <v>116</v>
      </c>
      <c r="D24622" s="10" t="s">
        <v>59</v>
      </c>
      <c r="E24622" s="10">
        <v>0</v>
      </c>
      <c r="F24622" s="10">
        <v>24</v>
      </c>
      <c r="G24622" s="10">
        <v>0</v>
      </c>
      <c r="H24622" s="10">
        <v>0</v>
      </c>
      <c r="I24622" s="4" t="s">
        <v>828</v>
      </c>
      <c r="J24622" s="7" t="str">
        <f>VLOOKUP(C24622,'[1]T. Apoyo Sistema'!$B$1:$C$89,2,0)</f>
        <v>NO</v>
      </c>
    </row>
    <row r="24623" spans="1:10" x14ac:dyDescent="0.25">
      <c r="A24623" s="4" t="str">
        <f>CONCATENATE(B24623,"-",C24623,"-",D24623)</f>
        <v>46269-OXMP12-psa1</v>
      </c>
      <c r="B24623" s="16">
        <v>46269</v>
      </c>
      <c r="C24623" s="10" t="s">
        <v>116</v>
      </c>
      <c r="D24623" s="10" t="s">
        <v>60</v>
      </c>
      <c r="E24623" s="10">
        <v>0</v>
      </c>
      <c r="F24623" s="10">
        <v>14.566666666666666</v>
      </c>
      <c r="G24623" s="10">
        <v>9.4333333333333336</v>
      </c>
      <c r="H24623" s="10">
        <v>0</v>
      </c>
      <c r="I24623" s="4" t="s">
        <v>828</v>
      </c>
      <c r="J24623" s="7" t="str">
        <f>VLOOKUP(C24623,'[1]T. Apoyo Sistema'!$B$1:$C$89,2,0)</f>
        <v>NO</v>
      </c>
    </row>
    <row r="24624" spans="1:10" x14ac:dyDescent="0.25">
      <c r="A24624" s="4" t="str">
        <f>CONCATENATE(B24624,"-",C24624,"-",D24624)</f>
        <v>46269-OXMP13-gen1</v>
      </c>
      <c r="B24624" s="16">
        <v>46269</v>
      </c>
      <c r="C24624" s="10" t="s">
        <v>117</v>
      </c>
      <c r="D24624" s="10" t="s">
        <v>59</v>
      </c>
      <c r="E24624" s="10">
        <v>0</v>
      </c>
      <c r="F24624" s="10">
        <v>24</v>
      </c>
      <c r="G24624" s="10">
        <v>0</v>
      </c>
      <c r="H24624" s="10">
        <v>0</v>
      </c>
      <c r="I24624" s="4" t="s">
        <v>828</v>
      </c>
      <c r="J24624" s="7" t="str">
        <f>VLOOKUP(C24624,'[1]T. Apoyo Sistema'!$B$1:$C$89,2,0)</f>
        <v>NO</v>
      </c>
    </row>
    <row r="24625" spans="1:10" x14ac:dyDescent="0.25">
      <c r="A24625" s="4" t="str">
        <f>CONCATENATE(B24625,"-",C24625,"-",D24625)</f>
        <v>46269-OXMP13-psa1</v>
      </c>
      <c r="B24625" s="16">
        <v>46269</v>
      </c>
      <c r="C24625" s="10" t="s">
        <v>117</v>
      </c>
      <c r="D24625" s="10" t="s">
        <v>60</v>
      </c>
      <c r="E24625" s="10">
        <v>0</v>
      </c>
      <c r="F24625" s="10">
        <v>24</v>
      </c>
      <c r="G24625" s="10">
        <v>0</v>
      </c>
      <c r="H24625" s="10">
        <v>0</v>
      </c>
      <c r="I24625" s="4" t="s">
        <v>828</v>
      </c>
      <c r="J24625" s="7" t="str">
        <f>VLOOKUP(C24625,'[1]T. Apoyo Sistema'!$B$1:$C$89,2,0)</f>
        <v>NO</v>
      </c>
    </row>
    <row r="24626" spans="1:10" x14ac:dyDescent="0.25">
      <c r="A24626" s="4" t="str">
        <f>CONCATENATE(B24626,"-",C24626,"-",D24626)</f>
        <v>46269-OXMP14-gen1</v>
      </c>
      <c r="B24626" s="16">
        <v>46269</v>
      </c>
      <c r="C24626" s="10" t="s">
        <v>61</v>
      </c>
      <c r="D24626" s="10" t="s">
        <v>59</v>
      </c>
      <c r="E24626" s="10">
        <v>0</v>
      </c>
      <c r="F24626" s="10">
        <v>24</v>
      </c>
      <c r="G24626" s="10">
        <v>0</v>
      </c>
      <c r="H24626" s="10">
        <v>0</v>
      </c>
      <c r="I24626" s="4" t="s">
        <v>828</v>
      </c>
      <c r="J24626" s="7" t="str">
        <f>VLOOKUP(C24626,'[1]T. Apoyo Sistema'!$B$1:$C$89,2,0)</f>
        <v>NO</v>
      </c>
    </row>
    <row r="24627" spans="1:10" x14ac:dyDescent="0.25">
      <c r="A24627" s="4" t="str">
        <f>CONCATENATE(B24627,"-",C24627,"-",D24627)</f>
        <v>46269-OXMP14-psa1</v>
      </c>
      <c r="B24627" s="16">
        <v>46269</v>
      </c>
      <c r="C24627" s="10" t="s">
        <v>61</v>
      </c>
      <c r="D24627" s="10" t="s">
        <v>60</v>
      </c>
      <c r="E24627" s="10">
        <v>0</v>
      </c>
      <c r="F24627" s="10">
        <v>18.033333333333335</v>
      </c>
      <c r="G24627" s="10">
        <v>5.966666666666665</v>
      </c>
      <c r="H24627" s="10">
        <v>0</v>
      </c>
      <c r="I24627" s="4" t="s">
        <v>828</v>
      </c>
      <c r="J24627" s="7" t="str">
        <f>VLOOKUP(C24627,'[1]T. Apoyo Sistema'!$B$1:$C$89,2,0)</f>
        <v>NO</v>
      </c>
    </row>
    <row r="24628" spans="1:10" x14ac:dyDescent="0.25">
      <c r="A24628" s="4" t="str">
        <f>CONCATENATE(B24628,"-",C24628,"-",D24628)</f>
        <v>46269-OXMP15-gen1</v>
      </c>
      <c r="B24628" s="16">
        <v>46269</v>
      </c>
      <c r="C24628" s="10" t="s">
        <v>43</v>
      </c>
      <c r="D24628" s="10" t="s">
        <v>59</v>
      </c>
      <c r="E24628" s="10">
        <v>0</v>
      </c>
      <c r="F24628" s="10">
        <v>23.733333333333334</v>
      </c>
      <c r="G24628" s="10">
        <v>0.26666666666666572</v>
      </c>
      <c r="H24628" s="10">
        <v>0</v>
      </c>
      <c r="I24628" s="4" t="s">
        <v>828</v>
      </c>
      <c r="J24628" s="7" t="str">
        <f>VLOOKUP(C24628,'[1]T. Apoyo Sistema'!$B$1:$C$89,2,0)</f>
        <v>NO</v>
      </c>
    </row>
    <row r="24629" spans="1:10" x14ac:dyDescent="0.25">
      <c r="A24629" s="4" t="str">
        <f>CONCATENATE(B24629,"-",C24629,"-",D24629)</f>
        <v>46269-OXMP15-psa1</v>
      </c>
      <c r="B24629" s="16">
        <v>46269</v>
      </c>
      <c r="C24629" s="10" t="s">
        <v>43</v>
      </c>
      <c r="D24629" s="10" t="s">
        <v>60</v>
      </c>
      <c r="E24629" s="10">
        <v>0</v>
      </c>
      <c r="F24629" s="10">
        <v>22.3</v>
      </c>
      <c r="G24629" s="10">
        <v>1.6999999999999993</v>
      </c>
      <c r="H24629" s="10">
        <v>0</v>
      </c>
      <c r="I24629" s="4" t="s">
        <v>828</v>
      </c>
      <c r="J24629" s="7" t="str">
        <f>VLOOKUP(C24629,'[1]T. Apoyo Sistema'!$B$1:$C$89,2,0)</f>
        <v>NO</v>
      </c>
    </row>
    <row r="24630" spans="1:10" x14ac:dyDescent="0.25">
      <c r="A24630" s="4" t="str">
        <f>CONCATENATE(B24630,"-",C24630,"-",D24630)</f>
        <v>46269-OXMP16-gen1</v>
      </c>
      <c r="B24630" s="16">
        <v>46269</v>
      </c>
      <c r="C24630" s="10" t="s">
        <v>62</v>
      </c>
      <c r="D24630" s="10" t="s">
        <v>59</v>
      </c>
      <c r="E24630" s="10">
        <v>0</v>
      </c>
      <c r="F24630" s="10">
        <v>24</v>
      </c>
      <c r="G24630" s="10">
        <v>0</v>
      </c>
      <c r="H24630" s="10">
        <v>0</v>
      </c>
      <c r="I24630" s="4" t="s">
        <v>828</v>
      </c>
      <c r="J24630" s="7" t="str">
        <f>VLOOKUP(C24630,'[1]T. Apoyo Sistema'!$B$1:$C$89,2,0)</f>
        <v>NO</v>
      </c>
    </row>
    <row r="24631" spans="1:10" x14ac:dyDescent="0.25">
      <c r="A24631" s="4" t="str">
        <f>CONCATENATE(B24631,"-",C24631,"-",D24631)</f>
        <v>46269-OXMP16-psa1</v>
      </c>
      <c r="B24631" s="16">
        <v>46269</v>
      </c>
      <c r="C24631" s="10" t="s">
        <v>62</v>
      </c>
      <c r="D24631" s="10" t="s">
        <v>60</v>
      </c>
      <c r="E24631" s="10">
        <v>0</v>
      </c>
      <c r="F24631" s="10">
        <v>24</v>
      </c>
      <c r="G24631" s="10">
        <v>0</v>
      </c>
      <c r="H24631" s="10">
        <v>0</v>
      </c>
      <c r="I24631" s="4" t="s">
        <v>828</v>
      </c>
      <c r="J24631" s="7" t="str">
        <f>VLOOKUP(C24631,'[1]T. Apoyo Sistema'!$B$1:$C$89,2,0)</f>
        <v>NO</v>
      </c>
    </row>
    <row r="24632" spans="1:10" x14ac:dyDescent="0.25">
      <c r="A24632" s="4" t="str">
        <f>CONCATENATE(B24632,"-",C24632,"-",D24632)</f>
        <v>46269-OXMPN2-gen1</v>
      </c>
      <c r="B24632" s="16">
        <v>46269</v>
      </c>
      <c r="C24632" s="10" t="s">
        <v>118</v>
      </c>
      <c r="D24632" s="10" t="s">
        <v>59</v>
      </c>
      <c r="E24632" s="10">
        <v>0</v>
      </c>
      <c r="F24632" s="10">
        <v>24</v>
      </c>
      <c r="G24632" s="10">
        <v>0</v>
      </c>
      <c r="H24632" s="10">
        <v>0</v>
      </c>
      <c r="I24632" s="4" t="s">
        <v>828</v>
      </c>
      <c r="J24632" s="7" t="str">
        <f>VLOOKUP(C24632,'[1]T. Apoyo Sistema'!$B$1:$C$89,2,0)</f>
        <v>NO</v>
      </c>
    </row>
    <row r="24633" spans="1:10" x14ac:dyDescent="0.25">
      <c r="A24633" s="4" t="str">
        <f>CONCATENATE(B24633,"-",C24633,"-",D24633)</f>
        <v>46269-OXMPN2-psa1</v>
      </c>
      <c r="B24633" s="16">
        <v>46269</v>
      </c>
      <c r="C24633" s="10" t="s">
        <v>118</v>
      </c>
      <c r="D24633" s="10" t="s">
        <v>60</v>
      </c>
      <c r="E24633" s="10">
        <v>0</v>
      </c>
      <c r="F24633" s="10">
        <v>24</v>
      </c>
      <c r="G24633" s="10">
        <v>0</v>
      </c>
      <c r="H24633" s="10">
        <v>0</v>
      </c>
      <c r="I24633" s="4" t="s">
        <v>828</v>
      </c>
      <c r="J24633" s="7" t="str">
        <f>VLOOKUP(C24633,'[1]T. Apoyo Sistema'!$B$1:$C$89,2,0)</f>
        <v>NO</v>
      </c>
    </row>
    <row r="24634" spans="1:10" x14ac:dyDescent="0.25">
      <c r="A24634" s="4" t="str">
        <f>CONCATENATE(B24634,"-",C24634,"-",D24634)</f>
        <v>46269-OXMPN4-gen1</v>
      </c>
      <c r="B24634" s="16">
        <v>46269</v>
      </c>
      <c r="C24634" s="10" t="s">
        <v>63</v>
      </c>
      <c r="D24634" s="10" t="s">
        <v>59</v>
      </c>
      <c r="E24634" s="10">
        <v>0</v>
      </c>
      <c r="F24634" s="10">
        <v>24</v>
      </c>
      <c r="G24634" s="10">
        <v>0</v>
      </c>
      <c r="H24634" s="10">
        <v>0</v>
      </c>
      <c r="I24634" s="4" t="s">
        <v>828</v>
      </c>
      <c r="J24634" s="7" t="str">
        <f>VLOOKUP(C24634,'[1]T. Apoyo Sistema'!$B$1:$C$89,2,0)</f>
        <v>NO</v>
      </c>
    </row>
    <row r="24635" spans="1:10" x14ac:dyDescent="0.25">
      <c r="A24635" s="4" t="str">
        <f>CONCATENATE(B24635,"-",C24635,"-",D24635)</f>
        <v>46269-OXMPN4-psa1</v>
      </c>
      <c r="B24635" s="16">
        <v>46269</v>
      </c>
      <c r="C24635" s="10" t="s">
        <v>63</v>
      </c>
      <c r="D24635" s="10" t="s">
        <v>60</v>
      </c>
      <c r="E24635" s="10">
        <v>0</v>
      </c>
      <c r="F24635" s="10">
        <v>24</v>
      </c>
      <c r="G24635" s="10">
        <v>0</v>
      </c>
      <c r="H24635" s="10">
        <v>0</v>
      </c>
      <c r="I24635" s="4" t="s">
        <v>828</v>
      </c>
      <c r="J24635" s="7" t="str">
        <f>VLOOKUP(C24635,'[1]T. Apoyo Sistema'!$B$1:$C$89,2,0)</f>
        <v>NO</v>
      </c>
    </row>
    <row r="24636" spans="1:10" x14ac:dyDescent="0.25">
      <c r="A24636" s="4" t="str">
        <f>CONCATENATE(B24636,"-",C24636,"-",D24636)</f>
        <v>46269-OXMPN5-gen1</v>
      </c>
      <c r="B24636" s="16">
        <v>46269</v>
      </c>
      <c r="C24636" s="10" t="s">
        <v>64</v>
      </c>
      <c r="D24636" s="10" t="s">
        <v>59</v>
      </c>
      <c r="E24636" s="10">
        <v>0</v>
      </c>
      <c r="F24636" s="10">
        <v>24</v>
      </c>
      <c r="G24636" s="10">
        <v>0</v>
      </c>
      <c r="H24636" s="10">
        <v>0</v>
      </c>
      <c r="I24636" s="4" t="s">
        <v>828</v>
      </c>
      <c r="J24636" s="7" t="str">
        <f>VLOOKUP(C24636,'[1]T. Apoyo Sistema'!$B$1:$C$89,2,0)</f>
        <v>NO</v>
      </c>
    </row>
    <row r="24637" spans="1:10" x14ac:dyDescent="0.25">
      <c r="A24637" s="4" t="str">
        <f>CONCATENATE(B24637,"-",C24637,"-",D24637)</f>
        <v>46269-OXMPN5-psa1</v>
      </c>
      <c r="B24637" s="16">
        <v>46269</v>
      </c>
      <c r="C24637" s="10" t="s">
        <v>64</v>
      </c>
      <c r="D24637" s="10" t="s">
        <v>60</v>
      </c>
      <c r="E24637" s="10">
        <v>0</v>
      </c>
      <c r="F24637" s="10">
        <v>0</v>
      </c>
      <c r="G24637" s="10">
        <v>24</v>
      </c>
      <c r="H24637" s="10">
        <v>0</v>
      </c>
      <c r="I24637" s="4" t="s">
        <v>828</v>
      </c>
      <c r="J24637" s="7" t="str">
        <f>VLOOKUP(C24637,'[1]T. Apoyo Sistema'!$B$1:$C$89,2,0)</f>
        <v>NO</v>
      </c>
    </row>
    <row r="24638" spans="1:10" x14ac:dyDescent="0.25">
      <c r="A24638" s="4" t="str">
        <f>CONCATENATE(B24638,"-",C24638,"-",D24638)</f>
        <v>46269-OXMPN6-gen1</v>
      </c>
      <c r="B24638" s="16">
        <v>46269</v>
      </c>
      <c r="C24638" s="10" t="s">
        <v>829</v>
      </c>
      <c r="D24638" s="10" t="s">
        <v>59</v>
      </c>
      <c r="E24638" s="10">
        <v>1</v>
      </c>
      <c r="F24638" s="10">
        <v>18.416666666666668</v>
      </c>
      <c r="G24638" s="10">
        <v>5.0333333333333314</v>
      </c>
      <c r="H24638" s="10">
        <v>0.55000000000000004</v>
      </c>
      <c r="I24638" s="4" t="s">
        <v>828</v>
      </c>
      <c r="J24638" s="7" t="str">
        <f>VLOOKUP(C24638,'[1]T. Apoyo Sistema'!$B$1:$C$89,2,0)</f>
        <v>NO</v>
      </c>
    </row>
    <row r="24639" spans="1:10" x14ac:dyDescent="0.25">
      <c r="A24639" s="4" t="str">
        <f>CONCATENATE(B24639,"-",C24639,"-",D24639)</f>
        <v>46269-OXMPN6-psa1</v>
      </c>
      <c r="B24639" s="16">
        <v>46269</v>
      </c>
      <c r="C24639" s="10" t="s">
        <v>829</v>
      </c>
      <c r="D24639" s="10" t="s">
        <v>60</v>
      </c>
      <c r="E24639" s="10">
        <v>0</v>
      </c>
      <c r="F24639" s="10">
        <v>14.816666666666666</v>
      </c>
      <c r="G24639" s="10">
        <v>9.1833333333333336</v>
      </c>
      <c r="H24639" s="10">
        <v>0</v>
      </c>
      <c r="I24639" s="4" t="s">
        <v>828</v>
      </c>
      <c r="J24639" s="7" t="str">
        <f>VLOOKUP(C24639,'[1]T. Apoyo Sistema'!$B$1:$C$89,2,0)</f>
        <v>NO</v>
      </c>
    </row>
    <row r="24640" spans="1:10" x14ac:dyDescent="0.25">
      <c r="A24640" s="4" t="str">
        <f>CONCATENATE(B24640,"-",C24640,"-",D24640)</f>
        <v>46269-OXMPN7-gen1</v>
      </c>
      <c r="B24640" s="16">
        <v>46269</v>
      </c>
      <c r="C24640" s="10" t="s">
        <v>65</v>
      </c>
      <c r="D24640" s="10" t="s">
        <v>59</v>
      </c>
      <c r="E24640" s="10">
        <v>0</v>
      </c>
      <c r="F24640" s="10">
        <v>24</v>
      </c>
      <c r="G24640" s="10">
        <v>0</v>
      </c>
      <c r="H24640" s="10">
        <v>0</v>
      </c>
      <c r="I24640" s="4" t="s">
        <v>828</v>
      </c>
      <c r="J24640" s="7" t="str">
        <f>VLOOKUP(C24640,'[1]T. Apoyo Sistema'!$B$1:$C$89,2,0)</f>
        <v>NO</v>
      </c>
    </row>
    <row r="24641" spans="1:10" x14ac:dyDescent="0.25">
      <c r="A24641" s="4" t="str">
        <f>CONCATENATE(B24641,"-",C24641,"-",D24641)</f>
        <v>46269-OXMPN7-psa1</v>
      </c>
      <c r="B24641" s="16">
        <v>46269</v>
      </c>
      <c r="C24641" s="10" t="s">
        <v>65</v>
      </c>
      <c r="D24641" s="10" t="s">
        <v>60</v>
      </c>
      <c r="E24641" s="10">
        <v>0</v>
      </c>
      <c r="F24641" s="10">
        <v>24</v>
      </c>
      <c r="G24641" s="10">
        <v>0</v>
      </c>
      <c r="H24641" s="10">
        <v>0</v>
      </c>
      <c r="I24641" s="4" t="s">
        <v>828</v>
      </c>
      <c r="J24641" s="7" t="str">
        <f>VLOOKUP(C24641,'[1]T. Apoyo Sistema'!$B$1:$C$89,2,0)</f>
        <v>NO</v>
      </c>
    </row>
    <row r="24642" spans="1:10" x14ac:dyDescent="0.25">
      <c r="A24642" s="4" t="str">
        <f>CONCATENATE(B24642,"-",C24642,"-",D24642)</f>
        <v>46269-OXMPN8-gen1</v>
      </c>
      <c r="B24642" s="16">
        <v>46269</v>
      </c>
      <c r="C24642" s="10" t="s">
        <v>66</v>
      </c>
      <c r="D24642" s="10" t="s">
        <v>59</v>
      </c>
      <c r="E24642" s="10">
        <v>0</v>
      </c>
      <c r="F24642" s="10">
        <v>24</v>
      </c>
      <c r="G24642" s="10">
        <v>0</v>
      </c>
      <c r="H24642" s="10">
        <v>0</v>
      </c>
      <c r="I24642" s="4" t="s">
        <v>828</v>
      </c>
      <c r="J24642" s="7" t="str">
        <f>VLOOKUP(C24642,'[1]T. Apoyo Sistema'!$B$1:$C$89,2,0)</f>
        <v>NO</v>
      </c>
    </row>
    <row r="24643" spans="1:10" x14ac:dyDescent="0.25">
      <c r="A24643" s="4" t="str">
        <f>CONCATENATE(B24643,"-",C24643,"-",D24643)</f>
        <v>46269-OXMPN8-psa1</v>
      </c>
      <c r="B24643" s="16">
        <v>46269</v>
      </c>
      <c r="C24643" s="10" t="s">
        <v>66</v>
      </c>
      <c r="D24643" s="10" t="s">
        <v>60</v>
      </c>
      <c r="E24643" s="10">
        <v>0</v>
      </c>
      <c r="F24643" s="10">
        <v>0</v>
      </c>
      <c r="G24643" s="10">
        <v>24</v>
      </c>
      <c r="H24643" s="10">
        <v>0</v>
      </c>
      <c r="I24643" s="4" t="s">
        <v>828</v>
      </c>
      <c r="J24643" s="7" t="str">
        <f>VLOOKUP(C24643,'[1]T. Apoyo Sistema'!$B$1:$C$89,2,0)</f>
        <v>NO</v>
      </c>
    </row>
    <row r="24644" spans="1:10" x14ac:dyDescent="0.25">
      <c r="A24644" s="4" t="str">
        <f>CONCATENATE(B24644,"-",C24644,"-",D24644)</f>
        <v>46269-OXMPN9-gen1</v>
      </c>
      <c r="B24644" s="16">
        <v>46269</v>
      </c>
      <c r="C24644" s="10" t="s">
        <v>67</v>
      </c>
      <c r="D24644" s="10" t="s">
        <v>59</v>
      </c>
      <c r="E24644" s="10">
        <v>0</v>
      </c>
      <c r="F24644" s="10">
        <v>24</v>
      </c>
      <c r="G24644" s="10">
        <v>0</v>
      </c>
      <c r="H24644" s="10">
        <v>0</v>
      </c>
      <c r="I24644" s="4" t="s">
        <v>828</v>
      </c>
      <c r="J24644" s="7" t="str">
        <f>VLOOKUP(C24644,'[1]T. Apoyo Sistema'!$B$1:$C$89,2,0)</f>
        <v>NO</v>
      </c>
    </row>
    <row r="24645" spans="1:10" x14ac:dyDescent="0.25">
      <c r="A24645" s="4" t="str">
        <f>CONCATENATE(B24645,"-",C24645,"-",D24645)</f>
        <v>46269-OXMPN9-psa1</v>
      </c>
      <c r="B24645" s="16">
        <v>46269</v>
      </c>
      <c r="C24645" s="10" t="s">
        <v>67</v>
      </c>
      <c r="D24645" s="10" t="s">
        <v>60</v>
      </c>
      <c r="E24645" s="10">
        <v>0</v>
      </c>
      <c r="F24645" s="10">
        <v>24</v>
      </c>
      <c r="G24645" s="10">
        <v>0</v>
      </c>
      <c r="H24645" s="10">
        <v>0</v>
      </c>
      <c r="I24645" s="4" t="s">
        <v>828</v>
      </c>
      <c r="J24645" s="7" t="str">
        <f>VLOOKUP(C24645,'[1]T. Apoyo Sistema'!$B$1:$C$89,2,0)</f>
        <v>NO</v>
      </c>
    </row>
    <row r="24646" spans="1:10" x14ac:dyDescent="0.25">
      <c r="A24646" s="4" t="str">
        <f>CONCATENATE(B24646,"-",C24646,"-",D24646)</f>
        <v>46269-POX10-bbd1</v>
      </c>
      <c r="B24646" s="16">
        <v>46269</v>
      </c>
      <c r="C24646" s="10" t="s">
        <v>37</v>
      </c>
      <c r="D24646" s="10" t="s">
        <v>69</v>
      </c>
      <c r="E24646" s="10">
        <v>0</v>
      </c>
      <c r="F24646" s="10">
        <v>0</v>
      </c>
      <c r="G24646" s="10">
        <v>24</v>
      </c>
      <c r="H24646" s="10">
        <v>0</v>
      </c>
      <c r="I24646" s="4" t="s">
        <v>828</v>
      </c>
      <c r="J24646" s="7" t="str">
        <f>VLOOKUP(C24646,'[1]T. Apoyo Sistema'!$B$1:$C$89,2,0)</f>
        <v>SI</v>
      </c>
    </row>
    <row r="24647" spans="1:10" x14ac:dyDescent="0.25">
      <c r="A24647" s="4" t="str">
        <f>CONCATENATE(B24647,"-",C24647,"-",D24647)</f>
        <v>46269-POX10-bbd2</v>
      </c>
      <c r="B24647" s="16">
        <v>46269</v>
      </c>
      <c r="C24647" s="10" t="s">
        <v>37</v>
      </c>
      <c r="D24647" s="10" t="s">
        <v>70</v>
      </c>
      <c r="E24647" s="10">
        <v>0</v>
      </c>
      <c r="F24647" s="10">
        <v>0.28333333333333333</v>
      </c>
      <c r="G24647" s="10">
        <v>23.716666666666665</v>
      </c>
      <c r="H24647" s="10">
        <v>0</v>
      </c>
      <c r="I24647" s="4" t="s">
        <v>828</v>
      </c>
      <c r="J24647" s="7" t="str">
        <f>VLOOKUP(C24647,'[1]T. Apoyo Sistema'!$B$1:$C$89,2,0)</f>
        <v>SI</v>
      </c>
    </row>
    <row r="24648" spans="1:10" x14ac:dyDescent="0.25">
      <c r="A24648" s="4" t="str">
        <f>CONCATENATE(B24648,"-",C24648,"-",D24648)</f>
        <v>46269-POX10-com1</v>
      </c>
      <c r="B24648" s="16">
        <v>46269</v>
      </c>
      <c r="C24648" s="10" t="s">
        <v>37</v>
      </c>
      <c r="D24648" s="10" t="s">
        <v>71</v>
      </c>
      <c r="E24648" s="10">
        <v>0</v>
      </c>
      <c r="F24648" s="10">
        <v>10.183333333333334</v>
      </c>
      <c r="G24648" s="10">
        <v>13.816666666666666</v>
      </c>
      <c r="H24648" s="10">
        <v>0</v>
      </c>
      <c r="I24648" s="4" t="s">
        <v>828</v>
      </c>
      <c r="J24648" s="7" t="str">
        <f>VLOOKUP(C24648,'[1]T. Apoyo Sistema'!$B$1:$C$89,2,0)</f>
        <v>SI</v>
      </c>
    </row>
    <row r="24649" spans="1:10" x14ac:dyDescent="0.25">
      <c r="A24649" s="4" t="str">
        <f>CONCATENATE(B24649,"-",C24649,"-",D24649)</f>
        <v>46269-POX10-com2</v>
      </c>
      <c r="B24649" s="16">
        <v>46269</v>
      </c>
      <c r="C24649" s="10" t="s">
        <v>37</v>
      </c>
      <c r="D24649" s="10" t="s">
        <v>72</v>
      </c>
      <c r="E24649" s="10">
        <v>0</v>
      </c>
      <c r="F24649" s="10">
        <v>0</v>
      </c>
      <c r="G24649" s="10">
        <v>0</v>
      </c>
      <c r="H24649" s="10">
        <v>24</v>
      </c>
      <c r="I24649" s="4" t="s">
        <v>828</v>
      </c>
      <c r="J24649" s="7" t="str">
        <f>VLOOKUP(C24649,'[1]T. Apoyo Sistema'!$B$1:$C$89,2,0)</f>
        <v>SI</v>
      </c>
    </row>
    <row r="24650" spans="1:10" x14ac:dyDescent="0.25">
      <c r="A24650" s="4" t="str">
        <f>CONCATENATE(B24650,"-",C24650,"-",D24650)</f>
        <v>46269-POX10-com3</v>
      </c>
      <c r="B24650" s="16">
        <v>46269</v>
      </c>
      <c r="C24650" s="10" t="s">
        <v>37</v>
      </c>
      <c r="D24650" s="10" t="s">
        <v>77</v>
      </c>
      <c r="E24650" s="10">
        <v>0</v>
      </c>
      <c r="F24650" s="10">
        <v>10.183333333333334</v>
      </c>
      <c r="G24650" s="10">
        <v>13.816666666666666</v>
      </c>
      <c r="H24650" s="10">
        <v>0</v>
      </c>
      <c r="I24650" s="4" t="s">
        <v>828</v>
      </c>
      <c r="J24650" s="7" t="str">
        <f>VLOOKUP(C24650,'[1]T. Apoyo Sistema'!$B$1:$C$89,2,0)</f>
        <v>SI</v>
      </c>
    </row>
    <row r="24651" spans="1:10" x14ac:dyDescent="0.25">
      <c r="A24651" s="4" t="str">
        <f>CONCATENATE(B24651,"-",C24651,"-",D24651)</f>
        <v>46269-POX10-com4</v>
      </c>
      <c r="B24651" s="16">
        <v>46269</v>
      </c>
      <c r="C24651" s="10" t="s">
        <v>37</v>
      </c>
      <c r="D24651" s="10" t="s">
        <v>78</v>
      </c>
      <c r="E24651" s="10">
        <v>0</v>
      </c>
      <c r="F24651" s="10">
        <v>10.133333333333333</v>
      </c>
      <c r="G24651" s="10">
        <v>13.866666666666667</v>
      </c>
      <c r="H24651" s="10">
        <v>0</v>
      </c>
      <c r="I24651" s="4" t="s">
        <v>828</v>
      </c>
      <c r="J24651" s="7" t="str">
        <f>VLOOKUP(C24651,'[1]T. Apoyo Sistema'!$B$1:$C$89,2,0)</f>
        <v>SI</v>
      </c>
    </row>
    <row r="24652" spans="1:10" x14ac:dyDescent="0.25">
      <c r="A24652" s="4" t="str">
        <f>CONCATENATE(B24652,"-",C24652,"-",D24652)</f>
        <v>46269-POX10-gen1</v>
      </c>
      <c r="B24652" s="16">
        <v>46269</v>
      </c>
      <c r="C24652" s="10" t="s">
        <v>37</v>
      </c>
      <c r="D24652" s="10" t="s">
        <v>59</v>
      </c>
      <c r="E24652" s="10">
        <v>0</v>
      </c>
      <c r="F24652" s="10">
        <v>11.066666666666666</v>
      </c>
      <c r="G24652" s="10">
        <v>12.933333333333334</v>
      </c>
      <c r="H24652" s="10">
        <v>0</v>
      </c>
      <c r="I24652" s="4" t="s">
        <v>828</v>
      </c>
      <c r="J24652" s="7" t="str">
        <f>VLOOKUP(C24652,'[1]T. Apoyo Sistema'!$B$1:$C$89,2,0)</f>
        <v>SI</v>
      </c>
    </row>
    <row r="24653" spans="1:10" x14ac:dyDescent="0.25">
      <c r="A24653" s="4" t="str">
        <f>CONCATENATE(B24653,"-",C24653,"-",D24653)</f>
        <v>46269-POX10-gen2</v>
      </c>
      <c r="B24653" s="16">
        <v>46269</v>
      </c>
      <c r="C24653" s="10" t="s">
        <v>37</v>
      </c>
      <c r="D24653" s="10" t="s">
        <v>73</v>
      </c>
      <c r="E24653" s="10">
        <v>0</v>
      </c>
      <c r="F24653" s="10">
        <v>0</v>
      </c>
      <c r="G24653" s="10">
        <v>24</v>
      </c>
      <c r="H24653" s="10">
        <v>0</v>
      </c>
      <c r="I24653" s="4" t="s">
        <v>828</v>
      </c>
      <c r="J24653" s="7" t="str">
        <f>VLOOKUP(C24653,'[1]T. Apoyo Sistema'!$B$1:$C$89,2,0)</f>
        <v>SI</v>
      </c>
    </row>
    <row r="24654" spans="1:10" x14ac:dyDescent="0.25">
      <c r="A24654" s="4" t="str">
        <f>CONCATENATE(B24654,"-",C24654,"-",D24654)</f>
        <v>46269-POX10-psa1</v>
      </c>
      <c r="B24654" s="16">
        <v>46269</v>
      </c>
      <c r="C24654" s="10" t="s">
        <v>37</v>
      </c>
      <c r="D24654" s="10" t="s">
        <v>60</v>
      </c>
      <c r="E24654" s="10">
        <v>0</v>
      </c>
      <c r="F24654" s="10">
        <v>9.75</v>
      </c>
      <c r="G24654" s="10">
        <v>14.25</v>
      </c>
      <c r="H24654" s="10">
        <v>0</v>
      </c>
      <c r="I24654" s="4" t="s">
        <v>828</v>
      </c>
      <c r="J24654" s="7" t="str">
        <f>VLOOKUP(C24654,'[1]T. Apoyo Sistema'!$B$1:$C$89,2,0)</f>
        <v>SI</v>
      </c>
    </row>
    <row r="24655" spans="1:10" x14ac:dyDescent="0.25">
      <c r="A24655" s="4" t="str">
        <f>CONCATENATE(B24655,"-",C24655,"-",D24655)</f>
        <v>46269-POX10-psa2</v>
      </c>
      <c r="B24655" s="16">
        <v>46269</v>
      </c>
      <c r="C24655" s="10" t="s">
        <v>37</v>
      </c>
      <c r="D24655" s="10" t="s">
        <v>74</v>
      </c>
      <c r="E24655" s="10">
        <v>0</v>
      </c>
      <c r="F24655" s="10">
        <v>9.6833333333333336</v>
      </c>
      <c r="G24655" s="10">
        <v>14.316666666666666</v>
      </c>
      <c r="H24655" s="10">
        <v>0</v>
      </c>
      <c r="I24655" s="4" t="s">
        <v>828</v>
      </c>
      <c r="J24655" s="7" t="str">
        <f>VLOOKUP(C24655,'[1]T. Apoyo Sistema'!$B$1:$C$89,2,0)</f>
        <v>SI</v>
      </c>
    </row>
    <row r="24656" spans="1:10" x14ac:dyDescent="0.25">
      <c r="A24656" s="4" t="str">
        <f>CONCATENATE(B24656,"-",C24656,"-",D24656)</f>
        <v>46269-POX10-psa3</v>
      </c>
      <c r="B24656" s="16">
        <v>46269</v>
      </c>
      <c r="C24656" s="10" t="s">
        <v>37</v>
      </c>
      <c r="D24656" s="10" t="s">
        <v>79</v>
      </c>
      <c r="E24656" s="10">
        <v>0</v>
      </c>
      <c r="F24656" s="10">
        <v>0</v>
      </c>
      <c r="G24656" s="10">
        <v>24</v>
      </c>
      <c r="H24656" s="10">
        <v>0</v>
      </c>
      <c r="I24656" s="4" t="s">
        <v>828</v>
      </c>
      <c r="J24656" s="7" t="str">
        <f>VLOOKUP(C24656,'[1]T. Apoyo Sistema'!$B$1:$C$89,2,0)</f>
        <v>SI</v>
      </c>
    </row>
    <row r="24657" spans="1:10" x14ac:dyDescent="0.25">
      <c r="A24657" s="4" t="str">
        <f>CONCATENATE(B24657,"-",C24657,"-",D24657)</f>
        <v>46269-POX10-psa4</v>
      </c>
      <c r="B24657" s="16">
        <v>46269</v>
      </c>
      <c r="C24657" s="10" t="s">
        <v>37</v>
      </c>
      <c r="D24657" s="10" t="s">
        <v>80</v>
      </c>
      <c r="E24657" s="10">
        <v>0</v>
      </c>
      <c r="F24657" s="10">
        <v>9.7666666666666675</v>
      </c>
      <c r="G24657" s="10">
        <v>14.233333333333333</v>
      </c>
      <c r="H24657" s="10">
        <v>0</v>
      </c>
      <c r="I24657" s="4" t="s">
        <v>828</v>
      </c>
      <c r="J24657" s="7" t="str">
        <f>VLOOKUP(C24657,'[1]T. Apoyo Sistema'!$B$1:$C$89,2,0)</f>
        <v>SI</v>
      </c>
    </row>
    <row r="24658" spans="1:10" x14ac:dyDescent="0.25">
      <c r="A24658" s="4" t="str">
        <f>CONCATENATE(B24658,"-",C24658,"-",D24658)</f>
        <v>46269-POX10-sec1</v>
      </c>
      <c r="B24658" s="16">
        <v>46269</v>
      </c>
      <c r="C24658" s="10" t="s">
        <v>37</v>
      </c>
      <c r="D24658" s="10" t="s">
        <v>75</v>
      </c>
      <c r="E24658" s="10">
        <v>0</v>
      </c>
      <c r="F24658" s="10">
        <v>10.65</v>
      </c>
      <c r="G24658" s="10">
        <v>13.35</v>
      </c>
      <c r="H24658" s="10">
        <v>0</v>
      </c>
      <c r="I24658" s="4" t="s">
        <v>828</v>
      </c>
      <c r="J24658" s="7" t="str">
        <f>VLOOKUP(C24658,'[1]T. Apoyo Sistema'!$B$1:$C$89,2,0)</f>
        <v>SI</v>
      </c>
    </row>
    <row r="24659" spans="1:10" x14ac:dyDescent="0.25">
      <c r="A24659" s="4" t="str">
        <f>CONCATENATE(B24659,"-",C24659,"-",D24659)</f>
        <v>46269-POX10-sec2</v>
      </c>
      <c r="B24659" s="16">
        <v>46269</v>
      </c>
      <c r="C24659" s="10" t="s">
        <v>37</v>
      </c>
      <c r="D24659" s="10" t="s">
        <v>76</v>
      </c>
      <c r="E24659" s="10">
        <v>0</v>
      </c>
      <c r="F24659" s="10">
        <v>10.65</v>
      </c>
      <c r="G24659" s="10">
        <v>13.35</v>
      </c>
      <c r="H24659" s="10">
        <v>0</v>
      </c>
      <c r="I24659" s="4" t="s">
        <v>828</v>
      </c>
      <c r="J24659" s="7" t="str">
        <f>VLOOKUP(C24659,'[1]T. Apoyo Sistema'!$B$1:$C$89,2,0)</f>
        <v>SI</v>
      </c>
    </row>
    <row r="24660" spans="1:10" x14ac:dyDescent="0.25">
      <c r="A24660" s="4" t="str">
        <f>CONCATENATE(B24660,"-",C24660,"-",D24660)</f>
        <v>46269-POX11-bbd1</v>
      </c>
      <c r="B24660" s="16">
        <v>46269</v>
      </c>
      <c r="C24660" s="10" t="s">
        <v>81</v>
      </c>
      <c r="D24660" s="10" t="s">
        <v>69</v>
      </c>
      <c r="E24660" s="10">
        <v>0</v>
      </c>
      <c r="F24660" s="10">
        <v>0.3</v>
      </c>
      <c r="G24660" s="10">
        <v>23.7</v>
      </c>
      <c r="H24660" s="10">
        <v>0</v>
      </c>
      <c r="I24660" s="4" t="s">
        <v>828</v>
      </c>
      <c r="J24660" s="7" t="str">
        <f>VLOOKUP(C24660,'[1]T. Apoyo Sistema'!$B$1:$C$89,2,0)</f>
        <v>SI</v>
      </c>
    </row>
    <row r="24661" spans="1:10" x14ac:dyDescent="0.25">
      <c r="A24661" s="4" t="str">
        <f>CONCATENATE(B24661,"-",C24661,"-",D24661)</f>
        <v>46269-POX11-bbd2</v>
      </c>
      <c r="B24661" s="16">
        <v>46269</v>
      </c>
      <c r="C24661" s="10" t="s">
        <v>81</v>
      </c>
      <c r="D24661" s="10" t="s">
        <v>70</v>
      </c>
      <c r="E24661" s="10">
        <v>0</v>
      </c>
      <c r="F24661" s="10">
        <v>0</v>
      </c>
      <c r="G24661" s="10">
        <v>24</v>
      </c>
      <c r="H24661" s="10">
        <v>0</v>
      </c>
      <c r="I24661" s="4" t="s">
        <v>828</v>
      </c>
      <c r="J24661" s="7" t="str">
        <f>VLOOKUP(C24661,'[1]T. Apoyo Sistema'!$B$1:$C$89,2,0)</f>
        <v>SI</v>
      </c>
    </row>
    <row r="24662" spans="1:10" x14ac:dyDescent="0.25">
      <c r="A24662" s="4" t="str">
        <f>CONCATENATE(B24662,"-",C24662,"-",D24662)</f>
        <v>46269-POX11-com1</v>
      </c>
      <c r="B24662" s="16">
        <v>46269</v>
      </c>
      <c r="C24662" s="10" t="s">
        <v>81</v>
      </c>
      <c r="D24662" s="10" t="s">
        <v>71</v>
      </c>
      <c r="E24662" s="10">
        <v>0</v>
      </c>
      <c r="F24662" s="10">
        <v>5.4</v>
      </c>
      <c r="G24662" s="10">
        <v>18.600000000000001</v>
      </c>
      <c r="H24662" s="10">
        <v>0</v>
      </c>
      <c r="I24662" s="4" t="s">
        <v>828</v>
      </c>
      <c r="J24662" s="7" t="str">
        <f>VLOOKUP(C24662,'[1]T. Apoyo Sistema'!$B$1:$C$89,2,0)</f>
        <v>SI</v>
      </c>
    </row>
    <row r="24663" spans="1:10" x14ac:dyDescent="0.25">
      <c r="A24663" s="4" t="str">
        <f>CONCATENATE(B24663,"-",C24663,"-",D24663)</f>
        <v>46269-POX11-com2</v>
      </c>
      <c r="B24663" s="16">
        <v>46269</v>
      </c>
      <c r="C24663" s="10" t="s">
        <v>81</v>
      </c>
      <c r="D24663" s="10" t="s">
        <v>72</v>
      </c>
      <c r="E24663" s="10">
        <v>0</v>
      </c>
      <c r="F24663" s="10">
        <v>5.25</v>
      </c>
      <c r="G24663" s="10">
        <v>18.75</v>
      </c>
      <c r="H24663" s="10">
        <v>0</v>
      </c>
      <c r="I24663" s="4" t="s">
        <v>828</v>
      </c>
      <c r="J24663" s="7" t="str">
        <f>VLOOKUP(C24663,'[1]T. Apoyo Sistema'!$B$1:$C$89,2,0)</f>
        <v>SI</v>
      </c>
    </row>
    <row r="24664" spans="1:10" x14ac:dyDescent="0.25">
      <c r="A24664" s="4" t="str">
        <f>CONCATENATE(B24664,"-",C24664,"-",D24664)</f>
        <v>46269-POX11-com3</v>
      </c>
      <c r="B24664" s="16">
        <v>46269</v>
      </c>
      <c r="C24664" s="10" t="s">
        <v>81</v>
      </c>
      <c r="D24664" s="10" t="s">
        <v>77</v>
      </c>
      <c r="E24664" s="10">
        <v>0</v>
      </c>
      <c r="F24664" s="10">
        <v>5.333333333333333</v>
      </c>
      <c r="G24664" s="10">
        <v>18.666666666666668</v>
      </c>
      <c r="H24664" s="10">
        <v>0</v>
      </c>
      <c r="I24664" s="4" t="s">
        <v>828</v>
      </c>
      <c r="J24664" s="7" t="str">
        <f>VLOOKUP(C24664,'[1]T. Apoyo Sistema'!$B$1:$C$89,2,0)</f>
        <v>SI</v>
      </c>
    </row>
    <row r="24665" spans="1:10" x14ac:dyDescent="0.25">
      <c r="A24665" s="4" t="str">
        <f>CONCATENATE(B24665,"-",C24665,"-",D24665)</f>
        <v>46269-POX11-com4</v>
      </c>
      <c r="B24665" s="16">
        <v>46269</v>
      </c>
      <c r="C24665" s="10" t="s">
        <v>81</v>
      </c>
      <c r="D24665" s="10" t="s">
        <v>78</v>
      </c>
      <c r="E24665" s="10">
        <v>0</v>
      </c>
      <c r="F24665" s="10">
        <v>5.4</v>
      </c>
      <c r="G24665" s="10">
        <v>18.600000000000001</v>
      </c>
      <c r="H24665" s="10">
        <v>0</v>
      </c>
      <c r="I24665" s="4" t="s">
        <v>828</v>
      </c>
      <c r="J24665" s="7" t="str">
        <f>VLOOKUP(C24665,'[1]T. Apoyo Sistema'!$B$1:$C$89,2,0)</f>
        <v>SI</v>
      </c>
    </row>
    <row r="24666" spans="1:10" x14ac:dyDescent="0.25">
      <c r="A24666" s="4" t="str">
        <f>CONCATENATE(B24666,"-",C24666,"-",D24666)</f>
        <v>46269-POX11-gen1</v>
      </c>
      <c r="B24666" s="16">
        <v>46269</v>
      </c>
      <c r="C24666" s="10" t="s">
        <v>81</v>
      </c>
      <c r="D24666" s="10" t="s">
        <v>59</v>
      </c>
      <c r="E24666" s="10">
        <v>0</v>
      </c>
      <c r="F24666" s="10">
        <v>6.2333333333333334</v>
      </c>
      <c r="G24666" s="10">
        <v>17.766666666666666</v>
      </c>
      <c r="H24666" s="10">
        <v>0</v>
      </c>
      <c r="I24666" s="4" t="s">
        <v>828</v>
      </c>
      <c r="J24666" s="7" t="str">
        <f>VLOOKUP(C24666,'[1]T. Apoyo Sistema'!$B$1:$C$89,2,0)</f>
        <v>SI</v>
      </c>
    </row>
    <row r="24667" spans="1:10" x14ac:dyDescent="0.25">
      <c r="A24667" s="4" t="str">
        <f>CONCATENATE(B24667,"-",C24667,"-",D24667)</f>
        <v>46269-POX11-gen2</v>
      </c>
      <c r="B24667" s="16">
        <v>46269</v>
      </c>
      <c r="C24667" s="10" t="s">
        <v>81</v>
      </c>
      <c r="D24667" s="10" t="s">
        <v>73</v>
      </c>
      <c r="E24667" s="10">
        <v>0</v>
      </c>
      <c r="F24667" s="10">
        <v>0</v>
      </c>
      <c r="G24667" s="10">
        <v>24</v>
      </c>
      <c r="H24667" s="10">
        <v>0</v>
      </c>
      <c r="I24667" s="4" t="s">
        <v>828</v>
      </c>
      <c r="J24667" s="7" t="str">
        <f>VLOOKUP(C24667,'[1]T. Apoyo Sistema'!$B$1:$C$89,2,0)</f>
        <v>SI</v>
      </c>
    </row>
    <row r="24668" spans="1:10" x14ac:dyDescent="0.25">
      <c r="A24668" s="4" t="str">
        <f>CONCATENATE(B24668,"-",C24668,"-",D24668)</f>
        <v>46269-POX11-psa1</v>
      </c>
      <c r="B24668" s="16">
        <v>46269</v>
      </c>
      <c r="C24668" s="10" t="s">
        <v>81</v>
      </c>
      <c r="D24668" s="10" t="s">
        <v>60</v>
      </c>
      <c r="E24668" s="10">
        <v>0</v>
      </c>
      <c r="F24668" s="10">
        <v>5.2166666666666668</v>
      </c>
      <c r="G24668" s="10">
        <v>18.783333333333331</v>
      </c>
      <c r="H24668" s="10">
        <v>0</v>
      </c>
      <c r="I24668" s="4" t="s">
        <v>828</v>
      </c>
      <c r="J24668" s="7" t="str">
        <f>VLOOKUP(C24668,'[1]T. Apoyo Sistema'!$B$1:$C$89,2,0)</f>
        <v>SI</v>
      </c>
    </row>
    <row r="24669" spans="1:10" x14ac:dyDescent="0.25">
      <c r="A24669" s="4" t="str">
        <f>CONCATENATE(B24669,"-",C24669,"-",D24669)</f>
        <v>46269-POX11-psa2</v>
      </c>
      <c r="B24669" s="16">
        <v>46269</v>
      </c>
      <c r="C24669" s="10" t="s">
        <v>81</v>
      </c>
      <c r="D24669" s="10" t="s">
        <v>74</v>
      </c>
      <c r="E24669" s="10">
        <v>0</v>
      </c>
      <c r="F24669" s="10">
        <v>5.15</v>
      </c>
      <c r="G24669" s="10">
        <v>18.850000000000001</v>
      </c>
      <c r="H24669" s="10">
        <v>0</v>
      </c>
      <c r="I24669" s="4" t="s">
        <v>828</v>
      </c>
      <c r="J24669" s="7" t="str">
        <f>VLOOKUP(C24669,'[1]T. Apoyo Sistema'!$B$1:$C$89,2,0)</f>
        <v>SI</v>
      </c>
    </row>
    <row r="24670" spans="1:10" x14ac:dyDescent="0.25">
      <c r="A24670" s="4" t="str">
        <f>CONCATENATE(B24670,"-",C24670,"-",D24670)</f>
        <v>46269-POX11-psa3</v>
      </c>
      <c r="B24670" s="16">
        <v>46269</v>
      </c>
      <c r="C24670" s="10" t="s">
        <v>81</v>
      </c>
      <c r="D24670" s="10" t="s">
        <v>79</v>
      </c>
      <c r="E24670" s="10">
        <v>0</v>
      </c>
      <c r="F24670" s="10">
        <v>5.0166666666666666</v>
      </c>
      <c r="G24670" s="10">
        <v>18.983333333333334</v>
      </c>
      <c r="H24670" s="10">
        <v>0</v>
      </c>
      <c r="I24670" s="4" t="s">
        <v>828</v>
      </c>
      <c r="J24670" s="7" t="str">
        <f>VLOOKUP(C24670,'[1]T. Apoyo Sistema'!$B$1:$C$89,2,0)</f>
        <v>SI</v>
      </c>
    </row>
    <row r="24671" spans="1:10" x14ac:dyDescent="0.25">
      <c r="A24671" s="4" t="str">
        <f>CONCATENATE(B24671,"-",C24671,"-",D24671)</f>
        <v>46269-POX11-psa4</v>
      </c>
      <c r="B24671" s="16">
        <v>46269</v>
      </c>
      <c r="C24671" s="10" t="s">
        <v>81</v>
      </c>
      <c r="D24671" s="10" t="s">
        <v>80</v>
      </c>
      <c r="E24671" s="10">
        <v>0</v>
      </c>
      <c r="F24671" s="10">
        <v>5.2166666666666668</v>
      </c>
      <c r="G24671" s="10">
        <v>18.783333333333331</v>
      </c>
      <c r="H24671" s="10">
        <v>0</v>
      </c>
      <c r="I24671" s="4" t="s">
        <v>828</v>
      </c>
      <c r="J24671" s="7" t="str">
        <f>VLOOKUP(C24671,'[1]T. Apoyo Sistema'!$B$1:$C$89,2,0)</f>
        <v>SI</v>
      </c>
    </row>
    <row r="24672" spans="1:10" x14ac:dyDescent="0.25">
      <c r="A24672" s="4" t="str">
        <f>CONCATENATE(B24672,"-",C24672,"-",D24672)</f>
        <v>46269-POX11-sec1</v>
      </c>
      <c r="B24672" s="16">
        <v>46269</v>
      </c>
      <c r="C24672" s="10" t="s">
        <v>81</v>
      </c>
      <c r="D24672" s="10" t="s">
        <v>75</v>
      </c>
      <c r="E24672" s="10">
        <v>0</v>
      </c>
      <c r="F24672" s="10">
        <v>5.95</v>
      </c>
      <c r="G24672" s="10">
        <v>18.05</v>
      </c>
      <c r="H24672" s="10">
        <v>0</v>
      </c>
      <c r="I24672" s="4" t="s">
        <v>828</v>
      </c>
      <c r="J24672" s="7" t="str">
        <f>VLOOKUP(C24672,'[1]T. Apoyo Sistema'!$B$1:$C$89,2,0)</f>
        <v>SI</v>
      </c>
    </row>
    <row r="24673" spans="1:10" x14ac:dyDescent="0.25">
      <c r="A24673" s="4" t="str">
        <f>CONCATENATE(B24673,"-",C24673,"-",D24673)</f>
        <v>46269-POX11-sec2</v>
      </c>
      <c r="B24673" s="16">
        <v>46269</v>
      </c>
      <c r="C24673" s="10" t="s">
        <v>81</v>
      </c>
      <c r="D24673" s="10" t="s">
        <v>76</v>
      </c>
      <c r="E24673" s="10">
        <v>0</v>
      </c>
      <c r="F24673" s="10">
        <v>5.95</v>
      </c>
      <c r="G24673" s="10">
        <v>18.05</v>
      </c>
      <c r="H24673" s="10">
        <v>0</v>
      </c>
      <c r="I24673" s="4" t="s">
        <v>828</v>
      </c>
      <c r="J24673" s="7" t="str">
        <f>VLOOKUP(C24673,'[1]T. Apoyo Sistema'!$B$1:$C$89,2,0)</f>
        <v>SI</v>
      </c>
    </row>
    <row r="24674" spans="1:10" x14ac:dyDescent="0.25">
      <c r="A24674" s="4" t="str">
        <f>CONCATENATE(B24674,"-",C24674,"-",D24674)</f>
        <v>46269-POX17-bbd1</v>
      </c>
      <c r="B24674" s="16">
        <v>46269</v>
      </c>
      <c r="C24674" s="10" t="s">
        <v>35</v>
      </c>
      <c r="D24674" s="10" t="s">
        <v>69</v>
      </c>
      <c r="E24674" s="10">
        <v>0</v>
      </c>
      <c r="F24674" s="10">
        <v>0.43333333333333335</v>
      </c>
      <c r="G24674" s="10">
        <v>23.566666666666666</v>
      </c>
      <c r="H24674" s="10">
        <v>0</v>
      </c>
      <c r="I24674" s="4" t="s">
        <v>828</v>
      </c>
      <c r="J24674" s="7" t="str">
        <f>VLOOKUP(C24674,'[1]T. Apoyo Sistema'!$B$1:$C$89,2,0)</f>
        <v>SI</v>
      </c>
    </row>
    <row r="24675" spans="1:10" x14ac:dyDescent="0.25">
      <c r="A24675" s="4" t="str">
        <f>CONCATENATE(B24675,"-",C24675,"-",D24675)</f>
        <v>46269-POX17-bbd2</v>
      </c>
      <c r="B24675" s="16">
        <v>46269</v>
      </c>
      <c r="C24675" s="10" t="s">
        <v>35</v>
      </c>
      <c r="D24675" s="10" t="s">
        <v>70</v>
      </c>
      <c r="E24675" s="10">
        <v>0</v>
      </c>
      <c r="F24675" s="10">
        <v>0</v>
      </c>
      <c r="G24675" s="10">
        <v>24</v>
      </c>
      <c r="H24675" s="10">
        <v>0</v>
      </c>
      <c r="I24675" s="4" t="s">
        <v>828</v>
      </c>
      <c r="J24675" s="7" t="str">
        <f>VLOOKUP(C24675,'[1]T. Apoyo Sistema'!$B$1:$C$89,2,0)</f>
        <v>SI</v>
      </c>
    </row>
    <row r="24676" spans="1:10" x14ac:dyDescent="0.25">
      <c r="A24676" s="4" t="str">
        <f>CONCATENATE(B24676,"-",C24676,"-",D24676)</f>
        <v>46269-POX17-com1</v>
      </c>
      <c r="B24676" s="16">
        <v>46269</v>
      </c>
      <c r="C24676" s="10" t="s">
        <v>35</v>
      </c>
      <c r="D24676" s="10" t="s">
        <v>71</v>
      </c>
      <c r="E24676" s="10">
        <v>0</v>
      </c>
      <c r="F24676" s="10">
        <v>6.15</v>
      </c>
      <c r="G24676" s="10">
        <v>17.850000000000001</v>
      </c>
      <c r="H24676" s="10">
        <v>0</v>
      </c>
      <c r="I24676" s="4" t="s">
        <v>828</v>
      </c>
      <c r="J24676" s="7" t="str">
        <f>VLOOKUP(C24676,'[1]T. Apoyo Sistema'!$B$1:$C$89,2,0)</f>
        <v>SI</v>
      </c>
    </row>
    <row r="24677" spans="1:10" x14ac:dyDescent="0.25">
      <c r="A24677" s="4" t="str">
        <f>CONCATENATE(B24677,"-",C24677,"-",D24677)</f>
        <v>46269-POX17-com2</v>
      </c>
      <c r="B24677" s="16">
        <v>46269</v>
      </c>
      <c r="C24677" s="10" t="s">
        <v>35</v>
      </c>
      <c r="D24677" s="10" t="s">
        <v>72</v>
      </c>
      <c r="E24677" s="10">
        <v>0</v>
      </c>
      <c r="F24677" s="10">
        <v>5.8833333333333337</v>
      </c>
      <c r="G24677" s="10">
        <v>18.116666666666667</v>
      </c>
      <c r="H24677" s="10">
        <v>0</v>
      </c>
      <c r="I24677" s="4" t="s">
        <v>828</v>
      </c>
      <c r="J24677" s="7" t="str">
        <f>VLOOKUP(C24677,'[1]T. Apoyo Sistema'!$B$1:$C$89,2,0)</f>
        <v>SI</v>
      </c>
    </row>
    <row r="24678" spans="1:10" x14ac:dyDescent="0.25">
      <c r="A24678" s="4" t="str">
        <f>CONCATENATE(B24678,"-",C24678,"-",D24678)</f>
        <v>46269-POX17-com3</v>
      </c>
      <c r="B24678" s="16">
        <v>46269</v>
      </c>
      <c r="C24678" s="10" t="s">
        <v>35</v>
      </c>
      <c r="D24678" s="10" t="s">
        <v>77</v>
      </c>
      <c r="E24678" s="10">
        <v>0</v>
      </c>
      <c r="F24678" s="10">
        <v>5.8666666666666663</v>
      </c>
      <c r="G24678" s="10">
        <v>18.133333333333333</v>
      </c>
      <c r="H24678" s="10">
        <v>0</v>
      </c>
      <c r="I24678" s="4" t="s">
        <v>828</v>
      </c>
      <c r="J24678" s="7" t="str">
        <f>VLOOKUP(C24678,'[1]T. Apoyo Sistema'!$B$1:$C$89,2,0)</f>
        <v>SI</v>
      </c>
    </row>
    <row r="24679" spans="1:10" x14ac:dyDescent="0.25">
      <c r="A24679" s="4" t="str">
        <f>CONCATENATE(B24679,"-",C24679,"-",D24679)</f>
        <v>46269-POX17-com4</v>
      </c>
      <c r="B24679" s="16">
        <v>46269</v>
      </c>
      <c r="C24679" s="10" t="s">
        <v>35</v>
      </c>
      <c r="D24679" s="10" t="s">
        <v>78</v>
      </c>
      <c r="E24679" s="10">
        <v>0</v>
      </c>
      <c r="F24679" s="10">
        <v>6.1833333333333336</v>
      </c>
      <c r="G24679" s="10">
        <v>17.816666666666666</v>
      </c>
      <c r="H24679" s="10">
        <v>0</v>
      </c>
      <c r="I24679" s="4" t="s">
        <v>828</v>
      </c>
      <c r="J24679" s="7" t="str">
        <f>VLOOKUP(C24679,'[1]T. Apoyo Sistema'!$B$1:$C$89,2,0)</f>
        <v>SI</v>
      </c>
    </row>
    <row r="24680" spans="1:10" x14ac:dyDescent="0.25">
      <c r="A24680" s="4" t="str">
        <f>CONCATENATE(B24680,"-",C24680,"-",D24680)</f>
        <v>46269-POX17-gen1</v>
      </c>
      <c r="B24680" s="16">
        <v>46269</v>
      </c>
      <c r="C24680" s="10" t="s">
        <v>35</v>
      </c>
      <c r="D24680" s="10" t="s">
        <v>59</v>
      </c>
      <c r="E24680" s="10">
        <v>0</v>
      </c>
      <c r="F24680" s="10">
        <v>6.4833333333333334</v>
      </c>
      <c r="G24680" s="10">
        <v>17.516666666666666</v>
      </c>
      <c r="H24680" s="10">
        <v>0</v>
      </c>
      <c r="I24680" s="4" t="s">
        <v>828</v>
      </c>
      <c r="J24680" s="7" t="str">
        <f>VLOOKUP(C24680,'[1]T. Apoyo Sistema'!$B$1:$C$89,2,0)</f>
        <v>SI</v>
      </c>
    </row>
    <row r="24681" spans="1:10" x14ac:dyDescent="0.25">
      <c r="A24681" s="4" t="str">
        <f>CONCATENATE(B24681,"-",C24681,"-",D24681)</f>
        <v>46269-POX17-gen2</v>
      </c>
      <c r="B24681" s="16">
        <v>46269</v>
      </c>
      <c r="C24681" s="10" t="s">
        <v>35</v>
      </c>
      <c r="D24681" s="10" t="s">
        <v>73</v>
      </c>
      <c r="E24681" s="10">
        <v>0</v>
      </c>
      <c r="F24681" s="10">
        <v>0</v>
      </c>
      <c r="G24681" s="10">
        <v>24</v>
      </c>
      <c r="H24681" s="10">
        <v>0</v>
      </c>
      <c r="I24681" s="4" t="s">
        <v>828</v>
      </c>
      <c r="J24681" s="7" t="str">
        <f>VLOOKUP(C24681,'[1]T. Apoyo Sistema'!$B$1:$C$89,2,0)</f>
        <v>SI</v>
      </c>
    </row>
    <row r="24682" spans="1:10" x14ac:dyDescent="0.25">
      <c r="A24682" s="4" t="str">
        <f>CONCATENATE(B24682,"-",C24682,"-",D24682)</f>
        <v>46269-POX17-psa1</v>
      </c>
      <c r="B24682" s="16">
        <v>46269</v>
      </c>
      <c r="C24682" s="10" t="s">
        <v>35</v>
      </c>
      <c r="D24682" s="10" t="s">
        <v>60</v>
      </c>
      <c r="E24682" s="10">
        <v>0</v>
      </c>
      <c r="F24682" s="10">
        <v>5.6166666666666663</v>
      </c>
      <c r="G24682" s="10">
        <v>18.383333333333333</v>
      </c>
      <c r="H24682" s="10">
        <v>0</v>
      </c>
      <c r="I24682" s="4" t="s">
        <v>828</v>
      </c>
      <c r="J24682" s="7" t="str">
        <f>VLOOKUP(C24682,'[1]T. Apoyo Sistema'!$B$1:$C$89,2,0)</f>
        <v>SI</v>
      </c>
    </row>
    <row r="24683" spans="1:10" x14ac:dyDescent="0.25">
      <c r="A24683" s="4" t="str">
        <f>CONCATENATE(B24683,"-",C24683,"-",D24683)</f>
        <v>46269-POX17-psa2</v>
      </c>
      <c r="B24683" s="16">
        <v>46269</v>
      </c>
      <c r="C24683" s="10" t="s">
        <v>35</v>
      </c>
      <c r="D24683" s="10" t="s">
        <v>74</v>
      </c>
      <c r="E24683" s="10">
        <v>0</v>
      </c>
      <c r="F24683" s="10">
        <v>5.9666666666666668</v>
      </c>
      <c r="G24683" s="10">
        <v>18.033333333333331</v>
      </c>
      <c r="H24683" s="10">
        <v>0</v>
      </c>
      <c r="I24683" s="4" t="s">
        <v>828</v>
      </c>
      <c r="J24683" s="7" t="str">
        <f>VLOOKUP(C24683,'[1]T. Apoyo Sistema'!$B$1:$C$89,2,0)</f>
        <v>SI</v>
      </c>
    </row>
    <row r="24684" spans="1:10" x14ac:dyDescent="0.25">
      <c r="A24684" s="4" t="str">
        <f>CONCATENATE(B24684,"-",C24684,"-",D24684)</f>
        <v>46269-POX17-psa3</v>
      </c>
      <c r="B24684" s="16">
        <v>46269</v>
      </c>
      <c r="C24684" s="10" t="s">
        <v>35</v>
      </c>
      <c r="D24684" s="10" t="s">
        <v>79</v>
      </c>
      <c r="E24684" s="10">
        <v>0</v>
      </c>
      <c r="F24684" s="10">
        <v>5.9333333333333336</v>
      </c>
      <c r="G24684" s="10">
        <v>18.066666666666666</v>
      </c>
      <c r="H24684" s="10">
        <v>0</v>
      </c>
      <c r="I24684" s="4" t="s">
        <v>828</v>
      </c>
      <c r="J24684" s="7" t="str">
        <f>VLOOKUP(C24684,'[1]T. Apoyo Sistema'!$B$1:$C$89,2,0)</f>
        <v>SI</v>
      </c>
    </row>
    <row r="24685" spans="1:10" x14ac:dyDescent="0.25">
      <c r="A24685" s="4" t="str">
        <f>CONCATENATE(B24685,"-",C24685,"-",D24685)</f>
        <v>46269-POX17-psa4</v>
      </c>
      <c r="B24685" s="16">
        <v>46269</v>
      </c>
      <c r="C24685" s="10" t="s">
        <v>35</v>
      </c>
      <c r="D24685" s="10" t="s">
        <v>80</v>
      </c>
      <c r="E24685" s="10">
        <v>0</v>
      </c>
      <c r="F24685" s="10">
        <v>5.6333333333333337</v>
      </c>
      <c r="G24685" s="10">
        <v>18.366666666666667</v>
      </c>
      <c r="H24685" s="10">
        <v>0</v>
      </c>
      <c r="I24685" s="4" t="s">
        <v>828</v>
      </c>
      <c r="J24685" s="7" t="str">
        <f>VLOOKUP(C24685,'[1]T. Apoyo Sistema'!$B$1:$C$89,2,0)</f>
        <v>SI</v>
      </c>
    </row>
    <row r="24686" spans="1:10" x14ac:dyDescent="0.25">
      <c r="A24686" s="4" t="str">
        <f>CONCATENATE(B24686,"-",C24686,"-",D24686)</f>
        <v>46269-POX17-sec1</v>
      </c>
      <c r="B24686" s="16">
        <v>46269</v>
      </c>
      <c r="C24686" s="10" t="s">
        <v>35</v>
      </c>
      <c r="D24686" s="10" t="s">
        <v>75</v>
      </c>
      <c r="E24686" s="10">
        <v>0</v>
      </c>
      <c r="F24686" s="10">
        <v>6.3666666666666663</v>
      </c>
      <c r="G24686" s="10">
        <v>17.633333333333333</v>
      </c>
      <c r="H24686" s="10">
        <v>0</v>
      </c>
      <c r="I24686" s="4" t="s">
        <v>828</v>
      </c>
      <c r="J24686" s="7" t="str">
        <f>VLOOKUP(C24686,'[1]T. Apoyo Sistema'!$B$1:$C$89,2,0)</f>
        <v>SI</v>
      </c>
    </row>
    <row r="24687" spans="1:10" x14ac:dyDescent="0.25">
      <c r="A24687" s="4" t="str">
        <f>CONCATENATE(B24687,"-",C24687,"-",D24687)</f>
        <v>46269-POX17-sec2</v>
      </c>
      <c r="B24687" s="16">
        <v>46269</v>
      </c>
      <c r="C24687" s="10" t="s">
        <v>35</v>
      </c>
      <c r="D24687" s="10" t="s">
        <v>76</v>
      </c>
      <c r="E24687" s="10">
        <v>0</v>
      </c>
      <c r="F24687" s="10">
        <v>6.3666666666666663</v>
      </c>
      <c r="G24687" s="10">
        <v>17.633333333333333</v>
      </c>
      <c r="H24687" s="10">
        <v>0</v>
      </c>
      <c r="I24687" s="4" t="s">
        <v>828</v>
      </c>
      <c r="J24687" s="7" t="str">
        <f>VLOOKUP(C24687,'[1]T. Apoyo Sistema'!$B$1:$C$89,2,0)</f>
        <v>SI</v>
      </c>
    </row>
    <row r="24688" spans="1:10" x14ac:dyDescent="0.25">
      <c r="A24688" s="4" t="str">
        <f>CONCATENATE(B24688,"-",C24688,"-",D24688)</f>
        <v>46269-POX18-bbd1</v>
      </c>
      <c r="B24688" s="16">
        <v>46269</v>
      </c>
      <c r="C24688" s="10" t="s">
        <v>17</v>
      </c>
      <c r="D24688" s="10" t="s">
        <v>69</v>
      </c>
      <c r="E24688" s="10">
        <v>0</v>
      </c>
      <c r="F24688" s="10">
        <v>0</v>
      </c>
      <c r="G24688" s="10">
        <v>24</v>
      </c>
      <c r="H24688" s="10">
        <v>0</v>
      </c>
      <c r="I24688" s="4" t="s">
        <v>828</v>
      </c>
      <c r="J24688" s="7" t="str">
        <f>VLOOKUP(C24688,'[1]T. Apoyo Sistema'!$B$1:$C$89,2,0)</f>
        <v>NO</v>
      </c>
    </row>
    <row r="24689" spans="1:10" x14ac:dyDescent="0.25">
      <c r="A24689" s="4" t="str">
        <f>CONCATENATE(B24689,"-",C24689,"-",D24689)</f>
        <v>46269-POX18-bbd2</v>
      </c>
      <c r="B24689" s="16">
        <v>46269</v>
      </c>
      <c r="C24689" s="10" t="s">
        <v>17</v>
      </c>
      <c r="D24689" s="10" t="s">
        <v>70</v>
      </c>
      <c r="E24689" s="10">
        <v>0</v>
      </c>
      <c r="F24689" s="10">
        <v>0.76666666666666672</v>
      </c>
      <c r="G24689" s="10">
        <v>23.233333333333334</v>
      </c>
      <c r="H24689" s="10">
        <v>0</v>
      </c>
      <c r="I24689" s="4" t="s">
        <v>828</v>
      </c>
      <c r="J24689" s="7" t="str">
        <f>VLOOKUP(C24689,'[1]T. Apoyo Sistema'!$B$1:$C$89,2,0)</f>
        <v>NO</v>
      </c>
    </row>
    <row r="24690" spans="1:10" x14ac:dyDescent="0.25">
      <c r="A24690" s="4" t="str">
        <f>CONCATENATE(B24690,"-",C24690,"-",D24690)</f>
        <v>46269-POX18-com1</v>
      </c>
      <c r="B24690" s="16">
        <v>46269</v>
      </c>
      <c r="C24690" s="10" t="s">
        <v>17</v>
      </c>
      <c r="D24690" s="10" t="s">
        <v>71</v>
      </c>
      <c r="E24690" s="10">
        <v>0</v>
      </c>
      <c r="F24690" s="10">
        <v>24</v>
      </c>
      <c r="G24690" s="10">
        <v>0</v>
      </c>
      <c r="H24690" s="10">
        <v>0</v>
      </c>
      <c r="I24690" s="4" t="s">
        <v>828</v>
      </c>
      <c r="J24690" s="7" t="str">
        <f>VLOOKUP(C24690,'[1]T. Apoyo Sistema'!$B$1:$C$89,2,0)</f>
        <v>NO</v>
      </c>
    </row>
    <row r="24691" spans="1:10" x14ac:dyDescent="0.25">
      <c r="A24691" s="4" t="str">
        <f>CONCATENATE(B24691,"-",C24691,"-",D24691)</f>
        <v>46269-POX18-com2</v>
      </c>
      <c r="B24691" s="16">
        <v>46269</v>
      </c>
      <c r="C24691" s="10" t="s">
        <v>17</v>
      </c>
      <c r="D24691" s="10" t="s">
        <v>72</v>
      </c>
      <c r="E24691" s="10">
        <v>0</v>
      </c>
      <c r="F24691" s="10">
        <v>24</v>
      </c>
      <c r="G24691" s="10">
        <v>0</v>
      </c>
      <c r="H24691" s="10">
        <v>0</v>
      </c>
      <c r="I24691" s="4" t="s">
        <v>828</v>
      </c>
      <c r="J24691" s="7" t="str">
        <f>VLOOKUP(C24691,'[1]T. Apoyo Sistema'!$B$1:$C$89,2,0)</f>
        <v>NO</v>
      </c>
    </row>
    <row r="24692" spans="1:10" x14ac:dyDescent="0.25">
      <c r="A24692" s="4" t="str">
        <f>CONCATENATE(B24692,"-",C24692,"-",D24692)</f>
        <v>46269-POX18-com3</v>
      </c>
      <c r="B24692" s="16">
        <v>46269</v>
      </c>
      <c r="C24692" s="10" t="s">
        <v>17</v>
      </c>
      <c r="D24692" s="10" t="s">
        <v>77</v>
      </c>
      <c r="E24692" s="10">
        <v>0</v>
      </c>
      <c r="F24692" s="10">
        <v>24</v>
      </c>
      <c r="G24692" s="10">
        <v>0</v>
      </c>
      <c r="H24692" s="10">
        <v>0</v>
      </c>
      <c r="I24692" s="4" t="s">
        <v>828</v>
      </c>
      <c r="J24692" s="7" t="str">
        <f>VLOOKUP(C24692,'[1]T. Apoyo Sistema'!$B$1:$C$89,2,0)</f>
        <v>NO</v>
      </c>
    </row>
    <row r="24693" spans="1:10" x14ac:dyDescent="0.25">
      <c r="A24693" s="4" t="str">
        <f>CONCATENATE(B24693,"-",C24693,"-",D24693)</f>
        <v>46269-POX18-com4</v>
      </c>
      <c r="B24693" s="16">
        <v>46269</v>
      </c>
      <c r="C24693" s="10" t="s">
        <v>17</v>
      </c>
      <c r="D24693" s="10" t="s">
        <v>78</v>
      </c>
      <c r="E24693" s="10">
        <v>0</v>
      </c>
      <c r="F24693" s="10">
        <v>24</v>
      </c>
      <c r="G24693" s="10">
        <v>0</v>
      </c>
      <c r="H24693" s="10">
        <v>0</v>
      </c>
      <c r="I24693" s="4" t="s">
        <v>828</v>
      </c>
      <c r="J24693" s="7" t="str">
        <f>VLOOKUP(C24693,'[1]T. Apoyo Sistema'!$B$1:$C$89,2,0)</f>
        <v>NO</v>
      </c>
    </row>
    <row r="24694" spans="1:10" x14ac:dyDescent="0.25">
      <c r="A24694" s="4" t="str">
        <f>CONCATENATE(B24694,"-",C24694,"-",D24694)</f>
        <v>46269-POX18-gen1</v>
      </c>
      <c r="B24694" s="16">
        <v>46269</v>
      </c>
      <c r="C24694" s="10" t="s">
        <v>17</v>
      </c>
      <c r="D24694" s="10" t="s">
        <v>59</v>
      </c>
      <c r="E24694" s="10">
        <v>0</v>
      </c>
      <c r="F24694" s="10">
        <v>24</v>
      </c>
      <c r="G24694" s="10">
        <v>0</v>
      </c>
      <c r="H24694" s="10">
        <v>0</v>
      </c>
      <c r="I24694" s="4" t="s">
        <v>828</v>
      </c>
      <c r="J24694" s="7" t="str">
        <f>VLOOKUP(C24694,'[1]T. Apoyo Sistema'!$B$1:$C$89,2,0)</f>
        <v>NO</v>
      </c>
    </row>
    <row r="24695" spans="1:10" x14ac:dyDescent="0.25">
      <c r="A24695" s="4" t="str">
        <f>CONCATENATE(B24695,"-",C24695,"-",D24695)</f>
        <v>46269-POX18-gen2</v>
      </c>
      <c r="B24695" s="16">
        <v>46269</v>
      </c>
      <c r="C24695" s="10" t="s">
        <v>17</v>
      </c>
      <c r="D24695" s="10" t="s">
        <v>73</v>
      </c>
      <c r="E24695" s="10">
        <v>0</v>
      </c>
      <c r="F24695" s="10">
        <v>0</v>
      </c>
      <c r="G24695" s="10">
        <v>24</v>
      </c>
      <c r="H24695" s="10">
        <v>0</v>
      </c>
      <c r="I24695" s="4" t="s">
        <v>828</v>
      </c>
      <c r="J24695" s="7" t="str">
        <f>VLOOKUP(C24695,'[1]T. Apoyo Sistema'!$B$1:$C$89,2,0)</f>
        <v>NO</v>
      </c>
    </row>
    <row r="24696" spans="1:10" x14ac:dyDescent="0.25">
      <c r="A24696" s="4" t="str">
        <f>CONCATENATE(B24696,"-",C24696,"-",D24696)</f>
        <v>46269-POX18-psa1</v>
      </c>
      <c r="B24696" s="16">
        <v>46269</v>
      </c>
      <c r="C24696" s="10" t="s">
        <v>17</v>
      </c>
      <c r="D24696" s="10" t="s">
        <v>60</v>
      </c>
      <c r="E24696" s="10">
        <v>0</v>
      </c>
      <c r="F24696" s="10">
        <v>24</v>
      </c>
      <c r="G24696" s="10">
        <v>0</v>
      </c>
      <c r="H24696" s="10">
        <v>0</v>
      </c>
      <c r="I24696" s="4" t="s">
        <v>828</v>
      </c>
      <c r="J24696" s="7" t="str">
        <f>VLOOKUP(C24696,'[1]T. Apoyo Sistema'!$B$1:$C$89,2,0)</f>
        <v>NO</v>
      </c>
    </row>
    <row r="24697" spans="1:10" x14ac:dyDescent="0.25">
      <c r="A24697" s="4" t="str">
        <f>CONCATENATE(B24697,"-",C24697,"-",D24697)</f>
        <v>46269-POX18-psa2</v>
      </c>
      <c r="B24697" s="16">
        <v>46269</v>
      </c>
      <c r="C24697" s="10" t="s">
        <v>17</v>
      </c>
      <c r="D24697" s="10" t="s">
        <v>74</v>
      </c>
      <c r="E24697" s="10">
        <v>0</v>
      </c>
      <c r="F24697" s="10">
        <v>24</v>
      </c>
      <c r="G24697" s="10">
        <v>0</v>
      </c>
      <c r="H24697" s="10">
        <v>0</v>
      </c>
      <c r="I24697" s="4" t="s">
        <v>828</v>
      </c>
      <c r="J24697" s="7" t="str">
        <f>VLOOKUP(C24697,'[1]T. Apoyo Sistema'!$B$1:$C$89,2,0)</f>
        <v>NO</v>
      </c>
    </row>
    <row r="24698" spans="1:10" x14ac:dyDescent="0.25">
      <c r="A24698" s="4" t="str">
        <f>CONCATENATE(B24698,"-",C24698,"-",D24698)</f>
        <v>46269-POX18-psa3</v>
      </c>
      <c r="B24698" s="16">
        <v>46269</v>
      </c>
      <c r="C24698" s="10" t="s">
        <v>17</v>
      </c>
      <c r="D24698" s="10" t="s">
        <v>79</v>
      </c>
      <c r="E24698" s="10">
        <v>0</v>
      </c>
      <c r="F24698" s="10">
        <v>24</v>
      </c>
      <c r="G24698" s="10">
        <v>0</v>
      </c>
      <c r="H24698" s="10">
        <v>0</v>
      </c>
      <c r="I24698" s="4" t="s">
        <v>828</v>
      </c>
      <c r="J24698" s="7" t="str">
        <f>VLOOKUP(C24698,'[1]T. Apoyo Sistema'!$B$1:$C$89,2,0)</f>
        <v>NO</v>
      </c>
    </row>
    <row r="24699" spans="1:10" x14ac:dyDescent="0.25">
      <c r="A24699" s="4" t="str">
        <f>CONCATENATE(B24699,"-",C24699,"-",D24699)</f>
        <v>46269-POX18-psa4</v>
      </c>
      <c r="B24699" s="16">
        <v>46269</v>
      </c>
      <c r="C24699" s="10" t="s">
        <v>17</v>
      </c>
      <c r="D24699" s="10" t="s">
        <v>80</v>
      </c>
      <c r="E24699" s="10">
        <v>0</v>
      </c>
      <c r="F24699" s="10">
        <v>24</v>
      </c>
      <c r="G24699" s="10">
        <v>0</v>
      </c>
      <c r="H24699" s="10">
        <v>0</v>
      </c>
      <c r="I24699" s="4" t="s">
        <v>828</v>
      </c>
      <c r="J24699" s="7" t="str">
        <f>VLOOKUP(C24699,'[1]T. Apoyo Sistema'!$B$1:$C$89,2,0)</f>
        <v>NO</v>
      </c>
    </row>
    <row r="24700" spans="1:10" x14ac:dyDescent="0.25">
      <c r="A24700" s="4" t="str">
        <f>CONCATENATE(B24700,"-",C24700,"-",D24700)</f>
        <v>46269-POX18-sec1</v>
      </c>
      <c r="B24700" s="16">
        <v>46269</v>
      </c>
      <c r="C24700" s="10" t="s">
        <v>17</v>
      </c>
      <c r="D24700" s="10" t="s">
        <v>75</v>
      </c>
      <c r="E24700" s="10">
        <v>0</v>
      </c>
      <c r="F24700" s="10">
        <v>24</v>
      </c>
      <c r="G24700" s="10">
        <v>0</v>
      </c>
      <c r="H24700" s="10">
        <v>0</v>
      </c>
      <c r="I24700" s="4" t="s">
        <v>828</v>
      </c>
      <c r="J24700" s="7" t="str">
        <f>VLOOKUP(C24700,'[1]T. Apoyo Sistema'!$B$1:$C$89,2,0)</f>
        <v>NO</v>
      </c>
    </row>
    <row r="24701" spans="1:10" x14ac:dyDescent="0.25">
      <c r="A24701" s="4" t="str">
        <f>CONCATENATE(B24701,"-",C24701,"-",D24701)</f>
        <v>46269-POX18-sec2</v>
      </c>
      <c r="B24701" s="16">
        <v>46269</v>
      </c>
      <c r="C24701" s="10" t="s">
        <v>17</v>
      </c>
      <c r="D24701" s="10" t="s">
        <v>76</v>
      </c>
      <c r="E24701" s="10">
        <v>0</v>
      </c>
      <c r="F24701" s="10">
        <v>24</v>
      </c>
      <c r="G24701" s="10">
        <v>0</v>
      </c>
      <c r="H24701" s="10">
        <v>0</v>
      </c>
      <c r="I24701" s="4" t="s">
        <v>828</v>
      </c>
      <c r="J24701" s="7" t="str">
        <f>VLOOKUP(C24701,'[1]T. Apoyo Sistema'!$B$1:$C$89,2,0)</f>
        <v>NO</v>
      </c>
    </row>
    <row r="24702" spans="1:10" x14ac:dyDescent="0.25">
      <c r="A24702" s="4" t="str">
        <f>CONCATENATE(B24702,"-",C24702,"-",D24702)</f>
        <v>46269-POX19-bbd1</v>
      </c>
      <c r="B24702" s="16">
        <v>46269</v>
      </c>
      <c r="C24702" s="10" t="s">
        <v>83</v>
      </c>
      <c r="D24702" s="10" t="s">
        <v>69</v>
      </c>
      <c r="E24702" s="10">
        <v>0</v>
      </c>
      <c r="F24702" s="10">
        <v>0</v>
      </c>
      <c r="G24702" s="10">
        <v>24</v>
      </c>
      <c r="H24702" s="10">
        <v>0</v>
      </c>
      <c r="I24702" s="4" t="s">
        <v>828</v>
      </c>
      <c r="J24702" s="7" t="str">
        <f>VLOOKUP(C24702,'[1]T. Apoyo Sistema'!$B$1:$C$89,2,0)</f>
        <v>SI</v>
      </c>
    </row>
    <row r="24703" spans="1:10" x14ac:dyDescent="0.25">
      <c r="A24703" s="4" t="str">
        <f>CONCATENATE(B24703,"-",C24703,"-",D24703)</f>
        <v>46269-POX19-bbd2</v>
      </c>
      <c r="B24703" s="16">
        <v>46269</v>
      </c>
      <c r="C24703" s="10" t="s">
        <v>83</v>
      </c>
      <c r="D24703" s="10" t="s">
        <v>70</v>
      </c>
      <c r="E24703" s="10">
        <v>0</v>
      </c>
      <c r="F24703" s="10">
        <v>0.95</v>
      </c>
      <c r="G24703" s="10">
        <v>23.05</v>
      </c>
      <c r="H24703" s="10">
        <v>0</v>
      </c>
      <c r="I24703" s="4" t="s">
        <v>828</v>
      </c>
      <c r="J24703" s="7" t="str">
        <f>VLOOKUP(C24703,'[1]T. Apoyo Sistema'!$B$1:$C$89,2,0)</f>
        <v>SI</v>
      </c>
    </row>
    <row r="24704" spans="1:10" x14ac:dyDescent="0.25">
      <c r="A24704" s="4" t="str">
        <f>CONCATENATE(B24704,"-",C24704,"-",D24704)</f>
        <v>46269-POX19-com1</v>
      </c>
      <c r="B24704" s="16">
        <v>46269</v>
      </c>
      <c r="C24704" s="10" t="s">
        <v>83</v>
      </c>
      <c r="D24704" s="10" t="s">
        <v>71</v>
      </c>
      <c r="E24704" s="10">
        <v>0</v>
      </c>
      <c r="F24704" s="10">
        <v>21.016666666666666</v>
      </c>
      <c r="G24704" s="10">
        <v>2.9833333333333343</v>
      </c>
      <c r="H24704" s="10">
        <v>0</v>
      </c>
      <c r="I24704" s="4" t="s">
        <v>828</v>
      </c>
      <c r="J24704" s="7" t="str">
        <f>VLOOKUP(C24704,'[1]T. Apoyo Sistema'!$B$1:$C$89,2,0)</f>
        <v>SI</v>
      </c>
    </row>
    <row r="24705" spans="1:10" x14ac:dyDescent="0.25">
      <c r="A24705" s="4" t="str">
        <f>CONCATENATE(B24705,"-",C24705,"-",D24705)</f>
        <v>46269-POX19-com2</v>
      </c>
      <c r="B24705" s="16">
        <v>46269</v>
      </c>
      <c r="C24705" s="10" t="s">
        <v>83</v>
      </c>
      <c r="D24705" s="10" t="s">
        <v>72</v>
      </c>
      <c r="E24705" s="10">
        <v>0</v>
      </c>
      <c r="F24705" s="10">
        <v>21.266666666666666</v>
      </c>
      <c r="G24705" s="10">
        <v>2.7333333333333343</v>
      </c>
      <c r="H24705" s="10">
        <v>0</v>
      </c>
      <c r="I24705" s="4" t="s">
        <v>828</v>
      </c>
      <c r="J24705" s="7" t="str">
        <f>VLOOKUP(C24705,'[1]T. Apoyo Sistema'!$B$1:$C$89,2,0)</f>
        <v>SI</v>
      </c>
    </row>
    <row r="24706" spans="1:10" x14ac:dyDescent="0.25">
      <c r="A24706" s="4" t="str">
        <f>CONCATENATE(B24706,"-",C24706,"-",D24706)</f>
        <v>46269-POX19-com3</v>
      </c>
      <c r="B24706" s="16">
        <v>46269</v>
      </c>
      <c r="C24706" s="10" t="s">
        <v>83</v>
      </c>
      <c r="D24706" s="10" t="s">
        <v>77</v>
      </c>
      <c r="E24706" s="10">
        <v>0</v>
      </c>
      <c r="F24706" s="10">
        <v>21.15</v>
      </c>
      <c r="G24706" s="10">
        <v>2.8500000000000014</v>
      </c>
      <c r="H24706" s="10">
        <v>0</v>
      </c>
      <c r="I24706" s="4" t="s">
        <v>828</v>
      </c>
      <c r="J24706" s="7" t="str">
        <f>VLOOKUP(C24706,'[1]T. Apoyo Sistema'!$B$1:$C$89,2,0)</f>
        <v>SI</v>
      </c>
    </row>
    <row r="24707" spans="1:10" x14ac:dyDescent="0.25">
      <c r="A24707" s="4" t="str">
        <f>CONCATENATE(B24707,"-",C24707,"-",D24707)</f>
        <v>46269-POX19-com4</v>
      </c>
      <c r="B24707" s="16">
        <v>46269</v>
      </c>
      <c r="C24707" s="10" t="s">
        <v>83</v>
      </c>
      <c r="D24707" s="10" t="s">
        <v>78</v>
      </c>
      <c r="E24707" s="10">
        <v>0</v>
      </c>
      <c r="F24707" s="10">
        <v>21.2</v>
      </c>
      <c r="G24707" s="10">
        <v>2.8000000000000007</v>
      </c>
      <c r="H24707" s="10">
        <v>0</v>
      </c>
      <c r="I24707" s="4" t="s">
        <v>828</v>
      </c>
      <c r="J24707" s="7" t="str">
        <f>VLOOKUP(C24707,'[1]T. Apoyo Sistema'!$B$1:$C$89,2,0)</f>
        <v>SI</v>
      </c>
    </row>
    <row r="24708" spans="1:10" x14ac:dyDescent="0.25">
      <c r="A24708" s="4" t="str">
        <f>CONCATENATE(B24708,"-",C24708,"-",D24708)</f>
        <v>46269-POX19-gen1</v>
      </c>
      <c r="B24708" s="16">
        <v>46269</v>
      </c>
      <c r="C24708" s="10" t="s">
        <v>83</v>
      </c>
      <c r="D24708" s="10" t="s">
        <v>59</v>
      </c>
      <c r="E24708" s="10">
        <v>0</v>
      </c>
      <c r="F24708" s="10">
        <v>0</v>
      </c>
      <c r="G24708" s="10">
        <v>24</v>
      </c>
      <c r="H24708" s="10">
        <v>0</v>
      </c>
      <c r="I24708" s="4" t="s">
        <v>828</v>
      </c>
      <c r="J24708" s="7" t="str">
        <f>VLOOKUP(C24708,'[1]T. Apoyo Sistema'!$B$1:$C$89,2,0)</f>
        <v>SI</v>
      </c>
    </row>
    <row r="24709" spans="1:10" x14ac:dyDescent="0.25">
      <c r="A24709" s="4" t="str">
        <f>CONCATENATE(B24709,"-",C24709,"-",D24709)</f>
        <v>46269-POX19-gen2</v>
      </c>
      <c r="B24709" s="16">
        <v>46269</v>
      </c>
      <c r="C24709" s="10" t="s">
        <v>83</v>
      </c>
      <c r="D24709" s="10" t="s">
        <v>73</v>
      </c>
      <c r="E24709" s="10">
        <v>0</v>
      </c>
      <c r="F24709" s="10">
        <v>22.016666666666666</v>
      </c>
      <c r="G24709" s="10">
        <v>1.9833333333333343</v>
      </c>
      <c r="H24709" s="10">
        <v>0</v>
      </c>
      <c r="I24709" s="4" t="s">
        <v>828</v>
      </c>
      <c r="J24709" s="7" t="str">
        <f>VLOOKUP(C24709,'[1]T. Apoyo Sistema'!$B$1:$C$89,2,0)</f>
        <v>SI</v>
      </c>
    </row>
    <row r="24710" spans="1:10" x14ac:dyDescent="0.25">
      <c r="A24710" s="4" t="str">
        <f>CONCATENATE(B24710,"-",C24710,"-",D24710)</f>
        <v>46269-POX19-psa1</v>
      </c>
      <c r="B24710" s="16">
        <v>46269</v>
      </c>
      <c r="C24710" s="10" t="s">
        <v>83</v>
      </c>
      <c r="D24710" s="10" t="s">
        <v>60</v>
      </c>
      <c r="E24710" s="10">
        <v>1</v>
      </c>
      <c r="F24710" s="10">
        <v>8.9499999999999993</v>
      </c>
      <c r="G24710" s="10">
        <v>3.2333333333333343</v>
      </c>
      <c r="H24710" s="10">
        <v>11.816666666666666</v>
      </c>
      <c r="I24710" s="4" t="s">
        <v>828</v>
      </c>
      <c r="J24710" s="7" t="str">
        <f>VLOOKUP(C24710,'[1]T. Apoyo Sistema'!$B$1:$C$89,2,0)</f>
        <v>SI</v>
      </c>
    </row>
    <row r="24711" spans="1:10" x14ac:dyDescent="0.25">
      <c r="A24711" s="4" t="str">
        <f>CONCATENATE(B24711,"-",C24711,"-",D24711)</f>
        <v>46269-POX19-psa2</v>
      </c>
      <c r="B24711" s="16">
        <v>46269</v>
      </c>
      <c r="C24711" s="10" t="s">
        <v>83</v>
      </c>
      <c r="D24711" s="10" t="s">
        <v>74</v>
      </c>
      <c r="E24711" s="10">
        <v>0</v>
      </c>
      <c r="F24711" s="10">
        <v>20.916666666666668</v>
      </c>
      <c r="G24711" s="10">
        <v>3.0833333333333321</v>
      </c>
      <c r="H24711" s="10">
        <v>0</v>
      </c>
      <c r="I24711" s="4" t="s">
        <v>828</v>
      </c>
      <c r="J24711" s="7" t="str">
        <f>VLOOKUP(C24711,'[1]T. Apoyo Sistema'!$B$1:$C$89,2,0)</f>
        <v>SI</v>
      </c>
    </row>
    <row r="24712" spans="1:10" x14ac:dyDescent="0.25">
      <c r="A24712" s="4" t="str">
        <f>CONCATENATE(B24712,"-",C24712,"-",D24712)</f>
        <v>46269-POX19-psa3</v>
      </c>
      <c r="B24712" s="16">
        <v>46269</v>
      </c>
      <c r="C24712" s="10" t="s">
        <v>83</v>
      </c>
      <c r="D24712" s="10" t="s">
        <v>79</v>
      </c>
      <c r="E24712" s="10">
        <v>0</v>
      </c>
      <c r="F24712" s="10">
        <v>20.9</v>
      </c>
      <c r="G24712" s="10">
        <v>3.1000000000000014</v>
      </c>
      <c r="H24712" s="10">
        <v>0</v>
      </c>
      <c r="I24712" s="4" t="s">
        <v>828</v>
      </c>
      <c r="J24712" s="7" t="str">
        <f>VLOOKUP(C24712,'[1]T. Apoyo Sistema'!$B$1:$C$89,2,0)</f>
        <v>SI</v>
      </c>
    </row>
    <row r="24713" spans="1:10" x14ac:dyDescent="0.25">
      <c r="A24713" s="4" t="str">
        <f>CONCATENATE(B24713,"-",C24713,"-",D24713)</f>
        <v>46269-POX19-psa4</v>
      </c>
      <c r="B24713" s="16">
        <v>46269</v>
      </c>
      <c r="C24713" s="10" t="s">
        <v>83</v>
      </c>
      <c r="D24713" s="10" t="s">
        <v>80</v>
      </c>
      <c r="E24713" s="10">
        <v>0</v>
      </c>
      <c r="F24713" s="10">
        <v>20.833333333333332</v>
      </c>
      <c r="G24713" s="10">
        <v>3.1666666666666679</v>
      </c>
      <c r="H24713" s="10">
        <v>0</v>
      </c>
      <c r="I24713" s="4" t="s">
        <v>828</v>
      </c>
      <c r="J24713" s="7" t="str">
        <f>VLOOKUP(C24713,'[1]T. Apoyo Sistema'!$B$1:$C$89,2,0)</f>
        <v>SI</v>
      </c>
    </row>
    <row r="24714" spans="1:10" x14ac:dyDescent="0.25">
      <c r="A24714" s="4" t="str">
        <f>CONCATENATE(B24714,"-",C24714,"-",D24714)</f>
        <v>46269-POX19-sec1</v>
      </c>
      <c r="B24714" s="16">
        <v>46269</v>
      </c>
      <c r="C24714" s="10" t="s">
        <v>83</v>
      </c>
      <c r="D24714" s="10" t="s">
        <v>75</v>
      </c>
      <c r="E24714" s="10">
        <v>0</v>
      </c>
      <c r="F24714" s="10">
        <v>21.733333333333334</v>
      </c>
      <c r="G24714" s="10">
        <v>2.2666666666666657</v>
      </c>
      <c r="H24714" s="10">
        <v>0</v>
      </c>
      <c r="I24714" s="4" t="s">
        <v>828</v>
      </c>
      <c r="J24714" s="7" t="str">
        <f>VLOOKUP(C24714,'[1]T. Apoyo Sistema'!$B$1:$C$89,2,0)</f>
        <v>SI</v>
      </c>
    </row>
    <row r="24715" spans="1:10" x14ac:dyDescent="0.25">
      <c r="A24715" s="4" t="str">
        <f>CONCATENATE(B24715,"-",C24715,"-",D24715)</f>
        <v>46269-POX19-sec2</v>
      </c>
      <c r="B24715" s="16">
        <v>46269</v>
      </c>
      <c r="C24715" s="10" t="s">
        <v>83</v>
      </c>
      <c r="D24715" s="10" t="s">
        <v>76</v>
      </c>
      <c r="E24715" s="10">
        <v>0</v>
      </c>
      <c r="F24715" s="10">
        <v>21.733333333333334</v>
      </c>
      <c r="G24715" s="10">
        <v>2.2666666666666657</v>
      </c>
      <c r="H24715" s="10">
        <v>0</v>
      </c>
      <c r="I24715" s="4" t="s">
        <v>828</v>
      </c>
      <c r="J24715" s="7" t="str">
        <f>VLOOKUP(C24715,'[1]T. Apoyo Sistema'!$B$1:$C$89,2,0)</f>
        <v>SI</v>
      </c>
    </row>
    <row r="24716" spans="1:10" x14ac:dyDescent="0.25">
      <c r="A24716" s="4" t="str">
        <f>CONCATENATE(B24716,"-",C24716,"-",D24716)</f>
        <v>46269-POX20-bbd1</v>
      </c>
      <c r="B24716" s="16">
        <v>46269</v>
      </c>
      <c r="C24716" s="10" t="s">
        <v>84</v>
      </c>
      <c r="D24716" s="10" t="s">
        <v>69</v>
      </c>
      <c r="E24716" s="10">
        <v>0</v>
      </c>
      <c r="F24716" s="10">
        <v>0</v>
      </c>
      <c r="G24716" s="10">
        <v>24</v>
      </c>
      <c r="H24716" s="10">
        <v>0</v>
      </c>
      <c r="I24716" s="4" t="s">
        <v>828</v>
      </c>
      <c r="J24716" s="7" t="str">
        <f>VLOOKUP(C24716,'[1]T. Apoyo Sistema'!$B$1:$C$89,2,0)</f>
        <v>SI</v>
      </c>
    </row>
    <row r="24717" spans="1:10" x14ac:dyDescent="0.25">
      <c r="A24717" s="4" t="str">
        <f>CONCATENATE(B24717,"-",C24717,"-",D24717)</f>
        <v>46269-POX20-bbd2</v>
      </c>
      <c r="B24717" s="16">
        <v>46269</v>
      </c>
      <c r="C24717" s="10" t="s">
        <v>84</v>
      </c>
      <c r="D24717" s="10" t="s">
        <v>70</v>
      </c>
      <c r="E24717" s="10">
        <v>0</v>
      </c>
      <c r="F24717" s="10">
        <v>1.1333333333333333</v>
      </c>
      <c r="G24717" s="10">
        <v>22.866666666666667</v>
      </c>
      <c r="H24717" s="10">
        <v>0</v>
      </c>
      <c r="I24717" s="4" t="s">
        <v>828</v>
      </c>
      <c r="J24717" s="7" t="str">
        <f>VLOOKUP(C24717,'[1]T. Apoyo Sistema'!$B$1:$C$89,2,0)</f>
        <v>SI</v>
      </c>
    </row>
    <row r="24718" spans="1:10" x14ac:dyDescent="0.25">
      <c r="A24718" s="4" t="str">
        <f>CONCATENATE(B24718,"-",C24718,"-",D24718)</f>
        <v>46269-POX20-com1</v>
      </c>
      <c r="B24718" s="16">
        <v>46269</v>
      </c>
      <c r="C24718" s="10" t="s">
        <v>84</v>
      </c>
      <c r="D24718" s="10" t="s">
        <v>71</v>
      </c>
      <c r="E24718" s="10">
        <v>0</v>
      </c>
      <c r="F24718" s="10">
        <v>20.483333333333334</v>
      </c>
      <c r="G24718" s="10">
        <v>3.5166666666666657</v>
      </c>
      <c r="H24718" s="10">
        <v>0</v>
      </c>
      <c r="I24718" s="4" t="s">
        <v>828</v>
      </c>
      <c r="J24718" s="7" t="str">
        <f>VLOOKUP(C24718,'[1]T. Apoyo Sistema'!$B$1:$C$89,2,0)</f>
        <v>SI</v>
      </c>
    </row>
    <row r="24719" spans="1:10" x14ac:dyDescent="0.25">
      <c r="A24719" s="4" t="str">
        <f>CONCATENATE(B24719,"-",C24719,"-",D24719)</f>
        <v>46269-POX20-com2</v>
      </c>
      <c r="B24719" s="16">
        <v>46269</v>
      </c>
      <c r="C24719" s="10" t="s">
        <v>84</v>
      </c>
      <c r="D24719" s="10" t="s">
        <v>72</v>
      </c>
      <c r="E24719" s="10">
        <v>0</v>
      </c>
      <c r="F24719" s="10">
        <v>20.433333333333334</v>
      </c>
      <c r="G24719" s="10">
        <v>3.5666666666666664</v>
      </c>
      <c r="H24719" s="10">
        <v>0</v>
      </c>
      <c r="I24719" s="4" t="s">
        <v>828</v>
      </c>
      <c r="J24719" s="7" t="str">
        <f>VLOOKUP(C24719,'[1]T. Apoyo Sistema'!$B$1:$C$89,2,0)</f>
        <v>SI</v>
      </c>
    </row>
    <row r="24720" spans="1:10" x14ac:dyDescent="0.25">
      <c r="A24720" s="4" t="str">
        <f>CONCATENATE(B24720,"-",C24720,"-",D24720)</f>
        <v>46269-POX20-com3</v>
      </c>
      <c r="B24720" s="16">
        <v>46269</v>
      </c>
      <c r="C24720" s="10" t="s">
        <v>84</v>
      </c>
      <c r="D24720" s="10" t="s">
        <v>77</v>
      </c>
      <c r="E24720" s="10">
        <v>0</v>
      </c>
      <c r="F24720" s="10">
        <v>20.416666666666668</v>
      </c>
      <c r="G24720" s="10">
        <v>3.5833333333333321</v>
      </c>
      <c r="H24720" s="10">
        <v>0</v>
      </c>
      <c r="I24720" s="4" t="s">
        <v>828</v>
      </c>
      <c r="J24720" s="7" t="str">
        <f>VLOOKUP(C24720,'[1]T. Apoyo Sistema'!$B$1:$C$89,2,0)</f>
        <v>SI</v>
      </c>
    </row>
    <row r="24721" spans="1:10" x14ac:dyDescent="0.25">
      <c r="A24721" s="4" t="str">
        <f>CONCATENATE(B24721,"-",C24721,"-",D24721)</f>
        <v>46269-POX20-com4</v>
      </c>
      <c r="B24721" s="16">
        <v>46269</v>
      </c>
      <c r="C24721" s="10" t="s">
        <v>84</v>
      </c>
      <c r="D24721" s="10" t="s">
        <v>78</v>
      </c>
      <c r="E24721" s="10">
        <v>0</v>
      </c>
      <c r="F24721" s="10">
        <v>20.416666666666668</v>
      </c>
      <c r="G24721" s="10">
        <v>3.5833333333333321</v>
      </c>
      <c r="H24721" s="10">
        <v>0</v>
      </c>
      <c r="I24721" s="4" t="s">
        <v>828</v>
      </c>
      <c r="J24721" s="7" t="str">
        <f>VLOOKUP(C24721,'[1]T. Apoyo Sistema'!$B$1:$C$89,2,0)</f>
        <v>SI</v>
      </c>
    </row>
    <row r="24722" spans="1:10" x14ac:dyDescent="0.25">
      <c r="A24722" s="4" t="str">
        <f>CONCATENATE(B24722,"-",C24722,"-",D24722)</f>
        <v>46269-POX20-gen1</v>
      </c>
      <c r="B24722" s="16">
        <v>46269</v>
      </c>
      <c r="C24722" s="10" t="s">
        <v>84</v>
      </c>
      <c r="D24722" s="10" t="s">
        <v>59</v>
      </c>
      <c r="E24722" s="10">
        <v>0</v>
      </c>
      <c r="F24722" s="10">
        <v>0</v>
      </c>
      <c r="G24722" s="10">
        <v>24</v>
      </c>
      <c r="H24722" s="10">
        <v>0</v>
      </c>
      <c r="I24722" s="4" t="s">
        <v>828</v>
      </c>
      <c r="J24722" s="7" t="str">
        <f>VLOOKUP(C24722,'[1]T. Apoyo Sistema'!$B$1:$C$89,2,0)</f>
        <v>SI</v>
      </c>
    </row>
    <row r="24723" spans="1:10" x14ac:dyDescent="0.25">
      <c r="A24723" s="4" t="str">
        <f>CONCATENATE(B24723,"-",C24723,"-",D24723)</f>
        <v>46269-POX20-gen2</v>
      </c>
      <c r="B24723" s="16">
        <v>46269</v>
      </c>
      <c r="C24723" s="10" t="s">
        <v>84</v>
      </c>
      <c r="D24723" s="10" t="s">
        <v>73</v>
      </c>
      <c r="E24723" s="10">
        <v>0</v>
      </c>
      <c r="F24723" s="10">
        <v>21.066666666666666</v>
      </c>
      <c r="G24723" s="10">
        <v>2.9333333333333336</v>
      </c>
      <c r="H24723" s="10">
        <v>0</v>
      </c>
      <c r="I24723" s="4" t="s">
        <v>828</v>
      </c>
      <c r="J24723" s="7" t="str">
        <f>VLOOKUP(C24723,'[1]T. Apoyo Sistema'!$B$1:$C$89,2,0)</f>
        <v>SI</v>
      </c>
    </row>
    <row r="24724" spans="1:10" x14ac:dyDescent="0.25">
      <c r="A24724" s="4" t="str">
        <f>CONCATENATE(B24724,"-",C24724,"-",D24724)</f>
        <v>46269-POX20-psa1</v>
      </c>
      <c r="B24724" s="16">
        <v>46269</v>
      </c>
      <c r="C24724" s="10" t="s">
        <v>84</v>
      </c>
      <c r="D24724" s="10" t="s">
        <v>60</v>
      </c>
      <c r="E24724" s="10">
        <v>0</v>
      </c>
      <c r="F24724" s="10">
        <v>19.95</v>
      </c>
      <c r="G24724" s="10">
        <v>4.0500000000000007</v>
      </c>
      <c r="H24724" s="10">
        <v>0</v>
      </c>
      <c r="I24724" s="4" t="s">
        <v>828</v>
      </c>
      <c r="J24724" s="7" t="str">
        <f>VLOOKUP(C24724,'[1]T. Apoyo Sistema'!$B$1:$C$89,2,0)</f>
        <v>SI</v>
      </c>
    </row>
    <row r="24725" spans="1:10" x14ac:dyDescent="0.25">
      <c r="A24725" s="4" t="str">
        <f>CONCATENATE(B24725,"-",C24725,"-",D24725)</f>
        <v>46269-POX20-psa2</v>
      </c>
      <c r="B24725" s="16">
        <v>46269</v>
      </c>
      <c r="C24725" s="10" t="s">
        <v>84</v>
      </c>
      <c r="D24725" s="10" t="s">
        <v>74</v>
      </c>
      <c r="E24725" s="10">
        <v>0</v>
      </c>
      <c r="F24725" s="10">
        <v>19.95</v>
      </c>
      <c r="G24725" s="10">
        <v>4.0500000000000007</v>
      </c>
      <c r="H24725" s="10">
        <v>0</v>
      </c>
      <c r="I24725" s="4" t="s">
        <v>828</v>
      </c>
      <c r="J24725" s="7" t="str">
        <f>VLOOKUP(C24725,'[1]T. Apoyo Sistema'!$B$1:$C$89,2,0)</f>
        <v>SI</v>
      </c>
    </row>
    <row r="24726" spans="1:10" x14ac:dyDescent="0.25">
      <c r="A24726" s="4" t="str">
        <f>CONCATENATE(B24726,"-",C24726,"-",D24726)</f>
        <v>46269-POX20-psa3</v>
      </c>
      <c r="B24726" s="16">
        <v>46269</v>
      </c>
      <c r="C24726" s="10" t="s">
        <v>84</v>
      </c>
      <c r="D24726" s="10" t="s">
        <v>79</v>
      </c>
      <c r="E24726" s="10">
        <v>0</v>
      </c>
      <c r="F24726" s="10">
        <v>19.95</v>
      </c>
      <c r="G24726" s="10">
        <v>4.0500000000000007</v>
      </c>
      <c r="H24726" s="10">
        <v>0</v>
      </c>
      <c r="I24726" s="4" t="s">
        <v>828</v>
      </c>
      <c r="J24726" s="7" t="str">
        <f>VLOOKUP(C24726,'[1]T. Apoyo Sistema'!$B$1:$C$89,2,0)</f>
        <v>SI</v>
      </c>
    </row>
    <row r="24727" spans="1:10" x14ac:dyDescent="0.25">
      <c r="A24727" s="4" t="str">
        <f>CONCATENATE(B24727,"-",C24727,"-",D24727)</f>
        <v>46269-POX20-psa4</v>
      </c>
      <c r="B24727" s="16">
        <v>46269</v>
      </c>
      <c r="C24727" s="10" t="s">
        <v>84</v>
      </c>
      <c r="D24727" s="10" t="s">
        <v>80</v>
      </c>
      <c r="E24727" s="10">
        <v>0</v>
      </c>
      <c r="F24727" s="10">
        <v>19.95</v>
      </c>
      <c r="G24727" s="10">
        <v>4.0500000000000007</v>
      </c>
      <c r="H24727" s="10">
        <v>0</v>
      </c>
      <c r="I24727" s="4" t="s">
        <v>828</v>
      </c>
      <c r="J24727" s="7" t="str">
        <f>VLOOKUP(C24727,'[1]T. Apoyo Sistema'!$B$1:$C$89,2,0)</f>
        <v>SI</v>
      </c>
    </row>
    <row r="24728" spans="1:10" x14ac:dyDescent="0.25">
      <c r="A24728" s="4" t="str">
        <f>CONCATENATE(B24728,"-",C24728,"-",D24728)</f>
        <v>46269-POX20-sec1</v>
      </c>
      <c r="B24728" s="16">
        <v>46269</v>
      </c>
      <c r="C24728" s="10" t="s">
        <v>84</v>
      </c>
      <c r="D24728" s="10" t="s">
        <v>75</v>
      </c>
      <c r="E24728" s="10">
        <v>0</v>
      </c>
      <c r="F24728" s="10">
        <v>20.85</v>
      </c>
      <c r="G24728" s="10">
        <v>3.1499999999999986</v>
      </c>
      <c r="H24728" s="10">
        <v>0</v>
      </c>
      <c r="I24728" s="4" t="s">
        <v>828</v>
      </c>
      <c r="J24728" s="7" t="str">
        <f>VLOOKUP(C24728,'[1]T. Apoyo Sistema'!$B$1:$C$89,2,0)</f>
        <v>SI</v>
      </c>
    </row>
    <row r="24729" spans="1:10" x14ac:dyDescent="0.25">
      <c r="A24729" s="4" t="str">
        <f>CONCATENATE(B24729,"-",C24729,"-",D24729)</f>
        <v>46269-POX20-sec2</v>
      </c>
      <c r="B24729" s="16">
        <v>46269</v>
      </c>
      <c r="C24729" s="10" t="s">
        <v>84</v>
      </c>
      <c r="D24729" s="10" t="s">
        <v>76</v>
      </c>
      <c r="E24729" s="10">
        <v>0</v>
      </c>
      <c r="F24729" s="10">
        <v>20.85</v>
      </c>
      <c r="G24729" s="10">
        <v>3.1499999999999986</v>
      </c>
      <c r="H24729" s="10">
        <v>0</v>
      </c>
      <c r="I24729" s="4" t="s">
        <v>828</v>
      </c>
      <c r="J24729" s="7" t="str">
        <f>VLOOKUP(C24729,'[1]T. Apoyo Sistema'!$B$1:$C$89,2,0)</f>
        <v>SI</v>
      </c>
    </row>
    <row r="24730" spans="1:10" x14ac:dyDescent="0.25">
      <c r="A24730" s="4" t="str">
        <f>CONCATENATE(B24730,"-",C24730,"-",D24730)</f>
        <v>46251-POX65-psa1</v>
      </c>
      <c r="B24730" s="14">
        <v>46251</v>
      </c>
      <c r="C24730" s="4" t="s">
        <v>46</v>
      </c>
      <c r="D24730" s="4" t="s">
        <v>60</v>
      </c>
      <c r="E24730" s="4">
        <v>0</v>
      </c>
      <c r="F24730" s="6">
        <v>5.5666666666666664</v>
      </c>
      <c r="G24730" s="6">
        <v>18.416666666666668</v>
      </c>
      <c r="H24730" s="6">
        <v>0</v>
      </c>
      <c r="I24730" s="4" t="str">
        <f>TEXT(B24730,"yyyy-mm")</f>
        <v>2026-08</v>
      </c>
      <c r="J24730" s="7" t="str">
        <f>VLOOKUP(C24730,'[1]T. Apoyo Sistema'!$B$1:$C$89,2,0)</f>
        <v>SI</v>
      </c>
    </row>
    <row r="24731" spans="1:10" x14ac:dyDescent="0.25">
      <c r="A24731" s="4" t="str">
        <f>CONCATENATE(B24731,"-",C24731,"-",D24731)</f>
        <v>46251-POX65-psa2</v>
      </c>
      <c r="B24731" s="14">
        <v>46251</v>
      </c>
      <c r="C24731" s="4" t="s">
        <v>46</v>
      </c>
      <c r="D24731" s="4" t="s">
        <v>74</v>
      </c>
      <c r="E24731" s="4">
        <v>0</v>
      </c>
      <c r="F24731" s="6">
        <v>1.7166666666666666</v>
      </c>
      <c r="G24731" s="6">
        <v>22.266666666666669</v>
      </c>
      <c r="H24731" s="6">
        <v>0</v>
      </c>
      <c r="I24731" s="4" t="str">
        <f>TEXT(B24731,"yyyy-mm")</f>
        <v>2026-08</v>
      </c>
      <c r="J24731" s="7" t="str">
        <f>VLOOKUP(C24731,'[1]T. Apoyo Sistema'!$B$1:$C$89,2,0)</f>
        <v>SI</v>
      </c>
    </row>
    <row r="24732" spans="1:10" x14ac:dyDescent="0.25">
      <c r="A24732" s="4" t="str">
        <f>CONCATENATE(B24732,"-",C24732,"-",D24732)</f>
        <v>46251-POX65-psa3</v>
      </c>
      <c r="B24732" s="14">
        <v>46251</v>
      </c>
      <c r="C24732" s="4" t="s">
        <v>46</v>
      </c>
      <c r="D24732" s="4" t="s">
        <v>79</v>
      </c>
      <c r="E24732" s="4">
        <v>0</v>
      </c>
      <c r="F24732" s="6">
        <v>5.5166666666666666</v>
      </c>
      <c r="G24732" s="6">
        <v>18.466666666666669</v>
      </c>
      <c r="H24732" s="6">
        <v>0</v>
      </c>
      <c r="I24732" s="4" t="str">
        <f>TEXT(B24732,"yyyy-mm")</f>
        <v>2026-08</v>
      </c>
      <c r="J24732" s="7" t="str">
        <f>VLOOKUP(C24732,'[1]T. Apoyo Sistema'!$B$1:$C$89,2,0)</f>
        <v>SI</v>
      </c>
    </row>
    <row r="24733" spans="1:10" x14ac:dyDescent="0.25">
      <c r="A24733" s="4" t="str">
        <f>CONCATENATE(B24733,"-",C24733,"-",D24733)</f>
        <v>46251-POX65-psa4</v>
      </c>
      <c r="B24733" s="14">
        <v>46251</v>
      </c>
      <c r="C24733" s="4" t="s">
        <v>46</v>
      </c>
      <c r="D24733" s="4" t="s">
        <v>80</v>
      </c>
      <c r="E24733" s="4">
        <v>0</v>
      </c>
      <c r="F24733" s="6">
        <v>1.6833333333333333</v>
      </c>
      <c r="G24733" s="6">
        <v>22.3</v>
      </c>
      <c r="H24733" s="6">
        <v>0</v>
      </c>
      <c r="I24733" s="4" t="str">
        <f>TEXT(B24733,"yyyy-mm")</f>
        <v>2026-08</v>
      </c>
      <c r="J24733" s="7" t="str">
        <f>VLOOKUP(C24733,'[1]T. Apoyo Sistema'!$B$1:$C$89,2,0)</f>
        <v>SI</v>
      </c>
    </row>
    <row r="24734" spans="1:10" x14ac:dyDescent="0.25">
      <c r="A24734" s="4" t="str">
        <f>CONCATENATE(B24734,"-",C24734,"-",D24734)</f>
        <v>46251-POX65-psa5</v>
      </c>
      <c r="B24734" s="14">
        <v>46251</v>
      </c>
      <c r="C24734" s="4" t="s">
        <v>46</v>
      </c>
      <c r="D24734" s="4" t="s">
        <v>92</v>
      </c>
      <c r="E24734" s="4">
        <v>0</v>
      </c>
      <c r="F24734" s="6">
        <v>0.7</v>
      </c>
      <c r="G24734" s="6">
        <v>23.283333333333335</v>
      </c>
      <c r="H24734" s="6">
        <v>0</v>
      </c>
      <c r="I24734" s="4" t="str">
        <f>TEXT(B24734,"yyyy-mm")</f>
        <v>2026-08</v>
      </c>
      <c r="J24734" s="7" t="str">
        <f>VLOOKUP(C24734,'[1]T. Apoyo Sistema'!$B$1:$C$89,2,0)</f>
        <v>SI</v>
      </c>
    </row>
    <row r="24735" spans="1:10" x14ac:dyDescent="0.25">
      <c r="A24735" s="4" t="str">
        <f>CONCATENATE(B24735,"-",C24735,"-",D24735)</f>
        <v>46251-POX65-psa6</v>
      </c>
      <c r="B24735" s="14">
        <v>46251</v>
      </c>
      <c r="C24735" s="4" t="s">
        <v>46</v>
      </c>
      <c r="D24735" s="4" t="s">
        <v>93</v>
      </c>
      <c r="E24735" s="4">
        <v>0</v>
      </c>
      <c r="F24735" s="6">
        <v>0.66666666666666663</v>
      </c>
      <c r="G24735" s="6">
        <v>23.316666666666666</v>
      </c>
      <c r="H24735" s="6">
        <v>0</v>
      </c>
      <c r="I24735" s="4" t="str">
        <f>TEXT(B24735,"yyyy-mm")</f>
        <v>2026-08</v>
      </c>
      <c r="J24735" s="7" t="str">
        <f>VLOOKUP(C24735,'[1]T. Apoyo Sistema'!$B$1:$C$89,2,0)</f>
        <v>SI</v>
      </c>
    </row>
    <row r="24736" spans="1:10" x14ac:dyDescent="0.25">
      <c r="A24736" s="4" t="str">
        <f>CONCATENATE(B24736,"-",C24736,"-",D24736)</f>
        <v>46251-POX65-sec1</v>
      </c>
      <c r="B24736" s="14">
        <v>46251</v>
      </c>
      <c r="C24736" s="4" t="s">
        <v>46</v>
      </c>
      <c r="D24736" s="4" t="s">
        <v>75</v>
      </c>
      <c r="E24736" s="4">
        <v>1</v>
      </c>
      <c r="F24736" s="6">
        <v>7.1833333333333336</v>
      </c>
      <c r="G24736" s="6">
        <v>16.566666666666666</v>
      </c>
      <c r="H24736" s="6">
        <v>0.23333333333333334</v>
      </c>
      <c r="I24736" s="4" t="str">
        <f>TEXT(B24736,"yyyy-mm")</f>
        <v>2026-08</v>
      </c>
      <c r="J24736" s="7" t="str">
        <f>VLOOKUP(C24736,'[1]T. Apoyo Sistema'!$B$1:$C$89,2,0)</f>
        <v>SI</v>
      </c>
    </row>
    <row r="24737" spans="1:10" x14ac:dyDescent="0.25">
      <c r="A24737" s="4" t="str">
        <f>CONCATENATE(B24737,"-",C24737,"-",D24737)</f>
        <v>46251-POX65-sec2</v>
      </c>
      <c r="B24737" s="14">
        <v>46251</v>
      </c>
      <c r="C24737" s="4" t="s">
        <v>46</v>
      </c>
      <c r="D24737" s="4" t="s">
        <v>76</v>
      </c>
      <c r="E24737" s="4">
        <v>1</v>
      </c>
      <c r="F24737" s="6">
        <v>7.1833333333333336</v>
      </c>
      <c r="G24737" s="6">
        <v>16.566666666666666</v>
      </c>
      <c r="H24737" s="6">
        <v>0.23333333333333334</v>
      </c>
      <c r="I24737" s="4" t="str">
        <f>TEXT(B24737,"yyyy-mm")</f>
        <v>2026-08</v>
      </c>
      <c r="J24737" s="7" t="str">
        <f>VLOOKUP(C24737,'[1]T. Apoyo Sistema'!$B$1:$C$89,2,0)</f>
        <v>SI</v>
      </c>
    </row>
    <row r="24738" spans="1:10" x14ac:dyDescent="0.25">
      <c r="A24738" s="4" t="str">
        <f>CONCATENATE(B24738,"-",C24738,"-",D24738)</f>
        <v>46253-POX57-bbd1</v>
      </c>
      <c r="B24738" s="16">
        <v>46253</v>
      </c>
      <c r="C24738" s="10" t="s">
        <v>40</v>
      </c>
      <c r="D24738" s="10" t="s">
        <v>69</v>
      </c>
      <c r="E24738" s="10">
        <v>0</v>
      </c>
      <c r="F24738" s="12">
        <v>0.5</v>
      </c>
      <c r="G24738" s="12">
        <v>23.483333333333334</v>
      </c>
      <c r="H24738" s="12">
        <v>0</v>
      </c>
      <c r="I24738" s="4" t="str">
        <f>TEXT(B24738,"yyyy-mm")</f>
        <v>2026-08</v>
      </c>
      <c r="J24738" s="7" t="str">
        <f>VLOOKUP(C24738,'[1]T. Apoyo Sistema'!$B$1:$C$89,2,0)</f>
        <v>SI</v>
      </c>
    </row>
    <row r="24739" spans="1:10" x14ac:dyDescent="0.25">
      <c r="A24739" s="4" t="str">
        <f>CONCATENATE(B24739,"-",C24739,"-",D24739)</f>
        <v>46253-POX57-bbd2</v>
      </c>
      <c r="B24739" s="16">
        <v>46253</v>
      </c>
      <c r="C24739" s="10" t="s">
        <v>40</v>
      </c>
      <c r="D24739" s="10" t="s">
        <v>70</v>
      </c>
      <c r="E24739" s="10">
        <v>0</v>
      </c>
      <c r="F24739" s="12">
        <v>0.11666666666666667</v>
      </c>
      <c r="G24739" s="12">
        <v>23.866666666666667</v>
      </c>
      <c r="H24739" s="12">
        <v>0</v>
      </c>
      <c r="I24739" s="4" t="str">
        <f>TEXT(B24739,"yyyy-mm")</f>
        <v>2026-08</v>
      </c>
      <c r="J24739" s="7" t="str">
        <f>VLOOKUP(C24739,'[1]T. Apoyo Sistema'!$B$1:$C$89,2,0)</f>
        <v>SI</v>
      </c>
    </row>
    <row r="24740" spans="1:10" x14ac:dyDescent="0.25">
      <c r="A24740" s="4" t="str">
        <f>CONCATENATE(B24740,"-",C24740,"-",D24740)</f>
        <v>46253-POX57-com1</v>
      </c>
      <c r="B24740" s="16">
        <v>46253</v>
      </c>
      <c r="C24740" s="10" t="s">
        <v>40</v>
      </c>
      <c r="D24740" s="10" t="s">
        <v>71</v>
      </c>
      <c r="E24740" s="10">
        <v>0</v>
      </c>
      <c r="F24740" s="12">
        <v>23.416666666666668</v>
      </c>
      <c r="G24740" s="12">
        <v>0.56666666666666643</v>
      </c>
      <c r="H24740" s="12">
        <v>0</v>
      </c>
      <c r="I24740" s="4" t="str">
        <f>TEXT(B24740,"yyyy-mm")</f>
        <v>2026-08</v>
      </c>
      <c r="J24740" s="7" t="str">
        <f>VLOOKUP(C24740,'[1]T. Apoyo Sistema'!$B$1:$C$89,2,0)</f>
        <v>SI</v>
      </c>
    </row>
    <row r="24741" spans="1:10" x14ac:dyDescent="0.25">
      <c r="A24741" s="4" t="str">
        <f>CONCATENATE(B24741,"-",C24741,"-",D24741)</f>
        <v>46253-POX57-com2</v>
      </c>
      <c r="B24741" s="16">
        <v>46253</v>
      </c>
      <c r="C24741" s="10" t="s">
        <v>40</v>
      </c>
      <c r="D24741" s="10" t="s">
        <v>72</v>
      </c>
      <c r="E24741" s="10">
        <v>0</v>
      </c>
      <c r="F24741" s="12">
        <v>23.4</v>
      </c>
      <c r="G24741" s="12">
        <v>0.5833333333333357</v>
      </c>
      <c r="H24741" s="12">
        <v>0</v>
      </c>
      <c r="I24741" s="4" t="str">
        <f>TEXT(B24741,"yyyy-mm")</f>
        <v>2026-08</v>
      </c>
      <c r="J24741" s="7" t="str">
        <f>VLOOKUP(C24741,'[1]T. Apoyo Sistema'!$B$1:$C$89,2,0)</f>
        <v>SI</v>
      </c>
    </row>
    <row r="24742" spans="1:10" x14ac:dyDescent="0.25">
      <c r="A24742" s="4" t="str">
        <f>CONCATENATE(B24742,"-",C24742,"-",D24742)</f>
        <v>46253-POX57-com3</v>
      </c>
      <c r="B24742" s="16">
        <v>46253</v>
      </c>
      <c r="C24742" s="10" t="s">
        <v>40</v>
      </c>
      <c r="D24742" s="10" t="s">
        <v>77</v>
      </c>
      <c r="E24742" s="10">
        <v>0</v>
      </c>
      <c r="F24742" s="12">
        <v>23.483333333333334</v>
      </c>
      <c r="G24742" s="12">
        <v>0.5</v>
      </c>
      <c r="H24742" s="12">
        <v>0</v>
      </c>
      <c r="I24742" s="4" t="str">
        <f>TEXT(B24742,"yyyy-mm")</f>
        <v>2026-08</v>
      </c>
      <c r="J24742" s="7" t="str">
        <f>VLOOKUP(C24742,'[1]T. Apoyo Sistema'!$B$1:$C$89,2,0)</f>
        <v>SI</v>
      </c>
    </row>
    <row r="24743" spans="1:10" x14ac:dyDescent="0.25">
      <c r="A24743" s="4" t="str">
        <f>CONCATENATE(B24743,"-",C24743,"-",D24743)</f>
        <v>46253-POX57-com4</v>
      </c>
      <c r="B24743" s="16">
        <v>46253</v>
      </c>
      <c r="C24743" s="10" t="s">
        <v>40</v>
      </c>
      <c r="D24743" s="10" t="s">
        <v>78</v>
      </c>
      <c r="E24743" s="10">
        <v>0</v>
      </c>
      <c r="F24743" s="12">
        <v>23.466666666666665</v>
      </c>
      <c r="G24743" s="12">
        <v>0.51666666666666927</v>
      </c>
      <c r="H24743" s="12">
        <v>0</v>
      </c>
      <c r="I24743" s="4" t="str">
        <f>TEXT(B24743,"yyyy-mm")</f>
        <v>2026-08</v>
      </c>
      <c r="J24743" s="7" t="str">
        <f>VLOOKUP(C24743,'[1]T. Apoyo Sistema'!$B$1:$C$89,2,0)</f>
        <v>SI</v>
      </c>
    </row>
    <row r="24744" spans="1:10" x14ac:dyDescent="0.25">
      <c r="A24744" s="4" t="str">
        <f>CONCATENATE(B24744,"-",C24744,"-",D24744)</f>
        <v>46253-POX57-gen1</v>
      </c>
      <c r="B24744" s="16">
        <v>46253</v>
      </c>
      <c r="C24744" s="10" t="s">
        <v>40</v>
      </c>
      <c r="D24744" s="10" t="s">
        <v>59</v>
      </c>
      <c r="E24744" s="10">
        <v>0</v>
      </c>
      <c r="F24744" s="12">
        <v>17.716666666666665</v>
      </c>
      <c r="G24744" s="12">
        <v>6.2666666666666693</v>
      </c>
      <c r="H24744" s="12">
        <v>0</v>
      </c>
      <c r="I24744" s="4" t="str">
        <f>TEXT(B24744,"yyyy-mm")</f>
        <v>2026-08</v>
      </c>
      <c r="J24744" s="7" t="str">
        <f>VLOOKUP(C24744,'[1]T. Apoyo Sistema'!$B$1:$C$89,2,0)</f>
        <v>SI</v>
      </c>
    </row>
    <row r="24745" spans="1:10" x14ac:dyDescent="0.25">
      <c r="A24745" s="4" t="str">
        <f>CONCATENATE(B24745,"-",C24745,"-",D24745)</f>
        <v>46253-POX57-psa1</v>
      </c>
      <c r="B24745" s="16">
        <v>46253</v>
      </c>
      <c r="C24745" s="10" t="s">
        <v>40</v>
      </c>
      <c r="D24745" s="10" t="s">
        <v>60</v>
      </c>
      <c r="E24745" s="10">
        <v>0</v>
      </c>
      <c r="F24745" s="12">
        <v>23.333333333333332</v>
      </c>
      <c r="G24745" s="12">
        <v>0.65000000000000213</v>
      </c>
      <c r="H24745" s="12">
        <v>0</v>
      </c>
      <c r="I24745" s="4" t="str">
        <f>TEXT(B24745,"yyyy-mm")</f>
        <v>2026-08</v>
      </c>
      <c r="J24745" s="7" t="str">
        <f>VLOOKUP(C24745,'[1]T. Apoyo Sistema'!$B$1:$C$89,2,0)</f>
        <v>SI</v>
      </c>
    </row>
    <row r="24746" spans="1:10" x14ac:dyDescent="0.25">
      <c r="A24746" s="4" t="str">
        <f>CONCATENATE(B24746,"-",C24746,"-",D24746)</f>
        <v>46253-POX57-psa2</v>
      </c>
      <c r="B24746" s="16">
        <v>46253</v>
      </c>
      <c r="C24746" s="10" t="s">
        <v>40</v>
      </c>
      <c r="D24746" s="10" t="s">
        <v>74</v>
      </c>
      <c r="E24746" s="10">
        <v>0</v>
      </c>
      <c r="F24746" s="12">
        <v>23.283333333333335</v>
      </c>
      <c r="G24746" s="12">
        <v>0.69999999999999929</v>
      </c>
      <c r="H24746" s="12">
        <v>0</v>
      </c>
      <c r="I24746" s="4" t="str">
        <f>TEXT(B24746,"yyyy-mm")</f>
        <v>2026-08</v>
      </c>
      <c r="J24746" s="7" t="str">
        <f>VLOOKUP(C24746,'[1]T. Apoyo Sistema'!$B$1:$C$89,2,0)</f>
        <v>SI</v>
      </c>
    </row>
    <row r="24747" spans="1:10" x14ac:dyDescent="0.25">
      <c r="A24747" s="4" t="str">
        <f>CONCATENATE(B24747,"-",C24747,"-",D24747)</f>
        <v>46253-POX57-psa3</v>
      </c>
      <c r="B24747" s="16">
        <v>46253</v>
      </c>
      <c r="C24747" s="10" t="s">
        <v>40</v>
      </c>
      <c r="D24747" s="10" t="s">
        <v>79</v>
      </c>
      <c r="E24747" s="10">
        <v>0</v>
      </c>
      <c r="F24747" s="12">
        <v>23.266666666666666</v>
      </c>
      <c r="G24747" s="12">
        <v>0.71666666666666856</v>
      </c>
      <c r="H24747" s="12">
        <v>0</v>
      </c>
      <c r="I24747" s="4" t="str">
        <f>TEXT(B24747,"yyyy-mm")</f>
        <v>2026-08</v>
      </c>
      <c r="J24747" s="7" t="str">
        <f>VLOOKUP(C24747,'[1]T. Apoyo Sistema'!$B$1:$C$89,2,0)</f>
        <v>SI</v>
      </c>
    </row>
    <row r="24748" spans="1:10" x14ac:dyDescent="0.25">
      <c r="A24748" s="4" t="str">
        <f>CONCATENATE(B24748,"-",C24748,"-",D24748)</f>
        <v>46253-POX57-psa4</v>
      </c>
      <c r="B24748" s="16">
        <v>46253</v>
      </c>
      <c r="C24748" s="10" t="s">
        <v>40</v>
      </c>
      <c r="D24748" s="10" t="s">
        <v>80</v>
      </c>
      <c r="E24748" s="10">
        <v>0</v>
      </c>
      <c r="F24748" s="12">
        <v>23.333333333333332</v>
      </c>
      <c r="G24748" s="12">
        <v>0.65000000000000213</v>
      </c>
      <c r="H24748" s="12">
        <v>0</v>
      </c>
      <c r="I24748" s="4" t="str">
        <f>TEXT(B24748,"yyyy-mm")</f>
        <v>2026-08</v>
      </c>
      <c r="J24748" s="7" t="str">
        <f>VLOOKUP(C24748,'[1]T. Apoyo Sistema'!$B$1:$C$89,2,0)</f>
        <v>SI</v>
      </c>
    </row>
    <row r="24749" spans="1:10" x14ac:dyDescent="0.25">
      <c r="A24749" s="4" t="str">
        <f>CONCATENATE(B24749,"-",C24749,"-",D24749)</f>
        <v>46253-POX57-sec1</v>
      </c>
      <c r="B24749" s="16">
        <v>46253</v>
      </c>
      <c r="C24749" s="10" t="s">
        <v>40</v>
      </c>
      <c r="D24749" s="10" t="s">
        <v>75</v>
      </c>
      <c r="E24749" s="10">
        <v>0</v>
      </c>
      <c r="F24749" s="12">
        <v>23.683333333333334</v>
      </c>
      <c r="G24749" s="12">
        <v>0.30000000000000071</v>
      </c>
      <c r="H24749" s="12">
        <v>0</v>
      </c>
      <c r="I24749" s="4" t="str">
        <f>TEXT(B24749,"yyyy-mm")</f>
        <v>2026-08</v>
      </c>
      <c r="J24749" s="7" t="str">
        <f>VLOOKUP(C24749,'[1]T. Apoyo Sistema'!$B$1:$C$89,2,0)</f>
        <v>SI</v>
      </c>
    </row>
    <row r="24750" spans="1:10" x14ac:dyDescent="0.25">
      <c r="A24750" s="4" t="str">
        <f>CONCATENATE(B24750,"-",C24750,"-",D24750)</f>
        <v>46253-POX57-sec2</v>
      </c>
      <c r="B24750" s="16">
        <v>46253</v>
      </c>
      <c r="C24750" s="10" t="s">
        <v>40</v>
      </c>
      <c r="D24750" s="10" t="s">
        <v>76</v>
      </c>
      <c r="E24750" s="10">
        <v>0</v>
      </c>
      <c r="F24750" s="12">
        <v>23.683333333333334</v>
      </c>
      <c r="G24750" s="12">
        <v>0.30000000000000071</v>
      </c>
      <c r="H24750" s="12">
        <v>0</v>
      </c>
      <c r="I24750" s="4" t="str">
        <f>TEXT(B24750,"yyyy-mm")</f>
        <v>2026-08</v>
      </c>
      <c r="J24750" s="7" t="str">
        <f>VLOOKUP(C24750,'[1]T. Apoyo Sistema'!$B$1:$C$89,2,0)</f>
        <v>SI</v>
      </c>
    </row>
    <row r="24751" spans="1:10" x14ac:dyDescent="0.25">
      <c r="A24751" s="4" t="str">
        <f>CONCATENATE(B24751,"-",C24751,"-",D24751)</f>
        <v>46254-OXMP09-gen1</v>
      </c>
      <c r="B24751" s="16">
        <v>46254</v>
      </c>
      <c r="C24751" s="10" t="s">
        <v>114</v>
      </c>
      <c r="D24751" s="10" t="s">
        <v>59</v>
      </c>
      <c r="E24751" s="10">
        <v>0</v>
      </c>
      <c r="F24751" s="12">
        <v>23.983333333333334</v>
      </c>
      <c r="G24751" s="12">
        <v>0</v>
      </c>
      <c r="H24751" s="12">
        <v>0</v>
      </c>
      <c r="I24751" s="4" t="str">
        <f>TEXT(B24751,"yyyy-mm")</f>
        <v>2026-08</v>
      </c>
      <c r="J24751" s="7" t="str">
        <f>VLOOKUP(C24751,'[1]T. Apoyo Sistema'!$B$1:$C$89,2,0)</f>
        <v>NO</v>
      </c>
    </row>
    <row r="24752" spans="1:10" x14ac:dyDescent="0.25">
      <c r="A24752" s="4" t="str">
        <f>CONCATENATE(B24752,"-",C24752,"-",D24752)</f>
        <v>46254-OXMP09-psa1</v>
      </c>
      <c r="B24752" s="16">
        <v>46254</v>
      </c>
      <c r="C24752" s="10" t="s">
        <v>114</v>
      </c>
      <c r="D24752" s="10" t="s">
        <v>60</v>
      </c>
      <c r="E24752" s="10">
        <v>0</v>
      </c>
      <c r="F24752" s="12">
        <v>23.983333333333334</v>
      </c>
      <c r="G24752" s="12">
        <v>0</v>
      </c>
      <c r="H24752" s="12">
        <v>0</v>
      </c>
      <c r="I24752" s="4" t="str">
        <f>TEXT(B24752,"yyyy-mm")</f>
        <v>2026-08</v>
      </c>
      <c r="J24752" s="7" t="str">
        <f>VLOOKUP(C24752,'[1]T. Apoyo Sistema'!$B$1:$C$89,2,0)</f>
        <v>NO</v>
      </c>
    </row>
    <row r="24753" spans="1:10" x14ac:dyDescent="0.25">
      <c r="A24753" s="4" t="str">
        <f>CONCATENATE(B24753,"-",C24753,"-",D24753)</f>
        <v>46254-POX50-bbd1</v>
      </c>
      <c r="B24753" s="16">
        <v>46254</v>
      </c>
      <c r="C24753" s="10" t="s">
        <v>99</v>
      </c>
      <c r="D24753" s="10" t="s">
        <v>69</v>
      </c>
      <c r="E24753" s="10">
        <v>0</v>
      </c>
      <c r="F24753" s="12">
        <v>0</v>
      </c>
      <c r="G24753" s="12">
        <v>23.983333333333334</v>
      </c>
      <c r="H24753" s="12">
        <v>0</v>
      </c>
      <c r="I24753" s="4" t="str">
        <f>TEXT(B24753,"yyyy-mm")</f>
        <v>2026-08</v>
      </c>
      <c r="J24753" s="7" t="str">
        <f>VLOOKUP(C24753,'[1]T. Apoyo Sistema'!$B$1:$C$89,2,0)</f>
        <v>SI</v>
      </c>
    </row>
    <row r="24754" spans="1:10" x14ac:dyDescent="0.25">
      <c r="A24754" s="4" t="str">
        <f>CONCATENATE(B24754,"-",C24754,"-",D24754)</f>
        <v>46254-POX50-bbd2</v>
      </c>
      <c r="B24754" s="16">
        <v>46254</v>
      </c>
      <c r="C24754" s="10" t="s">
        <v>99</v>
      </c>
      <c r="D24754" s="10" t="s">
        <v>70</v>
      </c>
      <c r="E24754" s="10">
        <v>0</v>
      </c>
      <c r="F24754" s="12">
        <v>0.68333333333333335</v>
      </c>
      <c r="G24754" s="12">
        <v>23.3</v>
      </c>
      <c r="H24754" s="12">
        <v>0</v>
      </c>
      <c r="I24754" s="4" t="str">
        <f>TEXT(B24754,"yyyy-mm")</f>
        <v>2026-08</v>
      </c>
      <c r="J24754" s="7" t="str">
        <f>VLOOKUP(C24754,'[1]T. Apoyo Sistema'!$B$1:$C$89,2,0)</f>
        <v>SI</v>
      </c>
    </row>
    <row r="24755" spans="1:10" x14ac:dyDescent="0.25">
      <c r="A24755" s="4" t="str">
        <f>CONCATENATE(B24755,"-",C24755,"-",D24755)</f>
        <v>46254-POX50-com1</v>
      </c>
      <c r="B24755" s="16">
        <v>46254</v>
      </c>
      <c r="C24755" s="10" t="s">
        <v>99</v>
      </c>
      <c r="D24755" s="10" t="s">
        <v>71</v>
      </c>
      <c r="E24755" s="10">
        <v>0</v>
      </c>
      <c r="F24755" s="12">
        <v>14.933333333333334</v>
      </c>
      <c r="G24755" s="12">
        <v>9.0500000000000007</v>
      </c>
      <c r="H24755" s="12">
        <v>0</v>
      </c>
      <c r="I24755" s="4" t="str">
        <f>TEXT(B24755,"yyyy-mm")</f>
        <v>2026-08</v>
      </c>
      <c r="J24755" s="7" t="str">
        <f>VLOOKUP(C24755,'[1]T. Apoyo Sistema'!$B$1:$C$89,2,0)</f>
        <v>SI</v>
      </c>
    </row>
    <row r="24756" spans="1:10" x14ac:dyDescent="0.25">
      <c r="A24756" s="4" t="str">
        <f>CONCATENATE(B24756,"-",C24756,"-",D24756)</f>
        <v>46254-POX50-com2</v>
      </c>
      <c r="B24756" s="16">
        <v>46254</v>
      </c>
      <c r="C24756" s="10" t="s">
        <v>99</v>
      </c>
      <c r="D24756" s="10" t="s">
        <v>72</v>
      </c>
      <c r="E24756" s="10">
        <v>0</v>
      </c>
      <c r="F24756" s="12">
        <v>14.833333333333334</v>
      </c>
      <c r="G24756" s="12">
        <v>9.15</v>
      </c>
      <c r="H24756" s="12">
        <v>0</v>
      </c>
      <c r="I24756" s="4" t="str">
        <f>TEXT(B24756,"yyyy-mm")</f>
        <v>2026-08</v>
      </c>
      <c r="J24756" s="7" t="str">
        <f>VLOOKUP(C24756,'[1]T. Apoyo Sistema'!$B$1:$C$89,2,0)</f>
        <v>SI</v>
      </c>
    </row>
    <row r="24757" spans="1:10" x14ac:dyDescent="0.25">
      <c r="A24757" s="4" t="str">
        <f>CONCATENATE(B24757,"-",C24757,"-",D24757)</f>
        <v>46254-POX50-com3</v>
      </c>
      <c r="B24757" s="16">
        <v>46254</v>
      </c>
      <c r="C24757" s="10" t="s">
        <v>99</v>
      </c>
      <c r="D24757" s="10" t="s">
        <v>77</v>
      </c>
      <c r="E24757" s="10">
        <v>0</v>
      </c>
      <c r="F24757" s="12">
        <v>15.766666666666667</v>
      </c>
      <c r="G24757" s="12">
        <v>8.2166666666666668</v>
      </c>
      <c r="H24757" s="12">
        <v>0</v>
      </c>
      <c r="I24757" s="4" t="str">
        <f>TEXT(B24757,"yyyy-mm")</f>
        <v>2026-08</v>
      </c>
      <c r="J24757" s="7" t="str">
        <f>VLOOKUP(C24757,'[1]T. Apoyo Sistema'!$B$1:$C$89,2,0)</f>
        <v>SI</v>
      </c>
    </row>
    <row r="24758" spans="1:10" x14ac:dyDescent="0.25">
      <c r="A24758" s="4" t="str">
        <f>CONCATENATE(B24758,"-",C24758,"-",D24758)</f>
        <v>46254-POX50-gen1</v>
      </c>
      <c r="B24758" s="16">
        <v>46254</v>
      </c>
      <c r="C24758" s="10" t="s">
        <v>99</v>
      </c>
      <c r="D24758" s="10" t="s">
        <v>59</v>
      </c>
      <c r="E24758" s="10">
        <v>0</v>
      </c>
      <c r="F24758" s="12">
        <v>1.6166666666666667</v>
      </c>
      <c r="G24758" s="12">
        <v>22.366666666666667</v>
      </c>
      <c r="H24758" s="12">
        <v>0</v>
      </c>
      <c r="I24758" s="4" t="str">
        <f>TEXT(B24758,"yyyy-mm")</f>
        <v>2026-08</v>
      </c>
      <c r="J24758" s="7" t="str">
        <f>VLOOKUP(C24758,'[1]T. Apoyo Sistema'!$B$1:$C$89,2,0)</f>
        <v>SI</v>
      </c>
    </row>
    <row r="24759" spans="1:10" x14ac:dyDescent="0.25">
      <c r="A24759" s="4" t="str">
        <f>CONCATENATE(B24759,"-",C24759,"-",D24759)</f>
        <v>46254-POX50-gen2</v>
      </c>
      <c r="B24759" s="16">
        <v>46254</v>
      </c>
      <c r="C24759" s="10" t="s">
        <v>99</v>
      </c>
      <c r="D24759" s="10" t="s">
        <v>73</v>
      </c>
      <c r="E24759" s="10">
        <v>1</v>
      </c>
      <c r="F24759" s="12">
        <v>16.05</v>
      </c>
      <c r="G24759" s="12">
        <v>7.2166666666666686</v>
      </c>
      <c r="H24759" s="12">
        <v>0.71666666666666667</v>
      </c>
      <c r="I24759" s="4" t="str">
        <f>TEXT(B24759,"yyyy-mm")</f>
        <v>2026-08</v>
      </c>
      <c r="J24759" s="7" t="str">
        <f>VLOOKUP(C24759,'[1]T. Apoyo Sistema'!$B$1:$C$89,2,0)</f>
        <v>SI</v>
      </c>
    </row>
    <row r="24760" spans="1:10" x14ac:dyDescent="0.25">
      <c r="A24760" s="4" t="str">
        <f>CONCATENATE(B24760,"-",C24760,"-",D24760)</f>
        <v>46254-POX50-psa1</v>
      </c>
      <c r="B24760" s="16">
        <v>46254</v>
      </c>
      <c r="C24760" s="10" t="s">
        <v>99</v>
      </c>
      <c r="D24760" s="10" t="s">
        <v>60</v>
      </c>
      <c r="E24760" s="10">
        <v>0</v>
      </c>
      <c r="F24760" s="12">
        <v>14.783333333333333</v>
      </c>
      <c r="G24760" s="12">
        <v>9.2000000000000011</v>
      </c>
      <c r="H24760" s="12">
        <v>0</v>
      </c>
      <c r="I24760" s="4" t="str">
        <f>TEXT(B24760,"yyyy-mm")</f>
        <v>2026-08</v>
      </c>
      <c r="J24760" s="7" t="str">
        <f>VLOOKUP(C24760,'[1]T. Apoyo Sistema'!$B$1:$C$89,2,0)</f>
        <v>SI</v>
      </c>
    </row>
    <row r="24761" spans="1:10" x14ac:dyDescent="0.25">
      <c r="A24761" s="4" t="str">
        <f>CONCATENATE(B24761,"-",C24761,"-",D24761)</f>
        <v>46254-POX50-psa2</v>
      </c>
      <c r="B24761" s="16">
        <v>46254</v>
      </c>
      <c r="C24761" s="10" t="s">
        <v>99</v>
      </c>
      <c r="D24761" s="10" t="s">
        <v>74</v>
      </c>
      <c r="E24761" s="10">
        <v>0</v>
      </c>
      <c r="F24761" s="12">
        <v>14.233333333333333</v>
      </c>
      <c r="G24761" s="12">
        <v>9.7500000000000018</v>
      </c>
      <c r="H24761" s="12">
        <v>0</v>
      </c>
      <c r="I24761" s="4" t="str">
        <f>TEXT(B24761,"yyyy-mm")</f>
        <v>2026-08</v>
      </c>
      <c r="J24761" s="7" t="str">
        <f>VLOOKUP(C24761,'[1]T. Apoyo Sistema'!$B$1:$C$89,2,0)</f>
        <v>SI</v>
      </c>
    </row>
    <row r="24762" spans="1:10" x14ac:dyDescent="0.25">
      <c r="A24762" s="4" t="str">
        <f>CONCATENATE(B24762,"-",C24762,"-",D24762)</f>
        <v>46254-POX50-psa3</v>
      </c>
      <c r="B24762" s="16">
        <v>46254</v>
      </c>
      <c r="C24762" s="10" t="s">
        <v>99</v>
      </c>
      <c r="D24762" s="10" t="s">
        <v>79</v>
      </c>
      <c r="E24762" s="10">
        <v>0</v>
      </c>
      <c r="F24762" s="12">
        <v>14.216666666666667</v>
      </c>
      <c r="G24762" s="12">
        <v>9.7666666666666675</v>
      </c>
      <c r="H24762" s="12">
        <v>0</v>
      </c>
      <c r="I24762" s="4" t="str">
        <f>TEXT(B24762,"yyyy-mm")</f>
        <v>2026-08</v>
      </c>
      <c r="J24762" s="7" t="str">
        <f>VLOOKUP(C24762,'[1]T. Apoyo Sistema'!$B$1:$C$89,2,0)</f>
        <v>SI</v>
      </c>
    </row>
    <row r="24763" spans="1:10" x14ac:dyDescent="0.25">
      <c r="A24763" s="4" t="str">
        <f>CONCATENATE(B24763,"-",C24763,"-",D24763)</f>
        <v>46254-POX50-psa4</v>
      </c>
      <c r="B24763" s="16">
        <v>46254</v>
      </c>
      <c r="C24763" s="10" t="s">
        <v>99</v>
      </c>
      <c r="D24763" s="10" t="s">
        <v>80</v>
      </c>
      <c r="E24763" s="10">
        <v>0</v>
      </c>
      <c r="F24763" s="12">
        <v>14.6</v>
      </c>
      <c r="G24763" s="12">
        <v>9.3833333333333346</v>
      </c>
      <c r="H24763" s="12">
        <v>0</v>
      </c>
      <c r="I24763" s="4" t="str">
        <f>TEXT(B24763,"yyyy-mm")</f>
        <v>2026-08</v>
      </c>
      <c r="J24763" s="7" t="str">
        <f>VLOOKUP(C24763,'[1]T. Apoyo Sistema'!$B$1:$C$89,2,0)</f>
        <v>SI</v>
      </c>
    </row>
    <row r="24764" spans="1:10" x14ac:dyDescent="0.25">
      <c r="A24764" s="4" t="str">
        <f>CONCATENATE(B24764,"-",C24764,"-",D24764)</f>
        <v>46254-POX50-psa5</v>
      </c>
      <c r="B24764" s="16">
        <v>46254</v>
      </c>
      <c r="C24764" s="10" t="s">
        <v>99</v>
      </c>
      <c r="D24764" s="10" t="s">
        <v>92</v>
      </c>
      <c r="E24764" s="10">
        <v>0</v>
      </c>
      <c r="F24764" s="12">
        <v>14.1</v>
      </c>
      <c r="G24764" s="12">
        <v>9.8833333333333346</v>
      </c>
      <c r="H24764" s="12">
        <v>0</v>
      </c>
      <c r="I24764" s="4" t="str">
        <f>TEXT(B24764,"yyyy-mm")</f>
        <v>2026-08</v>
      </c>
      <c r="J24764" s="7" t="str">
        <f>VLOOKUP(C24764,'[1]T. Apoyo Sistema'!$B$1:$C$89,2,0)</f>
        <v>SI</v>
      </c>
    </row>
    <row r="24765" spans="1:10" x14ac:dyDescent="0.25">
      <c r="A24765" s="4" t="str">
        <f>CONCATENATE(B24765,"-",C24765,"-",D24765)</f>
        <v>46254-POX50-psa6</v>
      </c>
      <c r="B24765" s="16">
        <v>46254</v>
      </c>
      <c r="C24765" s="10" t="s">
        <v>99</v>
      </c>
      <c r="D24765" s="10" t="s">
        <v>93</v>
      </c>
      <c r="E24765" s="10">
        <v>0</v>
      </c>
      <c r="F24765" s="12">
        <v>14.033333333333333</v>
      </c>
      <c r="G24765" s="12">
        <v>9.9500000000000011</v>
      </c>
      <c r="H24765" s="12">
        <v>0</v>
      </c>
      <c r="I24765" s="4" t="str">
        <f>TEXT(B24765,"yyyy-mm")</f>
        <v>2026-08</v>
      </c>
      <c r="J24765" s="7" t="str">
        <f>VLOOKUP(C24765,'[1]T. Apoyo Sistema'!$B$1:$C$89,2,0)</f>
        <v>SI</v>
      </c>
    </row>
    <row r="24766" spans="1:10" x14ac:dyDescent="0.25">
      <c r="A24766" s="4" t="str">
        <f>CONCATENATE(B24766,"-",C24766,"-",D24766)</f>
        <v>46254-POX50-sec1</v>
      </c>
      <c r="B24766" s="16">
        <v>46254</v>
      </c>
      <c r="C24766" s="10" t="s">
        <v>99</v>
      </c>
      <c r="D24766" s="10" t="s">
        <v>75</v>
      </c>
      <c r="E24766" s="10">
        <v>0</v>
      </c>
      <c r="F24766" s="12">
        <v>16.8</v>
      </c>
      <c r="G24766" s="12">
        <v>7.1833333333333336</v>
      </c>
      <c r="H24766" s="12">
        <v>0</v>
      </c>
      <c r="I24766" s="4" t="str">
        <f>TEXT(B24766,"yyyy-mm")</f>
        <v>2026-08</v>
      </c>
      <c r="J24766" s="7" t="str">
        <f>VLOOKUP(C24766,'[1]T. Apoyo Sistema'!$B$1:$C$89,2,0)</f>
        <v>SI</v>
      </c>
    </row>
    <row r="24767" spans="1:10" x14ac:dyDescent="0.25">
      <c r="A24767" s="4" t="str">
        <f>CONCATENATE(B24767,"-",C24767,"-",D24767)</f>
        <v>46254-POX50-sec2</v>
      </c>
      <c r="B24767" s="16">
        <v>46254</v>
      </c>
      <c r="C24767" s="10" t="s">
        <v>99</v>
      </c>
      <c r="D24767" s="10" t="s">
        <v>76</v>
      </c>
      <c r="E24767" s="10">
        <v>0</v>
      </c>
      <c r="F24767" s="12">
        <v>16.8</v>
      </c>
      <c r="G24767" s="12">
        <v>7.1833333333333336</v>
      </c>
      <c r="H24767" s="12">
        <v>0</v>
      </c>
      <c r="I24767" s="4" t="str">
        <f>TEXT(B24767,"yyyy-mm")</f>
        <v>2026-08</v>
      </c>
      <c r="J24767" s="7" t="str">
        <f>VLOOKUP(C24767,'[1]T. Apoyo Sistema'!$B$1:$C$89,2,0)</f>
        <v>SI</v>
      </c>
    </row>
    <row r="24768" spans="1:10" x14ac:dyDescent="0.25">
      <c r="A24768" s="4" t="str">
        <f>CONCATENATE(B24768,"-",C24768,"-",D24768)</f>
        <v>46255-OXMP12-gen1</v>
      </c>
      <c r="B24768" s="16">
        <v>46255</v>
      </c>
      <c r="C24768" s="10" t="s">
        <v>116</v>
      </c>
      <c r="D24768" s="10" t="s">
        <v>59</v>
      </c>
      <c r="E24768" s="10">
        <v>0</v>
      </c>
      <c r="F24768" s="12">
        <v>23.983333333333334</v>
      </c>
      <c r="G24768" s="12">
        <v>0</v>
      </c>
      <c r="H24768" s="12">
        <v>0</v>
      </c>
      <c r="I24768" s="4" t="str">
        <f>TEXT(B24768,"yyyy-mm")</f>
        <v>2026-08</v>
      </c>
      <c r="J24768" s="7" t="str">
        <f>VLOOKUP(C24768,'[1]T. Apoyo Sistema'!$B$1:$C$89,2,0)</f>
        <v>NO</v>
      </c>
    </row>
    <row r="24769" spans="1:10" x14ac:dyDescent="0.25">
      <c r="A24769" s="4" t="str">
        <f>CONCATENATE(B24769,"-",C24769,"-",D24769)</f>
        <v>46255-OXMP12-psa1</v>
      </c>
      <c r="B24769" s="16">
        <v>46255</v>
      </c>
      <c r="C24769" s="10" t="s">
        <v>116</v>
      </c>
      <c r="D24769" s="10" t="s">
        <v>60</v>
      </c>
      <c r="E24769" s="10">
        <v>0</v>
      </c>
      <c r="F24769" s="12">
        <v>0.91666666666666663</v>
      </c>
      <c r="G24769" s="12">
        <v>23.066666666666666</v>
      </c>
      <c r="H24769" s="12">
        <v>0</v>
      </c>
      <c r="I24769" s="4" t="str">
        <f>TEXT(B24769,"yyyy-mm")</f>
        <v>2026-08</v>
      </c>
      <c r="J24769" s="7" t="str">
        <f>VLOOKUP(C24769,'[1]T. Apoyo Sistema'!$B$1:$C$89,2,0)</f>
        <v>NO</v>
      </c>
    </row>
    <row r="24770" spans="1:10" x14ac:dyDescent="0.25">
      <c r="A24770" s="4" t="str">
        <f>CONCATENATE(B24770,"-",C24770,"-",D24770)</f>
        <v>46255-OXMPN4-gen1</v>
      </c>
      <c r="B24770" s="16">
        <v>46255</v>
      </c>
      <c r="C24770" s="10" t="s">
        <v>63</v>
      </c>
      <c r="D24770" s="10" t="s">
        <v>59</v>
      </c>
      <c r="E24770" s="10">
        <v>0</v>
      </c>
      <c r="F24770" s="12">
        <v>23.983333333333334</v>
      </c>
      <c r="G24770" s="12">
        <v>0</v>
      </c>
      <c r="H24770" s="12">
        <v>0</v>
      </c>
      <c r="I24770" s="4" t="str">
        <f>TEXT(B24770,"yyyy-mm")</f>
        <v>2026-08</v>
      </c>
      <c r="J24770" s="7" t="str">
        <f>VLOOKUP(C24770,'[1]T. Apoyo Sistema'!$B$1:$C$89,2,0)</f>
        <v>NO</v>
      </c>
    </row>
    <row r="24771" spans="1:10" x14ac:dyDescent="0.25">
      <c r="A24771" s="4" t="str">
        <f>CONCATENATE(B24771,"-",C24771,"-",D24771)</f>
        <v>46255-OXMPN4-psa1</v>
      </c>
      <c r="B24771" s="16">
        <v>46255</v>
      </c>
      <c r="C24771" s="10" t="s">
        <v>63</v>
      </c>
      <c r="D24771" s="10" t="s">
        <v>60</v>
      </c>
      <c r="E24771" s="10">
        <v>0</v>
      </c>
      <c r="F24771" s="12">
        <v>23.983333333333334</v>
      </c>
      <c r="G24771" s="12">
        <v>0</v>
      </c>
      <c r="H24771" s="12">
        <v>0</v>
      </c>
      <c r="I24771" s="4" t="str">
        <f>TEXT(B24771,"yyyy-mm")</f>
        <v>2026-08</v>
      </c>
      <c r="J24771" s="7" t="str">
        <f>VLOOKUP(C24771,'[1]T. Apoyo Sistema'!$B$1:$C$89,2,0)</f>
        <v>NO</v>
      </c>
    </row>
    <row r="24772" spans="1:10" x14ac:dyDescent="0.25">
      <c r="A24772" s="4" t="str">
        <f>CONCATENATE(B24772,"-",C24772,"-",D24772)</f>
        <v>46269-POX24-bbd1</v>
      </c>
      <c r="B24772" s="16">
        <v>46269</v>
      </c>
      <c r="C24772" s="10" t="s">
        <v>87</v>
      </c>
      <c r="D24772" s="10" t="s">
        <v>69</v>
      </c>
      <c r="E24772" s="10">
        <v>0</v>
      </c>
      <c r="F24772" s="10">
        <v>0.6166666666666667</v>
      </c>
      <c r="G24772" s="10">
        <v>23.383333333333333</v>
      </c>
      <c r="H24772" s="10">
        <v>0</v>
      </c>
      <c r="I24772" s="4" t="s">
        <v>828</v>
      </c>
      <c r="J24772" s="7" t="str">
        <f>VLOOKUP(C24772,'[1]T. Apoyo Sistema'!$B$1:$C$89,2,0)</f>
        <v>SI</v>
      </c>
    </row>
    <row r="24773" spans="1:10" x14ac:dyDescent="0.25">
      <c r="A24773" s="4" t="str">
        <f>CONCATENATE(B24773,"-",C24773,"-",D24773)</f>
        <v>46269-POX24-bbd2</v>
      </c>
      <c r="B24773" s="16">
        <v>46269</v>
      </c>
      <c r="C24773" s="10" t="s">
        <v>87</v>
      </c>
      <c r="D24773" s="10" t="s">
        <v>70</v>
      </c>
      <c r="E24773" s="10">
        <v>0</v>
      </c>
      <c r="F24773" s="10">
        <v>0</v>
      </c>
      <c r="G24773" s="10">
        <v>24</v>
      </c>
      <c r="H24773" s="10">
        <v>0</v>
      </c>
      <c r="I24773" s="4" t="s">
        <v>828</v>
      </c>
      <c r="J24773" s="7" t="str">
        <f>VLOOKUP(C24773,'[1]T. Apoyo Sistema'!$B$1:$C$89,2,0)</f>
        <v>SI</v>
      </c>
    </row>
    <row r="24774" spans="1:10" x14ac:dyDescent="0.25">
      <c r="A24774" s="4" t="str">
        <f>CONCATENATE(B24774,"-",C24774,"-",D24774)</f>
        <v>46269-POX24-com1</v>
      </c>
      <c r="B24774" s="16">
        <v>46269</v>
      </c>
      <c r="C24774" s="10" t="s">
        <v>87</v>
      </c>
      <c r="D24774" s="10" t="s">
        <v>71</v>
      </c>
      <c r="E24774" s="10">
        <v>0</v>
      </c>
      <c r="F24774" s="10">
        <v>0</v>
      </c>
      <c r="G24774" s="10">
        <v>0</v>
      </c>
      <c r="H24774" s="10">
        <v>24</v>
      </c>
      <c r="I24774" s="4" t="s">
        <v>828</v>
      </c>
      <c r="J24774" s="7" t="str">
        <f>VLOOKUP(C24774,'[1]T. Apoyo Sistema'!$B$1:$C$89,2,0)</f>
        <v>SI</v>
      </c>
    </row>
    <row r="24775" spans="1:10" x14ac:dyDescent="0.25">
      <c r="A24775" s="4" t="str">
        <f>CONCATENATE(B24775,"-",C24775,"-",D24775)</f>
        <v>46269-POX24-com2</v>
      </c>
      <c r="B24775" s="16">
        <v>46269</v>
      </c>
      <c r="C24775" s="10" t="s">
        <v>87</v>
      </c>
      <c r="D24775" s="10" t="s">
        <v>72</v>
      </c>
      <c r="E24775" s="10">
        <v>0</v>
      </c>
      <c r="F24775" s="10">
        <v>9.4833333333333325</v>
      </c>
      <c r="G24775" s="10">
        <v>14.516666666666667</v>
      </c>
      <c r="H24775" s="10">
        <v>0</v>
      </c>
      <c r="I24775" s="4" t="s">
        <v>828</v>
      </c>
      <c r="J24775" s="7" t="str">
        <f>VLOOKUP(C24775,'[1]T. Apoyo Sistema'!$B$1:$C$89,2,0)</f>
        <v>SI</v>
      </c>
    </row>
    <row r="24776" spans="1:10" x14ac:dyDescent="0.25">
      <c r="A24776" s="4" t="str">
        <f>CONCATENATE(B24776,"-",C24776,"-",D24776)</f>
        <v>46269-POX24-com3</v>
      </c>
      <c r="B24776" s="16">
        <v>46269</v>
      </c>
      <c r="C24776" s="10" t="s">
        <v>87</v>
      </c>
      <c r="D24776" s="10" t="s">
        <v>77</v>
      </c>
      <c r="E24776" s="10">
        <v>0</v>
      </c>
      <c r="F24776" s="10">
        <v>9.4499999999999993</v>
      </c>
      <c r="G24776" s="10">
        <v>14.55</v>
      </c>
      <c r="H24776" s="10">
        <v>0</v>
      </c>
      <c r="I24776" s="4" t="s">
        <v>828</v>
      </c>
      <c r="J24776" s="7" t="str">
        <f>VLOOKUP(C24776,'[1]T. Apoyo Sistema'!$B$1:$C$89,2,0)</f>
        <v>SI</v>
      </c>
    </row>
    <row r="24777" spans="1:10" x14ac:dyDescent="0.25">
      <c r="A24777" s="4" t="str">
        <f>CONCATENATE(B24777,"-",C24777,"-",D24777)</f>
        <v>46269-POX24-com4</v>
      </c>
      <c r="B24777" s="16">
        <v>46269</v>
      </c>
      <c r="C24777" s="10" t="s">
        <v>87</v>
      </c>
      <c r="D24777" s="10" t="s">
        <v>78</v>
      </c>
      <c r="E24777" s="10">
        <v>0</v>
      </c>
      <c r="F24777" s="10">
        <v>9.5333333333333332</v>
      </c>
      <c r="G24777" s="10">
        <v>14.466666666666667</v>
      </c>
      <c r="H24777" s="10">
        <v>0</v>
      </c>
      <c r="I24777" s="4" t="s">
        <v>828</v>
      </c>
      <c r="J24777" s="7" t="str">
        <f>VLOOKUP(C24777,'[1]T. Apoyo Sistema'!$B$1:$C$89,2,0)</f>
        <v>SI</v>
      </c>
    </row>
    <row r="24778" spans="1:10" x14ac:dyDescent="0.25">
      <c r="A24778" s="4" t="str">
        <f>CONCATENATE(B24778,"-",C24778,"-",D24778)</f>
        <v>46269-POX24-gen1</v>
      </c>
      <c r="B24778" s="16">
        <v>46269</v>
      </c>
      <c r="C24778" s="10" t="s">
        <v>87</v>
      </c>
      <c r="D24778" s="10" t="s">
        <v>59</v>
      </c>
      <c r="E24778" s="10">
        <v>3</v>
      </c>
      <c r="F24778" s="10">
        <v>3.7333333333333334</v>
      </c>
      <c r="G24778" s="10">
        <v>2.2333333333333307</v>
      </c>
      <c r="H24778" s="10">
        <v>18.033333333333335</v>
      </c>
      <c r="I24778" s="4" t="s">
        <v>828</v>
      </c>
      <c r="J24778" s="7" t="str">
        <f>VLOOKUP(C24778,'[1]T. Apoyo Sistema'!$B$1:$C$89,2,0)</f>
        <v>SI</v>
      </c>
    </row>
    <row r="24779" spans="1:10" x14ac:dyDescent="0.25">
      <c r="A24779" s="4" t="str">
        <f>CONCATENATE(B24779,"-",C24779,"-",D24779)</f>
        <v>46269-POX24-gen2</v>
      </c>
      <c r="B24779" s="16">
        <v>46269</v>
      </c>
      <c r="C24779" s="10" t="s">
        <v>87</v>
      </c>
      <c r="D24779" s="10" t="s">
        <v>73</v>
      </c>
      <c r="E24779" s="10">
        <v>0</v>
      </c>
      <c r="F24779" s="10">
        <v>6.5333333333333332</v>
      </c>
      <c r="G24779" s="10">
        <v>2.8999999999999986</v>
      </c>
      <c r="H24779" s="10">
        <v>14.566666666666666</v>
      </c>
      <c r="I24779" s="4" t="s">
        <v>828</v>
      </c>
      <c r="J24779" s="7" t="str">
        <f>VLOOKUP(C24779,'[1]T. Apoyo Sistema'!$B$1:$C$89,2,0)</f>
        <v>SI</v>
      </c>
    </row>
    <row r="24780" spans="1:10" x14ac:dyDescent="0.25">
      <c r="A24780" s="4" t="str">
        <f>CONCATENATE(B24780,"-",C24780,"-",D24780)</f>
        <v>46269-POX24-psa1</v>
      </c>
      <c r="B24780" s="16">
        <v>46269</v>
      </c>
      <c r="C24780" s="10" t="s">
        <v>87</v>
      </c>
      <c r="D24780" s="10" t="s">
        <v>60</v>
      </c>
      <c r="E24780" s="10">
        <v>0</v>
      </c>
      <c r="F24780" s="10">
        <v>9.1166666666666671</v>
      </c>
      <c r="G24780" s="10">
        <v>14.883333333333333</v>
      </c>
      <c r="H24780" s="10">
        <v>0</v>
      </c>
      <c r="I24780" s="4" t="s">
        <v>828</v>
      </c>
      <c r="J24780" s="7" t="str">
        <f>VLOOKUP(C24780,'[1]T. Apoyo Sistema'!$B$1:$C$89,2,0)</f>
        <v>SI</v>
      </c>
    </row>
    <row r="24781" spans="1:10" x14ac:dyDescent="0.25">
      <c r="A24781" s="4" t="str">
        <f>CONCATENATE(B24781,"-",C24781,"-",D24781)</f>
        <v>46269-POX24-psa2</v>
      </c>
      <c r="B24781" s="16">
        <v>46269</v>
      </c>
      <c r="C24781" s="10" t="s">
        <v>87</v>
      </c>
      <c r="D24781" s="10" t="s">
        <v>74</v>
      </c>
      <c r="E24781" s="10">
        <v>0</v>
      </c>
      <c r="F24781" s="10">
        <v>0</v>
      </c>
      <c r="G24781" s="10">
        <v>24</v>
      </c>
      <c r="H24781" s="10">
        <v>0</v>
      </c>
      <c r="I24781" s="4" t="s">
        <v>828</v>
      </c>
      <c r="J24781" s="7" t="str">
        <f>VLOOKUP(C24781,'[1]T. Apoyo Sistema'!$B$1:$C$89,2,0)</f>
        <v>SI</v>
      </c>
    </row>
    <row r="24782" spans="1:10" x14ac:dyDescent="0.25">
      <c r="A24782" s="4" t="str">
        <f>CONCATENATE(B24782,"-",C24782,"-",D24782)</f>
        <v>46269-POX24-psa3</v>
      </c>
      <c r="B24782" s="16">
        <v>46269</v>
      </c>
      <c r="C24782" s="10" t="s">
        <v>87</v>
      </c>
      <c r="D24782" s="10" t="s">
        <v>79</v>
      </c>
      <c r="E24782" s="10">
        <v>0</v>
      </c>
      <c r="F24782" s="10">
        <v>9.1333333333333329</v>
      </c>
      <c r="G24782" s="10">
        <v>14.866666666666667</v>
      </c>
      <c r="H24782" s="10">
        <v>0</v>
      </c>
      <c r="I24782" s="4" t="s">
        <v>828</v>
      </c>
      <c r="J24782" s="7" t="str">
        <f>VLOOKUP(C24782,'[1]T. Apoyo Sistema'!$B$1:$C$89,2,0)</f>
        <v>SI</v>
      </c>
    </row>
    <row r="24783" spans="1:10" x14ac:dyDescent="0.25">
      <c r="A24783" s="4" t="str">
        <f>CONCATENATE(B24783,"-",C24783,"-",D24783)</f>
        <v>46269-POX24-psa4</v>
      </c>
      <c r="B24783" s="16">
        <v>46269</v>
      </c>
      <c r="C24783" s="10" t="s">
        <v>87</v>
      </c>
      <c r="D24783" s="10" t="s">
        <v>80</v>
      </c>
      <c r="E24783" s="10">
        <v>0</v>
      </c>
      <c r="F24783" s="10">
        <v>9.25</v>
      </c>
      <c r="G24783" s="10">
        <v>14.75</v>
      </c>
      <c r="H24783" s="10">
        <v>0</v>
      </c>
      <c r="I24783" s="4" t="s">
        <v>828</v>
      </c>
      <c r="J24783" s="7" t="str">
        <f>VLOOKUP(C24783,'[1]T. Apoyo Sistema'!$B$1:$C$89,2,0)</f>
        <v>SI</v>
      </c>
    </row>
    <row r="24784" spans="1:10" x14ac:dyDescent="0.25">
      <c r="A24784" s="4" t="str">
        <f>CONCATENATE(B24784,"-",C24784,"-",D24784)</f>
        <v>46269-POX24-sec1</v>
      </c>
      <c r="B24784" s="16">
        <v>46269</v>
      </c>
      <c r="C24784" s="10" t="s">
        <v>87</v>
      </c>
      <c r="D24784" s="10" t="s">
        <v>75</v>
      </c>
      <c r="E24784" s="10">
        <v>0</v>
      </c>
      <c r="F24784" s="10">
        <v>9.9166666666666661</v>
      </c>
      <c r="G24784" s="10">
        <v>14.083333333333334</v>
      </c>
      <c r="H24784" s="10">
        <v>0</v>
      </c>
      <c r="I24784" s="4" t="s">
        <v>828</v>
      </c>
      <c r="J24784" s="7" t="str">
        <f>VLOOKUP(C24784,'[1]T. Apoyo Sistema'!$B$1:$C$89,2,0)</f>
        <v>SI</v>
      </c>
    </row>
    <row r="24785" spans="1:10" x14ac:dyDescent="0.25">
      <c r="A24785" s="4" t="str">
        <f>CONCATENATE(B24785,"-",C24785,"-",D24785)</f>
        <v>46269-POX24-sec2</v>
      </c>
      <c r="B24785" s="16">
        <v>46269</v>
      </c>
      <c r="C24785" s="10" t="s">
        <v>87</v>
      </c>
      <c r="D24785" s="10" t="s">
        <v>76</v>
      </c>
      <c r="E24785" s="10">
        <v>0</v>
      </c>
      <c r="F24785" s="10">
        <v>9.7666666666666675</v>
      </c>
      <c r="G24785" s="10">
        <v>14.233333333333333</v>
      </c>
      <c r="H24785" s="10">
        <v>0</v>
      </c>
      <c r="I24785" s="4" t="s">
        <v>828</v>
      </c>
      <c r="J24785" s="7" t="str">
        <f>VLOOKUP(C24785,'[1]T. Apoyo Sistema'!$B$1:$C$89,2,0)</f>
        <v>SI</v>
      </c>
    </row>
    <row r="24786" spans="1:10" x14ac:dyDescent="0.25">
      <c r="A24786" s="4" t="str">
        <f>CONCATENATE(B24786,"-",C24786,"-",D24786)</f>
        <v>46269-POX25-bbd1</v>
      </c>
      <c r="B24786" s="16">
        <v>46269</v>
      </c>
      <c r="C24786" s="10" t="s">
        <v>88</v>
      </c>
      <c r="D24786" s="10" t="s">
        <v>69</v>
      </c>
      <c r="E24786" s="10">
        <v>0</v>
      </c>
      <c r="F24786" s="10">
        <v>0</v>
      </c>
      <c r="G24786" s="10">
        <v>24</v>
      </c>
      <c r="H24786" s="10">
        <v>0</v>
      </c>
      <c r="I24786" s="4" t="s">
        <v>828</v>
      </c>
      <c r="J24786" s="7" t="str">
        <f>VLOOKUP(C24786,'[1]T. Apoyo Sistema'!$B$1:$C$89,2,0)</f>
        <v>NO</v>
      </c>
    </row>
    <row r="24787" spans="1:10" x14ac:dyDescent="0.25">
      <c r="A24787" s="4" t="str">
        <f>CONCATENATE(B24787,"-",C24787,"-",D24787)</f>
        <v>46269-POX25-bbd2</v>
      </c>
      <c r="B24787" s="16">
        <v>46269</v>
      </c>
      <c r="C24787" s="10" t="s">
        <v>88</v>
      </c>
      <c r="D24787" s="10" t="s">
        <v>70</v>
      </c>
      <c r="E24787" s="10">
        <v>0</v>
      </c>
      <c r="F24787" s="10">
        <v>0</v>
      </c>
      <c r="G24787" s="10">
        <v>24</v>
      </c>
      <c r="H24787" s="10">
        <v>0</v>
      </c>
      <c r="I24787" s="4" t="s">
        <v>828</v>
      </c>
      <c r="J24787" s="7" t="str">
        <f>VLOOKUP(C24787,'[1]T. Apoyo Sistema'!$B$1:$C$89,2,0)</f>
        <v>NO</v>
      </c>
    </row>
    <row r="24788" spans="1:10" x14ac:dyDescent="0.25">
      <c r="A24788" s="4" t="str">
        <f>CONCATENATE(B24788,"-",C24788,"-",D24788)</f>
        <v>46269-POX25-com1</v>
      </c>
      <c r="B24788" s="16">
        <v>46269</v>
      </c>
      <c r="C24788" s="10" t="s">
        <v>88</v>
      </c>
      <c r="D24788" s="10" t="s">
        <v>71</v>
      </c>
      <c r="E24788" s="10">
        <v>0</v>
      </c>
      <c r="F24788" s="10">
        <v>1.2</v>
      </c>
      <c r="G24788" s="10">
        <v>22.8</v>
      </c>
      <c r="H24788" s="10">
        <v>0</v>
      </c>
      <c r="I24788" s="4" t="s">
        <v>828</v>
      </c>
      <c r="J24788" s="7" t="str">
        <f>VLOOKUP(C24788,'[1]T. Apoyo Sistema'!$B$1:$C$89,2,0)</f>
        <v>NO</v>
      </c>
    </row>
    <row r="24789" spans="1:10" x14ac:dyDescent="0.25">
      <c r="A24789" s="4" t="str">
        <f>CONCATENATE(B24789,"-",C24789,"-",D24789)</f>
        <v>46269-POX25-com2</v>
      </c>
      <c r="B24789" s="16">
        <v>46269</v>
      </c>
      <c r="C24789" s="10" t="s">
        <v>88</v>
      </c>
      <c r="D24789" s="10" t="s">
        <v>72</v>
      </c>
      <c r="E24789" s="10">
        <v>0</v>
      </c>
      <c r="F24789" s="10">
        <v>5.55</v>
      </c>
      <c r="G24789" s="10">
        <v>18.45</v>
      </c>
      <c r="H24789" s="10">
        <v>0</v>
      </c>
      <c r="I24789" s="4" t="s">
        <v>828</v>
      </c>
      <c r="J24789" s="7" t="str">
        <f>VLOOKUP(C24789,'[1]T. Apoyo Sistema'!$B$1:$C$89,2,0)</f>
        <v>NO</v>
      </c>
    </row>
    <row r="24790" spans="1:10" x14ac:dyDescent="0.25">
      <c r="A24790" s="4" t="str">
        <f>CONCATENATE(B24790,"-",C24790,"-",D24790)</f>
        <v>46269-POX25-com3</v>
      </c>
      <c r="B24790" s="16">
        <v>46269</v>
      </c>
      <c r="C24790" s="10" t="s">
        <v>88</v>
      </c>
      <c r="D24790" s="10" t="s">
        <v>77</v>
      </c>
      <c r="E24790" s="10">
        <v>0</v>
      </c>
      <c r="F24790" s="10">
        <v>5.4333333333333336</v>
      </c>
      <c r="G24790" s="10">
        <v>18.566666666666666</v>
      </c>
      <c r="H24790" s="10">
        <v>0</v>
      </c>
      <c r="I24790" s="4" t="s">
        <v>828</v>
      </c>
      <c r="J24790" s="7" t="str">
        <f>VLOOKUP(C24790,'[1]T. Apoyo Sistema'!$B$1:$C$89,2,0)</f>
        <v>NO</v>
      </c>
    </row>
    <row r="24791" spans="1:10" x14ac:dyDescent="0.25">
      <c r="A24791" s="4" t="str">
        <f>CONCATENATE(B24791,"-",C24791,"-",D24791)</f>
        <v>46269-POX25-com4</v>
      </c>
      <c r="B24791" s="16">
        <v>46269</v>
      </c>
      <c r="C24791" s="10" t="s">
        <v>88</v>
      </c>
      <c r="D24791" s="10" t="s">
        <v>78</v>
      </c>
      <c r="E24791" s="10">
        <v>0</v>
      </c>
      <c r="F24791" s="10">
        <v>4.3499999999999996</v>
      </c>
      <c r="G24791" s="10">
        <v>19.649999999999999</v>
      </c>
      <c r="H24791" s="10">
        <v>0</v>
      </c>
      <c r="I24791" s="4" t="s">
        <v>828</v>
      </c>
      <c r="J24791" s="7" t="str">
        <f>VLOOKUP(C24791,'[1]T. Apoyo Sistema'!$B$1:$C$89,2,0)</f>
        <v>NO</v>
      </c>
    </row>
    <row r="24792" spans="1:10" x14ac:dyDescent="0.25">
      <c r="A24792" s="4" t="str">
        <f>CONCATENATE(B24792,"-",C24792,"-",D24792)</f>
        <v>46269-POX25-gen1</v>
      </c>
      <c r="B24792" s="16">
        <v>46269</v>
      </c>
      <c r="C24792" s="10" t="s">
        <v>88</v>
      </c>
      <c r="D24792" s="10" t="s">
        <v>59</v>
      </c>
      <c r="E24792" s="10">
        <v>0</v>
      </c>
      <c r="F24792" s="10">
        <v>0</v>
      </c>
      <c r="G24792" s="10">
        <v>24</v>
      </c>
      <c r="H24792" s="10">
        <v>0</v>
      </c>
      <c r="I24792" s="4" t="s">
        <v>828</v>
      </c>
      <c r="J24792" s="7" t="str">
        <f>VLOOKUP(C24792,'[1]T. Apoyo Sistema'!$B$1:$C$89,2,0)</f>
        <v>NO</v>
      </c>
    </row>
    <row r="24793" spans="1:10" x14ac:dyDescent="0.25">
      <c r="A24793" s="4" t="str">
        <f>CONCATENATE(B24793,"-",C24793,"-",D24793)</f>
        <v>46269-POX25-gen2</v>
      </c>
      <c r="B24793" s="16">
        <v>46269</v>
      </c>
      <c r="C24793" s="10" t="s">
        <v>88</v>
      </c>
      <c r="D24793" s="10" t="s">
        <v>73</v>
      </c>
      <c r="E24793" s="10">
        <v>0</v>
      </c>
      <c r="F24793" s="10">
        <v>6.1333333333333337</v>
      </c>
      <c r="G24793" s="10">
        <v>17.866666666666667</v>
      </c>
      <c r="H24793" s="10">
        <v>0</v>
      </c>
      <c r="I24793" s="4" t="s">
        <v>828</v>
      </c>
      <c r="J24793" s="7" t="str">
        <f>VLOOKUP(C24793,'[1]T. Apoyo Sistema'!$B$1:$C$89,2,0)</f>
        <v>NO</v>
      </c>
    </row>
    <row r="24794" spans="1:10" x14ac:dyDescent="0.25">
      <c r="A24794" s="4" t="str">
        <f>CONCATENATE(B24794,"-",C24794,"-",D24794)</f>
        <v>46269-POX25-psa1</v>
      </c>
      <c r="B24794" s="16">
        <v>46269</v>
      </c>
      <c r="C24794" s="10" t="s">
        <v>88</v>
      </c>
      <c r="D24794" s="10" t="s">
        <v>60</v>
      </c>
      <c r="E24794" s="10">
        <v>0</v>
      </c>
      <c r="F24794" s="10">
        <v>0</v>
      </c>
      <c r="G24794" s="10">
        <v>24</v>
      </c>
      <c r="H24794" s="10">
        <v>0</v>
      </c>
      <c r="I24794" s="4" t="s">
        <v>828</v>
      </c>
      <c r="J24794" s="7" t="str">
        <f>VLOOKUP(C24794,'[1]T. Apoyo Sistema'!$B$1:$C$89,2,0)</f>
        <v>NO</v>
      </c>
    </row>
    <row r="24795" spans="1:10" x14ac:dyDescent="0.25">
      <c r="A24795" s="4" t="str">
        <f>CONCATENATE(B24795,"-",C24795,"-",D24795)</f>
        <v>46269-POX25-psa2</v>
      </c>
      <c r="B24795" s="16">
        <v>46269</v>
      </c>
      <c r="C24795" s="10" t="s">
        <v>88</v>
      </c>
      <c r="D24795" s="10" t="s">
        <v>74</v>
      </c>
      <c r="E24795" s="10">
        <v>0</v>
      </c>
      <c r="F24795" s="10">
        <v>5.35</v>
      </c>
      <c r="G24795" s="10">
        <v>18.649999999999999</v>
      </c>
      <c r="H24795" s="10">
        <v>0</v>
      </c>
      <c r="I24795" s="4" t="s">
        <v>828</v>
      </c>
      <c r="J24795" s="7" t="str">
        <f>VLOOKUP(C24795,'[1]T. Apoyo Sistema'!$B$1:$C$89,2,0)</f>
        <v>NO</v>
      </c>
    </row>
    <row r="24796" spans="1:10" x14ac:dyDescent="0.25">
      <c r="A24796" s="4" t="str">
        <f>CONCATENATE(B24796,"-",C24796,"-",D24796)</f>
        <v>46269-POX25-psa3</v>
      </c>
      <c r="B24796" s="16">
        <v>46269</v>
      </c>
      <c r="C24796" s="10" t="s">
        <v>88</v>
      </c>
      <c r="D24796" s="10" t="s">
        <v>79</v>
      </c>
      <c r="E24796" s="10">
        <v>0</v>
      </c>
      <c r="F24796" s="10">
        <v>5.3666666666666663</v>
      </c>
      <c r="G24796" s="10">
        <v>18.633333333333333</v>
      </c>
      <c r="H24796" s="10">
        <v>0</v>
      </c>
      <c r="I24796" s="4" t="s">
        <v>828</v>
      </c>
      <c r="J24796" s="7" t="str">
        <f>VLOOKUP(C24796,'[1]T. Apoyo Sistema'!$B$1:$C$89,2,0)</f>
        <v>NO</v>
      </c>
    </row>
    <row r="24797" spans="1:10" x14ac:dyDescent="0.25">
      <c r="A24797" s="4" t="str">
        <f>CONCATENATE(B24797,"-",C24797,"-",D24797)</f>
        <v>46269-POX25-psa4</v>
      </c>
      <c r="B24797" s="16">
        <v>46269</v>
      </c>
      <c r="C24797" s="10" t="s">
        <v>88</v>
      </c>
      <c r="D24797" s="10" t="s">
        <v>80</v>
      </c>
      <c r="E24797" s="10">
        <v>0</v>
      </c>
      <c r="F24797" s="10">
        <v>5.2</v>
      </c>
      <c r="G24797" s="10">
        <v>18.8</v>
      </c>
      <c r="H24797" s="10">
        <v>0</v>
      </c>
      <c r="I24797" s="4" t="s">
        <v>828</v>
      </c>
      <c r="J24797" s="7" t="str">
        <f>VLOOKUP(C24797,'[1]T. Apoyo Sistema'!$B$1:$C$89,2,0)</f>
        <v>NO</v>
      </c>
    </row>
    <row r="24798" spans="1:10" x14ac:dyDescent="0.25">
      <c r="A24798" s="4" t="str">
        <f>CONCATENATE(B24798,"-",C24798,"-",D24798)</f>
        <v>46269-POX25-sec1</v>
      </c>
      <c r="B24798" s="16">
        <v>46269</v>
      </c>
      <c r="C24798" s="10" t="s">
        <v>88</v>
      </c>
      <c r="D24798" s="10" t="s">
        <v>75</v>
      </c>
      <c r="E24798" s="10">
        <v>0</v>
      </c>
      <c r="F24798" s="10">
        <v>5.7666666666666666</v>
      </c>
      <c r="G24798" s="10">
        <v>18.233333333333334</v>
      </c>
      <c r="H24798" s="10">
        <v>0</v>
      </c>
      <c r="I24798" s="4" t="s">
        <v>828</v>
      </c>
      <c r="J24798" s="7" t="str">
        <f>VLOOKUP(C24798,'[1]T. Apoyo Sistema'!$B$1:$C$89,2,0)</f>
        <v>NO</v>
      </c>
    </row>
    <row r="24799" spans="1:10" x14ac:dyDescent="0.25">
      <c r="A24799" s="4" t="str">
        <f>CONCATENATE(B24799,"-",C24799,"-",D24799)</f>
        <v>46269-POX25-sec2</v>
      </c>
      <c r="B24799" s="16">
        <v>46269</v>
      </c>
      <c r="C24799" s="10" t="s">
        <v>88</v>
      </c>
      <c r="D24799" s="10" t="s">
        <v>76</v>
      </c>
      <c r="E24799" s="10">
        <v>0</v>
      </c>
      <c r="F24799" s="10">
        <v>5.7666666666666666</v>
      </c>
      <c r="G24799" s="10">
        <v>18.233333333333334</v>
      </c>
      <c r="H24799" s="10">
        <v>0</v>
      </c>
      <c r="I24799" s="4" t="s">
        <v>828</v>
      </c>
      <c r="J24799" s="7" t="str">
        <f>VLOOKUP(C24799,'[1]T. Apoyo Sistema'!$B$1:$C$89,2,0)</f>
        <v>NO</v>
      </c>
    </row>
    <row r="24800" spans="1:10" x14ac:dyDescent="0.25">
      <c r="A24800" s="4" t="str">
        <f>CONCATENATE(B24800,"-",C24800,"-",D24800)</f>
        <v>46269-POX26-bbd1</v>
      </c>
      <c r="B24800" s="16">
        <v>46269</v>
      </c>
      <c r="C24800" s="10" t="s">
        <v>42</v>
      </c>
      <c r="D24800" s="10" t="s">
        <v>69</v>
      </c>
      <c r="E24800" s="10">
        <v>0</v>
      </c>
      <c r="F24800" s="10">
        <v>0</v>
      </c>
      <c r="G24800" s="10">
        <v>24</v>
      </c>
      <c r="H24800" s="10">
        <v>0</v>
      </c>
      <c r="I24800" s="4" t="s">
        <v>828</v>
      </c>
      <c r="J24800" s="7" t="str">
        <f>VLOOKUP(C24800,'[1]T. Apoyo Sistema'!$B$1:$C$89,2,0)</f>
        <v>SI</v>
      </c>
    </row>
    <row r="24801" spans="1:10" x14ac:dyDescent="0.25">
      <c r="A24801" s="4" t="str">
        <f>CONCATENATE(B24801,"-",C24801,"-",D24801)</f>
        <v>46269-POX26-bbd2</v>
      </c>
      <c r="B24801" s="16">
        <v>46269</v>
      </c>
      <c r="C24801" s="10" t="s">
        <v>42</v>
      </c>
      <c r="D24801" s="10" t="s">
        <v>70</v>
      </c>
      <c r="E24801" s="10">
        <v>0</v>
      </c>
      <c r="F24801" s="10">
        <v>0</v>
      </c>
      <c r="G24801" s="10">
        <v>24</v>
      </c>
      <c r="H24801" s="10">
        <v>0</v>
      </c>
      <c r="I24801" s="4" t="s">
        <v>828</v>
      </c>
      <c r="J24801" s="7" t="str">
        <f>VLOOKUP(C24801,'[1]T. Apoyo Sistema'!$B$1:$C$89,2,0)</f>
        <v>SI</v>
      </c>
    </row>
    <row r="24802" spans="1:10" x14ac:dyDescent="0.25">
      <c r="A24802" s="4" t="str">
        <f>CONCATENATE(B24802,"-",C24802,"-",D24802)</f>
        <v>46269-POX26-com1</v>
      </c>
      <c r="B24802" s="16">
        <v>46269</v>
      </c>
      <c r="C24802" s="10" t="s">
        <v>42</v>
      </c>
      <c r="D24802" s="10" t="s">
        <v>71</v>
      </c>
      <c r="E24802" s="10">
        <v>0</v>
      </c>
      <c r="F24802" s="10">
        <v>0.58333333333333337</v>
      </c>
      <c r="G24802" s="10">
        <v>23.416666666666668</v>
      </c>
      <c r="H24802" s="10">
        <v>0</v>
      </c>
      <c r="I24802" s="4" t="s">
        <v>828</v>
      </c>
      <c r="J24802" s="7" t="str">
        <f>VLOOKUP(C24802,'[1]T. Apoyo Sistema'!$B$1:$C$89,2,0)</f>
        <v>SI</v>
      </c>
    </row>
    <row r="24803" spans="1:10" x14ac:dyDescent="0.25">
      <c r="A24803" s="4" t="str">
        <f>CONCATENATE(B24803,"-",C24803,"-",D24803)</f>
        <v>46269-POX26-com2</v>
      </c>
      <c r="B24803" s="16">
        <v>46269</v>
      </c>
      <c r="C24803" s="10" t="s">
        <v>42</v>
      </c>
      <c r="D24803" s="10" t="s">
        <v>72</v>
      </c>
      <c r="E24803" s="10">
        <v>0</v>
      </c>
      <c r="F24803" s="10">
        <v>0.58333333333333337</v>
      </c>
      <c r="G24803" s="10">
        <v>23.416666666666668</v>
      </c>
      <c r="H24803" s="10">
        <v>0</v>
      </c>
      <c r="I24803" s="4" t="s">
        <v>828</v>
      </c>
      <c r="J24803" s="7" t="str">
        <f>VLOOKUP(C24803,'[1]T. Apoyo Sistema'!$B$1:$C$89,2,0)</f>
        <v>SI</v>
      </c>
    </row>
    <row r="24804" spans="1:10" x14ac:dyDescent="0.25">
      <c r="A24804" s="4" t="str">
        <f>CONCATENATE(B24804,"-",C24804,"-",D24804)</f>
        <v>46269-POX26-com3</v>
      </c>
      <c r="B24804" s="16">
        <v>46269</v>
      </c>
      <c r="C24804" s="10" t="s">
        <v>42</v>
      </c>
      <c r="D24804" s="10" t="s">
        <v>77</v>
      </c>
      <c r="E24804" s="10">
        <v>0</v>
      </c>
      <c r="F24804" s="10">
        <v>0.58333333333333337</v>
      </c>
      <c r="G24804" s="10">
        <v>23.416666666666668</v>
      </c>
      <c r="H24804" s="10">
        <v>0</v>
      </c>
      <c r="I24804" s="4" t="s">
        <v>828</v>
      </c>
      <c r="J24804" s="7" t="str">
        <f>VLOOKUP(C24804,'[1]T. Apoyo Sistema'!$B$1:$C$89,2,0)</f>
        <v>SI</v>
      </c>
    </row>
    <row r="24805" spans="1:10" x14ac:dyDescent="0.25">
      <c r="A24805" s="4" t="str">
        <f>CONCATENATE(B24805,"-",C24805,"-",D24805)</f>
        <v>46269-POX26-com4</v>
      </c>
      <c r="B24805" s="16">
        <v>46269</v>
      </c>
      <c r="C24805" s="10" t="s">
        <v>42</v>
      </c>
      <c r="D24805" s="10" t="s">
        <v>78</v>
      </c>
      <c r="E24805" s="10">
        <v>0</v>
      </c>
      <c r="F24805" s="10">
        <v>0.66666666666666663</v>
      </c>
      <c r="G24805" s="10">
        <v>23.333333333333332</v>
      </c>
      <c r="H24805" s="10">
        <v>0</v>
      </c>
      <c r="I24805" s="4" t="s">
        <v>828</v>
      </c>
      <c r="J24805" s="7" t="str">
        <f>VLOOKUP(C24805,'[1]T. Apoyo Sistema'!$B$1:$C$89,2,0)</f>
        <v>SI</v>
      </c>
    </row>
    <row r="24806" spans="1:10" x14ac:dyDescent="0.25">
      <c r="A24806" s="4" t="str">
        <f>CONCATENATE(B24806,"-",C24806,"-",D24806)</f>
        <v>46269-POX26-gen1</v>
      </c>
      <c r="B24806" s="16">
        <v>46269</v>
      </c>
      <c r="C24806" s="10" t="s">
        <v>42</v>
      </c>
      <c r="D24806" s="10" t="s">
        <v>59</v>
      </c>
      <c r="E24806" s="10">
        <v>0</v>
      </c>
      <c r="F24806" s="10">
        <v>0.8666666666666667</v>
      </c>
      <c r="G24806" s="10">
        <v>23.133333333333333</v>
      </c>
      <c r="H24806" s="10">
        <v>0</v>
      </c>
      <c r="I24806" s="4" t="s">
        <v>828</v>
      </c>
      <c r="J24806" s="7" t="str">
        <f>VLOOKUP(C24806,'[1]T. Apoyo Sistema'!$B$1:$C$89,2,0)</f>
        <v>SI</v>
      </c>
    </row>
    <row r="24807" spans="1:10" x14ac:dyDescent="0.25">
      <c r="A24807" s="4" t="str">
        <f>CONCATENATE(B24807,"-",C24807,"-",D24807)</f>
        <v>46269-POX26-gen2</v>
      </c>
      <c r="B24807" s="16">
        <v>46269</v>
      </c>
      <c r="C24807" s="10" t="s">
        <v>42</v>
      </c>
      <c r="D24807" s="10" t="s">
        <v>73</v>
      </c>
      <c r="E24807" s="10">
        <v>0</v>
      </c>
      <c r="F24807" s="10">
        <v>0</v>
      </c>
      <c r="G24807" s="10">
        <v>24</v>
      </c>
      <c r="H24807" s="10">
        <v>0</v>
      </c>
      <c r="I24807" s="4" t="s">
        <v>828</v>
      </c>
      <c r="J24807" s="7" t="str">
        <f>VLOOKUP(C24807,'[1]T. Apoyo Sistema'!$B$1:$C$89,2,0)</f>
        <v>SI</v>
      </c>
    </row>
    <row r="24808" spans="1:10" x14ac:dyDescent="0.25">
      <c r="A24808" s="4" t="str">
        <f>CONCATENATE(B24808,"-",C24808,"-",D24808)</f>
        <v>46269-POX26-psa1</v>
      </c>
      <c r="B24808" s="16">
        <v>46269</v>
      </c>
      <c r="C24808" s="10" t="s">
        <v>42</v>
      </c>
      <c r="D24808" s="10" t="s">
        <v>60</v>
      </c>
      <c r="E24808" s="10">
        <v>0</v>
      </c>
      <c r="F24808" s="10">
        <v>0.53333333333333333</v>
      </c>
      <c r="G24808" s="10">
        <v>23.466666666666665</v>
      </c>
      <c r="H24808" s="10">
        <v>0</v>
      </c>
      <c r="I24808" s="4" t="s">
        <v>828</v>
      </c>
      <c r="J24808" s="7" t="str">
        <f>VLOOKUP(C24808,'[1]T. Apoyo Sistema'!$B$1:$C$89,2,0)</f>
        <v>SI</v>
      </c>
    </row>
    <row r="24809" spans="1:10" x14ac:dyDescent="0.25">
      <c r="A24809" s="4" t="str">
        <f>CONCATENATE(B24809,"-",C24809,"-",D24809)</f>
        <v>46269-POX26-psa2</v>
      </c>
      <c r="B24809" s="16">
        <v>46269</v>
      </c>
      <c r="C24809" s="10" t="s">
        <v>42</v>
      </c>
      <c r="D24809" s="10" t="s">
        <v>74</v>
      </c>
      <c r="E24809" s="10">
        <v>0</v>
      </c>
      <c r="F24809" s="10">
        <v>0.56666666666666665</v>
      </c>
      <c r="G24809" s="10">
        <v>23.433333333333334</v>
      </c>
      <c r="H24809" s="10">
        <v>0</v>
      </c>
      <c r="I24809" s="4" t="s">
        <v>828</v>
      </c>
      <c r="J24809" s="7" t="str">
        <f>VLOOKUP(C24809,'[1]T. Apoyo Sistema'!$B$1:$C$89,2,0)</f>
        <v>SI</v>
      </c>
    </row>
    <row r="24810" spans="1:10" x14ac:dyDescent="0.25">
      <c r="A24810" s="4" t="str">
        <f>CONCATENATE(B24810,"-",C24810,"-",D24810)</f>
        <v>46269-POX26-psa3</v>
      </c>
      <c r="B24810" s="16">
        <v>46269</v>
      </c>
      <c r="C24810" s="10" t="s">
        <v>42</v>
      </c>
      <c r="D24810" s="10" t="s">
        <v>79</v>
      </c>
      <c r="E24810" s="10">
        <v>0</v>
      </c>
      <c r="F24810" s="10">
        <v>0.53333333333333333</v>
      </c>
      <c r="G24810" s="10">
        <v>23.466666666666665</v>
      </c>
      <c r="H24810" s="10">
        <v>0</v>
      </c>
      <c r="I24810" s="4" t="s">
        <v>828</v>
      </c>
      <c r="J24810" s="7" t="str">
        <f>VLOOKUP(C24810,'[1]T. Apoyo Sistema'!$B$1:$C$89,2,0)</f>
        <v>SI</v>
      </c>
    </row>
    <row r="24811" spans="1:10" x14ac:dyDescent="0.25">
      <c r="A24811" s="4" t="str">
        <f>CONCATENATE(B24811,"-",C24811,"-",D24811)</f>
        <v>46269-POX26-psa4</v>
      </c>
      <c r="B24811" s="16">
        <v>46269</v>
      </c>
      <c r="C24811" s="10" t="s">
        <v>42</v>
      </c>
      <c r="D24811" s="10" t="s">
        <v>80</v>
      </c>
      <c r="E24811" s="10">
        <v>0</v>
      </c>
      <c r="F24811" s="10">
        <v>0.53333333333333333</v>
      </c>
      <c r="G24811" s="10">
        <v>23.466666666666665</v>
      </c>
      <c r="H24811" s="10">
        <v>0</v>
      </c>
      <c r="I24811" s="4" t="s">
        <v>828</v>
      </c>
      <c r="J24811" s="7" t="str">
        <f>VLOOKUP(C24811,'[1]T. Apoyo Sistema'!$B$1:$C$89,2,0)</f>
        <v>SI</v>
      </c>
    </row>
    <row r="24812" spans="1:10" x14ac:dyDescent="0.25">
      <c r="A24812" s="4" t="str">
        <f>CONCATENATE(B24812,"-",C24812,"-",D24812)</f>
        <v>46269-POX26-sec1</v>
      </c>
      <c r="B24812" s="16">
        <v>46269</v>
      </c>
      <c r="C24812" s="10" t="s">
        <v>42</v>
      </c>
      <c r="D24812" s="10" t="s">
        <v>75</v>
      </c>
      <c r="E24812" s="10">
        <v>0</v>
      </c>
      <c r="F24812" s="10">
        <v>0.78333333333333333</v>
      </c>
      <c r="G24812" s="10">
        <v>23.216666666666665</v>
      </c>
      <c r="H24812" s="10">
        <v>0</v>
      </c>
      <c r="I24812" s="4" t="s">
        <v>828</v>
      </c>
      <c r="J24812" s="7" t="str">
        <f>VLOOKUP(C24812,'[1]T. Apoyo Sistema'!$B$1:$C$89,2,0)</f>
        <v>SI</v>
      </c>
    </row>
    <row r="24813" spans="1:10" x14ac:dyDescent="0.25">
      <c r="A24813" s="4" t="str">
        <f>CONCATENATE(B24813,"-",C24813,"-",D24813)</f>
        <v>46269-POX26-sec2</v>
      </c>
      <c r="B24813" s="16">
        <v>46269</v>
      </c>
      <c r="C24813" s="10" t="s">
        <v>42</v>
      </c>
      <c r="D24813" s="10" t="s">
        <v>76</v>
      </c>
      <c r="E24813" s="10">
        <v>0</v>
      </c>
      <c r="F24813" s="10">
        <v>0.78333333333333333</v>
      </c>
      <c r="G24813" s="10">
        <v>23.216666666666665</v>
      </c>
      <c r="H24813" s="10">
        <v>0</v>
      </c>
      <c r="I24813" s="4" t="s">
        <v>828</v>
      </c>
      <c r="J24813" s="7" t="str">
        <f>VLOOKUP(C24813,'[1]T. Apoyo Sistema'!$B$1:$C$89,2,0)</f>
        <v>SI</v>
      </c>
    </row>
    <row r="24814" spans="1:10" x14ac:dyDescent="0.25">
      <c r="A24814" s="4" t="str">
        <f>CONCATENATE(B24814,"-",C24814,"-",D24814)</f>
        <v>46269-POX28-bbd1</v>
      </c>
      <c r="B24814" s="16">
        <v>46269</v>
      </c>
      <c r="C24814" s="10" t="s">
        <v>111</v>
      </c>
      <c r="D24814" s="10" t="s">
        <v>69</v>
      </c>
      <c r="E24814" s="10">
        <v>0</v>
      </c>
      <c r="F24814" s="10">
        <v>0</v>
      </c>
      <c r="G24814" s="10">
        <v>24</v>
      </c>
      <c r="H24814" s="10">
        <v>0</v>
      </c>
      <c r="I24814" s="4" t="s">
        <v>828</v>
      </c>
      <c r="J24814" s="7" t="str">
        <f>VLOOKUP(C24814,'[1]T. Apoyo Sistema'!$B$1:$C$89,2,0)</f>
        <v>SI</v>
      </c>
    </row>
    <row r="24815" spans="1:10" x14ac:dyDescent="0.25">
      <c r="A24815" s="4" t="str">
        <f>CONCATENATE(B24815,"-",C24815,"-",D24815)</f>
        <v>46269-POX28-bbd2</v>
      </c>
      <c r="B24815" s="16">
        <v>46269</v>
      </c>
      <c r="C24815" s="10" t="s">
        <v>111</v>
      </c>
      <c r="D24815" s="10" t="s">
        <v>70</v>
      </c>
      <c r="E24815" s="10">
        <v>0</v>
      </c>
      <c r="F24815" s="10">
        <v>0</v>
      </c>
      <c r="G24815" s="10">
        <v>24</v>
      </c>
      <c r="H24815" s="10">
        <v>0</v>
      </c>
      <c r="I24815" s="4" t="s">
        <v>828</v>
      </c>
      <c r="J24815" s="7" t="str">
        <f>VLOOKUP(C24815,'[1]T. Apoyo Sistema'!$B$1:$C$89,2,0)</f>
        <v>SI</v>
      </c>
    </row>
    <row r="24816" spans="1:10" x14ac:dyDescent="0.25">
      <c r="A24816" s="4" t="str">
        <f>CONCATENATE(B24816,"-",C24816,"-",D24816)</f>
        <v>46269-POX28-com1</v>
      </c>
      <c r="B24816" s="16">
        <v>46269</v>
      </c>
      <c r="C24816" s="10" t="s">
        <v>111</v>
      </c>
      <c r="D24816" s="10" t="s">
        <v>71</v>
      </c>
      <c r="E24816" s="10">
        <v>0</v>
      </c>
      <c r="F24816" s="10">
        <v>1.4333333333333333</v>
      </c>
      <c r="G24816" s="10">
        <v>22.566666666666666</v>
      </c>
      <c r="H24816" s="10">
        <v>0</v>
      </c>
      <c r="I24816" s="4" t="s">
        <v>828</v>
      </c>
      <c r="J24816" s="7" t="str">
        <f>VLOOKUP(C24816,'[1]T. Apoyo Sistema'!$B$1:$C$89,2,0)</f>
        <v>SI</v>
      </c>
    </row>
    <row r="24817" spans="1:10" x14ac:dyDescent="0.25">
      <c r="A24817" s="4" t="str">
        <f>CONCATENATE(B24817,"-",C24817,"-",D24817)</f>
        <v>46269-POX28-com2</v>
      </c>
      <c r="B24817" s="16">
        <v>46269</v>
      </c>
      <c r="C24817" s="10" t="s">
        <v>111</v>
      </c>
      <c r="D24817" s="10" t="s">
        <v>72</v>
      </c>
      <c r="E24817" s="10">
        <v>0</v>
      </c>
      <c r="F24817" s="10">
        <v>2.3833333333333333</v>
      </c>
      <c r="G24817" s="10">
        <v>21.616666666666667</v>
      </c>
      <c r="H24817" s="10">
        <v>0</v>
      </c>
      <c r="I24817" s="4" t="s">
        <v>828</v>
      </c>
      <c r="J24817" s="7" t="str">
        <f>VLOOKUP(C24817,'[1]T. Apoyo Sistema'!$B$1:$C$89,2,0)</f>
        <v>SI</v>
      </c>
    </row>
    <row r="24818" spans="1:10" x14ac:dyDescent="0.25">
      <c r="A24818" s="4" t="str">
        <f>CONCATENATE(B24818,"-",C24818,"-",D24818)</f>
        <v>46269-POX28-com3</v>
      </c>
      <c r="B24818" s="16">
        <v>46269</v>
      </c>
      <c r="C24818" s="10" t="s">
        <v>111</v>
      </c>
      <c r="D24818" s="10" t="s">
        <v>77</v>
      </c>
      <c r="E24818" s="10">
        <v>0</v>
      </c>
      <c r="F24818" s="10">
        <v>2.3333333333333335</v>
      </c>
      <c r="G24818" s="10">
        <v>21.666666666666668</v>
      </c>
      <c r="H24818" s="10">
        <v>0</v>
      </c>
      <c r="I24818" s="4" t="s">
        <v>828</v>
      </c>
      <c r="J24818" s="7" t="str">
        <f>VLOOKUP(C24818,'[1]T. Apoyo Sistema'!$B$1:$C$89,2,0)</f>
        <v>SI</v>
      </c>
    </row>
    <row r="24819" spans="1:10" x14ac:dyDescent="0.25">
      <c r="A24819" s="4" t="str">
        <f>CONCATENATE(B24819,"-",C24819,"-",D24819)</f>
        <v>46269-POX28-com4</v>
      </c>
      <c r="B24819" s="16">
        <v>46269</v>
      </c>
      <c r="C24819" s="10" t="s">
        <v>111</v>
      </c>
      <c r="D24819" s="10" t="s">
        <v>78</v>
      </c>
      <c r="E24819" s="10">
        <v>0</v>
      </c>
      <c r="F24819" s="10">
        <v>1.7</v>
      </c>
      <c r="G24819" s="10">
        <v>22.3</v>
      </c>
      <c r="H24819" s="10">
        <v>0</v>
      </c>
      <c r="I24819" s="4" t="s">
        <v>828</v>
      </c>
      <c r="J24819" s="7" t="str">
        <f>VLOOKUP(C24819,'[1]T. Apoyo Sistema'!$B$1:$C$89,2,0)</f>
        <v>SI</v>
      </c>
    </row>
    <row r="24820" spans="1:10" x14ac:dyDescent="0.25">
      <c r="A24820" s="4" t="str">
        <f>CONCATENATE(B24820,"-",C24820,"-",D24820)</f>
        <v>46269-POX28-gen1</v>
      </c>
      <c r="B24820" s="16">
        <v>46269</v>
      </c>
      <c r="C24820" s="10" t="s">
        <v>111</v>
      </c>
      <c r="D24820" s="10" t="s">
        <v>59</v>
      </c>
      <c r="E24820" s="10">
        <v>0</v>
      </c>
      <c r="F24820" s="10">
        <v>0</v>
      </c>
      <c r="G24820" s="10">
        <v>11.9</v>
      </c>
      <c r="H24820" s="10">
        <v>12.1</v>
      </c>
      <c r="I24820" s="4" t="s">
        <v>828</v>
      </c>
      <c r="J24820" s="7" t="str">
        <f>VLOOKUP(C24820,'[1]T. Apoyo Sistema'!$B$1:$C$89,2,0)</f>
        <v>SI</v>
      </c>
    </row>
    <row r="24821" spans="1:10" x14ac:dyDescent="0.25">
      <c r="A24821" s="4" t="str">
        <f>CONCATENATE(B24821,"-",C24821,"-",D24821)</f>
        <v>46269-POX28-gen2</v>
      </c>
      <c r="B24821" s="16">
        <v>46269</v>
      </c>
      <c r="C24821" s="10" t="s">
        <v>111</v>
      </c>
      <c r="D24821" s="10" t="s">
        <v>73</v>
      </c>
      <c r="E24821" s="10">
        <v>0</v>
      </c>
      <c r="F24821" s="10">
        <v>3.2166666666666668</v>
      </c>
      <c r="G24821" s="10">
        <v>20.783333333333331</v>
      </c>
      <c r="H24821" s="10">
        <v>0</v>
      </c>
      <c r="I24821" s="4" t="s">
        <v>828</v>
      </c>
      <c r="J24821" s="7" t="str">
        <f>VLOOKUP(C24821,'[1]T. Apoyo Sistema'!$B$1:$C$89,2,0)</f>
        <v>SI</v>
      </c>
    </row>
    <row r="24822" spans="1:10" x14ac:dyDescent="0.25">
      <c r="A24822" s="4" t="str">
        <f>CONCATENATE(B24822,"-",C24822,"-",D24822)</f>
        <v>46269-POX28-psa1</v>
      </c>
      <c r="B24822" s="16">
        <v>46269</v>
      </c>
      <c r="C24822" s="10" t="s">
        <v>111</v>
      </c>
      <c r="D24822" s="10" t="s">
        <v>60</v>
      </c>
      <c r="E24822" s="10">
        <v>0</v>
      </c>
      <c r="F24822" s="10">
        <v>1.35</v>
      </c>
      <c r="G24822" s="10">
        <v>22.65</v>
      </c>
      <c r="H24822" s="10">
        <v>0</v>
      </c>
      <c r="I24822" s="4" t="s">
        <v>828</v>
      </c>
      <c r="J24822" s="7" t="str">
        <f>VLOOKUP(C24822,'[1]T. Apoyo Sistema'!$B$1:$C$89,2,0)</f>
        <v>SI</v>
      </c>
    </row>
    <row r="24823" spans="1:10" x14ac:dyDescent="0.25">
      <c r="A24823" s="4" t="str">
        <f>CONCATENATE(B24823,"-",C24823,"-",D24823)</f>
        <v>46269-POX28-psa2</v>
      </c>
      <c r="B24823" s="16">
        <v>46269</v>
      </c>
      <c r="C24823" s="10" t="s">
        <v>111</v>
      </c>
      <c r="D24823" s="10" t="s">
        <v>74</v>
      </c>
      <c r="E24823" s="10">
        <v>0</v>
      </c>
      <c r="F24823" s="10">
        <v>0.76666666666666672</v>
      </c>
      <c r="G24823" s="10">
        <v>23.233333333333334</v>
      </c>
      <c r="H24823" s="10">
        <v>0</v>
      </c>
      <c r="I24823" s="4" t="s">
        <v>828</v>
      </c>
      <c r="J24823" s="7" t="str">
        <f>VLOOKUP(C24823,'[1]T. Apoyo Sistema'!$B$1:$C$89,2,0)</f>
        <v>SI</v>
      </c>
    </row>
    <row r="24824" spans="1:10" x14ac:dyDescent="0.25">
      <c r="A24824" s="4" t="str">
        <f>CONCATENATE(B24824,"-",C24824,"-",D24824)</f>
        <v>46269-POX28-psa3</v>
      </c>
      <c r="B24824" s="16">
        <v>46269</v>
      </c>
      <c r="C24824" s="10" t="s">
        <v>111</v>
      </c>
      <c r="D24824" s="10" t="s">
        <v>79</v>
      </c>
      <c r="E24824" s="10">
        <v>0</v>
      </c>
      <c r="F24824" s="10">
        <v>2.0333333333333332</v>
      </c>
      <c r="G24824" s="10">
        <v>21.966666666666669</v>
      </c>
      <c r="H24824" s="10">
        <v>0</v>
      </c>
      <c r="I24824" s="4" t="s">
        <v>828</v>
      </c>
      <c r="J24824" s="7" t="str">
        <f>VLOOKUP(C24824,'[1]T. Apoyo Sistema'!$B$1:$C$89,2,0)</f>
        <v>SI</v>
      </c>
    </row>
    <row r="24825" spans="1:10" x14ac:dyDescent="0.25">
      <c r="A24825" s="4" t="str">
        <f>CONCATENATE(B24825,"-",C24825,"-",D24825)</f>
        <v>46269-POX28-psa4</v>
      </c>
      <c r="B24825" s="16">
        <v>46269</v>
      </c>
      <c r="C24825" s="10" t="s">
        <v>111</v>
      </c>
      <c r="D24825" s="10" t="s">
        <v>80</v>
      </c>
      <c r="E24825" s="10">
        <v>0</v>
      </c>
      <c r="F24825" s="10">
        <v>2</v>
      </c>
      <c r="G24825" s="10">
        <v>22</v>
      </c>
      <c r="H24825" s="10">
        <v>0</v>
      </c>
      <c r="I24825" s="4" t="s">
        <v>828</v>
      </c>
      <c r="J24825" s="7" t="str">
        <f>VLOOKUP(C24825,'[1]T. Apoyo Sistema'!$B$1:$C$89,2,0)</f>
        <v>SI</v>
      </c>
    </row>
    <row r="24826" spans="1:10" x14ac:dyDescent="0.25">
      <c r="A24826" s="4" t="str">
        <f>CONCATENATE(B24826,"-",C24826,"-",D24826)</f>
        <v>46269-POX28-sec1</v>
      </c>
      <c r="B24826" s="16">
        <v>46269</v>
      </c>
      <c r="C24826" s="10" t="s">
        <v>111</v>
      </c>
      <c r="D24826" s="10" t="s">
        <v>75</v>
      </c>
      <c r="E24826" s="10">
        <v>0</v>
      </c>
      <c r="F24826" s="10">
        <v>2.9333333333333331</v>
      </c>
      <c r="G24826" s="10">
        <v>21.066666666666666</v>
      </c>
      <c r="H24826" s="10">
        <v>0</v>
      </c>
      <c r="I24826" s="4" t="s">
        <v>828</v>
      </c>
      <c r="J24826" s="7" t="str">
        <f>VLOOKUP(C24826,'[1]T. Apoyo Sistema'!$B$1:$C$89,2,0)</f>
        <v>SI</v>
      </c>
    </row>
    <row r="24827" spans="1:10" x14ac:dyDescent="0.25">
      <c r="A24827" s="4" t="str">
        <f>CONCATENATE(B24827,"-",C24827,"-",D24827)</f>
        <v>46269-POX28-sec2</v>
      </c>
      <c r="B24827" s="16">
        <v>46269</v>
      </c>
      <c r="C24827" s="10" t="s">
        <v>111</v>
      </c>
      <c r="D24827" s="10" t="s">
        <v>76</v>
      </c>
      <c r="E24827" s="10">
        <v>0</v>
      </c>
      <c r="F24827" s="10">
        <v>2.9333333333333331</v>
      </c>
      <c r="G24827" s="10">
        <v>21.066666666666666</v>
      </c>
      <c r="H24827" s="10">
        <v>0</v>
      </c>
      <c r="I24827" s="4" t="s">
        <v>828</v>
      </c>
      <c r="J24827" s="7" t="str">
        <f>VLOOKUP(C24827,'[1]T. Apoyo Sistema'!$B$1:$C$89,2,0)</f>
        <v>SI</v>
      </c>
    </row>
    <row r="24828" spans="1:10" x14ac:dyDescent="0.25">
      <c r="A24828" s="4" t="str">
        <f>CONCATENATE(B24828,"-",C24828,"-",D24828)</f>
        <v>46269-POX29-bbd1</v>
      </c>
      <c r="B24828" s="16">
        <v>46269</v>
      </c>
      <c r="C24828" s="10" t="s">
        <v>89</v>
      </c>
      <c r="D24828" s="10" t="s">
        <v>69</v>
      </c>
      <c r="E24828" s="10">
        <v>0</v>
      </c>
      <c r="F24828" s="10">
        <v>0.51666666666666672</v>
      </c>
      <c r="G24828" s="10">
        <v>23.483333333333334</v>
      </c>
      <c r="H24828" s="10">
        <v>0</v>
      </c>
      <c r="I24828" s="4" t="s">
        <v>828</v>
      </c>
      <c r="J24828" s="7" t="str">
        <f>VLOOKUP(C24828,'[1]T. Apoyo Sistema'!$B$1:$C$89,2,0)</f>
        <v>SI</v>
      </c>
    </row>
    <row r="24829" spans="1:10" x14ac:dyDescent="0.25">
      <c r="A24829" s="4" t="str">
        <f>CONCATENATE(B24829,"-",C24829,"-",D24829)</f>
        <v>46269-POX29-bbd2</v>
      </c>
      <c r="B24829" s="16">
        <v>46269</v>
      </c>
      <c r="C24829" s="10" t="s">
        <v>89</v>
      </c>
      <c r="D24829" s="10" t="s">
        <v>70</v>
      </c>
      <c r="E24829" s="10">
        <v>0</v>
      </c>
      <c r="F24829" s="10">
        <v>0</v>
      </c>
      <c r="G24829" s="10">
        <v>24</v>
      </c>
      <c r="H24829" s="10">
        <v>0</v>
      </c>
      <c r="I24829" s="4" t="s">
        <v>828</v>
      </c>
      <c r="J24829" s="7" t="str">
        <f>VLOOKUP(C24829,'[1]T. Apoyo Sistema'!$B$1:$C$89,2,0)</f>
        <v>SI</v>
      </c>
    </row>
    <row r="24830" spans="1:10" x14ac:dyDescent="0.25">
      <c r="A24830" s="4" t="str">
        <f>CONCATENATE(B24830,"-",C24830,"-",D24830)</f>
        <v>46269-POX29-com1</v>
      </c>
      <c r="B24830" s="16">
        <v>46269</v>
      </c>
      <c r="C24830" s="10" t="s">
        <v>89</v>
      </c>
      <c r="D24830" s="10" t="s">
        <v>71</v>
      </c>
      <c r="E24830" s="10">
        <v>0</v>
      </c>
      <c r="F24830" s="10">
        <v>11.9</v>
      </c>
      <c r="G24830" s="10">
        <v>12.1</v>
      </c>
      <c r="H24830" s="10">
        <v>0</v>
      </c>
      <c r="I24830" s="4" t="s">
        <v>828</v>
      </c>
      <c r="J24830" s="7" t="str">
        <f>VLOOKUP(C24830,'[1]T. Apoyo Sistema'!$B$1:$C$89,2,0)</f>
        <v>SI</v>
      </c>
    </row>
    <row r="24831" spans="1:10" x14ac:dyDescent="0.25">
      <c r="A24831" s="4" t="str">
        <f>CONCATENATE(B24831,"-",C24831,"-",D24831)</f>
        <v>46269-POX29-com2</v>
      </c>
      <c r="B24831" s="16">
        <v>46269</v>
      </c>
      <c r="C24831" s="10" t="s">
        <v>89</v>
      </c>
      <c r="D24831" s="10" t="s">
        <v>72</v>
      </c>
      <c r="E24831" s="10">
        <v>0</v>
      </c>
      <c r="F24831" s="10">
        <v>11.983333333333333</v>
      </c>
      <c r="G24831" s="10">
        <v>12.016666666666667</v>
      </c>
      <c r="H24831" s="10">
        <v>0</v>
      </c>
      <c r="I24831" s="4" t="s">
        <v>828</v>
      </c>
      <c r="J24831" s="7" t="str">
        <f>VLOOKUP(C24831,'[1]T. Apoyo Sistema'!$B$1:$C$89,2,0)</f>
        <v>SI</v>
      </c>
    </row>
    <row r="24832" spans="1:10" x14ac:dyDescent="0.25">
      <c r="A24832" s="4" t="str">
        <f>CONCATENATE(B24832,"-",C24832,"-",D24832)</f>
        <v>46269-POX29-com3</v>
      </c>
      <c r="B24832" s="16">
        <v>46269</v>
      </c>
      <c r="C24832" s="10" t="s">
        <v>89</v>
      </c>
      <c r="D24832" s="10" t="s">
        <v>77</v>
      </c>
      <c r="E24832" s="10">
        <v>0</v>
      </c>
      <c r="F24832" s="10">
        <v>8.8333333333333339</v>
      </c>
      <c r="G24832" s="10">
        <v>15.166666666666666</v>
      </c>
      <c r="H24832" s="10">
        <v>0</v>
      </c>
      <c r="I24832" s="4" t="s">
        <v>828</v>
      </c>
      <c r="J24832" s="7" t="str">
        <f>VLOOKUP(C24832,'[1]T. Apoyo Sistema'!$B$1:$C$89,2,0)</f>
        <v>SI</v>
      </c>
    </row>
    <row r="24833" spans="1:10" x14ac:dyDescent="0.25">
      <c r="A24833" s="4" t="str">
        <f>CONCATENATE(B24833,"-",C24833,"-",D24833)</f>
        <v>46269-POX29-com4</v>
      </c>
      <c r="B24833" s="16">
        <v>46269</v>
      </c>
      <c r="C24833" s="10" t="s">
        <v>89</v>
      </c>
      <c r="D24833" s="10" t="s">
        <v>78</v>
      </c>
      <c r="E24833" s="10">
        <v>0</v>
      </c>
      <c r="F24833" s="10">
        <v>12.316666666666666</v>
      </c>
      <c r="G24833" s="10">
        <v>11.683333333333334</v>
      </c>
      <c r="H24833" s="10">
        <v>0</v>
      </c>
      <c r="I24833" s="4" t="s">
        <v>828</v>
      </c>
      <c r="J24833" s="7" t="str">
        <f>VLOOKUP(C24833,'[1]T. Apoyo Sistema'!$B$1:$C$89,2,0)</f>
        <v>SI</v>
      </c>
    </row>
    <row r="24834" spans="1:10" x14ac:dyDescent="0.25">
      <c r="A24834" s="4" t="str">
        <f>CONCATENATE(B24834,"-",C24834,"-",D24834)</f>
        <v>46269-POX29-gen1</v>
      </c>
      <c r="B24834" s="16">
        <v>46269</v>
      </c>
      <c r="C24834" s="10" t="s">
        <v>89</v>
      </c>
      <c r="D24834" s="10" t="s">
        <v>59</v>
      </c>
      <c r="E24834" s="10">
        <v>0</v>
      </c>
      <c r="F24834" s="10">
        <v>13.5</v>
      </c>
      <c r="G24834" s="10">
        <v>10.5</v>
      </c>
      <c r="H24834" s="10">
        <v>0</v>
      </c>
      <c r="I24834" s="4" t="s">
        <v>828</v>
      </c>
      <c r="J24834" s="7" t="str">
        <f>VLOOKUP(C24834,'[1]T. Apoyo Sistema'!$B$1:$C$89,2,0)</f>
        <v>SI</v>
      </c>
    </row>
    <row r="24835" spans="1:10" x14ac:dyDescent="0.25">
      <c r="A24835" s="4" t="str">
        <f>CONCATENATE(B24835,"-",C24835,"-",D24835)</f>
        <v>46269-POX29-gen2</v>
      </c>
      <c r="B24835" s="16">
        <v>46269</v>
      </c>
      <c r="C24835" s="10" t="s">
        <v>89</v>
      </c>
      <c r="D24835" s="10" t="s">
        <v>73</v>
      </c>
      <c r="E24835" s="10">
        <v>0</v>
      </c>
      <c r="F24835" s="10">
        <v>0</v>
      </c>
      <c r="G24835" s="10">
        <v>24</v>
      </c>
      <c r="H24835" s="10">
        <v>0</v>
      </c>
      <c r="I24835" s="4" t="s">
        <v>828</v>
      </c>
      <c r="J24835" s="7" t="str">
        <f>VLOOKUP(C24835,'[1]T. Apoyo Sistema'!$B$1:$C$89,2,0)</f>
        <v>SI</v>
      </c>
    </row>
    <row r="24836" spans="1:10" x14ac:dyDescent="0.25">
      <c r="A24836" s="4" t="str">
        <f>CONCATENATE(B24836,"-",C24836,"-",D24836)</f>
        <v>46269-POX29-psa1</v>
      </c>
      <c r="B24836" s="16">
        <v>46269</v>
      </c>
      <c r="C24836" s="10" t="s">
        <v>89</v>
      </c>
      <c r="D24836" s="10" t="s">
        <v>60</v>
      </c>
      <c r="E24836" s="10">
        <v>0</v>
      </c>
      <c r="F24836" s="10">
        <v>8.8666666666666671</v>
      </c>
      <c r="G24836" s="10">
        <v>15.133333333333333</v>
      </c>
      <c r="H24836" s="10">
        <v>0</v>
      </c>
      <c r="I24836" s="4" t="s">
        <v>828</v>
      </c>
      <c r="J24836" s="7" t="str">
        <f>VLOOKUP(C24836,'[1]T. Apoyo Sistema'!$B$1:$C$89,2,0)</f>
        <v>SI</v>
      </c>
    </row>
    <row r="24837" spans="1:10" x14ac:dyDescent="0.25">
      <c r="A24837" s="4" t="str">
        <f>CONCATENATE(B24837,"-",C24837,"-",D24837)</f>
        <v>46269-POX29-psa2</v>
      </c>
      <c r="B24837" s="16">
        <v>46269</v>
      </c>
      <c r="C24837" s="10" t="s">
        <v>89</v>
      </c>
      <c r="D24837" s="10" t="s">
        <v>74</v>
      </c>
      <c r="E24837" s="10">
        <v>0</v>
      </c>
      <c r="F24837" s="10">
        <v>11.45</v>
      </c>
      <c r="G24837" s="10">
        <v>12.55</v>
      </c>
      <c r="H24837" s="10">
        <v>0</v>
      </c>
      <c r="I24837" s="4" t="s">
        <v>828</v>
      </c>
      <c r="J24837" s="7" t="str">
        <f>VLOOKUP(C24837,'[1]T. Apoyo Sistema'!$B$1:$C$89,2,0)</f>
        <v>SI</v>
      </c>
    </row>
    <row r="24838" spans="1:10" x14ac:dyDescent="0.25">
      <c r="A24838" s="4" t="str">
        <f>CONCATENATE(B24838,"-",C24838,"-",D24838)</f>
        <v>46269-POX29-psa3</v>
      </c>
      <c r="B24838" s="16">
        <v>46269</v>
      </c>
      <c r="C24838" s="10" t="s">
        <v>89</v>
      </c>
      <c r="D24838" s="10" t="s">
        <v>79</v>
      </c>
      <c r="E24838" s="10">
        <v>0</v>
      </c>
      <c r="F24838" s="10">
        <v>11.45</v>
      </c>
      <c r="G24838" s="10">
        <v>12.55</v>
      </c>
      <c r="H24838" s="10">
        <v>0</v>
      </c>
      <c r="I24838" s="4" t="s">
        <v>828</v>
      </c>
      <c r="J24838" s="7" t="str">
        <f>VLOOKUP(C24838,'[1]T. Apoyo Sistema'!$B$1:$C$89,2,0)</f>
        <v>SI</v>
      </c>
    </row>
    <row r="24839" spans="1:10" x14ac:dyDescent="0.25">
      <c r="A24839" s="4" t="str">
        <f>CONCATENATE(B24839,"-",C24839,"-",D24839)</f>
        <v>46269-POX29-psa4</v>
      </c>
      <c r="B24839" s="16">
        <v>46269</v>
      </c>
      <c r="C24839" s="10" t="s">
        <v>89</v>
      </c>
      <c r="D24839" s="10" t="s">
        <v>80</v>
      </c>
      <c r="E24839" s="10">
        <v>0</v>
      </c>
      <c r="F24839" s="10">
        <v>11.45</v>
      </c>
      <c r="G24839" s="10">
        <v>12.55</v>
      </c>
      <c r="H24839" s="10">
        <v>0</v>
      </c>
      <c r="I24839" s="4" t="s">
        <v>828</v>
      </c>
      <c r="J24839" s="7" t="str">
        <f>VLOOKUP(C24839,'[1]T. Apoyo Sistema'!$B$1:$C$89,2,0)</f>
        <v>SI</v>
      </c>
    </row>
    <row r="24840" spans="1:10" x14ac:dyDescent="0.25">
      <c r="A24840" s="4" t="str">
        <f>CONCATENATE(B24840,"-",C24840,"-",D24840)</f>
        <v>46269-POX29-sec1</v>
      </c>
      <c r="B24840" s="16">
        <v>46269</v>
      </c>
      <c r="C24840" s="10" t="s">
        <v>89</v>
      </c>
      <c r="D24840" s="10" t="s">
        <v>75</v>
      </c>
      <c r="E24840" s="10">
        <v>0</v>
      </c>
      <c r="F24840" s="10">
        <v>13.05</v>
      </c>
      <c r="G24840" s="10">
        <v>10.95</v>
      </c>
      <c r="H24840" s="10">
        <v>0</v>
      </c>
      <c r="I24840" s="4" t="s">
        <v>828</v>
      </c>
      <c r="J24840" s="7" t="str">
        <f>VLOOKUP(C24840,'[1]T. Apoyo Sistema'!$B$1:$C$89,2,0)</f>
        <v>SI</v>
      </c>
    </row>
    <row r="24841" spans="1:10" x14ac:dyDescent="0.25">
      <c r="A24841" s="4" t="str">
        <f>CONCATENATE(B24841,"-",C24841,"-",D24841)</f>
        <v>46269-POX29-sec2</v>
      </c>
      <c r="B24841" s="16">
        <v>46269</v>
      </c>
      <c r="C24841" s="10" t="s">
        <v>89</v>
      </c>
      <c r="D24841" s="10" t="s">
        <v>76</v>
      </c>
      <c r="E24841" s="10">
        <v>0</v>
      </c>
      <c r="F24841" s="10">
        <v>13.05</v>
      </c>
      <c r="G24841" s="10">
        <v>10.95</v>
      </c>
      <c r="H24841" s="10">
        <v>0</v>
      </c>
      <c r="I24841" s="4" t="s">
        <v>828</v>
      </c>
      <c r="J24841" s="7" t="str">
        <f>VLOOKUP(C24841,'[1]T. Apoyo Sistema'!$B$1:$C$89,2,0)</f>
        <v>SI</v>
      </c>
    </row>
    <row r="24842" spans="1:10" x14ac:dyDescent="0.25">
      <c r="A24842" s="4" t="str">
        <f>CONCATENATE(B24842,"-",C24842,"-",D24842)</f>
        <v>46269-POX3-bbd1</v>
      </c>
      <c r="B24842" s="16">
        <v>46269</v>
      </c>
      <c r="C24842" s="10" t="s">
        <v>90</v>
      </c>
      <c r="D24842" s="10" t="s">
        <v>69</v>
      </c>
      <c r="E24842" s="10">
        <v>0</v>
      </c>
      <c r="F24842" s="10">
        <v>0</v>
      </c>
      <c r="G24842" s="10">
        <v>24</v>
      </c>
      <c r="H24842" s="10">
        <v>0</v>
      </c>
      <c r="I24842" s="4" t="s">
        <v>828</v>
      </c>
      <c r="J24842" s="7" t="str">
        <f>VLOOKUP(C24842,'[1]T. Apoyo Sistema'!$B$1:$C$89,2,0)</f>
        <v>SI</v>
      </c>
    </row>
    <row r="24843" spans="1:10" x14ac:dyDescent="0.25">
      <c r="A24843" s="4" t="str">
        <f>CONCATENATE(B24843,"-",C24843,"-",D24843)</f>
        <v>46269-POX3-bbd2</v>
      </c>
      <c r="B24843" s="16">
        <v>46269</v>
      </c>
      <c r="C24843" s="10" t="s">
        <v>90</v>
      </c>
      <c r="D24843" s="10" t="s">
        <v>70</v>
      </c>
      <c r="E24843" s="10">
        <v>0</v>
      </c>
      <c r="F24843" s="10">
        <v>0</v>
      </c>
      <c r="G24843" s="10">
        <v>24</v>
      </c>
      <c r="H24843" s="10">
        <v>0</v>
      </c>
      <c r="I24843" s="4" t="s">
        <v>828</v>
      </c>
      <c r="J24843" s="7" t="str">
        <f>VLOOKUP(C24843,'[1]T. Apoyo Sistema'!$B$1:$C$89,2,0)</f>
        <v>SI</v>
      </c>
    </row>
    <row r="24844" spans="1:10" x14ac:dyDescent="0.25">
      <c r="A24844" s="4" t="str">
        <f>CONCATENATE(B24844,"-",C24844,"-",D24844)</f>
        <v>46269-POX3-com1</v>
      </c>
      <c r="B24844" s="16">
        <v>46269</v>
      </c>
      <c r="C24844" s="10" t="s">
        <v>90</v>
      </c>
      <c r="D24844" s="10" t="s">
        <v>71</v>
      </c>
      <c r="E24844" s="10">
        <v>0</v>
      </c>
      <c r="F24844" s="10">
        <v>0</v>
      </c>
      <c r="G24844" s="10">
        <v>0</v>
      </c>
      <c r="H24844" s="10">
        <v>24</v>
      </c>
      <c r="I24844" s="4" t="s">
        <v>828</v>
      </c>
      <c r="J24844" s="7" t="str">
        <f>VLOOKUP(C24844,'[1]T. Apoyo Sistema'!$B$1:$C$89,2,0)</f>
        <v>SI</v>
      </c>
    </row>
    <row r="24845" spans="1:10" x14ac:dyDescent="0.25">
      <c r="A24845" s="4" t="str">
        <f>CONCATENATE(B24845,"-",C24845,"-",D24845)</f>
        <v>46269-POX3-com2</v>
      </c>
      <c r="B24845" s="16">
        <v>46269</v>
      </c>
      <c r="C24845" s="10" t="s">
        <v>90</v>
      </c>
      <c r="D24845" s="10" t="s">
        <v>72</v>
      </c>
      <c r="E24845" s="10">
        <v>0</v>
      </c>
      <c r="F24845" s="10">
        <v>0</v>
      </c>
      <c r="G24845" s="10">
        <v>24</v>
      </c>
      <c r="H24845" s="10">
        <v>0</v>
      </c>
      <c r="I24845" s="4" t="s">
        <v>828</v>
      </c>
      <c r="J24845" s="7" t="str">
        <f>VLOOKUP(C24845,'[1]T. Apoyo Sistema'!$B$1:$C$89,2,0)</f>
        <v>SI</v>
      </c>
    </row>
    <row r="24846" spans="1:10" x14ac:dyDescent="0.25">
      <c r="A24846" s="4" t="str">
        <f>CONCATENATE(B24846,"-",C24846,"-",D24846)</f>
        <v>46269-POX3-com3</v>
      </c>
      <c r="B24846" s="16">
        <v>46269</v>
      </c>
      <c r="C24846" s="10" t="s">
        <v>90</v>
      </c>
      <c r="D24846" s="10" t="s">
        <v>77</v>
      </c>
      <c r="E24846" s="10">
        <v>0</v>
      </c>
      <c r="F24846" s="10">
        <v>0</v>
      </c>
      <c r="G24846" s="10">
        <v>0</v>
      </c>
      <c r="H24846" s="10">
        <v>24</v>
      </c>
      <c r="I24846" s="4" t="s">
        <v>828</v>
      </c>
      <c r="J24846" s="7" t="str">
        <f>VLOOKUP(C24846,'[1]T. Apoyo Sistema'!$B$1:$C$89,2,0)</f>
        <v>SI</v>
      </c>
    </row>
    <row r="24847" spans="1:10" x14ac:dyDescent="0.25">
      <c r="A24847" s="4" t="str">
        <f>CONCATENATE(B24847,"-",C24847,"-",D24847)</f>
        <v>46269-POX3-com4</v>
      </c>
      <c r="B24847" s="16">
        <v>46269</v>
      </c>
      <c r="C24847" s="10" t="s">
        <v>90</v>
      </c>
      <c r="D24847" s="10" t="s">
        <v>78</v>
      </c>
      <c r="E24847" s="10">
        <v>0</v>
      </c>
      <c r="F24847" s="10">
        <v>0</v>
      </c>
      <c r="G24847" s="10">
        <v>0</v>
      </c>
      <c r="H24847" s="10">
        <v>24</v>
      </c>
      <c r="I24847" s="4" t="s">
        <v>828</v>
      </c>
      <c r="J24847" s="7" t="str">
        <f>VLOOKUP(C24847,'[1]T. Apoyo Sistema'!$B$1:$C$89,2,0)</f>
        <v>SI</v>
      </c>
    </row>
    <row r="24848" spans="1:10" x14ac:dyDescent="0.25">
      <c r="A24848" s="4" t="str">
        <f>CONCATENATE(B24848,"-",C24848,"-",D24848)</f>
        <v>46269-POX3-gen1</v>
      </c>
      <c r="B24848" s="16">
        <v>46269</v>
      </c>
      <c r="C24848" s="10" t="s">
        <v>90</v>
      </c>
      <c r="D24848" s="10" t="s">
        <v>59</v>
      </c>
      <c r="E24848" s="10">
        <v>0</v>
      </c>
      <c r="F24848" s="10">
        <v>0</v>
      </c>
      <c r="G24848" s="10">
        <v>0</v>
      </c>
      <c r="H24848" s="10">
        <v>24</v>
      </c>
      <c r="I24848" s="4" t="s">
        <v>828</v>
      </c>
      <c r="J24848" s="7" t="str">
        <f>VLOOKUP(C24848,'[1]T. Apoyo Sistema'!$B$1:$C$89,2,0)</f>
        <v>SI</v>
      </c>
    </row>
    <row r="24849" spans="1:10" x14ac:dyDescent="0.25">
      <c r="A24849" s="4" t="str">
        <f>CONCATENATE(B24849,"-",C24849,"-",D24849)</f>
        <v>46269-POX3-gen2</v>
      </c>
      <c r="B24849" s="16">
        <v>46269</v>
      </c>
      <c r="C24849" s="10" t="s">
        <v>90</v>
      </c>
      <c r="D24849" s="10" t="s">
        <v>73</v>
      </c>
      <c r="E24849" s="10">
        <v>0</v>
      </c>
      <c r="F24849" s="10">
        <v>0</v>
      </c>
      <c r="G24849" s="10">
        <v>24</v>
      </c>
      <c r="H24849" s="10">
        <v>0</v>
      </c>
      <c r="I24849" s="4" t="s">
        <v>828</v>
      </c>
      <c r="J24849" s="7" t="str">
        <f>VLOOKUP(C24849,'[1]T. Apoyo Sistema'!$B$1:$C$89,2,0)</f>
        <v>SI</v>
      </c>
    </row>
    <row r="24850" spans="1:10" x14ac:dyDescent="0.25">
      <c r="A24850" s="4" t="str">
        <f>CONCATENATE(B24850,"-",C24850,"-",D24850)</f>
        <v>46269-POX3-psa1</v>
      </c>
      <c r="B24850" s="16">
        <v>46269</v>
      </c>
      <c r="C24850" s="10" t="s">
        <v>90</v>
      </c>
      <c r="D24850" s="10" t="s">
        <v>60</v>
      </c>
      <c r="E24850" s="10">
        <v>0</v>
      </c>
      <c r="F24850" s="10">
        <v>0</v>
      </c>
      <c r="G24850" s="10">
        <v>24</v>
      </c>
      <c r="H24850" s="10">
        <v>0</v>
      </c>
      <c r="I24850" s="4" t="s">
        <v>828</v>
      </c>
      <c r="J24850" s="7" t="str">
        <f>VLOOKUP(C24850,'[1]T. Apoyo Sistema'!$B$1:$C$89,2,0)</f>
        <v>SI</v>
      </c>
    </row>
    <row r="24851" spans="1:10" x14ac:dyDescent="0.25">
      <c r="A24851" s="4" t="str">
        <f>CONCATENATE(B24851,"-",C24851,"-",D24851)</f>
        <v>46269-POX3-psa2</v>
      </c>
      <c r="B24851" s="16">
        <v>46269</v>
      </c>
      <c r="C24851" s="10" t="s">
        <v>90</v>
      </c>
      <c r="D24851" s="10" t="s">
        <v>74</v>
      </c>
      <c r="E24851" s="10">
        <v>0</v>
      </c>
      <c r="F24851" s="10">
        <v>0</v>
      </c>
      <c r="G24851" s="10">
        <v>0</v>
      </c>
      <c r="H24851" s="10">
        <v>24</v>
      </c>
      <c r="I24851" s="4" t="s">
        <v>828</v>
      </c>
      <c r="J24851" s="7" t="str">
        <f>VLOOKUP(C24851,'[1]T. Apoyo Sistema'!$B$1:$C$89,2,0)</f>
        <v>SI</v>
      </c>
    </row>
    <row r="24852" spans="1:10" x14ac:dyDescent="0.25">
      <c r="A24852" s="4" t="str">
        <f>CONCATENATE(B24852,"-",C24852,"-",D24852)</f>
        <v>46269-POX3-psa3</v>
      </c>
      <c r="B24852" s="16">
        <v>46269</v>
      </c>
      <c r="C24852" s="10" t="s">
        <v>90</v>
      </c>
      <c r="D24852" s="10" t="s">
        <v>79</v>
      </c>
      <c r="E24852" s="10">
        <v>0</v>
      </c>
      <c r="F24852" s="10">
        <v>0</v>
      </c>
      <c r="G24852" s="10">
        <v>0</v>
      </c>
      <c r="H24852" s="10">
        <v>24</v>
      </c>
      <c r="I24852" s="4" t="s">
        <v>828</v>
      </c>
      <c r="J24852" s="7" t="str">
        <f>VLOOKUP(C24852,'[1]T. Apoyo Sistema'!$B$1:$C$89,2,0)</f>
        <v>SI</v>
      </c>
    </row>
    <row r="24853" spans="1:10" x14ac:dyDescent="0.25">
      <c r="A24853" s="4" t="str">
        <f>CONCATENATE(B24853,"-",C24853,"-",D24853)</f>
        <v>46269-POX3-psa4</v>
      </c>
      <c r="B24853" s="16">
        <v>46269</v>
      </c>
      <c r="C24853" s="10" t="s">
        <v>90</v>
      </c>
      <c r="D24853" s="10" t="s">
        <v>80</v>
      </c>
      <c r="E24853" s="10">
        <v>0</v>
      </c>
      <c r="F24853" s="10">
        <v>0</v>
      </c>
      <c r="G24853" s="10">
        <v>0</v>
      </c>
      <c r="H24853" s="10">
        <v>24</v>
      </c>
      <c r="I24853" s="4" t="s">
        <v>828</v>
      </c>
      <c r="J24853" s="7" t="str">
        <f>VLOOKUP(C24853,'[1]T. Apoyo Sistema'!$B$1:$C$89,2,0)</f>
        <v>SI</v>
      </c>
    </row>
    <row r="24854" spans="1:10" x14ac:dyDescent="0.25">
      <c r="A24854" s="4" t="str">
        <f>CONCATENATE(B24854,"-",C24854,"-",D24854)</f>
        <v>46269-POX3-sec1</v>
      </c>
      <c r="B24854" s="16">
        <v>46269</v>
      </c>
      <c r="C24854" s="10" t="s">
        <v>90</v>
      </c>
      <c r="D24854" s="10" t="s">
        <v>75</v>
      </c>
      <c r="E24854" s="10">
        <v>0</v>
      </c>
      <c r="F24854" s="10">
        <v>0</v>
      </c>
      <c r="G24854" s="10">
        <v>24</v>
      </c>
      <c r="H24854" s="10">
        <v>0</v>
      </c>
      <c r="I24854" s="4" t="s">
        <v>828</v>
      </c>
      <c r="J24854" s="7" t="str">
        <f>VLOOKUP(C24854,'[1]T. Apoyo Sistema'!$B$1:$C$89,2,0)</f>
        <v>SI</v>
      </c>
    </row>
    <row r="24855" spans="1:10" x14ac:dyDescent="0.25">
      <c r="A24855" s="4" t="str">
        <f>CONCATENATE(B24855,"-",C24855,"-",D24855)</f>
        <v>46269-POX3-sec2</v>
      </c>
      <c r="B24855" s="16">
        <v>46269</v>
      </c>
      <c r="C24855" s="10" t="s">
        <v>90</v>
      </c>
      <c r="D24855" s="10" t="s">
        <v>76</v>
      </c>
      <c r="E24855" s="10">
        <v>0</v>
      </c>
      <c r="F24855" s="10">
        <v>0</v>
      </c>
      <c r="G24855" s="10">
        <v>24</v>
      </c>
      <c r="H24855" s="10">
        <v>0</v>
      </c>
      <c r="I24855" s="4" t="s">
        <v>828</v>
      </c>
      <c r="J24855" s="7" t="str">
        <f>VLOOKUP(C24855,'[1]T. Apoyo Sistema'!$B$1:$C$89,2,0)</f>
        <v>SI</v>
      </c>
    </row>
    <row r="24856" spans="1:10" x14ac:dyDescent="0.25">
      <c r="A24856" s="4" t="str">
        <f>CONCATENATE(B24856,"-",C24856,"-",D24856)</f>
        <v>46269-POX30-bbd1</v>
      </c>
      <c r="B24856" s="16">
        <v>46269</v>
      </c>
      <c r="C24856" s="10" t="s">
        <v>47</v>
      </c>
      <c r="D24856" s="10" t="s">
        <v>69</v>
      </c>
      <c r="E24856" s="10">
        <v>0</v>
      </c>
      <c r="F24856" s="10">
        <v>0.26666666666666666</v>
      </c>
      <c r="G24856" s="10">
        <v>23.733333333333334</v>
      </c>
      <c r="H24856" s="10">
        <v>0</v>
      </c>
      <c r="I24856" s="4" t="s">
        <v>828</v>
      </c>
      <c r="J24856" s="7" t="str">
        <f>VLOOKUP(C24856,'[1]T. Apoyo Sistema'!$B$1:$C$89,2,0)</f>
        <v>SI</v>
      </c>
    </row>
    <row r="24857" spans="1:10" x14ac:dyDescent="0.25">
      <c r="A24857" s="4" t="str">
        <f>CONCATENATE(B24857,"-",C24857,"-",D24857)</f>
        <v>46269-POX30-bbd2</v>
      </c>
      <c r="B24857" s="16">
        <v>46269</v>
      </c>
      <c r="C24857" s="10" t="s">
        <v>47</v>
      </c>
      <c r="D24857" s="10" t="s">
        <v>70</v>
      </c>
      <c r="E24857" s="10">
        <v>0</v>
      </c>
      <c r="F24857" s="10">
        <v>0</v>
      </c>
      <c r="G24857" s="10">
        <v>24</v>
      </c>
      <c r="H24857" s="10">
        <v>0</v>
      </c>
      <c r="I24857" s="4" t="s">
        <v>828</v>
      </c>
      <c r="J24857" s="7" t="str">
        <f>VLOOKUP(C24857,'[1]T. Apoyo Sistema'!$B$1:$C$89,2,0)</f>
        <v>SI</v>
      </c>
    </row>
    <row r="24858" spans="1:10" x14ac:dyDescent="0.25">
      <c r="A24858" s="4" t="str">
        <f>CONCATENATE(B24858,"-",C24858,"-",D24858)</f>
        <v>46269-POX30-com1</v>
      </c>
      <c r="B24858" s="16">
        <v>46269</v>
      </c>
      <c r="C24858" s="10" t="s">
        <v>47</v>
      </c>
      <c r="D24858" s="10" t="s">
        <v>71</v>
      </c>
      <c r="E24858" s="10">
        <v>0</v>
      </c>
      <c r="F24858" s="10">
        <v>0</v>
      </c>
      <c r="G24858" s="10">
        <v>24</v>
      </c>
      <c r="H24858" s="10">
        <v>0</v>
      </c>
      <c r="I24858" s="4" t="s">
        <v>828</v>
      </c>
      <c r="J24858" s="7" t="str">
        <f>VLOOKUP(C24858,'[1]T. Apoyo Sistema'!$B$1:$C$89,2,0)</f>
        <v>SI</v>
      </c>
    </row>
    <row r="24859" spans="1:10" x14ac:dyDescent="0.25">
      <c r="A24859" s="4" t="str">
        <f>CONCATENATE(B24859,"-",C24859,"-",D24859)</f>
        <v>46269-POX30-com2</v>
      </c>
      <c r="B24859" s="16">
        <v>46269</v>
      </c>
      <c r="C24859" s="10" t="s">
        <v>47</v>
      </c>
      <c r="D24859" s="10" t="s">
        <v>72</v>
      </c>
      <c r="E24859" s="10">
        <v>0</v>
      </c>
      <c r="F24859" s="10">
        <v>0</v>
      </c>
      <c r="G24859" s="10">
        <v>24</v>
      </c>
      <c r="H24859" s="10">
        <v>0</v>
      </c>
      <c r="I24859" s="4" t="s">
        <v>828</v>
      </c>
      <c r="J24859" s="7" t="str">
        <f>VLOOKUP(C24859,'[1]T. Apoyo Sistema'!$B$1:$C$89,2,0)</f>
        <v>SI</v>
      </c>
    </row>
    <row r="24860" spans="1:10" x14ac:dyDescent="0.25">
      <c r="A24860" s="4" t="str">
        <f>CONCATENATE(B24860,"-",C24860,"-",D24860)</f>
        <v>46269-POX30-com3</v>
      </c>
      <c r="B24860" s="16">
        <v>46269</v>
      </c>
      <c r="C24860" s="10" t="s">
        <v>47</v>
      </c>
      <c r="D24860" s="10" t="s">
        <v>77</v>
      </c>
      <c r="E24860" s="10">
        <v>0</v>
      </c>
      <c r="F24860" s="10">
        <v>17.3</v>
      </c>
      <c r="G24860" s="10">
        <v>6.6999999999999993</v>
      </c>
      <c r="H24860" s="10">
        <v>0</v>
      </c>
      <c r="I24860" s="4" t="s">
        <v>828</v>
      </c>
      <c r="J24860" s="7" t="str">
        <f>VLOOKUP(C24860,'[1]T. Apoyo Sistema'!$B$1:$C$89,2,0)</f>
        <v>SI</v>
      </c>
    </row>
    <row r="24861" spans="1:10" x14ac:dyDescent="0.25">
      <c r="A24861" s="4" t="str">
        <f>CONCATENATE(B24861,"-",C24861,"-",D24861)</f>
        <v>46269-POX30-com4</v>
      </c>
      <c r="B24861" s="16">
        <v>46269</v>
      </c>
      <c r="C24861" s="10" t="s">
        <v>47</v>
      </c>
      <c r="D24861" s="10" t="s">
        <v>78</v>
      </c>
      <c r="E24861" s="10">
        <v>0</v>
      </c>
      <c r="F24861" s="10">
        <v>17.316666666666666</v>
      </c>
      <c r="G24861" s="10">
        <v>6.6833333333333336</v>
      </c>
      <c r="H24861" s="10">
        <v>0</v>
      </c>
      <c r="I24861" s="4" t="s">
        <v>828</v>
      </c>
      <c r="J24861" s="7" t="str">
        <f>VLOOKUP(C24861,'[1]T. Apoyo Sistema'!$B$1:$C$89,2,0)</f>
        <v>SI</v>
      </c>
    </row>
    <row r="24862" spans="1:10" x14ac:dyDescent="0.25">
      <c r="A24862" s="4" t="str">
        <f>CONCATENATE(B24862,"-",C24862,"-",D24862)</f>
        <v>46269-POX30-gen1</v>
      </c>
      <c r="B24862" s="16">
        <v>46269</v>
      </c>
      <c r="C24862" s="10" t="s">
        <v>47</v>
      </c>
      <c r="D24862" s="10" t="s">
        <v>59</v>
      </c>
      <c r="E24862" s="10">
        <v>0</v>
      </c>
      <c r="F24862" s="10">
        <v>0</v>
      </c>
      <c r="G24862" s="10">
        <v>0</v>
      </c>
      <c r="H24862" s="10">
        <v>24</v>
      </c>
      <c r="I24862" s="4" t="s">
        <v>828</v>
      </c>
      <c r="J24862" s="7" t="str">
        <f>VLOOKUP(C24862,'[1]T. Apoyo Sistema'!$B$1:$C$89,2,0)</f>
        <v>SI</v>
      </c>
    </row>
    <row r="24863" spans="1:10" x14ac:dyDescent="0.25">
      <c r="A24863" s="4" t="str">
        <f>CONCATENATE(B24863,"-",C24863,"-",D24863)</f>
        <v>46269-POX30-gen2</v>
      </c>
      <c r="B24863" s="16">
        <v>46269</v>
      </c>
      <c r="C24863" s="10" t="s">
        <v>47</v>
      </c>
      <c r="D24863" s="10" t="s">
        <v>73</v>
      </c>
      <c r="E24863" s="10">
        <v>0</v>
      </c>
      <c r="F24863" s="10">
        <v>17.350000000000001</v>
      </c>
      <c r="G24863" s="10">
        <v>6.6499999999999986</v>
      </c>
      <c r="H24863" s="10">
        <v>0</v>
      </c>
      <c r="I24863" s="4" t="s">
        <v>828</v>
      </c>
      <c r="J24863" s="7" t="str">
        <f>VLOOKUP(C24863,'[1]T. Apoyo Sistema'!$B$1:$C$89,2,0)</f>
        <v>SI</v>
      </c>
    </row>
    <row r="24864" spans="1:10" x14ac:dyDescent="0.25">
      <c r="A24864" s="4" t="str">
        <f>CONCATENATE(B24864,"-",C24864,"-",D24864)</f>
        <v>46269-POX30-psa1</v>
      </c>
      <c r="B24864" s="16">
        <v>46269</v>
      </c>
      <c r="C24864" s="10" t="s">
        <v>47</v>
      </c>
      <c r="D24864" s="10" t="s">
        <v>60</v>
      </c>
      <c r="E24864" s="10">
        <v>0</v>
      </c>
      <c r="F24864" s="10">
        <v>0</v>
      </c>
      <c r="G24864" s="10">
        <v>24</v>
      </c>
      <c r="H24864" s="10">
        <v>0</v>
      </c>
      <c r="I24864" s="4" t="s">
        <v>828</v>
      </c>
      <c r="J24864" s="7" t="str">
        <f>VLOOKUP(C24864,'[1]T. Apoyo Sistema'!$B$1:$C$89,2,0)</f>
        <v>SI</v>
      </c>
    </row>
    <row r="24865" spans="1:10" x14ac:dyDescent="0.25">
      <c r="A24865" s="4" t="str">
        <f>CONCATENATE(B24865,"-",C24865,"-",D24865)</f>
        <v>46269-POX30-psa2</v>
      </c>
      <c r="B24865" s="16">
        <v>46269</v>
      </c>
      <c r="C24865" s="10" t="s">
        <v>47</v>
      </c>
      <c r="D24865" s="10" t="s">
        <v>74</v>
      </c>
      <c r="E24865" s="10">
        <v>0</v>
      </c>
      <c r="F24865" s="10">
        <v>17.266666666666666</v>
      </c>
      <c r="G24865" s="10">
        <v>6.7333333333333343</v>
      </c>
      <c r="H24865" s="10">
        <v>0</v>
      </c>
      <c r="I24865" s="4" t="s">
        <v>828</v>
      </c>
      <c r="J24865" s="7" t="str">
        <f>VLOOKUP(C24865,'[1]T. Apoyo Sistema'!$B$1:$C$89,2,0)</f>
        <v>SI</v>
      </c>
    </row>
    <row r="24866" spans="1:10" x14ac:dyDescent="0.25">
      <c r="A24866" s="4" t="str">
        <f>CONCATENATE(B24866,"-",C24866,"-",D24866)</f>
        <v>46269-POX30-psa3</v>
      </c>
      <c r="B24866" s="16">
        <v>46269</v>
      </c>
      <c r="C24866" s="10" t="s">
        <v>47</v>
      </c>
      <c r="D24866" s="10" t="s">
        <v>79</v>
      </c>
      <c r="E24866" s="10">
        <v>0</v>
      </c>
      <c r="F24866" s="10">
        <v>17.266666666666666</v>
      </c>
      <c r="G24866" s="10">
        <v>6.7333333333333343</v>
      </c>
      <c r="H24866" s="10">
        <v>0</v>
      </c>
      <c r="I24866" s="4" t="s">
        <v>828</v>
      </c>
      <c r="J24866" s="7" t="str">
        <f>VLOOKUP(C24866,'[1]T. Apoyo Sistema'!$B$1:$C$89,2,0)</f>
        <v>SI</v>
      </c>
    </row>
    <row r="24867" spans="1:10" x14ac:dyDescent="0.25">
      <c r="A24867" s="4" t="str">
        <f>CONCATENATE(B24867,"-",C24867,"-",D24867)</f>
        <v>46269-POX30-psa4</v>
      </c>
      <c r="B24867" s="16">
        <v>46269</v>
      </c>
      <c r="C24867" s="10" t="s">
        <v>47</v>
      </c>
      <c r="D24867" s="10" t="s">
        <v>80</v>
      </c>
      <c r="E24867" s="10">
        <v>0</v>
      </c>
      <c r="F24867" s="10">
        <v>0</v>
      </c>
      <c r="G24867" s="10">
        <v>24</v>
      </c>
      <c r="H24867" s="10">
        <v>0</v>
      </c>
      <c r="I24867" s="4" t="s">
        <v>828</v>
      </c>
      <c r="J24867" s="7" t="str">
        <f>VLOOKUP(C24867,'[1]T. Apoyo Sistema'!$B$1:$C$89,2,0)</f>
        <v>SI</v>
      </c>
    </row>
    <row r="24868" spans="1:10" x14ac:dyDescent="0.25">
      <c r="A24868" s="4" t="str">
        <f>CONCATENATE(B24868,"-",C24868,"-",D24868)</f>
        <v>46269-POX30-sec1</v>
      </c>
      <c r="B24868" s="16">
        <v>46269</v>
      </c>
      <c r="C24868" s="10" t="s">
        <v>47</v>
      </c>
      <c r="D24868" s="10" t="s">
        <v>75</v>
      </c>
      <c r="E24868" s="10">
        <v>0</v>
      </c>
      <c r="F24868" s="10">
        <v>17.316666666666666</v>
      </c>
      <c r="G24868" s="10">
        <v>6.6833333333333336</v>
      </c>
      <c r="H24868" s="10">
        <v>0</v>
      </c>
      <c r="I24868" s="4" t="s">
        <v>828</v>
      </c>
      <c r="J24868" s="7" t="str">
        <f>VLOOKUP(C24868,'[1]T. Apoyo Sistema'!$B$1:$C$89,2,0)</f>
        <v>SI</v>
      </c>
    </row>
    <row r="24869" spans="1:10" x14ac:dyDescent="0.25">
      <c r="A24869" s="4" t="str">
        <f>CONCATENATE(B24869,"-",C24869,"-",D24869)</f>
        <v>46269-POX30-sec2</v>
      </c>
      <c r="B24869" s="16">
        <v>46269</v>
      </c>
      <c r="C24869" s="10" t="s">
        <v>47</v>
      </c>
      <c r="D24869" s="10" t="s">
        <v>76</v>
      </c>
      <c r="E24869" s="10">
        <v>0</v>
      </c>
      <c r="F24869" s="10">
        <v>17.316666666666666</v>
      </c>
      <c r="G24869" s="10">
        <v>6.6833333333333336</v>
      </c>
      <c r="H24869" s="10">
        <v>0</v>
      </c>
      <c r="I24869" s="4" t="s">
        <v>828</v>
      </c>
      <c r="J24869" s="7" t="str">
        <f>VLOOKUP(C24869,'[1]T. Apoyo Sistema'!$B$1:$C$89,2,0)</f>
        <v>SI</v>
      </c>
    </row>
    <row r="24870" spans="1:10" x14ac:dyDescent="0.25">
      <c r="A24870" s="4" t="str">
        <f>CONCATENATE(B24870,"-",C24870,"-",D24870)</f>
        <v>46269-POX31-bbd1</v>
      </c>
      <c r="B24870" s="16">
        <v>46269</v>
      </c>
      <c r="C24870" s="10" t="s">
        <v>91</v>
      </c>
      <c r="D24870" s="10" t="s">
        <v>69</v>
      </c>
      <c r="E24870" s="10">
        <v>0</v>
      </c>
      <c r="F24870" s="10">
        <v>0</v>
      </c>
      <c r="G24870" s="10">
        <v>24</v>
      </c>
      <c r="H24870" s="10">
        <v>0</v>
      </c>
      <c r="I24870" s="4" t="s">
        <v>828</v>
      </c>
      <c r="J24870" s="7" t="str">
        <f>VLOOKUP(C24870,'[1]T. Apoyo Sistema'!$B$1:$C$89,2,0)</f>
        <v>SI</v>
      </c>
    </row>
    <row r="24871" spans="1:10" x14ac:dyDescent="0.25">
      <c r="A24871" s="4" t="str">
        <f>CONCATENATE(B24871,"-",C24871,"-",D24871)</f>
        <v>46269-POX31-bbd2</v>
      </c>
      <c r="B24871" s="16">
        <v>46269</v>
      </c>
      <c r="C24871" s="10" t="s">
        <v>91</v>
      </c>
      <c r="D24871" s="10" t="s">
        <v>70</v>
      </c>
      <c r="E24871" s="10">
        <v>0</v>
      </c>
      <c r="F24871" s="10">
        <v>0</v>
      </c>
      <c r="G24871" s="10">
        <v>24</v>
      </c>
      <c r="H24871" s="10">
        <v>0</v>
      </c>
      <c r="I24871" s="4" t="s">
        <v>828</v>
      </c>
      <c r="J24871" s="7" t="str">
        <f>VLOOKUP(C24871,'[1]T. Apoyo Sistema'!$B$1:$C$89,2,0)</f>
        <v>SI</v>
      </c>
    </row>
    <row r="24872" spans="1:10" x14ac:dyDescent="0.25">
      <c r="A24872" s="4" t="str">
        <f>CONCATENATE(B24872,"-",C24872,"-",D24872)</f>
        <v>46269-POX31-com1</v>
      </c>
      <c r="B24872" s="16">
        <v>46269</v>
      </c>
      <c r="C24872" s="10" t="s">
        <v>91</v>
      </c>
      <c r="D24872" s="10" t="s">
        <v>71</v>
      </c>
      <c r="E24872" s="10">
        <v>0</v>
      </c>
      <c r="F24872" s="10">
        <v>0.95</v>
      </c>
      <c r="G24872" s="10">
        <v>23.05</v>
      </c>
      <c r="H24872" s="10">
        <v>0</v>
      </c>
      <c r="I24872" s="4" t="s">
        <v>828</v>
      </c>
      <c r="J24872" s="7" t="str">
        <f>VLOOKUP(C24872,'[1]T. Apoyo Sistema'!$B$1:$C$89,2,0)</f>
        <v>SI</v>
      </c>
    </row>
    <row r="24873" spans="1:10" x14ac:dyDescent="0.25">
      <c r="A24873" s="4" t="str">
        <f>CONCATENATE(B24873,"-",C24873,"-",D24873)</f>
        <v>46269-POX31-com2</v>
      </c>
      <c r="B24873" s="16">
        <v>46269</v>
      </c>
      <c r="C24873" s="10" t="s">
        <v>91</v>
      </c>
      <c r="D24873" s="10" t="s">
        <v>72</v>
      </c>
      <c r="E24873" s="10">
        <v>0</v>
      </c>
      <c r="F24873" s="10">
        <v>6.6666666666666666E-2</v>
      </c>
      <c r="G24873" s="10">
        <v>23.933333333333334</v>
      </c>
      <c r="H24873" s="10">
        <v>0</v>
      </c>
      <c r="I24873" s="4" t="s">
        <v>828</v>
      </c>
      <c r="J24873" s="7" t="str">
        <f>VLOOKUP(C24873,'[1]T. Apoyo Sistema'!$B$1:$C$89,2,0)</f>
        <v>SI</v>
      </c>
    </row>
    <row r="24874" spans="1:10" x14ac:dyDescent="0.25">
      <c r="A24874" s="4" t="str">
        <f>CONCATENATE(B24874,"-",C24874,"-",D24874)</f>
        <v>46269-POX31-com3</v>
      </c>
      <c r="B24874" s="16">
        <v>46269</v>
      </c>
      <c r="C24874" s="10" t="s">
        <v>91</v>
      </c>
      <c r="D24874" s="10" t="s">
        <v>77</v>
      </c>
      <c r="E24874" s="10">
        <v>0</v>
      </c>
      <c r="F24874" s="10">
        <v>1.6</v>
      </c>
      <c r="G24874" s="10">
        <v>22.4</v>
      </c>
      <c r="H24874" s="10">
        <v>0</v>
      </c>
      <c r="I24874" s="4" t="s">
        <v>828</v>
      </c>
      <c r="J24874" s="7" t="str">
        <f>VLOOKUP(C24874,'[1]T. Apoyo Sistema'!$B$1:$C$89,2,0)</f>
        <v>SI</v>
      </c>
    </row>
    <row r="24875" spans="1:10" x14ac:dyDescent="0.25">
      <c r="A24875" s="4" t="str">
        <f>CONCATENATE(B24875,"-",C24875,"-",D24875)</f>
        <v>46269-POX31-com4</v>
      </c>
      <c r="B24875" s="16">
        <v>46269</v>
      </c>
      <c r="C24875" s="10" t="s">
        <v>91</v>
      </c>
      <c r="D24875" s="10" t="s">
        <v>78</v>
      </c>
      <c r="E24875" s="10">
        <v>0</v>
      </c>
      <c r="F24875" s="10">
        <v>1.5833333333333333</v>
      </c>
      <c r="G24875" s="10">
        <v>22.416666666666668</v>
      </c>
      <c r="H24875" s="10">
        <v>0</v>
      </c>
      <c r="I24875" s="4" t="s">
        <v>828</v>
      </c>
      <c r="J24875" s="7" t="str">
        <f>VLOOKUP(C24875,'[1]T. Apoyo Sistema'!$B$1:$C$89,2,0)</f>
        <v>SI</v>
      </c>
    </row>
    <row r="24876" spans="1:10" x14ac:dyDescent="0.25">
      <c r="A24876" s="4" t="str">
        <f>CONCATENATE(B24876,"-",C24876,"-",D24876)</f>
        <v>46269-POX31-gen1</v>
      </c>
      <c r="B24876" s="16">
        <v>46269</v>
      </c>
      <c r="C24876" s="10" t="s">
        <v>91</v>
      </c>
      <c r="D24876" s="10" t="s">
        <v>59</v>
      </c>
      <c r="E24876" s="10">
        <v>0</v>
      </c>
      <c r="F24876" s="10">
        <v>1.9</v>
      </c>
      <c r="G24876" s="10">
        <v>22.1</v>
      </c>
      <c r="H24876" s="10">
        <v>0</v>
      </c>
      <c r="I24876" s="4" t="s">
        <v>828</v>
      </c>
      <c r="J24876" s="7" t="str">
        <f>VLOOKUP(C24876,'[1]T. Apoyo Sistema'!$B$1:$C$89,2,0)</f>
        <v>SI</v>
      </c>
    </row>
    <row r="24877" spans="1:10" x14ac:dyDescent="0.25">
      <c r="A24877" s="4" t="str">
        <f>CONCATENATE(B24877,"-",C24877,"-",D24877)</f>
        <v>46269-POX31-gen2</v>
      </c>
      <c r="B24877" s="16">
        <v>46269</v>
      </c>
      <c r="C24877" s="10" t="s">
        <v>91</v>
      </c>
      <c r="D24877" s="10" t="s">
        <v>73</v>
      </c>
      <c r="E24877" s="10">
        <v>0</v>
      </c>
      <c r="F24877" s="10">
        <v>0</v>
      </c>
      <c r="G24877" s="10">
        <v>0</v>
      </c>
      <c r="H24877" s="10">
        <v>24</v>
      </c>
      <c r="I24877" s="4" t="s">
        <v>828</v>
      </c>
      <c r="J24877" s="7" t="str">
        <f>VLOOKUP(C24877,'[1]T. Apoyo Sistema'!$B$1:$C$89,2,0)</f>
        <v>SI</v>
      </c>
    </row>
    <row r="24878" spans="1:10" x14ac:dyDescent="0.25">
      <c r="A24878" s="4" t="str">
        <f>CONCATENATE(B24878,"-",C24878,"-",D24878)</f>
        <v>46269-POX31-psa1</v>
      </c>
      <c r="B24878" s="16">
        <v>46269</v>
      </c>
      <c r="C24878" s="10" t="s">
        <v>91</v>
      </c>
      <c r="D24878" s="10" t="s">
        <v>60</v>
      </c>
      <c r="E24878" s="10">
        <v>2</v>
      </c>
      <c r="F24878" s="10">
        <v>1</v>
      </c>
      <c r="G24878" s="10">
        <v>22.733333333333334</v>
      </c>
      <c r="H24878" s="10">
        <v>0.26666666666666666</v>
      </c>
      <c r="I24878" s="4" t="s">
        <v>828</v>
      </c>
      <c r="J24878" s="7" t="str">
        <f>VLOOKUP(C24878,'[1]T. Apoyo Sistema'!$B$1:$C$89,2,0)</f>
        <v>SI</v>
      </c>
    </row>
    <row r="24879" spans="1:10" x14ac:dyDescent="0.25">
      <c r="A24879" s="4" t="str">
        <f>CONCATENATE(B24879,"-",C24879,"-",D24879)</f>
        <v>46269-POX31-psa2</v>
      </c>
      <c r="B24879" s="16">
        <v>46269</v>
      </c>
      <c r="C24879" s="10" t="s">
        <v>91</v>
      </c>
      <c r="D24879" s="10" t="s">
        <v>74</v>
      </c>
      <c r="E24879" s="10">
        <v>2</v>
      </c>
      <c r="F24879" s="10">
        <v>0.9</v>
      </c>
      <c r="G24879" s="10">
        <v>22.833333333333332</v>
      </c>
      <c r="H24879" s="10">
        <v>0.26666666666666666</v>
      </c>
      <c r="I24879" s="4" t="s">
        <v>828</v>
      </c>
      <c r="J24879" s="7" t="str">
        <f>VLOOKUP(C24879,'[1]T. Apoyo Sistema'!$B$1:$C$89,2,0)</f>
        <v>SI</v>
      </c>
    </row>
    <row r="24880" spans="1:10" x14ac:dyDescent="0.25">
      <c r="A24880" s="4" t="str">
        <f>CONCATENATE(B24880,"-",C24880,"-",D24880)</f>
        <v>46269-POX31-psa3</v>
      </c>
      <c r="B24880" s="16">
        <v>46269</v>
      </c>
      <c r="C24880" s="10" t="s">
        <v>91</v>
      </c>
      <c r="D24880" s="10" t="s">
        <v>79</v>
      </c>
      <c r="E24880" s="10">
        <v>0</v>
      </c>
      <c r="F24880" s="10">
        <v>1.4166666666666667</v>
      </c>
      <c r="G24880" s="10">
        <v>22.583333333333332</v>
      </c>
      <c r="H24880" s="10">
        <v>0</v>
      </c>
      <c r="I24880" s="4" t="s">
        <v>828</v>
      </c>
      <c r="J24880" s="7" t="str">
        <f>VLOOKUP(C24880,'[1]T. Apoyo Sistema'!$B$1:$C$89,2,0)</f>
        <v>SI</v>
      </c>
    </row>
    <row r="24881" spans="1:10" x14ac:dyDescent="0.25">
      <c r="A24881" s="4" t="str">
        <f>CONCATENATE(B24881,"-",C24881,"-",D24881)</f>
        <v>46269-POX31-psa4</v>
      </c>
      <c r="B24881" s="16">
        <v>46269</v>
      </c>
      <c r="C24881" s="10" t="s">
        <v>91</v>
      </c>
      <c r="D24881" s="10" t="s">
        <v>80</v>
      </c>
      <c r="E24881" s="10">
        <v>4</v>
      </c>
      <c r="F24881" s="10">
        <v>0</v>
      </c>
      <c r="G24881" s="10">
        <v>21.216666666666669</v>
      </c>
      <c r="H24881" s="10">
        <v>2.7833333333333332</v>
      </c>
      <c r="I24881" s="4" t="s">
        <v>828</v>
      </c>
      <c r="J24881" s="7" t="str">
        <f>VLOOKUP(C24881,'[1]T. Apoyo Sistema'!$B$1:$C$89,2,0)</f>
        <v>SI</v>
      </c>
    </row>
    <row r="24882" spans="1:10" x14ac:dyDescent="0.25">
      <c r="A24882" s="4" t="str">
        <f>CONCATENATE(B24882,"-",C24882,"-",D24882)</f>
        <v>46269-POX31-sec1</v>
      </c>
      <c r="B24882" s="16">
        <v>46269</v>
      </c>
      <c r="C24882" s="10" t="s">
        <v>91</v>
      </c>
      <c r="D24882" s="10" t="s">
        <v>75</v>
      </c>
      <c r="E24882" s="10">
        <v>0</v>
      </c>
      <c r="F24882" s="10">
        <v>1.8166666666666667</v>
      </c>
      <c r="G24882" s="10">
        <v>22.183333333333334</v>
      </c>
      <c r="H24882" s="10">
        <v>0</v>
      </c>
      <c r="I24882" s="4" t="s">
        <v>828</v>
      </c>
      <c r="J24882" s="7" t="str">
        <f>VLOOKUP(C24882,'[1]T. Apoyo Sistema'!$B$1:$C$89,2,0)</f>
        <v>SI</v>
      </c>
    </row>
    <row r="24883" spans="1:10" x14ac:dyDescent="0.25">
      <c r="A24883" s="4" t="str">
        <f>CONCATENATE(B24883,"-",C24883,"-",D24883)</f>
        <v>46269-POX31-sec2</v>
      </c>
      <c r="B24883" s="16">
        <v>46269</v>
      </c>
      <c r="C24883" s="10" t="s">
        <v>91</v>
      </c>
      <c r="D24883" s="10" t="s">
        <v>76</v>
      </c>
      <c r="E24883" s="10">
        <v>0</v>
      </c>
      <c r="F24883" s="10">
        <v>1.8166666666666667</v>
      </c>
      <c r="G24883" s="10">
        <v>22.183333333333334</v>
      </c>
      <c r="H24883" s="10">
        <v>0</v>
      </c>
      <c r="I24883" s="4" t="s">
        <v>828</v>
      </c>
      <c r="J24883" s="7" t="str">
        <f>VLOOKUP(C24883,'[1]T. Apoyo Sistema'!$B$1:$C$89,2,0)</f>
        <v>SI</v>
      </c>
    </row>
    <row r="24884" spans="1:10" x14ac:dyDescent="0.25">
      <c r="A24884" s="4" t="str">
        <f>CONCATENATE(B24884,"-",C24884,"-",D24884)</f>
        <v>46269-POX33-bbd1</v>
      </c>
      <c r="B24884" s="16">
        <v>46269</v>
      </c>
      <c r="C24884" s="10" t="s">
        <v>31</v>
      </c>
      <c r="D24884" s="10" t="s">
        <v>69</v>
      </c>
      <c r="E24884" s="10">
        <v>0</v>
      </c>
      <c r="F24884" s="10">
        <v>0</v>
      </c>
      <c r="G24884" s="10">
        <v>24</v>
      </c>
      <c r="H24884" s="10">
        <v>0</v>
      </c>
      <c r="I24884" s="4" t="s">
        <v>828</v>
      </c>
      <c r="J24884" s="7" t="str">
        <f>VLOOKUP(C24884,'[1]T. Apoyo Sistema'!$B$1:$C$89,2,0)</f>
        <v>SI</v>
      </c>
    </row>
    <row r="24885" spans="1:10" x14ac:dyDescent="0.25">
      <c r="A24885" s="4" t="str">
        <f>CONCATENATE(B24885,"-",C24885,"-",D24885)</f>
        <v>46269-POX33-bbd2</v>
      </c>
      <c r="B24885" s="16">
        <v>46269</v>
      </c>
      <c r="C24885" s="10" t="s">
        <v>31</v>
      </c>
      <c r="D24885" s="10" t="s">
        <v>70</v>
      </c>
      <c r="E24885" s="10">
        <v>0</v>
      </c>
      <c r="F24885" s="10">
        <v>0.78333333333333333</v>
      </c>
      <c r="G24885" s="10">
        <v>23.216666666666665</v>
      </c>
      <c r="H24885" s="10">
        <v>0</v>
      </c>
      <c r="I24885" s="4" t="s">
        <v>828</v>
      </c>
      <c r="J24885" s="7" t="str">
        <f>VLOOKUP(C24885,'[1]T. Apoyo Sistema'!$B$1:$C$89,2,0)</f>
        <v>SI</v>
      </c>
    </row>
    <row r="24886" spans="1:10" x14ac:dyDescent="0.25">
      <c r="A24886" s="4" t="str">
        <f>CONCATENATE(B24886,"-",C24886,"-",D24886)</f>
        <v>46269-POX33-com1</v>
      </c>
      <c r="B24886" s="16">
        <v>46269</v>
      </c>
      <c r="C24886" s="10" t="s">
        <v>31</v>
      </c>
      <c r="D24886" s="10" t="s">
        <v>71</v>
      </c>
      <c r="E24886" s="10">
        <v>0</v>
      </c>
      <c r="F24886" s="10">
        <v>22.05</v>
      </c>
      <c r="G24886" s="10">
        <v>1.9499999999999993</v>
      </c>
      <c r="H24886" s="10">
        <v>0</v>
      </c>
      <c r="I24886" s="4" t="s">
        <v>828</v>
      </c>
      <c r="J24886" s="7" t="str">
        <f>VLOOKUP(C24886,'[1]T. Apoyo Sistema'!$B$1:$C$89,2,0)</f>
        <v>SI</v>
      </c>
    </row>
    <row r="24887" spans="1:10" x14ac:dyDescent="0.25">
      <c r="A24887" s="4" t="str">
        <f>CONCATENATE(B24887,"-",C24887,"-",D24887)</f>
        <v>46269-POX33-com2</v>
      </c>
      <c r="B24887" s="16">
        <v>46269</v>
      </c>
      <c r="C24887" s="10" t="s">
        <v>31</v>
      </c>
      <c r="D24887" s="10" t="s">
        <v>72</v>
      </c>
      <c r="E24887" s="10">
        <v>0</v>
      </c>
      <c r="F24887" s="10">
        <v>22.083333333333332</v>
      </c>
      <c r="G24887" s="10">
        <v>1.9166666666666679</v>
      </c>
      <c r="H24887" s="10">
        <v>0</v>
      </c>
      <c r="I24887" s="4" t="s">
        <v>828</v>
      </c>
      <c r="J24887" s="7" t="str">
        <f>VLOOKUP(C24887,'[1]T. Apoyo Sistema'!$B$1:$C$89,2,0)</f>
        <v>SI</v>
      </c>
    </row>
    <row r="24888" spans="1:10" x14ac:dyDescent="0.25">
      <c r="A24888" s="4" t="str">
        <f>CONCATENATE(B24888,"-",C24888,"-",D24888)</f>
        <v>46269-POX33-com3</v>
      </c>
      <c r="B24888" s="16">
        <v>46269</v>
      </c>
      <c r="C24888" s="10" t="s">
        <v>31</v>
      </c>
      <c r="D24888" s="10" t="s">
        <v>77</v>
      </c>
      <c r="E24888" s="10">
        <v>0</v>
      </c>
      <c r="F24888" s="10">
        <v>22.1</v>
      </c>
      <c r="G24888" s="10">
        <v>1.8999999999999986</v>
      </c>
      <c r="H24888" s="10">
        <v>0</v>
      </c>
      <c r="I24888" s="4" t="s">
        <v>828</v>
      </c>
      <c r="J24888" s="7" t="str">
        <f>VLOOKUP(C24888,'[1]T. Apoyo Sistema'!$B$1:$C$89,2,0)</f>
        <v>SI</v>
      </c>
    </row>
    <row r="24889" spans="1:10" x14ac:dyDescent="0.25">
      <c r="A24889" s="4" t="str">
        <f>CONCATENATE(B24889,"-",C24889,"-",D24889)</f>
        <v>46269-POX33-com4</v>
      </c>
      <c r="B24889" s="16">
        <v>46269</v>
      </c>
      <c r="C24889" s="10" t="s">
        <v>31</v>
      </c>
      <c r="D24889" s="10" t="s">
        <v>78</v>
      </c>
      <c r="E24889" s="10">
        <v>0</v>
      </c>
      <c r="F24889" s="10">
        <v>11.3</v>
      </c>
      <c r="G24889" s="10">
        <v>0.21666666666666856</v>
      </c>
      <c r="H24889" s="10">
        <v>12.483333333333333</v>
      </c>
      <c r="I24889" s="4" t="s">
        <v>828</v>
      </c>
      <c r="J24889" s="7" t="str">
        <f>VLOOKUP(C24889,'[1]T. Apoyo Sistema'!$B$1:$C$89,2,0)</f>
        <v>SI</v>
      </c>
    </row>
    <row r="24890" spans="1:10" x14ac:dyDescent="0.25">
      <c r="A24890" s="4" t="str">
        <f>CONCATENATE(B24890,"-",C24890,"-",D24890)</f>
        <v>46269-POX33-gen1</v>
      </c>
      <c r="B24890" s="16">
        <v>46269</v>
      </c>
      <c r="C24890" s="10" t="s">
        <v>31</v>
      </c>
      <c r="D24890" s="10" t="s">
        <v>59</v>
      </c>
      <c r="E24890" s="10">
        <v>0</v>
      </c>
      <c r="F24890" s="10">
        <v>0</v>
      </c>
      <c r="G24890" s="10">
        <v>24</v>
      </c>
      <c r="H24890" s="10">
        <v>0</v>
      </c>
      <c r="I24890" s="4" t="s">
        <v>828</v>
      </c>
      <c r="J24890" s="7" t="str">
        <f>VLOOKUP(C24890,'[1]T. Apoyo Sistema'!$B$1:$C$89,2,0)</f>
        <v>SI</v>
      </c>
    </row>
    <row r="24891" spans="1:10" x14ac:dyDescent="0.25">
      <c r="A24891" s="4" t="str">
        <f>CONCATENATE(B24891,"-",C24891,"-",D24891)</f>
        <v>46269-POX33-gen2</v>
      </c>
      <c r="B24891" s="16">
        <v>46269</v>
      </c>
      <c r="C24891" s="10" t="s">
        <v>31</v>
      </c>
      <c r="D24891" s="10" t="s">
        <v>73</v>
      </c>
      <c r="E24891" s="10">
        <v>0</v>
      </c>
      <c r="F24891" s="10">
        <v>22.2</v>
      </c>
      <c r="G24891" s="10">
        <v>1.8000000000000007</v>
      </c>
      <c r="H24891" s="10">
        <v>0</v>
      </c>
      <c r="I24891" s="4" t="s">
        <v>828</v>
      </c>
      <c r="J24891" s="7" t="str">
        <f>VLOOKUP(C24891,'[1]T. Apoyo Sistema'!$B$1:$C$89,2,0)</f>
        <v>SI</v>
      </c>
    </row>
    <row r="24892" spans="1:10" x14ac:dyDescent="0.25">
      <c r="A24892" s="4" t="str">
        <f>CONCATENATE(B24892,"-",C24892,"-",D24892)</f>
        <v>46269-POX33-psa1</v>
      </c>
      <c r="B24892" s="16">
        <v>46269</v>
      </c>
      <c r="C24892" s="10" t="s">
        <v>31</v>
      </c>
      <c r="D24892" s="10" t="s">
        <v>60</v>
      </c>
      <c r="E24892" s="10">
        <v>0</v>
      </c>
      <c r="F24892" s="10">
        <v>22</v>
      </c>
      <c r="G24892" s="10">
        <v>2</v>
      </c>
      <c r="H24892" s="10">
        <v>0</v>
      </c>
      <c r="I24892" s="4" t="s">
        <v>828</v>
      </c>
      <c r="J24892" s="7" t="str">
        <f>VLOOKUP(C24892,'[1]T. Apoyo Sistema'!$B$1:$C$89,2,0)</f>
        <v>SI</v>
      </c>
    </row>
    <row r="24893" spans="1:10" x14ac:dyDescent="0.25">
      <c r="A24893" s="4" t="str">
        <f>CONCATENATE(B24893,"-",C24893,"-",D24893)</f>
        <v>46269-POX33-psa2</v>
      </c>
      <c r="B24893" s="16">
        <v>46269</v>
      </c>
      <c r="C24893" s="10" t="s">
        <v>31</v>
      </c>
      <c r="D24893" s="10" t="s">
        <v>74</v>
      </c>
      <c r="E24893" s="10">
        <v>0</v>
      </c>
      <c r="F24893" s="10">
        <v>22</v>
      </c>
      <c r="G24893" s="10">
        <v>2</v>
      </c>
      <c r="H24893" s="10">
        <v>0</v>
      </c>
      <c r="I24893" s="4" t="s">
        <v>828</v>
      </c>
      <c r="J24893" s="7" t="str">
        <f>VLOOKUP(C24893,'[1]T. Apoyo Sistema'!$B$1:$C$89,2,0)</f>
        <v>SI</v>
      </c>
    </row>
    <row r="24894" spans="1:10" x14ac:dyDescent="0.25">
      <c r="A24894" s="4" t="str">
        <f>CONCATENATE(B24894,"-",C24894,"-",D24894)</f>
        <v>46269-POX33-psa3</v>
      </c>
      <c r="B24894" s="16">
        <v>46269</v>
      </c>
      <c r="C24894" s="10" t="s">
        <v>31</v>
      </c>
      <c r="D24894" s="10" t="s">
        <v>79</v>
      </c>
      <c r="E24894" s="10">
        <v>0</v>
      </c>
      <c r="F24894" s="10">
        <v>22.05</v>
      </c>
      <c r="G24894" s="10">
        <v>1.9499999999999993</v>
      </c>
      <c r="H24894" s="10">
        <v>0</v>
      </c>
      <c r="I24894" s="4" t="s">
        <v>828</v>
      </c>
      <c r="J24894" s="7" t="str">
        <f>VLOOKUP(C24894,'[1]T. Apoyo Sistema'!$B$1:$C$89,2,0)</f>
        <v>SI</v>
      </c>
    </row>
    <row r="24895" spans="1:10" x14ac:dyDescent="0.25">
      <c r="A24895" s="4" t="str">
        <f>CONCATENATE(B24895,"-",C24895,"-",D24895)</f>
        <v>46269-POX33-psa4</v>
      </c>
      <c r="B24895" s="16">
        <v>46269</v>
      </c>
      <c r="C24895" s="10" t="s">
        <v>31</v>
      </c>
      <c r="D24895" s="10" t="s">
        <v>80</v>
      </c>
      <c r="E24895" s="10">
        <v>0</v>
      </c>
      <c r="F24895" s="10">
        <v>22.05</v>
      </c>
      <c r="G24895" s="10">
        <v>1.9499999999999993</v>
      </c>
      <c r="H24895" s="10">
        <v>0</v>
      </c>
      <c r="I24895" s="4" t="s">
        <v>828</v>
      </c>
      <c r="J24895" s="7" t="str">
        <f>VLOOKUP(C24895,'[1]T. Apoyo Sistema'!$B$1:$C$89,2,0)</f>
        <v>SI</v>
      </c>
    </row>
    <row r="24896" spans="1:10" x14ac:dyDescent="0.25">
      <c r="A24896" s="4" t="str">
        <f>CONCATENATE(B24896,"-",C24896,"-",D24896)</f>
        <v>46269-POX33-sec1</v>
      </c>
      <c r="B24896" s="16">
        <v>46269</v>
      </c>
      <c r="C24896" s="10" t="s">
        <v>31</v>
      </c>
      <c r="D24896" s="10" t="s">
        <v>75</v>
      </c>
      <c r="E24896" s="10">
        <v>0</v>
      </c>
      <c r="F24896" s="10">
        <v>22.166666666666668</v>
      </c>
      <c r="G24896" s="10">
        <v>1.8333333333333321</v>
      </c>
      <c r="H24896" s="10">
        <v>0</v>
      </c>
      <c r="I24896" s="4" t="s">
        <v>828</v>
      </c>
      <c r="J24896" s="7" t="str">
        <f>VLOOKUP(C24896,'[1]T. Apoyo Sistema'!$B$1:$C$89,2,0)</f>
        <v>SI</v>
      </c>
    </row>
    <row r="24897" spans="1:10" x14ac:dyDescent="0.25">
      <c r="A24897" s="4" t="str">
        <f>CONCATENATE(B24897,"-",C24897,"-",D24897)</f>
        <v>46269-POX33-sec2</v>
      </c>
      <c r="B24897" s="16">
        <v>46269</v>
      </c>
      <c r="C24897" s="10" t="s">
        <v>31</v>
      </c>
      <c r="D24897" s="10" t="s">
        <v>76</v>
      </c>
      <c r="E24897" s="10">
        <v>0</v>
      </c>
      <c r="F24897" s="10">
        <v>22.166666666666668</v>
      </c>
      <c r="G24897" s="10">
        <v>1.8333333333333321</v>
      </c>
      <c r="H24897" s="10">
        <v>0</v>
      </c>
      <c r="I24897" s="4" t="s">
        <v>828</v>
      </c>
      <c r="J24897" s="7" t="str">
        <f>VLOOKUP(C24897,'[1]T. Apoyo Sistema'!$B$1:$C$89,2,0)</f>
        <v>SI</v>
      </c>
    </row>
    <row r="24898" spans="1:10" x14ac:dyDescent="0.25">
      <c r="A24898" s="4" t="str">
        <f>CONCATENATE(B24898,"-",C24898,"-",D24898)</f>
        <v>46269-POX34-bbd1</v>
      </c>
      <c r="B24898" s="16">
        <v>46269</v>
      </c>
      <c r="C24898" s="10" t="s">
        <v>50</v>
      </c>
      <c r="D24898" s="10" t="s">
        <v>69</v>
      </c>
      <c r="E24898" s="10">
        <v>0</v>
      </c>
      <c r="F24898" s="10">
        <v>0</v>
      </c>
      <c r="G24898" s="10">
        <v>24</v>
      </c>
      <c r="H24898" s="10">
        <v>0</v>
      </c>
      <c r="I24898" s="4" t="s">
        <v>828</v>
      </c>
      <c r="J24898" s="7" t="str">
        <f>VLOOKUP(C24898,'[1]T. Apoyo Sistema'!$B$1:$C$89,2,0)</f>
        <v>SI</v>
      </c>
    </row>
    <row r="24899" spans="1:10" x14ac:dyDescent="0.25">
      <c r="A24899" s="4" t="str">
        <f>CONCATENATE(B24899,"-",C24899,"-",D24899)</f>
        <v>46269-POX34-bbd2</v>
      </c>
      <c r="B24899" s="16">
        <v>46269</v>
      </c>
      <c r="C24899" s="10" t="s">
        <v>50</v>
      </c>
      <c r="D24899" s="10" t="s">
        <v>70</v>
      </c>
      <c r="E24899" s="10">
        <v>0</v>
      </c>
      <c r="F24899" s="10">
        <v>0.13333333333333333</v>
      </c>
      <c r="G24899" s="10">
        <v>23.866666666666667</v>
      </c>
      <c r="H24899" s="10">
        <v>0</v>
      </c>
      <c r="I24899" s="4" t="s">
        <v>828</v>
      </c>
      <c r="J24899" s="7" t="str">
        <f>VLOOKUP(C24899,'[1]T. Apoyo Sistema'!$B$1:$C$89,2,0)</f>
        <v>SI</v>
      </c>
    </row>
    <row r="24900" spans="1:10" x14ac:dyDescent="0.25">
      <c r="A24900" s="4" t="str">
        <f>CONCATENATE(B24900,"-",C24900,"-",D24900)</f>
        <v>46269-POX34-com1</v>
      </c>
      <c r="B24900" s="16">
        <v>46269</v>
      </c>
      <c r="C24900" s="10" t="s">
        <v>50</v>
      </c>
      <c r="D24900" s="10" t="s">
        <v>71</v>
      </c>
      <c r="E24900" s="10">
        <v>0</v>
      </c>
      <c r="F24900" s="10">
        <v>7.4</v>
      </c>
      <c r="G24900" s="10">
        <v>16.600000000000001</v>
      </c>
      <c r="H24900" s="10">
        <v>0</v>
      </c>
      <c r="I24900" s="4" t="s">
        <v>828</v>
      </c>
      <c r="J24900" s="7" t="str">
        <f>VLOOKUP(C24900,'[1]T. Apoyo Sistema'!$B$1:$C$89,2,0)</f>
        <v>SI</v>
      </c>
    </row>
    <row r="24901" spans="1:10" x14ac:dyDescent="0.25">
      <c r="A24901" s="4" t="str">
        <f>CONCATENATE(B24901,"-",C24901,"-",D24901)</f>
        <v>46269-POX34-com2</v>
      </c>
      <c r="B24901" s="16">
        <v>46269</v>
      </c>
      <c r="C24901" s="10" t="s">
        <v>50</v>
      </c>
      <c r="D24901" s="10" t="s">
        <v>72</v>
      </c>
      <c r="E24901" s="10">
        <v>2</v>
      </c>
      <c r="F24901" s="10">
        <v>5.6833333333333336</v>
      </c>
      <c r="G24901" s="10">
        <v>10.85</v>
      </c>
      <c r="H24901" s="10">
        <v>7.4666666666666668</v>
      </c>
      <c r="I24901" s="4" t="s">
        <v>828</v>
      </c>
      <c r="J24901" s="7" t="str">
        <f>VLOOKUP(C24901,'[1]T. Apoyo Sistema'!$B$1:$C$89,2,0)</f>
        <v>SI</v>
      </c>
    </row>
    <row r="24902" spans="1:10" x14ac:dyDescent="0.25">
      <c r="A24902" s="4" t="str">
        <f>CONCATENATE(B24902,"-",C24902,"-",D24902)</f>
        <v>46269-POX34-com3</v>
      </c>
      <c r="B24902" s="16">
        <v>46269</v>
      </c>
      <c r="C24902" s="10" t="s">
        <v>50</v>
      </c>
      <c r="D24902" s="10" t="s">
        <v>77</v>
      </c>
      <c r="E24902" s="10">
        <v>0</v>
      </c>
      <c r="F24902" s="10">
        <v>7.4</v>
      </c>
      <c r="G24902" s="10">
        <v>16.600000000000001</v>
      </c>
      <c r="H24902" s="10">
        <v>0</v>
      </c>
      <c r="I24902" s="4" t="s">
        <v>828</v>
      </c>
      <c r="J24902" s="7" t="str">
        <f>VLOOKUP(C24902,'[1]T. Apoyo Sistema'!$B$1:$C$89,2,0)</f>
        <v>SI</v>
      </c>
    </row>
    <row r="24903" spans="1:10" x14ac:dyDescent="0.25">
      <c r="A24903" s="4" t="str">
        <f>CONCATENATE(B24903,"-",C24903,"-",D24903)</f>
        <v>46269-POX34-com4</v>
      </c>
      <c r="B24903" s="16">
        <v>46269</v>
      </c>
      <c r="C24903" s="10" t="s">
        <v>50</v>
      </c>
      <c r="D24903" s="10" t="s">
        <v>78</v>
      </c>
      <c r="E24903" s="10">
        <v>2</v>
      </c>
      <c r="F24903" s="10">
        <v>5.8666666666666663</v>
      </c>
      <c r="G24903" s="10">
        <v>10.666666666666668</v>
      </c>
      <c r="H24903" s="10">
        <v>7.4666666666666668</v>
      </c>
      <c r="I24903" s="4" t="s">
        <v>828</v>
      </c>
      <c r="J24903" s="7" t="str">
        <f>VLOOKUP(C24903,'[1]T. Apoyo Sistema'!$B$1:$C$89,2,0)</f>
        <v>SI</v>
      </c>
    </row>
    <row r="24904" spans="1:10" x14ac:dyDescent="0.25">
      <c r="A24904" s="4" t="str">
        <f>CONCATENATE(B24904,"-",C24904,"-",D24904)</f>
        <v>46269-POX34-gen1</v>
      </c>
      <c r="B24904" s="16">
        <v>46269</v>
      </c>
      <c r="C24904" s="10" t="s">
        <v>50</v>
      </c>
      <c r="D24904" s="10" t="s">
        <v>59</v>
      </c>
      <c r="E24904" s="10">
        <v>0</v>
      </c>
      <c r="F24904" s="10">
        <v>0</v>
      </c>
      <c r="G24904" s="10">
        <v>24</v>
      </c>
      <c r="H24904" s="10">
        <v>0</v>
      </c>
      <c r="I24904" s="4" t="s">
        <v>828</v>
      </c>
      <c r="J24904" s="7" t="str">
        <f>VLOOKUP(C24904,'[1]T. Apoyo Sistema'!$B$1:$C$89,2,0)</f>
        <v>SI</v>
      </c>
    </row>
    <row r="24905" spans="1:10" x14ac:dyDescent="0.25">
      <c r="A24905" s="4" t="str">
        <f>CONCATENATE(B24905,"-",C24905,"-",D24905)</f>
        <v>46269-POX34-gen2</v>
      </c>
      <c r="B24905" s="16">
        <v>46269</v>
      </c>
      <c r="C24905" s="10" t="s">
        <v>50</v>
      </c>
      <c r="D24905" s="10" t="s">
        <v>73</v>
      </c>
      <c r="E24905" s="10">
        <v>0</v>
      </c>
      <c r="F24905" s="10">
        <v>8.35</v>
      </c>
      <c r="G24905" s="10">
        <v>15.65</v>
      </c>
      <c r="H24905" s="10">
        <v>0</v>
      </c>
      <c r="I24905" s="4" t="s">
        <v>828</v>
      </c>
      <c r="J24905" s="7" t="str">
        <f>VLOOKUP(C24905,'[1]T. Apoyo Sistema'!$B$1:$C$89,2,0)</f>
        <v>SI</v>
      </c>
    </row>
    <row r="24906" spans="1:10" x14ac:dyDescent="0.25">
      <c r="A24906" s="4" t="str">
        <f>CONCATENATE(B24906,"-",C24906,"-",D24906)</f>
        <v>46269-POX34-psa1</v>
      </c>
      <c r="B24906" s="16">
        <v>46269</v>
      </c>
      <c r="C24906" s="10" t="s">
        <v>50</v>
      </c>
      <c r="D24906" s="10" t="s">
        <v>60</v>
      </c>
      <c r="E24906" s="10">
        <v>0</v>
      </c>
      <c r="F24906" s="10">
        <v>5.7</v>
      </c>
      <c r="G24906" s="10">
        <v>18.3</v>
      </c>
      <c r="H24906" s="10">
        <v>0</v>
      </c>
      <c r="I24906" s="4" t="s">
        <v>828</v>
      </c>
      <c r="J24906" s="7" t="str">
        <f>VLOOKUP(C24906,'[1]T. Apoyo Sistema'!$B$1:$C$89,2,0)</f>
        <v>SI</v>
      </c>
    </row>
    <row r="24907" spans="1:10" x14ac:dyDescent="0.25">
      <c r="A24907" s="4" t="str">
        <f>CONCATENATE(B24907,"-",C24907,"-",D24907)</f>
        <v>46269-POX34-psa2</v>
      </c>
      <c r="B24907" s="16">
        <v>46269</v>
      </c>
      <c r="C24907" s="10" t="s">
        <v>50</v>
      </c>
      <c r="D24907" s="10" t="s">
        <v>74</v>
      </c>
      <c r="E24907" s="10">
        <v>0</v>
      </c>
      <c r="F24907" s="10">
        <v>5.6166666666666663</v>
      </c>
      <c r="G24907" s="10">
        <v>18.383333333333333</v>
      </c>
      <c r="H24907" s="10">
        <v>0</v>
      </c>
      <c r="I24907" s="4" t="s">
        <v>828</v>
      </c>
      <c r="J24907" s="7" t="str">
        <f>VLOOKUP(C24907,'[1]T. Apoyo Sistema'!$B$1:$C$89,2,0)</f>
        <v>SI</v>
      </c>
    </row>
    <row r="24908" spans="1:10" x14ac:dyDescent="0.25">
      <c r="A24908" s="4" t="str">
        <f>CONCATENATE(B24908,"-",C24908,"-",D24908)</f>
        <v>46269-POX34-psa3</v>
      </c>
      <c r="B24908" s="16">
        <v>46269</v>
      </c>
      <c r="C24908" s="10" t="s">
        <v>50</v>
      </c>
      <c r="D24908" s="10" t="s">
        <v>79</v>
      </c>
      <c r="E24908" s="10">
        <v>0</v>
      </c>
      <c r="F24908" s="10">
        <v>7.15</v>
      </c>
      <c r="G24908" s="10">
        <v>16.850000000000001</v>
      </c>
      <c r="H24908" s="10">
        <v>0</v>
      </c>
      <c r="I24908" s="4" t="s">
        <v>828</v>
      </c>
      <c r="J24908" s="7" t="str">
        <f>VLOOKUP(C24908,'[1]T. Apoyo Sistema'!$B$1:$C$89,2,0)</f>
        <v>SI</v>
      </c>
    </row>
    <row r="24909" spans="1:10" x14ac:dyDescent="0.25">
      <c r="A24909" s="4" t="str">
        <f>CONCATENATE(B24909,"-",C24909,"-",D24909)</f>
        <v>46269-POX34-psa4</v>
      </c>
      <c r="B24909" s="16">
        <v>46269</v>
      </c>
      <c r="C24909" s="10" t="s">
        <v>50</v>
      </c>
      <c r="D24909" s="10" t="s">
        <v>80</v>
      </c>
      <c r="E24909" s="10">
        <v>0</v>
      </c>
      <c r="F24909" s="10">
        <v>7.05</v>
      </c>
      <c r="G24909" s="10">
        <v>16.95</v>
      </c>
      <c r="H24909" s="10">
        <v>0</v>
      </c>
      <c r="I24909" s="4" t="s">
        <v>828</v>
      </c>
      <c r="J24909" s="7" t="str">
        <f>VLOOKUP(C24909,'[1]T. Apoyo Sistema'!$B$1:$C$89,2,0)</f>
        <v>SI</v>
      </c>
    </row>
    <row r="24910" spans="1:10" x14ac:dyDescent="0.25">
      <c r="A24910" s="4" t="str">
        <f>CONCATENATE(B24910,"-",C24910,"-",D24910)</f>
        <v>46269-POX34-sec1</v>
      </c>
      <c r="B24910" s="16">
        <v>46269</v>
      </c>
      <c r="C24910" s="10" t="s">
        <v>50</v>
      </c>
      <c r="D24910" s="10" t="s">
        <v>75</v>
      </c>
      <c r="E24910" s="10">
        <v>0</v>
      </c>
      <c r="F24910" s="10">
        <v>8.15</v>
      </c>
      <c r="G24910" s="10">
        <v>15.85</v>
      </c>
      <c r="H24910" s="10">
        <v>0</v>
      </c>
      <c r="I24910" s="4" t="s">
        <v>828</v>
      </c>
      <c r="J24910" s="7" t="str">
        <f>VLOOKUP(C24910,'[1]T. Apoyo Sistema'!$B$1:$C$89,2,0)</f>
        <v>SI</v>
      </c>
    </row>
    <row r="24911" spans="1:10" x14ac:dyDescent="0.25">
      <c r="A24911" s="4" t="str">
        <f>CONCATENATE(B24911,"-",C24911,"-",D24911)</f>
        <v>46269-POX34-sec2</v>
      </c>
      <c r="B24911" s="16">
        <v>46269</v>
      </c>
      <c r="C24911" s="10" t="s">
        <v>50</v>
      </c>
      <c r="D24911" s="10" t="s">
        <v>76</v>
      </c>
      <c r="E24911" s="10">
        <v>0</v>
      </c>
      <c r="F24911" s="10">
        <v>8.15</v>
      </c>
      <c r="G24911" s="10">
        <v>15.85</v>
      </c>
      <c r="H24911" s="10">
        <v>0</v>
      </c>
      <c r="I24911" s="4" t="s">
        <v>828</v>
      </c>
      <c r="J24911" s="7" t="str">
        <f>VLOOKUP(C24911,'[1]T. Apoyo Sistema'!$B$1:$C$89,2,0)</f>
        <v>SI</v>
      </c>
    </row>
    <row r="24912" spans="1:10" x14ac:dyDescent="0.25">
      <c r="A24912" s="4" t="str">
        <f>CONCATENATE(B24912,"-",C24912,"-",D24912)</f>
        <v>46269-POX37-bbd1</v>
      </c>
      <c r="B24912" s="16">
        <v>46269</v>
      </c>
      <c r="C24912" s="10" t="s">
        <v>34</v>
      </c>
      <c r="D24912" s="10" t="s">
        <v>69</v>
      </c>
      <c r="E24912" s="10">
        <v>0</v>
      </c>
      <c r="F24912" s="10">
        <v>0</v>
      </c>
      <c r="G24912" s="10">
        <v>24</v>
      </c>
      <c r="H24912" s="10">
        <v>0</v>
      </c>
      <c r="I24912" s="4" t="s">
        <v>828</v>
      </c>
      <c r="J24912" s="7" t="str">
        <f>VLOOKUP(C24912,'[1]T. Apoyo Sistema'!$B$1:$C$89,2,0)</f>
        <v>SI</v>
      </c>
    </row>
    <row r="24913" spans="1:10" x14ac:dyDescent="0.25">
      <c r="A24913" s="4" t="str">
        <f>CONCATENATE(B24913,"-",C24913,"-",D24913)</f>
        <v>46269-POX37-bbd2</v>
      </c>
      <c r="B24913" s="16">
        <v>46269</v>
      </c>
      <c r="C24913" s="10" t="s">
        <v>34</v>
      </c>
      <c r="D24913" s="10" t="s">
        <v>70</v>
      </c>
      <c r="E24913" s="10">
        <v>0</v>
      </c>
      <c r="F24913" s="10">
        <v>0.43333333333333335</v>
      </c>
      <c r="G24913" s="10">
        <v>23.566666666666666</v>
      </c>
      <c r="H24913" s="10">
        <v>0</v>
      </c>
      <c r="I24913" s="4" t="s">
        <v>828</v>
      </c>
      <c r="J24913" s="7" t="str">
        <f>VLOOKUP(C24913,'[1]T. Apoyo Sistema'!$B$1:$C$89,2,0)</f>
        <v>SI</v>
      </c>
    </row>
    <row r="24914" spans="1:10" x14ac:dyDescent="0.25">
      <c r="A24914" s="4" t="str">
        <f>CONCATENATE(B24914,"-",C24914,"-",D24914)</f>
        <v>46269-POX37-com1</v>
      </c>
      <c r="B24914" s="16">
        <v>46269</v>
      </c>
      <c r="C24914" s="10" t="s">
        <v>34</v>
      </c>
      <c r="D24914" s="10" t="s">
        <v>71</v>
      </c>
      <c r="E24914" s="10">
        <v>0</v>
      </c>
      <c r="F24914" s="10">
        <v>9.25</v>
      </c>
      <c r="G24914" s="10">
        <v>14.75</v>
      </c>
      <c r="H24914" s="10">
        <v>0</v>
      </c>
      <c r="I24914" s="4" t="s">
        <v>828</v>
      </c>
      <c r="J24914" s="7" t="str">
        <f>VLOOKUP(C24914,'[1]T. Apoyo Sistema'!$B$1:$C$89,2,0)</f>
        <v>SI</v>
      </c>
    </row>
    <row r="24915" spans="1:10" x14ac:dyDescent="0.25">
      <c r="A24915" s="4" t="str">
        <f>CONCATENATE(B24915,"-",C24915,"-",D24915)</f>
        <v>46269-POX37-com2</v>
      </c>
      <c r="B24915" s="16">
        <v>46269</v>
      </c>
      <c r="C24915" s="10" t="s">
        <v>34</v>
      </c>
      <c r="D24915" s="10" t="s">
        <v>72</v>
      </c>
      <c r="E24915" s="10">
        <v>0</v>
      </c>
      <c r="F24915" s="10">
        <v>9.1999999999999993</v>
      </c>
      <c r="G24915" s="10">
        <v>14.8</v>
      </c>
      <c r="H24915" s="10">
        <v>0</v>
      </c>
      <c r="I24915" s="4" t="s">
        <v>828</v>
      </c>
      <c r="J24915" s="7" t="str">
        <f>VLOOKUP(C24915,'[1]T. Apoyo Sistema'!$B$1:$C$89,2,0)</f>
        <v>SI</v>
      </c>
    </row>
    <row r="24916" spans="1:10" x14ac:dyDescent="0.25">
      <c r="A24916" s="4" t="str">
        <f>CONCATENATE(B24916,"-",C24916,"-",D24916)</f>
        <v>46269-POX37-com3</v>
      </c>
      <c r="B24916" s="16">
        <v>46269</v>
      </c>
      <c r="C24916" s="10" t="s">
        <v>34</v>
      </c>
      <c r="D24916" s="10" t="s">
        <v>77</v>
      </c>
      <c r="E24916" s="10">
        <v>0</v>
      </c>
      <c r="F24916" s="10">
        <v>9.3833333333333329</v>
      </c>
      <c r="G24916" s="10">
        <v>14.616666666666667</v>
      </c>
      <c r="H24916" s="10">
        <v>0</v>
      </c>
      <c r="I24916" s="4" t="s">
        <v>828</v>
      </c>
      <c r="J24916" s="7" t="str">
        <f>VLOOKUP(C24916,'[1]T. Apoyo Sistema'!$B$1:$C$89,2,0)</f>
        <v>SI</v>
      </c>
    </row>
    <row r="24917" spans="1:10" x14ac:dyDescent="0.25">
      <c r="A24917" s="4" t="str">
        <f>CONCATENATE(B24917,"-",C24917,"-",D24917)</f>
        <v>46269-POX37-gen1</v>
      </c>
      <c r="B24917" s="16">
        <v>46269</v>
      </c>
      <c r="C24917" s="10" t="s">
        <v>34</v>
      </c>
      <c r="D24917" s="10" t="s">
        <v>59</v>
      </c>
      <c r="E24917" s="10">
        <v>0</v>
      </c>
      <c r="F24917" s="10">
        <v>0</v>
      </c>
      <c r="G24917" s="10">
        <v>10.483333333333333</v>
      </c>
      <c r="H24917" s="10">
        <v>13.516666666666667</v>
      </c>
      <c r="I24917" s="4" t="s">
        <v>828</v>
      </c>
      <c r="J24917" s="7" t="str">
        <f>VLOOKUP(C24917,'[1]T. Apoyo Sistema'!$B$1:$C$89,2,0)</f>
        <v>SI</v>
      </c>
    </row>
    <row r="24918" spans="1:10" x14ac:dyDescent="0.25">
      <c r="A24918" s="4" t="str">
        <f>CONCATENATE(B24918,"-",C24918,"-",D24918)</f>
        <v>46269-POX37-gen2</v>
      </c>
      <c r="B24918" s="16">
        <v>46269</v>
      </c>
      <c r="C24918" s="10" t="s">
        <v>34</v>
      </c>
      <c r="D24918" s="10" t="s">
        <v>73</v>
      </c>
      <c r="E24918" s="10">
        <v>0</v>
      </c>
      <c r="F24918" s="10">
        <v>9.9833333333333325</v>
      </c>
      <c r="G24918" s="10">
        <v>14.016666666666667</v>
      </c>
      <c r="H24918" s="10">
        <v>0</v>
      </c>
      <c r="I24918" s="4" t="s">
        <v>828</v>
      </c>
      <c r="J24918" s="7" t="str">
        <f>VLOOKUP(C24918,'[1]T. Apoyo Sistema'!$B$1:$C$89,2,0)</f>
        <v>SI</v>
      </c>
    </row>
    <row r="24919" spans="1:10" x14ac:dyDescent="0.25">
      <c r="A24919" s="4" t="str">
        <f>CONCATENATE(B24919,"-",C24919,"-",D24919)</f>
        <v>46269-POX37-psa1</v>
      </c>
      <c r="B24919" s="16">
        <v>46269</v>
      </c>
      <c r="C24919" s="10" t="s">
        <v>34</v>
      </c>
      <c r="D24919" s="10" t="s">
        <v>60</v>
      </c>
      <c r="E24919" s="10">
        <v>0</v>
      </c>
      <c r="F24919" s="10">
        <v>9</v>
      </c>
      <c r="G24919" s="10">
        <v>15</v>
      </c>
      <c r="H24919" s="10">
        <v>0</v>
      </c>
      <c r="I24919" s="4" t="s">
        <v>828</v>
      </c>
      <c r="J24919" s="7" t="str">
        <f>VLOOKUP(C24919,'[1]T. Apoyo Sistema'!$B$1:$C$89,2,0)</f>
        <v>SI</v>
      </c>
    </row>
    <row r="24920" spans="1:10" x14ac:dyDescent="0.25">
      <c r="A24920" s="4" t="str">
        <f>CONCATENATE(B24920,"-",C24920,"-",D24920)</f>
        <v>46269-POX37-psa2</v>
      </c>
      <c r="B24920" s="16">
        <v>46269</v>
      </c>
      <c r="C24920" s="10" t="s">
        <v>34</v>
      </c>
      <c r="D24920" s="10" t="s">
        <v>74</v>
      </c>
      <c r="E24920" s="10">
        <v>0</v>
      </c>
      <c r="F24920" s="10">
        <v>8.9833333333333325</v>
      </c>
      <c r="G24920" s="10">
        <v>15.016666666666667</v>
      </c>
      <c r="H24920" s="10">
        <v>0</v>
      </c>
      <c r="I24920" s="4" t="s">
        <v>828</v>
      </c>
      <c r="J24920" s="7" t="str">
        <f>VLOOKUP(C24920,'[1]T. Apoyo Sistema'!$B$1:$C$89,2,0)</f>
        <v>SI</v>
      </c>
    </row>
    <row r="24921" spans="1:10" x14ac:dyDescent="0.25">
      <c r="A24921" s="4" t="str">
        <f>CONCATENATE(B24921,"-",C24921,"-",D24921)</f>
        <v>46269-POX37-psa3</v>
      </c>
      <c r="B24921" s="16">
        <v>46269</v>
      </c>
      <c r="C24921" s="10" t="s">
        <v>34</v>
      </c>
      <c r="D24921" s="10" t="s">
        <v>79</v>
      </c>
      <c r="E24921" s="10">
        <v>0</v>
      </c>
      <c r="F24921" s="10">
        <v>8.9499999999999993</v>
      </c>
      <c r="G24921" s="10">
        <v>15.05</v>
      </c>
      <c r="H24921" s="10">
        <v>0</v>
      </c>
      <c r="I24921" s="4" t="s">
        <v>828</v>
      </c>
      <c r="J24921" s="7" t="str">
        <f>VLOOKUP(C24921,'[1]T. Apoyo Sistema'!$B$1:$C$89,2,0)</f>
        <v>SI</v>
      </c>
    </row>
    <row r="24922" spans="1:10" x14ac:dyDescent="0.25">
      <c r="A24922" s="4" t="str">
        <f>CONCATENATE(B24922,"-",C24922,"-",D24922)</f>
        <v>46269-POX37-psa4</v>
      </c>
      <c r="B24922" s="16">
        <v>46269</v>
      </c>
      <c r="C24922" s="10" t="s">
        <v>34</v>
      </c>
      <c r="D24922" s="10" t="s">
        <v>80</v>
      </c>
      <c r="E24922" s="10">
        <v>0</v>
      </c>
      <c r="F24922" s="10">
        <v>8.9</v>
      </c>
      <c r="G24922" s="10">
        <v>15.1</v>
      </c>
      <c r="H24922" s="10">
        <v>0</v>
      </c>
      <c r="I24922" s="4" t="s">
        <v>828</v>
      </c>
      <c r="J24922" s="7" t="str">
        <f>VLOOKUP(C24922,'[1]T. Apoyo Sistema'!$B$1:$C$89,2,0)</f>
        <v>SI</v>
      </c>
    </row>
    <row r="24923" spans="1:10" x14ac:dyDescent="0.25">
      <c r="A24923" s="4" t="str">
        <f>CONCATENATE(B24923,"-",C24923,"-",D24923)</f>
        <v>46269-POX37-psa5</v>
      </c>
      <c r="B24923" s="16">
        <v>46269</v>
      </c>
      <c r="C24923" s="10" t="s">
        <v>34</v>
      </c>
      <c r="D24923" s="10" t="s">
        <v>92</v>
      </c>
      <c r="E24923" s="10">
        <v>0</v>
      </c>
      <c r="F24923" s="10">
        <v>8.8833333333333329</v>
      </c>
      <c r="G24923" s="10">
        <v>15.116666666666667</v>
      </c>
      <c r="H24923" s="10">
        <v>0</v>
      </c>
      <c r="I24923" s="4" t="s">
        <v>828</v>
      </c>
      <c r="J24923" s="7" t="str">
        <f>VLOOKUP(C24923,'[1]T. Apoyo Sistema'!$B$1:$C$89,2,0)</f>
        <v>SI</v>
      </c>
    </row>
    <row r="24924" spans="1:10" x14ac:dyDescent="0.25">
      <c r="A24924" s="4" t="str">
        <f>CONCATENATE(B24924,"-",C24924,"-",D24924)</f>
        <v>46269-POX37-psa6</v>
      </c>
      <c r="B24924" s="16">
        <v>46269</v>
      </c>
      <c r="C24924" s="10" t="s">
        <v>34</v>
      </c>
      <c r="D24924" s="10" t="s">
        <v>93</v>
      </c>
      <c r="E24924" s="10">
        <v>0</v>
      </c>
      <c r="F24924" s="10">
        <v>8.8833333333333329</v>
      </c>
      <c r="G24924" s="10">
        <v>15.116666666666667</v>
      </c>
      <c r="H24924" s="10">
        <v>0</v>
      </c>
      <c r="I24924" s="4" t="s">
        <v>828</v>
      </c>
      <c r="J24924" s="7" t="str">
        <f>VLOOKUP(C24924,'[1]T. Apoyo Sistema'!$B$1:$C$89,2,0)</f>
        <v>SI</v>
      </c>
    </row>
    <row r="24925" spans="1:10" x14ac:dyDescent="0.25">
      <c r="A24925" s="4" t="str">
        <f>CONCATENATE(B24925,"-",C24925,"-",D24925)</f>
        <v>46269-POX37-sec1</v>
      </c>
      <c r="B24925" s="16">
        <v>46269</v>
      </c>
      <c r="C24925" s="10" t="s">
        <v>34</v>
      </c>
      <c r="D24925" s="10" t="s">
        <v>75</v>
      </c>
      <c r="E24925" s="10">
        <v>0</v>
      </c>
      <c r="F24925" s="10">
        <v>9.75</v>
      </c>
      <c r="G24925" s="10">
        <v>14.25</v>
      </c>
      <c r="H24925" s="10">
        <v>0</v>
      </c>
      <c r="I24925" s="4" t="s">
        <v>828</v>
      </c>
      <c r="J24925" s="7" t="str">
        <f>VLOOKUP(C24925,'[1]T. Apoyo Sistema'!$B$1:$C$89,2,0)</f>
        <v>SI</v>
      </c>
    </row>
    <row r="24926" spans="1:10" x14ac:dyDescent="0.25">
      <c r="A24926" s="4" t="str">
        <f>CONCATENATE(B24926,"-",C24926,"-",D24926)</f>
        <v>46269-POX37-sec2</v>
      </c>
      <c r="B24926" s="16">
        <v>46269</v>
      </c>
      <c r="C24926" s="10" t="s">
        <v>34</v>
      </c>
      <c r="D24926" s="10" t="s">
        <v>76</v>
      </c>
      <c r="E24926" s="10">
        <v>0</v>
      </c>
      <c r="F24926" s="10">
        <v>9.75</v>
      </c>
      <c r="G24926" s="10">
        <v>14.25</v>
      </c>
      <c r="H24926" s="10">
        <v>0</v>
      </c>
      <c r="I24926" s="4" t="s">
        <v>828</v>
      </c>
      <c r="J24926" s="7" t="str">
        <f>VLOOKUP(C24926,'[1]T. Apoyo Sistema'!$B$1:$C$89,2,0)</f>
        <v>SI</v>
      </c>
    </row>
    <row r="24927" spans="1:10" x14ac:dyDescent="0.25">
      <c r="A24927" s="4" t="str">
        <f>CONCATENATE(B24927,"-",C24927,"-",D24927)</f>
        <v>46256-POX16-bbd1</v>
      </c>
      <c r="B24927" s="16">
        <v>46256</v>
      </c>
      <c r="C24927" s="10" t="s">
        <v>82</v>
      </c>
      <c r="D24927" s="10" t="s">
        <v>69</v>
      </c>
      <c r="E24927" s="10">
        <v>0</v>
      </c>
      <c r="F24927" s="12">
        <v>0</v>
      </c>
      <c r="G24927" s="12">
        <v>23.983333333333334</v>
      </c>
      <c r="H24927" s="12">
        <v>0</v>
      </c>
      <c r="I24927" s="4" t="str">
        <f>TEXT(B24927,"yyyy-mm")</f>
        <v>2026-08</v>
      </c>
      <c r="J24927" s="7" t="str">
        <f>VLOOKUP(C24927,'[1]T. Apoyo Sistema'!$B$1:$C$89,2,0)</f>
        <v>NO</v>
      </c>
    </row>
    <row r="24928" spans="1:10" x14ac:dyDescent="0.25">
      <c r="A24928" s="4" t="str">
        <f>CONCATENATE(B24928,"-",C24928,"-",D24928)</f>
        <v>46256-POX16-bbd2</v>
      </c>
      <c r="B24928" s="16">
        <v>46256</v>
      </c>
      <c r="C24928" s="10" t="s">
        <v>82</v>
      </c>
      <c r="D24928" s="10" t="s">
        <v>70</v>
      </c>
      <c r="E24928" s="10">
        <v>0</v>
      </c>
      <c r="F24928" s="12">
        <v>0</v>
      </c>
      <c r="G24928" s="12">
        <v>23.983333333333334</v>
      </c>
      <c r="H24928" s="12">
        <v>0</v>
      </c>
      <c r="I24928" s="4" t="str">
        <f>TEXT(B24928,"yyyy-mm")</f>
        <v>2026-08</v>
      </c>
      <c r="J24928" s="7" t="str">
        <f>VLOOKUP(C24928,'[1]T. Apoyo Sistema'!$B$1:$C$89,2,0)</f>
        <v>NO</v>
      </c>
    </row>
    <row r="24929" spans="1:10" x14ac:dyDescent="0.25">
      <c r="A24929" s="4" t="str">
        <f>CONCATENATE(B24929,"-",C24929,"-",D24929)</f>
        <v>46256-POX16-com1</v>
      </c>
      <c r="B24929" s="16">
        <v>46256</v>
      </c>
      <c r="C24929" s="10" t="s">
        <v>82</v>
      </c>
      <c r="D24929" s="10" t="s">
        <v>71</v>
      </c>
      <c r="E24929" s="10">
        <v>0</v>
      </c>
      <c r="F24929" s="12">
        <v>0</v>
      </c>
      <c r="G24929" s="12">
        <v>23.983333333333334</v>
      </c>
      <c r="H24929" s="12">
        <v>0</v>
      </c>
      <c r="I24929" s="4" t="str">
        <f>TEXT(B24929,"yyyy-mm")</f>
        <v>2026-08</v>
      </c>
      <c r="J24929" s="7" t="str">
        <f>VLOOKUP(C24929,'[1]T. Apoyo Sistema'!$B$1:$C$89,2,0)</f>
        <v>NO</v>
      </c>
    </row>
    <row r="24930" spans="1:10" x14ac:dyDescent="0.25">
      <c r="A24930" s="4" t="str">
        <f>CONCATENATE(B24930,"-",C24930,"-",D24930)</f>
        <v>46256-POX16-com2</v>
      </c>
      <c r="B24930" s="16">
        <v>46256</v>
      </c>
      <c r="C24930" s="10" t="s">
        <v>82</v>
      </c>
      <c r="D24930" s="10" t="s">
        <v>72</v>
      </c>
      <c r="E24930" s="10">
        <v>0</v>
      </c>
      <c r="F24930" s="12">
        <v>0</v>
      </c>
      <c r="G24930" s="12">
        <v>23.983333333333334</v>
      </c>
      <c r="H24930" s="12">
        <v>0</v>
      </c>
      <c r="I24930" s="4" t="str">
        <f>TEXT(B24930,"yyyy-mm")</f>
        <v>2026-08</v>
      </c>
      <c r="J24930" s="7" t="str">
        <f>VLOOKUP(C24930,'[1]T. Apoyo Sistema'!$B$1:$C$89,2,0)</f>
        <v>NO</v>
      </c>
    </row>
    <row r="24931" spans="1:10" x14ac:dyDescent="0.25">
      <c r="A24931" s="4" t="str">
        <f>CONCATENATE(B24931,"-",C24931,"-",D24931)</f>
        <v>46256-POX16-com3</v>
      </c>
      <c r="B24931" s="16">
        <v>46256</v>
      </c>
      <c r="C24931" s="10" t="s">
        <v>82</v>
      </c>
      <c r="D24931" s="10" t="s">
        <v>77</v>
      </c>
      <c r="E24931" s="10">
        <v>0</v>
      </c>
      <c r="F24931" s="12">
        <v>0</v>
      </c>
      <c r="G24931" s="12">
        <v>23.983333333333334</v>
      </c>
      <c r="H24931" s="12">
        <v>0</v>
      </c>
      <c r="I24931" s="4" t="str">
        <f>TEXT(B24931,"yyyy-mm")</f>
        <v>2026-08</v>
      </c>
      <c r="J24931" s="7" t="str">
        <f>VLOOKUP(C24931,'[1]T. Apoyo Sistema'!$B$1:$C$89,2,0)</f>
        <v>NO</v>
      </c>
    </row>
    <row r="24932" spans="1:10" x14ac:dyDescent="0.25">
      <c r="A24932" s="4" t="str">
        <f>CONCATENATE(B24932,"-",C24932,"-",D24932)</f>
        <v>46256-POX16-com4</v>
      </c>
      <c r="B24932" s="16">
        <v>46256</v>
      </c>
      <c r="C24932" s="10" t="s">
        <v>82</v>
      </c>
      <c r="D24932" s="10" t="s">
        <v>78</v>
      </c>
      <c r="E24932" s="10">
        <v>0</v>
      </c>
      <c r="F24932" s="12">
        <v>0</v>
      </c>
      <c r="G24932" s="12">
        <v>23.983333333333334</v>
      </c>
      <c r="H24932" s="12">
        <v>0</v>
      </c>
      <c r="I24932" s="4" t="str">
        <f>TEXT(B24932,"yyyy-mm")</f>
        <v>2026-08</v>
      </c>
      <c r="J24932" s="7" t="str">
        <f>VLOOKUP(C24932,'[1]T. Apoyo Sistema'!$B$1:$C$89,2,0)</f>
        <v>NO</v>
      </c>
    </row>
    <row r="24933" spans="1:10" x14ac:dyDescent="0.25">
      <c r="A24933" s="4" t="str">
        <f>CONCATENATE(B24933,"-",C24933,"-",D24933)</f>
        <v>46256-POX16-gen1</v>
      </c>
      <c r="B24933" s="16">
        <v>46256</v>
      </c>
      <c r="C24933" s="10" t="s">
        <v>82</v>
      </c>
      <c r="D24933" s="10" t="s">
        <v>59</v>
      </c>
      <c r="E24933" s="10">
        <v>0</v>
      </c>
      <c r="F24933" s="12">
        <v>0</v>
      </c>
      <c r="G24933" s="12">
        <v>23.983333333333334</v>
      </c>
      <c r="H24933" s="12">
        <v>0</v>
      </c>
      <c r="I24933" s="4" t="str">
        <f>TEXT(B24933,"yyyy-mm")</f>
        <v>2026-08</v>
      </c>
      <c r="J24933" s="7" t="str">
        <f>VLOOKUP(C24933,'[1]T. Apoyo Sistema'!$B$1:$C$89,2,0)</f>
        <v>NO</v>
      </c>
    </row>
    <row r="24934" spans="1:10" x14ac:dyDescent="0.25">
      <c r="A24934" s="4" t="str">
        <f>CONCATENATE(B24934,"-",C24934,"-",D24934)</f>
        <v>46256-POX16-gen2</v>
      </c>
      <c r="B24934" s="16">
        <v>46256</v>
      </c>
      <c r="C24934" s="10" t="s">
        <v>82</v>
      </c>
      <c r="D24934" s="10" t="s">
        <v>73</v>
      </c>
      <c r="E24934" s="10">
        <v>0</v>
      </c>
      <c r="F24934" s="12">
        <v>0</v>
      </c>
      <c r="G24934" s="12">
        <v>23.983333333333334</v>
      </c>
      <c r="H24934" s="12">
        <v>0</v>
      </c>
      <c r="I24934" s="4" t="str">
        <f>TEXT(B24934,"yyyy-mm")</f>
        <v>2026-08</v>
      </c>
      <c r="J24934" s="7" t="str">
        <f>VLOOKUP(C24934,'[1]T. Apoyo Sistema'!$B$1:$C$89,2,0)</f>
        <v>NO</v>
      </c>
    </row>
    <row r="24935" spans="1:10" x14ac:dyDescent="0.25">
      <c r="A24935" s="4" t="str">
        <f>CONCATENATE(B24935,"-",C24935,"-",D24935)</f>
        <v>46256-POX16-psa1</v>
      </c>
      <c r="B24935" s="16">
        <v>46256</v>
      </c>
      <c r="C24935" s="10" t="s">
        <v>82</v>
      </c>
      <c r="D24935" s="10" t="s">
        <v>60</v>
      </c>
      <c r="E24935" s="10">
        <v>0</v>
      </c>
      <c r="F24935" s="12">
        <v>0</v>
      </c>
      <c r="G24935" s="12">
        <v>23.983333333333334</v>
      </c>
      <c r="H24935" s="12">
        <v>0</v>
      </c>
      <c r="I24935" s="4" t="str">
        <f>TEXT(B24935,"yyyy-mm")</f>
        <v>2026-08</v>
      </c>
      <c r="J24935" s="7" t="str">
        <f>VLOOKUP(C24935,'[1]T. Apoyo Sistema'!$B$1:$C$89,2,0)</f>
        <v>NO</v>
      </c>
    </row>
    <row r="24936" spans="1:10" x14ac:dyDescent="0.25">
      <c r="A24936" s="4" t="str">
        <f>CONCATENATE(B24936,"-",C24936,"-",D24936)</f>
        <v>46256-POX16-psa2</v>
      </c>
      <c r="B24936" s="16">
        <v>46256</v>
      </c>
      <c r="C24936" s="10" t="s">
        <v>82</v>
      </c>
      <c r="D24936" s="10" t="s">
        <v>74</v>
      </c>
      <c r="E24936" s="10">
        <v>0</v>
      </c>
      <c r="F24936" s="12">
        <v>0</v>
      </c>
      <c r="G24936" s="12">
        <v>23.983333333333334</v>
      </c>
      <c r="H24936" s="12">
        <v>0</v>
      </c>
      <c r="I24936" s="4" t="str">
        <f>TEXT(B24936,"yyyy-mm")</f>
        <v>2026-08</v>
      </c>
      <c r="J24936" s="7" t="str">
        <f>VLOOKUP(C24936,'[1]T. Apoyo Sistema'!$B$1:$C$89,2,0)</f>
        <v>NO</v>
      </c>
    </row>
    <row r="24937" spans="1:10" x14ac:dyDescent="0.25">
      <c r="A24937" s="4" t="str">
        <f>CONCATENATE(B24937,"-",C24937,"-",D24937)</f>
        <v>46256-POX16-psa3</v>
      </c>
      <c r="B24937" s="16">
        <v>46256</v>
      </c>
      <c r="C24937" s="10" t="s">
        <v>82</v>
      </c>
      <c r="D24937" s="10" t="s">
        <v>79</v>
      </c>
      <c r="E24937" s="10">
        <v>0</v>
      </c>
      <c r="F24937" s="12">
        <v>0</v>
      </c>
      <c r="G24937" s="12">
        <v>23.983333333333334</v>
      </c>
      <c r="H24937" s="12">
        <v>0</v>
      </c>
      <c r="I24937" s="4" t="str">
        <f>TEXT(B24937,"yyyy-mm")</f>
        <v>2026-08</v>
      </c>
      <c r="J24937" s="7" t="str">
        <f>VLOOKUP(C24937,'[1]T. Apoyo Sistema'!$B$1:$C$89,2,0)</f>
        <v>NO</v>
      </c>
    </row>
    <row r="24938" spans="1:10" x14ac:dyDescent="0.25">
      <c r="A24938" s="4" t="str">
        <f>CONCATENATE(B24938,"-",C24938,"-",D24938)</f>
        <v>46256-POX16-psa4</v>
      </c>
      <c r="B24938" s="16">
        <v>46256</v>
      </c>
      <c r="C24938" s="10" t="s">
        <v>82</v>
      </c>
      <c r="D24938" s="10" t="s">
        <v>80</v>
      </c>
      <c r="E24938" s="10">
        <v>0</v>
      </c>
      <c r="F24938" s="12">
        <v>0</v>
      </c>
      <c r="G24938" s="12">
        <v>23.983333333333334</v>
      </c>
      <c r="H24938" s="12">
        <v>0</v>
      </c>
      <c r="I24938" s="4" t="str">
        <f>TEXT(B24938,"yyyy-mm")</f>
        <v>2026-08</v>
      </c>
      <c r="J24938" s="7" t="str">
        <f>VLOOKUP(C24938,'[1]T. Apoyo Sistema'!$B$1:$C$89,2,0)</f>
        <v>NO</v>
      </c>
    </row>
    <row r="24939" spans="1:10" x14ac:dyDescent="0.25">
      <c r="A24939" s="4" t="str">
        <f>CONCATENATE(B24939,"-",C24939,"-",D24939)</f>
        <v>46256-POX16-sec1</v>
      </c>
      <c r="B24939" s="16">
        <v>46256</v>
      </c>
      <c r="C24939" s="10" t="s">
        <v>82</v>
      </c>
      <c r="D24939" s="10" t="s">
        <v>75</v>
      </c>
      <c r="E24939" s="10">
        <v>0</v>
      </c>
      <c r="F24939" s="12">
        <v>0</v>
      </c>
      <c r="G24939" s="12">
        <v>23.983333333333334</v>
      </c>
      <c r="H24939" s="12">
        <v>0</v>
      </c>
      <c r="I24939" s="4" t="str">
        <f>TEXT(B24939,"yyyy-mm")</f>
        <v>2026-08</v>
      </c>
      <c r="J24939" s="7" t="str">
        <f>VLOOKUP(C24939,'[1]T. Apoyo Sistema'!$B$1:$C$89,2,0)</f>
        <v>NO</v>
      </c>
    </row>
    <row r="24940" spans="1:10" x14ac:dyDescent="0.25">
      <c r="A24940" s="4" t="str">
        <f>CONCATENATE(B24940,"-",C24940,"-",D24940)</f>
        <v>46256-POX16-sec2</v>
      </c>
      <c r="B24940" s="16">
        <v>46256</v>
      </c>
      <c r="C24940" s="10" t="s">
        <v>82</v>
      </c>
      <c r="D24940" s="10" t="s">
        <v>76</v>
      </c>
      <c r="E24940" s="10">
        <v>0</v>
      </c>
      <c r="F24940" s="12">
        <v>0</v>
      </c>
      <c r="G24940" s="12">
        <v>23.983333333333334</v>
      </c>
      <c r="H24940" s="12">
        <v>0</v>
      </c>
      <c r="I24940" s="4" t="str">
        <f>TEXT(B24940,"yyyy-mm")</f>
        <v>2026-08</v>
      </c>
      <c r="J24940" s="7" t="str">
        <f>VLOOKUP(C24940,'[1]T. Apoyo Sistema'!$B$1:$C$89,2,0)</f>
        <v>NO</v>
      </c>
    </row>
    <row r="24941" spans="1:10" x14ac:dyDescent="0.25">
      <c r="A24941" s="4" t="str">
        <f>CONCATENATE(B24941,"-",C24941,"-",D24941)</f>
        <v>46256-POX49-bbd1</v>
      </c>
      <c r="B24941" s="16">
        <v>46256</v>
      </c>
      <c r="C24941" s="10" t="s">
        <v>98</v>
      </c>
      <c r="D24941" s="10" t="s">
        <v>69</v>
      </c>
      <c r="E24941" s="10">
        <v>0</v>
      </c>
      <c r="F24941" s="12">
        <v>1.05</v>
      </c>
      <c r="G24941" s="12">
        <v>22.933333333333334</v>
      </c>
      <c r="H24941" s="12">
        <v>0</v>
      </c>
      <c r="I24941" s="4" t="str">
        <f>TEXT(B24941,"yyyy-mm")</f>
        <v>2026-08</v>
      </c>
      <c r="J24941" s="7" t="str">
        <f>VLOOKUP(C24941,'[1]T. Apoyo Sistema'!$B$1:$C$89,2,0)</f>
        <v>SI</v>
      </c>
    </row>
    <row r="24942" spans="1:10" x14ac:dyDescent="0.25">
      <c r="A24942" s="4" t="str">
        <f>CONCATENATE(B24942,"-",C24942,"-",D24942)</f>
        <v>46269-POX40-bbd1</v>
      </c>
      <c r="B24942" s="16">
        <v>46269</v>
      </c>
      <c r="C24942" s="10" t="s">
        <v>94</v>
      </c>
      <c r="D24942" s="10" t="s">
        <v>69</v>
      </c>
      <c r="E24942" s="10">
        <v>0</v>
      </c>
      <c r="F24942" s="10">
        <v>0.8</v>
      </c>
      <c r="G24942" s="10">
        <v>23.2</v>
      </c>
      <c r="H24942" s="10">
        <v>0</v>
      </c>
      <c r="I24942" s="4" t="s">
        <v>828</v>
      </c>
      <c r="J24942" s="7" t="str">
        <f>VLOOKUP(C24942,'[1]T. Apoyo Sistema'!$B$1:$C$89,2,0)</f>
        <v>SI</v>
      </c>
    </row>
    <row r="24943" spans="1:10" x14ac:dyDescent="0.25">
      <c r="A24943" s="4" t="str">
        <f>CONCATENATE(B24943,"-",C24943,"-",D24943)</f>
        <v>46269-POX40-bbd2</v>
      </c>
      <c r="B24943" s="16">
        <v>46269</v>
      </c>
      <c r="C24943" s="10" t="s">
        <v>94</v>
      </c>
      <c r="D24943" s="10" t="s">
        <v>70</v>
      </c>
      <c r="E24943" s="10">
        <v>0</v>
      </c>
      <c r="F24943" s="10">
        <v>0</v>
      </c>
      <c r="G24943" s="10">
        <v>24</v>
      </c>
      <c r="H24943" s="10">
        <v>0</v>
      </c>
      <c r="I24943" s="4" t="s">
        <v>828</v>
      </c>
      <c r="J24943" s="7" t="str">
        <f>VLOOKUP(C24943,'[1]T. Apoyo Sistema'!$B$1:$C$89,2,0)</f>
        <v>SI</v>
      </c>
    </row>
    <row r="24944" spans="1:10" x14ac:dyDescent="0.25">
      <c r="A24944" s="4" t="str">
        <f>CONCATENATE(B24944,"-",C24944,"-",D24944)</f>
        <v>46269-POX40-com1</v>
      </c>
      <c r="B24944" s="16">
        <v>46269</v>
      </c>
      <c r="C24944" s="10" t="s">
        <v>94</v>
      </c>
      <c r="D24944" s="10" t="s">
        <v>71</v>
      </c>
      <c r="E24944" s="10">
        <v>0</v>
      </c>
      <c r="F24944" s="10">
        <v>12.066666666666666</v>
      </c>
      <c r="G24944" s="10">
        <v>11.933333333333334</v>
      </c>
      <c r="H24944" s="10">
        <v>0</v>
      </c>
      <c r="I24944" s="4" t="s">
        <v>828</v>
      </c>
      <c r="J24944" s="7" t="str">
        <f>VLOOKUP(C24944,'[1]T. Apoyo Sistema'!$B$1:$C$89,2,0)</f>
        <v>SI</v>
      </c>
    </row>
    <row r="24945" spans="1:10" x14ac:dyDescent="0.25">
      <c r="A24945" s="4" t="str">
        <f>CONCATENATE(B24945,"-",C24945,"-",D24945)</f>
        <v>46269-POX40-com2</v>
      </c>
      <c r="B24945" s="16">
        <v>46269</v>
      </c>
      <c r="C24945" s="10" t="s">
        <v>94</v>
      </c>
      <c r="D24945" s="10" t="s">
        <v>72</v>
      </c>
      <c r="E24945" s="10">
        <v>0</v>
      </c>
      <c r="F24945" s="10">
        <v>11.983333333333333</v>
      </c>
      <c r="G24945" s="10">
        <v>12.016666666666667</v>
      </c>
      <c r="H24945" s="10">
        <v>0</v>
      </c>
      <c r="I24945" s="4" t="s">
        <v>828</v>
      </c>
      <c r="J24945" s="7" t="str">
        <f>VLOOKUP(C24945,'[1]T. Apoyo Sistema'!$B$1:$C$89,2,0)</f>
        <v>SI</v>
      </c>
    </row>
    <row r="24946" spans="1:10" x14ac:dyDescent="0.25">
      <c r="A24946" s="4" t="str">
        <f>CONCATENATE(B24946,"-",C24946,"-",D24946)</f>
        <v>46269-POX40-com3</v>
      </c>
      <c r="B24946" s="16">
        <v>46269</v>
      </c>
      <c r="C24946" s="10" t="s">
        <v>94</v>
      </c>
      <c r="D24946" s="10" t="s">
        <v>77</v>
      </c>
      <c r="E24946" s="10">
        <v>0</v>
      </c>
      <c r="F24946" s="10">
        <v>12.416666666666666</v>
      </c>
      <c r="G24946" s="10">
        <v>11.583333333333334</v>
      </c>
      <c r="H24946" s="10">
        <v>0</v>
      </c>
      <c r="I24946" s="4" t="s">
        <v>828</v>
      </c>
      <c r="J24946" s="7" t="str">
        <f>VLOOKUP(C24946,'[1]T. Apoyo Sistema'!$B$1:$C$89,2,0)</f>
        <v>SI</v>
      </c>
    </row>
    <row r="24947" spans="1:10" x14ac:dyDescent="0.25">
      <c r="A24947" s="4" t="str">
        <f>CONCATENATE(B24947,"-",C24947,"-",D24947)</f>
        <v>46269-POX40-gen1</v>
      </c>
      <c r="B24947" s="16">
        <v>46269</v>
      </c>
      <c r="C24947" s="10" t="s">
        <v>94</v>
      </c>
      <c r="D24947" s="10" t="s">
        <v>59</v>
      </c>
      <c r="E24947" s="10">
        <v>0</v>
      </c>
      <c r="F24947" s="10">
        <v>0</v>
      </c>
      <c r="G24947" s="10">
        <v>24</v>
      </c>
      <c r="H24947" s="10">
        <v>0</v>
      </c>
      <c r="I24947" s="4" t="s">
        <v>828</v>
      </c>
      <c r="J24947" s="7" t="str">
        <f>VLOOKUP(C24947,'[1]T. Apoyo Sistema'!$B$1:$C$89,2,0)</f>
        <v>SI</v>
      </c>
    </row>
    <row r="24948" spans="1:10" x14ac:dyDescent="0.25">
      <c r="A24948" s="4" t="str">
        <f>CONCATENATE(B24948,"-",C24948,"-",D24948)</f>
        <v>46269-POX40-gen2</v>
      </c>
      <c r="B24948" s="16">
        <v>46269</v>
      </c>
      <c r="C24948" s="10" t="s">
        <v>94</v>
      </c>
      <c r="D24948" s="10" t="s">
        <v>73</v>
      </c>
      <c r="E24948" s="10">
        <v>0</v>
      </c>
      <c r="F24948" s="10">
        <v>14.016666666666667</v>
      </c>
      <c r="G24948" s="10">
        <v>9.9833333333333325</v>
      </c>
      <c r="H24948" s="10">
        <v>0</v>
      </c>
      <c r="I24948" s="4" t="s">
        <v>828</v>
      </c>
      <c r="J24948" s="7" t="str">
        <f>VLOOKUP(C24948,'[1]T. Apoyo Sistema'!$B$1:$C$89,2,0)</f>
        <v>SI</v>
      </c>
    </row>
    <row r="24949" spans="1:10" x14ac:dyDescent="0.25">
      <c r="A24949" s="4" t="str">
        <f>CONCATENATE(B24949,"-",C24949,"-",D24949)</f>
        <v>46269-POX40-psa1</v>
      </c>
      <c r="B24949" s="16">
        <v>46269</v>
      </c>
      <c r="C24949" s="10" t="s">
        <v>94</v>
      </c>
      <c r="D24949" s="10" t="s">
        <v>60</v>
      </c>
      <c r="E24949" s="10">
        <v>0</v>
      </c>
      <c r="F24949" s="10">
        <v>11.583333333333334</v>
      </c>
      <c r="G24949" s="10">
        <v>12.416666666666666</v>
      </c>
      <c r="H24949" s="10">
        <v>0</v>
      </c>
      <c r="I24949" s="4" t="s">
        <v>828</v>
      </c>
      <c r="J24949" s="7" t="str">
        <f>VLOOKUP(C24949,'[1]T. Apoyo Sistema'!$B$1:$C$89,2,0)</f>
        <v>SI</v>
      </c>
    </row>
    <row r="24950" spans="1:10" x14ac:dyDescent="0.25">
      <c r="A24950" s="4" t="str">
        <f>CONCATENATE(B24950,"-",C24950,"-",D24950)</f>
        <v>46269-POX40-psa2</v>
      </c>
      <c r="B24950" s="16">
        <v>46269</v>
      </c>
      <c r="C24950" s="10" t="s">
        <v>94</v>
      </c>
      <c r="D24950" s="10" t="s">
        <v>74</v>
      </c>
      <c r="E24950" s="10">
        <v>0</v>
      </c>
      <c r="F24950" s="10">
        <v>11.55</v>
      </c>
      <c r="G24950" s="10">
        <v>12.45</v>
      </c>
      <c r="H24950" s="10">
        <v>0</v>
      </c>
      <c r="I24950" s="4" t="s">
        <v>828</v>
      </c>
      <c r="J24950" s="7" t="str">
        <f>VLOOKUP(C24950,'[1]T. Apoyo Sistema'!$B$1:$C$89,2,0)</f>
        <v>SI</v>
      </c>
    </row>
    <row r="24951" spans="1:10" x14ac:dyDescent="0.25">
      <c r="A24951" s="4" t="str">
        <f>CONCATENATE(B24951,"-",C24951,"-",D24951)</f>
        <v>46269-POX40-psa3</v>
      </c>
      <c r="B24951" s="16">
        <v>46269</v>
      </c>
      <c r="C24951" s="10" t="s">
        <v>94</v>
      </c>
      <c r="D24951" s="10" t="s">
        <v>79</v>
      </c>
      <c r="E24951" s="10">
        <v>0</v>
      </c>
      <c r="F24951" s="10">
        <v>11.416666666666666</v>
      </c>
      <c r="G24951" s="10">
        <v>12.583333333333334</v>
      </c>
      <c r="H24951" s="10">
        <v>0</v>
      </c>
      <c r="I24951" s="4" t="s">
        <v>828</v>
      </c>
      <c r="J24951" s="7" t="str">
        <f>VLOOKUP(C24951,'[1]T. Apoyo Sistema'!$B$1:$C$89,2,0)</f>
        <v>SI</v>
      </c>
    </row>
    <row r="24952" spans="1:10" x14ac:dyDescent="0.25">
      <c r="A24952" s="4" t="str">
        <f>CONCATENATE(B24952,"-",C24952,"-",D24952)</f>
        <v>46269-POX40-psa4</v>
      </c>
      <c r="B24952" s="16">
        <v>46269</v>
      </c>
      <c r="C24952" s="10" t="s">
        <v>94</v>
      </c>
      <c r="D24952" s="10" t="s">
        <v>80</v>
      </c>
      <c r="E24952" s="10">
        <v>0</v>
      </c>
      <c r="F24952" s="10">
        <v>11.416666666666666</v>
      </c>
      <c r="G24952" s="10">
        <v>12.583333333333334</v>
      </c>
      <c r="H24952" s="10">
        <v>0</v>
      </c>
      <c r="I24952" s="4" t="s">
        <v>828</v>
      </c>
      <c r="J24952" s="7" t="str">
        <f>VLOOKUP(C24952,'[1]T. Apoyo Sistema'!$B$1:$C$89,2,0)</f>
        <v>SI</v>
      </c>
    </row>
    <row r="24953" spans="1:10" x14ac:dyDescent="0.25">
      <c r="A24953" s="4" t="str">
        <f>CONCATENATE(B24953,"-",C24953,"-",D24953)</f>
        <v>46269-POX40-psa5</v>
      </c>
      <c r="B24953" s="16">
        <v>46269</v>
      </c>
      <c r="C24953" s="10" t="s">
        <v>94</v>
      </c>
      <c r="D24953" s="10" t="s">
        <v>92</v>
      </c>
      <c r="E24953" s="10">
        <v>0</v>
      </c>
      <c r="F24953" s="10">
        <v>11.366666666666667</v>
      </c>
      <c r="G24953" s="10">
        <v>12.633333333333333</v>
      </c>
      <c r="H24953" s="10">
        <v>0</v>
      </c>
      <c r="I24953" s="4" t="s">
        <v>828</v>
      </c>
      <c r="J24953" s="7" t="str">
        <f>VLOOKUP(C24953,'[1]T. Apoyo Sistema'!$B$1:$C$89,2,0)</f>
        <v>SI</v>
      </c>
    </row>
    <row r="24954" spans="1:10" x14ac:dyDescent="0.25">
      <c r="A24954" s="4" t="str">
        <f>CONCATENATE(B24954,"-",C24954,"-",D24954)</f>
        <v>46269-POX40-psa6</v>
      </c>
      <c r="B24954" s="16">
        <v>46269</v>
      </c>
      <c r="C24954" s="10" t="s">
        <v>94</v>
      </c>
      <c r="D24954" s="10" t="s">
        <v>93</v>
      </c>
      <c r="E24954" s="10">
        <v>0</v>
      </c>
      <c r="F24954" s="10">
        <v>11.283333333333333</v>
      </c>
      <c r="G24954" s="10">
        <v>12.716666666666667</v>
      </c>
      <c r="H24954" s="10">
        <v>0</v>
      </c>
      <c r="I24954" s="4" t="s">
        <v>828</v>
      </c>
      <c r="J24954" s="7" t="str">
        <f>VLOOKUP(C24954,'[1]T. Apoyo Sistema'!$B$1:$C$89,2,0)</f>
        <v>SI</v>
      </c>
    </row>
    <row r="24955" spans="1:10" x14ac:dyDescent="0.25">
      <c r="A24955" s="4" t="str">
        <f>CONCATENATE(B24955,"-",C24955,"-",D24955)</f>
        <v>46269-POX40-sec1</v>
      </c>
      <c r="B24955" s="16">
        <v>46269</v>
      </c>
      <c r="C24955" s="10" t="s">
        <v>94</v>
      </c>
      <c r="D24955" s="10" t="s">
        <v>75</v>
      </c>
      <c r="E24955" s="10">
        <v>0</v>
      </c>
      <c r="F24955" s="10">
        <v>13.266666666666667</v>
      </c>
      <c r="G24955" s="10">
        <v>10.733333333333333</v>
      </c>
      <c r="H24955" s="10">
        <v>0</v>
      </c>
      <c r="I24955" s="4" t="s">
        <v>828</v>
      </c>
      <c r="J24955" s="7" t="str">
        <f>VLOOKUP(C24955,'[1]T. Apoyo Sistema'!$B$1:$C$89,2,0)</f>
        <v>SI</v>
      </c>
    </row>
    <row r="24956" spans="1:10" x14ac:dyDescent="0.25">
      <c r="A24956" s="4" t="str">
        <f>CONCATENATE(B24956,"-",C24956,"-",D24956)</f>
        <v>46269-POX40-sec2</v>
      </c>
      <c r="B24956" s="16">
        <v>46269</v>
      </c>
      <c r="C24956" s="10" t="s">
        <v>94</v>
      </c>
      <c r="D24956" s="10" t="s">
        <v>76</v>
      </c>
      <c r="E24956" s="10">
        <v>0</v>
      </c>
      <c r="F24956" s="10">
        <v>13.266666666666667</v>
      </c>
      <c r="G24956" s="10">
        <v>10.733333333333333</v>
      </c>
      <c r="H24956" s="10">
        <v>0</v>
      </c>
      <c r="I24956" s="4" t="s">
        <v>828</v>
      </c>
      <c r="J24956" s="7" t="str">
        <f>VLOOKUP(C24956,'[1]T. Apoyo Sistema'!$B$1:$C$89,2,0)</f>
        <v>SI</v>
      </c>
    </row>
    <row r="24957" spans="1:10" x14ac:dyDescent="0.25">
      <c r="A24957" s="4" t="str">
        <f>CONCATENATE(B24957,"-",C24957,"-",D24957)</f>
        <v>46256-POX49-bbd2</v>
      </c>
      <c r="B24957" s="16">
        <v>46256</v>
      </c>
      <c r="C24957" s="10" t="s">
        <v>98</v>
      </c>
      <c r="D24957" s="10" t="s">
        <v>70</v>
      </c>
      <c r="E24957" s="10">
        <v>0</v>
      </c>
      <c r="F24957" s="12">
        <v>0</v>
      </c>
      <c r="G24957" s="12">
        <v>23.983333333333334</v>
      </c>
      <c r="H24957" s="12">
        <v>0</v>
      </c>
      <c r="I24957" s="4" t="str">
        <f>TEXT(B24957,"yyyy-mm")</f>
        <v>2026-08</v>
      </c>
      <c r="J24957" s="7" t="str">
        <f>VLOOKUP(C24957,'[1]T. Apoyo Sistema'!$B$1:$C$89,2,0)</f>
        <v>SI</v>
      </c>
    </row>
    <row r="24958" spans="1:10" x14ac:dyDescent="0.25">
      <c r="A24958" s="4" t="str">
        <f>CONCATENATE(B24958,"-",C24958,"-",D24958)</f>
        <v>46256-POX49-com1</v>
      </c>
      <c r="B24958" s="16">
        <v>46256</v>
      </c>
      <c r="C24958" s="10" t="s">
        <v>98</v>
      </c>
      <c r="D24958" s="10" t="s">
        <v>71</v>
      </c>
      <c r="E24958" s="10">
        <v>0</v>
      </c>
      <c r="F24958" s="12">
        <v>23.983333333333334</v>
      </c>
      <c r="G24958" s="12">
        <v>0</v>
      </c>
      <c r="H24958" s="12">
        <v>0</v>
      </c>
      <c r="I24958" s="4" t="str">
        <f>TEXT(B24958,"yyyy-mm")</f>
        <v>2026-08</v>
      </c>
      <c r="J24958" s="7" t="str">
        <f>VLOOKUP(C24958,'[1]T. Apoyo Sistema'!$B$1:$C$89,2,0)</f>
        <v>SI</v>
      </c>
    </row>
    <row r="24959" spans="1:10" x14ac:dyDescent="0.25">
      <c r="A24959" s="4" t="str">
        <f>CONCATENATE(B24959,"-",C24959,"-",D24959)</f>
        <v>46256-POX49-com2</v>
      </c>
      <c r="B24959" s="16">
        <v>46256</v>
      </c>
      <c r="C24959" s="10" t="s">
        <v>98</v>
      </c>
      <c r="D24959" s="10" t="s">
        <v>72</v>
      </c>
      <c r="E24959" s="10">
        <v>0</v>
      </c>
      <c r="F24959" s="12">
        <v>23.983333333333334</v>
      </c>
      <c r="G24959" s="12">
        <v>0</v>
      </c>
      <c r="H24959" s="12">
        <v>0</v>
      </c>
      <c r="I24959" s="4" t="str">
        <f>TEXT(B24959,"yyyy-mm")</f>
        <v>2026-08</v>
      </c>
      <c r="J24959" s="7" t="str">
        <f>VLOOKUP(C24959,'[1]T. Apoyo Sistema'!$B$1:$C$89,2,0)</f>
        <v>SI</v>
      </c>
    </row>
    <row r="24960" spans="1:10" x14ac:dyDescent="0.25">
      <c r="A24960" s="4" t="str">
        <f>CONCATENATE(B24960,"-",C24960,"-",D24960)</f>
        <v>46256-POX49-com3</v>
      </c>
      <c r="B24960" s="16">
        <v>46256</v>
      </c>
      <c r="C24960" s="10" t="s">
        <v>98</v>
      </c>
      <c r="D24960" s="10" t="s">
        <v>77</v>
      </c>
      <c r="E24960" s="10">
        <v>0</v>
      </c>
      <c r="F24960" s="12">
        <v>23.983333333333334</v>
      </c>
      <c r="G24960" s="12">
        <v>0</v>
      </c>
      <c r="H24960" s="12">
        <v>0</v>
      </c>
      <c r="I24960" s="4" t="str">
        <f>TEXT(B24960,"yyyy-mm")</f>
        <v>2026-08</v>
      </c>
      <c r="J24960" s="7" t="str">
        <f>VLOOKUP(C24960,'[1]T. Apoyo Sistema'!$B$1:$C$89,2,0)</f>
        <v>SI</v>
      </c>
    </row>
    <row r="24961" spans="1:10" x14ac:dyDescent="0.25">
      <c r="A24961" s="4" t="str">
        <f>CONCATENATE(B24961,"-",C24961,"-",D24961)</f>
        <v>46256-POX49-com4</v>
      </c>
      <c r="B24961" s="16">
        <v>46256</v>
      </c>
      <c r="C24961" s="10" t="s">
        <v>98</v>
      </c>
      <c r="D24961" s="10" t="s">
        <v>78</v>
      </c>
      <c r="E24961" s="10">
        <v>0</v>
      </c>
      <c r="F24961" s="12">
        <v>23.983333333333334</v>
      </c>
      <c r="G24961" s="12">
        <v>0</v>
      </c>
      <c r="H24961" s="12">
        <v>0</v>
      </c>
      <c r="I24961" s="4" t="str">
        <f>TEXT(B24961,"yyyy-mm")</f>
        <v>2026-08</v>
      </c>
      <c r="J24961" s="7" t="str">
        <f>VLOOKUP(C24961,'[1]T. Apoyo Sistema'!$B$1:$C$89,2,0)</f>
        <v>SI</v>
      </c>
    </row>
    <row r="24962" spans="1:10" x14ac:dyDescent="0.25">
      <c r="A24962" s="4" t="str">
        <f>CONCATENATE(B24962,"-",C24962,"-",D24962)</f>
        <v>46256-POX49-gen1</v>
      </c>
      <c r="B24962" s="16">
        <v>46256</v>
      </c>
      <c r="C24962" s="10" t="s">
        <v>98</v>
      </c>
      <c r="D24962" s="10" t="s">
        <v>59</v>
      </c>
      <c r="E24962" s="10">
        <v>0</v>
      </c>
      <c r="F24962" s="12">
        <v>23.983333333333334</v>
      </c>
      <c r="G24962" s="12">
        <v>0</v>
      </c>
      <c r="H24962" s="12">
        <v>0</v>
      </c>
      <c r="I24962" s="4" t="str">
        <f>TEXT(B24962,"yyyy-mm")</f>
        <v>2026-08</v>
      </c>
      <c r="J24962" s="7" t="str">
        <f>VLOOKUP(C24962,'[1]T. Apoyo Sistema'!$B$1:$C$89,2,0)</f>
        <v>SI</v>
      </c>
    </row>
    <row r="24963" spans="1:10" x14ac:dyDescent="0.25">
      <c r="A24963" s="4" t="str">
        <f>CONCATENATE(B24963,"-",C24963,"-",D24963)</f>
        <v>46256-POX49-gen2</v>
      </c>
      <c r="B24963" s="16">
        <v>46256</v>
      </c>
      <c r="C24963" s="10" t="s">
        <v>98</v>
      </c>
      <c r="D24963" s="10" t="s">
        <v>73</v>
      </c>
      <c r="E24963" s="10">
        <v>0</v>
      </c>
      <c r="F24963" s="12">
        <v>23.983333333333334</v>
      </c>
      <c r="G24963" s="12">
        <v>0</v>
      </c>
      <c r="H24963" s="12">
        <v>0</v>
      </c>
      <c r="I24963" s="4" t="str">
        <f>TEXT(B24963,"yyyy-mm")</f>
        <v>2026-08</v>
      </c>
      <c r="J24963" s="7" t="str">
        <f>VLOOKUP(C24963,'[1]T. Apoyo Sistema'!$B$1:$C$89,2,0)</f>
        <v>SI</v>
      </c>
    </row>
    <row r="24964" spans="1:10" x14ac:dyDescent="0.25">
      <c r="A24964" s="4" t="str">
        <f>CONCATENATE(B24964,"-",C24964,"-",D24964)</f>
        <v>46256-POX49-psa1</v>
      </c>
      <c r="B24964" s="16">
        <v>46256</v>
      </c>
      <c r="C24964" s="10" t="s">
        <v>98</v>
      </c>
      <c r="D24964" s="10" t="s">
        <v>60</v>
      </c>
      <c r="E24964" s="10">
        <v>0</v>
      </c>
      <c r="F24964" s="12">
        <v>23.983333333333334</v>
      </c>
      <c r="G24964" s="12">
        <v>0</v>
      </c>
      <c r="H24964" s="12">
        <v>0</v>
      </c>
      <c r="I24964" s="4" t="str">
        <f>TEXT(B24964,"yyyy-mm")</f>
        <v>2026-08</v>
      </c>
      <c r="J24964" s="7" t="str">
        <f>VLOOKUP(C24964,'[1]T. Apoyo Sistema'!$B$1:$C$89,2,0)</f>
        <v>SI</v>
      </c>
    </row>
    <row r="24965" spans="1:10" x14ac:dyDescent="0.25">
      <c r="A24965" s="4" t="str">
        <f>CONCATENATE(B24965,"-",C24965,"-",D24965)</f>
        <v>46256-POX49-psa2</v>
      </c>
      <c r="B24965" s="16">
        <v>46256</v>
      </c>
      <c r="C24965" s="10" t="s">
        <v>98</v>
      </c>
      <c r="D24965" s="10" t="s">
        <v>74</v>
      </c>
      <c r="E24965" s="10">
        <v>0</v>
      </c>
      <c r="F24965" s="12">
        <v>23.983333333333334</v>
      </c>
      <c r="G24965" s="12">
        <v>0</v>
      </c>
      <c r="H24965" s="12">
        <v>0</v>
      </c>
      <c r="I24965" s="4" t="str">
        <f>TEXT(B24965,"yyyy-mm")</f>
        <v>2026-08</v>
      </c>
      <c r="J24965" s="7" t="str">
        <f>VLOOKUP(C24965,'[1]T. Apoyo Sistema'!$B$1:$C$89,2,0)</f>
        <v>SI</v>
      </c>
    </row>
    <row r="24966" spans="1:10" x14ac:dyDescent="0.25">
      <c r="A24966" s="4" t="str">
        <f>CONCATENATE(B24966,"-",C24966,"-",D24966)</f>
        <v>46256-POX49-psa3</v>
      </c>
      <c r="B24966" s="16">
        <v>46256</v>
      </c>
      <c r="C24966" s="10" t="s">
        <v>98</v>
      </c>
      <c r="D24966" s="10" t="s">
        <v>79</v>
      </c>
      <c r="E24966" s="10">
        <v>0</v>
      </c>
      <c r="F24966" s="12">
        <v>23.983333333333334</v>
      </c>
      <c r="G24966" s="12">
        <v>0</v>
      </c>
      <c r="H24966" s="12">
        <v>0</v>
      </c>
      <c r="I24966" s="4" t="str">
        <f>TEXT(B24966,"yyyy-mm")</f>
        <v>2026-08</v>
      </c>
      <c r="J24966" s="7" t="str">
        <f>VLOOKUP(C24966,'[1]T. Apoyo Sistema'!$B$1:$C$89,2,0)</f>
        <v>SI</v>
      </c>
    </row>
    <row r="24967" spans="1:10" x14ac:dyDescent="0.25">
      <c r="A24967" s="4" t="str">
        <f>CONCATENATE(B24967,"-",C24967,"-",D24967)</f>
        <v>46256-POX49-psa4</v>
      </c>
      <c r="B24967" s="16">
        <v>46256</v>
      </c>
      <c r="C24967" s="10" t="s">
        <v>98</v>
      </c>
      <c r="D24967" s="10" t="s">
        <v>80</v>
      </c>
      <c r="E24967" s="10">
        <v>0</v>
      </c>
      <c r="F24967" s="12">
        <v>23.983333333333334</v>
      </c>
      <c r="G24967" s="12">
        <v>0</v>
      </c>
      <c r="H24967" s="12">
        <v>0</v>
      </c>
      <c r="I24967" s="4" t="str">
        <f>TEXT(B24967,"yyyy-mm")</f>
        <v>2026-08</v>
      </c>
      <c r="J24967" s="7" t="str">
        <f>VLOOKUP(C24967,'[1]T. Apoyo Sistema'!$B$1:$C$89,2,0)</f>
        <v>SI</v>
      </c>
    </row>
    <row r="24968" spans="1:10" x14ac:dyDescent="0.25">
      <c r="A24968" s="4" t="str">
        <f>CONCATENATE(B24968,"-",C24968,"-",D24968)</f>
        <v>46256-POX49-sec1</v>
      </c>
      <c r="B24968" s="16">
        <v>46256</v>
      </c>
      <c r="C24968" s="10" t="s">
        <v>98</v>
      </c>
      <c r="D24968" s="10" t="s">
        <v>75</v>
      </c>
      <c r="E24968" s="10">
        <v>0</v>
      </c>
      <c r="F24968" s="12">
        <v>23.983333333333334</v>
      </c>
      <c r="G24968" s="12">
        <v>0</v>
      </c>
      <c r="H24968" s="12">
        <v>0</v>
      </c>
      <c r="I24968" s="4" t="str">
        <f>TEXT(B24968,"yyyy-mm")</f>
        <v>2026-08</v>
      </c>
      <c r="J24968" s="7" t="str">
        <f>VLOOKUP(C24968,'[1]T. Apoyo Sistema'!$B$1:$C$89,2,0)</f>
        <v>SI</v>
      </c>
    </row>
    <row r="24969" spans="1:10" x14ac:dyDescent="0.25">
      <c r="A24969" s="4" t="str">
        <f>CONCATENATE(B24969,"-",C24969,"-",D24969)</f>
        <v>46256-POX49-sec2</v>
      </c>
      <c r="B24969" s="16">
        <v>46256</v>
      </c>
      <c r="C24969" s="10" t="s">
        <v>98</v>
      </c>
      <c r="D24969" s="10" t="s">
        <v>76</v>
      </c>
      <c r="E24969" s="10">
        <v>0</v>
      </c>
      <c r="F24969" s="12">
        <v>23.983333333333334</v>
      </c>
      <c r="G24969" s="12">
        <v>0</v>
      </c>
      <c r="H24969" s="12">
        <v>0</v>
      </c>
      <c r="I24969" s="4" t="str">
        <f>TEXT(B24969,"yyyy-mm")</f>
        <v>2026-08</v>
      </c>
      <c r="J24969" s="7" t="str">
        <f>VLOOKUP(C24969,'[1]T. Apoyo Sistema'!$B$1:$C$89,2,0)</f>
        <v>SI</v>
      </c>
    </row>
    <row r="24970" spans="1:10" x14ac:dyDescent="0.25">
      <c r="A24970" s="4" t="str">
        <f>CONCATENATE(B24970,"-",C24970,"-",D24970)</f>
        <v>46257-POX35-bbd1</v>
      </c>
      <c r="B24970" s="16">
        <v>46257</v>
      </c>
      <c r="C24970" s="10" t="s">
        <v>36</v>
      </c>
      <c r="D24970" s="10" t="s">
        <v>69</v>
      </c>
      <c r="E24970" s="10">
        <v>1</v>
      </c>
      <c r="F24970" s="12">
        <v>2</v>
      </c>
      <c r="G24970" s="12">
        <v>21.883333333333333</v>
      </c>
      <c r="H24970" s="12">
        <v>0.1</v>
      </c>
      <c r="I24970" s="4" t="s">
        <v>13</v>
      </c>
      <c r="J24970" s="7" t="str">
        <f>VLOOKUP(C24970,'[1]T. Apoyo Sistema'!$B$1:$C$89,2,0)</f>
        <v>SI</v>
      </c>
    </row>
    <row r="24971" spans="1:10" x14ac:dyDescent="0.25">
      <c r="A24971" s="4" t="str">
        <f>CONCATENATE(B24971,"-",C24971,"-",D24971)</f>
        <v>46269-POX42-bbd1</v>
      </c>
      <c r="B24971" s="16">
        <v>46269</v>
      </c>
      <c r="C24971" s="10" t="s">
        <v>44</v>
      </c>
      <c r="D24971" s="10" t="s">
        <v>69</v>
      </c>
      <c r="E24971" s="10">
        <v>0</v>
      </c>
      <c r="F24971" s="10">
        <v>0</v>
      </c>
      <c r="G24971" s="10">
        <v>24</v>
      </c>
      <c r="H24971" s="10">
        <v>0</v>
      </c>
      <c r="I24971" s="4" t="s">
        <v>828</v>
      </c>
      <c r="J24971" s="7" t="str">
        <f>VLOOKUP(C24971,'[1]T. Apoyo Sistema'!$B$1:$C$89,2,0)</f>
        <v>SI</v>
      </c>
    </row>
    <row r="24972" spans="1:10" x14ac:dyDescent="0.25">
      <c r="A24972" s="4" t="str">
        <f>CONCATENATE(B24972,"-",C24972,"-",D24972)</f>
        <v>46269-POX42-bbd2</v>
      </c>
      <c r="B24972" s="16">
        <v>46269</v>
      </c>
      <c r="C24972" s="10" t="s">
        <v>44</v>
      </c>
      <c r="D24972" s="10" t="s">
        <v>70</v>
      </c>
      <c r="E24972" s="10">
        <v>0</v>
      </c>
      <c r="F24972" s="10">
        <v>0</v>
      </c>
      <c r="G24972" s="10">
        <v>24</v>
      </c>
      <c r="H24972" s="10">
        <v>0</v>
      </c>
      <c r="I24972" s="4" t="s">
        <v>828</v>
      </c>
      <c r="J24972" s="7" t="str">
        <f>VLOOKUP(C24972,'[1]T. Apoyo Sistema'!$B$1:$C$89,2,0)</f>
        <v>SI</v>
      </c>
    </row>
    <row r="24973" spans="1:10" x14ac:dyDescent="0.25">
      <c r="A24973" s="4" t="str">
        <f>CONCATENATE(B24973,"-",C24973,"-",D24973)</f>
        <v>46269-POX42-com1</v>
      </c>
      <c r="B24973" s="16">
        <v>46269</v>
      </c>
      <c r="C24973" s="10" t="s">
        <v>44</v>
      </c>
      <c r="D24973" s="10" t="s">
        <v>71</v>
      </c>
      <c r="E24973" s="10">
        <v>0</v>
      </c>
      <c r="F24973" s="10">
        <v>0</v>
      </c>
      <c r="G24973" s="10">
        <v>24</v>
      </c>
      <c r="H24973" s="10">
        <v>0</v>
      </c>
      <c r="I24973" s="4" t="s">
        <v>828</v>
      </c>
      <c r="J24973" s="7" t="str">
        <f>VLOOKUP(C24973,'[1]T. Apoyo Sistema'!$B$1:$C$89,2,0)</f>
        <v>SI</v>
      </c>
    </row>
    <row r="24974" spans="1:10" x14ac:dyDescent="0.25">
      <c r="A24974" s="4" t="str">
        <f>CONCATENATE(B24974,"-",C24974,"-",D24974)</f>
        <v>46269-POX42-com2</v>
      </c>
      <c r="B24974" s="16">
        <v>46269</v>
      </c>
      <c r="C24974" s="10" t="s">
        <v>44</v>
      </c>
      <c r="D24974" s="10" t="s">
        <v>72</v>
      </c>
      <c r="E24974" s="10">
        <v>0</v>
      </c>
      <c r="F24974" s="10">
        <v>0</v>
      </c>
      <c r="G24974" s="10">
        <v>24</v>
      </c>
      <c r="H24974" s="10">
        <v>0</v>
      </c>
      <c r="I24974" s="4" t="s">
        <v>828</v>
      </c>
      <c r="J24974" s="7" t="str">
        <f>VLOOKUP(C24974,'[1]T. Apoyo Sistema'!$B$1:$C$89,2,0)</f>
        <v>SI</v>
      </c>
    </row>
    <row r="24975" spans="1:10" x14ac:dyDescent="0.25">
      <c r="A24975" s="4" t="str">
        <f>CONCATENATE(B24975,"-",C24975,"-",D24975)</f>
        <v>46269-POX42-com3</v>
      </c>
      <c r="B24975" s="16">
        <v>46269</v>
      </c>
      <c r="C24975" s="10" t="s">
        <v>44</v>
      </c>
      <c r="D24975" s="10" t="s">
        <v>77</v>
      </c>
      <c r="E24975" s="10">
        <v>0</v>
      </c>
      <c r="F24975" s="10">
        <v>0</v>
      </c>
      <c r="G24975" s="10">
        <v>24</v>
      </c>
      <c r="H24975" s="10">
        <v>0</v>
      </c>
      <c r="I24975" s="4" t="s">
        <v>828</v>
      </c>
      <c r="J24975" s="7" t="str">
        <f>VLOOKUP(C24975,'[1]T. Apoyo Sistema'!$B$1:$C$89,2,0)</f>
        <v>SI</v>
      </c>
    </row>
    <row r="24976" spans="1:10" x14ac:dyDescent="0.25">
      <c r="A24976" s="4" t="str">
        <f>CONCATENATE(B24976,"-",C24976,"-",D24976)</f>
        <v>46269-POX42-gen1</v>
      </c>
      <c r="B24976" s="16">
        <v>46269</v>
      </c>
      <c r="C24976" s="10" t="s">
        <v>44</v>
      </c>
      <c r="D24976" s="10" t="s">
        <v>59</v>
      </c>
      <c r="E24976" s="10">
        <v>0</v>
      </c>
      <c r="F24976" s="10">
        <v>0</v>
      </c>
      <c r="G24976" s="10">
        <v>24</v>
      </c>
      <c r="H24976" s="10">
        <v>0</v>
      </c>
      <c r="I24976" s="4" t="s">
        <v>828</v>
      </c>
      <c r="J24976" s="7" t="str">
        <f>VLOOKUP(C24976,'[1]T. Apoyo Sistema'!$B$1:$C$89,2,0)</f>
        <v>SI</v>
      </c>
    </row>
    <row r="24977" spans="1:10" x14ac:dyDescent="0.25">
      <c r="A24977" s="4" t="str">
        <f>CONCATENATE(B24977,"-",C24977,"-",D24977)</f>
        <v>46269-POX42-gen2</v>
      </c>
      <c r="B24977" s="16">
        <v>46269</v>
      </c>
      <c r="C24977" s="10" t="s">
        <v>44</v>
      </c>
      <c r="D24977" s="10" t="s">
        <v>73</v>
      </c>
      <c r="E24977" s="10">
        <v>0</v>
      </c>
      <c r="F24977" s="10">
        <v>0</v>
      </c>
      <c r="G24977" s="10">
        <v>24</v>
      </c>
      <c r="H24977" s="10">
        <v>0</v>
      </c>
      <c r="I24977" s="4" t="s">
        <v>828</v>
      </c>
      <c r="J24977" s="7" t="str">
        <f>VLOOKUP(C24977,'[1]T. Apoyo Sistema'!$B$1:$C$89,2,0)</f>
        <v>SI</v>
      </c>
    </row>
    <row r="24978" spans="1:10" x14ac:dyDescent="0.25">
      <c r="A24978" s="4" t="str">
        <f>CONCATENATE(B24978,"-",C24978,"-",D24978)</f>
        <v>46269-POX42-psa1</v>
      </c>
      <c r="B24978" s="16">
        <v>46269</v>
      </c>
      <c r="C24978" s="10" t="s">
        <v>44</v>
      </c>
      <c r="D24978" s="10" t="s">
        <v>60</v>
      </c>
      <c r="E24978" s="10">
        <v>0</v>
      </c>
      <c r="F24978" s="10">
        <v>0</v>
      </c>
      <c r="G24978" s="10">
        <v>24</v>
      </c>
      <c r="H24978" s="10">
        <v>0</v>
      </c>
      <c r="I24978" s="4" t="s">
        <v>828</v>
      </c>
      <c r="J24978" s="7" t="str">
        <f>VLOOKUP(C24978,'[1]T. Apoyo Sistema'!$B$1:$C$89,2,0)</f>
        <v>SI</v>
      </c>
    </row>
    <row r="24979" spans="1:10" x14ac:dyDescent="0.25">
      <c r="A24979" s="4" t="str">
        <f>CONCATENATE(B24979,"-",C24979,"-",D24979)</f>
        <v>46269-POX42-psa2</v>
      </c>
      <c r="B24979" s="16">
        <v>46269</v>
      </c>
      <c r="C24979" s="10" t="s">
        <v>44</v>
      </c>
      <c r="D24979" s="10" t="s">
        <v>74</v>
      </c>
      <c r="E24979" s="10">
        <v>0</v>
      </c>
      <c r="F24979" s="10">
        <v>0</v>
      </c>
      <c r="G24979" s="10">
        <v>24</v>
      </c>
      <c r="H24979" s="10">
        <v>0</v>
      </c>
      <c r="I24979" s="4" t="s">
        <v>828</v>
      </c>
      <c r="J24979" s="7" t="str">
        <f>VLOOKUP(C24979,'[1]T. Apoyo Sistema'!$B$1:$C$89,2,0)</f>
        <v>SI</v>
      </c>
    </row>
    <row r="24980" spans="1:10" x14ac:dyDescent="0.25">
      <c r="A24980" s="4" t="str">
        <f>CONCATENATE(B24980,"-",C24980,"-",D24980)</f>
        <v>46269-POX42-psa3</v>
      </c>
      <c r="B24980" s="16">
        <v>46269</v>
      </c>
      <c r="C24980" s="10" t="s">
        <v>44</v>
      </c>
      <c r="D24980" s="10" t="s">
        <v>79</v>
      </c>
      <c r="E24980" s="10">
        <v>0</v>
      </c>
      <c r="F24980" s="10">
        <v>0</v>
      </c>
      <c r="G24980" s="10">
        <v>24</v>
      </c>
      <c r="H24980" s="10">
        <v>0</v>
      </c>
      <c r="I24980" s="4" t="s">
        <v>828</v>
      </c>
      <c r="J24980" s="7" t="str">
        <f>VLOOKUP(C24980,'[1]T. Apoyo Sistema'!$B$1:$C$89,2,0)</f>
        <v>SI</v>
      </c>
    </row>
    <row r="24981" spans="1:10" x14ac:dyDescent="0.25">
      <c r="A24981" s="4" t="str">
        <f>CONCATENATE(B24981,"-",C24981,"-",D24981)</f>
        <v>46269-POX42-psa4</v>
      </c>
      <c r="B24981" s="16">
        <v>46269</v>
      </c>
      <c r="C24981" s="10" t="s">
        <v>44</v>
      </c>
      <c r="D24981" s="10" t="s">
        <v>80</v>
      </c>
      <c r="E24981" s="10">
        <v>0</v>
      </c>
      <c r="F24981" s="10">
        <v>0</v>
      </c>
      <c r="G24981" s="10">
        <v>24</v>
      </c>
      <c r="H24981" s="10">
        <v>0</v>
      </c>
      <c r="I24981" s="4" t="s">
        <v>828</v>
      </c>
      <c r="J24981" s="7" t="str">
        <f>VLOOKUP(C24981,'[1]T. Apoyo Sistema'!$B$1:$C$89,2,0)</f>
        <v>SI</v>
      </c>
    </row>
    <row r="24982" spans="1:10" x14ac:dyDescent="0.25">
      <c r="A24982" s="4" t="str">
        <f>CONCATENATE(B24982,"-",C24982,"-",D24982)</f>
        <v>46269-POX42-psa5</v>
      </c>
      <c r="B24982" s="16">
        <v>46269</v>
      </c>
      <c r="C24982" s="10" t="s">
        <v>44</v>
      </c>
      <c r="D24982" s="10" t="s">
        <v>92</v>
      </c>
      <c r="E24982" s="10">
        <v>0</v>
      </c>
      <c r="F24982" s="10">
        <v>0</v>
      </c>
      <c r="G24982" s="10">
        <v>24</v>
      </c>
      <c r="H24982" s="10">
        <v>0</v>
      </c>
      <c r="I24982" s="4" t="s">
        <v>828</v>
      </c>
      <c r="J24982" s="7" t="str">
        <f>VLOOKUP(C24982,'[1]T. Apoyo Sistema'!$B$1:$C$89,2,0)</f>
        <v>SI</v>
      </c>
    </row>
    <row r="24983" spans="1:10" x14ac:dyDescent="0.25">
      <c r="A24983" s="4" t="str">
        <f>CONCATENATE(B24983,"-",C24983,"-",D24983)</f>
        <v>46269-POX42-psa6</v>
      </c>
      <c r="B24983" s="16">
        <v>46269</v>
      </c>
      <c r="C24983" s="10" t="s">
        <v>44</v>
      </c>
      <c r="D24983" s="10" t="s">
        <v>93</v>
      </c>
      <c r="E24983" s="10">
        <v>0</v>
      </c>
      <c r="F24983" s="10">
        <v>0</v>
      </c>
      <c r="G24983" s="10">
        <v>24</v>
      </c>
      <c r="H24983" s="10">
        <v>0</v>
      </c>
      <c r="I24983" s="4" t="s">
        <v>828</v>
      </c>
      <c r="J24983" s="7" t="str">
        <f>VLOOKUP(C24983,'[1]T. Apoyo Sistema'!$B$1:$C$89,2,0)</f>
        <v>SI</v>
      </c>
    </row>
    <row r="24984" spans="1:10" x14ac:dyDescent="0.25">
      <c r="A24984" s="4" t="str">
        <f>CONCATENATE(B24984,"-",C24984,"-",D24984)</f>
        <v>46269-POX42-sec1</v>
      </c>
      <c r="B24984" s="16">
        <v>46269</v>
      </c>
      <c r="C24984" s="10" t="s">
        <v>44</v>
      </c>
      <c r="D24984" s="10" t="s">
        <v>75</v>
      </c>
      <c r="E24984" s="10">
        <v>0</v>
      </c>
      <c r="F24984" s="10">
        <v>0</v>
      </c>
      <c r="G24984" s="10">
        <v>24</v>
      </c>
      <c r="H24984" s="10">
        <v>0</v>
      </c>
      <c r="I24984" s="4" t="s">
        <v>828</v>
      </c>
      <c r="J24984" s="7" t="str">
        <f>VLOOKUP(C24984,'[1]T. Apoyo Sistema'!$B$1:$C$89,2,0)</f>
        <v>SI</v>
      </c>
    </row>
    <row r="24985" spans="1:10" x14ac:dyDescent="0.25">
      <c r="A24985" s="4" t="str">
        <f>CONCATENATE(B24985,"-",C24985,"-",D24985)</f>
        <v>46269-POX42-sec2</v>
      </c>
      <c r="B24985" s="16">
        <v>46269</v>
      </c>
      <c r="C24985" s="10" t="s">
        <v>44</v>
      </c>
      <c r="D24985" s="10" t="s">
        <v>76</v>
      </c>
      <c r="E24985" s="10">
        <v>0</v>
      </c>
      <c r="F24985" s="10">
        <v>0</v>
      </c>
      <c r="G24985" s="10">
        <v>24</v>
      </c>
      <c r="H24985" s="10">
        <v>0</v>
      </c>
      <c r="I24985" s="4" t="s">
        <v>828</v>
      </c>
      <c r="J24985" s="7" t="str">
        <f>VLOOKUP(C24985,'[1]T. Apoyo Sistema'!$B$1:$C$89,2,0)</f>
        <v>SI</v>
      </c>
    </row>
    <row r="24986" spans="1:10" x14ac:dyDescent="0.25">
      <c r="A24986" s="4" t="str">
        <f>CONCATENATE(B24986,"-",C24986,"-",D24986)</f>
        <v>46269-POX43-bbd1</v>
      </c>
      <c r="B24986" s="16">
        <v>46269</v>
      </c>
      <c r="C24986" s="10" t="s">
        <v>96</v>
      </c>
      <c r="D24986" s="10" t="s">
        <v>69</v>
      </c>
      <c r="E24986" s="10">
        <v>0</v>
      </c>
      <c r="F24986" s="10">
        <v>0.8</v>
      </c>
      <c r="G24986" s="10">
        <v>23.2</v>
      </c>
      <c r="H24986" s="10">
        <v>0</v>
      </c>
      <c r="I24986" s="4" t="s">
        <v>828</v>
      </c>
      <c r="J24986" s="7" t="str">
        <f>VLOOKUP(C24986,'[1]T. Apoyo Sistema'!$B$1:$C$89,2,0)</f>
        <v>SI</v>
      </c>
    </row>
    <row r="24987" spans="1:10" x14ac:dyDescent="0.25">
      <c r="A24987" s="4" t="str">
        <f>CONCATENATE(B24987,"-",C24987,"-",D24987)</f>
        <v>46269-POX43-bbd2</v>
      </c>
      <c r="B24987" s="16">
        <v>46269</v>
      </c>
      <c r="C24987" s="10" t="s">
        <v>96</v>
      </c>
      <c r="D24987" s="10" t="s">
        <v>70</v>
      </c>
      <c r="E24987" s="10">
        <v>0</v>
      </c>
      <c r="F24987" s="10">
        <v>0</v>
      </c>
      <c r="G24987" s="10">
        <v>24</v>
      </c>
      <c r="H24987" s="10">
        <v>0</v>
      </c>
      <c r="I24987" s="4" t="s">
        <v>828</v>
      </c>
      <c r="J24987" s="7" t="str">
        <f>VLOOKUP(C24987,'[1]T. Apoyo Sistema'!$B$1:$C$89,2,0)</f>
        <v>SI</v>
      </c>
    </row>
    <row r="24988" spans="1:10" x14ac:dyDescent="0.25">
      <c r="A24988" s="4" t="str">
        <f>CONCATENATE(B24988,"-",C24988,"-",D24988)</f>
        <v>46269-POX43-com1</v>
      </c>
      <c r="B24988" s="16">
        <v>46269</v>
      </c>
      <c r="C24988" s="10" t="s">
        <v>96</v>
      </c>
      <c r="D24988" s="10" t="s">
        <v>71</v>
      </c>
      <c r="E24988" s="10">
        <v>0</v>
      </c>
      <c r="F24988" s="10">
        <v>1.6666666666666666E-2</v>
      </c>
      <c r="G24988" s="10">
        <v>23.983333333333334</v>
      </c>
      <c r="H24988" s="10">
        <v>0</v>
      </c>
      <c r="I24988" s="4" t="s">
        <v>828</v>
      </c>
      <c r="J24988" s="7" t="str">
        <f>VLOOKUP(C24988,'[1]T. Apoyo Sistema'!$B$1:$C$89,2,0)</f>
        <v>SI</v>
      </c>
    </row>
    <row r="24989" spans="1:10" x14ac:dyDescent="0.25">
      <c r="A24989" s="4" t="str">
        <f>CONCATENATE(B24989,"-",C24989,"-",D24989)</f>
        <v>46269-POX43-com2</v>
      </c>
      <c r="B24989" s="16">
        <v>46269</v>
      </c>
      <c r="C24989" s="10" t="s">
        <v>96</v>
      </c>
      <c r="D24989" s="10" t="s">
        <v>72</v>
      </c>
      <c r="E24989" s="10">
        <v>0</v>
      </c>
      <c r="F24989" s="10">
        <v>22.233333333333334</v>
      </c>
      <c r="G24989" s="10">
        <v>1.7666666666666657</v>
      </c>
      <c r="H24989" s="10">
        <v>0</v>
      </c>
      <c r="I24989" s="4" t="s">
        <v>828</v>
      </c>
      <c r="J24989" s="7" t="str">
        <f>VLOOKUP(C24989,'[1]T. Apoyo Sistema'!$B$1:$C$89,2,0)</f>
        <v>SI</v>
      </c>
    </row>
    <row r="24990" spans="1:10" x14ac:dyDescent="0.25">
      <c r="A24990" s="4" t="str">
        <f>CONCATENATE(B24990,"-",C24990,"-",D24990)</f>
        <v>46269-POX43-com3</v>
      </c>
      <c r="B24990" s="16">
        <v>46269</v>
      </c>
      <c r="C24990" s="10" t="s">
        <v>96</v>
      </c>
      <c r="D24990" s="10" t="s">
        <v>77</v>
      </c>
      <c r="E24990" s="10">
        <v>0</v>
      </c>
      <c r="F24990" s="10">
        <v>22.216666666666665</v>
      </c>
      <c r="G24990" s="10">
        <v>1.783333333333335</v>
      </c>
      <c r="H24990" s="10">
        <v>0</v>
      </c>
      <c r="I24990" s="4" t="s">
        <v>828</v>
      </c>
      <c r="J24990" s="7" t="str">
        <f>VLOOKUP(C24990,'[1]T. Apoyo Sistema'!$B$1:$C$89,2,0)</f>
        <v>SI</v>
      </c>
    </row>
    <row r="24991" spans="1:10" x14ac:dyDescent="0.25">
      <c r="A24991" s="4" t="str">
        <f>CONCATENATE(B24991,"-",C24991,"-",D24991)</f>
        <v>46269-POX43-com4</v>
      </c>
      <c r="B24991" s="16">
        <v>46269</v>
      </c>
      <c r="C24991" s="10" t="s">
        <v>96</v>
      </c>
      <c r="D24991" s="10" t="s">
        <v>78</v>
      </c>
      <c r="E24991" s="10">
        <v>0</v>
      </c>
      <c r="F24991" s="10">
        <v>11.933333333333334</v>
      </c>
      <c r="G24991" s="10">
        <v>12.066666666666666</v>
      </c>
      <c r="H24991" s="10">
        <v>0</v>
      </c>
      <c r="I24991" s="4" t="s">
        <v>828</v>
      </c>
      <c r="J24991" s="7" t="str">
        <f>VLOOKUP(C24991,'[1]T. Apoyo Sistema'!$B$1:$C$89,2,0)</f>
        <v>SI</v>
      </c>
    </row>
    <row r="24992" spans="1:10" x14ac:dyDescent="0.25">
      <c r="A24992" s="4" t="str">
        <f>CONCATENATE(B24992,"-",C24992,"-",D24992)</f>
        <v>46269-POX43-gen1</v>
      </c>
      <c r="B24992" s="16">
        <v>46269</v>
      </c>
      <c r="C24992" s="10" t="s">
        <v>96</v>
      </c>
      <c r="D24992" s="10" t="s">
        <v>59</v>
      </c>
      <c r="E24992" s="10">
        <v>0</v>
      </c>
      <c r="F24992" s="10">
        <v>22.55</v>
      </c>
      <c r="G24992" s="10">
        <v>1.4499999999999993</v>
      </c>
      <c r="H24992" s="10">
        <v>0</v>
      </c>
      <c r="I24992" s="4" t="s">
        <v>828</v>
      </c>
      <c r="J24992" s="7" t="str">
        <f>VLOOKUP(C24992,'[1]T. Apoyo Sistema'!$B$1:$C$89,2,0)</f>
        <v>SI</v>
      </c>
    </row>
    <row r="24993" spans="1:10" x14ac:dyDescent="0.25">
      <c r="A24993" s="4" t="str">
        <f>CONCATENATE(B24993,"-",C24993,"-",D24993)</f>
        <v>46269-POX43-gen2</v>
      </c>
      <c r="B24993" s="16">
        <v>46269</v>
      </c>
      <c r="C24993" s="10" t="s">
        <v>96</v>
      </c>
      <c r="D24993" s="10" t="s">
        <v>73</v>
      </c>
      <c r="E24993" s="10">
        <v>1</v>
      </c>
      <c r="F24993" s="10">
        <v>0</v>
      </c>
      <c r="G24993" s="10">
        <v>8</v>
      </c>
      <c r="H24993" s="10">
        <v>16</v>
      </c>
      <c r="I24993" s="4" t="s">
        <v>828</v>
      </c>
      <c r="J24993" s="7" t="str">
        <f>VLOOKUP(C24993,'[1]T. Apoyo Sistema'!$B$1:$C$89,2,0)</f>
        <v>SI</v>
      </c>
    </row>
    <row r="24994" spans="1:10" x14ac:dyDescent="0.25">
      <c r="A24994" s="4" t="str">
        <f>CONCATENATE(B24994,"-",C24994,"-",D24994)</f>
        <v>46269-POX43-psa1</v>
      </c>
      <c r="B24994" s="16">
        <v>46269</v>
      </c>
      <c r="C24994" s="10" t="s">
        <v>96</v>
      </c>
      <c r="D24994" s="10" t="s">
        <v>60</v>
      </c>
      <c r="E24994" s="10">
        <v>0</v>
      </c>
      <c r="F24994" s="10">
        <v>11.416666666666666</v>
      </c>
      <c r="G24994" s="10">
        <v>12.583333333333334</v>
      </c>
      <c r="H24994" s="10">
        <v>0</v>
      </c>
      <c r="I24994" s="4" t="s">
        <v>828</v>
      </c>
      <c r="J24994" s="7" t="str">
        <f>VLOOKUP(C24994,'[1]T. Apoyo Sistema'!$B$1:$C$89,2,0)</f>
        <v>SI</v>
      </c>
    </row>
    <row r="24995" spans="1:10" x14ac:dyDescent="0.25">
      <c r="A24995" s="4" t="str">
        <f>CONCATENATE(B24995,"-",C24995,"-",D24995)</f>
        <v>46269-POX43-psa2</v>
      </c>
      <c r="B24995" s="16">
        <v>46269</v>
      </c>
      <c r="C24995" s="10" t="s">
        <v>96</v>
      </c>
      <c r="D24995" s="10" t="s">
        <v>74</v>
      </c>
      <c r="E24995" s="10">
        <v>0</v>
      </c>
      <c r="F24995" s="10">
        <v>21.883333333333333</v>
      </c>
      <c r="G24995" s="10">
        <v>2.1166666666666671</v>
      </c>
      <c r="H24995" s="10">
        <v>0</v>
      </c>
      <c r="I24995" s="4" t="s">
        <v>828</v>
      </c>
      <c r="J24995" s="7" t="str">
        <f>VLOOKUP(C24995,'[1]T. Apoyo Sistema'!$B$1:$C$89,2,0)</f>
        <v>SI</v>
      </c>
    </row>
    <row r="24996" spans="1:10" x14ac:dyDescent="0.25">
      <c r="A24996" s="4" t="str">
        <f>CONCATENATE(B24996,"-",C24996,"-",D24996)</f>
        <v>46269-POX43-psa3</v>
      </c>
      <c r="B24996" s="16">
        <v>46269</v>
      </c>
      <c r="C24996" s="10" t="s">
        <v>96</v>
      </c>
      <c r="D24996" s="10" t="s">
        <v>79</v>
      </c>
      <c r="E24996" s="10">
        <v>1</v>
      </c>
      <c r="F24996" s="10">
        <v>0</v>
      </c>
      <c r="G24996" s="10">
        <v>1</v>
      </c>
      <c r="H24996" s="10">
        <v>23</v>
      </c>
      <c r="I24996" s="4" t="s">
        <v>828</v>
      </c>
      <c r="J24996" s="7" t="str">
        <f>VLOOKUP(C24996,'[1]T. Apoyo Sistema'!$B$1:$C$89,2,0)</f>
        <v>SI</v>
      </c>
    </row>
    <row r="24997" spans="1:10" x14ac:dyDescent="0.25">
      <c r="A24997" s="4" t="str">
        <f>CONCATENATE(B24997,"-",C24997,"-",D24997)</f>
        <v>46269-POX43-psa4</v>
      </c>
      <c r="B24997" s="16">
        <v>46269</v>
      </c>
      <c r="C24997" s="10" t="s">
        <v>96</v>
      </c>
      <c r="D24997" s="10" t="s">
        <v>80</v>
      </c>
      <c r="E24997" s="10">
        <v>0</v>
      </c>
      <c r="F24997" s="10">
        <v>22.033333333333335</v>
      </c>
      <c r="G24997" s="10">
        <v>1.966666666666665</v>
      </c>
      <c r="H24997" s="10">
        <v>0</v>
      </c>
      <c r="I24997" s="4" t="s">
        <v>828</v>
      </c>
      <c r="J24997" s="7" t="str">
        <f>VLOOKUP(C24997,'[1]T. Apoyo Sistema'!$B$1:$C$89,2,0)</f>
        <v>SI</v>
      </c>
    </row>
    <row r="24998" spans="1:10" x14ac:dyDescent="0.25">
      <c r="A24998" s="4" t="str">
        <f>CONCATENATE(B24998,"-",C24998,"-",D24998)</f>
        <v>46269-POX43-sec1</v>
      </c>
      <c r="B24998" s="16">
        <v>46269</v>
      </c>
      <c r="C24998" s="10" t="s">
        <v>96</v>
      </c>
      <c r="D24998" s="10" t="s">
        <v>75</v>
      </c>
      <c r="E24998" s="10">
        <v>0</v>
      </c>
      <c r="F24998" s="10">
        <v>22.483333333333334</v>
      </c>
      <c r="G24998" s="10">
        <v>1.5166666666666657</v>
      </c>
      <c r="H24998" s="10">
        <v>0</v>
      </c>
      <c r="I24998" s="4" t="s">
        <v>828</v>
      </c>
      <c r="J24998" s="7" t="str">
        <f>VLOOKUP(C24998,'[1]T. Apoyo Sistema'!$B$1:$C$89,2,0)</f>
        <v>SI</v>
      </c>
    </row>
    <row r="24999" spans="1:10" x14ac:dyDescent="0.25">
      <c r="A24999" s="4" t="str">
        <f>CONCATENATE(B24999,"-",C24999,"-",D24999)</f>
        <v>46269-POX43-sec2</v>
      </c>
      <c r="B24999" s="16">
        <v>46269</v>
      </c>
      <c r="C24999" s="10" t="s">
        <v>96</v>
      </c>
      <c r="D24999" s="10" t="s">
        <v>76</v>
      </c>
      <c r="E24999" s="10">
        <v>0</v>
      </c>
      <c r="F24999" s="10">
        <v>22.45</v>
      </c>
      <c r="G24999" s="10">
        <v>1.5500000000000007</v>
      </c>
      <c r="H24999" s="10">
        <v>0</v>
      </c>
      <c r="I24999" s="4" t="s">
        <v>828</v>
      </c>
      <c r="J24999" s="7" t="str">
        <f>VLOOKUP(C24999,'[1]T. Apoyo Sistema'!$B$1:$C$89,2,0)</f>
        <v>SI</v>
      </c>
    </row>
    <row r="25000" spans="1:10" x14ac:dyDescent="0.25">
      <c r="A25000" s="4" t="str">
        <f>CONCATENATE(B25000,"-",C25000,"-",D25000)</f>
        <v>46269-POX45-bbd1</v>
      </c>
      <c r="B25000" s="16">
        <v>46269</v>
      </c>
      <c r="C25000" s="10" t="s">
        <v>27</v>
      </c>
      <c r="D25000" s="10" t="s">
        <v>69</v>
      </c>
      <c r="E25000" s="10">
        <v>0</v>
      </c>
      <c r="F25000" s="10">
        <v>0.7</v>
      </c>
      <c r="G25000" s="10">
        <v>23.3</v>
      </c>
      <c r="H25000" s="10">
        <v>0</v>
      </c>
      <c r="I25000" s="4" t="s">
        <v>828</v>
      </c>
      <c r="J25000" s="7" t="str">
        <f>VLOOKUP(C25000,'[1]T. Apoyo Sistema'!$B$1:$C$89,2,0)</f>
        <v>SI</v>
      </c>
    </row>
    <row r="25001" spans="1:10" x14ac:dyDescent="0.25">
      <c r="A25001" s="4" t="str">
        <f>CONCATENATE(B25001,"-",C25001,"-",D25001)</f>
        <v>46269-POX45-bbd2</v>
      </c>
      <c r="B25001" s="16">
        <v>46269</v>
      </c>
      <c r="C25001" s="10" t="s">
        <v>27</v>
      </c>
      <c r="D25001" s="10" t="s">
        <v>70</v>
      </c>
      <c r="E25001" s="10">
        <v>0</v>
      </c>
      <c r="F25001" s="10">
        <v>0</v>
      </c>
      <c r="G25001" s="10">
        <v>24</v>
      </c>
      <c r="H25001" s="10">
        <v>0</v>
      </c>
      <c r="I25001" s="4" t="s">
        <v>828</v>
      </c>
      <c r="J25001" s="7" t="str">
        <f>VLOOKUP(C25001,'[1]T. Apoyo Sistema'!$B$1:$C$89,2,0)</f>
        <v>SI</v>
      </c>
    </row>
    <row r="25002" spans="1:10" x14ac:dyDescent="0.25">
      <c r="A25002" s="4" t="str">
        <f>CONCATENATE(B25002,"-",C25002,"-",D25002)</f>
        <v>46269-POX45-com1</v>
      </c>
      <c r="B25002" s="16">
        <v>46269</v>
      </c>
      <c r="C25002" s="10" t="s">
        <v>27</v>
      </c>
      <c r="D25002" s="10" t="s">
        <v>71</v>
      </c>
      <c r="E25002" s="10">
        <v>0</v>
      </c>
      <c r="F25002" s="10">
        <v>24</v>
      </c>
      <c r="G25002" s="10">
        <v>0</v>
      </c>
      <c r="H25002" s="10">
        <v>0</v>
      </c>
      <c r="I25002" s="4" t="s">
        <v>828</v>
      </c>
      <c r="J25002" s="7" t="str">
        <f>VLOOKUP(C25002,'[1]T. Apoyo Sistema'!$B$1:$C$89,2,0)</f>
        <v>SI</v>
      </c>
    </row>
    <row r="25003" spans="1:10" x14ac:dyDescent="0.25">
      <c r="A25003" s="4" t="str">
        <f>CONCATENATE(B25003,"-",C25003,"-",D25003)</f>
        <v>46269-POX45-com2</v>
      </c>
      <c r="B25003" s="16">
        <v>46269</v>
      </c>
      <c r="C25003" s="10" t="s">
        <v>27</v>
      </c>
      <c r="D25003" s="10" t="s">
        <v>72</v>
      </c>
      <c r="E25003" s="10">
        <v>0</v>
      </c>
      <c r="F25003" s="10">
        <v>24</v>
      </c>
      <c r="G25003" s="10">
        <v>0</v>
      </c>
      <c r="H25003" s="10">
        <v>0</v>
      </c>
      <c r="I25003" s="4" t="s">
        <v>828</v>
      </c>
      <c r="J25003" s="7" t="str">
        <f>VLOOKUP(C25003,'[1]T. Apoyo Sistema'!$B$1:$C$89,2,0)</f>
        <v>SI</v>
      </c>
    </row>
    <row r="25004" spans="1:10" x14ac:dyDescent="0.25">
      <c r="A25004" s="4" t="str">
        <f>CONCATENATE(B25004,"-",C25004,"-",D25004)</f>
        <v>46269-POX45-com3</v>
      </c>
      <c r="B25004" s="16">
        <v>46269</v>
      </c>
      <c r="C25004" s="10" t="s">
        <v>27</v>
      </c>
      <c r="D25004" s="10" t="s">
        <v>77</v>
      </c>
      <c r="E25004" s="10">
        <v>0</v>
      </c>
      <c r="F25004" s="10">
        <v>24</v>
      </c>
      <c r="G25004" s="10">
        <v>0</v>
      </c>
      <c r="H25004" s="10">
        <v>0</v>
      </c>
      <c r="I25004" s="4" t="s">
        <v>828</v>
      </c>
      <c r="J25004" s="7" t="str">
        <f>VLOOKUP(C25004,'[1]T. Apoyo Sistema'!$B$1:$C$89,2,0)</f>
        <v>SI</v>
      </c>
    </row>
    <row r="25005" spans="1:10" x14ac:dyDescent="0.25">
      <c r="A25005" s="4" t="str">
        <f>CONCATENATE(B25005,"-",C25005,"-",D25005)</f>
        <v>46269-POX45-com4</v>
      </c>
      <c r="B25005" s="16">
        <v>46269</v>
      </c>
      <c r="C25005" s="10" t="s">
        <v>27</v>
      </c>
      <c r="D25005" s="10" t="s">
        <v>78</v>
      </c>
      <c r="E25005" s="10">
        <v>0</v>
      </c>
      <c r="F25005" s="10">
        <v>24</v>
      </c>
      <c r="G25005" s="10">
        <v>0</v>
      </c>
      <c r="H25005" s="10">
        <v>0</v>
      </c>
      <c r="I25005" s="4" t="s">
        <v>828</v>
      </c>
      <c r="J25005" s="7" t="str">
        <f>VLOOKUP(C25005,'[1]T. Apoyo Sistema'!$B$1:$C$89,2,0)</f>
        <v>SI</v>
      </c>
    </row>
    <row r="25006" spans="1:10" x14ac:dyDescent="0.25">
      <c r="A25006" s="4" t="str">
        <f>CONCATENATE(B25006,"-",C25006,"-",D25006)</f>
        <v>46269-POX45-gen1</v>
      </c>
      <c r="B25006" s="16">
        <v>46269</v>
      </c>
      <c r="C25006" s="10" t="s">
        <v>27</v>
      </c>
      <c r="D25006" s="10" t="s">
        <v>59</v>
      </c>
      <c r="E25006" s="10">
        <v>0</v>
      </c>
      <c r="F25006" s="10">
        <v>0</v>
      </c>
      <c r="G25006" s="10">
        <v>24</v>
      </c>
      <c r="H25006" s="10">
        <v>0</v>
      </c>
      <c r="I25006" s="4" t="s">
        <v>828</v>
      </c>
      <c r="J25006" s="7" t="str">
        <f>VLOOKUP(C25006,'[1]T. Apoyo Sistema'!$B$1:$C$89,2,0)</f>
        <v>SI</v>
      </c>
    </row>
    <row r="25007" spans="1:10" x14ac:dyDescent="0.25">
      <c r="A25007" s="4" t="str">
        <f>CONCATENATE(B25007,"-",C25007,"-",D25007)</f>
        <v>46269-POX45-gen2</v>
      </c>
      <c r="B25007" s="16">
        <v>46269</v>
      </c>
      <c r="C25007" s="10" t="s">
        <v>27</v>
      </c>
      <c r="D25007" s="10" t="s">
        <v>73</v>
      </c>
      <c r="E25007" s="10">
        <v>0</v>
      </c>
      <c r="F25007" s="10">
        <v>24</v>
      </c>
      <c r="G25007" s="10">
        <v>0</v>
      </c>
      <c r="H25007" s="10">
        <v>0</v>
      </c>
      <c r="I25007" s="4" t="s">
        <v>828</v>
      </c>
      <c r="J25007" s="7" t="str">
        <f>VLOOKUP(C25007,'[1]T. Apoyo Sistema'!$B$1:$C$89,2,0)</f>
        <v>SI</v>
      </c>
    </row>
    <row r="25008" spans="1:10" x14ac:dyDescent="0.25">
      <c r="A25008" s="4" t="str">
        <f>CONCATENATE(B25008,"-",C25008,"-",D25008)</f>
        <v>46269-POX45-psa1</v>
      </c>
      <c r="B25008" s="16">
        <v>46269</v>
      </c>
      <c r="C25008" s="10" t="s">
        <v>27</v>
      </c>
      <c r="D25008" s="10" t="s">
        <v>60</v>
      </c>
      <c r="E25008" s="10">
        <v>0</v>
      </c>
      <c r="F25008" s="10">
        <v>24</v>
      </c>
      <c r="G25008" s="10">
        <v>0</v>
      </c>
      <c r="H25008" s="10">
        <v>0</v>
      </c>
      <c r="I25008" s="4" t="s">
        <v>828</v>
      </c>
      <c r="J25008" s="7" t="str">
        <f>VLOOKUP(C25008,'[1]T. Apoyo Sistema'!$B$1:$C$89,2,0)</f>
        <v>SI</v>
      </c>
    </row>
    <row r="25009" spans="1:10" x14ac:dyDescent="0.25">
      <c r="A25009" s="4" t="str">
        <f>CONCATENATE(B25009,"-",C25009,"-",D25009)</f>
        <v>46269-POX45-psa2</v>
      </c>
      <c r="B25009" s="16">
        <v>46269</v>
      </c>
      <c r="C25009" s="10" t="s">
        <v>27</v>
      </c>
      <c r="D25009" s="10" t="s">
        <v>74</v>
      </c>
      <c r="E25009" s="10">
        <v>0</v>
      </c>
      <c r="F25009" s="10">
        <v>24</v>
      </c>
      <c r="G25009" s="10">
        <v>0</v>
      </c>
      <c r="H25009" s="10">
        <v>0</v>
      </c>
      <c r="I25009" s="4" t="s">
        <v>828</v>
      </c>
      <c r="J25009" s="7" t="str">
        <f>VLOOKUP(C25009,'[1]T. Apoyo Sistema'!$B$1:$C$89,2,0)</f>
        <v>SI</v>
      </c>
    </row>
    <row r="25010" spans="1:10" x14ac:dyDescent="0.25">
      <c r="A25010" s="4" t="str">
        <f>CONCATENATE(B25010,"-",C25010,"-",D25010)</f>
        <v>46269-POX45-psa3</v>
      </c>
      <c r="B25010" s="16">
        <v>46269</v>
      </c>
      <c r="C25010" s="10" t="s">
        <v>27</v>
      </c>
      <c r="D25010" s="10" t="s">
        <v>79</v>
      </c>
      <c r="E25010" s="10">
        <v>0</v>
      </c>
      <c r="F25010" s="10">
        <v>24</v>
      </c>
      <c r="G25010" s="10">
        <v>0</v>
      </c>
      <c r="H25010" s="10">
        <v>0</v>
      </c>
      <c r="I25010" s="4" t="s">
        <v>828</v>
      </c>
      <c r="J25010" s="7" t="str">
        <f>VLOOKUP(C25010,'[1]T. Apoyo Sistema'!$B$1:$C$89,2,0)</f>
        <v>SI</v>
      </c>
    </row>
    <row r="25011" spans="1:10" x14ac:dyDescent="0.25">
      <c r="A25011" s="4" t="str">
        <f>CONCATENATE(B25011,"-",C25011,"-",D25011)</f>
        <v>46269-POX45-psa4</v>
      </c>
      <c r="B25011" s="16">
        <v>46269</v>
      </c>
      <c r="C25011" s="10" t="s">
        <v>27</v>
      </c>
      <c r="D25011" s="10" t="s">
        <v>80</v>
      </c>
      <c r="E25011" s="10">
        <v>0</v>
      </c>
      <c r="F25011" s="10">
        <v>24</v>
      </c>
      <c r="G25011" s="10">
        <v>0</v>
      </c>
      <c r="H25011" s="10">
        <v>0</v>
      </c>
      <c r="I25011" s="4" t="s">
        <v>828</v>
      </c>
      <c r="J25011" s="7" t="str">
        <f>VLOOKUP(C25011,'[1]T. Apoyo Sistema'!$B$1:$C$89,2,0)</f>
        <v>SI</v>
      </c>
    </row>
    <row r="25012" spans="1:10" x14ac:dyDescent="0.25">
      <c r="A25012" s="4" t="str">
        <f>CONCATENATE(B25012,"-",C25012,"-",D25012)</f>
        <v>46269-POX45-sec1</v>
      </c>
      <c r="B25012" s="16">
        <v>46269</v>
      </c>
      <c r="C25012" s="10" t="s">
        <v>27</v>
      </c>
      <c r="D25012" s="10" t="s">
        <v>75</v>
      </c>
      <c r="E25012" s="10">
        <v>0</v>
      </c>
      <c r="F25012" s="10">
        <v>24</v>
      </c>
      <c r="G25012" s="10">
        <v>0</v>
      </c>
      <c r="H25012" s="10">
        <v>0</v>
      </c>
      <c r="I25012" s="4" t="s">
        <v>828</v>
      </c>
      <c r="J25012" s="7" t="str">
        <f>VLOOKUP(C25012,'[1]T. Apoyo Sistema'!$B$1:$C$89,2,0)</f>
        <v>SI</v>
      </c>
    </row>
    <row r="25013" spans="1:10" x14ac:dyDescent="0.25">
      <c r="A25013" s="4" t="str">
        <f>CONCATENATE(B25013,"-",C25013,"-",D25013)</f>
        <v>46269-POX45-sec2</v>
      </c>
      <c r="B25013" s="16">
        <v>46269</v>
      </c>
      <c r="C25013" s="10" t="s">
        <v>27</v>
      </c>
      <c r="D25013" s="10" t="s">
        <v>76</v>
      </c>
      <c r="E25013" s="10">
        <v>0</v>
      </c>
      <c r="F25013" s="10">
        <v>24</v>
      </c>
      <c r="G25013" s="10">
        <v>0</v>
      </c>
      <c r="H25013" s="10">
        <v>0</v>
      </c>
      <c r="I25013" s="4" t="s">
        <v>828</v>
      </c>
      <c r="J25013" s="7" t="str">
        <f>VLOOKUP(C25013,'[1]T. Apoyo Sistema'!$B$1:$C$89,2,0)</f>
        <v>SI</v>
      </c>
    </row>
    <row r="25014" spans="1:10" x14ac:dyDescent="0.25">
      <c r="A25014" s="4" t="str">
        <f>CONCATENATE(B25014,"-",C25014,"-",D25014)</f>
        <v>46269-POX46-bbd1</v>
      </c>
      <c r="B25014" s="16">
        <v>46269</v>
      </c>
      <c r="C25014" s="10" t="s">
        <v>20</v>
      </c>
      <c r="D25014" s="10" t="s">
        <v>69</v>
      </c>
      <c r="E25014" s="10">
        <v>0</v>
      </c>
      <c r="F25014" s="10">
        <v>0.36666666666666664</v>
      </c>
      <c r="G25014" s="10">
        <v>23.633333333333333</v>
      </c>
      <c r="H25014" s="10">
        <v>0</v>
      </c>
      <c r="I25014" s="4" t="s">
        <v>828</v>
      </c>
      <c r="J25014" s="7" t="str">
        <f>VLOOKUP(C25014,'[1]T. Apoyo Sistema'!$B$1:$C$89,2,0)</f>
        <v>SI</v>
      </c>
    </row>
    <row r="25015" spans="1:10" x14ac:dyDescent="0.25">
      <c r="A25015" s="4" t="str">
        <f>CONCATENATE(B25015,"-",C25015,"-",D25015)</f>
        <v>46269-POX46-bbd2</v>
      </c>
      <c r="B25015" s="16">
        <v>46269</v>
      </c>
      <c r="C25015" s="10" t="s">
        <v>20</v>
      </c>
      <c r="D25015" s="10" t="s">
        <v>70</v>
      </c>
      <c r="E25015" s="10">
        <v>0</v>
      </c>
      <c r="F25015" s="10">
        <v>0</v>
      </c>
      <c r="G25015" s="10">
        <v>24</v>
      </c>
      <c r="H25015" s="10">
        <v>0</v>
      </c>
      <c r="I25015" s="4" t="s">
        <v>828</v>
      </c>
      <c r="J25015" s="7" t="str">
        <f>VLOOKUP(C25015,'[1]T. Apoyo Sistema'!$B$1:$C$89,2,0)</f>
        <v>SI</v>
      </c>
    </row>
    <row r="25016" spans="1:10" x14ac:dyDescent="0.25">
      <c r="A25016" s="4" t="str">
        <f>CONCATENATE(B25016,"-",C25016,"-",D25016)</f>
        <v>46269-POX46-com1</v>
      </c>
      <c r="B25016" s="16">
        <v>46269</v>
      </c>
      <c r="C25016" s="10" t="s">
        <v>20</v>
      </c>
      <c r="D25016" s="10" t="s">
        <v>71</v>
      </c>
      <c r="E25016" s="10">
        <v>0</v>
      </c>
      <c r="F25016" s="10">
        <v>1.1166666666666667</v>
      </c>
      <c r="G25016" s="10">
        <v>22.883333333333333</v>
      </c>
      <c r="H25016" s="10">
        <v>0</v>
      </c>
      <c r="I25016" s="4" t="s">
        <v>828</v>
      </c>
      <c r="J25016" s="7" t="str">
        <f>VLOOKUP(C25016,'[1]T. Apoyo Sistema'!$B$1:$C$89,2,0)</f>
        <v>SI</v>
      </c>
    </row>
    <row r="25017" spans="1:10" x14ac:dyDescent="0.25">
      <c r="A25017" s="4" t="str">
        <f>CONCATENATE(B25017,"-",C25017,"-",D25017)</f>
        <v>46269-POX46-com2</v>
      </c>
      <c r="B25017" s="16">
        <v>46269</v>
      </c>
      <c r="C25017" s="10" t="s">
        <v>20</v>
      </c>
      <c r="D25017" s="10" t="s">
        <v>72</v>
      </c>
      <c r="E25017" s="10">
        <v>0</v>
      </c>
      <c r="F25017" s="10">
        <v>9.75</v>
      </c>
      <c r="G25017" s="10">
        <v>14.25</v>
      </c>
      <c r="H25017" s="10">
        <v>0</v>
      </c>
      <c r="I25017" s="4" t="s">
        <v>828</v>
      </c>
      <c r="J25017" s="7" t="str">
        <f>VLOOKUP(C25017,'[1]T. Apoyo Sistema'!$B$1:$C$89,2,0)</f>
        <v>SI</v>
      </c>
    </row>
    <row r="25018" spans="1:10" x14ac:dyDescent="0.25">
      <c r="A25018" s="4" t="str">
        <f>CONCATENATE(B25018,"-",C25018,"-",D25018)</f>
        <v>46269-POX46-com3</v>
      </c>
      <c r="B25018" s="16">
        <v>46269</v>
      </c>
      <c r="C25018" s="10" t="s">
        <v>20</v>
      </c>
      <c r="D25018" s="10" t="s">
        <v>77</v>
      </c>
      <c r="E25018" s="10">
        <v>0</v>
      </c>
      <c r="F25018" s="10">
        <v>4.4666666666666668</v>
      </c>
      <c r="G25018" s="10">
        <v>19.533333333333331</v>
      </c>
      <c r="H25018" s="10">
        <v>0</v>
      </c>
      <c r="I25018" s="4" t="s">
        <v>828</v>
      </c>
      <c r="J25018" s="7" t="str">
        <f>VLOOKUP(C25018,'[1]T. Apoyo Sistema'!$B$1:$C$89,2,0)</f>
        <v>SI</v>
      </c>
    </row>
    <row r="25019" spans="1:10" x14ac:dyDescent="0.25">
      <c r="A25019" s="4" t="str">
        <f>CONCATENATE(B25019,"-",C25019,"-",D25019)</f>
        <v>46269-POX46-gen1</v>
      </c>
      <c r="B25019" s="16">
        <v>46269</v>
      </c>
      <c r="C25019" s="10" t="s">
        <v>20</v>
      </c>
      <c r="D25019" s="10" t="s">
        <v>59</v>
      </c>
      <c r="E25019" s="10">
        <v>0</v>
      </c>
      <c r="F25019" s="10">
        <v>0</v>
      </c>
      <c r="G25019" s="10">
        <v>24</v>
      </c>
      <c r="H25019" s="10">
        <v>0</v>
      </c>
      <c r="I25019" s="4" t="s">
        <v>828</v>
      </c>
      <c r="J25019" s="7" t="str">
        <f>VLOOKUP(C25019,'[1]T. Apoyo Sistema'!$B$1:$C$89,2,0)</f>
        <v>SI</v>
      </c>
    </row>
    <row r="25020" spans="1:10" x14ac:dyDescent="0.25">
      <c r="A25020" s="4" t="str">
        <f>CONCATENATE(B25020,"-",C25020,"-",D25020)</f>
        <v>46269-POX46-gen2</v>
      </c>
      <c r="B25020" s="16">
        <v>46269</v>
      </c>
      <c r="C25020" s="10" t="s">
        <v>20</v>
      </c>
      <c r="D25020" s="10" t="s">
        <v>73</v>
      </c>
      <c r="E25020" s="10">
        <v>0</v>
      </c>
      <c r="F25020" s="10">
        <v>11.25</v>
      </c>
      <c r="G25020" s="10">
        <v>12.75</v>
      </c>
      <c r="H25020" s="10">
        <v>0</v>
      </c>
      <c r="I25020" s="4" t="s">
        <v>828</v>
      </c>
      <c r="J25020" s="7" t="str">
        <f>VLOOKUP(C25020,'[1]T. Apoyo Sistema'!$B$1:$C$89,2,0)</f>
        <v>SI</v>
      </c>
    </row>
    <row r="25021" spans="1:10" x14ac:dyDescent="0.25">
      <c r="A25021" s="4" t="str">
        <f>CONCATENATE(B25021,"-",C25021,"-",D25021)</f>
        <v>46269-POX46-psa1</v>
      </c>
      <c r="B25021" s="16">
        <v>46269</v>
      </c>
      <c r="C25021" s="10" t="s">
        <v>20</v>
      </c>
      <c r="D25021" s="10" t="s">
        <v>60</v>
      </c>
      <c r="E25021" s="10">
        <v>0</v>
      </c>
      <c r="F25021" s="10">
        <v>8.4666666666666668</v>
      </c>
      <c r="G25021" s="10">
        <v>15.533333333333333</v>
      </c>
      <c r="H25021" s="10">
        <v>0</v>
      </c>
      <c r="I25021" s="4" t="s">
        <v>828</v>
      </c>
      <c r="J25021" s="7" t="str">
        <f>VLOOKUP(C25021,'[1]T. Apoyo Sistema'!$B$1:$C$89,2,0)</f>
        <v>SI</v>
      </c>
    </row>
    <row r="25022" spans="1:10" x14ac:dyDescent="0.25">
      <c r="A25022" s="4" t="str">
        <f>CONCATENATE(B25022,"-",C25022,"-",D25022)</f>
        <v>46269-POX46-psa2</v>
      </c>
      <c r="B25022" s="16">
        <v>46269</v>
      </c>
      <c r="C25022" s="10" t="s">
        <v>20</v>
      </c>
      <c r="D25022" s="10" t="s">
        <v>74</v>
      </c>
      <c r="E25022" s="10">
        <v>0</v>
      </c>
      <c r="F25022" s="10">
        <v>3.9333333333333331</v>
      </c>
      <c r="G25022" s="10">
        <v>20.066666666666666</v>
      </c>
      <c r="H25022" s="10">
        <v>0</v>
      </c>
      <c r="I25022" s="4" t="s">
        <v>828</v>
      </c>
      <c r="J25022" s="7" t="str">
        <f>VLOOKUP(C25022,'[1]T. Apoyo Sistema'!$B$1:$C$89,2,0)</f>
        <v>SI</v>
      </c>
    </row>
    <row r="25023" spans="1:10" x14ac:dyDescent="0.25">
      <c r="A25023" s="4" t="str">
        <f>CONCATENATE(B25023,"-",C25023,"-",D25023)</f>
        <v>46269-POX46-psa3</v>
      </c>
      <c r="B25023" s="16">
        <v>46269</v>
      </c>
      <c r="C25023" s="10" t="s">
        <v>20</v>
      </c>
      <c r="D25023" s="10" t="s">
        <v>79</v>
      </c>
      <c r="E25023" s="10">
        <v>0</v>
      </c>
      <c r="F25023" s="10">
        <v>3.9</v>
      </c>
      <c r="G25023" s="10">
        <v>20.100000000000001</v>
      </c>
      <c r="H25023" s="10">
        <v>0</v>
      </c>
      <c r="I25023" s="4" t="s">
        <v>828</v>
      </c>
      <c r="J25023" s="7" t="str">
        <f>VLOOKUP(C25023,'[1]T. Apoyo Sistema'!$B$1:$C$89,2,0)</f>
        <v>SI</v>
      </c>
    </row>
    <row r="25024" spans="1:10" x14ac:dyDescent="0.25">
      <c r="A25024" s="4" t="str">
        <f>CONCATENATE(B25024,"-",C25024,"-",D25024)</f>
        <v>46269-POX46-psa4</v>
      </c>
      <c r="B25024" s="16">
        <v>46269</v>
      </c>
      <c r="C25024" s="10" t="s">
        <v>20</v>
      </c>
      <c r="D25024" s="10" t="s">
        <v>80</v>
      </c>
      <c r="E25024" s="10">
        <v>0</v>
      </c>
      <c r="F25024" s="10">
        <v>8.2833333333333332</v>
      </c>
      <c r="G25024" s="10">
        <v>15.716666666666667</v>
      </c>
      <c r="H25024" s="10">
        <v>0</v>
      </c>
      <c r="I25024" s="4" t="s">
        <v>828</v>
      </c>
      <c r="J25024" s="7" t="str">
        <f>VLOOKUP(C25024,'[1]T. Apoyo Sistema'!$B$1:$C$89,2,0)</f>
        <v>SI</v>
      </c>
    </row>
    <row r="25025" spans="1:10" x14ac:dyDescent="0.25">
      <c r="A25025" s="4" t="str">
        <f>CONCATENATE(B25025,"-",C25025,"-",D25025)</f>
        <v>46269-POX46-psa5</v>
      </c>
      <c r="B25025" s="16">
        <v>46269</v>
      </c>
      <c r="C25025" s="10" t="s">
        <v>20</v>
      </c>
      <c r="D25025" s="10" t="s">
        <v>92</v>
      </c>
      <c r="E25025" s="10">
        <v>0</v>
      </c>
      <c r="F25025" s="10">
        <v>1</v>
      </c>
      <c r="G25025" s="10">
        <v>23</v>
      </c>
      <c r="H25025" s="10">
        <v>0</v>
      </c>
      <c r="I25025" s="4" t="s">
        <v>828</v>
      </c>
      <c r="J25025" s="7" t="str">
        <f>VLOOKUP(C25025,'[1]T. Apoyo Sistema'!$B$1:$C$89,2,0)</f>
        <v>SI</v>
      </c>
    </row>
    <row r="25026" spans="1:10" x14ac:dyDescent="0.25">
      <c r="A25026" s="4" t="str">
        <f>CONCATENATE(B25026,"-",C25026,"-",D25026)</f>
        <v>46269-POX46-psa6</v>
      </c>
      <c r="B25026" s="16">
        <v>46269</v>
      </c>
      <c r="C25026" s="10" t="s">
        <v>20</v>
      </c>
      <c r="D25026" s="10" t="s">
        <v>93</v>
      </c>
      <c r="E25026" s="10">
        <v>0</v>
      </c>
      <c r="F25026" s="10">
        <v>1</v>
      </c>
      <c r="G25026" s="10">
        <v>23</v>
      </c>
      <c r="H25026" s="10">
        <v>0</v>
      </c>
      <c r="I25026" s="4" t="s">
        <v>828</v>
      </c>
      <c r="J25026" s="7" t="str">
        <f>VLOOKUP(C25026,'[1]T. Apoyo Sistema'!$B$1:$C$89,2,0)</f>
        <v>SI</v>
      </c>
    </row>
    <row r="25027" spans="1:10" x14ac:dyDescent="0.25">
      <c r="A25027" s="4" t="str">
        <f>CONCATENATE(B25027,"-",C25027,"-",D25027)</f>
        <v>46269-POX46-sec1</v>
      </c>
      <c r="B25027" s="16">
        <v>46269</v>
      </c>
      <c r="C25027" s="10" t="s">
        <v>20</v>
      </c>
      <c r="D25027" s="10" t="s">
        <v>75</v>
      </c>
      <c r="E25027" s="10">
        <v>0</v>
      </c>
      <c r="F25027" s="10">
        <v>10.433333333333334</v>
      </c>
      <c r="G25027" s="10">
        <v>13.566666666666666</v>
      </c>
      <c r="H25027" s="10">
        <v>0</v>
      </c>
      <c r="I25027" s="4" t="s">
        <v>828</v>
      </c>
      <c r="J25027" s="7" t="str">
        <f>VLOOKUP(C25027,'[1]T. Apoyo Sistema'!$B$1:$C$89,2,0)</f>
        <v>SI</v>
      </c>
    </row>
    <row r="25028" spans="1:10" x14ac:dyDescent="0.25">
      <c r="A25028" s="4" t="str">
        <f>CONCATENATE(B25028,"-",C25028,"-",D25028)</f>
        <v>46269-POX46-sec2</v>
      </c>
      <c r="B25028" s="16">
        <v>46269</v>
      </c>
      <c r="C25028" s="10" t="s">
        <v>20</v>
      </c>
      <c r="D25028" s="10" t="s">
        <v>76</v>
      </c>
      <c r="E25028" s="10">
        <v>0</v>
      </c>
      <c r="F25028" s="10">
        <v>10.433333333333334</v>
      </c>
      <c r="G25028" s="10">
        <v>13.566666666666666</v>
      </c>
      <c r="H25028" s="10">
        <v>0</v>
      </c>
      <c r="I25028" s="4" t="s">
        <v>828</v>
      </c>
      <c r="J25028" s="7" t="str">
        <f>VLOOKUP(C25028,'[1]T. Apoyo Sistema'!$B$1:$C$89,2,0)</f>
        <v>SI</v>
      </c>
    </row>
    <row r="25029" spans="1:10" x14ac:dyDescent="0.25">
      <c r="A25029" s="4" t="str">
        <f>CONCATENATE(B25029,"-",C25029,"-",D25029)</f>
        <v>46269-POX47-bbd1</v>
      </c>
      <c r="B25029" s="16">
        <v>46269</v>
      </c>
      <c r="C25029" s="10" t="s">
        <v>97</v>
      </c>
      <c r="D25029" s="10" t="s">
        <v>69</v>
      </c>
      <c r="E25029" s="10">
        <v>0</v>
      </c>
      <c r="F25029" s="10">
        <v>0</v>
      </c>
      <c r="G25029" s="10">
        <v>24</v>
      </c>
      <c r="H25029" s="10">
        <v>0</v>
      </c>
      <c r="I25029" s="4" t="s">
        <v>828</v>
      </c>
      <c r="J25029" s="7" t="str">
        <f>VLOOKUP(C25029,'[1]T. Apoyo Sistema'!$B$1:$C$89,2,0)</f>
        <v>SI</v>
      </c>
    </row>
    <row r="25030" spans="1:10" x14ac:dyDescent="0.25">
      <c r="A25030" s="4" t="str">
        <f>CONCATENATE(B25030,"-",C25030,"-",D25030)</f>
        <v>46269-POX47-bbd2</v>
      </c>
      <c r="B25030" s="16">
        <v>46269</v>
      </c>
      <c r="C25030" s="10" t="s">
        <v>97</v>
      </c>
      <c r="D25030" s="10" t="s">
        <v>70</v>
      </c>
      <c r="E25030" s="10">
        <v>0</v>
      </c>
      <c r="F25030" s="10">
        <v>0.76666666666666672</v>
      </c>
      <c r="G25030" s="10">
        <v>23.233333333333334</v>
      </c>
      <c r="H25030" s="10">
        <v>0</v>
      </c>
      <c r="I25030" s="4" t="s">
        <v>828</v>
      </c>
      <c r="J25030" s="7" t="str">
        <f>VLOOKUP(C25030,'[1]T. Apoyo Sistema'!$B$1:$C$89,2,0)</f>
        <v>SI</v>
      </c>
    </row>
    <row r="25031" spans="1:10" x14ac:dyDescent="0.25">
      <c r="A25031" s="4" t="str">
        <f>CONCATENATE(B25031,"-",C25031,"-",D25031)</f>
        <v>46269-POX47-com1</v>
      </c>
      <c r="B25031" s="16">
        <v>46269</v>
      </c>
      <c r="C25031" s="10" t="s">
        <v>97</v>
      </c>
      <c r="D25031" s="10" t="s">
        <v>71</v>
      </c>
      <c r="E25031" s="10">
        <v>0</v>
      </c>
      <c r="F25031" s="10">
        <v>18.649999999999999</v>
      </c>
      <c r="G25031" s="10">
        <v>5.3500000000000014</v>
      </c>
      <c r="H25031" s="10">
        <v>0</v>
      </c>
      <c r="I25031" s="4" t="s">
        <v>828</v>
      </c>
      <c r="J25031" s="7" t="str">
        <f>VLOOKUP(C25031,'[1]T. Apoyo Sistema'!$B$1:$C$89,2,0)</f>
        <v>SI</v>
      </c>
    </row>
    <row r="25032" spans="1:10" x14ac:dyDescent="0.25">
      <c r="A25032" s="4" t="str">
        <f>CONCATENATE(B25032,"-",C25032,"-",D25032)</f>
        <v>46269-POX47-com2</v>
      </c>
      <c r="B25032" s="16">
        <v>46269</v>
      </c>
      <c r="C25032" s="10" t="s">
        <v>97</v>
      </c>
      <c r="D25032" s="10" t="s">
        <v>72</v>
      </c>
      <c r="E25032" s="10">
        <v>0</v>
      </c>
      <c r="F25032" s="10">
        <v>18.516666666666666</v>
      </c>
      <c r="G25032" s="10">
        <v>5.4833333333333343</v>
      </c>
      <c r="H25032" s="10">
        <v>0</v>
      </c>
      <c r="I25032" s="4" t="s">
        <v>828</v>
      </c>
      <c r="J25032" s="7" t="str">
        <f>VLOOKUP(C25032,'[1]T. Apoyo Sistema'!$B$1:$C$89,2,0)</f>
        <v>SI</v>
      </c>
    </row>
    <row r="25033" spans="1:10" x14ac:dyDescent="0.25">
      <c r="A25033" s="4" t="str">
        <f>CONCATENATE(B25033,"-",C25033,"-",D25033)</f>
        <v>46269-POX47-com3</v>
      </c>
      <c r="B25033" s="16">
        <v>46269</v>
      </c>
      <c r="C25033" s="10" t="s">
        <v>97</v>
      </c>
      <c r="D25033" s="10" t="s">
        <v>77</v>
      </c>
      <c r="E25033" s="10">
        <v>0</v>
      </c>
      <c r="F25033" s="10">
        <v>14.95</v>
      </c>
      <c r="G25033" s="10">
        <v>9.0500000000000007</v>
      </c>
      <c r="H25033" s="10">
        <v>0</v>
      </c>
      <c r="I25033" s="4" t="s">
        <v>828</v>
      </c>
      <c r="J25033" s="7" t="str">
        <f>VLOOKUP(C25033,'[1]T. Apoyo Sistema'!$B$1:$C$89,2,0)</f>
        <v>SI</v>
      </c>
    </row>
    <row r="25034" spans="1:10" x14ac:dyDescent="0.25">
      <c r="A25034" s="4" t="str">
        <f>CONCATENATE(B25034,"-",C25034,"-",D25034)</f>
        <v>46269-POX47-com4</v>
      </c>
      <c r="B25034" s="16">
        <v>46269</v>
      </c>
      <c r="C25034" s="10" t="s">
        <v>97</v>
      </c>
      <c r="D25034" s="10" t="s">
        <v>78</v>
      </c>
      <c r="E25034" s="10">
        <v>1</v>
      </c>
      <c r="F25034" s="10">
        <v>18.149999999999999</v>
      </c>
      <c r="G25034" s="10">
        <v>2.283333333333335</v>
      </c>
      <c r="H25034" s="10">
        <v>3.5666666666666669</v>
      </c>
      <c r="I25034" s="4" t="s">
        <v>828</v>
      </c>
      <c r="J25034" s="7" t="str">
        <f>VLOOKUP(C25034,'[1]T. Apoyo Sistema'!$B$1:$C$89,2,0)</f>
        <v>SI</v>
      </c>
    </row>
    <row r="25035" spans="1:10" x14ac:dyDescent="0.25">
      <c r="A25035" s="4" t="str">
        <f>CONCATENATE(B25035,"-",C25035,"-",D25035)</f>
        <v>46269-POX47-gen1</v>
      </c>
      <c r="B25035" s="16">
        <v>46269</v>
      </c>
      <c r="C25035" s="10" t="s">
        <v>97</v>
      </c>
      <c r="D25035" s="10" t="s">
        <v>59</v>
      </c>
      <c r="E25035" s="10">
        <v>0</v>
      </c>
      <c r="F25035" s="10">
        <v>19.066666666666666</v>
      </c>
      <c r="G25035" s="10">
        <v>4.9333333333333336</v>
      </c>
      <c r="H25035" s="10">
        <v>0</v>
      </c>
      <c r="I25035" s="4" t="s">
        <v>828</v>
      </c>
      <c r="J25035" s="7" t="str">
        <f>VLOOKUP(C25035,'[1]T. Apoyo Sistema'!$B$1:$C$89,2,0)</f>
        <v>SI</v>
      </c>
    </row>
    <row r="25036" spans="1:10" x14ac:dyDescent="0.25">
      <c r="A25036" s="4" t="str">
        <f>CONCATENATE(B25036,"-",C25036,"-",D25036)</f>
        <v>46269-POX47-gen2</v>
      </c>
      <c r="B25036" s="16">
        <v>46269</v>
      </c>
      <c r="C25036" s="10" t="s">
        <v>97</v>
      </c>
      <c r="D25036" s="10" t="s">
        <v>73</v>
      </c>
      <c r="E25036" s="10">
        <v>1</v>
      </c>
      <c r="F25036" s="10">
        <v>0</v>
      </c>
      <c r="G25036" s="10">
        <v>11.016666666666667</v>
      </c>
      <c r="H25036" s="10">
        <v>12.983333333333333</v>
      </c>
      <c r="I25036" s="4" t="s">
        <v>828</v>
      </c>
      <c r="J25036" s="7" t="str">
        <f>VLOOKUP(C25036,'[1]T. Apoyo Sistema'!$B$1:$C$89,2,0)</f>
        <v>SI</v>
      </c>
    </row>
    <row r="25037" spans="1:10" x14ac:dyDescent="0.25">
      <c r="A25037" s="4" t="str">
        <f>CONCATENATE(B25037,"-",C25037,"-",D25037)</f>
        <v>46269-POX47-psa1</v>
      </c>
      <c r="B25037" s="16">
        <v>46269</v>
      </c>
      <c r="C25037" s="10" t="s">
        <v>97</v>
      </c>
      <c r="D25037" s="10" t="s">
        <v>60</v>
      </c>
      <c r="E25037" s="10">
        <v>0</v>
      </c>
      <c r="F25037" s="10">
        <v>18.483333333333334</v>
      </c>
      <c r="G25037" s="10">
        <v>5.5166666666666657</v>
      </c>
      <c r="H25037" s="10">
        <v>0</v>
      </c>
      <c r="I25037" s="4" t="s">
        <v>828</v>
      </c>
      <c r="J25037" s="7" t="str">
        <f>VLOOKUP(C25037,'[1]T. Apoyo Sistema'!$B$1:$C$89,2,0)</f>
        <v>SI</v>
      </c>
    </row>
    <row r="25038" spans="1:10" x14ac:dyDescent="0.25">
      <c r="A25038" s="4" t="str">
        <f>CONCATENATE(B25038,"-",C25038,"-",D25038)</f>
        <v>46269-POX47-psa2</v>
      </c>
      <c r="B25038" s="16">
        <v>46269</v>
      </c>
      <c r="C25038" s="10" t="s">
        <v>97</v>
      </c>
      <c r="D25038" s="10" t="s">
        <v>74</v>
      </c>
      <c r="E25038" s="10">
        <v>0</v>
      </c>
      <c r="F25038" s="10">
        <v>18.483333333333334</v>
      </c>
      <c r="G25038" s="10">
        <v>5.5166666666666657</v>
      </c>
      <c r="H25038" s="10">
        <v>0</v>
      </c>
      <c r="I25038" s="4" t="s">
        <v>828</v>
      </c>
      <c r="J25038" s="7" t="str">
        <f>VLOOKUP(C25038,'[1]T. Apoyo Sistema'!$B$1:$C$89,2,0)</f>
        <v>SI</v>
      </c>
    </row>
    <row r="25039" spans="1:10" x14ac:dyDescent="0.25">
      <c r="A25039" s="4" t="str">
        <f>CONCATENATE(B25039,"-",C25039,"-",D25039)</f>
        <v>46269-POX47-psa3</v>
      </c>
      <c r="B25039" s="16">
        <v>46269</v>
      </c>
      <c r="C25039" s="10" t="s">
        <v>97</v>
      </c>
      <c r="D25039" s="10" t="s">
        <v>79</v>
      </c>
      <c r="E25039" s="10">
        <v>0</v>
      </c>
      <c r="F25039" s="10">
        <v>14.183333333333334</v>
      </c>
      <c r="G25039" s="10">
        <v>9.8166666666666664</v>
      </c>
      <c r="H25039" s="10">
        <v>0</v>
      </c>
      <c r="I25039" s="4" t="s">
        <v>828</v>
      </c>
      <c r="J25039" s="7" t="str">
        <f>VLOOKUP(C25039,'[1]T. Apoyo Sistema'!$B$1:$C$89,2,0)</f>
        <v>SI</v>
      </c>
    </row>
    <row r="25040" spans="1:10" x14ac:dyDescent="0.25">
      <c r="A25040" s="4" t="str">
        <f>CONCATENATE(B25040,"-",C25040,"-",D25040)</f>
        <v>46269-POX47-psa4</v>
      </c>
      <c r="B25040" s="16">
        <v>46269</v>
      </c>
      <c r="C25040" s="10" t="s">
        <v>97</v>
      </c>
      <c r="D25040" s="10" t="s">
        <v>80</v>
      </c>
      <c r="E25040" s="10">
        <v>0</v>
      </c>
      <c r="F25040" s="10">
        <v>18.483333333333334</v>
      </c>
      <c r="G25040" s="10">
        <v>5.5166666666666657</v>
      </c>
      <c r="H25040" s="10">
        <v>0</v>
      </c>
      <c r="I25040" s="4" t="s">
        <v>828</v>
      </c>
      <c r="J25040" s="7" t="str">
        <f>VLOOKUP(C25040,'[1]T. Apoyo Sistema'!$B$1:$C$89,2,0)</f>
        <v>SI</v>
      </c>
    </row>
    <row r="25041" spans="1:10" x14ac:dyDescent="0.25">
      <c r="A25041" s="4" t="str">
        <f>CONCATENATE(B25041,"-",C25041,"-",D25041)</f>
        <v>46269-POX47-sec1</v>
      </c>
      <c r="B25041" s="16">
        <v>46269</v>
      </c>
      <c r="C25041" s="10" t="s">
        <v>97</v>
      </c>
      <c r="D25041" s="10" t="s">
        <v>75</v>
      </c>
      <c r="E25041" s="10">
        <v>0</v>
      </c>
      <c r="F25041" s="10">
        <v>18.833333333333332</v>
      </c>
      <c r="G25041" s="10">
        <v>5.1666666666666679</v>
      </c>
      <c r="H25041" s="10">
        <v>0</v>
      </c>
      <c r="I25041" s="4" t="s">
        <v>828</v>
      </c>
      <c r="J25041" s="7" t="str">
        <f>VLOOKUP(C25041,'[1]T. Apoyo Sistema'!$B$1:$C$89,2,0)</f>
        <v>SI</v>
      </c>
    </row>
    <row r="25042" spans="1:10" x14ac:dyDescent="0.25">
      <c r="A25042" s="4" t="str">
        <f>CONCATENATE(B25042,"-",C25042,"-",D25042)</f>
        <v>46269-POX47-sec2</v>
      </c>
      <c r="B25042" s="16">
        <v>46269</v>
      </c>
      <c r="C25042" s="10" t="s">
        <v>97</v>
      </c>
      <c r="D25042" s="10" t="s">
        <v>76</v>
      </c>
      <c r="E25042" s="10">
        <v>0</v>
      </c>
      <c r="F25042" s="10">
        <v>18.833333333333332</v>
      </c>
      <c r="G25042" s="10">
        <v>5.1666666666666679</v>
      </c>
      <c r="H25042" s="10">
        <v>0</v>
      </c>
      <c r="I25042" s="4" t="s">
        <v>828</v>
      </c>
      <c r="J25042" s="7" t="str">
        <f>VLOOKUP(C25042,'[1]T. Apoyo Sistema'!$B$1:$C$89,2,0)</f>
        <v>SI</v>
      </c>
    </row>
    <row r="25043" spans="1:10" x14ac:dyDescent="0.25">
      <c r="A25043" s="4" t="str">
        <f>CONCATENATE(B25043,"-",C25043,"-",D25043)</f>
        <v>46257-POX35-bbd2</v>
      </c>
      <c r="B25043" s="16">
        <v>46257</v>
      </c>
      <c r="C25043" s="10" t="s">
        <v>36</v>
      </c>
      <c r="D25043" s="10" t="s">
        <v>70</v>
      </c>
      <c r="E25043" s="10">
        <v>1</v>
      </c>
      <c r="F25043" s="12">
        <v>0</v>
      </c>
      <c r="G25043" s="12">
        <v>23.883333333333333</v>
      </c>
      <c r="H25043" s="12">
        <v>0.1</v>
      </c>
      <c r="I25043" s="4" t="s">
        <v>13</v>
      </c>
      <c r="J25043" s="7" t="str">
        <f>VLOOKUP(C25043,'[1]T. Apoyo Sistema'!$B$1:$C$89,2,0)</f>
        <v>SI</v>
      </c>
    </row>
    <row r="25044" spans="1:10" x14ac:dyDescent="0.25">
      <c r="A25044" s="4" t="str">
        <f>CONCATENATE(B25044,"-",C25044,"-",D25044)</f>
        <v>46257-POX35-com1</v>
      </c>
      <c r="B25044" s="16">
        <v>46257</v>
      </c>
      <c r="C25044" s="10" t="s">
        <v>36</v>
      </c>
      <c r="D25044" s="10" t="s">
        <v>71</v>
      </c>
      <c r="E25044" s="10">
        <v>0</v>
      </c>
      <c r="F25044" s="12">
        <v>0</v>
      </c>
      <c r="G25044" s="12">
        <v>23.983333333333334</v>
      </c>
      <c r="H25044" s="12">
        <v>0</v>
      </c>
      <c r="I25044" s="4" t="s">
        <v>13</v>
      </c>
      <c r="J25044" s="7" t="str">
        <f>VLOOKUP(C25044,'[1]T. Apoyo Sistema'!$B$1:$C$89,2,0)</f>
        <v>SI</v>
      </c>
    </row>
    <row r="25045" spans="1:10" x14ac:dyDescent="0.25">
      <c r="A25045" s="4" t="str">
        <f>CONCATENATE(B25045,"-",C25045,"-",D25045)</f>
        <v>46257-POX35-com2</v>
      </c>
      <c r="B25045" s="16">
        <v>46257</v>
      </c>
      <c r="C25045" s="10" t="s">
        <v>36</v>
      </c>
      <c r="D25045" s="10" t="s">
        <v>72</v>
      </c>
      <c r="E25045" s="10">
        <v>0</v>
      </c>
      <c r="F25045" s="12">
        <v>0</v>
      </c>
      <c r="G25045" s="12">
        <v>23.983333333333334</v>
      </c>
      <c r="H25045" s="12">
        <v>0</v>
      </c>
      <c r="I25045" s="4" t="s">
        <v>13</v>
      </c>
      <c r="J25045" s="7" t="str">
        <f>VLOOKUP(C25045,'[1]T. Apoyo Sistema'!$B$1:$C$89,2,0)</f>
        <v>SI</v>
      </c>
    </row>
    <row r="25046" spans="1:10" x14ac:dyDescent="0.25">
      <c r="A25046" s="4" t="str">
        <f>CONCATENATE(B25046,"-",C25046,"-",D25046)</f>
        <v>46257-POX35-com3</v>
      </c>
      <c r="B25046" s="16">
        <v>46257</v>
      </c>
      <c r="C25046" s="10" t="s">
        <v>36</v>
      </c>
      <c r="D25046" s="10" t="s">
        <v>77</v>
      </c>
      <c r="E25046" s="10">
        <v>0</v>
      </c>
      <c r="F25046" s="12">
        <v>14.166666666666666</v>
      </c>
      <c r="G25046" s="12">
        <v>9.8166666666666682</v>
      </c>
      <c r="H25046" s="12">
        <v>0</v>
      </c>
      <c r="I25046" s="4" t="s">
        <v>13</v>
      </c>
      <c r="J25046" s="7" t="str">
        <f>VLOOKUP(C25046,'[1]T. Apoyo Sistema'!$B$1:$C$89,2,0)</f>
        <v>SI</v>
      </c>
    </row>
    <row r="25047" spans="1:10" x14ac:dyDescent="0.25">
      <c r="A25047" s="4" t="str">
        <f>CONCATENATE(B25047,"-",C25047,"-",D25047)</f>
        <v>46257-POX35-com4</v>
      </c>
      <c r="B25047" s="16">
        <v>46257</v>
      </c>
      <c r="C25047" s="10" t="s">
        <v>36</v>
      </c>
      <c r="D25047" s="10" t="s">
        <v>78</v>
      </c>
      <c r="E25047" s="10">
        <v>0</v>
      </c>
      <c r="F25047" s="12">
        <v>14.083333333333334</v>
      </c>
      <c r="G25047" s="12">
        <v>9.9</v>
      </c>
      <c r="H25047" s="12">
        <v>0</v>
      </c>
      <c r="I25047" s="4" t="s">
        <v>13</v>
      </c>
      <c r="J25047" s="7" t="str">
        <f>VLOOKUP(C25047,'[1]T. Apoyo Sistema'!$B$1:$C$89,2,0)</f>
        <v>SI</v>
      </c>
    </row>
    <row r="25048" spans="1:10" x14ac:dyDescent="0.25">
      <c r="A25048" s="4" t="str">
        <f>CONCATENATE(B25048,"-",C25048,"-",D25048)</f>
        <v>46257-POX35-gen1</v>
      </c>
      <c r="B25048" s="16">
        <v>46257</v>
      </c>
      <c r="C25048" s="10" t="s">
        <v>36</v>
      </c>
      <c r="D25048" s="10" t="s">
        <v>59</v>
      </c>
      <c r="E25048" s="10">
        <v>0</v>
      </c>
      <c r="F25048" s="12">
        <v>15.6</v>
      </c>
      <c r="G25048" s="12">
        <v>8.3833333333333346</v>
      </c>
      <c r="H25048" s="12">
        <v>0</v>
      </c>
      <c r="I25048" s="4" t="s">
        <v>13</v>
      </c>
      <c r="J25048" s="7" t="str">
        <f>VLOOKUP(C25048,'[1]T. Apoyo Sistema'!$B$1:$C$89,2,0)</f>
        <v>SI</v>
      </c>
    </row>
    <row r="25049" spans="1:10" x14ac:dyDescent="0.25">
      <c r="A25049" s="4" t="str">
        <f>CONCATENATE(B25049,"-",C25049,"-",D25049)</f>
        <v>46257-POX35-gen2</v>
      </c>
      <c r="B25049" s="16">
        <v>46257</v>
      </c>
      <c r="C25049" s="10" t="s">
        <v>36</v>
      </c>
      <c r="D25049" s="10" t="s">
        <v>73</v>
      </c>
      <c r="E25049" s="10">
        <v>0</v>
      </c>
      <c r="F25049" s="12">
        <v>0</v>
      </c>
      <c r="G25049" s="12">
        <v>23.983333333333334</v>
      </c>
      <c r="H25049" s="12">
        <v>0</v>
      </c>
      <c r="I25049" s="4" t="s">
        <v>13</v>
      </c>
      <c r="J25049" s="7" t="str">
        <f>VLOOKUP(C25049,'[1]T. Apoyo Sistema'!$B$1:$C$89,2,0)</f>
        <v>SI</v>
      </c>
    </row>
    <row r="25050" spans="1:10" x14ac:dyDescent="0.25">
      <c r="A25050" s="4" t="str">
        <f>CONCATENATE(B25050,"-",C25050,"-",D25050)</f>
        <v>46257-POX35-psa1</v>
      </c>
      <c r="B25050" s="16">
        <v>46257</v>
      </c>
      <c r="C25050" s="10" t="s">
        <v>36</v>
      </c>
      <c r="D25050" s="10" t="s">
        <v>60</v>
      </c>
      <c r="E25050" s="10">
        <v>0</v>
      </c>
      <c r="F25050" s="12">
        <v>0</v>
      </c>
      <c r="G25050" s="12">
        <v>23.983333333333334</v>
      </c>
      <c r="H25050" s="12">
        <v>0</v>
      </c>
      <c r="I25050" s="4" t="s">
        <v>13</v>
      </c>
      <c r="J25050" s="7" t="str">
        <f>VLOOKUP(C25050,'[1]T. Apoyo Sistema'!$B$1:$C$89,2,0)</f>
        <v>SI</v>
      </c>
    </row>
    <row r="25051" spans="1:10" x14ac:dyDescent="0.25">
      <c r="A25051" s="4" t="str">
        <f>CONCATENATE(B25051,"-",C25051,"-",D25051)</f>
        <v>46257-POX35-psa2</v>
      </c>
      <c r="B25051" s="16">
        <v>46257</v>
      </c>
      <c r="C25051" s="10" t="s">
        <v>36</v>
      </c>
      <c r="D25051" s="10" t="s">
        <v>74</v>
      </c>
      <c r="E25051" s="10">
        <v>0</v>
      </c>
      <c r="F25051" s="12">
        <v>0</v>
      </c>
      <c r="G25051" s="12">
        <v>23.983333333333334</v>
      </c>
      <c r="H25051" s="12">
        <v>0</v>
      </c>
      <c r="I25051" s="4" t="s">
        <v>13</v>
      </c>
      <c r="J25051" s="7" t="str">
        <f>VLOOKUP(C25051,'[1]T. Apoyo Sistema'!$B$1:$C$89,2,0)</f>
        <v>SI</v>
      </c>
    </row>
    <row r="25052" spans="1:10" x14ac:dyDescent="0.25">
      <c r="A25052" s="4" t="str">
        <f>CONCATENATE(B25052,"-",C25052,"-",D25052)</f>
        <v>46257-POX35-psa3</v>
      </c>
      <c r="B25052" s="16">
        <v>46257</v>
      </c>
      <c r="C25052" s="10" t="s">
        <v>36</v>
      </c>
      <c r="D25052" s="10" t="s">
        <v>79</v>
      </c>
      <c r="E25052" s="10">
        <v>0</v>
      </c>
      <c r="F25052" s="12">
        <v>13.45</v>
      </c>
      <c r="G25052" s="12">
        <v>10.533333333333335</v>
      </c>
      <c r="H25052" s="12">
        <v>0</v>
      </c>
      <c r="I25052" s="4" t="s">
        <v>13</v>
      </c>
      <c r="J25052" s="7" t="str">
        <f>VLOOKUP(C25052,'[1]T. Apoyo Sistema'!$B$1:$C$89,2,0)</f>
        <v>SI</v>
      </c>
    </row>
    <row r="25053" spans="1:10" x14ac:dyDescent="0.25">
      <c r="A25053" s="4" t="str">
        <f>CONCATENATE(B25053,"-",C25053,"-",D25053)</f>
        <v>46257-POX35-psa4</v>
      </c>
      <c r="B25053" s="16">
        <v>46257</v>
      </c>
      <c r="C25053" s="10" t="s">
        <v>36</v>
      </c>
      <c r="D25053" s="10" t="s">
        <v>80</v>
      </c>
      <c r="E25053" s="10">
        <v>0</v>
      </c>
      <c r="F25053" s="12">
        <v>13.333333333333334</v>
      </c>
      <c r="G25053" s="12">
        <v>10.65</v>
      </c>
      <c r="H25053" s="12">
        <v>0</v>
      </c>
      <c r="I25053" s="4" t="s">
        <v>13</v>
      </c>
      <c r="J25053" s="7" t="str">
        <f>VLOOKUP(C25053,'[1]T. Apoyo Sistema'!$B$1:$C$89,2,0)</f>
        <v>SI</v>
      </c>
    </row>
    <row r="25054" spans="1:10" x14ac:dyDescent="0.25">
      <c r="A25054" s="4" t="str">
        <f>CONCATENATE(B25054,"-",C25054,"-",D25054)</f>
        <v>46257-POX35-sec1</v>
      </c>
      <c r="B25054" s="16">
        <v>46257</v>
      </c>
      <c r="C25054" s="10" t="s">
        <v>36</v>
      </c>
      <c r="D25054" s="10" t="s">
        <v>75</v>
      </c>
      <c r="E25054" s="10">
        <v>0</v>
      </c>
      <c r="F25054" s="12">
        <v>15</v>
      </c>
      <c r="G25054" s="12">
        <v>8.9833333333333343</v>
      </c>
      <c r="H25054" s="12">
        <v>0</v>
      </c>
      <c r="I25054" s="4" t="s">
        <v>13</v>
      </c>
      <c r="J25054" s="7" t="str">
        <f>VLOOKUP(C25054,'[1]T. Apoyo Sistema'!$B$1:$C$89,2,0)</f>
        <v>SI</v>
      </c>
    </row>
    <row r="25055" spans="1:10" x14ac:dyDescent="0.25">
      <c r="A25055" s="4" t="str">
        <f>CONCATENATE(B25055,"-",C25055,"-",D25055)</f>
        <v>46257-POX35-sec2</v>
      </c>
      <c r="B25055" s="16">
        <v>46257</v>
      </c>
      <c r="C25055" s="10" t="s">
        <v>36</v>
      </c>
      <c r="D25055" s="10" t="s">
        <v>76</v>
      </c>
      <c r="E25055" s="10">
        <v>0</v>
      </c>
      <c r="F25055" s="12">
        <v>15</v>
      </c>
      <c r="G25055" s="12">
        <v>8.9833333333333343</v>
      </c>
      <c r="H25055" s="12">
        <v>0</v>
      </c>
      <c r="I25055" s="4" t="s">
        <v>13</v>
      </c>
      <c r="J25055" s="7" t="str">
        <f>VLOOKUP(C25055,'[1]T. Apoyo Sistema'!$B$1:$C$89,2,0)</f>
        <v>SI</v>
      </c>
    </row>
    <row r="25056" spans="1:10" x14ac:dyDescent="0.25">
      <c r="A25056" s="4" t="str">
        <f>CONCATENATE(B25056,"-",C25056,"-",D25056)</f>
        <v>46257-POX47-bbd1</v>
      </c>
      <c r="B25056" s="16">
        <v>46257</v>
      </c>
      <c r="C25056" s="10" t="s">
        <v>97</v>
      </c>
      <c r="D25056" s="10" t="s">
        <v>69</v>
      </c>
      <c r="E25056" s="10">
        <v>0</v>
      </c>
      <c r="F25056" s="12">
        <v>0</v>
      </c>
      <c r="G25056" s="12">
        <v>23.983333333333334</v>
      </c>
      <c r="H25056" s="12">
        <v>0</v>
      </c>
      <c r="I25056" s="4" t="s">
        <v>13</v>
      </c>
      <c r="J25056" s="7" t="str">
        <f>VLOOKUP(C25056,'[1]T. Apoyo Sistema'!$B$1:$C$89,2,0)</f>
        <v>SI</v>
      </c>
    </row>
    <row r="25057" spans="1:10" x14ac:dyDescent="0.25">
      <c r="A25057" s="4" t="str">
        <f>CONCATENATE(B25057,"-",C25057,"-",D25057)</f>
        <v>46257-POX47-bbd2</v>
      </c>
      <c r="B25057" s="16">
        <v>46257</v>
      </c>
      <c r="C25057" s="10" t="s">
        <v>97</v>
      </c>
      <c r="D25057" s="10" t="s">
        <v>70</v>
      </c>
      <c r="E25057" s="10">
        <v>0</v>
      </c>
      <c r="F25057" s="12">
        <v>0.73333333333333328</v>
      </c>
      <c r="G25057" s="12">
        <v>23.25</v>
      </c>
      <c r="H25057" s="12">
        <v>0</v>
      </c>
      <c r="I25057" s="4" t="s">
        <v>13</v>
      </c>
      <c r="J25057" s="7" t="str">
        <f>VLOOKUP(C25057,'[1]T. Apoyo Sistema'!$B$1:$C$89,2,0)</f>
        <v>SI</v>
      </c>
    </row>
    <row r="25058" spans="1:10" x14ac:dyDescent="0.25">
      <c r="A25058" s="4" t="str">
        <f>CONCATENATE(B25058,"-",C25058,"-",D25058)</f>
        <v>46269-POX49-bbd1</v>
      </c>
      <c r="B25058" s="16">
        <v>46269</v>
      </c>
      <c r="C25058" s="10" t="s">
        <v>98</v>
      </c>
      <c r="D25058" s="10" t="s">
        <v>69</v>
      </c>
      <c r="E25058" s="10">
        <v>0</v>
      </c>
      <c r="F25058" s="10">
        <v>0.66666666666666663</v>
      </c>
      <c r="G25058" s="10">
        <v>23.333333333333332</v>
      </c>
      <c r="H25058" s="10">
        <v>0</v>
      </c>
      <c r="I25058" s="4" t="s">
        <v>828</v>
      </c>
      <c r="J25058" s="7" t="str">
        <f>VLOOKUP(C25058,'[1]T. Apoyo Sistema'!$B$1:$C$89,2,0)</f>
        <v>SI</v>
      </c>
    </row>
    <row r="25059" spans="1:10" x14ac:dyDescent="0.25">
      <c r="A25059" s="4" t="str">
        <f>CONCATENATE(B25059,"-",C25059,"-",D25059)</f>
        <v>46269-POX49-bbd2</v>
      </c>
      <c r="B25059" s="16">
        <v>46269</v>
      </c>
      <c r="C25059" s="10" t="s">
        <v>98</v>
      </c>
      <c r="D25059" s="10" t="s">
        <v>70</v>
      </c>
      <c r="E25059" s="10">
        <v>0</v>
      </c>
      <c r="F25059" s="10">
        <v>0</v>
      </c>
      <c r="G25059" s="10">
        <v>24</v>
      </c>
      <c r="H25059" s="10">
        <v>0</v>
      </c>
      <c r="I25059" s="4" t="s">
        <v>828</v>
      </c>
      <c r="J25059" s="7" t="str">
        <f>VLOOKUP(C25059,'[1]T. Apoyo Sistema'!$B$1:$C$89,2,0)</f>
        <v>SI</v>
      </c>
    </row>
    <row r="25060" spans="1:10" x14ac:dyDescent="0.25">
      <c r="A25060" s="4" t="str">
        <f>CONCATENATE(B25060,"-",C25060,"-",D25060)</f>
        <v>46269-POX49-com1</v>
      </c>
      <c r="B25060" s="16">
        <v>46269</v>
      </c>
      <c r="C25060" s="10" t="s">
        <v>98</v>
      </c>
      <c r="D25060" s="10" t="s">
        <v>71</v>
      </c>
      <c r="E25060" s="10">
        <v>0</v>
      </c>
      <c r="F25060" s="10">
        <v>15.7</v>
      </c>
      <c r="G25060" s="10">
        <v>8.3000000000000007</v>
      </c>
      <c r="H25060" s="10">
        <v>0</v>
      </c>
      <c r="I25060" s="4" t="s">
        <v>828</v>
      </c>
      <c r="J25060" s="7" t="str">
        <f>VLOOKUP(C25060,'[1]T. Apoyo Sistema'!$B$1:$C$89,2,0)</f>
        <v>SI</v>
      </c>
    </row>
    <row r="25061" spans="1:10" x14ac:dyDescent="0.25">
      <c r="A25061" s="4" t="str">
        <f>CONCATENATE(B25061,"-",C25061,"-",D25061)</f>
        <v>46269-POX49-com2</v>
      </c>
      <c r="B25061" s="16">
        <v>46269</v>
      </c>
      <c r="C25061" s="10" t="s">
        <v>98</v>
      </c>
      <c r="D25061" s="10" t="s">
        <v>72</v>
      </c>
      <c r="E25061" s="10">
        <v>0</v>
      </c>
      <c r="F25061" s="10">
        <v>9.8666666666666671</v>
      </c>
      <c r="G25061" s="10">
        <v>14.133333333333333</v>
      </c>
      <c r="H25061" s="10">
        <v>0</v>
      </c>
      <c r="I25061" s="4" t="s">
        <v>828</v>
      </c>
      <c r="J25061" s="7" t="str">
        <f>VLOOKUP(C25061,'[1]T. Apoyo Sistema'!$B$1:$C$89,2,0)</f>
        <v>SI</v>
      </c>
    </row>
    <row r="25062" spans="1:10" x14ac:dyDescent="0.25">
      <c r="A25062" s="4" t="str">
        <f>CONCATENATE(B25062,"-",C25062,"-",D25062)</f>
        <v>46269-POX49-com3</v>
      </c>
      <c r="B25062" s="16">
        <v>46269</v>
      </c>
      <c r="C25062" s="10" t="s">
        <v>98</v>
      </c>
      <c r="D25062" s="10" t="s">
        <v>77</v>
      </c>
      <c r="E25062" s="10">
        <v>0</v>
      </c>
      <c r="F25062" s="10">
        <v>8.0666666666666664</v>
      </c>
      <c r="G25062" s="10">
        <v>15.933333333333334</v>
      </c>
      <c r="H25062" s="10">
        <v>0</v>
      </c>
      <c r="I25062" s="4" t="s">
        <v>828</v>
      </c>
      <c r="J25062" s="7" t="str">
        <f>VLOOKUP(C25062,'[1]T. Apoyo Sistema'!$B$1:$C$89,2,0)</f>
        <v>SI</v>
      </c>
    </row>
    <row r="25063" spans="1:10" x14ac:dyDescent="0.25">
      <c r="A25063" s="4" t="str">
        <f>CONCATENATE(B25063,"-",C25063,"-",D25063)</f>
        <v>46269-POX49-com4</v>
      </c>
      <c r="B25063" s="16">
        <v>46269</v>
      </c>
      <c r="C25063" s="10" t="s">
        <v>98</v>
      </c>
      <c r="D25063" s="10" t="s">
        <v>78</v>
      </c>
      <c r="E25063" s="10">
        <v>0</v>
      </c>
      <c r="F25063" s="10">
        <v>15.95</v>
      </c>
      <c r="G25063" s="10">
        <v>8.0500000000000007</v>
      </c>
      <c r="H25063" s="10">
        <v>0</v>
      </c>
      <c r="I25063" s="4" t="s">
        <v>828</v>
      </c>
      <c r="J25063" s="7" t="str">
        <f>VLOOKUP(C25063,'[1]T. Apoyo Sistema'!$B$1:$C$89,2,0)</f>
        <v>SI</v>
      </c>
    </row>
    <row r="25064" spans="1:10" x14ac:dyDescent="0.25">
      <c r="A25064" s="4" t="str">
        <f>CONCATENATE(B25064,"-",C25064,"-",D25064)</f>
        <v>46269-POX49-gen1</v>
      </c>
      <c r="B25064" s="16">
        <v>46269</v>
      </c>
      <c r="C25064" s="10" t="s">
        <v>98</v>
      </c>
      <c r="D25064" s="10" t="s">
        <v>59</v>
      </c>
      <c r="E25064" s="10">
        <v>0</v>
      </c>
      <c r="F25064" s="10">
        <v>16.783333333333335</v>
      </c>
      <c r="G25064" s="10">
        <v>7.216666666666665</v>
      </c>
      <c r="H25064" s="10">
        <v>0</v>
      </c>
      <c r="I25064" s="4" t="s">
        <v>828</v>
      </c>
      <c r="J25064" s="7" t="str">
        <f>VLOOKUP(C25064,'[1]T. Apoyo Sistema'!$B$1:$C$89,2,0)</f>
        <v>SI</v>
      </c>
    </row>
    <row r="25065" spans="1:10" x14ac:dyDescent="0.25">
      <c r="A25065" s="4" t="str">
        <f>CONCATENATE(B25065,"-",C25065,"-",D25065)</f>
        <v>46269-POX49-gen2</v>
      </c>
      <c r="B25065" s="16">
        <v>46269</v>
      </c>
      <c r="C25065" s="10" t="s">
        <v>98</v>
      </c>
      <c r="D25065" s="10" t="s">
        <v>73</v>
      </c>
      <c r="E25065" s="10">
        <v>0</v>
      </c>
      <c r="F25065" s="10">
        <v>0</v>
      </c>
      <c r="G25065" s="10">
        <v>24</v>
      </c>
      <c r="H25065" s="10">
        <v>0</v>
      </c>
      <c r="I25065" s="4" t="s">
        <v>828</v>
      </c>
      <c r="J25065" s="7" t="str">
        <f>VLOOKUP(C25065,'[1]T. Apoyo Sistema'!$B$1:$C$89,2,0)</f>
        <v>SI</v>
      </c>
    </row>
    <row r="25066" spans="1:10" x14ac:dyDescent="0.25">
      <c r="A25066" s="4" t="str">
        <f>CONCATENATE(B25066,"-",C25066,"-",D25066)</f>
        <v>46269-POX49-psa1</v>
      </c>
      <c r="B25066" s="16">
        <v>46269</v>
      </c>
      <c r="C25066" s="10" t="s">
        <v>98</v>
      </c>
      <c r="D25066" s="10" t="s">
        <v>60</v>
      </c>
      <c r="E25066" s="10">
        <v>0</v>
      </c>
      <c r="F25066" s="10">
        <v>8.0166666666666675</v>
      </c>
      <c r="G25066" s="10">
        <v>15.983333333333333</v>
      </c>
      <c r="H25066" s="10">
        <v>0</v>
      </c>
      <c r="I25066" s="4" t="s">
        <v>828</v>
      </c>
      <c r="J25066" s="7" t="str">
        <f>VLOOKUP(C25066,'[1]T. Apoyo Sistema'!$B$1:$C$89,2,0)</f>
        <v>SI</v>
      </c>
    </row>
    <row r="25067" spans="1:10" x14ac:dyDescent="0.25">
      <c r="A25067" s="4" t="str">
        <f>CONCATENATE(B25067,"-",C25067,"-",D25067)</f>
        <v>46269-POX49-psa2</v>
      </c>
      <c r="B25067" s="16">
        <v>46269</v>
      </c>
      <c r="C25067" s="10" t="s">
        <v>98</v>
      </c>
      <c r="D25067" s="10" t="s">
        <v>74</v>
      </c>
      <c r="E25067" s="10">
        <v>0</v>
      </c>
      <c r="F25067" s="10">
        <v>15.466666666666667</v>
      </c>
      <c r="G25067" s="10">
        <v>8.5333333333333332</v>
      </c>
      <c r="H25067" s="10">
        <v>0</v>
      </c>
      <c r="I25067" s="4" t="s">
        <v>828</v>
      </c>
      <c r="J25067" s="7" t="str">
        <f>VLOOKUP(C25067,'[1]T. Apoyo Sistema'!$B$1:$C$89,2,0)</f>
        <v>SI</v>
      </c>
    </row>
    <row r="25068" spans="1:10" x14ac:dyDescent="0.25">
      <c r="A25068" s="4" t="str">
        <f>CONCATENATE(B25068,"-",C25068,"-",D25068)</f>
        <v>46269-POX49-psa3</v>
      </c>
      <c r="B25068" s="16">
        <v>46269</v>
      </c>
      <c r="C25068" s="10" t="s">
        <v>98</v>
      </c>
      <c r="D25068" s="10" t="s">
        <v>79</v>
      </c>
      <c r="E25068" s="10">
        <v>0</v>
      </c>
      <c r="F25068" s="10">
        <v>15.333333333333334</v>
      </c>
      <c r="G25068" s="10">
        <v>8.6666666666666661</v>
      </c>
      <c r="H25068" s="10">
        <v>0</v>
      </c>
      <c r="I25068" s="4" t="s">
        <v>828</v>
      </c>
      <c r="J25068" s="7" t="str">
        <f>VLOOKUP(C25068,'[1]T. Apoyo Sistema'!$B$1:$C$89,2,0)</f>
        <v>SI</v>
      </c>
    </row>
    <row r="25069" spans="1:10" x14ac:dyDescent="0.25">
      <c r="A25069" s="4" t="str">
        <f>CONCATENATE(B25069,"-",C25069,"-",D25069)</f>
        <v>46269-POX49-psa4</v>
      </c>
      <c r="B25069" s="16">
        <v>46269</v>
      </c>
      <c r="C25069" s="10" t="s">
        <v>98</v>
      </c>
      <c r="D25069" s="10" t="s">
        <v>80</v>
      </c>
      <c r="E25069" s="10">
        <v>0</v>
      </c>
      <c r="F25069" s="10">
        <v>9.7833333333333332</v>
      </c>
      <c r="G25069" s="10">
        <v>14.216666666666667</v>
      </c>
      <c r="H25069" s="10">
        <v>0</v>
      </c>
      <c r="I25069" s="4" t="s">
        <v>828</v>
      </c>
      <c r="J25069" s="7" t="str">
        <f>VLOOKUP(C25069,'[1]T. Apoyo Sistema'!$B$1:$C$89,2,0)</f>
        <v>SI</v>
      </c>
    </row>
    <row r="25070" spans="1:10" x14ac:dyDescent="0.25">
      <c r="A25070" s="4" t="str">
        <f>CONCATENATE(B25070,"-",C25070,"-",D25070)</f>
        <v>46269-POX49-sec1</v>
      </c>
      <c r="B25070" s="16">
        <v>46269</v>
      </c>
      <c r="C25070" s="10" t="s">
        <v>98</v>
      </c>
      <c r="D25070" s="10" t="s">
        <v>75</v>
      </c>
      <c r="E25070" s="10">
        <v>0</v>
      </c>
      <c r="F25070" s="10">
        <v>16.45</v>
      </c>
      <c r="G25070" s="10">
        <v>7.5500000000000007</v>
      </c>
      <c r="H25070" s="10">
        <v>0</v>
      </c>
      <c r="I25070" s="4" t="s">
        <v>828</v>
      </c>
      <c r="J25070" s="7" t="str">
        <f>VLOOKUP(C25070,'[1]T. Apoyo Sistema'!$B$1:$C$89,2,0)</f>
        <v>SI</v>
      </c>
    </row>
    <row r="25071" spans="1:10" x14ac:dyDescent="0.25">
      <c r="A25071" s="4" t="str">
        <f>CONCATENATE(B25071,"-",C25071,"-",D25071)</f>
        <v>46269-POX49-sec2</v>
      </c>
      <c r="B25071" s="16">
        <v>46269</v>
      </c>
      <c r="C25071" s="10" t="s">
        <v>98</v>
      </c>
      <c r="D25071" s="10" t="s">
        <v>76</v>
      </c>
      <c r="E25071" s="10">
        <v>0</v>
      </c>
      <c r="F25071" s="10">
        <v>16.45</v>
      </c>
      <c r="G25071" s="10">
        <v>7.5500000000000007</v>
      </c>
      <c r="H25071" s="10">
        <v>0</v>
      </c>
      <c r="I25071" s="4" t="s">
        <v>828</v>
      </c>
      <c r="J25071" s="7" t="str">
        <f>VLOOKUP(C25071,'[1]T. Apoyo Sistema'!$B$1:$C$89,2,0)</f>
        <v>SI</v>
      </c>
    </row>
    <row r="25072" spans="1:10" x14ac:dyDescent="0.25">
      <c r="A25072" s="4" t="str">
        <f>CONCATENATE(B25072,"-",C25072,"-",D25072)</f>
        <v>46269-POX50-bbd1</v>
      </c>
      <c r="B25072" s="16">
        <v>46269</v>
      </c>
      <c r="C25072" s="10" t="s">
        <v>99</v>
      </c>
      <c r="D25072" s="10" t="s">
        <v>69</v>
      </c>
      <c r="E25072" s="10">
        <v>0</v>
      </c>
      <c r="F25072" s="10">
        <v>0</v>
      </c>
      <c r="G25072" s="10">
        <v>24</v>
      </c>
      <c r="H25072" s="10">
        <v>0</v>
      </c>
      <c r="I25072" s="4" t="s">
        <v>828</v>
      </c>
      <c r="J25072" s="7" t="str">
        <f>VLOOKUP(C25072,'[1]T. Apoyo Sistema'!$B$1:$C$89,2,0)</f>
        <v>SI</v>
      </c>
    </row>
    <row r="25073" spans="1:10" x14ac:dyDescent="0.25">
      <c r="A25073" s="4" t="str">
        <f>CONCATENATE(B25073,"-",C25073,"-",D25073)</f>
        <v>46269-POX50-bbd2</v>
      </c>
      <c r="B25073" s="16">
        <v>46269</v>
      </c>
      <c r="C25073" s="10" t="s">
        <v>99</v>
      </c>
      <c r="D25073" s="10" t="s">
        <v>70</v>
      </c>
      <c r="E25073" s="10">
        <v>0</v>
      </c>
      <c r="F25073" s="10">
        <v>0.33333333333333331</v>
      </c>
      <c r="G25073" s="10">
        <v>23.666666666666668</v>
      </c>
      <c r="H25073" s="10">
        <v>0</v>
      </c>
      <c r="I25073" s="4" t="s">
        <v>828</v>
      </c>
      <c r="J25073" s="7" t="str">
        <f>VLOOKUP(C25073,'[1]T. Apoyo Sistema'!$B$1:$C$89,2,0)</f>
        <v>SI</v>
      </c>
    </row>
    <row r="25074" spans="1:10" x14ac:dyDescent="0.25">
      <c r="A25074" s="4" t="str">
        <f>CONCATENATE(B25074,"-",C25074,"-",D25074)</f>
        <v>46269-POX50-com1</v>
      </c>
      <c r="B25074" s="16">
        <v>46269</v>
      </c>
      <c r="C25074" s="10" t="s">
        <v>99</v>
      </c>
      <c r="D25074" s="10" t="s">
        <v>71</v>
      </c>
      <c r="E25074" s="10">
        <v>0</v>
      </c>
      <c r="F25074" s="10">
        <v>6.666666666666667</v>
      </c>
      <c r="G25074" s="10">
        <v>17.333333333333332</v>
      </c>
      <c r="H25074" s="10">
        <v>0</v>
      </c>
      <c r="I25074" s="4" t="s">
        <v>828</v>
      </c>
      <c r="J25074" s="7" t="str">
        <f>VLOOKUP(C25074,'[1]T. Apoyo Sistema'!$B$1:$C$89,2,0)</f>
        <v>SI</v>
      </c>
    </row>
    <row r="25075" spans="1:10" x14ac:dyDescent="0.25">
      <c r="A25075" s="4" t="str">
        <f>CONCATENATE(B25075,"-",C25075,"-",D25075)</f>
        <v>46269-POX50-com2</v>
      </c>
      <c r="B25075" s="16">
        <v>46269</v>
      </c>
      <c r="C25075" s="10" t="s">
        <v>99</v>
      </c>
      <c r="D25075" s="10" t="s">
        <v>72</v>
      </c>
      <c r="E25075" s="10">
        <v>0</v>
      </c>
      <c r="F25075" s="10">
        <v>6.5666666666666664</v>
      </c>
      <c r="G25075" s="10">
        <v>17.433333333333334</v>
      </c>
      <c r="H25075" s="10">
        <v>0</v>
      </c>
      <c r="I25075" s="4" t="s">
        <v>828</v>
      </c>
      <c r="J25075" s="7" t="str">
        <f>VLOOKUP(C25075,'[1]T. Apoyo Sistema'!$B$1:$C$89,2,0)</f>
        <v>SI</v>
      </c>
    </row>
    <row r="25076" spans="1:10" x14ac:dyDescent="0.25">
      <c r="A25076" s="4" t="str">
        <f>CONCATENATE(B25076,"-",C25076,"-",D25076)</f>
        <v>46269-POX50-com3</v>
      </c>
      <c r="B25076" s="16">
        <v>46269</v>
      </c>
      <c r="C25076" s="10" t="s">
        <v>99</v>
      </c>
      <c r="D25076" s="10" t="s">
        <v>77</v>
      </c>
      <c r="E25076" s="10">
        <v>0</v>
      </c>
      <c r="F25076" s="10">
        <v>6.833333333333333</v>
      </c>
      <c r="G25076" s="10">
        <v>17.166666666666668</v>
      </c>
      <c r="H25076" s="10">
        <v>0</v>
      </c>
      <c r="I25076" s="4" t="s">
        <v>828</v>
      </c>
      <c r="J25076" s="7" t="str">
        <f>VLOOKUP(C25076,'[1]T. Apoyo Sistema'!$B$1:$C$89,2,0)</f>
        <v>SI</v>
      </c>
    </row>
    <row r="25077" spans="1:10" x14ac:dyDescent="0.25">
      <c r="A25077" s="4" t="str">
        <f>CONCATENATE(B25077,"-",C25077,"-",D25077)</f>
        <v>46269-POX50-gen1</v>
      </c>
      <c r="B25077" s="16">
        <v>46269</v>
      </c>
      <c r="C25077" s="10" t="s">
        <v>99</v>
      </c>
      <c r="D25077" s="10" t="s">
        <v>59</v>
      </c>
      <c r="E25077" s="10">
        <v>0</v>
      </c>
      <c r="F25077" s="10">
        <v>0</v>
      </c>
      <c r="G25077" s="10">
        <v>24</v>
      </c>
      <c r="H25077" s="10">
        <v>0</v>
      </c>
      <c r="I25077" s="4" t="s">
        <v>828</v>
      </c>
      <c r="J25077" s="7" t="str">
        <f>VLOOKUP(C25077,'[1]T. Apoyo Sistema'!$B$1:$C$89,2,0)</f>
        <v>SI</v>
      </c>
    </row>
    <row r="25078" spans="1:10" x14ac:dyDescent="0.25">
      <c r="A25078" s="4" t="str">
        <f>CONCATENATE(B25078,"-",C25078,"-",D25078)</f>
        <v>46269-POX50-gen2</v>
      </c>
      <c r="B25078" s="16">
        <v>46269</v>
      </c>
      <c r="C25078" s="10" t="s">
        <v>99</v>
      </c>
      <c r="D25078" s="10" t="s">
        <v>73</v>
      </c>
      <c r="E25078" s="10">
        <v>0</v>
      </c>
      <c r="F25078" s="10">
        <v>7.833333333333333</v>
      </c>
      <c r="G25078" s="10">
        <v>16.166666666666668</v>
      </c>
      <c r="H25078" s="10">
        <v>0</v>
      </c>
      <c r="I25078" s="4" t="s">
        <v>828</v>
      </c>
      <c r="J25078" s="7" t="str">
        <f>VLOOKUP(C25078,'[1]T. Apoyo Sistema'!$B$1:$C$89,2,0)</f>
        <v>SI</v>
      </c>
    </row>
    <row r="25079" spans="1:10" x14ac:dyDescent="0.25">
      <c r="A25079" s="4" t="str">
        <f>CONCATENATE(B25079,"-",C25079,"-",D25079)</f>
        <v>46269-POX50-psa1</v>
      </c>
      <c r="B25079" s="16">
        <v>46269</v>
      </c>
      <c r="C25079" s="10" t="s">
        <v>99</v>
      </c>
      <c r="D25079" s="10" t="s">
        <v>60</v>
      </c>
      <c r="E25079" s="10">
        <v>0</v>
      </c>
      <c r="F25079" s="10">
        <v>6.333333333333333</v>
      </c>
      <c r="G25079" s="10">
        <v>17.666666666666668</v>
      </c>
      <c r="H25079" s="10">
        <v>0</v>
      </c>
      <c r="I25079" s="4" t="s">
        <v>828</v>
      </c>
      <c r="J25079" s="7" t="str">
        <f>VLOOKUP(C25079,'[1]T. Apoyo Sistema'!$B$1:$C$89,2,0)</f>
        <v>SI</v>
      </c>
    </row>
    <row r="25080" spans="1:10" x14ac:dyDescent="0.25">
      <c r="A25080" s="4" t="str">
        <f>CONCATENATE(B25080,"-",C25080,"-",D25080)</f>
        <v>46269-POX50-psa2</v>
      </c>
      <c r="B25080" s="16">
        <v>46269</v>
      </c>
      <c r="C25080" s="10" t="s">
        <v>99</v>
      </c>
      <c r="D25080" s="10" t="s">
        <v>74</v>
      </c>
      <c r="E25080" s="10">
        <v>0</v>
      </c>
      <c r="F25080" s="10">
        <v>6.3</v>
      </c>
      <c r="G25080" s="10">
        <v>17.7</v>
      </c>
      <c r="H25080" s="10">
        <v>0</v>
      </c>
      <c r="I25080" s="4" t="s">
        <v>828</v>
      </c>
      <c r="J25080" s="7" t="str">
        <f>VLOOKUP(C25080,'[1]T. Apoyo Sistema'!$B$1:$C$89,2,0)</f>
        <v>SI</v>
      </c>
    </row>
    <row r="25081" spans="1:10" x14ac:dyDescent="0.25">
      <c r="A25081" s="4" t="str">
        <f>CONCATENATE(B25081,"-",C25081,"-",D25081)</f>
        <v>46269-POX50-psa3</v>
      </c>
      <c r="B25081" s="16">
        <v>46269</v>
      </c>
      <c r="C25081" s="10" t="s">
        <v>99</v>
      </c>
      <c r="D25081" s="10" t="s">
        <v>79</v>
      </c>
      <c r="E25081" s="10">
        <v>1</v>
      </c>
      <c r="F25081" s="10">
        <v>4.916666666666667</v>
      </c>
      <c r="G25081" s="10">
        <v>16.3</v>
      </c>
      <c r="H25081" s="10">
        <v>2.7833333333333332</v>
      </c>
      <c r="I25081" s="4" t="s">
        <v>828</v>
      </c>
      <c r="J25081" s="7" t="str">
        <f>VLOOKUP(C25081,'[1]T. Apoyo Sistema'!$B$1:$C$89,2,0)</f>
        <v>SI</v>
      </c>
    </row>
    <row r="25082" spans="1:10" x14ac:dyDescent="0.25">
      <c r="A25082" s="4" t="str">
        <f>CONCATENATE(B25082,"-",C25082,"-",D25082)</f>
        <v>46269-POX50-psa4</v>
      </c>
      <c r="B25082" s="16">
        <v>46269</v>
      </c>
      <c r="C25082" s="10" t="s">
        <v>99</v>
      </c>
      <c r="D25082" s="10" t="s">
        <v>80</v>
      </c>
      <c r="E25082" s="10">
        <v>0</v>
      </c>
      <c r="F25082" s="10">
        <v>6.1833333333333336</v>
      </c>
      <c r="G25082" s="10">
        <v>17.816666666666666</v>
      </c>
      <c r="H25082" s="10">
        <v>0</v>
      </c>
      <c r="I25082" s="4" t="s">
        <v>828</v>
      </c>
      <c r="J25082" s="7" t="str">
        <f>VLOOKUP(C25082,'[1]T. Apoyo Sistema'!$B$1:$C$89,2,0)</f>
        <v>SI</v>
      </c>
    </row>
    <row r="25083" spans="1:10" x14ac:dyDescent="0.25">
      <c r="A25083" s="4" t="str">
        <f>CONCATENATE(B25083,"-",C25083,"-",D25083)</f>
        <v>46269-POX50-psa5</v>
      </c>
      <c r="B25083" s="16">
        <v>46269</v>
      </c>
      <c r="C25083" s="10" t="s">
        <v>99</v>
      </c>
      <c r="D25083" s="10" t="s">
        <v>92</v>
      </c>
      <c r="E25083" s="10">
        <v>0</v>
      </c>
      <c r="F25083" s="10">
        <v>6.166666666666667</v>
      </c>
      <c r="G25083" s="10">
        <v>17.833333333333332</v>
      </c>
      <c r="H25083" s="10">
        <v>0</v>
      </c>
      <c r="I25083" s="4" t="s">
        <v>828</v>
      </c>
      <c r="J25083" s="7" t="str">
        <f>VLOOKUP(C25083,'[1]T. Apoyo Sistema'!$B$1:$C$89,2,0)</f>
        <v>SI</v>
      </c>
    </row>
    <row r="25084" spans="1:10" x14ac:dyDescent="0.25">
      <c r="A25084" s="4" t="str">
        <f>CONCATENATE(B25084,"-",C25084,"-",D25084)</f>
        <v>46269-POX50-psa6</v>
      </c>
      <c r="B25084" s="16">
        <v>46269</v>
      </c>
      <c r="C25084" s="10" t="s">
        <v>99</v>
      </c>
      <c r="D25084" s="10" t="s">
        <v>93</v>
      </c>
      <c r="E25084" s="10">
        <v>0</v>
      </c>
      <c r="F25084" s="10">
        <v>6.15</v>
      </c>
      <c r="G25084" s="10">
        <v>17.850000000000001</v>
      </c>
      <c r="H25084" s="10">
        <v>0</v>
      </c>
      <c r="I25084" s="4" t="s">
        <v>828</v>
      </c>
      <c r="J25084" s="7" t="str">
        <f>VLOOKUP(C25084,'[1]T. Apoyo Sistema'!$B$1:$C$89,2,0)</f>
        <v>SI</v>
      </c>
    </row>
    <row r="25085" spans="1:10" x14ac:dyDescent="0.25">
      <c r="A25085" s="4" t="str">
        <f>CONCATENATE(B25085,"-",C25085,"-",D25085)</f>
        <v>46269-POX50-sec1</v>
      </c>
      <c r="B25085" s="16">
        <v>46269</v>
      </c>
      <c r="C25085" s="10" t="s">
        <v>99</v>
      </c>
      <c r="D25085" s="10" t="s">
        <v>75</v>
      </c>
      <c r="E25085" s="10">
        <v>0</v>
      </c>
      <c r="F25085" s="10">
        <v>7.3666666666666663</v>
      </c>
      <c r="G25085" s="10">
        <v>16.633333333333333</v>
      </c>
      <c r="H25085" s="10">
        <v>0</v>
      </c>
      <c r="I25085" s="4" t="s">
        <v>828</v>
      </c>
      <c r="J25085" s="7" t="str">
        <f>VLOOKUP(C25085,'[1]T. Apoyo Sistema'!$B$1:$C$89,2,0)</f>
        <v>SI</v>
      </c>
    </row>
    <row r="25086" spans="1:10" x14ac:dyDescent="0.25">
      <c r="A25086" s="4" t="str">
        <f>CONCATENATE(B25086,"-",C25086,"-",D25086)</f>
        <v>46269-POX50-sec2</v>
      </c>
      <c r="B25086" s="16">
        <v>46269</v>
      </c>
      <c r="C25086" s="10" t="s">
        <v>99</v>
      </c>
      <c r="D25086" s="10" t="s">
        <v>76</v>
      </c>
      <c r="E25086" s="10">
        <v>0</v>
      </c>
      <c r="F25086" s="10">
        <v>7.3666666666666663</v>
      </c>
      <c r="G25086" s="10">
        <v>16.633333333333333</v>
      </c>
      <c r="H25086" s="10">
        <v>0</v>
      </c>
      <c r="I25086" s="4" t="s">
        <v>828</v>
      </c>
      <c r="J25086" s="7" t="str">
        <f>VLOOKUP(C25086,'[1]T. Apoyo Sistema'!$B$1:$C$89,2,0)</f>
        <v>SI</v>
      </c>
    </row>
    <row r="25087" spans="1:10" x14ac:dyDescent="0.25">
      <c r="A25087" s="4" t="str">
        <f>CONCATENATE(B25087,"-",C25087,"-",D25087)</f>
        <v>46269-POX51-bbd1</v>
      </c>
      <c r="B25087" s="16">
        <v>46269</v>
      </c>
      <c r="C25087" s="10" t="s">
        <v>39</v>
      </c>
      <c r="D25087" s="10" t="s">
        <v>69</v>
      </c>
      <c r="E25087" s="10">
        <v>0</v>
      </c>
      <c r="F25087" s="10">
        <v>0.31666666666666665</v>
      </c>
      <c r="G25087" s="10">
        <v>23.683333333333334</v>
      </c>
      <c r="H25087" s="10">
        <v>0</v>
      </c>
      <c r="I25087" s="4" t="s">
        <v>828</v>
      </c>
      <c r="J25087" s="7" t="str">
        <f>VLOOKUP(C25087,'[1]T. Apoyo Sistema'!$B$1:$C$89,2,0)</f>
        <v>SI</v>
      </c>
    </row>
    <row r="25088" spans="1:10" x14ac:dyDescent="0.25">
      <c r="A25088" s="4" t="str">
        <f>CONCATENATE(B25088,"-",C25088,"-",D25088)</f>
        <v>46269-POX51-bbd2</v>
      </c>
      <c r="B25088" s="16">
        <v>46269</v>
      </c>
      <c r="C25088" s="10" t="s">
        <v>39</v>
      </c>
      <c r="D25088" s="10" t="s">
        <v>70</v>
      </c>
      <c r="E25088" s="10">
        <v>0</v>
      </c>
      <c r="F25088" s="10">
        <v>0</v>
      </c>
      <c r="G25088" s="10">
        <v>24</v>
      </c>
      <c r="H25088" s="10">
        <v>0</v>
      </c>
      <c r="I25088" s="4" t="s">
        <v>828</v>
      </c>
      <c r="J25088" s="7" t="str">
        <f>VLOOKUP(C25088,'[1]T. Apoyo Sistema'!$B$1:$C$89,2,0)</f>
        <v>SI</v>
      </c>
    </row>
    <row r="25089" spans="1:10" x14ac:dyDescent="0.25">
      <c r="A25089" s="4" t="str">
        <f>CONCATENATE(B25089,"-",C25089,"-",D25089)</f>
        <v>46269-POX51-com1</v>
      </c>
      <c r="B25089" s="16">
        <v>46269</v>
      </c>
      <c r="C25089" s="10" t="s">
        <v>39</v>
      </c>
      <c r="D25089" s="10" t="s">
        <v>71</v>
      </c>
      <c r="E25089" s="10">
        <v>0</v>
      </c>
      <c r="F25089" s="10">
        <v>7.5166666666666666</v>
      </c>
      <c r="G25089" s="10">
        <v>16.483333333333334</v>
      </c>
      <c r="H25089" s="10">
        <v>0</v>
      </c>
      <c r="I25089" s="4" t="s">
        <v>828</v>
      </c>
      <c r="J25089" s="7" t="str">
        <f>VLOOKUP(C25089,'[1]T. Apoyo Sistema'!$B$1:$C$89,2,0)</f>
        <v>SI</v>
      </c>
    </row>
    <row r="25090" spans="1:10" x14ac:dyDescent="0.25">
      <c r="A25090" s="4" t="str">
        <f>CONCATENATE(B25090,"-",C25090,"-",D25090)</f>
        <v>46269-POX51-com2</v>
      </c>
      <c r="B25090" s="16">
        <v>46269</v>
      </c>
      <c r="C25090" s="10" t="s">
        <v>39</v>
      </c>
      <c r="D25090" s="10" t="s">
        <v>72</v>
      </c>
      <c r="E25090" s="10">
        <v>0</v>
      </c>
      <c r="F25090" s="10">
        <v>8.0166666666666675</v>
      </c>
      <c r="G25090" s="10">
        <v>15.983333333333333</v>
      </c>
      <c r="H25090" s="10">
        <v>0</v>
      </c>
      <c r="I25090" s="4" t="s">
        <v>828</v>
      </c>
      <c r="J25090" s="7" t="str">
        <f>VLOOKUP(C25090,'[1]T. Apoyo Sistema'!$B$1:$C$89,2,0)</f>
        <v>SI</v>
      </c>
    </row>
    <row r="25091" spans="1:10" x14ac:dyDescent="0.25">
      <c r="A25091" s="4" t="str">
        <f>CONCATENATE(B25091,"-",C25091,"-",D25091)</f>
        <v>46269-POX51-com3</v>
      </c>
      <c r="B25091" s="16">
        <v>46269</v>
      </c>
      <c r="C25091" s="10" t="s">
        <v>39</v>
      </c>
      <c r="D25091" s="10" t="s">
        <v>77</v>
      </c>
      <c r="E25091" s="10">
        <v>0</v>
      </c>
      <c r="F25091" s="10">
        <v>7.9833333333333334</v>
      </c>
      <c r="G25091" s="10">
        <v>16.016666666666666</v>
      </c>
      <c r="H25091" s="10">
        <v>0</v>
      </c>
      <c r="I25091" s="4" t="s">
        <v>828</v>
      </c>
      <c r="J25091" s="7" t="str">
        <f>VLOOKUP(C25091,'[1]T. Apoyo Sistema'!$B$1:$C$89,2,0)</f>
        <v>SI</v>
      </c>
    </row>
    <row r="25092" spans="1:10" x14ac:dyDescent="0.25">
      <c r="A25092" s="4" t="str">
        <f>CONCATENATE(B25092,"-",C25092,"-",D25092)</f>
        <v>46269-POX51-gen1</v>
      </c>
      <c r="B25092" s="16">
        <v>46269</v>
      </c>
      <c r="C25092" s="10" t="s">
        <v>39</v>
      </c>
      <c r="D25092" s="10" t="s">
        <v>59</v>
      </c>
      <c r="E25092" s="10">
        <v>0</v>
      </c>
      <c r="F25092" s="10">
        <v>0</v>
      </c>
      <c r="G25092" s="10">
        <v>24</v>
      </c>
      <c r="H25092" s="10">
        <v>0</v>
      </c>
      <c r="I25092" s="4" t="s">
        <v>828</v>
      </c>
      <c r="J25092" s="7" t="str">
        <f>VLOOKUP(C25092,'[1]T. Apoyo Sistema'!$B$1:$C$89,2,0)</f>
        <v>SI</v>
      </c>
    </row>
    <row r="25093" spans="1:10" x14ac:dyDescent="0.25">
      <c r="A25093" s="4" t="str">
        <f>CONCATENATE(B25093,"-",C25093,"-",D25093)</f>
        <v>46269-POX51-gen2</v>
      </c>
      <c r="B25093" s="16">
        <v>46269</v>
      </c>
      <c r="C25093" s="10" t="s">
        <v>39</v>
      </c>
      <c r="D25093" s="10" t="s">
        <v>73</v>
      </c>
      <c r="E25093" s="10">
        <v>0</v>
      </c>
      <c r="F25093" s="10">
        <v>10.116666666666667</v>
      </c>
      <c r="G25093" s="10">
        <v>13.883333333333333</v>
      </c>
      <c r="H25093" s="10">
        <v>0</v>
      </c>
      <c r="I25093" s="4" t="s">
        <v>828</v>
      </c>
      <c r="J25093" s="7" t="str">
        <f>VLOOKUP(C25093,'[1]T. Apoyo Sistema'!$B$1:$C$89,2,0)</f>
        <v>SI</v>
      </c>
    </row>
    <row r="25094" spans="1:10" x14ac:dyDescent="0.25">
      <c r="A25094" s="4" t="str">
        <f>CONCATENATE(B25094,"-",C25094,"-",D25094)</f>
        <v>46269-POX51-psa1</v>
      </c>
      <c r="B25094" s="16">
        <v>46269</v>
      </c>
      <c r="C25094" s="10" t="s">
        <v>39</v>
      </c>
      <c r="D25094" s="10" t="s">
        <v>60</v>
      </c>
      <c r="E25094" s="10">
        <v>0</v>
      </c>
      <c r="F25094" s="10">
        <v>0</v>
      </c>
      <c r="G25094" s="10">
        <v>0</v>
      </c>
      <c r="H25094" s="10">
        <v>24</v>
      </c>
      <c r="I25094" s="4" t="s">
        <v>828</v>
      </c>
      <c r="J25094" s="7" t="str">
        <f>VLOOKUP(C25094,'[1]T. Apoyo Sistema'!$B$1:$C$89,2,0)</f>
        <v>SI</v>
      </c>
    </row>
    <row r="25095" spans="1:10" x14ac:dyDescent="0.25">
      <c r="A25095" s="4" t="str">
        <f>CONCATENATE(B25095,"-",C25095,"-",D25095)</f>
        <v>46269-POX51-psa2</v>
      </c>
      <c r="B25095" s="16">
        <v>46269</v>
      </c>
      <c r="C25095" s="10" t="s">
        <v>39</v>
      </c>
      <c r="D25095" s="10" t="s">
        <v>74</v>
      </c>
      <c r="E25095" s="10">
        <v>0</v>
      </c>
      <c r="F25095" s="10">
        <v>6.8833333333333337</v>
      </c>
      <c r="G25095" s="10">
        <v>17.116666666666667</v>
      </c>
      <c r="H25095" s="10">
        <v>0</v>
      </c>
      <c r="I25095" s="4" t="s">
        <v>828</v>
      </c>
      <c r="J25095" s="7" t="str">
        <f>VLOOKUP(C25095,'[1]T. Apoyo Sistema'!$B$1:$C$89,2,0)</f>
        <v>SI</v>
      </c>
    </row>
    <row r="25096" spans="1:10" x14ac:dyDescent="0.25">
      <c r="A25096" s="4" t="str">
        <f>CONCATENATE(B25096,"-",C25096,"-",D25096)</f>
        <v>46269-POX51-psa3</v>
      </c>
      <c r="B25096" s="16">
        <v>46269</v>
      </c>
      <c r="C25096" s="10" t="s">
        <v>39</v>
      </c>
      <c r="D25096" s="10" t="s">
        <v>79</v>
      </c>
      <c r="E25096" s="10">
        <v>0</v>
      </c>
      <c r="F25096" s="10">
        <v>6.6833333333333336</v>
      </c>
      <c r="G25096" s="10">
        <v>17.316666666666666</v>
      </c>
      <c r="H25096" s="10">
        <v>0</v>
      </c>
      <c r="I25096" s="4" t="s">
        <v>828</v>
      </c>
      <c r="J25096" s="7" t="str">
        <f>VLOOKUP(C25096,'[1]T. Apoyo Sistema'!$B$1:$C$89,2,0)</f>
        <v>SI</v>
      </c>
    </row>
    <row r="25097" spans="1:10" x14ac:dyDescent="0.25">
      <c r="A25097" s="4" t="str">
        <f>CONCATENATE(B25097,"-",C25097,"-",D25097)</f>
        <v>46269-POX51-psa4</v>
      </c>
      <c r="B25097" s="16">
        <v>46269</v>
      </c>
      <c r="C25097" s="10" t="s">
        <v>39</v>
      </c>
      <c r="D25097" s="10" t="s">
        <v>80</v>
      </c>
      <c r="E25097" s="10">
        <v>0</v>
      </c>
      <c r="F25097" s="10">
        <v>6.6166666666666663</v>
      </c>
      <c r="G25097" s="10">
        <v>17.383333333333333</v>
      </c>
      <c r="H25097" s="10">
        <v>0</v>
      </c>
      <c r="I25097" s="4" t="s">
        <v>828</v>
      </c>
      <c r="J25097" s="7" t="str">
        <f>VLOOKUP(C25097,'[1]T. Apoyo Sistema'!$B$1:$C$89,2,0)</f>
        <v>SI</v>
      </c>
    </row>
    <row r="25098" spans="1:10" x14ac:dyDescent="0.25">
      <c r="A25098" s="4" t="str">
        <f>CONCATENATE(B25098,"-",C25098,"-",D25098)</f>
        <v>46269-POX51-psa5</v>
      </c>
      <c r="B25098" s="16">
        <v>46269</v>
      </c>
      <c r="C25098" s="10" t="s">
        <v>39</v>
      </c>
      <c r="D25098" s="10" t="s">
        <v>92</v>
      </c>
      <c r="E25098" s="10">
        <v>0</v>
      </c>
      <c r="F25098" s="10">
        <v>6.5666666666666664</v>
      </c>
      <c r="G25098" s="10">
        <v>17.433333333333334</v>
      </c>
      <c r="H25098" s="10">
        <v>0</v>
      </c>
      <c r="I25098" s="4" t="s">
        <v>828</v>
      </c>
      <c r="J25098" s="7" t="str">
        <f>VLOOKUP(C25098,'[1]T. Apoyo Sistema'!$B$1:$C$89,2,0)</f>
        <v>SI</v>
      </c>
    </row>
    <row r="25099" spans="1:10" x14ac:dyDescent="0.25">
      <c r="A25099" s="4" t="str">
        <f>CONCATENATE(B25099,"-",C25099,"-",D25099)</f>
        <v>46269-POX51-psa6</v>
      </c>
      <c r="B25099" s="16">
        <v>46269</v>
      </c>
      <c r="C25099" s="10" t="s">
        <v>39</v>
      </c>
      <c r="D25099" s="10" t="s">
        <v>93</v>
      </c>
      <c r="E25099" s="10">
        <v>0</v>
      </c>
      <c r="F25099" s="10">
        <v>6.5666666666666664</v>
      </c>
      <c r="G25099" s="10">
        <v>17.433333333333334</v>
      </c>
      <c r="H25099" s="10">
        <v>0</v>
      </c>
      <c r="I25099" s="4" t="s">
        <v>828</v>
      </c>
      <c r="J25099" s="7" t="str">
        <f>VLOOKUP(C25099,'[1]T. Apoyo Sistema'!$B$1:$C$89,2,0)</f>
        <v>SI</v>
      </c>
    </row>
    <row r="25100" spans="1:10" x14ac:dyDescent="0.25">
      <c r="A25100" s="4" t="str">
        <f>CONCATENATE(B25100,"-",C25100,"-",D25100)</f>
        <v>46269-POX51-sec1</v>
      </c>
      <c r="B25100" s="16">
        <v>46269</v>
      </c>
      <c r="C25100" s="10" t="s">
        <v>39</v>
      </c>
      <c r="D25100" s="10" t="s">
        <v>75</v>
      </c>
      <c r="E25100" s="10">
        <v>0</v>
      </c>
      <c r="F25100" s="10">
        <v>9.1833333333333336</v>
      </c>
      <c r="G25100" s="10">
        <v>14.816666666666666</v>
      </c>
      <c r="H25100" s="10">
        <v>0</v>
      </c>
      <c r="I25100" s="4" t="s">
        <v>828</v>
      </c>
      <c r="J25100" s="7" t="str">
        <f>VLOOKUP(C25100,'[1]T. Apoyo Sistema'!$B$1:$C$89,2,0)</f>
        <v>SI</v>
      </c>
    </row>
    <row r="25101" spans="1:10" x14ac:dyDescent="0.25">
      <c r="A25101" s="4" t="str">
        <f>CONCATENATE(B25101,"-",C25101,"-",D25101)</f>
        <v>46269-POX51-sec2</v>
      </c>
      <c r="B25101" s="16">
        <v>46269</v>
      </c>
      <c r="C25101" s="10" t="s">
        <v>39</v>
      </c>
      <c r="D25101" s="10" t="s">
        <v>76</v>
      </c>
      <c r="E25101" s="10">
        <v>0</v>
      </c>
      <c r="F25101" s="10">
        <v>9.1833333333333336</v>
      </c>
      <c r="G25101" s="10">
        <v>14.816666666666666</v>
      </c>
      <c r="H25101" s="10">
        <v>0</v>
      </c>
      <c r="I25101" s="4" t="s">
        <v>828</v>
      </c>
      <c r="J25101" s="7" t="str">
        <f>VLOOKUP(C25101,'[1]T. Apoyo Sistema'!$B$1:$C$89,2,0)</f>
        <v>SI</v>
      </c>
    </row>
    <row r="25102" spans="1:10" x14ac:dyDescent="0.25">
      <c r="A25102" s="4" t="str">
        <f>CONCATENATE(B25102,"-",C25102,"-",D25102)</f>
        <v>46269-POX53-bbd1</v>
      </c>
      <c r="B25102" s="16">
        <v>46269</v>
      </c>
      <c r="C25102" s="10" t="s">
        <v>100</v>
      </c>
      <c r="D25102" s="10" t="s">
        <v>69</v>
      </c>
      <c r="E25102" s="10">
        <v>0</v>
      </c>
      <c r="F25102" s="10">
        <v>0</v>
      </c>
      <c r="G25102" s="10">
        <v>24</v>
      </c>
      <c r="H25102" s="10">
        <v>0</v>
      </c>
      <c r="I25102" s="4" t="s">
        <v>828</v>
      </c>
      <c r="J25102" s="7" t="str">
        <f>VLOOKUP(C25102,'[1]T. Apoyo Sistema'!$B$1:$C$89,2,0)</f>
        <v>SI</v>
      </c>
    </row>
    <row r="25103" spans="1:10" x14ac:dyDescent="0.25">
      <c r="A25103" s="4" t="str">
        <f>CONCATENATE(B25103,"-",C25103,"-",D25103)</f>
        <v>46269-POX53-bbd2</v>
      </c>
      <c r="B25103" s="16">
        <v>46269</v>
      </c>
      <c r="C25103" s="10" t="s">
        <v>100</v>
      </c>
      <c r="D25103" s="10" t="s">
        <v>70</v>
      </c>
      <c r="E25103" s="10">
        <v>0</v>
      </c>
      <c r="F25103" s="10">
        <v>0</v>
      </c>
      <c r="G25103" s="10">
        <v>24</v>
      </c>
      <c r="H25103" s="10">
        <v>0</v>
      </c>
      <c r="I25103" s="4" t="s">
        <v>828</v>
      </c>
      <c r="J25103" s="7" t="str">
        <f>VLOOKUP(C25103,'[1]T. Apoyo Sistema'!$B$1:$C$89,2,0)</f>
        <v>SI</v>
      </c>
    </row>
    <row r="25104" spans="1:10" x14ac:dyDescent="0.25">
      <c r="A25104" s="4" t="str">
        <f>CONCATENATE(B25104,"-",C25104,"-",D25104)</f>
        <v>46269-POX53-com1</v>
      </c>
      <c r="B25104" s="16">
        <v>46269</v>
      </c>
      <c r="C25104" s="10" t="s">
        <v>100</v>
      </c>
      <c r="D25104" s="10" t="s">
        <v>71</v>
      </c>
      <c r="E25104" s="10">
        <v>0</v>
      </c>
      <c r="F25104" s="10">
        <v>0</v>
      </c>
      <c r="G25104" s="10">
        <v>24</v>
      </c>
      <c r="H25104" s="10">
        <v>0</v>
      </c>
      <c r="I25104" s="4" t="s">
        <v>828</v>
      </c>
      <c r="J25104" s="7" t="str">
        <f>VLOOKUP(C25104,'[1]T. Apoyo Sistema'!$B$1:$C$89,2,0)</f>
        <v>SI</v>
      </c>
    </row>
    <row r="25105" spans="1:10" x14ac:dyDescent="0.25">
      <c r="A25105" s="4" t="str">
        <f>CONCATENATE(B25105,"-",C25105,"-",D25105)</f>
        <v>46269-POX53-com2</v>
      </c>
      <c r="B25105" s="16">
        <v>46269</v>
      </c>
      <c r="C25105" s="10" t="s">
        <v>100</v>
      </c>
      <c r="D25105" s="10" t="s">
        <v>72</v>
      </c>
      <c r="E25105" s="10">
        <v>0</v>
      </c>
      <c r="F25105" s="10">
        <v>0</v>
      </c>
      <c r="G25105" s="10">
        <v>24</v>
      </c>
      <c r="H25105" s="10">
        <v>0</v>
      </c>
      <c r="I25105" s="4" t="s">
        <v>828</v>
      </c>
      <c r="J25105" s="7" t="str">
        <f>VLOOKUP(C25105,'[1]T. Apoyo Sistema'!$B$1:$C$89,2,0)</f>
        <v>SI</v>
      </c>
    </row>
    <row r="25106" spans="1:10" x14ac:dyDescent="0.25">
      <c r="A25106" s="4" t="str">
        <f>CONCATENATE(B25106,"-",C25106,"-",D25106)</f>
        <v>46269-POX53-com3</v>
      </c>
      <c r="B25106" s="16">
        <v>46269</v>
      </c>
      <c r="C25106" s="10" t="s">
        <v>100</v>
      </c>
      <c r="D25106" s="10" t="s">
        <v>77</v>
      </c>
      <c r="E25106" s="10">
        <v>0</v>
      </c>
      <c r="F25106" s="10">
        <v>0</v>
      </c>
      <c r="G25106" s="10">
        <v>24</v>
      </c>
      <c r="H25106" s="10">
        <v>0</v>
      </c>
      <c r="I25106" s="4" t="s">
        <v>828</v>
      </c>
      <c r="J25106" s="7" t="str">
        <f>VLOOKUP(C25106,'[1]T. Apoyo Sistema'!$B$1:$C$89,2,0)</f>
        <v>SI</v>
      </c>
    </row>
    <row r="25107" spans="1:10" x14ac:dyDescent="0.25">
      <c r="A25107" s="4" t="str">
        <f>CONCATENATE(B25107,"-",C25107,"-",D25107)</f>
        <v>46269-POX53-com4</v>
      </c>
      <c r="B25107" s="16">
        <v>46269</v>
      </c>
      <c r="C25107" s="10" t="s">
        <v>100</v>
      </c>
      <c r="D25107" s="10" t="s">
        <v>78</v>
      </c>
      <c r="E25107" s="10">
        <v>0</v>
      </c>
      <c r="F25107" s="10">
        <v>0</v>
      </c>
      <c r="G25107" s="10">
        <v>24</v>
      </c>
      <c r="H25107" s="10">
        <v>0</v>
      </c>
      <c r="I25107" s="4" t="s">
        <v>828</v>
      </c>
      <c r="J25107" s="7" t="str">
        <f>VLOOKUP(C25107,'[1]T. Apoyo Sistema'!$B$1:$C$89,2,0)</f>
        <v>SI</v>
      </c>
    </row>
    <row r="25108" spans="1:10" x14ac:dyDescent="0.25">
      <c r="A25108" s="4" t="str">
        <f>CONCATENATE(B25108,"-",C25108,"-",D25108)</f>
        <v>46269-POX53-gen1</v>
      </c>
      <c r="B25108" s="16">
        <v>46269</v>
      </c>
      <c r="C25108" s="10" t="s">
        <v>100</v>
      </c>
      <c r="D25108" s="10" t="s">
        <v>59</v>
      </c>
      <c r="E25108" s="10">
        <v>0</v>
      </c>
      <c r="F25108" s="10">
        <v>0</v>
      </c>
      <c r="G25108" s="10">
        <v>24</v>
      </c>
      <c r="H25108" s="10">
        <v>0</v>
      </c>
      <c r="I25108" s="4" t="s">
        <v>828</v>
      </c>
      <c r="J25108" s="7" t="str">
        <f>VLOOKUP(C25108,'[1]T. Apoyo Sistema'!$B$1:$C$89,2,0)</f>
        <v>SI</v>
      </c>
    </row>
    <row r="25109" spans="1:10" x14ac:dyDescent="0.25">
      <c r="A25109" s="4" t="str">
        <f>CONCATENATE(B25109,"-",C25109,"-",D25109)</f>
        <v>46269-POX53-gen2</v>
      </c>
      <c r="B25109" s="16">
        <v>46269</v>
      </c>
      <c r="C25109" s="10" t="s">
        <v>100</v>
      </c>
      <c r="D25109" s="10" t="s">
        <v>73</v>
      </c>
      <c r="E25109" s="10">
        <v>0</v>
      </c>
      <c r="F25109" s="10">
        <v>0</v>
      </c>
      <c r="G25109" s="10">
        <v>24</v>
      </c>
      <c r="H25109" s="10">
        <v>0</v>
      </c>
      <c r="I25109" s="4" t="s">
        <v>828</v>
      </c>
      <c r="J25109" s="7" t="str">
        <f>VLOOKUP(C25109,'[1]T. Apoyo Sistema'!$B$1:$C$89,2,0)</f>
        <v>SI</v>
      </c>
    </row>
    <row r="25110" spans="1:10" x14ac:dyDescent="0.25">
      <c r="A25110" s="4" t="str">
        <f>CONCATENATE(B25110,"-",C25110,"-",D25110)</f>
        <v>46269-POX53-psa1</v>
      </c>
      <c r="B25110" s="16">
        <v>46269</v>
      </c>
      <c r="C25110" s="10" t="s">
        <v>100</v>
      </c>
      <c r="D25110" s="10" t="s">
        <v>60</v>
      </c>
      <c r="E25110" s="10">
        <v>0</v>
      </c>
      <c r="F25110" s="10">
        <v>0</v>
      </c>
      <c r="G25110" s="10">
        <v>24</v>
      </c>
      <c r="H25110" s="10">
        <v>0</v>
      </c>
      <c r="I25110" s="4" t="s">
        <v>828</v>
      </c>
      <c r="J25110" s="7" t="str">
        <f>VLOOKUP(C25110,'[1]T. Apoyo Sistema'!$B$1:$C$89,2,0)</f>
        <v>SI</v>
      </c>
    </row>
    <row r="25111" spans="1:10" x14ac:dyDescent="0.25">
      <c r="A25111" s="4" t="str">
        <f>CONCATENATE(B25111,"-",C25111,"-",D25111)</f>
        <v>46269-POX53-psa2</v>
      </c>
      <c r="B25111" s="16">
        <v>46269</v>
      </c>
      <c r="C25111" s="10" t="s">
        <v>100</v>
      </c>
      <c r="D25111" s="10" t="s">
        <v>74</v>
      </c>
      <c r="E25111" s="10">
        <v>0</v>
      </c>
      <c r="F25111" s="10">
        <v>0</v>
      </c>
      <c r="G25111" s="10">
        <v>24</v>
      </c>
      <c r="H25111" s="10">
        <v>0</v>
      </c>
      <c r="I25111" s="4" t="s">
        <v>828</v>
      </c>
      <c r="J25111" s="7" t="str">
        <f>VLOOKUP(C25111,'[1]T. Apoyo Sistema'!$B$1:$C$89,2,0)</f>
        <v>SI</v>
      </c>
    </row>
    <row r="25112" spans="1:10" x14ac:dyDescent="0.25">
      <c r="A25112" s="4" t="str">
        <f>CONCATENATE(B25112,"-",C25112,"-",D25112)</f>
        <v>46269-POX53-psa3</v>
      </c>
      <c r="B25112" s="16">
        <v>46269</v>
      </c>
      <c r="C25112" s="10" t="s">
        <v>100</v>
      </c>
      <c r="D25112" s="10" t="s">
        <v>79</v>
      </c>
      <c r="E25112" s="10">
        <v>0</v>
      </c>
      <c r="F25112" s="10">
        <v>0</v>
      </c>
      <c r="G25112" s="10">
        <v>24</v>
      </c>
      <c r="H25112" s="10">
        <v>0</v>
      </c>
      <c r="I25112" s="4" t="s">
        <v>828</v>
      </c>
      <c r="J25112" s="7" t="str">
        <f>VLOOKUP(C25112,'[1]T. Apoyo Sistema'!$B$1:$C$89,2,0)</f>
        <v>SI</v>
      </c>
    </row>
    <row r="25113" spans="1:10" x14ac:dyDescent="0.25">
      <c r="A25113" s="4" t="str">
        <f>CONCATENATE(B25113,"-",C25113,"-",D25113)</f>
        <v>46269-POX53-psa4</v>
      </c>
      <c r="B25113" s="16">
        <v>46269</v>
      </c>
      <c r="C25113" s="10" t="s">
        <v>100</v>
      </c>
      <c r="D25113" s="10" t="s">
        <v>80</v>
      </c>
      <c r="E25113" s="10">
        <v>0</v>
      </c>
      <c r="F25113" s="10">
        <v>0</v>
      </c>
      <c r="G25113" s="10">
        <v>24</v>
      </c>
      <c r="H25113" s="10">
        <v>0</v>
      </c>
      <c r="I25113" s="4" t="s">
        <v>828</v>
      </c>
      <c r="J25113" s="7" t="str">
        <f>VLOOKUP(C25113,'[1]T. Apoyo Sistema'!$B$1:$C$89,2,0)</f>
        <v>SI</v>
      </c>
    </row>
    <row r="25114" spans="1:10" x14ac:dyDescent="0.25">
      <c r="A25114" s="4" t="str">
        <f>CONCATENATE(B25114,"-",C25114,"-",D25114)</f>
        <v>46269-POX53-sec1</v>
      </c>
      <c r="B25114" s="16">
        <v>46269</v>
      </c>
      <c r="C25114" s="10" t="s">
        <v>100</v>
      </c>
      <c r="D25114" s="10" t="s">
        <v>75</v>
      </c>
      <c r="E25114" s="10">
        <v>0</v>
      </c>
      <c r="F25114" s="10">
        <v>0</v>
      </c>
      <c r="G25114" s="10">
        <v>24</v>
      </c>
      <c r="H25114" s="10">
        <v>0</v>
      </c>
      <c r="I25114" s="4" t="s">
        <v>828</v>
      </c>
      <c r="J25114" s="7" t="str">
        <f>VLOOKUP(C25114,'[1]T. Apoyo Sistema'!$B$1:$C$89,2,0)</f>
        <v>SI</v>
      </c>
    </row>
    <row r="25115" spans="1:10" x14ac:dyDescent="0.25">
      <c r="A25115" s="4" t="str">
        <f>CONCATENATE(B25115,"-",C25115,"-",D25115)</f>
        <v>46269-POX53-sec2</v>
      </c>
      <c r="B25115" s="16">
        <v>46269</v>
      </c>
      <c r="C25115" s="10" t="s">
        <v>100</v>
      </c>
      <c r="D25115" s="10" t="s">
        <v>76</v>
      </c>
      <c r="E25115" s="10">
        <v>0</v>
      </c>
      <c r="F25115" s="10">
        <v>0</v>
      </c>
      <c r="G25115" s="10">
        <v>24</v>
      </c>
      <c r="H25115" s="10">
        <v>0</v>
      </c>
      <c r="I25115" s="4" t="s">
        <v>828</v>
      </c>
      <c r="J25115" s="7" t="str">
        <f>VLOOKUP(C25115,'[1]T. Apoyo Sistema'!$B$1:$C$89,2,0)</f>
        <v>SI</v>
      </c>
    </row>
    <row r="25116" spans="1:10" x14ac:dyDescent="0.25">
      <c r="A25116" s="4" t="str">
        <f>CONCATENATE(B25116,"-",C25116,"-",D25116)</f>
        <v>46269-POX54-bbd1</v>
      </c>
      <c r="B25116" s="16">
        <v>46269</v>
      </c>
      <c r="C25116" s="10" t="s">
        <v>101</v>
      </c>
      <c r="D25116" s="10" t="s">
        <v>69</v>
      </c>
      <c r="E25116" s="10">
        <v>0</v>
      </c>
      <c r="F25116" s="10">
        <v>0</v>
      </c>
      <c r="G25116" s="10">
        <v>24</v>
      </c>
      <c r="H25116" s="10">
        <v>0</v>
      </c>
      <c r="I25116" s="4" t="s">
        <v>828</v>
      </c>
      <c r="J25116" s="7" t="str">
        <f>VLOOKUP(C25116,'[1]T. Apoyo Sistema'!$B$1:$C$89,2,0)</f>
        <v>SI</v>
      </c>
    </row>
    <row r="25117" spans="1:10" x14ac:dyDescent="0.25">
      <c r="A25117" s="4" t="str">
        <f>CONCATENATE(B25117,"-",C25117,"-",D25117)</f>
        <v>46269-POX54-bbd2</v>
      </c>
      <c r="B25117" s="16">
        <v>46269</v>
      </c>
      <c r="C25117" s="10" t="s">
        <v>101</v>
      </c>
      <c r="D25117" s="10" t="s">
        <v>70</v>
      </c>
      <c r="E25117" s="10">
        <v>0</v>
      </c>
      <c r="F25117" s="10">
        <v>0</v>
      </c>
      <c r="G25117" s="10">
        <v>24</v>
      </c>
      <c r="H25117" s="10">
        <v>0</v>
      </c>
      <c r="I25117" s="4" t="s">
        <v>828</v>
      </c>
      <c r="J25117" s="7" t="str">
        <f>VLOOKUP(C25117,'[1]T. Apoyo Sistema'!$B$1:$C$89,2,0)</f>
        <v>SI</v>
      </c>
    </row>
    <row r="25118" spans="1:10" x14ac:dyDescent="0.25">
      <c r="A25118" s="4" t="str">
        <f>CONCATENATE(B25118,"-",C25118,"-",D25118)</f>
        <v>46269-POX54-com1</v>
      </c>
      <c r="B25118" s="16">
        <v>46269</v>
      </c>
      <c r="C25118" s="10" t="s">
        <v>101</v>
      </c>
      <c r="D25118" s="10" t="s">
        <v>71</v>
      </c>
      <c r="E25118" s="10">
        <v>0</v>
      </c>
      <c r="F25118" s="10">
        <v>0</v>
      </c>
      <c r="G25118" s="10">
        <v>24</v>
      </c>
      <c r="H25118" s="10">
        <v>0</v>
      </c>
      <c r="I25118" s="4" t="s">
        <v>828</v>
      </c>
      <c r="J25118" s="7" t="str">
        <f>VLOOKUP(C25118,'[1]T. Apoyo Sistema'!$B$1:$C$89,2,0)</f>
        <v>SI</v>
      </c>
    </row>
    <row r="25119" spans="1:10" x14ac:dyDescent="0.25">
      <c r="A25119" s="4" t="str">
        <f>CONCATENATE(B25119,"-",C25119,"-",D25119)</f>
        <v>46269-POX54-com2</v>
      </c>
      <c r="B25119" s="16">
        <v>46269</v>
      </c>
      <c r="C25119" s="10" t="s">
        <v>101</v>
      </c>
      <c r="D25119" s="10" t="s">
        <v>72</v>
      </c>
      <c r="E25119" s="10">
        <v>0</v>
      </c>
      <c r="F25119" s="10">
        <v>0</v>
      </c>
      <c r="G25119" s="10">
        <v>24</v>
      </c>
      <c r="H25119" s="10">
        <v>0</v>
      </c>
      <c r="I25119" s="4" t="s">
        <v>828</v>
      </c>
      <c r="J25119" s="7" t="str">
        <f>VLOOKUP(C25119,'[1]T. Apoyo Sistema'!$B$1:$C$89,2,0)</f>
        <v>SI</v>
      </c>
    </row>
    <row r="25120" spans="1:10" x14ac:dyDescent="0.25">
      <c r="A25120" s="4" t="str">
        <f>CONCATENATE(B25120,"-",C25120,"-",D25120)</f>
        <v>46269-POX54-com3</v>
      </c>
      <c r="B25120" s="16">
        <v>46269</v>
      </c>
      <c r="C25120" s="10" t="s">
        <v>101</v>
      </c>
      <c r="D25120" s="10" t="s">
        <v>77</v>
      </c>
      <c r="E25120" s="10">
        <v>0</v>
      </c>
      <c r="F25120" s="10">
        <v>0</v>
      </c>
      <c r="G25120" s="10">
        <v>24</v>
      </c>
      <c r="H25120" s="10">
        <v>0</v>
      </c>
      <c r="I25120" s="4" t="s">
        <v>828</v>
      </c>
      <c r="J25120" s="7" t="str">
        <f>VLOOKUP(C25120,'[1]T. Apoyo Sistema'!$B$1:$C$89,2,0)</f>
        <v>SI</v>
      </c>
    </row>
    <row r="25121" spans="1:10" x14ac:dyDescent="0.25">
      <c r="A25121" s="4" t="str">
        <f>CONCATENATE(B25121,"-",C25121,"-",D25121)</f>
        <v>46269-POX54-com4</v>
      </c>
      <c r="B25121" s="16">
        <v>46269</v>
      </c>
      <c r="C25121" s="10" t="s">
        <v>101</v>
      </c>
      <c r="D25121" s="10" t="s">
        <v>78</v>
      </c>
      <c r="E25121" s="10">
        <v>0</v>
      </c>
      <c r="F25121" s="10">
        <v>0</v>
      </c>
      <c r="G25121" s="10">
        <v>24</v>
      </c>
      <c r="H25121" s="10">
        <v>0</v>
      </c>
      <c r="I25121" s="4" t="s">
        <v>828</v>
      </c>
      <c r="J25121" s="7" t="str">
        <f>VLOOKUP(C25121,'[1]T. Apoyo Sistema'!$B$1:$C$89,2,0)</f>
        <v>SI</v>
      </c>
    </row>
    <row r="25122" spans="1:10" x14ac:dyDescent="0.25">
      <c r="A25122" s="4" t="str">
        <f>CONCATENATE(B25122,"-",C25122,"-",D25122)</f>
        <v>46269-POX54-gen1</v>
      </c>
      <c r="B25122" s="16">
        <v>46269</v>
      </c>
      <c r="C25122" s="10" t="s">
        <v>101</v>
      </c>
      <c r="D25122" s="10" t="s">
        <v>59</v>
      </c>
      <c r="E25122" s="10">
        <v>0</v>
      </c>
      <c r="F25122" s="10">
        <v>0</v>
      </c>
      <c r="G25122" s="10">
        <v>24</v>
      </c>
      <c r="H25122" s="10">
        <v>0</v>
      </c>
      <c r="I25122" s="4" t="s">
        <v>828</v>
      </c>
      <c r="J25122" s="7" t="str">
        <f>VLOOKUP(C25122,'[1]T. Apoyo Sistema'!$B$1:$C$89,2,0)</f>
        <v>SI</v>
      </c>
    </row>
    <row r="25123" spans="1:10" x14ac:dyDescent="0.25">
      <c r="A25123" s="4" t="str">
        <f>CONCATENATE(B25123,"-",C25123,"-",D25123)</f>
        <v>46269-POX54-gen2</v>
      </c>
      <c r="B25123" s="16">
        <v>46269</v>
      </c>
      <c r="C25123" s="10" t="s">
        <v>101</v>
      </c>
      <c r="D25123" s="10" t="s">
        <v>73</v>
      </c>
      <c r="E25123" s="10">
        <v>0</v>
      </c>
      <c r="F25123" s="10">
        <v>0</v>
      </c>
      <c r="G25123" s="10">
        <v>24</v>
      </c>
      <c r="H25123" s="10">
        <v>0</v>
      </c>
      <c r="I25123" s="4" t="s">
        <v>828</v>
      </c>
      <c r="J25123" s="7" t="str">
        <f>VLOOKUP(C25123,'[1]T. Apoyo Sistema'!$B$1:$C$89,2,0)</f>
        <v>SI</v>
      </c>
    </row>
    <row r="25124" spans="1:10" x14ac:dyDescent="0.25">
      <c r="A25124" s="4" t="str">
        <f>CONCATENATE(B25124,"-",C25124,"-",D25124)</f>
        <v>46269-POX54-psa1</v>
      </c>
      <c r="B25124" s="16">
        <v>46269</v>
      </c>
      <c r="C25124" s="10" t="s">
        <v>101</v>
      </c>
      <c r="D25124" s="10" t="s">
        <v>60</v>
      </c>
      <c r="E25124" s="10">
        <v>0</v>
      </c>
      <c r="F25124" s="10">
        <v>0</v>
      </c>
      <c r="G25124" s="10">
        <v>24</v>
      </c>
      <c r="H25124" s="10">
        <v>0</v>
      </c>
      <c r="I25124" s="4" t="s">
        <v>828</v>
      </c>
      <c r="J25124" s="7" t="str">
        <f>VLOOKUP(C25124,'[1]T. Apoyo Sistema'!$B$1:$C$89,2,0)</f>
        <v>SI</v>
      </c>
    </row>
    <row r="25125" spans="1:10" x14ac:dyDescent="0.25">
      <c r="A25125" s="4" t="str">
        <f>CONCATENATE(B25125,"-",C25125,"-",D25125)</f>
        <v>46269-POX54-psa2</v>
      </c>
      <c r="B25125" s="16">
        <v>46269</v>
      </c>
      <c r="C25125" s="10" t="s">
        <v>101</v>
      </c>
      <c r="D25125" s="10" t="s">
        <v>74</v>
      </c>
      <c r="E25125" s="10">
        <v>0</v>
      </c>
      <c r="F25125" s="10">
        <v>0</v>
      </c>
      <c r="G25125" s="10">
        <v>24</v>
      </c>
      <c r="H25125" s="10">
        <v>0</v>
      </c>
      <c r="I25125" s="4" t="s">
        <v>828</v>
      </c>
      <c r="J25125" s="7" t="str">
        <f>VLOOKUP(C25125,'[1]T. Apoyo Sistema'!$B$1:$C$89,2,0)</f>
        <v>SI</v>
      </c>
    </row>
    <row r="25126" spans="1:10" x14ac:dyDescent="0.25">
      <c r="A25126" s="4" t="str">
        <f>CONCATENATE(B25126,"-",C25126,"-",D25126)</f>
        <v>46269-POX54-psa3</v>
      </c>
      <c r="B25126" s="16">
        <v>46269</v>
      </c>
      <c r="C25126" s="10" t="s">
        <v>101</v>
      </c>
      <c r="D25126" s="10" t="s">
        <v>79</v>
      </c>
      <c r="E25126" s="10">
        <v>0</v>
      </c>
      <c r="F25126" s="10">
        <v>0</v>
      </c>
      <c r="G25126" s="10">
        <v>24</v>
      </c>
      <c r="H25126" s="10">
        <v>0</v>
      </c>
      <c r="I25126" s="4" t="s">
        <v>828</v>
      </c>
      <c r="J25126" s="7" t="str">
        <f>VLOOKUP(C25126,'[1]T. Apoyo Sistema'!$B$1:$C$89,2,0)</f>
        <v>SI</v>
      </c>
    </row>
    <row r="25127" spans="1:10" x14ac:dyDescent="0.25">
      <c r="A25127" s="4" t="str">
        <f>CONCATENATE(B25127,"-",C25127,"-",D25127)</f>
        <v>46269-POX54-psa4</v>
      </c>
      <c r="B25127" s="16">
        <v>46269</v>
      </c>
      <c r="C25127" s="10" t="s">
        <v>101</v>
      </c>
      <c r="D25127" s="10" t="s">
        <v>80</v>
      </c>
      <c r="E25127" s="10">
        <v>0</v>
      </c>
      <c r="F25127" s="10">
        <v>0</v>
      </c>
      <c r="G25127" s="10">
        <v>24</v>
      </c>
      <c r="H25127" s="10">
        <v>0</v>
      </c>
      <c r="I25127" s="4" t="s">
        <v>828</v>
      </c>
      <c r="J25127" s="7" t="str">
        <f>VLOOKUP(C25127,'[1]T. Apoyo Sistema'!$B$1:$C$89,2,0)</f>
        <v>SI</v>
      </c>
    </row>
    <row r="25128" spans="1:10" x14ac:dyDescent="0.25">
      <c r="A25128" s="4" t="str">
        <f>CONCATENATE(B25128,"-",C25128,"-",D25128)</f>
        <v>46269-POX54-sec1</v>
      </c>
      <c r="B25128" s="16">
        <v>46269</v>
      </c>
      <c r="C25128" s="10" t="s">
        <v>101</v>
      </c>
      <c r="D25128" s="10" t="s">
        <v>75</v>
      </c>
      <c r="E25128" s="10">
        <v>0</v>
      </c>
      <c r="F25128" s="10">
        <v>0</v>
      </c>
      <c r="G25128" s="10">
        <v>24</v>
      </c>
      <c r="H25128" s="10">
        <v>0</v>
      </c>
      <c r="I25128" s="4" t="s">
        <v>828</v>
      </c>
      <c r="J25128" s="7" t="str">
        <f>VLOOKUP(C25128,'[1]T. Apoyo Sistema'!$B$1:$C$89,2,0)</f>
        <v>SI</v>
      </c>
    </row>
    <row r="25129" spans="1:10" x14ac:dyDescent="0.25">
      <c r="A25129" s="4" t="str">
        <f>CONCATENATE(B25129,"-",C25129,"-",D25129)</f>
        <v>46269-POX54-sec2</v>
      </c>
      <c r="B25129" s="16">
        <v>46269</v>
      </c>
      <c r="C25129" s="10" t="s">
        <v>101</v>
      </c>
      <c r="D25129" s="10" t="s">
        <v>76</v>
      </c>
      <c r="E25129" s="10">
        <v>0</v>
      </c>
      <c r="F25129" s="10">
        <v>0</v>
      </c>
      <c r="G25129" s="10">
        <v>24</v>
      </c>
      <c r="H25129" s="10">
        <v>0</v>
      </c>
      <c r="I25129" s="4" t="s">
        <v>828</v>
      </c>
      <c r="J25129" s="7" t="str">
        <f>VLOOKUP(C25129,'[1]T. Apoyo Sistema'!$B$1:$C$89,2,0)</f>
        <v>SI</v>
      </c>
    </row>
    <row r="25130" spans="1:10" x14ac:dyDescent="0.25">
      <c r="A25130" s="4" t="str">
        <f>CONCATENATE(B25130,"-",C25130,"-",D25130)</f>
        <v>46269-POX55-bbd1</v>
      </c>
      <c r="B25130" s="16">
        <v>46269</v>
      </c>
      <c r="C25130" s="10" t="s">
        <v>102</v>
      </c>
      <c r="D25130" s="10" t="s">
        <v>69</v>
      </c>
      <c r="E25130" s="10">
        <v>0</v>
      </c>
      <c r="F25130" s="10">
        <v>0</v>
      </c>
      <c r="G25130" s="10">
        <v>24</v>
      </c>
      <c r="H25130" s="10">
        <v>0</v>
      </c>
      <c r="I25130" s="4" t="s">
        <v>828</v>
      </c>
      <c r="J25130" s="7" t="str">
        <f>VLOOKUP(C25130,'[1]T. Apoyo Sistema'!$B$1:$C$89,2,0)</f>
        <v>SI</v>
      </c>
    </row>
    <row r="25131" spans="1:10" x14ac:dyDescent="0.25">
      <c r="A25131" s="4" t="str">
        <f>CONCATENATE(B25131,"-",C25131,"-",D25131)</f>
        <v>46269-POX55-bbd2</v>
      </c>
      <c r="B25131" s="16">
        <v>46269</v>
      </c>
      <c r="C25131" s="10" t="s">
        <v>102</v>
      </c>
      <c r="D25131" s="10" t="s">
        <v>70</v>
      </c>
      <c r="E25131" s="10">
        <v>0</v>
      </c>
      <c r="F25131" s="10">
        <v>0</v>
      </c>
      <c r="G25131" s="10">
        <v>24</v>
      </c>
      <c r="H25131" s="10">
        <v>0</v>
      </c>
      <c r="I25131" s="4" t="s">
        <v>828</v>
      </c>
      <c r="J25131" s="7" t="str">
        <f>VLOOKUP(C25131,'[1]T. Apoyo Sistema'!$B$1:$C$89,2,0)</f>
        <v>SI</v>
      </c>
    </row>
    <row r="25132" spans="1:10" x14ac:dyDescent="0.25">
      <c r="A25132" s="4" t="str">
        <f>CONCATENATE(B25132,"-",C25132,"-",D25132)</f>
        <v>46269-POX55-com1</v>
      </c>
      <c r="B25132" s="16">
        <v>46269</v>
      </c>
      <c r="C25132" s="10" t="s">
        <v>102</v>
      </c>
      <c r="D25132" s="10" t="s">
        <v>71</v>
      </c>
      <c r="E25132" s="10">
        <v>0</v>
      </c>
      <c r="F25132" s="10">
        <v>0</v>
      </c>
      <c r="G25132" s="10">
        <v>24</v>
      </c>
      <c r="H25132" s="10">
        <v>0</v>
      </c>
      <c r="I25132" s="4" t="s">
        <v>828</v>
      </c>
      <c r="J25132" s="7" t="str">
        <f>VLOOKUP(C25132,'[1]T. Apoyo Sistema'!$B$1:$C$89,2,0)</f>
        <v>SI</v>
      </c>
    </row>
    <row r="25133" spans="1:10" x14ac:dyDescent="0.25">
      <c r="A25133" s="4" t="str">
        <f>CONCATENATE(B25133,"-",C25133,"-",D25133)</f>
        <v>46269-POX55-com2</v>
      </c>
      <c r="B25133" s="16">
        <v>46269</v>
      </c>
      <c r="C25133" s="10" t="s">
        <v>102</v>
      </c>
      <c r="D25133" s="10" t="s">
        <v>72</v>
      </c>
      <c r="E25133" s="10">
        <v>0</v>
      </c>
      <c r="F25133" s="10">
        <v>0</v>
      </c>
      <c r="G25133" s="10">
        <v>24</v>
      </c>
      <c r="H25133" s="10">
        <v>0</v>
      </c>
      <c r="I25133" s="4" t="s">
        <v>828</v>
      </c>
      <c r="J25133" s="7" t="str">
        <f>VLOOKUP(C25133,'[1]T. Apoyo Sistema'!$B$1:$C$89,2,0)</f>
        <v>SI</v>
      </c>
    </row>
    <row r="25134" spans="1:10" x14ac:dyDescent="0.25">
      <c r="A25134" s="4" t="str">
        <f>CONCATENATE(B25134,"-",C25134,"-",D25134)</f>
        <v>46269-POX55-com3</v>
      </c>
      <c r="B25134" s="16">
        <v>46269</v>
      </c>
      <c r="C25134" s="10" t="s">
        <v>102</v>
      </c>
      <c r="D25134" s="10" t="s">
        <v>77</v>
      </c>
      <c r="E25134" s="10">
        <v>0</v>
      </c>
      <c r="F25134" s="10">
        <v>0</v>
      </c>
      <c r="G25134" s="10">
        <v>24</v>
      </c>
      <c r="H25134" s="10">
        <v>0</v>
      </c>
      <c r="I25134" s="4" t="s">
        <v>828</v>
      </c>
      <c r="J25134" s="7" t="str">
        <f>VLOOKUP(C25134,'[1]T. Apoyo Sistema'!$B$1:$C$89,2,0)</f>
        <v>SI</v>
      </c>
    </row>
    <row r="25135" spans="1:10" x14ac:dyDescent="0.25">
      <c r="A25135" s="4" t="str">
        <f>CONCATENATE(B25135,"-",C25135,"-",D25135)</f>
        <v>46269-POX55-gen1</v>
      </c>
      <c r="B25135" s="16">
        <v>46269</v>
      </c>
      <c r="C25135" s="10" t="s">
        <v>102</v>
      </c>
      <c r="D25135" s="10" t="s">
        <v>59</v>
      </c>
      <c r="E25135" s="10">
        <v>0</v>
      </c>
      <c r="F25135" s="10">
        <v>0</v>
      </c>
      <c r="G25135" s="10">
        <v>24</v>
      </c>
      <c r="H25135" s="10">
        <v>0</v>
      </c>
      <c r="I25135" s="4" t="s">
        <v>828</v>
      </c>
      <c r="J25135" s="7" t="str">
        <f>VLOOKUP(C25135,'[1]T. Apoyo Sistema'!$B$1:$C$89,2,0)</f>
        <v>SI</v>
      </c>
    </row>
    <row r="25136" spans="1:10" x14ac:dyDescent="0.25">
      <c r="A25136" s="4" t="str">
        <f>CONCATENATE(B25136,"-",C25136,"-",D25136)</f>
        <v>46269-POX55-gen2</v>
      </c>
      <c r="B25136" s="16">
        <v>46269</v>
      </c>
      <c r="C25136" s="10" t="s">
        <v>102</v>
      </c>
      <c r="D25136" s="10" t="s">
        <v>73</v>
      </c>
      <c r="E25136" s="10">
        <v>0</v>
      </c>
      <c r="F25136" s="10">
        <v>0</v>
      </c>
      <c r="G25136" s="10">
        <v>0</v>
      </c>
      <c r="H25136" s="10">
        <v>24</v>
      </c>
      <c r="I25136" s="4" t="s">
        <v>828</v>
      </c>
      <c r="J25136" s="7" t="str">
        <f>VLOOKUP(C25136,'[1]T. Apoyo Sistema'!$B$1:$C$89,2,0)</f>
        <v>SI</v>
      </c>
    </row>
    <row r="25137" spans="1:10" x14ac:dyDescent="0.25">
      <c r="A25137" s="4" t="str">
        <f>CONCATENATE(B25137,"-",C25137,"-",D25137)</f>
        <v>46269-POX55-psa1</v>
      </c>
      <c r="B25137" s="16">
        <v>46269</v>
      </c>
      <c r="C25137" s="10" t="s">
        <v>102</v>
      </c>
      <c r="D25137" s="10" t="s">
        <v>60</v>
      </c>
      <c r="E25137" s="10">
        <v>0</v>
      </c>
      <c r="F25137" s="10">
        <v>0</v>
      </c>
      <c r="G25137" s="10">
        <v>24</v>
      </c>
      <c r="H25137" s="10">
        <v>0</v>
      </c>
      <c r="I25137" s="4" t="s">
        <v>828</v>
      </c>
      <c r="J25137" s="7" t="str">
        <f>VLOOKUP(C25137,'[1]T. Apoyo Sistema'!$B$1:$C$89,2,0)</f>
        <v>SI</v>
      </c>
    </row>
    <row r="25138" spans="1:10" x14ac:dyDescent="0.25">
      <c r="A25138" s="4" t="str">
        <f>CONCATENATE(B25138,"-",C25138,"-",D25138)</f>
        <v>46269-POX55-psa2</v>
      </c>
      <c r="B25138" s="16">
        <v>46269</v>
      </c>
      <c r="C25138" s="10" t="s">
        <v>102</v>
      </c>
      <c r="D25138" s="10" t="s">
        <v>74</v>
      </c>
      <c r="E25138" s="10">
        <v>0</v>
      </c>
      <c r="F25138" s="10">
        <v>0</v>
      </c>
      <c r="G25138" s="10">
        <v>24</v>
      </c>
      <c r="H25138" s="10">
        <v>0</v>
      </c>
      <c r="I25138" s="4" t="s">
        <v>828</v>
      </c>
      <c r="J25138" s="7" t="str">
        <f>VLOOKUP(C25138,'[1]T. Apoyo Sistema'!$B$1:$C$89,2,0)</f>
        <v>SI</v>
      </c>
    </row>
    <row r="25139" spans="1:10" x14ac:dyDescent="0.25">
      <c r="A25139" s="4" t="str">
        <f>CONCATENATE(B25139,"-",C25139,"-",D25139)</f>
        <v>46269-POX55-psa3</v>
      </c>
      <c r="B25139" s="16">
        <v>46269</v>
      </c>
      <c r="C25139" s="10" t="s">
        <v>102</v>
      </c>
      <c r="D25139" s="10" t="s">
        <v>79</v>
      </c>
      <c r="E25139" s="10">
        <v>0</v>
      </c>
      <c r="F25139" s="10">
        <v>0</v>
      </c>
      <c r="G25139" s="10">
        <v>24</v>
      </c>
      <c r="H25139" s="10">
        <v>0</v>
      </c>
      <c r="I25139" s="4" t="s">
        <v>828</v>
      </c>
      <c r="J25139" s="7" t="str">
        <f>VLOOKUP(C25139,'[1]T. Apoyo Sistema'!$B$1:$C$89,2,0)</f>
        <v>SI</v>
      </c>
    </row>
    <row r="25140" spans="1:10" x14ac:dyDescent="0.25">
      <c r="A25140" s="4" t="str">
        <f>CONCATENATE(B25140,"-",C25140,"-",D25140)</f>
        <v>46269-POX55-psa4</v>
      </c>
      <c r="B25140" s="16">
        <v>46269</v>
      </c>
      <c r="C25140" s="10" t="s">
        <v>102</v>
      </c>
      <c r="D25140" s="10" t="s">
        <v>80</v>
      </c>
      <c r="E25140" s="10">
        <v>0</v>
      </c>
      <c r="F25140" s="10">
        <v>0</v>
      </c>
      <c r="G25140" s="10">
        <v>24</v>
      </c>
      <c r="H25140" s="10">
        <v>0</v>
      </c>
      <c r="I25140" s="4" t="s">
        <v>828</v>
      </c>
      <c r="J25140" s="7" t="str">
        <f>VLOOKUP(C25140,'[1]T. Apoyo Sistema'!$B$1:$C$89,2,0)</f>
        <v>SI</v>
      </c>
    </row>
    <row r="25141" spans="1:10" x14ac:dyDescent="0.25">
      <c r="A25141" s="4" t="str">
        <f>CONCATENATE(B25141,"-",C25141,"-",D25141)</f>
        <v>46269-POX55-psa5</v>
      </c>
      <c r="B25141" s="16">
        <v>46269</v>
      </c>
      <c r="C25141" s="10" t="s">
        <v>102</v>
      </c>
      <c r="D25141" s="10" t="s">
        <v>92</v>
      </c>
      <c r="E25141" s="10">
        <v>0</v>
      </c>
      <c r="F25141" s="10">
        <v>0</v>
      </c>
      <c r="G25141" s="10">
        <v>24</v>
      </c>
      <c r="H25141" s="10">
        <v>0</v>
      </c>
      <c r="I25141" s="4" t="s">
        <v>828</v>
      </c>
      <c r="J25141" s="7" t="str">
        <f>VLOOKUP(C25141,'[1]T. Apoyo Sistema'!$B$1:$C$89,2,0)</f>
        <v>SI</v>
      </c>
    </row>
    <row r="25142" spans="1:10" x14ac:dyDescent="0.25">
      <c r="A25142" s="4" t="str">
        <f>CONCATENATE(B25142,"-",C25142,"-",D25142)</f>
        <v>46269-POX55-psa6</v>
      </c>
      <c r="B25142" s="16">
        <v>46269</v>
      </c>
      <c r="C25142" s="10" t="s">
        <v>102</v>
      </c>
      <c r="D25142" s="10" t="s">
        <v>93</v>
      </c>
      <c r="E25142" s="10">
        <v>0</v>
      </c>
      <c r="F25142" s="10">
        <v>0</v>
      </c>
      <c r="G25142" s="10">
        <v>24</v>
      </c>
      <c r="H25142" s="10">
        <v>0</v>
      </c>
      <c r="I25142" s="4" t="s">
        <v>828</v>
      </c>
      <c r="J25142" s="7" t="str">
        <f>VLOOKUP(C25142,'[1]T. Apoyo Sistema'!$B$1:$C$89,2,0)</f>
        <v>SI</v>
      </c>
    </row>
    <row r="25143" spans="1:10" x14ac:dyDescent="0.25">
      <c r="A25143" s="4" t="str">
        <f>CONCATENATE(B25143,"-",C25143,"-",D25143)</f>
        <v>46269-POX55-sec1</v>
      </c>
      <c r="B25143" s="16">
        <v>46269</v>
      </c>
      <c r="C25143" s="10" t="s">
        <v>102</v>
      </c>
      <c r="D25143" s="10" t="s">
        <v>75</v>
      </c>
      <c r="E25143" s="10">
        <v>0</v>
      </c>
      <c r="F25143" s="10">
        <v>0</v>
      </c>
      <c r="G25143" s="10">
        <v>24</v>
      </c>
      <c r="H25143" s="10">
        <v>0</v>
      </c>
      <c r="I25143" s="4" t="s">
        <v>828</v>
      </c>
      <c r="J25143" s="7" t="str">
        <f>VLOOKUP(C25143,'[1]T. Apoyo Sistema'!$B$1:$C$89,2,0)</f>
        <v>SI</v>
      </c>
    </row>
    <row r="25144" spans="1:10" x14ac:dyDescent="0.25">
      <c r="A25144" s="4" t="str">
        <f>CONCATENATE(B25144,"-",C25144,"-",D25144)</f>
        <v>46269-POX55-sec2</v>
      </c>
      <c r="B25144" s="16">
        <v>46269</v>
      </c>
      <c r="C25144" s="10" t="s">
        <v>102</v>
      </c>
      <c r="D25144" s="10" t="s">
        <v>76</v>
      </c>
      <c r="E25144" s="10">
        <v>0</v>
      </c>
      <c r="F25144" s="10">
        <v>0</v>
      </c>
      <c r="G25144" s="10">
        <v>24</v>
      </c>
      <c r="H25144" s="10">
        <v>0</v>
      </c>
      <c r="I25144" s="4" t="s">
        <v>828</v>
      </c>
      <c r="J25144" s="7" t="str">
        <f>VLOOKUP(C25144,'[1]T. Apoyo Sistema'!$B$1:$C$89,2,0)</f>
        <v>SI</v>
      </c>
    </row>
    <row r="25145" spans="1:10" x14ac:dyDescent="0.25">
      <c r="A25145" s="4" t="str">
        <f>CONCATENATE(B25145,"-",C25145,"-",D25145)</f>
        <v>46269-POX56-bbd1</v>
      </c>
      <c r="B25145" s="16">
        <v>46269</v>
      </c>
      <c r="C25145" s="10" t="s">
        <v>48</v>
      </c>
      <c r="D25145" s="10" t="s">
        <v>69</v>
      </c>
      <c r="E25145" s="10">
        <v>0</v>
      </c>
      <c r="F25145" s="10">
        <v>0</v>
      </c>
      <c r="G25145" s="10">
        <v>24</v>
      </c>
      <c r="H25145" s="10">
        <v>0</v>
      </c>
      <c r="I25145" s="4" t="s">
        <v>828</v>
      </c>
      <c r="J25145" s="7" t="str">
        <f>VLOOKUP(C25145,'[1]T. Apoyo Sistema'!$B$1:$C$89,2,0)</f>
        <v>SI</v>
      </c>
    </row>
    <row r="25146" spans="1:10" x14ac:dyDescent="0.25">
      <c r="A25146" s="4" t="str">
        <f>CONCATENATE(B25146,"-",C25146,"-",D25146)</f>
        <v>46269-POX56-bbd2</v>
      </c>
      <c r="B25146" s="16">
        <v>46269</v>
      </c>
      <c r="C25146" s="10" t="s">
        <v>48</v>
      </c>
      <c r="D25146" s="10" t="s">
        <v>70</v>
      </c>
      <c r="E25146" s="10">
        <v>0</v>
      </c>
      <c r="F25146" s="10">
        <v>0.91666666666666663</v>
      </c>
      <c r="G25146" s="10">
        <v>23.083333333333332</v>
      </c>
      <c r="H25146" s="10">
        <v>0</v>
      </c>
      <c r="I25146" s="4" t="s">
        <v>828</v>
      </c>
      <c r="J25146" s="7" t="str">
        <f>VLOOKUP(C25146,'[1]T. Apoyo Sistema'!$B$1:$C$89,2,0)</f>
        <v>SI</v>
      </c>
    </row>
    <row r="25147" spans="1:10" x14ac:dyDescent="0.25">
      <c r="A25147" s="4" t="str">
        <f>CONCATENATE(B25147,"-",C25147,"-",D25147)</f>
        <v>46269-POX56-com1</v>
      </c>
      <c r="B25147" s="16">
        <v>46269</v>
      </c>
      <c r="C25147" s="10" t="s">
        <v>48</v>
      </c>
      <c r="D25147" s="10" t="s">
        <v>71</v>
      </c>
      <c r="E25147" s="10">
        <v>0</v>
      </c>
      <c r="F25147" s="10">
        <v>24</v>
      </c>
      <c r="G25147" s="10">
        <v>0</v>
      </c>
      <c r="H25147" s="10">
        <v>0</v>
      </c>
      <c r="I25147" s="4" t="s">
        <v>828</v>
      </c>
      <c r="J25147" s="7" t="str">
        <f>VLOOKUP(C25147,'[1]T. Apoyo Sistema'!$B$1:$C$89,2,0)</f>
        <v>SI</v>
      </c>
    </row>
    <row r="25148" spans="1:10" x14ac:dyDescent="0.25">
      <c r="A25148" s="4" t="str">
        <f>CONCATENATE(B25148,"-",C25148,"-",D25148)</f>
        <v>46269-POX56-com2</v>
      </c>
      <c r="B25148" s="16">
        <v>46269</v>
      </c>
      <c r="C25148" s="10" t="s">
        <v>48</v>
      </c>
      <c r="D25148" s="10" t="s">
        <v>72</v>
      </c>
      <c r="E25148" s="10">
        <v>0</v>
      </c>
      <c r="F25148" s="10">
        <v>24</v>
      </c>
      <c r="G25148" s="10">
        <v>0</v>
      </c>
      <c r="H25148" s="10">
        <v>0</v>
      </c>
      <c r="I25148" s="4" t="s">
        <v>828</v>
      </c>
      <c r="J25148" s="7" t="str">
        <f>VLOOKUP(C25148,'[1]T. Apoyo Sistema'!$B$1:$C$89,2,0)</f>
        <v>SI</v>
      </c>
    </row>
    <row r="25149" spans="1:10" x14ac:dyDescent="0.25">
      <c r="A25149" s="4" t="str">
        <f>CONCATENATE(B25149,"-",C25149,"-",D25149)</f>
        <v>46269-POX56-com3</v>
      </c>
      <c r="B25149" s="16">
        <v>46269</v>
      </c>
      <c r="C25149" s="10" t="s">
        <v>48</v>
      </c>
      <c r="D25149" s="10" t="s">
        <v>77</v>
      </c>
      <c r="E25149" s="10">
        <v>0</v>
      </c>
      <c r="F25149" s="10">
        <v>24</v>
      </c>
      <c r="G25149" s="10">
        <v>0</v>
      </c>
      <c r="H25149" s="10">
        <v>0</v>
      </c>
      <c r="I25149" s="4" t="s">
        <v>828</v>
      </c>
      <c r="J25149" s="7" t="str">
        <f>VLOOKUP(C25149,'[1]T. Apoyo Sistema'!$B$1:$C$89,2,0)</f>
        <v>SI</v>
      </c>
    </row>
    <row r="25150" spans="1:10" x14ac:dyDescent="0.25">
      <c r="A25150" s="4" t="str">
        <f>CONCATENATE(B25150,"-",C25150,"-",D25150)</f>
        <v>46269-POX56-com4</v>
      </c>
      <c r="B25150" s="16">
        <v>46269</v>
      </c>
      <c r="C25150" s="10" t="s">
        <v>48</v>
      </c>
      <c r="D25150" s="10" t="s">
        <v>78</v>
      </c>
      <c r="E25150" s="10">
        <v>0</v>
      </c>
      <c r="F25150" s="10">
        <v>24</v>
      </c>
      <c r="G25150" s="10">
        <v>0</v>
      </c>
      <c r="H25150" s="10">
        <v>0</v>
      </c>
      <c r="I25150" s="4" t="s">
        <v>828</v>
      </c>
      <c r="J25150" s="7" t="str">
        <f>VLOOKUP(C25150,'[1]T. Apoyo Sistema'!$B$1:$C$89,2,0)</f>
        <v>SI</v>
      </c>
    </row>
    <row r="25151" spans="1:10" x14ac:dyDescent="0.25">
      <c r="A25151" s="4" t="str">
        <f>CONCATENATE(B25151,"-",C25151,"-",D25151)</f>
        <v>46269-POX56-gen1</v>
      </c>
      <c r="B25151" s="16">
        <v>46269</v>
      </c>
      <c r="C25151" s="10" t="s">
        <v>48</v>
      </c>
      <c r="D25151" s="10" t="s">
        <v>59</v>
      </c>
      <c r="E25151" s="10">
        <v>0</v>
      </c>
      <c r="F25151" s="10">
        <v>0</v>
      </c>
      <c r="G25151" s="10">
        <v>24</v>
      </c>
      <c r="H25151" s="10">
        <v>0</v>
      </c>
      <c r="I25151" s="4" t="s">
        <v>828</v>
      </c>
      <c r="J25151" s="7" t="str">
        <f>VLOOKUP(C25151,'[1]T. Apoyo Sistema'!$B$1:$C$89,2,0)</f>
        <v>SI</v>
      </c>
    </row>
    <row r="25152" spans="1:10" x14ac:dyDescent="0.25">
      <c r="A25152" s="4" t="str">
        <f>CONCATENATE(B25152,"-",C25152,"-",D25152)</f>
        <v>46269-POX56-gen2</v>
      </c>
      <c r="B25152" s="16">
        <v>46269</v>
      </c>
      <c r="C25152" s="10" t="s">
        <v>48</v>
      </c>
      <c r="D25152" s="10" t="s">
        <v>73</v>
      </c>
      <c r="E25152" s="10">
        <v>0</v>
      </c>
      <c r="F25152" s="10">
        <v>24</v>
      </c>
      <c r="G25152" s="10">
        <v>0</v>
      </c>
      <c r="H25152" s="10">
        <v>0</v>
      </c>
      <c r="I25152" s="4" t="s">
        <v>828</v>
      </c>
      <c r="J25152" s="7" t="str">
        <f>VLOOKUP(C25152,'[1]T. Apoyo Sistema'!$B$1:$C$89,2,0)</f>
        <v>SI</v>
      </c>
    </row>
    <row r="25153" spans="1:10" x14ac:dyDescent="0.25">
      <c r="A25153" s="4" t="str">
        <f>CONCATENATE(B25153,"-",C25153,"-",D25153)</f>
        <v>46269-POX56-psa1</v>
      </c>
      <c r="B25153" s="16">
        <v>46269</v>
      </c>
      <c r="C25153" s="10" t="s">
        <v>48</v>
      </c>
      <c r="D25153" s="10" t="s">
        <v>60</v>
      </c>
      <c r="E25153" s="10">
        <v>0</v>
      </c>
      <c r="F25153" s="10">
        <v>24</v>
      </c>
      <c r="G25153" s="10">
        <v>0</v>
      </c>
      <c r="H25153" s="10">
        <v>0</v>
      </c>
      <c r="I25153" s="4" t="s">
        <v>828</v>
      </c>
      <c r="J25153" s="7" t="str">
        <f>VLOOKUP(C25153,'[1]T. Apoyo Sistema'!$B$1:$C$89,2,0)</f>
        <v>SI</v>
      </c>
    </row>
    <row r="25154" spans="1:10" x14ac:dyDescent="0.25">
      <c r="A25154" s="4" t="str">
        <f>CONCATENATE(B25154,"-",C25154,"-",D25154)</f>
        <v>46269-POX56-psa2</v>
      </c>
      <c r="B25154" s="16">
        <v>46269</v>
      </c>
      <c r="C25154" s="10" t="s">
        <v>48</v>
      </c>
      <c r="D25154" s="10" t="s">
        <v>74</v>
      </c>
      <c r="E25154" s="10">
        <v>0</v>
      </c>
      <c r="F25154" s="10">
        <v>24</v>
      </c>
      <c r="G25154" s="10">
        <v>0</v>
      </c>
      <c r="H25154" s="10">
        <v>0</v>
      </c>
      <c r="I25154" s="4" t="s">
        <v>828</v>
      </c>
      <c r="J25154" s="7" t="str">
        <f>VLOOKUP(C25154,'[1]T. Apoyo Sistema'!$B$1:$C$89,2,0)</f>
        <v>SI</v>
      </c>
    </row>
    <row r="25155" spans="1:10" x14ac:dyDescent="0.25">
      <c r="A25155" s="4" t="str">
        <f>CONCATENATE(B25155,"-",C25155,"-",D25155)</f>
        <v>46269-POX56-psa3</v>
      </c>
      <c r="B25155" s="16">
        <v>46269</v>
      </c>
      <c r="C25155" s="10" t="s">
        <v>48</v>
      </c>
      <c r="D25155" s="10" t="s">
        <v>79</v>
      </c>
      <c r="E25155" s="10">
        <v>0</v>
      </c>
      <c r="F25155" s="10">
        <v>24</v>
      </c>
      <c r="G25155" s="10">
        <v>0</v>
      </c>
      <c r="H25155" s="10">
        <v>0</v>
      </c>
      <c r="I25155" s="4" t="s">
        <v>828</v>
      </c>
      <c r="J25155" s="7" t="str">
        <f>VLOOKUP(C25155,'[1]T. Apoyo Sistema'!$B$1:$C$89,2,0)</f>
        <v>SI</v>
      </c>
    </row>
    <row r="25156" spans="1:10" x14ac:dyDescent="0.25">
      <c r="A25156" s="4" t="str">
        <f>CONCATENATE(B25156,"-",C25156,"-",D25156)</f>
        <v>46269-POX56-psa4</v>
      </c>
      <c r="B25156" s="16">
        <v>46269</v>
      </c>
      <c r="C25156" s="10" t="s">
        <v>48</v>
      </c>
      <c r="D25156" s="10" t="s">
        <v>80</v>
      </c>
      <c r="E25156" s="10">
        <v>0</v>
      </c>
      <c r="F25156" s="10">
        <v>24</v>
      </c>
      <c r="G25156" s="10">
        <v>0</v>
      </c>
      <c r="H25156" s="10">
        <v>0</v>
      </c>
      <c r="I25156" s="4" t="s">
        <v>828</v>
      </c>
      <c r="J25156" s="7" t="str">
        <f>VLOOKUP(C25156,'[1]T. Apoyo Sistema'!$B$1:$C$89,2,0)</f>
        <v>SI</v>
      </c>
    </row>
    <row r="25157" spans="1:10" x14ac:dyDescent="0.25">
      <c r="A25157" s="4" t="str">
        <f>CONCATENATE(B25157,"-",C25157,"-",D25157)</f>
        <v>46269-POX56-sec1</v>
      </c>
      <c r="B25157" s="16">
        <v>46269</v>
      </c>
      <c r="C25157" s="10" t="s">
        <v>48</v>
      </c>
      <c r="D25157" s="10" t="s">
        <v>75</v>
      </c>
      <c r="E25157" s="10">
        <v>0</v>
      </c>
      <c r="F25157" s="10">
        <v>24</v>
      </c>
      <c r="G25157" s="10">
        <v>0</v>
      </c>
      <c r="H25157" s="10">
        <v>0</v>
      </c>
      <c r="I25157" s="4" t="s">
        <v>828</v>
      </c>
      <c r="J25157" s="7" t="str">
        <f>VLOOKUP(C25157,'[1]T. Apoyo Sistema'!$B$1:$C$89,2,0)</f>
        <v>SI</v>
      </c>
    </row>
    <row r="25158" spans="1:10" x14ac:dyDescent="0.25">
      <c r="A25158" s="4" t="str">
        <f>CONCATENATE(B25158,"-",C25158,"-",D25158)</f>
        <v>46269-POX56-sec2</v>
      </c>
      <c r="B25158" s="16">
        <v>46269</v>
      </c>
      <c r="C25158" s="10" t="s">
        <v>48</v>
      </c>
      <c r="D25158" s="10" t="s">
        <v>76</v>
      </c>
      <c r="E25158" s="10">
        <v>0</v>
      </c>
      <c r="F25158" s="10">
        <v>24</v>
      </c>
      <c r="G25158" s="10">
        <v>0</v>
      </c>
      <c r="H25158" s="10">
        <v>0</v>
      </c>
      <c r="I25158" s="4" t="s">
        <v>828</v>
      </c>
      <c r="J25158" s="7" t="str">
        <f>VLOOKUP(C25158,'[1]T. Apoyo Sistema'!$B$1:$C$89,2,0)</f>
        <v>SI</v>
      </c>
    </row>
    <row r="25159" spans="1:10" x14ac:dyDescent="0.25">
      <c r="A25159" s="4" t="str">
        <f>CONCATENATE(B25159,"-",C25159,"-",D25159)</f>
        <v>46269-POX57-bbd1</v>
      </c>
      <c r="B25159" s="16">
        <v>46269</v>
      </c>
      <c r="C25159" s="10" t="s">
        <v>40</v>
      </c>
      <c r="D25159" s="10" t="s">
        <v>69</v>
      </c>
      <c r="E25159" s="10">
        <v>0</v>
      </c>
      <c r="F25159" s="10">
        <v>0.75</v>
      </c>
      <c r="G25159" s="10">
        <v>23.25</v>
      </c>
      <c r="H25159" s="10">
        <v>0</v>
      </c>
      <c r="I25159" s="4" t="s">
        <v>828</v>
      </c>
      <c r="J25159" s="7" t="str">
        <f>VLOOKUP(C25159,'[1]T. Apoyo Sistema'!$B$1:$C$89,2,0)</f>
        <v>SI</v>
      </c>
    </row>
    <row r="25160" spans="1:10" x14ac:dyDescent="0.25">
      <c r="A25160" s="4" t="str">
        <f>CONCATENATE(B25160,"-",C25160,"-",D25160)</f>
        <v>46269-POX57-bbd2</v>
      </c>
      <c r="B25160" s="16">
        <v>46269</v>
      </c>
      <c r="C25160" s="10" t="s">
        <v>40</v>
      </c>
      <c r="D25160" s="10" t="s">
        <v>70</v>
      </c>
      <c r="E25160" s="10">
        <v>0</v>
      </c>
      <c r="F25160" s="10">
        <v>0</v>
      </c>
      <c r="G25160" s="10">
        <v>24</v>
      </c>
      <c r="H25160" s="10">
        <v>0</v>
      </c>
      <c r="I25160" s="4" t="s">
        <v>828</v>
      </c>
      <c r="J25160" s="7" t="str">
        <f>VLOOKUP(C25160,'[1]T. Apoyo Sistema'!$B$1:$C$89,2,0)</f>
        <v>SI</v>
      </c>
    </row>
    <row r="25161" spans="1:10" x14ac:dyDescent="0.25">
      <c r="A25161" s="4" t="str">
        <f>CONCATENATE(B25161,"-",C25161,"-",D25161)</f>
        <v>46269-POX57-com1</v>
      </c>
      <c r="B25161" s="16">
        <v>46269</v>
      </c>
      <c r="C25161" s="10" t="s">
        <v>40</v>
      </c>
      <c r="D25161" s="10" t="s">
        <v>71</v>
      </c>
      <c r="E25161" s="10">
        <v>0</v>
      </c>
      <c r="F25161" s="10">
        <v>23.266666666666666</v>
      </c>
      <c r="G25161" s="10">
        <v>0.73333333333333428</v>
      </c>
      <c r="H25161" s="10">
        <v>0</v>
      </c>
      <c r="I25161" s="4" t="s">
        <v>828</v>
      </c>
      <c r="J25161" s="7" t="str">
        <f>VLOOKUP(C25161,'[1]T. Apoyo Sistema'!$B$1:$C$89,2,0)</f>
        <v>SI</v>
      </c>
    </row>
    <row r="25162" spans="1:10" x14ac:dyDescent="0.25">
      <c r="A25162" s="4" t="str">
        <f>CONCATENATE(B25162,"-",C25162,"-",D25162)</f>
        <v>46269-POX57-com2</v>
      </c>
      <c r="B25162" s="16">
        <v>46269</v>
      </c>
      <c r="C25162" s="10" t="s">
        <v>40</v>
      </c>
      <c r="D25162" s="10" t="s">
        <v>72</v>
      </c>
      <c r="E25162" s="10">
        <v>0</v>
      </c>
      <c r="F25162" s="10">
        <v>23.266666666666666</v>
      </c>
      <c r="G25162" s="10">
        <v>0.73333333333333428</v>
      </c>
      <c r="H25162" s="10">
        <v>0</v>
      </c>
      <c r="I25162" s="4" t="s">
        <v>828</v>
      </c>
      <c r="J25162" s="7" t="str">
        <f>VLOOKUP(C25162,'[1]T. Apoyo Sistema'!$B$1:$C$89,2,0)</f>
        <v>SI</v>
      </c>
    </row>
    <row r="25163" spans="1:10" x14ac:dyDescent="0.25">
      <c r="A25163" s="4" t="str">
        <f>CONCATENATE(B25163,"-",C25163,"-",D25163)</f>
        <v>46269-POX57-com3</v>
      </c>
      <c r="B25163" s="16">
        <v>46269</v>
      </c>
      <c r="C25163" s="10" t="s">
        <v>40</v>
      </c>
      <c r="D25163" s="10" t="s">
        <v>77</v>
      </c>
      <c r="E25163" s="10">
        <v>0</v>
      </c>
      <c r="F25163" s="10">
        <v>23.383333333333333</v>
      </c>
      <c r="G25163" s="10">
        <v>0.61666666666666714</v>
      </c>
      <c r="H25163" s="10">
        <v>0</v>
      </c>
      <c r="I25163" s="4" t="s">
        <v>828</v>
      </c>
      <c r="J25163" s="7" t="str">
        <f>VLOOKUP(C25163,'[1]T. Apoyo Sistema'!$B$1:$C$89,2,0)</f>
        <v>SI</v>
      </c>
    </row>
    <row r="25164" spans="1:10" x14ac:dyDescent="0.25">
      <c r="A25164" s="4" t="str">
        <f>CONCATENATE(B25164,"-",C25164,"-",D25164)</f>
        <v>46269-POX57-com4</v>
      </c>
      <c r="B25164" s="16">
        <v>46269</v>
      </c>
      <c r="C25164" s="10" t="s">
        <v>40</v>
      </c>
      <c r="D25164" s="10" t="s">
        <v>78</v>
      </c>
      <c r="E25164" s="10">
        <v>0</v>
      </c>
      <c r="F25164" s="10">
        <v>8.4166666666666661</v>
      </c>
      <c r="G25164" s="10">
        <v>0.68333333333333357</v>
      </c>
      <c r="H25164" s="10">
        <v>14.9</v>
      </c>
      <c r="I25164" s="4" t="s">
        <v>828</v>
      </c>
      <c r="J25164" s="7" t="str">
        <f>VLOOKUP(C25164,'[1]T. Apoyo Sistema'!$B$1:$C$89,2,0)</f>
        <v>SI</v>
      </c>
    </row>
    <row r="25165" spans="1:10" x14ac:dyDescent="0.25">
      <c r="A25165" s="4" t="str">
        <f>CONCATENATE(B25165,"-",C25165,"-",D25165)</f>
        <v>46269-POX57-gen1</v>
      </c>
      <c r="B25165" s="16">
        <v>46269</v>
      </c>
      <c r="C25165" s="10" t="s">
        <v>40</v>
      </c>
      <c r="D25165" s="10" t="s">
        <v>59</v>
      </c>
      <c r="E25165" s="10">
        <v>0</v>
      </c>
      <c r="F25165" s="10">
        <v>7.4333333333333336</v>
      </c>
      <c r="G25165" s="10">
        <v>16.566666666666666</v>
      </c>
      <c r="H25165" s="10">
        <v>0</v>
      </c>
      <c r="I25165" s="4" t="s">
        <v>828</v>
      </c>
      <c r="J25165" s="7" t="str">
        <f>VLOOKUP(C25165,'[1]T. Apoyo Sistema'!$B$1:$C$89,2,0)</f>
        <v>SI</v>
      </c>
    </row>
    <row r="25166" spans="1:10" x14ac:dyDescent="0.25">
      <c r="A25166" s="4" t="str">
        <f>CONCATENATE(B25166,"-",C25166,"-",D25166)</f>
        <v>46269-POX57-gen2</v>
      </c>
      <c r="B25166" s="16">
        <v>46269</v>
      </c>
      <c r="C25166" s="10" t="s">
        <v>40</v>
      </c>
      <c r="D25166" s="10" t="s">
        <v>73</v>
      </c>
      <c r="E25166" s="10">
        <v>1</v>
      </c>
      <c r="F25166" s="10">
        <v>16.316666666666666</v>
      </c>
      <c r="G25166" s="10">
        <v>3.1166666666666671</v>
      </c>
      <c r="H25166" s="10">
        <v>4.5666666666666664</v>
      </c>
      <c r="I25166" s="4" t="s">
        <v>828</v>
      </c>
      <c r="J25166" s="7" t="str">
        <f>VLOOKUP(C25166,'[1]T. Apoyo Sistema'!$B$1:$C$89,2,0)</f>
        <v>SI</v>
      </c>
    </row>
    <row r="25167" spans="1:10" x14ac:dyDescent="0.25">
      <c r="A25167" s="4" t="str">
        <f>CONCATENATE(B25167,"-",C25167,"-",D25167)</f>
        <v>46269-POX57-psa1</v>
      </c>
      <c r="B25167" s="16">
        <v>46269</v>
      </c>
      <c r="C25167" s="10" t="s">
        <v>40</v>
      </c>
      <c r="D25167" s="10" t="s">
        <v>60</v>
      </c>
      <c r="E25167" s="10">
        <v>0</v>
      </c>
      <c r="F25167" s="10">
        <v>23.083333333333332</v>
      </c>
      <c r="G25167" s="10">
        <v>0.91666666666666785</v>
      </c>
      <c r="H25167" s="10">
        <v>0</v>
      </c>
      <c r="I25167" s="4" t="s">
        <v>828</v>
      </c>
      <c r="J25167" s="7" t="str">
        <f>VLOOKUP(C25167,'[1]T. Apoyo Sistema'!$B$1:$C$89,2,0)</f>
        <v>SI</v>
      </c>
    </row>
    <row r="25168" spans="1:10" x14ac:dyDescent="0.25">
      <c r="A25168" s="4" t="str">
        <f>CONCATENATE(B25168,"-",C25168,"-",D25168)</f>
        <v>46269-POX57-psa2</v>
      </c>
      <c r="B25168" s="16">
        <v>46269</v>
      </c>
      <c r="C25168" s="10" t="s">
        <v>40</v>
      </c>
      <c r="D25168" s="10" t="s">
        <v>74</v>
      </c>
      <c r="E25168" s="10">
        <v>0</v>
      </c>
      <c r="F25168" s="10">
        <v>23.05</v>
      </c>
      <c r="G25168" s="10">
        <v>0.94999999999999929</v>
      </c>
      <c r="H25168" s="10">
        <v>0</v>
      </c>
      <c r="I25168" s="4" t="s">
        <v>828</v>
      </c>
      <c r="J25168" s="7" t="str">
        <f>VLOOKUP(C25168,'[1]T. Apoyo Sistema'!$B$1:$C$89,2,0)</f>
        <v>SI</v>
      </c>
    </row>
    <row r="25169" spans="1:10" x14ac:dyDescent="0.25">
      <c r="A25169" s="4" t="str">
        <f>CONCATENATE(B25169,"-",C25169,"-",D25169)</f>
        <v>46269-POX57-psa3</v>
      </c>
      <c r="B25169" s="16">
        <v>46269</v>
      </c>
      <c r="C25169" s="10" t="s">
        <v>40</v>
      </c>
      <c r="D25169" s="10" t="s">
        <v>79</v>
      </c>
      <c r="E25169" s="10">
        <v>0</v>
      </c>
      <c r="F25169" s="10">
        <v>8.1</v>
      </c>
      <c r="G25169" s="10">
        <v>15.9</v>
      </c>
      <c r="H25169" s="10">
        <v>0</v>
      </c>
      <c r="I25169" s="4" t="s">
        <v>828</v>
      </c>
      <c r="J25169" s="7" t="str">
        <f>VLOOKUP(C25169,'[1]T. Apoyo Sistema'!$B$1:$C$89,2,0)</f>
        <v>SI</v>
      </c>
    </row>
    <row r="25170" spans="1:10" x14ac:dyDescent="0.25">
      <c r="A25170" s="4" t="str">
        <f>CONCATENATE(B25170,"-",C25170,"-",D25170)</f>
        <v>46269-POX57-psa4</v>
      </c>
      <c r="B25170" s="16">
        <v>46269</v>
      </c>
      <c r="C25170" s="10" t="s">
        <v>40</v>
      </c>
      <c r="D25170" s="10" t="s">
        <v>80</v>
      </c>
      <c r="E25170" s="10">
        <v>0</v>
      </c>
      <c r="F25170" s="10">
        <v>23.133333333333333</v>
      </c>
      <c r="G25170" s="10">
        <v>0.86666666666666714</v>
      </c>
      <c r="H25170" s="10">
        <v>0</v>
      </c>
      <c r="I25170" s="4" t="s">
        <v>828</v>
      </c>
      <c r="J25170" s="7" t="str">
        <f>VLOOKUP(C25170,'[1]T. Apoyo Sistema'!$B$1:$C$89,2,0)</f>
        <v>SI</v>
      </c>
    </row>
    <row r="25171" spans="1:10" x14ac:dyDescent="0.25">
      <c r="A25171" s="4" t="str">
        <f>CONCATENATE(B25171,"-",C25171,"-",D25171)</f>
        <v>46269-POX57-sec1</v>
      </c>
      <c r="B25171" s="16">
        <v>46269</v>
      </c>
      <c r="C25171" s="10" t="s">
        <v>40</v>
      </c>
      <c r="D25171" s="10" t="s">
        <v>75</v>
      </c>
      <c r="E25171" s="10">
        <v>0</v>
      </c>
      <c r="F25171" s="10">
        <v>23.6</v>
      </c>
      <c r="G25171" s="10">
        <v>0.39999999999999858</v>
      </c>
      <c r="H25171" s="10">
        <v>0</v>
      </c>
      <c r="I25171" s="4" t="s">
        <v>828</v>
      </c>
      <c r="J25171" s="7" t="str">
        <f>VLOOKUP(C25171,'[1]T. Apoyo Sistema'!$B$1:$C$89,2,0)</f>
        <v>SI</v>
      </c>
    </row>
    <row r="25172" spans="1:10" x14ac:dyDescent="0.25">
      <c r="A25172" s="4" t="str">
        <f>CONCATENATE(B25172,"-",C25172,"-",D25172)</f>
        <v>46269-POX57-sec2</v>
      </c>
      <c r="B25172" s="16">
        <v>46269</v>
      </c>
      <c r="C25172" s="10" t="s">
        <v>40</v>
      </c>
      <c r="D25172" s="10" t="s">
        <v>76</v>
      </c>
      <c r="E25172" s="10">
        <v>0</v>
      </c>
      <c r="F25172" s="10">
        <v>23.6</v>
      </c>
      <c r="G25172" s="10">
        <v>0.39999999999999858</v>
      </c>
      <c r="H25172" s="10">
        <v>0</v>
      </c>
      <c r="I25172" s="4" t="s">
        <v>828</v>
      </c>
      <c r="J25172" s="7" t="str">
        <f>VLOOKUP(C25172,'[1]T. Apoyo Sistema'!$B$1:$C$89,2,0)</f>
        <v>SI</v>
      </c>
    </row>
    <row r="25173" spans="1:10" x14ac:dyDescent="0.25">
      <c r="A25173" s="4" t="str">
        <f>CONCATENATE(B25173,"-",C25173,"-",D25173)</f>
        <v>46257-POX47-com1</v>
      </c>
      <c r="B25173" s="16">
        <v>46257</v>
      </c>
      <c r="C25173" s="10" t="s">
        <v>97</v>
      </c>
      <c r="D25173" s="10" t="s">
        <v>71</v>
      </c>
      <c r="E25173" s="10">
        <v>0</v>
      </c>
      <c r="F25173" s="12">
        <v>21.283333333333335</v>
      </c>
      <c r="G25173" s="12">
        <v>2.6999999999999993</v>
      </c>
      <c r="H25173" s="12">
        <v>0</v>
      </c>
      <c r="I25173" s="4" t="s">
        <v>13</v>
      </c>
      <c r="J25173" s="7" t="str">
        <f>VLOOKUP(C25173,'[1]T. Apoyo Sistema'!$B$1:$C$89,2,0)</f>
        <v>SI</v>
      </c>
    </row>
    <row r="25174" spans="1:10" x14ac:dyDescent="0.25">
      <c r="A25174" s="4" t="str">
        <f>CONCATENATE(B25174,"-",C25174,"-",D25174)</f>
        <v>46257-POX47-com2</v>
      </c>
      <c r="B25174" s="16">
        <v>46257</v>
      </c>
      <c r="C25174" s="10" t="s">
        <v>97</v>
      </c>
      <c r="D25174" s="10" t="s">
        <v>72</v>
      </c>
      <c r="E25174" s="10">
        <v>0</v>
      </c>
      <c r="F25174" s="12">
        <v>21.033333333333335</v>
      </c>
      <c r="G25174" s="12">
        <v>2.9499999999999993</v>
      </c>
      <c r="H25174" s="12">
        <v>0</v>
      </c>
      <c r="I25174" s="4" t="s">
        <v>13</v>
      </c>
      <c r="J25174" s="7" t="str">
        <f>VLOOKUP(C25174,'[1]T. Apoyo Sistema'!$B$1:$C$89,2,0)</f>
        <v>SI</v>
      </c>
    </row>
    <row r="25175" spans="1:10" x14ac:dyDescent="0.25">
      <c r="A25175" s="4" t="str">
        <f>CONCATENATE(B25175,"-",C25175,"-",D25175)</f>
        <v>46257-POX47-com3</v>
      </c>
      <c r="B25175" s="16">
        <v>46257</v>
      </c>
      <c r="C25175" s="10" t="s">
        <v>97</v>
      </c>
      <c r="D25175" s="10" t="s">
        <v>77</v>
      </c>
      <c r="E25175" s="10">
        <v>0</v>
      </c>
      <c r="F25175" s="12">
        <v>21.166666666666668</v>
      </c>
      <c r="G25175" s="12">
        <v>2.8166666666666664</v>
      </c>
      <c r="H25175" s="12">
        <v>0</v>
      </c>
      <c r="I25175" s="4" t="s">
        <v>13</v>
      </c>
      <c r="J25175" s="7" t="str">
        <f>VLOOKUP(C25175,'[1]T. Apoyo Sistema'!$B$1:$C$89,2,0)</f>
        <v>SI</v>
      </c>
    </row>
    <row r="25176" spans="1:10" x14ac:dyDescent="0.25">
      <c r="A25176" s="4" t="str">
        <f>CONCATENATE(B25176,"-",C25176,"-",D25176)</f>
        <v>46257-POX47-com4</v>
      </c>
      <c r="B25176" s="16">
        <v>46257</v>
      </c>
      <c r="C25176" s="10" t="s">
        <v>97</v>
      </c>
      <c r="D25176" s="10" t="s">
        <v>78</v>
      </c>
      <c r="E25176" s="10">
        <v>0</v>
      </c>
      <c r="F25176" s="12">
        <v>21.65</v>
      </c>
      <c r="G25176" s="12">
        <v>2.3333333333333357</v>
      </c>
      <c r="H25176" s="12">
        <v>0</v>
      </c>
      <c r="I25176" s="4" t="s">
        <v>13</v>
      </c>
      <c r="J25176" s="7" t="str">
        <f>VLOOKUP(C25176,'[1]T. Apoyo Sistema'!$B$1:$C$89,2,0)</f>
        <v>SI</v>
      </c>
    </row>
    <row r="25177" spans="1:10" x14ac:dyDescent="0.25">
      <c r="A25177" s="4" t="str">
        <f>CONCATENATE(B25177,"-",C25177,"-",D25177)</f>
        <v>46257-POX47-gen1</v>
      </c>
      <c r="B25177" s="16">
        <v>46257</v>
      </c>
      <c r="C25177" s="10" t="s">
        <v>97</v>
      </c>
      <c r="D25177" s="10" t="s">
        <v>59</v>
      </c>
      <c r="E25177" s="10">
        <v>0</v>
      </c>
      <c r="F25177" s="12">
        <v>23.55</v>
      </c>
      <c r="G25177" s="12">
        <v>0.43333333333333357</v>
      </c>
      <c r="H25177" s="12">
        <v>0</v>
      </c>
      <c r="I25177" s="4" t="s">
        <v>13</v>
      </c>
      <c r="J25177" s="7" t="str">
        <f>VLOOKUP(C25177,'[1]T. Apoyo Sistema'!$B$1:$C$89,2,0)</f>
        <v>SI</v>
      </c>
    </row>
    <row r="25178" spans="1:10" x14ac:dyDescent="0.25">
      <c r="A25178" s="4" t="str">
        <f>CONCATENATE(B25178,"-",C25178,"-",D25178)</f>
        <v>46257-POX47-gen2</v>
      </c>
      <c r="B25178" s="16">
        <v>46257</v>
      </c>
      <c r="C25178" s="10" t="s">
        <v>97</v>
      </c>
      <c r="D25178" s="10" t="s">
        <v>73</v>
      </c>
      <c r="E25178" s="10">
        <v>0</v>
      </c>
      <c r="F25178" s="12">
        <v>0</v>
      </c>
      <c r="G25178" s="12">
        <v>23.983333333333334</v>
      </c>
      <c r="H25178" s="12">
        <v>0</v>
      </c>
      <c r="I25178" s="4" t="s">
        <v>13</v>
      </c>
      <c r="J25178" s="7" t="str">
        <f>VLOOKUP(C25178,'[1]T. Apoyo Sistema'!$B$1:$C$89,2,0)</f>
        <v>SI</v>
      </c>
    </row>
    <row r="25179" spans="1:10" x14ac:dyDescent="0.25">
      <c r="A25179" s="4" t="str">
        <f>CONCATENATE(B25179,"-",C25179,"-",D25179)</f>
        <v>46257-POX47-psa1</v>
      </c>
      <c r="B25179" s="16">
        <v>46257</v>
      </c>
      <c r="C25179" s="10" t="s">
        <v>97</v>
      </c>
      <c r="D25179" s="10" t="s">
        <v>60</v>
      </c>
      <c r="E25179" s="10">
        <v>0</v>
      </c>
      <c r="F25179" s="12">
        <v>20.149999999999999</v>
      </c>
      <c r="G25179" s="12">
        <v>3.8333333333333357</v>
      </c>
      <c r="H25179" s="12">
        <v>0</v>
      </c>
      <c r="I25179" s="4" t="s">
        <v>13</v>
      </c>
      <c r="J25179" s="7" t="str">
        <f>VLOOKUP(C25179,'[1]T. Apoyo Sistema'!$B$1:$C$89,2,0)</f>
        <v>SI</v>
      </c>
    </row>
    <row r="25180" spans="1:10" x14ac:dyDescent="0.25">
      <c r="A25180" s="4" t="str">
        <f>CONCATENATE(B25180,"-",C25180,"-",D25180)</f>
        <v>46257-POX47-psa2</v>
      </c>
      <c r="B25180" s="16">
        <v>46257</v>
      </c>
      <c r="C25180" s="10" t="s">
        <v>97</v>
      </c>
      <c r="D25180" s="10" t="s">
        <v>74</v>
      </c>
      <c r="E25180" s="10">
        <v>0</v>
      </c>
      <c r="F25180" s="12">
        <v>20.133333333333333</v>
      </c>
      <c r="G25180" s="12">
        <v>3.8500000000000014</v>
      </c>
      <c r="H25180" s="12">
        <v>0</v>
      </c>
      <c r="I25180" s="4" t="s">
        <v>13</v>
      </c>
      <c r="J25180" s="7" t="str">
        <f>VLOOKUP(C25180,'[1]T. Apoyo Sistema'!$B$1:$C$89,2,0)</f>
        <v>SI</v>
      </c>
    </row>
    <row r="25181" spans="1:10" x14ac:dyDescent="0.25">
      <c r="A25181" s="4" t="str">
        <f>CONCATENATE(B25181,"-",C25181,"-",D25181)</f>
        <v>46257-POX47-psa3</v>
      </c>
      <c r="B25181" s="16">
        <v>46257</v>
      </c>
      <c r="C25181" s="10" t="s">
        <v>97</v>
      </c>
      <c r="D25181" s="10" t="s">
        <v>79</v>
      </c>
      <c r="E25181" s="10">
        <v>0</v>
      </c>
      <c r="F25181" s="12">
        <v>20.016666666666666</v>
      </c>
      <c r="G25181" s="12">
        <v>3.9666666666666686</v>
      </c>
      <c r="H25181" s="12">
        <v>0</v>
      </c>
      <c r="I25181" s="4" t="s">
        <v>13</v>
      </c>
      <c r="J25181" s="7" t="str">
        <f>VLOOKUP(C25181,'[1]T. Apoyo Sistema'!$B$1:$C$89,2,0)</f>
        <v>SI</v>
      </c>
    </row>
    <row r="25182" spans="1:10" x14ac:dyDescent="0.25">
      <c r="A25182" s="4" t="str">
        <f>CONCATENATE(B25182,"-",C25182,"-",D25182)</f>
        <v>46257-POX47-psa4</v>
      </c>
      <c r="B25182" s="16">
        <v>46257</v>
      </c>
      <c r="C25182" s="10" t="s">
        <v>97</v>
      </c>
      <c r="D25182" s="10" t="s">
        <v>80</v>
      </c>
      <c r="E25182" s="10">
        <v>0</v>
      </c>
      <c r="F25182" s="12">
        <v>20.399999999999999</v>
      </c>
      <c r="G25182" s="12">
        <v>3.5833333333333357</v>
      </c>
      <c r="H25182" s="12">
        <v>0</v>
      </c>
      <c r="I25182" s="4" t="s">
        <v>13</v>
      </c>
      <c r="J25182" s="7" t="str">
        <f>VLOOKUP(C25182,'[1]T. Apoyo Sistema'!$B$1:$C$89,2,0)</f>
        <v>SI</v>
      </c>
    </row>
    <row r="25183" spans="1:10" x14ac:dyDescent="0.25">
      <c r="A25183" s="4" t="str">
        <f>CONCATENATE(B25183,"-",C25183,"-",D25183)</f>
        <v>46257-POX47-sec1</v>
      </c>
      <c r="B25183" s="16">
        <v>46257</v>
      </c>
      <c r="C25183" s="10" t="s">
        <v>97</v>
      </c>
      <c r="D25183" s="10" t="s">
        <v>75</v>
      </c>
      <c r="E25183" s="10">
        <v>0</v>
      </c>
      <c r="F25183" s="12">
        <v>22.766666666666666</v>
      </c>
      <c r="G25183" s="12">
        <v>1.2166666666666686</v>
      </c>
      <c r="H25183" s="12">
        <v>0</v>
      </c>
      <c r="I25183" s="4" t="s">
        <v>13</v>
      </c>
      <c r="J25183" s="7" t="str">
        <f>VLOOKUP(C25183,'[1]T. Apoyo Sistema'!$B$1:$C$89,2,0)</f>
        <v>SI</v>
      </c>
    </row>
    <row r="25184" spans="1:10" x14ac:dyDescent="0.25">
      <c r="A25184" s="4" t="str">
        <f>CONCATENATE(B25184,"-",C25184,"-",D25184)</f>
        <v>46257-POX47-sec2</v>
      </c>
      <c r="B25184" s="16">
        <v>46257</v>
      </c>
      <c r="C25184" s="10" t="s">
        <v>97</v>
      </c>
      <c r="D25184" s="10" t="s">
        <v>76</v>
      </c>
      <c r="E25184" s="10">
        <v>0</v>
      </c>
      <c r="F25184" s="12">
        <v>22.766666666666666</v>
      </c>
      <c r="G25184" s="12">
        <v>1.2166666666666686</v>
      </c>
      <c r="H25184" s="12">
        <v>0</v>
      </c>
      <c r="I25184" s="4" t="s">
        <v>13</v>
      </c>
      <c r="J25184" s="7" t="str">
        <f>VLOOKUP(C25184,'[1]T. Apoyo Sistema'!$B$1:$C$89,2,0)</f>
        <v>SI</v>
      </c>
    </row>
    <row r="25185" spans="1:10" x14ac:dyDescent="0.25">
      <c r="A25185" s="4" t="str">
        <f>CONCATENATE(B25185,"-",C25185,"-",D25185)</f>
        <v>46258-OXMPN8-gen1</v>
      </c>
      <c r="B25185" s="16">
        <v>46258</v>
      </c>
      <c r="C25185" s="10" t="s">
        <v>66</v>
      </c>
      <c r="D25185" s="10" t="s">
        <v>59</v>
      </c>
      <c r="E25185" s="10">
        <v>0</v>
      </c>
      <c r="F25185" s="10">
        <v>23.983333333333334</v>
      </c>
      <c r="G25185" s="10">
        <v>0</v>
      </c>
      <c r="H25185" s="10">
        <v>0</v>
      </c>
      <c r="I25185" s="4" t="s">
        <v>13</v>
      </c>
      <c r="J25185" s="7" t="str">
        <f>VLOOKUP(C25185,'[1]T. Apoyo Sistema'!$B$1:$C$89,2,0)</f>
        <v>NO</v>
      </c>
    </row>
    <row r="25186" spans="1:10" x14ac:dyDescent="0.25">
      <c r="A25186" s="4" t="str">
        <f>CONCATENATE(B25186,"-",C25186,"-",D25186)</f>
        <v>46258-OXMPN8-psa1</v>
      </c>
      <c r="B25186" s="16">
        <v>46258</v>
      </c>
      <c r="C25186" s="10" t="s">
        <v>66</v>
      </c>
      <c r="D25186" s="10" t="s">
        <v>60</v>
      </c>
      <c r="E25186" s="10">
        <v>0</v>
      </c>
      <c r="F25186" s="10">
        <v>0</v>
      </c>
      <c r="G25186" s="10">
        <v>23.983333333333334</v>
      </c>
      <c r="H25186" s="10">
        <v>0</v>
      </c>
      <c r="I25186" s="4" t="s">
        <v>13</v>
      </c>
      <c r="J25186" s="7" t="str">
        <f>VLOOKUP(C25186,'[1]T. Apoyo Sistema'!$B$1:$C$89,2,0)</f>
        <v>NO</v>
      </c>
    </row>
    <row r="25187" spans="1:10" x14ac:dyDescent="0.25">
      <c r="A25187" s="4" t="str">
        <f>CONCATENATE(B25187,"-",C25187,"-",D25187)</f>
        <v>46258-POX18-bbd1</v>
      </c>
      <c r="B25187" s="16">
        <v>46258</v>
      </c>
      <c r="C25187" s="10" t="s">
        <v>17</v>
      </c>
      <c r="D25187" s="10" t="s">
        <v>69</v>
      </c>
      <c r="E25187" s="10">
        <v>0</v>
      </c>
      <c r="F25187" s="10">
        <v>0</v>
      </c>
      <c r="G25187" s="10">
        <v>23.983333333333334</v>
      </c>
      <c r="H25187" s="10">
        <v>0</v>
      </c>
      <c r="I25187" s="4" t="s">
        <v>13</v>
      </c>
      <c r="J25187" s="7" t="str">
        <f>VLOOKUP(C25187,'[1]T. Apoyo Sistema'!$B$1:$C$89,2,0)</f>
        <v>NO</v>
      </c>
    </row>
    <row r="25188" spans="1:10" x14ac:dyDescent="0.25">
      <c r="A25188" s="4" t="str">
        <f>CONCATENATE(B25188,"-",C25188,"-",D25188)</f>
        <v>46258-POX18-bbd2</v>
      </c>
      <c r="B25188" s="16">
        <v>46258</v>
      </c>
      <c r="C25188" s="10" t="s">
        <v>17</v>
      </c>
      <c r="D25188" s="10" t="s">
        <v>70</v>
      </c>
      <c r="E25188" s="10">
        <v>0</v>
      </c>
      <c r="F25188" s="10">
        <v>0.41666666666666669</v>
      </c>
      <c r="G25188" s="10">
        <v>23.566666666666666</v>
      </c>
      <c r="H25188" s="10">
        <v>0</v>
      </c>
      <c r="I25188" s="4" t="s">
        <v>13</v>
      </c>
      <c r="J25188" s="7" t="str">
        <f>VLOOKUP(C25188,'[1]T. Apoyo Sistema'!$B$1:$C$89,2,0)</f>
        <v>NO</v>
      </c>
    </row>
    <row r="25189" spans="1:10" x14ac:dyDescent="0.25">
      <c r="A25189" s="4" t="str">
        <f>CONCATENATE(B25189,"-",C25189,"-",D25189)</f>
        <v>46269-POX59-bbd1</v>
      </c>
      <c r="B25189" s="16">
        <v>46269</v>
      </c>
      <c r="C25189" s="10" t="s">
        <v>38</v>
      </c>
      <c r="D25189" s="10" t="s">
        <v>69</v>
      </c>
      <c r="E25189" s="10">
        <v>0</v>
      </c>
      <c r="F25189" s="10">
        <v>0</v>
      </c>
      <c r="G25189" s="10">
        <v>24</v>
      </c>
      <c r="H25189" s="10">
        <v>0</v>
      </c>
      <c r="I25189" s="4" t="s">
        <v>828</v>
      </c>
      <c r="J25189" s="7" t="str">
        <f>VLOOKUP(C25189,'[1]T. Apoyo Sistema'!$B$1:$C$89,2,0)</f>
        <v>SI</v>
      </c>
    </row>
    <row r="25190" spans="1:10" x14ac:dyDescent="0.25">
      <c r="A25190" s="4" t="str">
        <f>CONCATENATE(B25190,"-",C25190,"-",D25190)</f>
        <v>46269-POX59-bbd2</v>
      </c>
      <c r="B25190" s="16">
        <v>46269</v>
      </c>
      <c r="C25190" s="10" t="s">
        <v>38</v>
      </c>
      <c r="D25190" s="10" t="s">
        <v>70</v>
      </c>
      <c r="E25190" s="10">
        <v>0</v>
      </c>
      <c r="F25190" s="10">
        <v>0.8833333333333333</v>
      </c>
      <c r="G25190" s="10">
        <v>23.116666666666667</v>
      </c>
      <c r="H25190" s="10">
        <v>0</v>
      </c>
      <c r="I25190" s="4" t="s">
        <v>828</v>
      </c>
      <c r="J25190" s="7" t="str">
        <f>VLOOKUP(C25190,'[1]T. Apoyo Sistema'!$B$1:$C$89,2,0)</f>
        <v>SI</v>
      </c>
    </row>
    <row r="25191" spans="1:10" x14ac:dyDescent="0.25">
      <c r="A25191" s="4" t="str">
        <f>CONCATENATE(B25191,"-",C25191,"-",D25191)</f>
        <v>46269-POX59-com1</v>
      </c>
      <c r="B25191" s="16">
        <v>46269</v>
      </c>
      <c r="C25191" s="10" t="s">
        <v>38</v>
      </c>
      <c r="D25191" s="10" t="s">
        <v>71</v>
      </c>
      <c r="E25191" s="10">
        <v>0</v>
      </c>
      <c r="F25191" s="10">
        <v>18.466666666666665</v>
      </c>
      <c r="G25191" s="10">
        <v>5.533333333333335</v>
      </c>
      <c r="H25191" s="10">
        <v>0</v>
      </c>
      <c r="I25191" s="4" t="s">
        <v>828</v>
      </c>
      <c r="J25191" s="7" t="str">
        <f>VLOOKUP(C25191,'[1]T. Apoyo Sistema'!$B$1:$C$89,2,0)</f>
        <v>SI</v>
      </c>
    </row>
    <row r="25192" spans="1:10" x14ac:dyDescent="0.25">
      <c r="A25192" s="4" t="str">
        <f>CONCATENATE(B25192,"-",C25192,"-",D25192)</f>
        <v>46269-POX59-com2</v>
      </c>
      <c r="B25192" s="16">
        <v>46269</v>
      </c>
      <c r="C25192" s="10" t="s">
        <v>38</v>
      </c>
      <c r="D25192" s="10" t="s">
        <v>72</v>
      </c>
      <c r="E25192" s="10">
        <v>0</v>
      </c>
      <c r="F25192" s="10">
        <v>18.433333333333334</v>
      </c>
      <c r="G25192" s="10">
        <v>5.5666666666666664</v>
      </c>
      <c r="H25192" s="10">
        <v>0</v>
      </c>
      <c r="I25192" s="4" t="s">
        <v>828</v>
      </c>
      <c r="J25192" s="7" t="str">
        <f>VLOOKUP(C25192,'[1]T. Apoyo Sistema'!$B$1:$C$89,2,0)</f>
        <v>SI</v>
      </c>
    </row>
    <row r="25193" spans="1:10" x14ac:dyDescent="0.25">
      <c r="A25193" s="4" t="str">
        <f>CONCATENATE(B25193,"-",C25193,"-",D25193)</f>
        <v>46269-POX59-com3</v>
      </c>
      <c r="B25193" s="16">
        <v>46269</v>
      </c>
      <c r="C25193" s="10" t="s">
        <v>38</v>
      </c>
      <c r="D25193" s="10" t="s">
        <v>77</v>
      </c>
      <c r="E25193" s="10">
        <v>0</v>
      </c>
      <c r="F25193" s="10">
        <v>18.366666666666667</v>
      </c>
      <c r="G25193" s="10">
        <v>5.6333333333333329</v>
      </c>
      <c r="H25193" s="10">
        <v>0</v>
      </c>
      <c r="I25193" s="4" t="s">
        <v>828</v>
      </c>
      <c r="J25193" s="7" t="str">
        <f>VLOOKUP(C25193,'[1]T. Apoyo Sistema'!$B$1:$C$89,2,0)</f>
        <v>SI</v>
      </c>
    </row>
    <row r="25194" spans="1:10" x14ac:dyDescent="0.25">
      <c r="A25194" s="4" t="str">
        <f>CONCATENATE(B25194,"-",C25194,"-",D25194)</f>
        <v>46269-POX59-gen1</v>
      </c>
      <c r="B25194" s="16">
        <v>46269</v>
      </c>
      <c r="C25194" s="10" t="s">
        <v>38</v>
      </c>
      <c r="D25194" s="10" t="s">
        <v>59</v>
      </c>
      <c r="E25194" s="10">
        <v>0</v>
      </c>
      <c r="F25194" s="10">
        <v>0</v>
      </c>
      <c r="G25194" s="10">
        <v>0</v>
      </c>
      <c r="H25194" s="10">
        <v>24</v>
      </c>
      <c r="I25194" s="4" t="s">
        <v>828</v>
      </c>
      <c r="J25194" s="7" t="str">
        <f>VLOOKUP(C25194,'[1]T. Apoyo Sistema'!$B$1:$C$89,2,0)</f>
        <v>SI</v>
      </c>
    </row>
    <row r="25195" spans="1:10" x14ac:dyDescent="0.25">
      <c r="A25195" s="4" t="str">
        <f>CONCATENATE(B25195,"-",C25195,"-",D25195)</f>
        <v>46269-POX59-gen2</v>
      </c>
      <c r="B25195" s="16">
        <v>46269</v>
      </c>
      <c r="C25195" s="10" t="s">
        <v>38</v>
      </c>
      <c r="D25195" s="10" t="s">
        <v>73</v>
      </c>
      <c r="E25195" s="10">
        <v>0</v>
      </c>
      <c r="F25195" s="10">
        <v>19.066666666666666</v>
      </c>
      <c r="G25195" s="10">
        <v>4.9333333333333336</v>
      </c>
      <c r="H25195" s="10">
        <v>0</v>
      </c>
      <c r="I25195" s="4" t="s">
        <v>828</v>
      </c>
      <c r="J25195" s="7" t="str">
        <f>VLOOKUP(C25195,'[1]T. Apoyo Sistema'!$B$1:$C$89,2,0)</f>
        <v>SI</v>
      </c>
    </row>
    <row r="25196" spans="1:10" x14ac:dyDescent="0.25">
      <c r="A25196" s="4" t="str">
        <f>CONCATENATE(B25196,"-",C25196,"-",D25196)</f>
        <v>46269-POX59-motocom1</v>
      </c>
      <c r="B25196" s="16">
        <v>46269</v>
      </c>
      <c r="C25196" s="10" t="s">
        <v>38</v>
      </c>
      <c r="D25196" s="10" t="s">
        <v>104</v>
      </c>
      <c r="E25196" s="10">
        <v>0</v>
      </c>
      <c r="F25196" s="10">
        <v>0</v>
      </c>
      <c r="G25196" s="10">
        <v>24</v>
      </c>
      <c r="H25196" s="10">
        <v>0</v>
      </c>
      <c r="I25196" s="4" t="s">
        <v>828</v>
      </c>
      <c r="J25196" s="7" t="str">
        <f>VLOOKUP(C25196,'[1]T. Apoyo Sistema'!$B$1:$C$89,2,0)</f>
        <v>SI</v>
      </c>
    </row>
    <row r="25197" spans="1:10" x14ac:dyDescent="0.25">
      <c r="A25197" s="4" t="str">
        <f>CONCATENATE(B25197,"-",C25197,"-",D25197)</f>
        <v>46269-POX59-motocom2</v>
      </c>
      <c r="B25197" s="16">
        <v>46269</v>
      </c>
      <c r="C25197" s="10" t="s">
        <v>38</v>
      </c>
      <c r="D25197" s="10" t="s">
        <v>105</v>
      </c>
      <c r="E25197" s="10">
        <v>0</v>
      </c>
      <c r="F25197" s="10">
        <v>0</v>
      </c>
      <c r="G25197" s="10">
        <v>24</v>
      </c>
      <c r="H25197" s="10">
        <v>0</v>
      </c>
      <c r="I25197" s="4" t="s">
        <v>828</v>
      </c>
      <c r="J25197" s="7" t="str">
        <f>VLOOKUP(C25197,'[1]T. Apoyo Sistema'!$B$1:$C$89,2,0)</f>
        <v>SI</v>
      </c>
    </row>
    <row r="25198" spans="1:10" x14ac:dyDescent="0.25">
      <c r="A25198" s="4" t="str">
        <f>CONCATENATE(B25198,"-",C25198,"-",D25198)</f>
        <v>46269-POX59-psa1</v>
      </c>
      <c r="B25198" s="16">
        <v>46269</v>
      </c>
      <c r="C25198" s="10" t="s">
        <v>38</v>
      </c>
      <c r="D25198" s="10" t="s">
        <v>60</v>
      </c>
      <c r="E25198" s="10">
        <v>0</v>
      </c>
      <c r="F25198" s="10">
        <v>18.166666666666668</v>
      </c>
      <c r="G25198" s="10">
        <v>5.8333333333333321</v>
      </c>
      <c r="H25198" s="10">
        <v>0</v>
      </c>
      <c r="I25198" s="4" t="s">
        <v>828</v>
      </c>
      <c r="J25198" s="7" t="str">
        <f>VLOOKUP(C25198,'[1]T. Apoyo Sistema'!$B$1:$C$89,2,0)</f>
        <v>SI</v>
      </c>
    </row>
    <row r="25199" spans="1:10" x14ac:dyDescent="0.25">
      <c r="A25199" s="4" t="str">
        <f>CONCATENATE(B25199,"-",C25199,"-",D25199)</f>
        <v>46269-POX59-psa2</v>
      </c>
      <c r="B25199" s="16">
        <v>46269</v>
      </c>
      <c r="C25199" s="10" t="s">
        <v>38</v>
      </c>
      <c r="D25199" s="10" t="s">
        <v>74</v>
      </c>
      <c r="E25199" s="10">
        <v>0</v>
      </c>
      <c r="F25199" s="10">
        <v>18.166666666666668</v>
      </c>
      <c r="G25199" s="10">
        <v>5.8333333333333321</v>
      </c>
      <c r="H25199" s="10">
        <v>0</v>
      </c>
      <c r="I25199" s="4" t="s">
        <v>828</v>
      </c>
      <c r="J25199" s="7" t="str">
        <f>VLOOKUP(C25199,'[1]T. Apoyo Sistema'!$B$1:$C$89,2,0)</f>
        <v>SI</v>
      </c>
    </row>
    <row r="25200" spans="1:10" x14ac:dyDescent="0.25">
      <c r="A25200" s="4" t="str">
        <f>CONCATENATE(B25200,"-",C25200,"-",D25200)</f>
        <v>46269-POX59-psa3</v>
      </c>
      <c r="B25200" s="16">
        <v>46269</v>
      </c>
      <c r="C25200" s="10" t="s">
        <v>38</v>
      </c>
      <c r="D25200" s="10" t="s">
        <v>79</v>
      </c>
      <c r="E25200" s="10">
        <v>0</v>
      </c>
      <c r="F25200" s="10">
        <v>18.133333333333333</v>
      </c>
      <c r="G25200" s="10">
        <v>5.8666666666666671</v>
      </c>
      <c r="H25200" s="10">
        <v>0</v>
      </c>
      <c r="I25200" s="4" t="s">
        <v>828</v>
      </c>
      <c r="J25200" s="7" t="str">
        <f>VLOOKUP(C25200,'[1]T. Apoyo Sistema'!$B$1:$C$89,2,0)</f>
        <v>SI</v>
      </c>
    </row>
    <row r="25201" spans="1:10" x14ac:dyDescent="0.25">
      <c r="A25201" s="4" t="str">
        <f>CONCATENATE(B25201,"-",C25201,"-",D25201)</f>
        <v>46269-POX59-psa4</v>
      </c>
      <c r="B25201" s="16">
        <v>46269</v>
      </c>
      <c r="C25201" s="10" t="s">
        <v>38</v>
      </c>
      <c r="D25201" s="10" t="s">
        <v>80</v>
      </c>
      <c r="E25201" s="10">
        <v>0</v>
      </c>
      <c r="F25201" s="10">
        <v>18.116666666666667</v>
      </c>
      <c r="G25201" s="10">
        <v>5.8833333333333329</v>
      </c>
      <c r="H25201" s="10">
        <v>0</v>
      </c>
      <c r="I25201" s="4" t="s">
        <v>828</v>
      </c>
      <c r="J25201" s="7" t="str">
        <f>VLOOKUP(C25201,'[1]T. Apoyo Sistema'!$B$1:$C$89,2,0)</f>
        <v>SI</v>
      </c>
    </row>
    <row r="25202" spans="1:10" x14ac:dyDescent="0.25">
      <c r="A25202" s="4" t="str">
        <f>CONCATENATE(B25202,"-",C25202,"-",D25202)</f>
        <v>46269-POX59-psa5</v>
      </c>
      <c r="B25202" s="16">
        <v>46269</v>
      </c>
      <c r="C25202" s="10" t="s">
        <v>38</v>
      </c>
      <c r="D25202" s="10" t="s">
        <v>92</v>
      </c>
      <c r="E25202" s="10">
        <v>0</v>
      </c>
      <c r="F25202" s="10">
        <v>18.066666666666666</v>
      </c>
      <c r="G25202" s="10">
        <v>5.9333333333333336</v>
      </c>
      <c r="H25202" s="10">
        <v>0</v>
      </c>
      <c r="I25202" s="4" t="s">
        <v>828</v>
      </c>
      <c r="J25202" s="7" t="str">
        <f>VLOOKUP(C25202,'[1]T. Apoyo Sistema'!$B$1:$C$89,2,0)</f>
        <v>SI</v>
      </c>
    </row>
    <row r="25203" spans="1:10" x14ac:dyDescent="0.25">
      <c r="A25203" s="4" t="str">
        <f>CONCATENATE(B25203,"-",C25203,"-",D25203)</f>
        <v>46269-POX59-psa6</v>
      </c>
      <c r="B25203" s="16">
        <v>46269</v>
      </c>
      <c r="C25203" s="10" t="s">
        <v>38</v>
      </c>
      <c r="D25203" s="10" t="s">
        <v>93</v>
      </c>
      <c r="E25203" s="10">
        <v>0</v>
      </c>
      <c r="F25203" s="10">
        <v>18.066666666666666</v>
      </c>
      <c r="G25203" s="10">
        <v>5.9333333333333336</v>
      </c>
      <c r="H25203" s="10">
        <v>0</v>
      </c>
      <c r="I25203" s="4" t="s">
        <v>828</v>
      </c>
      <c r="J25203" s="7" t="str">
        <f>VLOOKUP(C25203,'[1]T. Apoyo Sistema'!$B$1:$C$89,2,0)</f>
        <v>SI</v>
      </c>
    </row>
    <row r="25204" spans="1:10" x14ac:dyDescent="0.25">
      <c r="A25204" s="4" t="str">
        <f>CONCATENATE(B25204,"-",C25204,"-",D25204)</f>
        <v>46269-POX59-sec1</v>
      </c>
      <c r="B25204" s="16">
        <v>46269</v>
      </c>
      <c r="C25204" s="10" t="s">
        <v>38</v>
      </c>
      <c r="D25204" s="10" t="s">
        <v>75</v>
      </c>
      <c r="E25204" s="10">
        <v>0</v>
      </c>
      <c r="F25204" s="10">
        <v>18.866666666666667</v>
      </c>
      <c r="G25204" s="10">
        <v>5.1333333333333329</v>
      </c>
      <c r="H25204" s="10">
        <v>0</v>
      </c>
      <c r="I25204" s="4" t="s">
        <v>828</v>
      </c>
      <c r="J25204" s="7" t="str">
        <f>VLOOKUP(C25204,'[1]T. Apoyo Sistema'!$B$1:$C$89,2,0)</f>
        <v>SI</v>
      </c>
    </row>
    <row r="25205" spans="1:10" x14ac:dyDescent="0.25">
      <c r="A25205" s="4" t="str">
        <f>CONCATENATE(B25205,"-",C25205,"-",D25205)</f>
        <v>46269-POX59-sec2</v>
      </c>
      <c r="B25205" s="16">
        <v>46269</v>
      </c>
      <c r="C25205" s="10" t="s">
        <v>38</v>
      </c>
      <c r="D25205" s="10" t="s">
        <v>76</v>
      </c>
      <c r="E25205" s="10">
        <v>0</v>
      </c>
      <c r="F25205" s="10">
        <v>18.866666666666667</v>
      </c>
      <c r="G25205" s="10">
        <v>5.1333333333333329</v>
      </c>
      <c r="H25205" s="10">
        <v>0</v>
      </c>
      <c r="I25205" s="4" t="s">
        <v>828</v>
      </c>
      <c r="J25205" s="7" t="str">
        <f>VLOOKUP(C25205,'[1]T. Apoyo Sistema'!$B$1:$C$89,2,0)</f>
        <v>SI</v>
      </c>
    </row>
    <row r="25206" spans="1:10" x14ac:dyDescent="0.25">
      <c r="A25206" s="4" t="str">
        <f>CONCATENATE(B25206,"-",C25206,"-",D25206)</f>
        <v>46269-POX6-bbd1</v>
      </c>
      <c r="B25206" s="16">
        <v>46269</v>
      </c>
      <c r="C25206" s="10" t="s">
        <v>106</v>
      </c>
      <c r="D25206" s="10" t="s">
        <v>69</v>
      </c>
      <c r="E25206" s="10">
        <v>0</v>
      </c>
      <c r="F25206" s="10">
        <v>0.25</v>
      </c>
      <c r="G25206" s="10">
        <v>23.75</v>
      </c>
      <c r="H25206" s="10">
        <v>0</v>
      </c>
      <c r="I25206" s="4" t="s">
        <v>828</v>
      </c>
      <c r="J25206" s="7" t="str">
        <f>VLOOKUP(C25206,'[1]T. Apoyo Sistema'!$B$1:$C$89,2,0)</f>
        <v>SI</v>
      </c>
    </row>
    <row r="25207" spans="1:10" x14ac:dyDescent="0.25">
      <c r="A25207" s="4" t="str">
        <f>CONCATENATE(B25207,"-",C25207,"-",D25207)</f>
        <v>46269-POX6-bbd2</v>
      </c>
      <c r="B25207" s="16">
        <v>46269</v>
      </c>
      <c r="C25207" s="10" t="s">
        <v>106</v>
      </c>
      <c r="D25207" s="10" t="s">
        <v>70</v>
      </c>
      <c r="E25207" s="10">
        <v>0</v>
      </c>
      <c r="F25207" s="10">
        <v>0</v>
      </c>
      <c r="G25207" s="10">
        <v>24</v>
      </c>
      <c r="H25207" s="10">
        <v>0</v>
      </c>
      <c r="I25207" s="4" t="s">
        <v>828</v>
      </c>
      <c r="J25207" s="7" t="str">
        <f>VLOOKUP(C25207,'[1]T. Apoyo Sistema'!$B$1:$C$89,2,0)</f>
        <v>SI</v>
      </c>
    </row>
    <row r="25208" spans="1:10" x14ac:dyDescent="0.25">
      <c r="A25208" s="4" t="str">
        <f>CONCATENATE(B25208,"-",C25208,"-",D25208)</f>
        <v>46269-POX6-com1</v>
      </c>
      <c r="B25208" s="16">
        <v>46269</v>
      </c>
      <c r="C25208" s="10" t="s">
        <v>106</v>
      </c>
      <c r="D25208" s="10" t="s">
        <v>71</v>
      </c>
      <c r="E25208" s="10">
        <v>0</v>
      </c>
      <c r="F25208" s="10">
        <v>15.366666666666667</v>
      </c>
      <c r="G25208" s="10">
        <v>8.6333333333333329</v>
      </c>
      <c r="H25208" s="10">
        <v>0</v>
      </c>
      <c r="I25208" s="4" t="s">
        <v>828</v>
      </c>
      <c r="J25208" s="7" t="str">
        <f>VLOOKUP(C25208,'[1]T. Apoyo Sistema'!$B$1:$C$89,2,0)</f>
        <v>SI</v>
      </c>
    </row>
    <row r="25209" spans="1:10" x14ac:dyDescent="0.25">
      <c r="A25209" s="4" t="str">
        <f>CONCATENATE(B25209,"-",C25209,"-",D25209)</f>
        <v>46269-POX6-com2</v>
      </c>
      <c r="B25209" s="16">
        <v>46269</v>
      </c>
      <c r="C25209" s="10" t="s">
        <v>106</v>
      </c>
      <c r="D25209" s="10" t="s">
        <v>72</v>
      </c>
      <c r="E25209" s="10">
        <v>0</v>
      </c>
      <c r="F25209" s="10">
        <v>15.35</v>
      </c>
      <c r="G25209" s="10">
        <v>8.65</v>
      </c>
      <c r="H25209" s="10">
        <v>0</v>
      </c>
      <c r="I25209" s="4" t="s">
        <v>828</v>
      </c>
      <c r="J25209" s="7" t="str">
        <f>VLOOKUP(C25209,'[1]T. Apoyo Sistema'!$B$1:$C$89,2,0)</f>
        <v>SI</v>
      </c>
    </row>
    <row r="25210" spans="1:10" x14ac:dyDescent="0.25">
      <c r="A25210" s="4" t="str">
        <f>CONCATENATE(B25210,"-",C25210,"-",D25210)</f>
        <v>46269-POX6-com3</v>
      </c>
      <c r="B25210" s="16">
        <v>46269</v>
      </c>
      <c r="C25210" s="10" t="s">
        <v>106</v>
      </c>
      <c r="D25210" s="10" t="s">
        <v>77</v>
      </c>
      <c r="E25210" s="10">
        <v>0</v>
      </c>
      <c r="F25210" s="10">
        <v>14.8</v>
      </c>
      <c r="G25210" s="10">
        <v>9.1999999999999993</v>
      </c>
      <c r="H25210" s="10">
        <v>0</v>
      </c>
      <c r="I25210" s="4" t="s">
        <v>828</v>
      </c>
      <c r="J25210" s="7" t="str">
        <f>VLOOKUP(C25210,'[1]T. Apoyo Sistema'!$B$1:$C$89,2,0)</f>
        <v>SI</v>
      </c>
    </row>
    <row r="25211" spans="1:10" x14ac:dyDescent="0.25">
      <c r="A25211" s="4" t="str">
        <f>CONCATENATE(B25211,"-",C25211,"-",D25211)</f>
        <v>46269-POX6-com4</v>
      </c>
      <c r="B25211" s="16">
        <v>46269</v>
      </c>
      <c r="C25211" s="10" t="s">
        <v>106</v>
      </c>
      <c r="D25211" s="10" t="s">
        <v>78</v>
      </c>
      <c r="E25211" s="10">
        <v>0</v>
      </c>
      <c r="F25211" s="10">
        <v>15.4</v>
      </c>
      <c r="G25211" s="10">
        <v>8.6</v>
      </c>
      <c r="H25211" s="10">
        <v>0</v>
      </c>
      <c r="I25211" s="4" t="s">
        <v>828</v>
      </c>
      <c r="J25211" s="7" t="str">
        <f>VLOOKUP(C25211,'[1]T. Apoyo Sistema'!$B$1:$C$89,2,0)</f>
        <v>SI</v>
      </c>
    </row>
    <row r="25212" spans="1:10" x14ac:dyDescent="0.25">
      <c r="A25212" s="4" t="str">
        <f>CONCATENATE(B25212,"-",C25212,"-",D25212)</f>
        <v>46269-POX6-gen1</v>
      </c>
      <c r="B25212" s="16">
        <v>46269</v>
      </c>
      <c r="C25212" s="10" t="s">
        <v>106</v>
      </c>
      <c r="D25212" s="10" t="s">
        <v>59</v>
      </c>
      <c r="E25212" s="10">
        <v>0</v>
      </c>
      <c r="F25212" s="10">
        <v>15.533333333333333</v>
      </c>
      <c r="G25212" s="10">
        <v>8.4666666666666668</v>
      </c>
      <c r="H25212" s="10">
        <v>0</v>
      </c>
      <c r="I25212" s="4" t="s">
        <v>828</v>
      </c>
      <c r="J25212" s="7" t="str">
        <f>VLOOKUP(C25212,'[1]T. Apoyo Sistema'!$B$1:$C$89,2,0)</f>
        <v>SI</v>
      </c>
    </row>
    <row r="25213" spans="1:10" x14ac:dyDescent="0.25">
      <c r="A25213" s="4" t="str">
        <f>CONCATENATE(B25213,"-",C25213,"-",D25213)</f>
        <v>46269-POX6-gen2</v>
      </c>
      <c r="B25213" s="16">
        <v>46269</v>
      </c>
      <c r="C25213" s="10" t="s">
        <v>106</v>
      </c>
      <c r="D25213" s="10" t="s">
        <v>73</v>
      </c>
      <c r="E25213" s="10">
        <v>0</v>
      </c>
      <c r="F25213" s="10">
        <v>0</v>
      </c>
      <c r="G25213" s="10">
        <v>24</v>
      </c>
      <c r="H25213" s="10">
        <v>0</v>
      </c>
      <c r="I25213" s="4" t="s">
        <v>828</v>
      </c>
      <c r="J25213" s="7" t="str">
        <f>VLOOKUP(C25213,'[1]T. Apoyo Sistema'!$B$1:$C$89,2,0)</f>
        <v>SI</v>
      </c>
    </row>
    <row r="25214" spans="1:10" x14ac:dyDescent="0.25">
      <c r="A25214" s="4" t="str">
        <f>CONCATENATE(B25214,"-",C25214,"-",D25214)</f>
        <v>46269-POX6-psa1</v>
      </c>
      <c r="B25214" s="16">
        <v>46269</v>
      </c>
      <c r="C25214" s="10" t="s">
        <v>106</v>
      </c>
      <c r="D25214" s="10" t="s">
        <v>60</v>
      </c>
      <c r="E25214" s="10">
        <v>0</v>
      </c>
      <c r="F25214" s="10">
        <v>14.616666666666667</v>
      </c>
      <c r="G25214" s="10">
        <v>9.3833333333333329</v>
      </c>
      <c r="H25214" s="10">
        <v>0</v>
      </c>
      <c r="I25214" s="4" t="s">
        <v>828</v>
      </c>
      <c r="J25214" s="7" t="str">
        <f>VLOOKUP(C25214,'[1]T. Apoyo Sistema'!$B$1:$C$89,2,0)</f>
        <v>SI</v>
      </c>
    </row>
    <row r="25215" spans="1:10" x14ac:dyDescent="0.25">
      <c r="A25215" s="4" t="str">
        <f>CONCATENATE(B25215,"-",C25215,"-",D25215)</f>
        <v>46269-POX6-psa2</v>
      </c>
      <c r="B25215" s="16">
        <v>46269</v>
      </c>
      <c r="C25215" s="10" t="s">
        <v>106</v>
      </c>
      <c r="D25215" s="10" t="s">
        <v>74</v>
      </c>
      <c r="E25215" s="10">
        <v>0</v>
      </c>
      <c r="F25215" s="10">
        <v>15.333333333333334</v>
      </c>
      <c r="G25215" s="10">
        <v>8.6666666666666661</v>
      </c>
      <c r="H25215" s="10">
        <v>0</v>
      </c>
      <c r="I25215" s="4" t="s">
        <v>828</v>
      </c>
      <c r="J25215" s="7" t="str">
        <f>VLOOKUP(C25215,'[1]T. Apoyo Sistema'!$B$1:$C$89,2,0)</f>
        <v>SI</v>
      </c>
    </row>
    <row r="25216" spans="1:10" x14ac:dyDescent="0.25">
      <c r="A25216" s="4" t="str">
        <f>CONCATENATE(B25216,"-",C25216,"-",D25216)</f>
        <v>46269-POX6-psa3</v>
      </c>
      <c r="B25216" s="16">
        <v>46269</v>
      </c>
      <c r="C25216" s="10" t="s">
        <v>106</v>
      </c>
      <c r="D25216" s="10" t="s">
        <v>79</v>
      </c>
      <c r="E25216" s="10">
        <v>0</v>
      </c>
      <c r="F25216" s="10">
        <v>15.316666666666666</v>
      </c>
      <c r="G25216" s="10">
        <v>8.6833333333333336</v>
      </c>
      <c r="H25216" s="10">
        <v>0</v>
      </c>
      <c r="I25216" s="4" t="s">
        <v>828</v>
      </c>
      <c r="J25216" s="7" t="str">
        <f>VLOOKUP(C25216,'[1]T. Apoyo Sistema'!$B$1:$C$89,2,0)</f>
        <v>SI</v>
      </c>
    </row>
    <row r="25217" spans="1:10" x14ac:dyDescent="0.25">
      <c r="A25217" s="4" t="str">
        <f>CONCATENATE(B25217,"-",C25217,"-",D25217)</f>
        <v>46269-POX6-psa4</v>
      </c>
      <c r="B25217" s="16">
        <v>46269</v>
      </c>
      <c r="C25217" s="10" t="s">
        <v>106</v>
      </c>
      <c r="D25217" s="10" t="s">
        <v>80</v>
      </c>
      <c r="E25217" s="10">
        <v>0</v>
      </c>
      <c r="F25217" s="10">
        <v>15.316666666666666</v>
      </c>
      <c r="G25217" s="10">
        <v>8.6833333333333336</v>
      </c>
      <c r="H25217" s="10">
        <v>0</v>
      </c>
      <c r="I25217" s="4" t="s">
        <v>828</v>
      </c>
      <c r="J25217" s="7" t="str">
        <f>VLOOKUP(C25217,'[1]T. Apoyo Sistema'!$B$1:$C$89,2,0)</f>
        <v>SI</v>
      </c>
    </row>
    <row r="25218" spans="1:10" x14ac:dyDescent="0.25">
      <c r="A25218" s="4" t="str">
        <f>CONCATENATE(B25218,"-",C25218,"-",D25218)</f>
        <v>46269-POX6-sec1</v>
      </c>
      <c r="B25218" s="16">
        <v>46269</v>
      </c>
      <c r="C25218" s="10" t="s">
        <v>106</v>
      </c>
      <c r="D25218" s="10" t="s">
        <v>75</v>
      </c>
      <c r="E25218" s="10">
        <v>0</v>
      </c>
      <c r="F25218" s="10">
        <v>15.5</v>
      </c>
      <c r="G25218" s="10">
        <v>6.666666666666643E-2</v>
      </c>
      <c r="H25218" s="10">
        <v>8.4333333333333336</v>
      </c>
      <c r="I25218" s="4" t="s">
        <v>828</v>
      </c>
      <c r="J25218" s="7" t="str">
        <f>VLOOKUP(C25218,'[1]T. Apoyo Sistema'!$B$1:$C$89,2,0)</f>
        <v>SI</v>
      </c>
    </row>
    <row r="25219" spans="1:10" x14ac:dyDescent="0.25">
      <c r="A25219" s="4" t="str">
        <f>CONCATENATE(B25219,"-",C25219,"-",D25219)</f>
        <v>46269-POX6-sec2</v>
      </c>
      <c r="B25219" s="16">
        <v>46269</v>
      </c>
      <c r="C25219" s="10" t="s">
        <v>106</v>
      </c>
      <c r="D25219" s="10" t="s">
        <v>76</v>
      </c>
      <c r="E25219" s="10">
        <v>0</v>
      </c>
      <c r="F25219" s="10">
        <v>15.5</v>
      </c>
      <c r="G25219" s="10">
        <v>8.5</v>
      </c>
      <c r="H25219" s="10">
        <v>0</v>
      </c>
      <c r="I25219" s="4" t="s">
        <v>828</v>
      </c>
      <c r="J25219" s="7" t="str">
        <f>VLOOKUP(C25219,'[1]T. Apoyo Sistema'!$B$1:$C$89,2,0)</f>
        <v>SI</v>
      </c>
    </row>
    <row r="25220" spans="1:10" x14ac:dyDescent="0.25">
      <c r="A25220" s="4" t="str">
        <f>CONCATENATE(B25220,"-",C25220,"-",D25220)</f>
        <v>46269-POX60-bbd1</v>
      </c>
      <c r="B25220" s="16">
        <v>46269</v>
      </c>
      <c r="C25220" s="10" t="s">
        <v>23</v>
      </c>
      <c r="D25220" s="10" t="s">
        <v>69</v>
      </c>
      <c r="E25220" s="10">
        <v>0</v>
      </c>
      <c r="F25220" s="10">
        <v>0</v>
      </c>
      <c r="G25220" s="10">
        <v>24</v>
      </c>
      <c r="H25220" s="10">
        <v>0</v>
      </c>
      <c r="I25220" s="4" t="s">
        <v>828</v>
      </c>
      <c r="J25220" s="7" t="str">
        <f>VLOOKUP(C25220,'[1]T. Apoyo Sistema'!$B$1:$C$89,2,0)</f>
        <v>SI</v>
      </c>
    </row>
    <row r="25221" spans="1:10" x14ac:dyDescent="0.25">
      <c r="A25221" s="4" t="str">
        <f>CONCATENATE(B25221,"-",C25221,"-",D25221)</f>
        <v>46269-POX60-bbd2</v>
      </c>
      <c r="B25221" s="16">
        <v>46269</v>
      </c>
      <c r="C25221" s="10" t="s">
        <v>23</v>
      </c>
      <c r="D25221" s="10" t="s">
        <v>70</v>
      </c>
      <c r="E25221" s="10">
        <v>0</v>
      </c>
      <c r="F25221" s="10">
        <v>0.5</v>
      </c>
      <c r="G25221" s="10">
        <v>23.5</v>
      </c>
      <c r="H25221" s="10">
        <v>0</v>
      </c>
      <c r="I25221" s="4" t="s">
        <v>828</v>
      </c>
      <c r="J25221" s="7" t="str">
        <f>VLOOKUP(C25221,'[1]T. Apoyo Sistema'!$B$1:$C$89,2,0)</f>
        <v>SI</v>
      </c>
    </row>
    <row r="25222" spans="1:10" x14ac:dyDescent="0.25">
      <c r="A25222" s="4" t="str">
        <f>CONCATENATE(B25222,"-",C25222,"-",D25222)</f>
        <v>46269-POX60-com1</v>
      </c>
      <c r="B25222" s="16">
        <v>46269</v>
      </c>
      <c r="C25222" s="10" t="s">
        <v>23</v>
      </c>
      <c r="D25222" s="10" t="s">
        <v>71</v>
      </c>
      <c r="E25222" s="10">
        <v>2</v>
      </c>
      <c r="F25222" s="10">
        <v>0</v>
      </c>
      <c r="G25222" s="10">
        <v>0.51666666666666572</v>
      </c>
      <c r="H25222" s="10">
        <v>23.483333333333334</v>
      </c>
      <c r="I25222" s="4" t="s">
        <v>828</v>
      </c>
      <c r="J25222" s="7" t="str">
        <f>VLOOKUP(C25222,'[1]T. Apoyo Sistema'!$B$1:$C$89,2,0)</f>
        <v>SI</v>
      </c>
    </row>
    <row r="25223" spans="1:10" x14ac:dyDescent="0.25">
      <c r="A25223" s="4" t="str">
        <f>CONCATENATE(B25223,"-",C25223,"-",D25223)</f>
        <v>46269-POX60-com2</v>
      </c>
      <c r="B25223" s="16">
        <v>46269</v>
      </c>
      <c r="C25223" s="10" t="s">
        <v>23</v>
      </c>
      <c r="D25223" s="10" t="s">
        <v>72</v>
      </c>
      <c r="E25223" s="10">
        <v>0</v>
      </c>
      <c r="F25223" s="10">
        <v>10</v>
      </c>
      <c r="G25223" s="10">
        <v>14</v>
      </c>
      <c r="H25223" s="10">
        <v>0</v>
      </c>
      <c r="I25223" s="4" t="s">
        <v>828</v>
      </c>
      <c r="J25223" s="7" t="str">
        <f>VLOOKUP(C25223,'[1]T. Apoyo Sistema'!$B$1:$C$89,2,0)</f>
        <v>SI</v>
      </c>
    </row>
    <row r="25224" spans="1:10" x14ac:dyDescent="0.25">
      <c r="A25224" s="4" t="str">
        <f>CONCATENATE(B25224,"-",C25224,"-",D25224)</f>
        <v>46269-POX60-com3</v>
      </c>
      <c r="B25224" s="16">
        <v>46269</v>
      </c>
      <c r="C25224" s="10" t="s">
        <v>23</v>
      </c>
      <c r="D25224" s="10" t="s">
        <v>77</v>
      </c>
      <c r="E25224" s="10">
        <v>0</v>
      </c>
      <c r="F25224" s="10">
        <v>10.050000000000001</v>
      </c>
      <c r="G25224" s="10">
        <v>13.95</v>
      </c>
      <c r="H25224" s="10">
        <v>0</v>
      </c>
      <c r="I25224" s="4" t="s">
        <v>828</v>
      </c>
      <c r="J25224" s="7" t="str">
        <f>VLOOKUP(C25224,'[1]T. Apoyo Sistema'!$B$1:$C$89,2,0)</f>
        <v>SI</v>
      </c>
    </row>
    <row r="25225" spans="1:10" x14ac:dyDescent="0.25">
      <c r="A25225" s="4" t="str">
        <f>CONCATENATE(B25225,"-",C25225,"-",D25225)</f>
        <v>46269-POX60-gen1</v>
      </c>
      <c r="B25225" s="16">
        <v>46269</v>
      </c>
      <c r="C25225" s="10" t="s">
        <v>23</v>
      </c>
      <c r="D25225" s="10" t="s">
        <v>59</v>
      </c>
      <c r="E25225" s="10">
        <v>0</v>
      </c>
      <c r="F25225" s="10">
        <v>0</v>
      </c>
      <c r="G25225" s="10">
        <v>0</v>
      </c>
      <c r="H25225" s="10">
        <v>24</v>
      </c>
      <c r="I25225" s="4" t="s">
        <v>828</v>
      </c>
      <c r="J25225" s="7" t="str">
        <f>VLOOKUP(C25225,'[1]T. Apoyo Sistema'!$B$1:$C$89,2,0)</f>
        <v>SI</v>
      </c>
    </row>
    <row r="25226" spans="1:10" x14ac:dyDescent="0.25">
      <c r="A25226" s="4" t="str">
        <f>CONCATENATE(B25226,"-",C25226,"-",D25226)</f>
        <v>46269-POX60-gen2</v>
      </c>
      <c r="B25226" s="16">
        <v>46269</v>
      </c>
      <c r="C25226" s="10" t="s">
        <v>23</v>
      </c>
      <c r="D25226" s="10" t="s">
        <v>73</v>
      </c>
      <c r="E25226" s="10">
        <v>0</v>
      </c>
      <c r="F25226" s="10">
        <v>10.3</v>
      </c>
      <c r="G25226" s="10">
        <v>13.7</v>
      </c>
      <c r="H25226" s="10">
        <v>0</v>
      </c>
      <c r="I25226" s="4" t="s">
        <v>828</v>
      </c>
      <c r="J25226" s="7" t="str">
        <f>VLOOKUP(C25226,'[1]T. Apoyo Sistema'!$B$1:$C$89,2,0)</f>
        <v>SI</v>
      </c>
    </row>
    <row r="25227" spans="1:10" x14ac:dyDescent="0.25">
      <c r="A25227" s="4" t="str">
        <f>CONCATENATE(B25227,"-",C25227,"-",D25227)</f>
        <v>46269-POX60-motocom1</v>
      </c>
      <c r="B25227" s="16">
        <v>46269</v>
      </c>
      <c r="C25227" s="10" t="s">
        <v>23</v>
      </c>
      <c r="D25227" s="10" t="s">
        <v>104</v>
      </c>
      <c r="E25227" s="10">
        <v>0</v>
      </c>
      <c r="F25227" s="10">
        <v>0</v>
      </c>
      <c r="G25227" s="10">
        <v>24</v>
      </c>
      <c r="H25227" s="10">
        <v>0</v>
      </c>
      <c r="I25227" s="4" t="s">
        <v>828</v>
      </c>
      <c r="J25227" s="7" t="str">
        <f>VLOOKUP(C25227,'[1]T. Apoyo Sistema'!$B$1:$C$89,2,0)</f>
        <v>SI</v>
      </c>
    </row>
    <row r="25228" spans="1:10" x14ac:dyDescent="0.25">
      <c r="A25228" s="4" t="str">
        <f>CONCATENATE(B25228,"-",C25228,"-",D25228)</f>
        <v>46269-POX60-motocom2</v>
      </c>
      <c r="B25228" s="16">
        <v>46269</v>
      </c>
      <c r="C25228" s="10" t="s">
        <v>23</v>
      </c>
      <c r="D25228" s="10" t="s">
        <v>105</v>
      </c>
      <c r="E25228" s="10">
        <v>0</v>
      </c>
      <c r="F25228" s="10">
        <v>0</v>
      </c>
      <c r="G25228" s="10">
        <v>24</v>
      </c>
      <c r="H25228" s="10">
        <v>0</v>
      </c>
      <c r="I25228" s="4" t="s">
        <v>828</v>
      </c>
      <c r="J25228" s="7" t="str">
        <f>VLOOKUP(C25228,'[1]T. Apoyo Sistema'!$B$1:$C$89,2,0)</f>
        <v>SI</v>
      </c>
    </row>
    <row r="25229" spans="1:10" x14ac:dyDescent="0.25">
      <c r="A25229" s="4" t="str">
        <f>CONCATENATE(B25229,"-",C25229,"-",D25229)</f>
        <v>46269-POX60-psa1</v>
      </c>
      <c r="B25229" s="16">
        <v>46269</v>
      </c>
      <c r="C25229" s="10" t="s">
        <v>23</v>
      </c>
      <c r="D25229" s="10" t="s">
        <v>60</v>
      </c>
      <c r="E25229" s="10">
        <v>1</v>
      </c>
      <c r="F25229" s="10">
        <v>9.9166666666666661</v>
      </c>
      <c r="G25229" s="10">
        <v>13.950000000000001</v>
      </c>
      <c r="H25229" s="10">
        <v>0.13333333333333333</v>
      </c>
      <c r="I25229" s="4" t="s">
        <v>828</v>
      </c>
      <c r="J25229" s="7" t="str">
        <f>VLOOKUP(C25229,'[1]T. Apoyo Sistema'!$B$1:$C$89,2,0)</f>
        <v>SI</v>
      </c>
    </row>
    <row r="25230" spans="1:10" x14ac:dyDescent="0.25">
      <c r="A25230" s="4" t="str">
        <f>CONCATENATE(B25230,"-",C25230,"-",D25230)</f>
        <v>46269-POX60-psa2</v>
      </c>
      <c r="B25230" s="16">
        <v>46269</v>
      </c>
      <c r="C25230" s="10" t="s">
        <v>23</v>
      </c>
      <c r="D25230" s="10" t="s">
        <v>74</v>
      </c>
      <c r="E25230" s="10">
        <v>2</v>
      </c>
      <c r="F25230" s="10">
        <v>0</v>
      </c>
      <c r="G25230" s="10">
        <v>0.51666666666666572</v>
      </c>
      <c r="H25230" s="10">
        <v>23.483333333333334</v>
      </c>
      <c r="I25230" s="4" t="s">
        <v>828</v>
      </c>
      <c r="J25230" s="7" t="str">
        <f>VLOOKUP(C25230,'[1]T. Apoyo Sistema'!$B$1:$C$89,2,0)</f>
        <v>SI</v>
      </c>
    </row>
    <row r="25231" spans="1:10" x14ac:dyDescent="0.25">
      <c r="A25231" s="4" t="str">
        <f>CONCATENATE(B25231,"-",C25231,"-",D25231)</f>
        <v>46269-POX60-psa3</v>
      </c>
      <c r="B25231" s="16">
        <v>46269</v>
      </c>
      <c r="C25231" s="10" t="s">
        <v>23</v>
      </c>
      <c r="D25231" s="10" t="s">
        <v>79</v>
      </c>
      <c r="E25231" s="10">
        <v>1</v>
      </c>
      <c r="F25231" s="10">
        <v>9.9166666666666661</v>
      </c>
      <c r="G25231" s="10">
        <v>13.950000000000001</v>
      </c>
      <c r="H25231" s="10">
        <v>0.13333333333333333</v>
      </c>
      <c r="I25231" s="4" t="s">
        <v>828</v>
      </c>
      <c r="J25231" s="7" t="str">
        <f>VLOOKUP(C25231,'[1]T. Apoyo Sistema'!$B$1:$C$89,2,0)</f>
        <v>SI</v>
      </c>
    </row>
    <row r="25232" spans="1:10" x14ac:dyDescent="0.25">
      <c r="A25232" s="4" t="str">
        <f>CONCATENATE(B25232,"-",C25232,"-",D25232)</f>
        <v>46269-POX60-psa4</v>
      </c>
      <c r="B25232" s="16">
        <v>46269</v>
      </c>
      <c r="C25232" s="10" t="s">
        <v>23</v>
      </c>
      <c r="D25232" s="10" t="s">
        <v>80</v>
      </c>
      <c r="E25232" s="10">
        <v>1</v>
      </c>
      <c r="F25232" s="10">
        <v>9.9166666666666661</v>
      </c>
      <c r="G25232" s="10">
        <v>13.950000000000001</v>
      </c>
      <c r="H25232" s="10">
        <v>0.13333333333333333</v>
      </c>
      <c r="I25232" s="4" t="s">
        <v>828</v>
      </c>
      <c r="J25232" s="7" t="str">
        <f>VLOOKUP(C25232,'[1]T. Apoyo Sistema'!$B$1:$C$89,2,0)</f>
        <v>SI</v>
      </c>
    </row>
    <row r="25233" spans="1:10" x14ac:dyDescent="0.25">
      <c r="A25233" s="4" t="str">
        <f>CONCATENATE(B25233,"-",C25233,"-",D25233)</f>
        <v>46269-POX60-psa5</v>
      </c>
      <c r="B25233" s="16">
        <v>46269</v>
      </c>
      <c r="C25233" s="10" t="s">
        <v>23</v>
      </c>
      <c r="D25233" s="10" t="s">
        <v>92</v>
      </c>
      <c r="E25233" s="10">
        <v>1</v>
      </c>
      <c r="F25233" s="10">
        <v>9.9166666666666661</v>
      </c>
      <c r="G25233" s="10">
        <v>13.950000000000001</v>
      </c>
      <c r="H25233" s="10">
        <v>0.13333333333333333</v>
      </c>
      <c r="I25233" s="4" t="s">
        <v>828</v>
      </c>
      <c r="J25233" s="7" t="str">
        <f>VLOOKUP(C25233,'[1]T. Apoyo Sistema'!$B$1:$C$89,2,0)</f>
        <v>SI</v>
      </c>
    </row>
    <row r="25234" spans="1:10" x14ac:dyDescent="0.25">
      <c r="A25234" s="4" t="str">
        <f>CONCATENATE(B25234,"-",C25234,"-",D25234)</f>
        <v>46269-POX60-psa6</v>
      </c>
      <c r="B25234" s="16">
        <v>46269</v>
      </c>
      <c r="C25234" s="10" t="s">
        <v>23</v>
      </c>
      <c r="D25234" s="10" t="s">
        <v>93</v>
      </c>
      <c r="E25234" s="10">
        <v>1</v>
      </c>
      <c r="F25234" s="10">
        <v>0</v>
      </c>
      <c r="G25234" s="10">
        <v>23.866666666666667</v>
      </c>
      <c r="H25234" s="10">
        <v>0.13333333333333333</v>
      </c>
      <c r="I25234" s="4" t="s">
        <v>828</v>
      </c>
      <c r="J25234" s="7" t="str">
        <f>VLOOKUP(C25234,'[1]T. Apoyo Sistema'!$B$1:$C$89,2,0)</f>
        <v>SI</v>
      </c>
    </row>
    <row r="25235" spans="1:10" x14ac:dyDescent="0.25">
      <c r="A25235" s="4" t="str">
        <f>CONCATENATE(B25235,"-",C25235,"-",D25235)</f>
        <v>46269-POX60-sec1</v>
      </c>
      <c r="B25235" s="16">
        <v>46269</v>
      </c>
      <c r="C25235" s="10" t="s">
        <v>23</v>
      </c>
      <c r="D25235" s="10" t="s">
        <v>75</v>
      </c>
      <c r="E25235" s="10">
        <v>0</v>
      </c>
      <c r="F25235" s="10">
        <v>10.183333333333334</v>
      </c>
      <c r="G25235" s="10">
        <v>13.816666666666666</v>
      </c>
      <c r="H25235" s="10">
        <v>0</v>
      </c>
      <c r="I25235" s="4" t="s">
        <v>828</v>
      </c>
      <c r="J25235" s="7" t="str">
        <f>VLOOKUP(C25235,'[1]T. Apoyo Sistema'!$B$1:$C$89,2,0)</f>
        <v>SI</v>
      </c>
    </row>
    <row r="25236" spans="1:10" x14ac:dyDescent="0.25">
      <c r="A25236" s="4" t="str">
        <f>CONCATENATE(B25236,"-",C25236,"-",D25236)</f>
        <v>46269-POX60-sec2</v>
      </c>
      <c r="B25236" s="16">
        <v>46269</v>
      </c>
      <c r="C25236" s="10" t="s">
        <v>23</v>
      </c>
      <c r="D25236" s="10" t="s">
        <v>76</v>
      </c>
      <c r="E25236" s="10">
        <v>0</v>
      </c>
      <c r="F25236" s="10">
        <v>10.183333333333334</v>
      </c>
      <c r="G25236" s="10">
        <v>13.816666666666666</v>
      </c>
      <c r="H25236" s="10">
        <v>0</v>
      </c>
      <c r="I25236" s="4" t="s">
        <v>828</v>
      </c>
      <c r="J25236" s="7" t="str">
        <f>VLOOKUP(C25236,'[1]T. Apoyo Sistema'!$B$1:$C$89,2,0)</f>
        <v>SI</v>
      </c>
    </row>
    <row r="25237" spans="1:10" x14ac:dyDescent="0.25">
      <c r="A25237" s="4" t="str">
        <f>CONCATENATE(B25237,"-",C25237,"-",D25237)</f>
        <v>46269-POX61-bbd1</v>
      </c>
      <c r="B25237" s="16">
        <v>46269</v>
      </c>
      <c r="C25237" s="10" t="s">
        <v>107</v>
      </c>
      <c r="D25237" s="10" t="s">
        <v>69</v>
      </c>
      <c r="E25237" s="10">
        <v>0</v>
      </c>
      <c r="F25237" s="10">
        <v>0</v>
      </c>
      <c r="G25237" s="10">
        <v>24</v>
      </c>
      <c r="H25237" s="10">
        <v>0</v>
      </c>
      <c r="I25237" s="4" t="s">
        <v>828</v>
      </c>
      <c r="J25237" s="7" t="str">
        <f>VLOOKUP(C25237,'[1]T. Apoyo Sistema'!$B$1:$C$89,2,0)</f>
        <v>SI</v>
      </c>
    </row>
    <row r="25238" spans="1:10" x14ac:dyDescent="0.25">
      <c r="A25238" s="4" t="str">
        <f>CONCATENATE(B25238,"-",C25238,"-",D25238)</f>
        <v>46269-POX61-bbd2</v>
      </c>
      <c r="B25238" s="16">
        <v>46269</v>
      </c>
      <c r="C25238" s="10" t="s">
        <v>107</v>
      </c>
      <c r="D25238" s="10" t="s">
        <v>70</v>
      </c>
      <c r="E25238" s="10">
        <v>0</v>
      </c>
      <c r="F25238" s="10">
        <v>0</v>
      </c>
      <c r="G25238" s="10">
        <v>24</v>
      </c>
      <c r="H25238" s="10">
        <v>0</v>
      </c>
      <c r="I25238" s="4" t="s">
        <v>828</v>
      </c>
      <c r="J25238" s="7" t="str">
        <f>VLOOKUP(C25238,'[1]T. Apoyo Sistema'!$B$1:$C$89,2,0)</f>
        <v>SI</v>
      </c>
    </row>
    <row r="25239" spans="1:10" x14ac:dyDescent="0.25">
      <c r="A25239" s="4" t="str">
        <f>CONCATENATE(B25239,"-",C25239,"-",D25239)</f>
        <v>46269-POX61-com1</v>
      </c>
      <c r="B25239" s="16">
        <v>46269</v>
      </c>
      <c r="C25239" s="10" t="s">
        <v>107</v>
      </c>
      <c r="D25239" s="10" t="s">
        <v>71</v>
      </c>
      <c r="E25239" s="10">
        <v>0</v>
      </c>
      <c r="F25239" s="10">
        <v>0</v>
      </c>
      <c r="G25239" s="10">
        <v>24</v>
      </c>
      <c r="H25239" s="10">
        <v>0</v>
      </c>
      <c r="I25239" s="4" t="s">
        <v>828</v>
      </c>
      <c r="J25239" s="7" t="str">
        <f>VLOOKUP(C25239,'[1]T. Apoyo Sistema'!$B$1:$C$89,2,0)</f>
        <v>SI</v>
      </c>
    </row>
    <row r="25240" spans="1:10" x14ac:dyDescent="0.25">
      <c r="A25240" s="4" t="str">
        <f>CONCATENATE(B25240,"-",C25240,"-",D25240)</f>
        <v>46269-POX61-com2</v>
      </c>
      <c r="B25240" s="16">
        <v>46269</v>
      </c>
      <c r="C25240" s="10" t="s">
        <v>107</v>
      </c>
      <c r="D25240" s="10" t="s">
        <v>72</v>
      </c>
      <c r="E25240" s="10">
        <v>0</v>
      </c>
      <c r="F25240" s="10">
        <v>0</v>
      </c>
      <c r="G25240" s="10">
        <v>24</v>
      </c>
      <c r="H25240" s="10">
        <v>0</v>
      </c>
      <c r="I25240" s="4" t="s">
        <v>828</v>
      </c>
      <c r="J25240" s="7" t="str">
        <f>VLOOKUP(C25240,'[1]T. Apoyo Sistema'!$B$1:$C$89,2,0)</f>
        <v>SI</v>
      </c>
    </row>
    <row r="25241" spans="1:10" x14ac:dyDescent="0.25">
      <c r="A25241" s="4" t="str">
        <f>CONCATENATE(B25241,"-",C25241,"-",D25241)</f>
        <v>46269-POX61-com3</v>
      </c>
      <c r="B25241" s="16">
        <v>46269</v>
      </c>
      <c r="C25241" s="10" t="s">
        <v>107</v>
      </c>
      <c r="D25241" s="10" t="s">
        <v>77</v>
      </c>
      <c r="E25241" s="10">
        <v>0</v>
      </c>
      <c r="F25241" s="10">
        <v>0</v>
      </c>
      <c r="G25241" s="10">
        <v>24</v>
      </c>
      <c r="H25241" s="10">
        <v>0</v>
      </c>
      <c r="I25241" s="4" t="s">
        <v>828</v>
      </c>
      <c r="J25241" s="7" t="str">
        <f>VLOOKUP(C25241,'[1]T. Apoyo Sistema'!$B$1:$C$89,2,0)</f>
        <v>SI</v>
      </c>
    </row>
    <row r="25242" spans="1:10" x14ac:dyDescent="0.25">
      <c r="A25242" s="4" t="str">
        <f>CONCATENATE(B25242,"-",C25242,"-",D25242)</f>
        <v>46269-POX61-gen1</v>
      </c>
      <c r="B25242" s="16">
        <v>46269</v>
      </c>
      <c r="C25242" s="10" t="s">
        <v>107</v>
      </c>
      <c r="D25242" s="10" t="s">
        <v>59</v>
      </c>
      <c r="E25242" s="10">
        <v>0</v>
      </c>
      <c r="F25242" s="10">
        <v>0</v>
      </c>
      <c r="G25242" s="10">
        <v>24</v>
      </c>
      <c r="H25242" s="10">
        <v>0</v>
      </c>
      <c r="I25242" s="4" t="s">
        <v>828</v>
      </c>
      <c r="J25242" s="7" t="str">
        <f>VLOOKUP(C25242,'[1]T. Apoyo Sistema'!$B$1:$C$89,2,0)</f>
        <v>SI</v>
      </c>
    </row>
    <row r="25243" spans="1:10" x14ac:dyDescent="0.25">
      <c r="A25243" s="4" t="str">
        <f>CONCATENATE(B25243,"-",C25243,"-",D25243)</f>
        <v>46269-POX61-gen2</v>
      </c>
      <c r="B25243" s="16">
        <v>46269</v>
      </c>
      <c r="C25243" s="10" t="s">
        <v>107</v>
      </c>
      <c r="D25243" s="10" t="s">
        <v>73</v>
      </c>
      <c r="E25243" s="10">
        <v>0</v>
      </c>
      <c r="F25243" s="10">
        <v>0</v>
      </c>
      <c r="G25243" s="10">
        <v>24</v>
      </c>
      <c r="H25243" s="10">
        <v>0</v>
      </c>
      <c r="I25243" s="4" t="s">
        <v>828</v>
      </c>
      <c r="J25243" s="7" t="str">
        <f>VLOOKUP(C25243,'[1]T. Apoyo Sistema'!$B$1:$C$89,2,0)</f>
        <v>SI</v>
      </c>
    </row>
    <row r="25244" spans="1:10" x14ac:dyDescent="0.25">
      <c r="A25244" s="4" t="str">
        <f>CONCATENATE(B25244,"-",C25244,"-",D25244)</f>
        <v>46269-POX61-motocom1</v>
      </c>
      <c r="B25244" s="16">
        <v>46269</v>
      </c>
      <c r="C25244" s="10" t="s">
        <v>107</v>
      </c>
      <c r="D25244" s="10" t="s">
        <v>104</v>
      </c>
      <c r="E25244" s="10">
        <v>0</v>
      </c>
      <c r="F25244" s="10">
        <v>0</v>
      </c>
      <c r="G25244" s="10">
        <v>24</v>
      </c>
      <c r="H25244" s="10">
        <v>0</v>
      </c>
      <c r="I25244" s="4" t="s">
        <v>828</v>
      </c>
      <c r="J25244" s="7" t="str">
        <f>VLOOKUP(C25244,'[1]T. Apoyo Sistema'!$B$1:$C$89,2,0)</f>
        <v>SI</v>
      </c>
    </row>
    <row r="25245" spans="1:10" x14ac:dyDescent="0.25">
      <c r="A25245" s="4" t="str">
        <f>CONCATENATE(B25245,"-",C25245,"-",D25245)</f>
        <v>46269-POX61-motocom2</v>
      </c>
      <c r="B25245" s="16">
        <v>46269</v>
      </c>
      <c r="C25245" s="10" t="s">
        <v>107</v>
      </c>
      <c r="D25245" s="10" t="s">
        <v>105</v>
      </c>
      <c r="E25245" s="10">
        <v>0</v>
      </c>
      <c r="F25245" s="10">
        <v>0</v>
      </c>
      <c r="G25245" s="10">
        <v>24</v>
      </c>
      <c r="H25245" s="10">
        <v>0</v>
      </c>
      <c r="I25245" s="4" t="s">
        <v>828</v>
      </c>
      <c r="J25245" s="7" t="str">
        <f>VLOOKUP(C25245,'[1]T. Apoyo Sistema'!$B$1:$C$89,2,0)</f>
        <v>SI</v>
      </c>
    </row>
    <row r="25246" spans="1:10" x14ac:dyDescent="0.25">
      <c r="A25246" s="4" t="str">
        <f>CONCATENATE(B25246,"-",C25246,"-",D25246)</f>
        <v>46269-POX61-psa1</v>
      </c>
      <c r="B25246" s="16">
        <v>46269</v>
      </c>
      <c r="C25246" s="10" t="s">
        <v>107</v>
      </c>
      <c r="D25246" s="10" t="s">
        <v>60</v>
      </c>
      <c r="E25246" s="10">
        <v>0</v>
      </c>
      <c r="F25246" s="10">
        <v>0</v>
      </c>
      <c r="G25246" s="10">
        <v>24</v>
      </c>
      <c r="H25246" s="10">
        <v>0</v>
      </c>
      <c r="I25246" s="4" t="s">
        <v>828</v>
      </c>
      <c r="J25246" s="7" t="str">
        <f>VLOOKUP(C25246,'[1]T. Apoyo Sistema'!$B$1:$C$89,2,0)</f>
        <v>SI</v>
      </c>
    </row>
    <row r="25247" spans="1:10" x14ac:dyDescent="0.25">
      <c r="A25247" s="4" t="str">
        <f>CONCATENATE(B25247,"-",C25247,"-",D25247)</f>
        <v>46269-POX61-psa2</v>
      </c>
      <c r="B25247" s="16">
        <v>46269</v>
      </c>
      <c r="C25247" s="10" t="s">
        <v>107</v>
      </c>
      <c r="D25247" s="10" t="s">
        <v>74</v>
      </c>
      <c r="E25247" s="10">
        <v>0</v>
      </c>
      <c r="F25247" s="10">
        <v>0</v>
      </c>
      <c r="G25247" s="10">
        <v>24</v>
      </c>
      <c r="H25247" s="10">
        <v>0</v>
      </c>
      <c r="I25247" s="4" t="s">
        <v>828</v>
      </c>
      <c r="J25247" s="7" t="str">
        <f>VLOOKUP(C25247,'[1]T. Apoyo Sistema'!$B$1:$C$89,2,0)</f>
        <v>SI</v>
      </c>
    </row>
    <row r="25248" spans="1:10" x14ac:dyDescent="0.25">
      <c r="A25248" s="4" t="str">
        <f>CONCATENATE(B25248,"-",C25248,"-",D25248)</f>
        <v>46269-POX61-psa3</v>
      </c>
      <c r="B25248" s="16">
        <v>46269</v>
      </c>
      <c r="C25248" s="10" t="s">
        <v>107</v>
      </c>
      <c r="D25248" s="10" t="s">
        <v>79</v>
      </c>
      <c r="E25248" s="10">
        <v>0</v>
      </c>
      <c r="F25248" s="10">
        <v>0</v>
      </c>
      <c r="G25248" s="10">
        <v>24</v>
      </c>
      <c r="H25248" s="10">
        <v>0</v>
      </c>
      <c r="I25248" s="4" t="s">
        <v>828</v>
      </c>
      <c r="J25248" s="7" t="str">
        <f>VLOOKUP(C25248,'[1]T. Apoyo Sistema'!$B$1:$C$89,2,0)</f>
        <v>SI</v>
      </c>
    </row>
    <row r="25249" spans="1:10" x14ac:dyDescent="0.25">
      <c r="A25249" s="4" t="str">
        <f>CONCATENATE(B25249,"-",C25249,"-",D25249)</f>
        <v>46269-POX61-psa4</v>
      </c>
      <c r="B25249" s="16">
        <v>46269</v>
      </c>
      <c r="C25249" s="10" t="s">
        <v>107</v>
      </c>
      <c r="D25249" s="10" t="s">
        <v>80</v>
      </c>
      <c r="E25249" s="10">
        <v>0</v>
      </c>
      <c r="F25249" s="10">
        <v>0</v>
      </c>
      <c r="G25249" s="10">
        <v>24</v>
      </c>
      <c r="H25249" s="10">
        <v>0</v>
      </c>
      <c r="I25249" s="4" t="s">
        <v>828</v>
      </c>
      <c r="J25249" s="7" t="str">
        <f>VLOOKUP(C25249,'[1]T. Apoyo Sistema'!$B$1:$C$89,2,0)</f>
        <v>SI</v>
      </c>
    </row>
    <row r="25250" spans="1:10" x14ac:dyDescent="0.25">
      <c r="A25250" s="4" t="str">
        <f>CONCATENATE(B25250,"-",C25250,"-",D25250)</f>
        <v>46269-POX61-psa5</v>
      </c>
      <c r="B25250" s="16">
        <v>46269</v>
      </c>
      <c r="C25250" s="10" t="s">
        <v>107</v>
      </c>
      <c r="D25250" s="10" t="s">
        <v>92</v>
      </c>
      <c r="E25250" s="10">
        <v>0</v>
      </c>
      <c r="F25250" s="10">
        <v>0</v>
      </c>
      <c r="G25250" s="10">
        <v>24</v>
      </c>
      <c r="H25250" s="10">
        <v>0</v>
      </c>
      <c r="I25250" s="4" t="s">
        <v>828</v>
      </c>
      <c r="J25250" s="7" t="str">
        <f>VLOOKUP(C25250,'[1]T. Apoyo Sistema'!$B$1:$C$89,2,0)</f>
        <v>SI</v>
      </c>
    </row>
    <row r="25251" spans="1:10" x14ac:dyDescent="0.25">
      <c r="A25251" s="4" t="str">
        <f>CONCATENATE(B25251,"-",C25251,"-",D25251)</f>
        <v>46269-POX61-psa6</v>
      </c>
      <c r="B25251" s="16">
        <v>46269</v>
      </c>
      <c r="C25251" s="10" t="s">
        <v>107</v>
      </c>
      <c r="D25251" s="10" t="s">
        <v>93</v>
      </c>
      <c r="E25251" s="10">
        <v>0</v>
      </c>
      <c r="F25251" s="10">
        <v>0</v>
      </c>
      <c r="G25251" s="10">
        <v>24</v>
      </c>
      <c r="H25251" s="10">
        <v>0</v>
      </c>
      <c r="I25251" s="4" t="s">
        <v>828</v>
      </c>
      <c r="J25251" s="7" t="str">
        <f>VLOOKUP(C25251,'[1]T. Apoyo Sistema'!$B$1:$C$89,2,0)</f>
        <v>SI</v>
      </c>
    </row>
    <row r="25252" spans="1:10" x14ac:dyDescent="0.25">
      <c r="A25252" s="4" t="str">
        <f>CONCATENATE(B25252,"-",C25252,"-",D25252)</f>
        <v>46269-POX61-sec1</v>
      </c>
      <c r="B25252" s="16">
        <v>46269</v>
      </c>
      <c r="C25252" s="10" t="s">
        <v>107</v>
      </c>
      <c r="D25252" s="10" t="s">
        <v>75</v>
      </c>
      <c r="E25252" s="10">
        <v>0</v>
      </c>
      <c r="F25252" s="10">
        <v>0</v>
      </c>
      <c r="G25252" s="10">
        <v>24</v>
      </c>
      <c r="H25252" s="10">
        <v>0</v>
      </c>
      <c r="I25252" s="4" t="s">
        <v>828</v>
      </c>
      <c r="J25252" s="7" t="str">
        <f>VLOOKUP(C25252,'[1]T. Apoyo Sistema'!$B$1:$C$89,2,0)</f>
        <v>SI</v>
      </c>
    </row>
    <row r="25253" spans="1:10" x14ac:dyDescent="0.25">
      <c r="A25253" s="4" t="str">
        <f>CONCATENATE(B25253,"-",C25253,"-",D25253)</f>
        <v>46269-POX61-sec2</v>
      </c>
      <c r="B25253" s="16">
        <v>46269</v>
      </c>
      <c r="C25253" s="10" t="s">
        <v>107</v>
      </c>
      <c r="D25253" s="10" t="s">
        <v>76</v>
      </c>
      <c r="E25253" s="10">
        <v>0</v>
      </c>
      <c r="F25253" s="10">
        <v>0</v>
      </c>
      <c r="G25253" s="10">
        <v>24</v>
      </c>
      <c r="H25253" s="10">
        <v>0</v>
      </c>
      <c r="I25253" s="4" t="s">
        <v>828</v>
      </c>
      <c r="J25253" s="7" t="str">
        <f>VLOOKUP(C25253,'[1]T. Apoyo Sistema'!$B$1:$C$89,2,0)</f>
        <v>SI</v>
      </c>
    </row>
    <row r="25254" spans="1:10" x14ac:dyDescent="0.25">
      <c r="A25254" s="4" t="str">
        <f>CONCATENATE(B25254,"-",C25254,"-",D25254)</f>
        <v>46258-POX18-com1</v>
      </c>
      <c r="B25254" s="16">
        <v>46258</v>
      </c>
      <c r="C25254" s="10" t="s">
        <v>17</v>
      </c>
      <c r="D25254" s="10" t="s">
        <v>71</v>
      </c>
      <c r="E25254" s="10">
        <v>0</v>
      </c>
      <c r="F25254" s="10">
        <v>17.083333333333332</v>
      </c>
      <c r="G25254" s="10">
        <v>6.9000000000000021</v>
      </c>
      <c r="H25254" s="10">
        <v>0</v>
      </c>
      <c r="I25254" s="4" t="s">
        <v>13</v>
      </c>
      <c r="J25254" s="7" t="str">
        <f>VLOOKUP(C25254,'[1]T. Apoyo Sistema'!$B$1:$C$89,2,0)</f>
        <v>NO</v>
      </c>
    </row>
    <row r="25255" spans="1:10" x14ac:dyDescent="0.25">
      <c r="A25255" s="4" t="str">
        <f>CONCATENATE(B25255,"-",C25255,"-",D25255)</f>
        <v>46258-POX18-com2</v>
      </c>
      <c r="B25255" s="16">
        <v>46258</v>
      </c>
      <c r="C25255" s="10" t="s">
        <v>17</v>
      </c>
      <c r="D25255" s="10" t="s">
        <v>72</v>
      </c>
      <c r="E25255" s="10">
        <v>0</v>
      </c>
      <c r="F25255" s="10">
        <v>15.7</v>
      </c>
      <c r="G25255" s="10">
        <v>8.283333333333335</v>
      </c>
      <c r="H25255" s="10">
        <v>0</v>
      </c>
      <c r="I25255" s="4" t="s">
        <v>13</v>
      </c>
      <c r="J25255" s="7" t="str">
        <f>VLOOKUP(C25255,'[1]T. Apoyo Sistema'!$B$1:$C$89,2,0)</f>
        <v>NO</v>
      </c>
    </row>
    <row r="25256" spans="1:10" x14ac:dyDescent="0.25">
      <c r="A25256" s="4" t="str">
        <f>CONCATENATE(B25256,"-",C25256,"-",D25256)</f>
        <v>46258-POX18-com3</v>
      </c>
      <c r="B25256" s="16">
        <v>46258</v>
      </c>
      <c r="C25256" s="10" t="s">
        <v>17</v>
      </c>
      <c r="D25256" s="10" t="s">
        <v>77</v>
      </c>
      <c r="E25256" s="10">
        <v>0</v>
      </c>
      <c r="F25256" s="10">
        <v>14.75</v>
      </c>
      <c r="G25256" s="10">
        <v>9.2333333333333343</v>
      </c>
      <c r="H25256" s="10">
        <v>0</v>
      </c>
      <c r="I25256" s="4" t="s">
        <v>13</v>
      </c>
      <c r="J25256" s="7" t="str">
        <f>VLOOKUP(C25256,'[1]T. Apoyo Sistema'!$B$1:$C$89,2,0)</f>
        <v>NO</v>
      </c>
    </row>
    <row r="25257" spans="1:10" x14ac:dyDescent="0.25">
      <c r="A25257" s="4" t="str">
        <f>CONCATENATE(B25257,"-",C25257,"-",D25257)</f>
        <v>46258-POX18-com4</v>
      </c>
      <c r="B25257" s="16">
        <v>46258</v>
      </c>
      <c r="C25257" s="10" t="s">
        <v>17</v>
      </c>
      <c r="D25257" s="10" t="s">
        <v>78</v>
      </c>
      <c r="E25257" s="10">
        <v>0</v>
      </c>
      <c r="F25257" s="10">
        <v>17.183333333333334</v>
      </c>
      <c r="G25257" s="10">
        <v>6.8000000000000007</v>
      </c>
      <c r="H25257" s="10">
        <v>0</v>
      </c>
      <c r="I25257" s="4" t="s">
        <v>13</v>
      </c>
      <c r="J25257" s="7" t="str">
        <f>VLOOKUP(C25257,'[1]T. Apoyo Sistema'!$B$1:$C$89,2,0)</f>
        <v>NO</v>
      </c>
    </row>
    <row r="25258" spans="1:10" x14ac:dyDescent="0.25">
      <c r="A25258" s="4" t="str">
        <f>CONCATENATE(B25258,"-",C25258,"-",D25258)</f>
        <v>46258-POX18-gen1</v>
      </c>
      <c r="B25258" s="16">
        <v>46258</v>
      </c>
      <c r="C25258" s="10" t="s">
        <v>17</v>
      </c>
      <c r="D25258" s="10" t="s">
        <v>59</v>
      </c>
      <c r="E25258" s="10">
        <v>0</v>
      </c>
      <c r="F25258" s="10">
        <v>16.649999999999999</v>
      </c>
      <c r="G25258" s="10">
        <v>7.3333333333333357</v>
      </c>
      <c r="H25258" s="10">
        <v>0</v>
      </c>
      <c r="I25258" s="4" t="s">
        <v>13</v>
      </c>
      <c r="J25258" s="7" t="str">
        <f>VLOOKUP(C25258,'[1]T. Apoyo Sistema'!$B$1:$C$89,2,0)</f>
        <v>NO</v>
      </c>
    </row>
    <row r="25259" spans="1:10" x14ac:dyDescent="0.25">
      <c r="A25259" s="4" t="str">
        <f>CONCATENATE(B25259,"-",C25259,"-",D25259)</f>
        <v>46258-POX18-gen2</v>
      </c>
      <c r="B25259" s="16">
        <v>46258</v>
      </c>
      <c r="C25259" s="10" t="s">
        <v>17</v>
      </c>
      <c r="D25259" s="10" t="s">
        <v>73</v>
      </c>
      <c r="E25259" s="10">
        <v>0</v>
      </c>
      <c r="F25259" s="10">
        <v>0.8</v>
      </c>
      <c r="G25259" s="10">
        <v>9.9</v>
      </c>
      <c r="H25259" s="10">
        <v>13.283333333333333</v>
      </c>
      <c r="I25259" s="4" t="s">
        <v>13</v>
      </c>
      <c r="J25259" s="7" t="str">
        <f>VLOOKUP(C25259,'[1]T. Apoyo Sistema'!$B$1:$C$89,2,0)</f>
        <v>NO</v>
      </c>
    </row>
    <row r="25260" spans="1:10" x14ac:dyDescent="0.25">
      <c r="A25260" s="4" t="str">
        <f>CONCATENATE(B25260,"-",C25260,"-",D25260)</f>
        <v>46258-POX18-psa1</v>
      </c>
      <c r="B25260" s="16">
        <v>46258</v>
      </c>
      <c r="C25260" s="10" t="s">
        <v>17</v>
      </c>
      <c r="D25260" s="10" t="s">
        <v>60</v>
      </c>
      <c r="E25260" s="10">
        <v>0</v>
      </c>
      <c r="F25260" s="10">
        <v>14.566666666666666</v>
      </c>
      <c r="G25260" s="10">
        <v>9.4166666666666679</v>
      </c>
      <c r="H25260" s="10">
        <v>0</v>
      </c>
      <c r="I25260" s="4" t="s">
        <v>13</v>
      </c>
      <c r="J25260" s="7" t="str">
        <f>VLOOKUP(C25260,'[1]T. Apoyo Sistema'!$B$1:$C$89,2,0)</f>
        <v>NO</v>
      </c>
    </row>
    <row r="25261" spans="1:10" x14ac:dyDescent="0.25">
      <c r="A25261" s="4" t="str">
        <f>CONCATENATE(B25261,"-",C25261,"-",D25261)</f>
        <v>46258-POX18-psa2</v>
      </c>
      <c r="B25261" s="16">
        <v>46258</v>
      </c>
      <c r="C25261" s="10" t="s">
        <v>17</v>
      </c>
      <c r="D25261" s="10" t="s">
        <v>74</v>
      </c>
      <c r="E25261" s="10">
        <v>0</v>
      </c>
      <c r="F25261" s="10">
        <v>16.966666666666665</v>
      </c>
      <c r="G25261" s="10">
        <v>7.0166666666666693</v>
      </c>
      <c r="H25261" s="10">
        <v>0</v>
      </c>
      <c r="I25261" s="4" t="s">
        <v>13</v>
      </c>
      <c r="J25261" s="7" t="str">
        <f>VLOOKUP(C25261,'[1]T. Apoyo Sistema'!$B$1:$C$89,2,0)</f>
        <v>NO</v>
      </c>
    </row>
    <row r="25262" spans="1:10" x14ac:dyDescent="0.25">
      <c r="A25262" s="4" t="str">
        <f>CONCATENATE(B25262,"-",C25262,"-",D25262)</f>
        <v>46258-POX18-psa3</v>
      </c>
      <c r="B25262" s="16">
        <v>46258</v>
      </c>
      <c r="C25262" s="10" t="s">
        <v>17</v>
      </c>
      <c r="D25262" s="10" t="s">
        <v>79</v>
      </c>
      <c r="E25262" s="10">
        <v>0</v>
      </c>
      <c r="F25262" s="10">
        <v>16.966666666666665</v>
      </c>
      <c r="G25262" s="10">
        <v>7.0166666666666693</v>
      </c>
      <c r="H25262" s="10">
        <v>0</v>
      </c>
      <c r="I25262" s="4" t="s">
        <v>13</v>
      </c>
      <c r="J25262" s="7" t="str">
        <f>VLOOKUP(C25262,'[1]T. Apoyo Sistema'!$B$1:$C$89,2,0)</f>
        <v>NO</v>
      </c>
    </row>
    <row r="25263" spans="1:10" x14ac:dyDescent="0.25">
      <c r="A25263" s="4" t="str">
        <f>CONCATENATE(B25263,"-",C25263,"-",D25263)</f>
        <v>46258-POX18-psa4</v>
      </c>
      <c r="B25263" s="16">
        <v>46258</v>
      </c>
      <c r="C25263" s="10" t="s">
        <v>17</v>
      </c>
      <c r="D25263" s="10" t="s">
        <v>80</v>
      </c>
      <c r="E25263" s="10">
        <v>0</v>
      </c>
      <c r="F25263" s="10">
        <v>15.55</v>
      </c>
      <c r="G25263" s="10">
        <v>8.4333333333333336</v>
      </c>
      <c r="H25263" s="10">
        <v>0</v>
      </c>
      <c r="I25263" s="4" t="s">
        <v>13</v>
      </c>
      <c r="J25263" s="7" t="str">
        <f>VLOOKUP(C25263,'[1]T. Apoyo Sistema'!$B$1:$C$89,2,0)</f>
        <v>NO</v>
      </c>
    </row>
    <row r="25264" spans="1:10" x14ac:dyDescent="0.25">
      <c r="A25264" s="4" t="str">
        <f>CONCATENATE(B25264,"-",C25264,"-",D25264)</f>
        <v>46258-POX18-sec1</v>
      </c>
      <c r="B25264" s="16">
        <v>46258</v>
      </c>
      <c r="C25264" s="10" t="s">
        <v>17</v>
      </c>
      <c r="D25264" s="10" t="s">
        <v>75</v>
      </c>
      <c r="E25264" s="10">
        <v>0</v>
      </c>
      <c r="F25264" s="10">
        <v>17.416666666666668</v>
      </c>
      <c r="G25264" s="10">
        <v>6.5666666666666664</v>
      </c>
      <c r="H25264" s="10">
        <v>0</v>
      </c>
      <c r="I25264" s="4" t="s">
        <v>13</v>
      </c>
      <c r="J25264" s="7" t="str">
        <f>VLOOKUP(C25264,'[1]T. Apoyo Sistema'!$B$1:$C$89,2,0)</f>
        <v>NO</v>
      </c>
    </row>
    <row r="25265" spans="1:10" x14ac:dyDescent="0.25">
      <c r="A25265" s="4" t="str">
        <f>CONCATENATE(B25265,"-",C25265,"-",D25265)</f>
        <v>46258-POX18-sec2</v>
      </c>
      <c r="B25265" s="16">
        <v>46258</v>
      </c>
      <c r="C25265" s="10" t="s">
        <v>17</v>
      </c>
      <c r="D25265" s="10" t="s">
        <v>76</v>
      </c>
      <c r="E25265" s="10">
        <v>0</v>
      </c>
      <c r="F25265" s="10">
        <v>17.416666666666668</v>
      </c>
      <c r="G25265" s="10">
        <v>6.5666666666666664</v>
      </c>
      <c r="H25265" s="10">
        <v>0</v>
      </c>
      <c r="I25265" s="4" t="s">
        <v>13</v>
      </c>
      <c r="J25265" s="7" t="str">
        <f>VLOOKUP(C25265,'[1]T. Apoyo Sistema'!$B$1:$C$89,2,0)</f>
        <v>NO</v>
      </c>
    </row>
    <row r="25266" spans="1:10" x14ac:dyDescent="0.25">
      <c r="A25266" s="4" t="str">
        <f>CONCATENATE(B25266,"-",C25266,"-",D25266)</f>
        <v>46258-POX19-bbd1</v>
      </c>
      <c r="B25266" s="16">
        <v>46258</v>
      </c>
      <c r="C25266" s="10" t="s">
        <v>83</v>
      </c>
      <c r="D25266" s="10" t="s">
        <v>69</v>
      </c>
      <c r="E25266" s="10">
        <v>0</v>
      </c>
      <c r="F25266" s="10">
        <v>0.46666666666666667</v>
      </c>
      <c r="G25266" s="10">
        <v>23.516666666666669</v>
      </c>
      <c r="H25266" s="10">
        <v>0</v>
      </c>
      <c r="I25266" s="4" t="s">
        <v>13</v>
      </c>
      <c r="J25266" s="7" t="str">
        <f>VLOOKUP(C25266,'[1]T. Apoyo Sistema'!$B$1:$C$89,2,0)</f>
        <v>SI</v>
      </c>
    </row>
    <row r="25267" spans="1:10" x14ac:dyDescent="0.25">
      <c r="A25267" s="4" t="str">
        <f>CONCATENATE(B25267,"-",C25267,"-",D25267)</f>
        <v>46258-POX19-bbd2</v>
      </c>
      <c r="B25267" s="16">
        <v>46258</v>
      </c>
      <c r="C25267" s="10" t="s">
        <v>83</v>
      </c>
      <c r="D25267" s="10" t="s">
        <v>70</v>
      </c>
      <c r="E25267" s="10">
        <v>0</v>
      </c>
      <c r="F25267" s="10">
        <v>0</v>
      </c>
      <c r="G25267" s="10">
        <v>23.983333333333334</v>
      </c>
      <c r="H25267" s="10">
        <v>0</v>
      </c>
      <c r="I25267" s="4" t="s">
        <v>13</v>
      </c>
      <c r="J25267" s="7" t="str">
        <f>VLOOKUP(C25267,'[1]T. Apoyo Sistema'!$B$1:$C$89,2,0)</f>
        <v>SI</v>
      </c>
    </row>
    <row r="25268" spans="1:10" x14ac:dyDescent="0.25">
      <c r="A25268" s="4" t="str">
        <f>CONCATENATE(B25268,"-",C25268,"-",D25268)</f>
        <v>46269-POX63-bbd1</v>
      </c>
      <c r="B25268" s="16">
        <v>46269</v>
      </c>
      <c r="C25268" s="10" t="s">
        <v>11</v>
      </c>
      <c r="D25268" s="10" t="s">
        <v>69</v>
      </c>
      <c r="E25268" s="10">
        <v>0</v>
      </c>
      <c r="F25268" s="10">
        <v>0</v>
      </c>
      <c r="G25268" s="10">
        <v>24</v>
      </c>
      <c r="H25268" s="10">
        <v>0</v>
      </c>
      <c r="I25268" s="4" t="s">
        <v>828</v>
      </c>
      <c r="J25268" s="7" t="str">
        <f>VLOOKUP(C25268,'[1]T. Apoyo Sistema'!$B$1:$C$89,2,0)</f>
        <v>SI</v>
      </c>
    </row>
    <row r="25269" spans="1:10" x14ac:dyDescent="0.25">
      <c r="A25269" s="4" t="str">
        <f>CONCATENATE(B25269,"-",C25269,"-",D25269)</f>
        <v>46269-POX63-bbd2</v>
      </c>
      <c r="B25269" s="16">
        <v>46269</v>
      </c>
      <c r="C25269" s="10" t="s">
        <v>11</v>
      </c>
      <c r="D25269" s="10" t="s">
        <v>70</v>
      </c>
      <c r="E25269" s="10">
        <v>0</v>
      </c>
      <c r="F25269" s="10">
        <v>0</v>
      </c>
      <c r="G25269" s="10">
        <v>24</v>
      </c>
      <c r="H25269" s="10">
        <v>0</v>
      </c>
      <c r="I25269" s="4" t="s">
        <v>828</v>
      </c>
      <c r="J25269" s="7" t="str">
        <f>VLOOKUP(C25269,'[1]T. Apoyo Sistema'!$B$1:$C$89,2,0)</f>
        <v>SI</v>
      </c>
    </row>
    <row r="25270" spans="1:10" x14ac:dyDescent="0.25">
      <c r="A25270" s="4" t="str">
        <f>CONCATENATE(B25270,"-",C25270,"-",D25270)</f>
        <v>46269-POX63-com1</v>
      </c>
      <c r="B25270" s="16">
        <v>46269</v>
      </c>
      <c r="C25270" s="10" t="s">
        <v>11</v>
      </c>
      <c r="D25270" s="10" t="s">
        <v>71</v>
      </c>
      <c r="E25270" s="10">
        <v>0</v>
      </c>
      <c r="F25270" s="10">
        <v>4.083333333333333</v>
      </c>
      <c r="G25270" s="10">
        <v>19.916666666666668</v>
      </c>
      <c r="H25270" s="10">
        <v>0</v>
      </c>
      <c r="I25270" s="4" t="s">
        <v>828</v>
      </c>
      <c r="J25270" s="7" t="str">
        <f>VLOOKUP(C25270,'[1]T. Apoyo Sistema'!$B$1:$C$89,2,0)</f>
        <v>SI</v>
      </c>
    </row>
    <row r="25271" spans="1:10" x14ac:dyDescent="0.25">
      <c r="A25271" s="4" t="str">
        <f>CONCATENATE(B25271,"-",C25271,"-",D25271)</f>
        <v>46269-POX63-com2</v>
      </c>
      <c r="B25271" s="16">
        <v>46269</v>
      </c>
      <c r="C25271" s="10" t="s">
        <v>11</v>
      </c>
      <c r="D25271" s="10" t="s">
        <v>72</v>
      </c>
      <c r="E25271" s="10">
        <v>0</v>
      </c>
      <c r="F25271" s="10">
        <v>0</v>
      </c>
      <c r="G25271" s="10">
        <v>24</v>
      </c>
      <c r="H25271" s="10">
        <v>0</v>
      </c>
      <c r="I25271" s="4" t="s">
        <v>828</v>
      </c>
      <c r="J25271" s="7" t="str">
        <f>VLOOKUP(C25271,'[1]T. Apoyo Sistema'!$B$1:$C$89,2,0)</f>
        <v>SI</v>
      </c>
    </row>
    <row r="25272" spans="1:10" x14ac:dyDescent="0.25">
      <c r="A25272" s="4" t="str">
        <f>CONCATENATE(B25272,"-",C25272,"-",D25272)</f>
        <v>46269-POX63-com3</v>
      </c>
      <c r="B25272" s="16">
        <v>46269</v>
      </c>
      <c r="C25272" s="10" t="s">
        <v>11</v>
      </c>
      <c r="D25272" s="10" t="s">
        <v>77</v>
      </c>
      <c r="E25272" s="10">
        <v>0</v>
      </c>
      <c r="F25272" s="10">
        <v>0</v>
      </c>
      <c r="G25272" s="10">
        <v>24</v>
      </c>
      <c r="H25272" s="10">
        <v>0</v>
      </c>
      <c r="I25272" s="4" t="s">
        <v>828</v>
      </c>
      <c r="J25272" s="7" t="str">
        <f>VLOOKUP(C25272,'[1]T. Apoyo Sistema'!$B$1:$C$89,2,0)</f>
        <v>SI</v>
      </c>
    </row>
    <row r="25273" spans="1:10" x14ac:dyDescent="0.25">
      <c r="A25273" s="4" t="str">
        <f>CONCATENATE(B25273,"-",C25273,"-",D25273)</f>
        <v>46269-POX63-gen1</v>
      </c>
      <c r="B25273" s="16">
        <v>46269</v>
      </c>
      <c r="C25273" s="10" t="s">
        <v>11</v>
      </c>
      <c r="D25273" s="10" t="s">
        <v>59</v>
      </c>
      <c r="E25273" s="10">
        <v>0</v>
      </c>
      <c r="F25273" s="10">
        <v>4.45</v>
      </c>
      <c r="G25273" s="10">
        <v>19.55</v>
      </c>
      <c r="H25273" s="10">
        <v>0</v>
      </c>
      <c r="I25273" s="4" t="s">
        <v>828</v>
      </c>
      <c r="J25273" s="7" t="str">
        <f>VLOOKUP(C25273,'[1]T. Apoyo Sistema'!$B$1:$C$89,2,0)</f>
        <v>SI</v>
      </c>
    </row>
    <row r="25274" spans="1:10" x14ac:dyDescent="0.25">
      <c r="A25274" s="4" t="str">
        <f>CONCATENATE(B25274,"-",C25274,"-",D25274)</f>
        <v>46269-POX63-gen2</v>
      </c>
      <c r="B25274" s="16">
        <v>46269</v>
      </c>
      <c r="C25274" s="10" t="s">
        <v>11</v>
      </c>
      <c r="D25274" s="10" t="s">
        <v>73</v>
      </c>
      <c r="E25274" s="10">
        <v>0</v>
      </c>
      <c r="F25274" s="10">
        <v>0</v>
      </c>
      <c r="G25274" s="10">
        <v>24</v>
      </c>
      <c r="H25274" s="10">
        <v>0</v>
      </c>
      <c r="I25274" s="4" t="s">
        <v>828</v>
      </c>
      <c r="J25274" s="7" t="str">
        <f>VLOOKUP(C25274,'[1]T. Apoyo Sistema'!$B$1:$C$89,2,0)</f>
        <v>SI</v>
      </c>
    </row>
    <row r="25275" spans="1:10" x14ac:dyDescent="0.25">
      <c r="A25275" s="4" t="str">
        <f>CONCATENATE(B25275,"-",C25275,"-",D25275)</f>
        <v>46269-POX63-motocom1</v>
      </c>
      <c r="B25275" s="16">
        <v>46269</v>
      </c>
      <c r="C25275" s="10" t="s">
        <v>11</v>
      </c>
      <c r="D25275" s="10" t="s">
        <v>104</v>
      </c>
      <c r="E25275" s="10">
        <v>0</v>
      </c>
      <c r="F25275" s="10">
        <v>0</v>
      </c>
      <c r="G25275" s="10">
        <v>0</v>
      </c>
      <c r="H25275" s="10">
        <v>24</v>
      </c>
      <c r="I25275" s="4" t="s">
        <v>828</v>
      </c>
      <c r="J25275" s="7" t="str">
        <f>VLOOKUP(C25275,'[1]T. Apoyo Sistema'!$B$1:$C$89,2,0)</f>
        <v>SI</v>
      </c>
    </row>
    <row r="25276" spans="1:10" x14ac:dyDescent="0.25">
      <c r="A25276" s="4" t="str">
        <f>CONCATENATE(B25276,"-",C25276,"-",D25276)</f>
        <v>46269-POX63-motocom2</v>
      </c>
      <c r="B25276" s="16">
        <v>46269</v>
      </c>
      <c r="C25276" s="10" t="s">
        <v>11</v>
      </c>
      <c r="D25276" s="10" t="s">
        <v>105</v>
      </c>
      <c r="E25276" s="10">
        <v>0</v>
      </c>
      <c r="F25276" s="10">
        <v>24</v>
      </c>
      <c r="G25276" s="10">
        <v>-24</v>
      </c>
      <c r="H25276" s="10">
        <v>24</v>
      </c>
      <c r="I25276" s="4" t="s">
        <v>828</v>
      </c>
      <c r="J25276" s="7" t="str">
        <f>VLOOKUP(C25276,'[1]T. Apoyo Sistema'!$B$1:$C$89,2,0)</f>
        <v>SI</v>
      </c>
    </row>
    <row r="25277" spans="1:10" x14ac:dyDescent="0.25">
      <c r="A25277" s="4" t="str">
        <f>CONCATENATE(B25277,"-",C25277,"-",D25277)</f>
        <v>46269-POX63-psa1</v>
      </c>
      <c r="B25277" s="16">
        <v>46269</v>
      </c>
      <c r="C25277" s="10" t="s">
        <v>11</v>
      </c>
      <c r="D25277" s="10" t="s">
        <v>60</v>
      </c>
      <c r="E25277" s="10">
        <v>0</v>
      </c>
      <c r="F25277" s="10">
        <v>3.9</v>
      </c>
      <c r="G25277" s="10">
        <v>20.100000000000001</v>
      </c>
      <c r="H25277" s="10">
        <v>0</v>
      </c>
      <c r="I25277" s="4" t="s">
        <v>828</v>
      </c>
      <c r="J25277" s="7" t="str">
        <f>VLOOKUP(C25277,'[1]T. Apoyo Sistema'!$B$1:$C$89,2,0)</f>
        <v>SI</v>
      </c>
    </row>
    <row r="25278" spans="1:10" x14ac:dyDescent="0.25">
      <c r="A25278" s="4" t="str">
        <f>CONCATENATE(B25278,"-",C25278,"-",D25278)</f>
        <v>46269-POX63-psa2</v>
      </c>
      <c r="B25278" s="16">
        <v>46269</v>
      </c>
      <c r="C25278" s="10" t="s">
        <v>11</v>
      </c>
      <c r="D25278" s="10" t="s">
        <v>74</v>
      </c>
      <c r="E25278" s="10">
        <v>0</v>
      </c>
      <c r="F25278" s="10">
        <v>0</v>
      </c>
      <c r="G25278" s="10">
        <v>24</v>
      </c>
      <c r="H25278" s="10">
        <v>0</v>
      </c>
      <c r="I25278" s="4" t="s">
        <v>828</v>
      </c>
      <c r="J25278" s="7" t="str">
        <f>VLOOKUP(C25278,'[1]T. Apoyo Sistema'!$B$1:$C$89,2,0)</f>
        <v>SI</v>
      </c>
    </row>
    <row r="25279" spans="1:10" x14ac:dyDescent="0.25">
      <c r="A25279" s="4" t="str">
        <f>CONCATENATE(B25279,"-",C25279,"-",D25279)</f>
        <v>46269-POX63-psa3</v>
      </c>
      <c r="B25279" s="16">
        <v>46269</v>
      </c>
      <c r="C25279" s="10" t="s">
        <v>11</v>
      </c>
      <c r="D25279" s="10" t="s">
        <v>79</v>
      </c>
      <c r="E25279" s="10">
        <v>0</v>
      </c>
      <c r="F25279" s="10">
        <v>0</v>
      </c>
      <c r="G25279" s="10">
        <v>24</v>
      </c>
      <c r="H25279" s="10">
        <v>0</v>
      </c>
      <c r="I25279" s="4" t="s">
        <v>828</v>
      </c>
      <c r="J25279" s="7" t="str">
        <f>VLOOKUP(C25279,'[1]T. Apoyo Sistema'!$B$1:$C$89,2,0)</f>
        <v>SI</v>
      </c>
    </row>
    <row r="25280" spans="1:10" x14ac:dyDescent="0.25">
      <c r="A25280" s="4" t="str">
        <f>CONCATENATE(B25280,"-",C25280,"-",D25280)</f>
        <v>46269-POX63-psa4</v>
      </c>
      <c r="B25280" s="16">
        <v>46269</v>
      </c>
      <c r="C25280" s="10" t="s">
        <v>11</v>
      </c>
      <c r="D25280" s="10" t="s">
        <v>80</v>
      </c>
      <c r="E25280" s="10">
        <v>0</v>
      </c>
      <c r="F25280" s="10">
        <v>3.85</v>
      </c>
      <c r="G25280" s="10">
        <v>20.149999999999999</v>
      </c>
      <c r="H25280" s="10">
        <v>0</v>
      </c>
      <c r="I25280" s="4" t="s">
        <v>828</v>
      </c>
      <c r="J25280" s="7" t="str">
        <f>VLOOKUP(C25280,'[1]T. Apoyo Sistema'!$B$1:$C$89,2,0)</f>
        <v>SI</v>
      </c>
    </row>
    <row r="25281" spans="1:10" x14ac:dyDescent="0.25">
      <c r="A25281" s="4" t="str">
        <f>CONCATENATE(B25281,"-",C25281,"-",D25281)</f>
        <v>46269-POX63-psa5</v>
      </c>
      <c r="B25281" s="16">
        <v>46269</v>
      </c>
      <c r="C25281" s="10" t="s">
        <v>11</v>
      </c>
      <c r="D25281" s="10" t="s">
        <v>92</v>
      </c>
      <c r="E25281" s="10">
        <v>0</v>
      </c>
      <c r="F25281" s="10">
        <v>0</v>
      </c>
      <c r="G25281" s="10">
        <v>24</v>
      </c>
      <c r="H25281" s="10">
        <v>0</v>
      </c>
      <c r="I25281" s="4" t="s">
        <v>828</v>
      </c>
      <c r="J25281" s="7" t="str">
        <f>VLOOKUP(C25281,'[1]T. Apoyo Sistema'!$B$1:$C$89,2,0)</f>
        <v>SI</v>
      </c>
    </row>
    <row r="25282" spans="1:10" x14ac:dyDescent="0.25">
      <c r="A25282" s="4" t="str">
        <f>CONCATENATE(B25282,"-",C25282,"-",D25282)</f>
        <v>46269-POX63-psa6</v>
      </c>
      <c r="B25282" s="16">
        <v>46269</v>
      </c>
      <c r="C25282" s="10" t="s">
        <v>11</v>
      </c>
      <c r="D25282" s="10" t="s">
        <v>93</v>
      </c>
      <c r="E25282" s="10">
        <v>0</v>
      </c>
      <c r="F25282" s="10">
        <v>0</v>
      </c>
      <c r="G25282" s="10">
        <v>24</v>
      </c>
      <c r="H25282" s="10">
        <v>0</v>
      </c>
      <c r="I25282" s="4" t="s">
        <v>828</v>
      </c>
      <c r="J25282" s="7" t="str">
        <f>VLOOKUP(C25282,'[1]T. Apoyo Sistema'!$B$1:$C$89,2,0)</f>
        <v>SI</v>
      </c>
    </row>
    <row r="25283" spans="1:10" x14ac:dyDescent="0.25">
      <c r="A25283" s="4" t="str">
        <f>CONCATENATE(B25283,"-",C25283,"-",D25283)</f>
        <v>46269-POX63-sec1</v>
      </c>
      <c r="B25283" s="16">
        <v>46269</v>
      </c>
      <c r="C25283" s="10" t="s">
        <v>11</v>
      </c>
      <c r="D25283" s="10" t="s">
        <v>75</v>
      </c>
      <c r="E25283" s="10">
        <v>0</v>
      </c>
      <c r="F25283" s="10">
        <v>4.3</v>
      </c>
      <c r="G25283" s="10">
        <v>19.7</v>
      </c>
      <c r="H25283" s="10">
        <v>0</v>
      </c>
      <c r="I25283" s="4" t="s">
        <v>828</v>
      </c>
      <c r="J25283" s="7" t="str">
        <f>VLOOKUP(C25283,'[1]T. Apoyo Sistema'!$B$1:$C$89,2,0)</f>
        <v>SI</v>
      </c>
    </row>
    <row r="25284" spans="1:10" x14ac:dyDescent="0.25">
      <c r="A25284" s="4" t="str">
        <f>CONCATENATE(B25284,"-",C25284,"-",D25284)</f>
        <v>46269-POX63-sec2</v>
      </c>
      <c r="B25284" s="16">
        <v>46269</v>
      </c>
      <c r="C25284" s="10" t="s">
        <v>11</v>
      </c>
      <c r="D25284" s="10" t="s">
        <v>76</v>
      </c>
      <c r="E25284" s="10">
        <v>0</v>
      </c>
      <c r="F25284" s="10">
        <v>4.3</v>
      </c>
      <c r="G25284" s="10">
        <v>19.7</v>
      </c>
      <c r="H25284" s="10">
        <v>0</v>
      </c>
      <c r="I25284" s="4" t="s">
        <v>828</v>
      </c>
      <c r="J25284" s="7" t="str">
        <f>VLOOKUP(C25284,'[1]T. Apoyo Sistema'!$B$1:$C$89,2,0)</f>
        <v>SI</v>
      </c>
    </row>
    <row r="25285" spans="1:10" x14ac:dyDescent="0.25">
      <c r="A25285" s="4" t="str">
        <f>CONCATENATE(B25285,"-",C25285,"-",D25285)</f>
        <v>46269-POX64-bbd1</v>
      </c>
      <c r="B25285" s="16">
        <v>46269</v>
      </c>
      <c r="C25285" s="10" t="s">
        <v>109</v>
      </c>
      <c r="D25285" s="10" t="s">
        <v>69</v>
      </c>
      <c r="E25285" s="10">
        <v>0</v>
      </c>
      <c r="F25285" s="10">
        <v>0.4</v>
      </c>
      <c r="G25285" s="10">
        <v>23.6</v>
      </c>
      <c r="H25285" s="10">
        <v>0</v>
      </c>
      <c r="I25285" s="4" t="s">
        <v>828</v>
      </c>
      <c r="J25285" s="7" t="str">
        <f>VLOOKUP(C25285,'[1]T. Apoyo Sistema'!$B$1:$C$89,2,0)</f>
        <v>SI</v>
      </c>
    </row>
    <row r="25286" spans="1:10" x14ac:dyDescent="0.25">
      <c r="A25286" s="4" t="str">
        <f>CONCATENATE(B25286,"-",C25286,"-",D25286)</f>
        <v>46269-POX64-bbd2</v>
      </c>
      <c r="B25286" s="16">
        <v>46269</v>
      </c>
      <c r="C25286" s="10" t="s">
        <v>109</v>
      </c>
      <c r="D25286" s="10" t="s">
        <v>70</v>
      </c>
      <c r="E25286" s="10">
        <v>0</v>
      </c>
      <c r="F25286" s="10">
        <v>0</v>
      </c>
      <c r="G25286" s="10">
        <v>24</v>
      </c>
      <c r="H25286" s="10">
        <v>0</v>
      </c>
      <c r="I25286" s="4" t="s">
        <v>828</v>
      </c>
      <c r="J25286" s="7" t="str">
        <f>VLOOKUP(C25286,'[1]T. Apoyo Sistema'!$B$1:$C$89,2,0)</f>
        <v>SI</v>
      </c>
    </row>
    <row r="25287" spans="1:10" x14ac:dyDescent="0.25">
      <c r="A25287" s="4" t="str">
        <f>CONCATENATE(B25287,"-",C25287,"-",D25287)</f>
        <v>46269-POX64-com1</v>
      </c>
      <c r="B25287" s="16">
        <v>46269</v>
      </c>
      <c r="C25287" s="10" t="s">
        <v>109</v>
      </c>
      <c r="D25287" s="10" t="s">
        <v>71</v>
      </c>
      <c r="E25287" s="10">
        <v>0</v>
      </c>
      <c r="F25287" s="10">
        <v>9.2333333333333325</v>
      </c>
      <c r="G25287" s="10">
        <v>14.766666666666667</v>
      </c>
      <c r="H25287" s="10">
        <v>0</v>
      </c>
      <c r="I25287" s="4" t="s">
        <v>828</v>
      </c>
      <c r="J25287" s="7" t="str">
        <f>VLOOKUP(C25287,'[1]T. Apoyo Sistema'!$B$1:$C$89,2,0)</f>
        <v>SI</v>
      </c>
    </row>
    <row r="25288" spans="1:10" x14ac:dyDescent="0.25">
      <c r="A25288" s="4" t="str">
        <f>CONCATENATE(B25288,"-",C25288,"-",D25288)</f>
        <v>46269-POX64-com2</v>
      </c>
      <c r="B25288" s="16">
        <v>46269</v>
      </c>
      <c r="C25288" s="10" t="s">
        <v>109</v>
      </c>
      <c r="D25288" s="10" t="s">
        <v>72</v>
      </c>
      <c r="E25288" s="10">
        <v>0</v>
      </c>
      <c r="F25288" s="10">
        <v>9.2833333333333332</v>
      </c>
      <c r="G25288" s="10">
        <v>14.716666666666667</v>
      </c>
      <c r="H25288" s="10">
        <v>0</v>
      </c>
      <c r="I25288" s="4" t="s">
        <v>828</v>
      </c>
      <c r="J25288" s="7" t="str">
        <f>VLOOKUP(C25288,'[1]T. Apoyo Sistema'!$B$1:$C$89,2,0)</f>
        <v>SI</v>
      </c>
    </row>
    <row r="25289" spans="1:10" x14ac:dyDescent="0.25">
      <c r="A25289" s="4" t="str">
        <f>CONCATENATE(B25289,"-",C25289,"-",D25289)</f>
        <v>46269-POX64-com3</v>
      </c>
      <c r="B25289" s="16">
        <v>46269</v>
      </c>
      <c r="C25289" s="10" t="s">
        <v>109</v>
      </c>
      <c r="D25289" s="10" t="s">
        <v>77</v>
      </c>
      <c r="E25289" s="10">
        <v>0</v>
      </c>
      <c r="F25289" s="10">
        <v>9.2666666666666675</v>
      </c>
      <c r="G25289" s="10">
        <v>14.733333333333333</v>
      </c>
      <c r="H25289" s="10">
        <v>0</v>
      </c>
      <c r="I25289" s="4" t="s">
        <v>828</v>
      </c>
      <c r="J25289" s="7" t="str">
        <f>VLOOKUP(C25289,'[1]T. Apoyo Sistema'!$B$1:$C$89,2,0)</f>
        <v>SI</v>
      </c>
    </row>
    <row r="25290" spans="1:10" x14ac:dyDescent="0.25">
      <c r="A25290" s="4" t="str">
        <f>CONCATENATE(B25290,"-",C25290,"-",D25290)</f>
        <v>46269-POX64-gen1</v>
      </c>
      <c r="B25290" s="16">
        <v>46269</v>
      </c>
      <c r="C25290" s="10" t="s">
        <v>109</v>
      </c>
      <c r="D25290" s="10" t="s">
        <v>59</v>
      </c>
      <c r="E25290" s="10">
        <v>0</v>
      </c>
      <c r="F25290" s="10">
        <v>0</v>
      </c>
      <c r="G25290" s="10">
        <v>24</v>
      </c>
      <c r="H25290" s="10">
        <v>0</v>
      </c>
      <c r="I25290" s="4" t="s">
        <v>828</v>
      </c>
      <c r="J25290" s="7" t="str">
        <f>VLOOKUP(C25290,'[1]T. Apoyo Sistema'!$B$1:$C$89,2,0)</f>
        <v>SI</v>
      </c>
    </row>
    <row r="25291" spans="1:10" x14ac:dyDescent="0.25">
      <c r="A25291" s="4" t="str">
        <f>CONCATENATE(B25291,"-",C25291,"-",D25291)</f>
        <v>46269-POX64-gen2</v>
      </c>
      <c r="B25291" s="16">
        <v>46269</v>
      </c>
      <c r="C25291" s="10" t="s">
        <v>109</v>
      </c>
      <c r="D25291" s="10" t="s">
        <v>73</v>
      </c>
      <c r="E25291" s="10">
        <v>0</v>
      </c>
      <c r="F25291" s="10">
        <v>9.4666666666666668</v>
      </c>
      <c r="G25291" s="10">
        <v>14.533333333333333</v>
      </c>
      <c r="H25291" s="10">
        <v>0</v>
      </c>
      <c r="I25291" s="4" t="s">
        <v>828</v>
      </c>
      <c r="J25291" s="7" t="str">
        <f>VLOOKUP(C25291,'[1]T. Apoyo Sistema'!$B$1:$C$89,2,0)</f>
        <v>SI</v>
      </c>
    </row>
    <row r="25292" spans="1:10" x14ac:dyDescent="0.25">
      <c r="A25292" s="4" t="str">
        <f>CONCATENATE(B25292,"-",C25292,"-",D25292)</f>
        <v>46269-POX64-psa1</v>
      </c>
      <c r="B25292" s="16">
        <v>46269</v>
      </c>
      <c r="C25292" s="10" t="s">
        <v>109</v>
      </c>
      <c r="D25292" s="10" t="s">
        <v>60</v>
      </c>
      <c r="E25292" s="10">
        <v>0</v>
      </c>
      <c r="F25292" s="10">
        <v>9.15</v>
      </c>
      <c r="G25292" s="10">
        <v>14.85</v>
      </c>
      <c r="H25292" s="10">
        <v>0</v>
      </c>
      <c r="I25292" s="4" t="s">
        <v>828</v>
      </c>
      <c r="J25292" s="7" t="str">
        <f>VLOOKUP(C25292,'[1]T. Apoyo Sistema'!$B$1:$C$89,2,0)</f>
        <v>SI</v>
      </c>
    </row>
    <row r="25293" spans="1:10" x14ac:dyDescent="0.25">
      <c r="A25293" s="4" t="str">
        <f>CONCATENATE(B25293,"-",C25293,"-",D25293)</f>
        <v>46269-POX64-psa2</v>
      </c>
      <c r="B25293" s="16">
        <v>46269</v>
      </c>
      <c r="C25293" s="10" t="s">
        <v>109</v>
      </c>
      <c r="D25293" s="10" t="s">
        <v>74</v>
      </c>
      <c r="E25293" s="10">
        <v>0</v>
      </c>
      <c r="F25293" s="10">
        <v>9.1833333333333336</v>
      </c>
      <c r="G25293" s="10">
        <v>14.816666666666666</v>
      </c>
      <c r="H25293" s="10">
        <v>0</v>
      </c>
      <c r="I25293" s="4" t="s">
        <v>828</v>
      </c>
      <c r="J25293" s="7" t="str">
        <f>VLOOKUP(C25293,'[1]T. Apoyo Sistema'!$B$1:$C$89,2,0)</f>
        <v>SI</v>
      </c>
    </row>
    <row r="25294" spans="1:10" x14ac:dyDescent="0.25">
      <c r="A25294" s="4" t="str">
        <f>CONCATENATE(B25294,"-",C25294,"-",D25294)</f>
        <v>46269-POX64-psa3</v>
      </c>
      <c r="B25294" s="16">
        <v>46269</v>
      </c>
      <c r="C25294" s="10" t="s">
        <v>109</v>
      </c>
      <c r="D25294" s="10" t="s">
        <v>79</v>
      </c>
      <c r="E25294" s="10">
        <v>0</v>
      </c>
      <c r="F25294" s="10">
        <v>9.1666666666666661</v>
      </c>
      <c r="G25294" s="10">
        <v>14.833333333333334</v>
      </c>
      <c r="H25294" s="10">
        <v>0</v>
      </c>
      <c r="I25294" s="4" t="s">
        <v>828</v>
      </c>
      <c r="J25294" s="7" t="str">
        <f>VLOOKUP(C25294,'[1]T. Apoyo Sistema'!$B$1:$C$89,2,0)</f>
        <v>SI</v>
      </c>
    </row>
    <row r="25295" spans="1:10" x14ac:dyDescent="0.25">
      <c r="A25295" s="4" t="str">
        <f>CONCATENATE(B25295,"-",C25295,"-",D25295)</f>
        <v>46269-POX64-psa4</v>
      </c>
      <c r="B25295" s="16">
        <v>46269</v>
      </c>
      <c r="C25295" s="10" t="s">
        <v>109</v>
      </c>
      <c r="D25295" s="10" t="s">
        <v>80</v>
      </c>
      <c r="E25295" s="10">
        <v>0</v>
      </c>
      <c r="F25295" s="10">
        <v>9.15</v>
      </c>
      <c r="G25295" s="10">
        <v>14.85</v>
      </c>
      <c r="H25295" s="10">
        <v>0</v>
      </c>
      <c r="I25295" s="4" t="s">
        <v>828</v>
      </c>
      <c r="J25295" s="7" t="str">
        <f>VLOOKUP(C25295,'[1]T. Apoyo Sistema'!$B$1:$C$89,2,0)</f>
        <v>SI</v>
      </c>
    </row>
    <row r="25296" spans="1:10" x14ac:dyDescent="0.25">
      <c r="A25296" s="4" t="str">
        <f>CONCATENATE(B25296,"-",C25296,"-",D25296)</f>
        <v>46269-POX64-sec1</v>
      </c>
      <c r="B25296" s="16">
        <v>46269</v>
      </c>
      <c r="C25296" s="10" t="s">
        <v>109</v>
      </c>
      <c r="D25296" s="10" t="s">
        <v>75</v>
      </c>
      <c r="E25296" s="10">
        <v>0</v>
      </c>
      <c r="F25296" s="10">
        <v>9.3833333333333329</v>
      </c>
      <c r="G25296" s="10">
        <v>14.616666666666667</v>
      </c>
      <c r="H25296" s="10">
        <v>0</v>
      </c>
      <c r="I25296" s="4" t="s">
        <v>828</v>
      </c>
      <c r="J25296" s="7" t="str">
        <f>VLOOKUP(C25296,'[1]T. Apoyo Sistema'!$B$1:$C$89,2,0)</f>
        <v>SI</v>
      </c>
    </row>
    <row r="25297" spans="1:10" x14ac:dyDescent="0.25">
      <c r="A25297" s="4" t="str">
        <f>CONCATENATE(B25297,"-",C25297,"-",D25297)</f>
        <v>46269-POX64-sec2</v>
      </c>
      <c r="B25297" s="16">
        <v>46269</v>
      </c>
      <c r="C25297" s="10" t="s">
        <v>109</v>
      </c>
      <c r="D25297" s="10" t="s">
        <v>76</v>
      </c>
      <c r="E25297" s="10">
        <v>0</v>
      </c>
      <c r="F25297" s="10">
        <v>9.3833333333333329</v>
      </c>
      <c r="G25297" s="10">
        <v>14.616666666666667</v>
      </c>
      <c r="H25297" s="10">
        <v>0</v>
      </c>
      <c r="I25297" s="4" t="s">
        <v>828</v>
      </c>
      <c r="J25297" s="7" t="str">
        <f>VLOOKUP(C25297,'[1]T. Apoyo Sistema'!$B$1:$C$89,2,0)</f>
        <v>SI</v>
      </c>
    </row>
    <row r="25298" spans="1:10" x14ac:dyDescent="0.25">
      <c r="A25298" s="4" t="str">
        <f>CONCATENATE(B25298,"-",C25298,"-",D25298)</f>
        <v>46269-POX65-bbd1</v>
      </c>
      <c r="B25298" s="16">
        <v>46269</v>
      </c>
      <c r="C25298" s="10" t="s">
        <v>46</v>
      </c>
      <c r="D25298" s="10" t="s">
        <v>69</v>
      </c>
      <c r="E25298" s="10">
        <v>0</v>
      </c>
      <c r="F25298" s="10">
        <v>0</v>
      </c>
      <c r="G25298" s="10">
        <v>24</v>
      </c>
      <c r="H25298" s="10">
        <v>0</v>
      </c>
      <c r="I25298" s="4" t="s">
        <v>828</v>
      </c>
      <c r="J25298" s="7" t="str">
        <f>VLOOKUP(C25298,'[1]T. Apoyo Sistema'!$B$1:$C$89,2,0)</f>
        <v>SI</v>
      </c>
    </row>
    <row r="25299" spans="1:10" x14ac:dyDescent="0.25">
      <c r="A25299" s="4" t="str">
        <f>CONCATENATE(B25299,"-",C25299,"-",D25299)</f>
        <v>46269-POX65-bbd2</v>
      </c>
      <c r="B25299" s="16">
        <v>46269</v>
      </c>
      <c r="C25299" s="10" t="s">
        <v>46</v>
      </c>
      <c r="D25299" s="10" t="s">
        <v>70</v>
      </c>
      <c r="E25299" s="10">
        <v>0</v>
      </c>
      <c r="F25299" s="10">
        <v>0</v>
      </c>
      <c r="G25299" s="10">
        <v>24</v>
      </c>
      <c r="H25299" s="10">
        <v>0</v>
      </c>
      <c r="I25299" s="4" t="s">
        <v>828</v>
      </c>
      <c r="J25299" s="7" t="str">
        <f>VLOOKUP(C25299,'[1]T. Apoyo Sistema'!$B$1:$C$89,2,0)</f>
        <v>SI</v>
      </c>
    </row>
    <row r="25300" spans="1:10" x14ac:dyDescent="0.25">
      <c r="A25300" s="4" t="str">
        <f>CONCATENATE(B25300,"-",C25300,"-",D25300)</f>
        <v>46269-POX65-com1</v>
      </c>
      <c r="B25300" s="16">
        <v>46269</v>
      </c>
      <c r="C25300" s="10" t="s">
        <v>46</v>
      </c>
      <c r="D25300" s="10" t="s">
        <v>71</v>
      </c>
      <c r="E25300" s="10">
        <v>3</v>
      </c>
      <c r="F25300" s="10">
        <v>0.45</v>
      </c>
      <c r="G25300" s="10">
        <v>14.383333333333335</v>
      </c>
      <c r="H25300" s="10">
        <v>9.1666666666666661</v>
      </c>
      <c r="I25300" s="4" t="s">
        <v>828</v>
      </c>
      <c r="J25300" s="7" t="str">
        <f>VLOOKUP(C25300,'[1]T. Apoyo Sistema'!$B$1:$C$89,2,0)</f>
        <v>SI</v>
      </c>
    </row>
    <row r="25301" spans="1:10" x14ac:dyDescent="0.25">
      <c r="A25301" s="4" t="str">
        <f>CONCATENATE(B25301,"-",C25301,"-",D25301)</f>
        <v>46269-POX65-com2</v>
      </c>
      <c r="B25301" s="16">
        <v>46269</v>
      </c>
      <c r="C25301" s="10" t="s">
        <v>46</v>
      </c>
      <c r="D25301" s="10" t="s">
        <v>72</v>
      </c>
      <c r="E25301" s="10">
        <v>2</v>
      </c>
      <c r="F25301" s="10">
        <v>0.6333333333333333</v>
      </c>
      <c r="G25301" s="10">
        <v>14.366666666666667</v>
      </c>
      <c r="H25301" s="10">
        <v>9</v>
      </c>
      <c r="I25301" s="4" t="s">
        <v>828</v>
      </c>
      <c r="J25301" s="7" t="str">
        <f>VLOOKUP(C25301,'[1]T. Apoyo Sistema'!$B$1:$C$89,2,0)</f>
        <v>SI</v>
      </c>
    </row>
    <row r="25302" spans="1:10" x14ac:dyDescent="0.25">
      <c r="A25302" s="4" t="str">
        <f>CONCATENATE(B25302,"-",C25302,"-",D25302)</f>
        <v>46269-POX65-com3</v>
      </c>
      <c r="B25302" s="16">
        <v>46269</v>
      </c>
      <c r="C25302" s="10" t="s">
        <v>46</v>
      </c>
      <c r="D25302" s="10" t="s">
        <v>77</v>
      </c>
      <c r="E25302" s="10">
        <v>0</v>
      </c>
      <c r="F25302" s="10">
        <v>2.8666666666666667</v>
      </c>
      <c r="G25302" s="10">
        <v>21.133333333333333</v>
      </c>
      <c r="H25302" s="10">
        <v>0</v>
      </c>
      <c r="I25302" s="4" t="s">
        <v>828</v>
      </c>
      <c r="J25302" s="7" t="str">
        <f>VLOOKUP(C25302,'[1]T. Apoyo Sistema'!$B$1:$C$89,2,0)</f>
        <v>SI</v>
      </c>
    </row>
    <row r="25303" spans="1:10" x14ac:dyDescent="0.25">
      <c r="A25303" s="4" t="str">
        <f>CONCATENATE(B25303,"-",C25303,"-",D25303)</f>
        <v>46269-POX65-gen1</v>
      </c>
      <c r="B25303" s="16">
        <v>46269</v>
      </c>
      <c r="C25303" s="10" t="s">
        <v>46</v>
      </c>
      <c r="D25303" s="10" t="s">
        <v>59</v>
      </c>
      <c r="E25303" s="10">
        <v>0</v>
      </c>
      <c r="F25303" s="10">
        <v>2.4666666666666668</v>
      </c>
      <c r="G25303" s="10">
        <v>21.533333333333331</v>
      </c>
      <c r="H25303" s="10">
        <v>0</v>
      </c>
      <c r="I25303" s="4" t="s">
        <v>828</v>
      </c>
      <c r="J25303" s="7" t="str">
        <f>VLOOKUP(C25303,'[1]T. Apoyo Sistema'!$B$1:$C$89,2,0)</f>
        <v>SI</v>
      </c>
    </row>
    <row r="25304" spans="1:10" x14ac:dyDescent="0.25">
      <c r="A25304" s="4" t="str">
        <f>CONCATENATE(B25304,"-",C25304,"-",D25304)</f>
        <v>46269-POX65-gen2</v>
      </c>
      <c r="B25304" s="16">
        <v>46269</v>
      </c>
      <c r="C25304" s="10" t="s">
        <v>46</v>
      </c>
      <c r="D25304" s="10" t="s">
        <v>73</v>
      </c>
      <c r="E25304" s="10">
        <v>3</v>
      </c>
      <c r="F25304" s="10">
        <v>0.91666666666666663</v>
      </c>
      <c r="G25304" s="10">
        <v>14.266666666666667</v>
      </c>
      <c r="H25304" s="10">
        <v>8.8166666666666664</v>
      </c>
      <c r="I25304" s="4" t="s">
        <v>828</v>
      </c>
      <c r="J25304" s="7" t="str">
        <f>VLOOKUP(C25304,'[1]T. Apoyo Sistema'!$B$1:$C$89,2,0)</f>
        <v>SI</v>
      </c>
    </row>
    <row r="25305" spans="1:10" x14ac:dyDescent="0.25">
      <c r="A25305" s="4" t="str">
        <f>CONCATENATE(B25305,"-",C25305,"-",D25305)</f>
        <v>46269-POX65-psa1</v>
      </c>
      <c r="B25305" s="16">
        <v>46269</v>
      </c>
      <c r="C25305" s="10" t="s">
        <v>46</v>
      </c>
      <c r="D25305" s="10" t="s">
        <v>60</v>
      </c>
      <c r="E25305" s="10">
        <v>0</v>
      </c>
      <c r="F25305" s="10">
        <v>0.58333333333333337</v>
      </c>
      <c r="G25305" s="10">
        <v>23.416666666666668</v>
      </c>
      <c r="H25305" s="10">
        <v>0</v>
      </c>
      <c r="I25305" s="4" t="s">
        <v>828</v>
      </c>
      <c r="J25305" s="7" t="str">
        <f>VLOOKUP(C25305,'[1]T. Apoyo Sistema'!$B$1:$C$89,2,0)</f>
        <v>SI</v>
      </c>
    </row>
    <row r="25306" spans="1:10" x14ac:dyDescent="0.25">
      <c r="A25306" s="4" t="str">
        <f>CONCATENATE(B25306,"-",C25306,"-",D25306)</f>
        <v>46269-POX65-psa2</v>
      </c>
      <c r="B25306" s="16">
        <v>46269</v>
      </c>
      <c r="C25306" s="10" t="s">
        <v>46</v>
      </c>
      <c r="D25306" s="10" t="s">
        <v>74</v>
      </c>
      <c r="E25306" s="10">
        <v>0</v>
      </c>
      <c r="F25306" s="10">
        <v>2.65</v>
      </c>
      <c r="G25306" s="10">
        <v>21.35</v>
      </c>
      <c r="H25306" s="10">
        <v>0</v>
      </c>
      <c r="I25306" s="4" t="s">
        <v>828</v>
      </c>
      <c r="J25306" s="7" t="str">
        <f>VLOOKUP(C25306,'[1]T. Apoyo Sistema'!$B$1:$C$89,2,0)</f>
        <v>SI</v>
      </c>
    </row>
    <row r="25307" spans="1:10" x14ac:dyDescent="0.25">
      <c r="A25307" s="4" t="str">
        <f>CONCATENATE(B25307,"-",C25307,"-",D25307)</f>
        <v>46269-POX65-psa3</v>
      </c>
      <c r="B25307" s="16">
        <v>46269</v>
      </c>
      <c r="C25307" s="10" t="s">
        <v>46</v>
      </c>
      <c r="D25307" s="10" t="s">
        <v>79</v>
      </c>
      <c r="E25307" s="10">
        <v>0</v>
      </c>
      <c r="F25307" s="10">
        <v>0.55000000000000004</v>
      </c>
      <c r="G25307" s="10">
        <v>23.45</v>
      </c>
      <c r="H25307" s="10">
        <v>0</v>
      </c>
      <c r="I25307" s="4" t="s">
        <v>828</v>
      </c>
      <c r="J25307" s="7" t="str">
        <f>VLOOKUP(C25307,'[1]T. Apoyo Sistema'!$B$1:$C$89,2,0)</f>
        <v>SI</v>
      </c>
    </row>
    <row r="25308" spans="1:10" x14ac:dyDescent="0.25">
      <c r="A25308" s="4" t="str">
        <f>CONCATENATE(B25308,"-",C25308,"-",D25308)</f>
        <v>46269-POX65-psa4</v>
      </c>
      <c r="B25308" s="16">
        <v>46269</v>
      </c>
      <c r="C25308" s="10" t="s">
        <v>46</v>
      </c>
      <c r="D25308" s="10" t="s">
        <v>80</v>
      </c>
      <c r="E25308" s="10">
        <v>0</v>
      </c>
      <c r="F25308" s="10">
        <v>2.6333333333333333</v>
      </c>
      <c r="G25308" s="10">
        <v>21.366666666666667</v>
      </c>
      <c r="H25308" s="10">
        <v>0</v>
      </c>
      <c r="I25308" s="4" t="s">
        <v>828</v>
      </c>
      <c r="J25308" s="7" t="str">
        <f>VLOOKUP(C25308,'[1]T. Apoyo Sistema'!$B$1:$C$89,2,0)</f>
        <v>SI</v>
      </c>
    </row>
    <row r="25309" spans="1:10" x14ac:dyDescent="0.25">
      <c r="A25309" s="4" t="str">
        <f>CONCATENATE(B25309,"-",C25309,"-",D25309)</f>
        <v>46269-POX65-psa5</v>
      </c>
      <c r="B25309" s="16">
        <v>46269</v>
      </c>
      <c r="C25309" s="10" t="s">
        <v>46</v>
      </c>
      <c r="D25309" s="10" t="s">
        <v>92</v>
      </c>
      <c r="E25309" s="10">
        <v>0</v>
      </c>
      <c r="F25309" s="10">
        <v>0.43333333333333335</v>
      </c>
      <c r="G25309" s="10">
        <v>23.566666666666666</v>
      </c>
      <c r="H25309" s="10">
        <v>0</v>
      </c>
      <c r="I25309" s="4" t="s">
        <v>828</v>
      </c>
      <c r="J25309" s="7" t="str">
        <f>VLOOKUP(C25309,'[1]T. Apoyo Sistema'!$B$1:$C$89,2,0)</f>
        <v>SI</v>
      </c>
    </row>
    <row r="25310" spans="1:10" x14ac:dyDescent="0.25">
      <c r="A25310" s="4" t="str">
        <f>CONCATENATE(B25310,"-",C25310,"-",D25310)</f>
        <v>46269-POX65-psa6</v>
      </c>
      <c r="B25310" s="16">
        <v>46269</v>
      </c>
      <c r="C25310" s="10" t="s">
        <v>46</v>
      </c>
      <c r="D25310" s="10" t="s">
        <v>93</v>
      </c>
      <c r="E25310" s="10">
        <v>0</v>
      </c>
      <c r="F25310" s="10">
        <v>0.4</v>
      </c>
      <c r="G25310" s="10">
        <v>23.6</v>
      </c>
      <c r="H25310" s="10">
        <v>0</v>
      </c>
      <c r="I25310" s="4" t="s">
        <v>828</v>
      </c>
      <c r="J25310" s="7" t="str">
        <f>VLOOKUP(C25310,'[1]T. Apoyo Sistema'!$B$1:$C$89,2,0)</f>
        <v>SI</v>
      </c>
    </row>
    <row r="25311" spans="1:10" x14ac:dyDescent="0.25">
      <c r="A25311" s="4" t="str">
        <f>CONCATENATE(B25311,"-",C25311,"-",D25311)</f>
        <v>46269-POX65-sec1</v>
      </c>
      <c r="B25311" s="16">
        <v>46269</v>
      </c>
      <c r="C25311" s="10" t="s">
        <v>46</v>
      </c>
      <c r="D25311" s="10" t="s">
        <v>75</v>
      </c>
      <c r="E25311" s="10">
        <v>0</v>
      </c>
      <c r="F25311" s="10">
        <v>3.2333333333333334</v>
      </c>
      <c r="G25311" s="10">
        <v>20.766666666666666</v>
      </c>
      <c r="H25311" s="10">
        <v>0</v>
      </c>
      <c r="I25311" s="4" t="s">
        <v>828</v>
      </c>
      <c r="J25311" s="7" t="str">
        <f>VLOOKUP(C25311,'[1]T. Apoyo Sistema'!$B$1:$C$89,2,0)</f>
        <v>SI</v>
      </c>
    </row>
    <row r="25312" spans="1:10" x14ac:dyDescent="0.25">
      <c r="A25312" s="4" t="str">
        <f>CONCATENATE(B25312,"-",C25312,"-",D25312)</f>
        <v>46269-POX65-sec2</v>
      </c>
      <c r="B25312" s="16">
        <v>46269</v>
      </c>
      <c r="C25312" s="10" t="s">
        <v>46</v>
      </c>
      <c r="D25312" s="10" t="s">
        <v>76</v>
      </c>
      <c r="E25312" s="10">
        <v>0</v>
      </c>
      <c r="F25312" s="10">
        <v>3.2333333333333334</v>
      </c>
      <c r="G25312" s="10">
        <v>20.766666666666666</v>
      </c>
      <c r="H25312" s="10">
        <v>0</v>
      </c>
      <c r="I25312" s="4" t="s">
        <v>828</v>
      </c>
      <c r="J25312" s="7" t="str">
        <f>VLOOKUP(C25312,'[1]T. Apoyo Sistema'!$B$1:$C$89,2,0)</f>
        <v>SI</v>
      </c>
    </row>
    <row r="25313" spans="1:10" x14ac:dyDescent="0.25">
      <c r="A25313" s="4" t="str">
        <f>CONCATENATE(B25313,"-",C25313,"-",D25313)</f>
        <v>46269-POX66-bbd1</v>
      </c>
      <c r="B25313" s="16">
        <v>46269</v>
      </c>
      <c r="C25313" s="10" t="s">
        <v>110</v>
      </c>
      <c r="D25313" s="10" t="s">
        <v>69</v>
      </c>
      <c r="E25313" s="10">
        <v>0</v>
      </c>
      <c r="F25313" s="10">
        <v>0</v>
      </c>
      <c r="G25313" s="10">
        <v>24</v>
      </c>
      <c r="H25313" s="10">
        <v>0</v>
      </c>
      <c r="I25313" s="4" t="s">
        <v>828</v>
      </c>
      <c r="J25313" s="7" t="str">
        <f>VLOOKUP(C25313,'[1]T. Apoyo Sistema'!$B$1:$C$89,2,0)</f>
        <v>SI</v>
      </c>
    </row>
    <row r="25314" spans="1:10" x14ac:dyDescent="0.25">
      <c r="A25314" s="4" t="str">
        <f>CONCATENATE(B25314,"-",C25314,"-",D25314)</f>
        <v>46269-POX66-bbd2</v>
      </c>
      <c r="B25314" s="16">
        <v>46269</v>
      </c>
      <c r="C25314" s="10" t="s">
        <v>110</v>
      </c>
      <c r="D25314" s="10" t="s">
        <v>70</v>
      </c>
      <c r="E25314" s="10">
        <v>0</v>
      </c>
      <c r="F25314" s="10">
        <v>0</v>
      </c>
      <c r="G25314" s="10">
        <v>24</v>
      </c>
      <c r="H25314" s="10">
        <v>0</v>
      </c>
      <c r="I25314" s="4" t="s">
        <v>828</v>
      </c>
      <c r="J25314" s="7" t="str">
        <f>VLOOKUP(C25314,'[1]T. Apoyo Sistema'!$B$1:$C$89,2,0)</f>
        <v>SI</v>
      </c>
    </row>
    <row r="25315" spans="1:10" x14ac:dyDescent="0.25">
      <c r="A25315" s="4" t="str">
        <f>CONCATENATE(B25315,"-",C25315,"-",D25315)</f>
        <v>46269-POX66-com1</v>
      </c>
      <c r="B25315" s="16">
        <v>46269</v>
      </c>
      <c r="C25315" s="10" t="s">
        <v>110</v>
      </c>
      <c r="D25315" s="10" t="s">
        <v>71</v>
      </c>
      <c r="E25315" s="10">
        <v>0</v>
      </c>
      <c r="F25315" s="10">
        <v>0</v>
      </c>
      <c r="G25315" s="10">
        <v>24</v>
      </c>
      <c r="H25315" s="10">
        <v>0</v>
      </c>
      <c r="I25315" s="4" t="s">
        <v>828</v>
      </c>
      <c r="J25315" s="7" t="str">
        <f>VLOOKUP(C25315,'[1]T. Apoyo Sistema'!$B$1:$C$89,2,0)</f>
        <v>SI</v>
      </c>
    </row>
    <row r="25316" spans="1:10" x14ac:dyDescent="0.25">
      <c r="A25316" s="4" t="str">
        <f>CONCATENATE(B25316,"-",C25316,"-",D25316)</f>
        <v>46269-POX66-com2</v>
      </c>
      <c r="B25316" s="16">
        <v>46269</v>
      </c>
      <c r="C25316" s="10" t="s">
        <v>110</v>
      </c>
      <c r="D25316" s="10" t="s">
        <v>72</v>
      </c>
      <c r="E25316" s="10">
        <v>0</v>
      </c>
      <c r="F25316" s="10">
        <v>0</v>
      </c>
      <c r="G25316" s="10">
        <v>24</v>
      </c>
      <c r="H25316" s="10">
        <v>0</v>
      </c>
      <c r="I25316" s="4" t="s">
        <v>828</v>
      </c>
      <c r="J25316" s="7" t="str">
        <f>VLOOKUP(C25316,'[1]T. Apoyo Sistema'!$B$1:$C$89,2,0)</f>
        <v>SI</v>
      </c>
    </row>
    <row r="25317" spans="1:10" x14ac:dyDescent="0.25">
      <c r="A25317" s="4" t="str">
        <f>CONCATENATE(B25317,"-",C25317,"-",D25317)</f>
        <v>46269-POX66-com3</v>
      </c>
      <c r="B25317" s="16">
        <v>46269</v>
      </c>
      <c r="C25317" s="10" t="s">
        <v>110</v>
      </c>
      <c r="D25317" s="10" t="s">
        <v>77</v>
      </c>
      <c r="E25317" s="10">
        <v>0</v>
      </c>
      <c r="F25317" s="10">
        <v>0</v>
      </c>
      <c r="G25317" s="10">
        <v>24</v>
      </c>
      <c r="H25317" s="10">
        <v>0</v>
      </c>
      <c r="I25317" s="4" t="s">
        <v>828</v>
      </c>
      <c r="J25317" s="7" t="str">
        <f>VLOOKUP(C25317,'[1]T. Apoyo Sistema'!$B$1:$C$89,2,0)</f>
        <v>SI</v>
      </c>
    </row>
    <row r="25318" spans="1:10" x14ac:dyDescent="0.25">
      <c r="A25318" s="4" t="str">
        <f>CONCATENATE(B25318,"-",C25318,"-",D25318)</f>
        <v>46269-POX66-gen1</v>
      </c>
      <c r="B25318" s="16">
        <v>46269</v>
      </c>
      <c r="C25318" s="10" t="s">
        <v>110</v>
      </c>
      <c r="D25318" s="10" t="s">
        <v>59</v>
      </c>
      <c r="E25318" s="10">
        <v>0</v>
      </c>
      <c r="F25318" s="10">
        <v>0</v>
      </c>
      <c r="G25318" s="10">
        <v>24</v>
      </c>
      <c r="H25318" s="10">
        <v>0</v>
      </c>
      <c r="I25318" s="4" t="s">
        <v>828</v>
      </c>
      <c r="J25318" s="7" t="str">
        <f>VLOOKUP(C25318,'[1]T. Apoyo Sistema'!$B$1:$C$89,2,0)</f>
        <v>SI</v>
      </c>
    </row>
    <row r="25319" spans="1:10" x14ac:dyDescent="0.25">
      <c r="A25319" s="4" t="str">
        <f>CONCATENATE(B25319,"-",C25319,"-",D25319)</f>
        <v>46269-POX66-gen2</v>
      </c>
      <c r="B25319" s="16">
        <v>46269</v>
      </c>
      <c r="C25319" s="10" t="s">
        <v>110</v>
      </c>
      <c r="D25319" s="10" t="s">
        <v>73</v>
      </c>
      <c r="E25319" s="10">
        <v>0</v>
      </c>
      <c r="F25319" s="10">
        <v>0</v>
      </c>
      <c r="G25319" s="10">
        <v>24</v>
      </c>
      <c r="H25319" s="10">
        <v>0</v>
      </c>
      <c r="I25319" s="4" t="s">
        <v>828</v>
      </c>
      <c r="J25319" s="7" t="str">
        <f>VLOOKUP(C25319,'[1]T. Apoyo Sistema'!$B$1:$C$89,2,0)</f>
        <v>SI</v>
      </c>
    </row>
    <row r="25320" spans="1:10" x14ac:dyDescent="0.25">
      <c r="A25320" s="4" t="str">
        <f>CONCATENATE(B25320,"-",C25320,"-",D25320)</f>
        <v>46269-POX66-psa1</v>
      </c>
      <c r="B25320" s="16">
        <v>46269</v>
      </c>
      <c r="C25320" s="10" t="s">
        <v>110</v>
      </c>
      <c r="D25320" s="10" t="s">
        <v>60</v>
      </c>
      <c r="E25320" s="10">
        <v>0</v>
      </c>
      <c r="F25320" s="10">
        <v>0</v>
      </c>
      <c r="G25320" s="10">
        <v>24</v>
      </c>
      <c r="H25320" s="10">
        <v>0</v>
      </c>
      <c r="I25320" s="4" t="s">
        <v>828</v>
      </c>
      <c r="J25320" s="7" t="str">
        <f>VLOOKUP(C25320,'[1]T. Apoyo Sistema'!$B$1:$C$89,2,0)</f>
        <v>SI</v>
      </c>
    </row>
    <row r="25321" spans="1:10" x14ac:dyDescent="0.25">
      <c r="A25321" s="4" t="str">
        <f>CONCATENATE(B25321,"-",C25321,"-",D25321)</f>
        <v>46269-POX66-psa2</v>
      </c>
      <c r="B25321" s="16">
        <v>46269</v>
      </c>
      <c r="C25321" s="10" t="s">
        <v>110</v>
      </c>
      <c r="D25321" s="10" t="s">
        <v>74</v>
      </c>
      <c r="E25321" s="10">
        <v>0</v>
      </c>
      <c r="F25321" s="10">
        <v>0</v>
      </c>
      <c r="G25321" s="10">
        <v>24</v>
      </c>
      <c r="H25321" s="10">
        <v>0</v>
      </c>
      <c r="I25321" s="4" t="s">
        <v>828</v>
      </c>
      <c r="J25321" s="7" t="str">
        <f>VLOOKUP(C25321,'[1]T. Apoyo Sistema'!$B$1:$C$89,2,0)</f>
        <v>SI</v>
      </c>
    </row>
    <row r="25322" spans="1:10" x14ac:dyDescent="0.25">
      <c r="A25322" s="4" t="str">
        <f>CONCATENATE(B25322,"-",C25322,"-",D25322)</f>
        <v>46269-POX66-psa3</v>
      </c>
      <c r="B25322" s="16">
        <v>46269</v>
      </c>
      <c r="C25322" s="10" t="s">
        <v>110</v>
      </c>
      <c r="D25322" s="10" t="s">
        <v>79</v>
      </c>
      <c r="E25322" s="10">
        <v>0</v>
      </c>
      <c r="F25322" s="10">
        <v>0</v>
      </c>
      <c r="G25322" s="10">
        <v>24</v>
      </c>
      <c r="H25322" s="10">
        <v>0</v>
      </c>
      <c r="I25322" s="4" t="s">
        <v>828</v>
      </c>
      <c r="J25322" s="7" t="str">
        <f>VLOOKUP(C25322,'[1]T. Apoyo Sistema'!$B$1:$C$89,2,0)</f>
        <v>SI</v>
      </c>
    </row>
    <row r="25323" spans="1:10" x14ac:dyDescent="0.25">
      <c r="A25323" s="4" t="str">
        <f>CONCATENATE(B25323,"-",C25323,"-",D25323)</f>
        <v>46269-POX66-psa4</v>
      </c>
      <c r="B25323" s="16">
        <v>46269</v>
      </c>
      <c r="C25323" s="10" t="s">
        <v>110</v>
      </c>
      <c r="D25323" s="10" t="s">
        <v>80</v>
      </c>
      <c r="E25323" s="10">
        <v>0</v>
      </c>
      <c r="F25323" s="10">
        <v>0</v>
      </c>
      <c r="G25323" s="10">
        <v>24</v>
      </c>
      <c r="H25323" s="10">
        <v>0</v>
      </c>
      <c r="I25323" s="4" t="s">
        <v>828</v>
      </c>
      <c r="J25323" s="7" t="str">
        <f>VLOOKUP(C25323,'[1]T. Apoyo Sistema'!$B$1:$C$89,2,0)</f>
        <v>SI</v>
      </c>
    </row>
    <row r="25324" spans="1:10" x14ac:dyDescent="0.25">
      <c r="A25324" s="4" t="str">
        <f>CONCATENATE(B25324,"-",C25324,"-",D25324)</f>
        <v>46269-POX66-sec1</v>
      </c>
      <c r="B25324" s="16">
        <v>46269</v>
      </c>
      <c r="C25324" s="10" t="s">
        <v>110</v>
      </c>
      <c r="D25324" s="10" t="s">
        <v>75</v>
      </c>
      <c r="E25324" s="10">
        <v>0</v>
      </c>
      <c r="F25324" s="10">
        <v>0</v>
      </c>
      <c r="G25324" s="10">
        <v>24</v>
      </c>
      <c r="H25324" s="10">
        <v>0</v>
      </c>
      <c r="I25324" s="4" t="s">
        <v>828</v>
      </c>
      <c r="J25324" s="7" t="str">
        <f>VLOOKUP(C25324,'[1]T. Apoyo Sistema'!$B$1:$C$89,2,0)</f>
        <v>SI</v>
      </c>
    </row>
    <row r="25325" spans="1:10" x14ac:dyDescent="0.25">
      <c r="A25325" s="4" t="str">
        <f>CONCATENATE(B25325,"-",C25325,"-",D25325)</f>
        <v>46269-POX66-sec2</v>
      </c>
      <c r="B25325" s="16">
        <v>46269</v>
      </c>
      <c r="C25325" s="10" t="s">
        <v>110</v>
      </c>
      <c r="D25325" s="10" t="s">
        <v>76</v>
      </c>
      <c r="E25325" s="10">
        <v>0</v>
      </c>
      <c r="F25325" s="10">
        <v>0</v>
      </c>
      <c r="G25325" s="10">
        <v>24</v>
      </c>
      <c r="H25325" s="10">
        <v>0</v>
      </c>
      <c r="I25325" s="4" t="s">
        <v>828</v>
      </c>
      <c r="J25325" s="7" t="str">
        <f>VLOOKUP(C25325,'[1]T. Apoyo Sistema'!$B$1:$C$89,2,0)</f>
        <v>SI</v>
      </c>
    </row>
    <row r="25326" spans="1:10" x14ac:dyDescent="0.25">
      <c r="A25326" s="4" t="str">
        <f>CONCATENATE(B25326,"-",C25326,"-",D25326)</f>
        <v>46269-POX67-bbd1</v>
      </c>
      <c r="B25326" s="16">
        <v>46269</v>
      </c>
      <c r="C25326" s="10" t="s">
        <v>51</v>
      </c>
      <c r="D25326" s="10" t="s">
        <v>69</v>
      </c>
      <c r="E25326" s="10">
        <v>0</v>
      </c>
      <c r="F25326" s="10">
        <v>0</v>
      </c>
      <c r="G25326" s="10">
        <v>24</v>
      </c>
      <c r="H25326" s="10">
        <v>0</v>
      </c>
      <c r="I25326" s="4" t="s">
        <v>828</v>
      </c>
      <c r="J25326" s="7" t="str">
        <f>VLOOKUP(C25326,'[1]T. Apoyo Sistema'!$B$1:$C$89,2,0)</f>
        <v>SI</v>
      </c>
    </row>
    <row r="25327" spans="1:10" x14ac:dyDescent="0.25">
      <c r="A25327" s="4" t="str">
        <f>CONCATENATE(B25327,"-",C25327,"-",D25327)</f>
        <v>46269-POX67-bbd2</v>
      </c>
      <c r="B25327" s="16">
        <v>46269</v>
      </c>
      <c r="C25327" s="10" t="s">
        <v>51</v>
      </c>
      <c r="D25327" s="10" t="s">
        <v>70</v>
      </c>
      <c r="E25327" s="10">
        <v>0</v>
      </c>
      <c r="F25327" s="10">
        <v>0.33333333333333331</v>
      </c>
      <c r="G25327" s="10">
        <v>23.666666666666668</v>
      </c>
      <c r="H25327" s="10">
        <v>0</v>
      </c>
      <c r="I25327" s="4" t="s">
        <v>828</v>
      </c>
      <c r="J25327" s="7" t="str">
        <f>VLOOKUP(C25327,'[1]T. Apoyo Sistema'!$B$1:$C$89,2,0)</f>
        <v>SI</v>
      </c>
    </row>
    <row r="25328" spans="1:10" x14ac:dyDescent="0.25">
      <c r="A25328" s="4" t="str">
        <f>CONCATENATE(B25328,"-",C25328,"-",D25328)</f>
        <v>46269-POX67-com1</v>
      </c>
      <c r="B25328" s="16">
        <v>46269</v>
      </c>
      <c r="C25328" s="10" t="s">
        <v>51</v>
      </c>
      <c r="D25328" s="10" t="s">
        <v>71</v>
      </c>
      <c r="E25328" s="10">
        <v>0</v>
      </c>
      <c r="F25328" s="10">
        <v>18.166666666666668</v>
      </c>
      <c r="G25328" s="10">
        <v>5.8333333333333321</v>
      </c>
      <c r="H25328" s="10">
        <v>0</v>
      </c>
      <c r="I25328" s="4" t="s">
        <v>828</v>
      </c>
      <c r="J25328" s="7" t="str">
        <f>VLOOKUP(C25328,'[1]T. Apoyo Sistema'!$B$1:$C$89,2,0)</f>
        <v>SI</v>
      </c>
    </row>
    <row r="25329" spans="1:10" x14ac:dyDescent="0.25">
      <c r="A25329" s="4" t="str">
        <f>CONCATENATE(B25329,"-",C25329,"-",D25329)</f>
        <v>46269-POX67-com2</v>
      </c>
      <c r="B25329" s="16">
        <v>46269</v>
      </c>
      <c r="C25329" s="10" t="s">
        <v>51</v>
      </c>
      <c r="D25329" s="10" t="s">
        <v>72</v>
      </c>
      <c r="E25329" s="10">
        <v>0</v>
      </c>
      <c r="F25329" s="10">
        <v>21.883333333333333</v>
      </c>
      <c r="G25329" s="10">
        <v>2.1166666666666671</v>
      </c>
      <c r="H25329" s="10">
        <v>0</v>
      </c>
      <c r="I25329" s="4" t="s">
        <v>828</v>
      </c>
      <c r="J25329" s="7" t="str">
        <f>VLOOKUP(C25329,'[1]T. Apoyo Sistema'!$B$1:$C$89,2,0)</f>
        <v>SI</v>
      </c>
    </row>
    <row r="25330" spans="1:10" x14ac:dyDescent="0.25">
      <c r="A25330" s="4" t="str">
        <f>CONCATENATE(B25330,"-",C25330,"-",D25330)</f>
        <v>46269-POX67-com3</v>
      </c>
      <c r="B25330" s="16">
        <v>46269</v>
      </c>
      <c r="C25330" s="10" t="s">
        <v>51</v>
      </c>
      <c r="D25330" s="10" t="s">
        <v>77</v>
      </c>
      <c r="E25330" s="10">
        <v>0</v>
      </c>
      <c r="F25330" s="10">
        <v>21.883333333333333</v>
      </c>
      <c r="G25330" s="10">
        <v>2.1166666666666671</v>
      </c>
      <c r="H25330" s="10">
        <v>0</v>
      </c>
      <c r="I25330" s="4" t="s">
        <v>828</v>
      </c>
      <c r="J25330" s="7" t="str">
        <f>VLOOKUP(C25330,'[1]T. Apoyo Sistema'!$B$1:$C$89,2,0)</f>
        <v>SI</v>
      </c>
    </row>
    <row r="25331" spans="1:10" x14ac:dyDescent="0.25">
      <c r="A25331" s="4" t="str">
        <f>CONCATENATE(B25331,"-",C25331,"-",D25331)</f>
        <v>46269-POX67-gen1</v>
      </c>
      <c r="B25331" s="16">
        <v>46269</v>
      </c>
      <c r="C25331" s="10" t="s">
        <v>51</v>
      </c>
      <c r="D25331" s="10" t="s">
        <v>59</v>
      </c>
      <c r="E25331" s="10">
        <v>0</v>
      </c>
      <c r="F25331" s="10">
        <v>0</v>
      </c>
      <c r="G25331" s="10">
        <v>24</v>
      </c>
      <c r="H25331" s="10">
        <v>0</v>
      </c>
      <c r="I25331" s="4" t="s">
        <v>828</v>
      </c>
      <c r="J25331" s="7" t="str">
        <f>VLOOKUP(C25331,'[1]T. Apoyo Sistema'!$B$1:$C$89,2,0)</f>
        <v>SI</v>
      </c>
    </row>
    <row r="25332" spans="1:10" x14ac:dyDescent="0.25">
      <c r="A25332" s="4" t="str">
        <f>CONCATENATE(B25332,"-",C25332,"-",D25332)</f>
        <v>46269-POX67-gen2</v>
      </c>
      <c r="B25332" s="16">
        <v>46269</v>
      </c>
      <c r="C25332" s="10" t="s">
        <v>51</v>
      </c>
      <c r="D25332" s="10" t="s">
        <v>73</v>
      </c>
      <c r="E25332" s="10">
        <v>0</v>
      </c>
      <c r="F25332" s="10">
        <v>23.016666666666666</v>
      </c>
      <c r="G25332" s="10">
        <v>0.98333333333333428</v>
      </c>
      <c r="H25332" s="10">
        <v>0</v>
      </c>
      <c r="I25332" s="4" t="s">
        <v>828</v>
      </c>
      <c r="J25332" s="7" t="str">
        <f>VLOOKUP(C25332,'[1]T. Apoyo Sistema'!$B$1:$C$89,2,0)</f>
        <v>SI</v>
      </c>
    </row>
    <row r="25333" spans="1:10" x14ac:dyDescent="0.25">
      <c r="A25333" s="4" t="str">
        <f>CONCATENATE(B25333,"-",C25333,"-",D25333)</f>
        <v>46269-POX67-psa1</v>
      </c>
      <c r="B25333" s="16">
        <v>46269</v>
      </c>
      <c r="C25333" s="10" t="s">
        <v>51</v>
      </c>
      <c r="D25333" s="10" t="s">
        <v>60</v>
      </c>
      <c r="E25333" s="10">
        <v>0</v>
      </c>
      <c r="F25333" s="10">
        <v>3.4333333333333331</v>
      </c>
      <c r="G25333" s="10">
        <v>20.566666666666666</v>
      </c>
      <c r="H25333" s="10">
        <v>0</v>
      </c>
      <c r="I25333" s="4" t="s">
        <v>828</v>
      </c>
      <c r="J25333" s="7" t="str">
        <f>VLOOKUP(C25333,'[1]T. Apoyo Sistema'!$B$1:$C$89,2,0)</f>
        <v>SI</v>
      </c>
    </row>
    <row r="25334" spans="1:10" x14ac:dyDescent="0.25">
      <c r="A25334" s="4" t="str">
        <f>CONCATENATE(B25334,"-",C25334,"-",D25334)</f>
        <v>46269-POX67-psa2</v>
      </c>
      <c r="B25334" s="16">
        <v>46269</v>
      </c>
      <c r="C25334" s="10" t="s">
        <v>51</v>
      </c>
      <c r="D25334" s="10" t="s">
        <v>74</v>
      </c>
      <c r="E25334" s="10">
        <v>0</v>
      </c>
      <c r="F25334" s="10">
        <v>10.733333333333333</v>
      </c>
      <c r="G25334" s="10">
        <v>13.266666666666667</v>
      </c>
      <c r="H25334" s="10">
        <v>0</v>
      </c>
      <c r="I25334" s="4" t="s">
        <v>828</v>
      </c>
      <c r="J25334" s="7" t="str">
        <f>VLOOKUP(C25334,'[1]T. Apoyo Sistema'!$B$1:$C$89,2,0)</f>
        <v>SI</v>
      </c>
    </row>
    <row r="25335" spans="1:10" x14ac:dyDescent="0.25">
      <c r="A25335" s="4" t="str">
        <f>CONCATENATE(B25335,"-",C25335,"-",D25335)</f>
        <v>46269-POX67-psa3</v>
      </c>
      <c r="B25335" s="16">
        <v>46269</v>
      </c>
      <c r="C25335" s="10" t="s">
        <v>51</v>
      </c>
      <c r="D25335" s="10" t="s">
        <v>79</v>
      </c>
      <c r="E25335" s="10">
        <v>0</v>
      </c>
      <c r="F25335" s="10">
        <v>10.7</v>
      </c>
      <c r="G25335" s="10">
        <v>13.3</v>
      </c>
      <c r="H25335" s="10">
        <v>0</v>
      </c>
      <c r="I25335" s="4" t="s">
        <v>828</v>
      </c>
      <c r="J25335" s="7" t="str">
        <f>VLOOKUP(C25335,'[1]T. Apoyo Sistema'!$B$1:$C$89,2,0)</f>
        <v>SI</v>
      </c>
    </row>
    <row r="25336" spans="1:10" x14ac:dyDescent="0.25">
      <c r="A25336" s="4" t="str">
        <f>CONCATENATE(B25336,"-",C25336,"-",D25336)</f>
        <v>46269-POX67-psa4</v>
      </c>
      <c r="B25336" s="16">
        <v>46269</v>
      </c>
      <c r="C25336" s="10" t="s">
        <v>51</v>
      </c>
      <c r="D25336" s="10" t="s">
        <v>80</v>
      </c>
      <c r="E25336" s="10">
        <v>0</v>
      </c>
      <c r="F25336" s="10">
        <v>7.45</v>
      </c>
      <c r="G25336" s="10">
        <v>16.55</v>
      </c>
      <c r="H25336" s="10">
        <v>0</v>
      </c>
      <c r="I25336" s="4" t="s">
        <v>828</v>
      </c>
      <c r="J25336" s="7" t="str">
        <f>VLOOKUP(C25336,'[1]T. Apoyo Sistema'!$B$1:$C$89,2,0)</f>
        <v>SI</v>
      </c>
    </row>
    <row r="25337" spans="1:10" x14ac:dyDescent="0.25">
      <c r="A25337" s="4" t="str">
        <f>CONCATENATE(B25337,"-",C25337,"-",D25337)</f>
        <v>46269-POX67-sec1</v>
      </c>
      <c r="B25337" s="16">
        <v>46269</v>
      </c>
      <c r="C25337" s="10" t="s">
        <v>51</v>
      </c>
      <c r="D25337" s="10" t="s">
        <v>75</v>
      </c>
      <c r="E25337" s="10">
        <v>0</v>
      </c>
      <c r="F25337" s="10">
        <v>22.55</v>
      </c>
      <c r="G25337" s="10">
        <v>1.4499999999999993</v>
      </c>
      <c r="H25337" s="10">
        <v>0</v>
      </c>
      <c r="I25337" s="4" t="s">
        <v>828</v>
      </c>
      <c r="J25337" s="7" t="str">
        <f>VLOOKUP(C25337,'[1]T. Apoyo Sistema'!$B$1:$C$89,2,0)</f>
        <v>SI</v>
      </c>
    </row>
    <row r="25338" spans="1:10" x14ac:dyDescent="0.25">
      <c r="A25338" s="4" t="str">
        <f>CONCATENATE(B25338,"-",C25338,"-",D25338)</f>
        <v>46269-POX67-sec2</v>
      </c>
      <c r="B25338" s="16">
        <v>46269</v>
      </c>
      <c r="C25338" s="10" t="s">
        <v>51</v>
      </c>
      <c r="D25338" s="10" t="s">
        <v>76</v>
      </c>
      <c r="E25338" s="10">
        <v>0</v>
      </c>
      <c r="F25338" s="10">
        <v>22.55</v>
      </c>
      <c r="G25338" s="10">
        <v>1.4499999999999993</v>
      </c>
      <c r="H25338" s="10">
        <v>0</v>
      </c>
      <c r="I25338" s="4" t="s">
        <v>828</v>
      </c>
      <c r="J25338" s="7" t="str">
        <f>VLOOKUP(C25338,'[1]T. Apoyo Sistema'!$B$1:$C$89,2,0)</f>
        <v>SI</v>
      </c>
    </row>
    <row r="25339" spans="1:10" x14ac:dyDescent="0.25">
      <c r="A25339" s="4" t="str">
        <f>CONCATENATE(B25339,"-",C25339,"-",D25339)</f>
        <v>46269-POXC1-com1</v>
      </c>
      <c r="B25339" s="16">
        <v>46269</v>
      </c>
      <c r="C25339" s="10" t="s">
        <v>119</v>
      </c>
      <c r="D25339" s="10" t="s">
        <v>71</v>
      </c>
      <c r="E25339" s="10">
        <v>0</v>
      </c>
      <c r="F25339" s="10">
        <v>0</v>
      </c>
      <c r="G25339" s="10">
        <v>24</v>
      </c>
      <c r="H25339" s="10">
        <v>0</v>
      </c>
      <c r="I25339" s="4" t="s">
        <v>828</v>
      </c>
      <c r="J25339" s="7" t="str">
        <f>VLOOKUP(C25339,'[1]T. Apoyo Sistema'!$B$1:$C$89,2,0)</f>
        <v>SI</v>
      </c>
    </row>
    <row r="25340" spans="1:10" x14ac:dyDescent="0.25">
      <c r="A25340" s="4" t="str">
        <f>CONCATENATE(B25340,"-",C25340,"-",D25340)</f>
        <v>46269-POXC1-com2</v>
      </c>
      <c r="B25340" s="16">
        <v>46269</v>
      </c>
      <c r="C25340" s="10" t="s">
        <v>119</v>
      </c>
      <c r="D25340" s="10" t="s">
        <v>72</v>
      </c>
      <c r="E25340" s="10">
        <v>0</v>
      </c>
      <c r="F25340" s="10">
        <v>0</v>
      </c>
      <c r="G25340" s="10">
        <v>24</v>
      </c>
      <c r="H25340" s="10">
        <v>0</v>
      </c>
      <c r="I25340" s="4" t="s">
        <v>828</v>
      </c>
      <c r="J25340" s="7" t="str">
        <f>VLOOKUP(C25340,'[1]T. Apoyo Sistema'!$B$1:$C$89,2,0)</f>
        <v>SI</v>
      </c>
    </row>
    <row r="25341" spans="1:10" x14ac:dyDescent="0.25">
      <c r="A25341" s="4" t="str">
        <f>CONCATENATE(B25341,"-",C25341,"-",D25341)</f>
        <v>46269-POXC1-com3</v>
      </c>
      <c r="B25341" s="16">
        <v>46269</v>
      </c>
      <c r="C25341" s="10" t="s">
        <v>119</v>
      </c>
      <c r="D25341" s="10" t="s">
        <v>77</v>
      </c>
      <c r="E25341" s="10">
        <v>0</v>
      </c>
      <c r="F25341" s="10">
        <v>0</v>
      </c>
      <c r="G25341" s="10">
        <v>24</v>
      </c>
      <c r="H25341" s="10">
        <v>0</v>
      </c>
      <c r="I25341" s="4" t="s">
        <v>828</v>
      </c>
      <c r="J25341" s="7" t="str">
        <f>VLOOKUP(C25341,'[1]T. Apoyo Sistema'!$B$1:$C$89,2,0)</f>
        <v>SI</v>
      </c>
    </row>
    <row r="25342" spans="1:10" x14ac:dyDescent="0.25">
      <c r="A25342" s="4" t="str">
        <f>CONCATENATE(B25342,"-",C25342,"-",D25342)</f>
        <v>46269-POXC1-com4</v>
      </c>
      <c r="B25342" s="16">
        <v>46269</v>
      </c>
      <c r="C25342" s="10" t="s">
        <v>119</v>
      </c>
      <c r="D25342" s="10" t="s">
        <v>78</v>
      </c>
      <c r="E25342" s="10">
        <v>0</v>
      </c>
      <c r="F25342" s="10">
        <v>0</v>
      </c>
      <c r="G25342" s="10">
        <v>24</v>
      </c>
      <c r="H25342" s="10">
        <v>0</v>
      </c>
      <c r="I25342" s="4" t="s">
        <v>828</v>
      </c>
      <c r="J25342" s="7" t="str">
        <f>VLOOKUP(C25342,'[1]T. Apoyo Sistema'!$B$1:$C$89,2,0)</f>
        <v>SI</v>
      </c>
    </row>
    <row r="25343" spans="1:10" x14ac:dyDescent="0.25">
      <c r="A25343" s="4" t="str">
        <f>CONCATENATE(B25343,"-",C25343,"-",D25343)</f>
        <v>46269-POXC1-gen1</v>
      </c>
      <c r="B25343" s="16">
        <v>46269</v>
      </c>
      <c r="C25343" s="10" t="s">
        <v>119</v>
      </c>
      <c r="D25343" s="10" t="s">
        <v>59</v>
      </c>
      <c r="E25343" s="10">
        <v>0</v>
      </c>
      <c r="F25343" s="10">
        <v>0</v>
      </c>
      <c r="G25343" s="10">
        <v>24</v>
      </c>
      <c r="H25343" s="10">
        <v>0</v>
      </c>
      <c r="I25343" s="4" t="s">
        <v>828</v>
      </c>
      <c r="J25343" s="7" t="str">
        <f>VLOOKUP(C25343,'[1]T. Apoyo Sistema'!$B$1:$C$89,2,0)</f>
        <v>SI</v>
      </c>
    </row>
    <row r="25344" spans="1:10" x14ac:dyDescent="0.25">
      <c r="A25344" s="4" t="str">
        <f>CONCATENATE(B25344,"-",C25344,"-",D25344)</f>
        <v>46269-POXC1-gen2</v>
      </c>
      <c r="B25344" s="16">
        <v>46269</v>
      </c>
      <c r="C25344" s="10" t="s">
        <v>119</v>
      </c>
      <c r="D25344" s="10" t="s">
        <v>73</v>
      </c>
      <c r="E25344" s="10">
        <v>0</v>
      </c>
      <c r="F25344" s="10">
        <v>0</v>
      </c>
      <c r="G25344" s="10">
        <v>24</v>
      </c>
      <c r="H25344" s="10">
        <v>0</v>
      </c>
      <c r="I25344" s="4" t="s">
        <v>828</v>
      </c>
      <c r="J25344" s="7" t="str">
        <f>VLOOKUP(C25344,'[1]T. Apoyo Sistema'!$B$1:$C$89,2,0)</f>
        <v>SI</v>
      </c>
    </row>
    <row r="25345" spans="1:10" x14ac:dyDescent="0.25">
      <c r="A25345" s="4" t="str">
        <f>CONCATENATE(B25345,"-",C25345,"-",D25345)</f>
        <v>46269-POXC1-motocom1</v>
      </c>
      <c r="B25345" s="16">
        <v>46269</v>
      </c>
      <c r="C25345" s="10" t="s">
        <v>119</v>
      </c>
      <c r="D25345" s="10" t="s">
        <v>104</v>
      </c>
      <c r="E25345" s="10">
        <v>0</v>
      </c>
      <c r="F25345" s="10">
        <v>0</v>
      </c>
      <c r="G25345" s="10">
        <v>24</v>
      </c>
      <c r="H25345" s="10">
        <v>0</v>
      </c>
      <c r="I25345" s="4" t="s">
        <v>828</v>
      </c>
      <c r="J25345" s="7" t="str">
        <f>VLOOKUP(C25345,'[1]T. Apoyo Sistema'!$B$1:$C$89,2,0)</f>
        <v>SI</v>
      </c>
    </row>
    <row r="25346" spans="1:10" x14ac:dyDescent="0.25">
      <c r="A25346" s="4" t="str">
        <f>CONCATENATE(B25346,"-",C25346,"-",D25346)</f>
        <v>46269-POXC1-motocom2</v>
      </c>
      <c r="B25346" s="16">
        <v>46269</v>
      </c>
      <c r="C25346" s="10" t="s">
        <v>119</v>
      </c>
      <c r="D25346" s="10" t="s">
        <v>105</v>
      </c>
      <c r="E25346" s="10">
        <v>0</v>
      </c>
      <c r="F25346" s="10">
        <v>0</v>
      </c>
      <c r="G25346" s="10">
        <v>24</v>
      </c>
      <c r="H25346" s="10">
        <v>0</v>
      </c>
      <c r="I25346" s="4" t="s">
        <v>828</v>
      </c>
      <c r="J25346" s="7" t="str">
        <f>VLOOKUP(C25346,'[1]T. Apoyo Sistema'!$B$1:$C$89,2,0)</f>
        <v>SI</v>
      </c>
    </row>
    <row r="25347" spans="1:10" x14ac:dyDescent="0.25">
      <c r="A25347" s="4" t="str">
        <f>CONCATENATE(B25347,"-",C25347,"-",D25347)</f>
        <v>46269-POXC1-psa1</v>
      </c>
      <c r="B25347" s="16">
        <v>46269</v>
      </c>
      <c r="C25347" s="10" t="s">
        <v>119</v>
      </c>
      <c r="D25347" s="10" t="s">
        <v>60</v>
      </c>
      <c r="E25347" s="10">
        <v>0</v>
      </c>
      <c r="F25347" s="10">
        <v>0</v>
      </c>
      <c r="G25347" s="10">
        <v>24</v>
      </c>
      <c r="H25347" s="10">
        <v>0</v>
      </c>
      <c r="I25347" s="4" t="s">
        <v>828</v>
      </c>
      <c r="J25347" s="7" t="str">
        <f>VLOOKUP(C25347,'[1]T. Apoyo Sistema'!$B$1:$C$89,2,0)</f>
        <v>SI</v>
      </c>
    </row>
    <row r="25348" spans="1:10" x14ac:dyDescent="0.25">
      <c r="A25348" s="4" t="str">
        <f>CONCATENATE(B25348,"-",C25348,"-",D25348)</f>
        <v>46269-POXC1-psa2</v>
      </c>
      <c r="B25348" s="16">
        <v>46269</v>
      </c>
      <c r="C25348" s="10" t="s">
        <v>119</v>
      </c>
      <c r="D25348" s="10" t="s">
        <v>74</v>
      </c>
      <c r="E25348" s="10">
        <v>0</v>
      </c>
      <c r="F25348" s="10">
        <v>0</v>
      </c>
      <c r="G25348" s="10">
        <v>24</v>
      </c>
      <c r="H25348" s="10">
        <v>0</v>
      </c>
      <c r="I25348" s="4" t="s">
        <v>828</v>
      </c>
      <c r="J25348" s="7" t="str">
        <f>VLOOKUP(C25348,'[1]T. Apoyo Sistema'!$B$1:$C$89,2,0)</f>
        <v>SI</v>
      </c>
    </row>
    <row r="25349" spans="1:10" x14ac:dyDescent="0.25">
      <c r="A25349" s="4" t="str">
        <f>CONCATENATE(B25349,"-",C25349,"-",D25349)</f>
        <v>46269-POXC1-psa3</v>
      </c>
      <c r="B25349" s="16">
        <v>46269</v>
      </c>
      <c r="C25349" s="10" t="s">
        <v>119</v>
      </c>
      <c r="D25349" s="10" t="s">
        <v>79</v>
      </c>
      <c r="E25349" s="10">
        <v>0</v>
      </c>
      <c r="F25349" s="10">
        <v>0</v>
      </c>
      <c r="G25349" s="10">
        <v>24</v>
      </c>
      <c r="H25349" s="10">
        <v>0</v>
      </c>
      <c r="I25349" s="4" t="s">
        <v>828</v>
      </c>
      <c r="J25349" s="7" t="str">
        <f>VLOOKUP(C25349,'[1]T. Apoyo Sistema'!$B$1:$C$89,2,0)</f>
        <v>SI</v>
      </c>
    </row>
    <row r="25350" spans="1:10" x14ac:dyDescent="0.25">
      <c r="A25350" s="4" t="str">
        <f>CONCATENATE(B25350,"-",C25350,"-",D25350)</f>
        <v>46269-POXC1-psa4</v>
      </c>
      <c r="B25350" s="16">
        <v>46269</v>
      </c>
      <c r="C25350" s="10" t="s">
        <v>119</v>
      </c>
      <c r="D25350" s="10" t="s">
        <v>80</v>
      </c>
      <c r="E25350" s="10">
        <v>0</v>
      </c>
      <c r="F25350" s="10">
        <v>0</v>
      </c>
      <c r="G25350" s="10">
        <v>24</v>
      </c>
      <c r="H25350" s="10">
        <v>0</v>
      </c>
      <c r="I25350" s="4" t="s">
        <v>828</v>
      </c>
      <c r="J25350" s="7" t="str">
        <f>VLOOKUP(C25350,'[1]T. Apoyo Sistema'!$B$1:$C$89,2,0)</f>
        <v>SI</v>
      </c>
    </row>
    <row r="25351" spans="1:10" x14ac:dyDescent="0.25">
      <c r="A25351" s="4" t="str">
        <f>CONCATENATE(B25351,"-",C25351,"-",D25351)</f>
        <v>46269-POXC1-sec1</v>
      </c>
      <c r="B25351" s="16">
        <v>46269</v>
      </c>
      <c r="C25351" s="10" t="s">
        <v>119</v>
      </c>
      <c r="D25351" s="10" t="s">
        <v>75</v>
      </c>
      <c r="E25351" s="10">
        <v>0</v>
      </c>
      <c r="F25351" s="10">
        <v>0</v>
      </c>
      <c r="G25351" s="10">
        <v>24</v>
      </c>
      <c r="H25351" s="10">
        <v>0</v>
      </c>
      <c r="I25351" s="4" t="s">
        <v>828</v>
      </c>
      <c r="J25351" s="7" t="str">
        <f>VLOOKUP(C25351,'[1]T. Apoyo Sistema'!$B$1:$C$89,2,0)</f>
        <v>SI</v>
      </c>
    </row>
    <row r="25352" spans="1:10" x14ac:dyDescent="0.25">
      <c r="A25352" s="4" t="str">
        <f>CONCATENATE(B25352,"-",C25352,"-",D25352)</f>
        <v>46269-POXC1-sec2</v>
      </c>
      <c r="B25352" s="16">
        <v>46269</v>
      </c>
      <c r="C25352" s="10" t="s">
        <v>119</v>
      </c>
      <c r="D25352" s="10" t="s">
        <v>76</v>
      </c>
      <c r="E25352" s="10">
        <v>0</v>
      </c>
      <c r="F25352" s="10">
        <v>0</v>
      </c>
      <c r="G25352" s="10">
        <v>24</v>
      </c>
      <c r="H25352" s="10">
        <v>0</v>
      </c>
      <c r="I25352" s="4" t="s">
        <v>828</v>
      </c>
      <c r="J25352" s="7" t="str">
        <f>VLOOKUP(C25352,'[1]T. Apoyo Sistema'!$B$1:$C$89,2,0)</f>
        <v>SI</v>
      </c>
    </row>
    <row r="25353" spans="1:10" x14ac:dyDescent="0.25">
      <c r="A25353" s="4" t="str">
        <f>CONCATENATE(B25353,"-",C25353,"-",D25353)</f>
        <v>46270-OXMP09-gen1</v>
      </c>
      <c r="B25353" s="16">
        <v>46270</v>
      </c>
      <c r="C25353" s="10" t="s">
        <v>114</v>
      </c>
      <c r="D25353" s="10" t="s">
        <v>59</v>
      </c>
      <c r="E25353" s="10">
        <v>0</v>
      </c>
      <c r="F25353" s="10">
        <v>24</v>
      </c>
      <c r="G25353" s="10">
        <v>0</v>
      </c>
      <c r="H25353" s="10">
        <v>0</v>
      </c>
      <c r="I25353" s="4" t="s">
        <v>828</v>
      </c>
      <c r="J25353" s="7" t="str">
        <f>VLOOKUP(C25353,'[1]T. Apoyo Sistema'!$B$1:$C$89,2,0)</f>
        <v>NO</v>
      </c>
    </row>
    <row r="25354" spans="1:10" x14ac:dyDescent="0.25">
      <c r="A25354" s="4" t="str">
        <f>CONCATENATE(B25354,"-",C25354,"-",D25354)</f>
        <v>46270-OXMP09-psa1</v>
      </c>
      <c r="B25354" s="16">
        <v>46270</v>
      </c>
      <c r="C25354" s="10" t="s">
        <v>114</v>
      </c>
      <c r="D25354" s="10" t="s">
        <v>60</v>
      </c>
      <c r="E25354" s="10">
        <v>0</v>
      </c>
      <c r="F25354" s="10">
        <v>24</v>
      </c>
      <c r="G25354" s="10">
        <v>0</v>
      </c>
      <c r="H25354" s="10">
        <v>0</v>
      </c>
      <c r="I25354" s="4" t="s">
        <v>828</v>
      </c>
      <c r="J25354" s="7" t="str">
        <f>VLOOKUP(C25354,'[1]T. Apoyo Sistema'!$B$1:$C$89,2,0)</f>
        <v>NO</v>
      </c>
    </row>
    <row r="25355" spans="1:10" x14ac:dyDescent="0.25">
      <c r="A25355" s="4" t="str">
        <f>CONCATENATE(B25355,"-",C25355,"-",D25355)</f>
        <v>46270-OXMP10-gen1</v>
      </c>
      <c r="B25355" s="16">
        <v>46270</v>
      </c>
      <c r="C25355" s="10" t="s">
        <v>58</v>
      </c>
      <c r="D25355" s="10" t="s">
        <v>59</v>
      </c>
      <c r="E25355" s="10">
        <v>0</v>
      </c>
      <c r="F25355" s="10">
        <v>24</v>
      </c>
      <c r="G25355" s="10">
        <v>0</v>
      </c>
      <c r="H25355" s="10">
        <v>0</v>
      </c>
      <c r="I25355" s="4" t="s">
        <v>828</v>
      </c>
      <c r="J25355" s="7" t="str">
        <f>VLOOKUP(C25355,'[1]T. Apoyo Sistema'!$B$1:$C$89,2,0)</f>
        <v>NO</v>
      </c>
    </row>
    <row r="25356" spans="1:10" x14ac:dyDescent="0.25">
      <c r="A25356" s="4" t="str">
        <f>CONCATENATE(B25356,"-",C25356,"-",D25356)</f>
        <v>46270-OXMP10-psa1</v>
      </c>
      <c r="B25356" s="16">
        <v>46270</v>
      </c>
      <c r="C25356" s="10" t="s">
        <v>58</v>
      </c>
      <c r="D25356" s="10" t="s">
        <v>60</v>
      </c>
      <c r="E25356" s="10">
        <v>0</v>
      </c>
      <c r="F25356" s="10">
        <v>23.333333333333332</v>
      </c>
      <c r="G25356" s="10">
        <v>0.66666666666666785</v>
      </c>
      <c r="H25356" s="10">
        <v>0</v>
      </c>
      <c r="I25356" s="4" t="s">
        <v>828</v>
      </c>
      <c r="J25356" s="7" t="str">
        <f>VLOOKUP(C25356,'[1]T. Apoyo Sistema'!$B$1:$C$89,2,0)</f>
        <v>NO</v>
      </c>
    </row>
    <row r="25357" spans="1:10" x14ac:dyDescent="0.25">
      <c r="A25357" s="4" t="str">
        <f>CONCATENATE(B25357,"-",C25357,"-",D25357)</f>
        <v>46270-OXMP11-gen1</v>
      </c>
      <c r="B25357" s="16">
        <v>46270</v>
      </c>
      <c r="C25357" s="10" t="s">
        <v>115</v>
      </c>
      <c r="D25357" s="10" t="s">
        <v>59</v>
      </c>
      <c r="E25357" s="10">
        <v>0</v>
      </c>
      <c r="F25357" s="10">
        <v>24</v>
      </c>
      <c r="G25357" s="10">
        <v>0</v>
      </c>
      <c r="H25357" s="10">
        <v>0</v>
      </c>
      <c r="I25357" s="4" t="s">
        <v>828</v>
      </c>
      <c r="J25357" s="7" t="str">
        <f>VLOOKUP(C25357,'[1]T. Apoyo Sistema'!$B$1:$C$89,2,0)</f>
        <v>NO</v>
      </c>
    </row>
    <row r="25358" spans="1:10" x14ac:dyDescent="0.25">
      <c r="A25358" s="4" t="str">
        <f>CONCATENATE(B25358,"-",C25358,"-",D25358)</f>
        <v>46270-OXMP11-psa1</v>
      </c>
      <c r="B25358" s="16">
        <v>46270</v>
      </c>
      <c r="C25358" s="10" t="s">
        <v>115</v>
      </c>
      <c r="D25358" s="10" t="s">
        <v>60</v>
      </c>
      <c r="E25358" s="10">
        <v>0</v>
      </c>
      <c r="F25358" s="10">
        <v>16.05</v>
      </c>
      <c r="G25358" s="10">
        <v>7.9499999999999993</v>
      </c>
      <c r="H25358" s="10">
        <v>0</v>
      </c>
      <c r="I25358" s="4" t="s">
        <v>828</v>
      </c>
      <c r="J25358" s="7" t="str">
        <f>VLOOKUP(C25358,'[1]T. Apoyo Sistema'!$B$1:$C$89,2,0)</f>
        <v>NO</v>
      </c>
    </row>
    <row r="25359" spans="1:10" x14ac:dyDescent="0.25">
      <c r="A25359" s="4" t="str">
        <f>CONCATENATE(B25359,"-",C25359,"-",D25359)</f>
        <v>46270-OXMP12-gen1</v>
      </c>
      <c r="B25359" s="16">
        <v>46270</v>
      </c>
      <c r="C25359" s="10" t="s">
        <v>116</v>
      </c>
      <c r="D25359" s="10" t="s">
        <v>59</v>
      </c>
      <c r="E25359" s="10">
        <v>0</v>
      </c>
      <c r="F25359" s="10">
        <v>24</v>
      </c>
      <c r="G25359" s="10">
        <v>0</v>
      </c>
      <c r="H25359" s="10">
        <v>0</v>
      </c>
      <c r="I25359" s="4" t="s">
        <v>828</v>
      </c>
      <c r="J25359" s="7" t="str">
        <f>VLOOKUP(C25359,'[1]T. Apoyo Sistema'!$B$1:$C$89,2,0)</f>
        <v>NO</v>
      </c>
    </row>
    <row r="25360" spans="1:10" x14ac:dyDescent="0.25">
      <c r="A25360" s="4" t="str">
        <f>CONCATENATE(B25360,"-",C25360,"-",D25360)</f>
        <v>46270-OXMP12-psa1</v>
      </c>
      <c r="B25360" s="16">
        <v>46270</v>
      </c>
      <c r="C25360" s="10" t="s">
        <v>116</v>
      </c>
      <c r="D25360" s="10" t="s">
        <v>60</v>
      </c>
      <c r="E25360" s="10">
        <v>0</v>
      </c>
      <c r="F25360" s="10">
        <v>15.683333333333334</v>
      </c>
      <c r="G25360" s="10">
        <v>8.3166666666666664</v>
      </c>
      <c r="H25360" s="10">
        <v>0</v>
      </c>
      <c r="I25360" s="4" t="s">
        <v>828</v>
      </c>
      <c r="J25360" s="7" t="str">
        <f>VLOOKUP(C25360,'[1]T. Apoyo Sistema'!$B$1:$C$89,2,0)</f>
        <v>NO</v>
      </c>
    </row>
    <row r="25361" spans="1:10" x14ac:dyDescent="0.25">
      <c r="A25361" s="4" t="str">
        <f>CONCATENATE(B25361,"-",C25361,"-",D25361)</f>
        <v>46258-POX19-com1</v>
      </c>
      <c r="B25361" s="16">
        <v>46258</v>
      </c>
      <c r="C25361" s="10" t="s">
        <v>83</v>
      </c>
      <c r="D25361" s="10" t="s">
        <v>71</v>
      </c>
      <c r="E25361" s="10">
        <v>0</v>
      </c>
      <c r="F25361" s="10">
        <v>0</v>
      </c>
      <c r="G25361" s="10">
        <v>23.983333333333334</v>
      </c>
      <c r="H25361" s="10">
        <v>0</v>
      </c>
      <c r="I25361" s="4" t="s">
        <v>13</v>
      </c>
      <c r="J25361" s="7" t="str">
        <f>VLOOKUP(C25361,'[1]T. Apoyo Sistema'!$B$1:$C$89,2,0)</f>
        <v>SI</v>
      </c>
    </row>
    <row r="25362" spans="1:10" x14ac:dyDescent="0.25">
      <c r="A25362" s="4" t="str">
        <f>CONCATENATE(B25362,"-",C25362,"-",D25362)</f>
        <v>46258-POX19-com2</v>
      </c>
      <c r="B25362" s="16">
        <v>46258</v>
      </c>
      <c r="C25362" s="10" t="s">
        <v>83</v>
      </c>
      <c r="D25362" s="10" t="s">
        <v>72</v>
      </c>
      <c r="E25362" s="10">
        <v>0</v>
      </c>
      <c r="F25362" s="10">
        <v>23.583333333333332</v>
      </c>
      <c r="G25362" s="10">
        <v>0.40000000000000213</v>
      </c>
      <c r="H25362" s="10">
        <v>0</v>
      </c>
      <c r="I25362" s="4" t="s">
        <v>13</v>
      </c>
      <c r="J25362" s="7" t="str">
        <f>VLOOKUP(C25362,'[1]T. Apoyo Sistema'!$B$1:$C$89,2,0)</f>
        <v>SI</v>
      </c>
    </row>
    <row r="25363" spans="1:10" x14ac:dyDescent="0.25">
      <c r="A25363" s="4" t="str">
        <f>CONCATENATE(B25363,"-",C25363,"-",D25363)</f>
        <v>46270-OXMP14-gen1</v>
      </c>
      <c r="B25363" s="16">
        <v>46270</v>
      </c>
      <c r="C25363" s="10" t="s">
        <v>61</v>
      </c>
      <c r="D25363" s="10" t="s">
        <v>59</v>
      </c>
      <c r="E25363" s="10">
        <v>0</v>
      </c>
      <c r="F25363" s="10">
        <v>24</v>
      </c>
      <c r="G25363" s="10">
        <v>0</v>
      </c>
      <c r="H25363" s="10">
        <v>0</v>
      </c>
      <c r="I25363" s="4" t="s">
        <v>828</v>
      </c>
      <c r="J25363" s="7" t="str">
        <f>VLOOKUP(C25363,'[1]T. Apoyo Sistema'!$B$1:$C$89,2,0)</f>
        <v>NO</v>
      </c>
    </row>
    <row r="25364" spans="1:10" x14ac:dyDescent="0.25">
      <c r="A25364" s="4" t="str">
        <f>CONCATENATE(B25364,"-",C25364,"-",D25364)</f>
        <v>46270-OXMP14-psa1</v>
      </c>
      <c r="B25364" s="16">
        <v>46270</v>
      </c>
      <c r="C25364" s="10" t="s">
        <v>61</v>
      </c>
      <c r="D25364" s="10" t="s">
        <v>60</v>
      </c>
      <c r="E25364" s="10">
        <v>0</v>
      </c>
      <c r="F25364" s="10">
        <v>23.333333333333332</v>
      </c>
      <c r="G25364" s="10">
        <v>0.66666666666666785</v>
      </c>
      <c r="H25364" s="10">
        <v>0</v>
      </c>
      <c r="I25364" s="4" t="s">
        <v>828</v>
      </c>
      <c r="J25364" s="7" t="str">
        <f>VLOOKUP(C25364,'[1]T. Apoyo Sistema'!$B$1:$C$89,2,0)</f>
        <v>NO</v>
      </c>
    </row>
    <row r="25365" spans="1:10" x14ac:dyDescent="0.25">
      <c r="A25365" s="4" t="str">
        <f>CONCATENATE(B25365,"-",C25365,"-",D25365)</f>
        <v>46270-OXMP15-gen1</v>
      </c>
      <c r="B25365" s="16">
        <v>46270</v>
      </c>
      <c r="C25365" s="10" t="s">
        <v>43</v>
      </c>
      <c r="D25365" s="10" t="s">
        <v>59</v>
      </c>
      <c r="E25365" s="10">
        <v>0</v>
      </c>
      <c r="F25365" s="10">
        <v>24</v>
      </c>
      <c r="G25365" s="10">
        <v>0</v>
      </c>
      <c r="H25365" s="10">
        <v>0</v>
      </c>
      <c r="I25365" s="4" t="s">
        <v>828</v>
      </c>
      <c r="J25365" s="7" t="str">
        <f>VLOOKUP(C25365,'[1]T. Apoyo Sistema'!$B$1:$C$89,2,0)</f>
        <v>NO</v>
      </c>
    </row>
    <row r="25366" spans="1:10" x14ac:dyDescent="0.25">
      <c r="A25366" s="4" t="str">
        <f>CONCATENATE(B25366,"-",C25366,"-",D25366)</f>
        <v>46270-OXMP15-psa1</v>
      </c>
      <c r="B25366" s="16">
        <v>46270</v>
      </c>
      <c r="C25366" s="10" t="s">
        <v>43</v>
      </c>
      <c r="D25366" s="10" t="s">
        <v>60</v>
      </c>
      <c r="E25366" s="10">
        <v>0</v>
      </c>
      <c r="F25366" s="10">
        <v>24</v>
      </c>
      <c r="G25366" s="10">
        <v>0</v>
      </c>
      <c r="H25366" s="10">
        <v>0</v>
      </c>
      <c r="I25366" s="4" t="s">
        <v>828</v>
      </c>
      <c r="J25366" s="7" t="str">
        <f>VLOOKUP(C25366,'[1]T. Apoyo Sistema'!$B$1:$C$89,2,0)</f>
        <v>NO</v>
      </c>
    </row>
    <row r="25367" spans="1:10" x14ac:dyDescent="0.25">
      <c r="A25367" s="4" t="str">
        <f>CONCATENATE(B25367,"-",C25367,"-",D25367)</f>
        <v>46270-OXMP16-gen1</v>
      </c>
      <c r="B25367" s="16">
        <v>46270</v>
      </c>
      <c r="C25367" s="10" t="s">
        <v>62</v>
      </c>
      <c r="D25367" s="10" t="s">
        <v>59</v>
      </c>
      <c r="E25367" s="10">
        <v>0</v>
      </c>
      <c r="F25367" s="10">
        <v>24</v>
      </c>
      <c r="G25367" s="10">
        <v>0</v>
      </c>
      <c r="H25367" s="10">
        <v>0</v>
      </c>
      <c r="I25367" s="4" t="s">
        <v>828</v>
      </c>
      <c r="J25367" s="7" t="str">
        <f>VLOOKUP(C25367,'[1]T. Apoyo Sistema'!$B$1:$C$89,2,0)</f>
        <v>NO</v>
      </c>
    </row>
    <row r="25368" spans="1:10" x14ac:dyDescent="0.25">
      <c r="A25368" s="4" t="str">
        <f>CONCATENATE(B25368,"-",C25368,"-",D25368)</f>
        <v>46270-OXMP16-psa1</v>
      </c>
      <c r="B25368" s="16">
        <v>46270</v>
      </c>
      <c r="C25368" s="10" t="s">
        <v>62</v>
      </c>
      <c r="D25368" s="10" t="s">
        <v>60</v>
      </c>
      <c r="E25368" s="10">
        <v>0</v>
      </c>
      <c r="F25368" s="10">
        <v>24</v>
      </c>
      <c r="G25368" s="10">
        <v>0</v>
      </c>
      <c r="H25368" s="10">
        <v>0</v>
      </c>
      <c r="I25368" s="4" t="s">
        <v>828</v>
      </c>
      <c r="J25368" s="7" t="str">
        <f>VLOOKUP(C25368,'[1]T. Apoyo Sistema'!$B$1:$C$89,2,0)</f>
        <v>NO</v>
      </c>
    </row>
    <row r="25369" spans="1:10" x14ac:dyDescent="0.25">
      <c r="A25369" s="4" t="str">
        <f>CONCATENATE(B25369,"-",C25369,"-",D25369)</f>
        <v>46270-OXMPN2-gen1</v>
      </c>
      <c r="B25369" s="16">
        <v>46270</v>
      </c>
      <c r="C25369" s="10" t="s">
        <v>118</v>
      </c>
      <c r="D25369" s="10" t="s">
        <v>59</v>
      </c>
      <c r="E25369" s="10">
        <v>0</v>
      </c>
      <c r="F25369" s="10">
        <v>24</v>
      </c>
      <c r="G25369" s="10">
        <v>0</v>
      </c>
      <c r="H25369" s="10">
        <v>0</v>
      </c>
      <c r="I25369" s="4" t="s">
        <v>828</v>
      </c>
      <c r="J25369" s="7" t="str">
        <f>VLOOKUP(C25369,'[1]T. Apoyo Sistema'!$B$1:$C$89,2,0)</f>
        <v>NO</v>
      </c>
    </row>
    <row r="25370" spans="1:10" x14ac:dyDescent="0.25">
      <c r="A25370" s="4" t="str">
        <f>CONCATENATE(B25370,"-",C25370,"-",D25370)</f>
        <v>46270-OXMPN2-psa1</v>
      </c>
      <c r="B25370" s="16">
        <v>46270</v>
      </c>
      <c r="C25370" s="10" t="s">
        <v>118</v>
      </c>
      <c r="D25370" s="10" t="s">
        <v>60</v>
      </c>
      <c r="E25370" s="10">
        <v>0</v>
      </c>
      <c r="F25370" s="10">
        <v>24</v>
      </c>
      <c r="G25370" s="10">
        <v>0</v>
      </c>
      <c r="H25370" s="10">
        <v>0</v>
      </c>
      <c r="I25370" s="4" t="s">
        <v>828</v>
      </c>
      <c r="J25370" s="7" t="str">
        <f>VLOOKUP(C25370,'[1]T. Apoyo Sistema'!$B$1:$C$89,2,0)</f>
        <v>NO</v>
      </c>
    </row>
    <row r="25371" spans="1:10" x14ac:dyDescent="0.25">
      <c r="A25371" s="4" t="str">
        <f>CONCATENATE(B25371,"-",C25371,"-",D25371)</f>
        <v>46270-OXMPN4-gen1</v>
      </c>
      <c r="B25371" s="16">
        <v>46270</v>
      </c>
      <c r="C25371" s="10" t="s">
        <v>63</v>
      </c>
      <c r="D25371" s="10" t="s">
        <v>59</v>
      </c>
      <c r="E25371" s="10">
        <v>0</v>
      </c>
      <c r="F25371" s="10">
        <v>24</v>
      </c>
      <c r="G25371" s="10">
        <v>0</v>
      </c>
      <c r="H25371" s="10">
        <v>0</v>
      </c>
      <c r="I25371" s="4" t="s">
        <v>828</v>
      </c>
      <c r="J25371" s="7" t="str">
        <f>VLOOKUP(C25371,'[1]T. Apoyo Sistema'!$B$1:$C$89,2,0)</f>
        <v>NO</v>
      </c>
    </row>
    <row r="25372" spans="1:10" x14ac:dyDescent="0.25">
      <c r="A25372" s="4" t="str">
        <f>CONCATENATE(B25372,"-",C25372,"-",D25372)</f>
        <v>46270-OXMPN4-psa1</v>
      </c>
      <c r="B25372" s="16">
        <v>46270</v>
      </c>
      <c r="C25372" s="10" t="s">
        <v>63</v>
      </c>
      <c r="D25372" s="10" t="s">
        <v>60</v>
      </c>
      <c r="E25372" s="10">
        <v>0</v>
      </c>
      <c r="F25372" s="10">
        <v>24</v>
      </c>
      <c r="G25372" s="10">
        <v>0</v>
      </c>
      <c r="H25372" s="10">
        <v>0</v>
      </c>
      <c r="I25372" s="4" t="s">
        <v>828</v>
      </c>
      <c r="J25372" s="7" t="str">
        <f>VLOOKUP(C25372,'[1]T. Apoyo Sistema'!$B$1:$C$89,2,0)</f>
        <v>NO</v>
      </c>
    </row>
    <row r="25373" spans="1:10" x14ac:dyDescent="0.25">
      <c r="A25373" s="4" t="str">
        <f>CONCATENATE(B25373,"-",C25373,"-",D25373)</f>
        <v>46270-OXMPN5-gen1</v>
      </c>
      <c r="B25373" s="16">
        <v>46270</v>
      </c>
      <c r="C25373" s="10" t="s">
        <v>64</v>
      </c>
      <c r="D25373" s="10" t="s">
        <v>59</v>
      </c>
      <c r="E25373" s="10">
        <v>0</v>
      </c>
      <c r="F25373" s="10">
        <v>24</v>
      </c>
      <c r="G25373" s="10">
        <v>0</v>
      </c>
      <c r="H25373" s="10">
        <v>0</v>
      </c>
      <c r="I25373" s="4" t="s">
        <v>828</v>
      </c>
      <c r="J25373" s="7" t="str">
        <f>VLOOKUP(C25373,'[1]T. Apoyo Sistema'!$B$1:$C$89,2,0)</f>
        <v>NO</v>
      </c>
    </row>
    <row r="25374" spans="1:10" x14ac:dyDescent="0.25">
      <c r="A25374" s="4" t="str">
        <f>CONCATENATE(B25374,"-",C25374,"-",D25374)</f>
        <v>46270-OXMPN5-psa1</v>
      </c>
      <c r="B25374" s="16">
        <v>46270</v>
      </c>
      <c r="C25374" s="10" t="s">
        <v>64</v>
      </c>
      <c r="D25374" s="10" t="s">
        <v>60</v>
      </c>
      <c r="E25374" s="10">
        <v>0</v>
      </c>
      <c r="F25374" s="10">
        <v>0</v>
      </c>
      <c r="G25374" s="10">
        <v>24</v>
      </c>
      <c r="H25374" s="10">
        <v>0</v>
      </c>
      <c r="I25374" s="4" t="s">
        <v>828</v>
      </c>
      <c r="J25374" s="7" t="str">
        <f>VLOOKUP(C25374,'[1]T. Apoyo Sistema'!$B$1:$C$89,2,0)</f>
        <v>NO</v>
      </c>
    </row>
    <row r="25375" spans="1:10" x14ac:dyDescent="0.25">
      <c r="A25375" s="4" t="str">
        <f>CONCATENATE(B25375,"-",C25375,"-",D25375)</f>
        <v>46270-OXMPN6-gen1</v>
      </c>
      <c r="B25375" s="16">
        <v>46270</v>
      </c>
      <c r="C25375" s="10" t="s">
        <v>829</v>
      </c>
      <c r="D25375" s="10" t="s">
        <v>59</v>
      </c>
      <c r="E25375" s="10">
        <v>2</v>
      </c>
      <c r="F25375" s="10">
        <v>16.850000000000001</v>
      </c>
      <c r="G25375" s="10">
        <v>7.1166666666666636</v>
      </c>
      <c r="H25375" s="10">
        <v>3.3333333333333333E-2</v>
      </c>
      <c r="I25375" s="4" t="s">
        <v>828</v>
      </c>
      <c r="J25375" s="7" t="str">
        <f>VLOOKUP(C25375,'[1]T. Apoyo Sistema'!$B$1:$C$89,2,0)</f>
        <v>NO</v>
      </c>
    </row>
    <row r="25376" spans="1:10" x14ac:dyDescent="0.25">
      <c r="A25376" s="4" t="str">
        <f>CONCATENATE(B25376,"-",C25376,"-",D25376)</f>
        <v>46270-OXMPN6-psa1</v>
      </c>
      <c r="B25376" s="16">
        <v>46270</v>
      </c>
      <c r="C25376" s="10" t="s">
        <v>829</v>
      </c>
      <c r="D25376" s="10" t="s">
        <v>60</v>
      </c>
      <c r="E25376" s="10">
        <v>2</v>
      </c>
      <c r="F25376" s="10">
        <v>14.416666666666666</v>
      </c>
      <c r="G25376" s="10">
        <v>2.4166666666666679</v>
      </c>
      <c r="H25376" s="10">
        <v>7.166666666666667</v>
      </c>
      <c r="I25376" s="4" t="s">
        <v>828</v>
      </c>
      <c r="J25376" s="7" t="str">
        <f>VLOOKUP(C25376,'[1]T. Apoyo Sistema'!$B$1:$C$89,2,0)</f>
        <v>NO</v>
      </c>
    </row>
    <row r="25377" spans="1:10" x14ac:dyDescent="0.25">
      <c r="A25377" s="4" t="str">
        <f>CONCATENATE(B25377,"-",C25377,"-",D25377)</f>
        <v>46270-OXMPN7-gen1</v>
      </c>
      <c r="B25377" s="16">
        <v>46270</v>
      </c>
      <c r="C25377" s="10" t="s">
        <v>65</v>
      </c>
      <c r="D25377" s="10" t="s">
        <v>59</v>
      </c>
      <c r="E25377" s="10">
        <v>0</v>
      </c>
      <c r="F25377" s="10">
        <v>24</v>
      </c>
      <c r="G25377" s="10">
        <v>0</v>
      </c>
      <c r="H25377" s="10">
        <v>0</v>
      </c>
      <c r="I25377" s="4" t="s">
        <v>828</v>
      </c>
      <c r="J25377" s="7" t="str">
        <f>VLOOKUP(C25377,'[1]T. Apoyo Sistema'!$B$1:$C$89,2,0)</f>
        <v>NO</v>
      </c>
    </row>
    <row r="25378" spans="1:10" x14ac:dyDescent="0.25">
      <c r="A25378" s="4" t="str">
        <f>CONCATENATE(B25378,"-",C25378,"-",D25378)</f>
        <v>46270-OXMPN7-psa1</v>
      </c>
      <c r="B25378" s="16">
        <v>46270</v>
      </c>
      <c r="C25378" s="10" t="s">
        <v>65</v>
      </c>
      <c r="D25378" s="10" t="s">
        <v>60</v>
      </c>
      <c r="E25378" s="10">
        <v>0</v>
      </c>
      <c r="F25378" s="10">
        <v>24</v>
      </c>
      <c r="G25378" s="10">
        <v>0</v>
      </c>
      <c r="H25378" s="10">
        <v>0</v>
      </c>
      <c r="I25378" s="4" t="s">
        <v>828</v>
      </c>
      <c r="J25378" s="7" t="str">
        <f>VLOOKUP(C25378,'[1]T. Apoyo Sistema'!$B$1:$C$89,2,0)</f>
        <v>NO</v>
      </c>
    </row>
    <row r="25379" spans="1:10" x14ac:dyDescent="0.25">
      <c r="A25379" s="4" t="str">
        <f>CONCATENATE(B25379,"-",C25379,"-",D25379)</f>
        <v>46270-OXMPN8-gen1</v>
      </c>
      <c r="B25379" s="16">
        <v>46270</v>
      </c>
      <c r="C25379" s="10" t="s">
        <v>66</v>
      </c>
      <c r="D25379" s="10" t="s">
        <v>59</v>
      </c>
      <c r="E25379" s="10">
        <v>0</v>
      </c>
      <c r="F25379" s="10">
        <v>24</v>
      </c>
      <c r="G25379" s="10">
        <v>0</v>
      </c>
      <c r="H25379" s="10">
        <v>0</v>
      </c>
      <c r="I25379" s="4" t="s">
        <v>828</v>
      </c>
      <c r="J25379" s="7" t="str">
        <f>VLOOKUP(C25379,'[1]T. Apoyo Sistema'!$B$1:$C$89,2,0)</f>
        <v>NO</v>
      </c>
    </row>
    <row r="25380" spans="1:10" x14ac:dyDescent="0.25">
      <c r="A25380" s="4" t="str">
        <f>CONCATENATE(B25380,"-",C25380,"-",D25380)</f>
        <v>46270-OXMPN8-psa1</v>
      </c>
      <c r="B25380" s="16">
        <v>46270</v>
      </c>
      <c r="C25380" s="10" t="s">
        <v>66</v>
      </c>
      <c r="D25380" s="10" t="s">
        <v>60</v>
      </c>
      <c r="E25380" s="10">
        <v>0</v>
      </c>
      <c r="F25380" s="10">
        <v>0</v>
      </c>
      <c r="G25380" s="10">
        <v>24</v>
      </c>
      <c r="H25380" s="10">
        <v>0</v>
      </c>
      <c r="I25380" s="4" t="s">
        <v>828</v>
      </c>
      <c r="J25380" s="7" t="str">
        <f>VLOOKUP(C25380,'[1]T. Apoyo Sistema'!$B$1:$C$89,2,0)</f>
        <v>NO</v>
      </c>
    </row>
    <row r="25381" spans="1:10" x14ac:dyDescent="0.25">
      <c r="A25381" s="4" t="str">
        <f>CONCATENATE(B25381,"-",C25381,"-",D25381)</f>
        <v>46270-OXMPN9-gen1</v>
      </c>
      <c r="B25381" s="16">
        <v>46270</v>
      </c>
      <c r="C25381" s="10" t="s">
        <v>67</v>
      </c>
      <c r="D25381" s="10" t="s">
        <v>59</v>
      </c>
      <c r="E25381" s="10">
        <v>0</v>
      </c>
      <c r="F25381" s="10">
        <v>24</v>
      </c>
      <c r="G25381" s="10">
        <v>0</v>
      </c>
      <c r="H25381" s="10">
        <v>0</v>
      </c>
      <c r="I25381" s="4" t="s">
        <v>828</v>
      </c>
      <c r="J25381" s="7" t="str">
        <f>VLOOKUP(C25381,'[1]T. Apoyo Sistema'!$B$1:$C$89,2,0)</f>
        <v>NO</v>
      </c>
    </row>
    <row r="25382" spans="1:10" x14ac:dyDescent="0.25">
      <c r="A25382" s="4" t="str">
        <f>CONCATENATE(B25382,"-",C25382,"-",D25382)</f>
        <v>46270-OXMPN9-psa1</v>
      </c>
      <c r="B25382" s="16">
        <v>46270</v>
      </c>
      <c r="C25382" s="10" t="s">
        <v>67</v>
      </c>
      <c r="D25382" s="10" t="s">
        <v>60</v>
      </c>
      <c r="E25382" s="10">
        <v>0</v>
      </c>
      <c r="F25382" s="10">
        <v>24</v>
      </c>
      <c r="G25382" s="10">
        <v>0</v>
      </c>
      <c r="H25382" s="10">
        <v>0</v>
      </c>
      <c r="I25382" s="4" t="s">
        <v>828</v>
      </c>
      <c r="J25382" s="7" t="str">
        <f>VLOOKUP(C25382,'[1]T. Apoyo Sistema'!$B$1:$C$89,2,0)</f>
        <v>NO</v>
      </c>
    </row>
    <row r="25383" spans="1:10" x14ac:dyDescent="0.25">
      <c r="A25383" s="4" t="str">
        <f>CONCATENATE(B25383,"-",C25383,"-",D25383)</f>
        <v>46270-POX10-bbd1</v>
      </c>
      <c r="B25383" s="16">
        <v>46270</v>
      </c>
      <c r="C25383" s="10" t="s">
        <v>37</v>
      </c>
      <c r="D25383" s="10" t="s">
        <v>69</v>
      </c>
      <c r="E25383" s="10">
        <v>0</v>
      </c>
      <c r="F25383" s="10">
        <v>0</v>
      </c>
      <c r="G25383" s="10">
        <v>24</v>
      </c>
      <c r="H25383" s="10">
        <v>0</v>
      </c>
      <c r="I25383" s="4" t="s">
        <v>828</v>
      </c>
      <c r="J25383" s="7" t="str">
        <f>VLOOKUP(C25383,'[1]T. Apoyo Sistema'!$B$1:$C$89,2,0)</f>
        <v>SI</v>
      </c>
    </row>
    <row r="25384" spans="1:10" x14ac:dyDescent="0.25">
      <c r="A25384" s="4" t="str">
        <f>CONCATENATE(B25384,"-",C25384,"-",D25384)</f>
        <v>46270-POX10-bbd2</v>
      </c>
      <c r="B25384" s="16">
        <v>46270</v>
      </c>
      <c r="C25384" s="10" t="s">
        <v>37</v>
      </c>
      <c r="D25384" s="10" t="s">
        <v>70</v>
      </c>
      <c r="E25384" s="10">
        <v>0</v>
      </c>
      <c r="F25384" s="10">
        <v>0.28333333333333333</v>
      </c>
      <c r="G25384" s="10">
        <v>23.716666666666665</v>
      </c>
      <c r="H25384" s="10">
        <v>0</v>
      </c>
      <c r="I25384" s="4" t="s">
        <v>828</v>
      </c>
      <c r="J25384" s="7" t="str">
        <f>VLOOKUP(C25384,'[1]T. Apoyo Sistema'!$B$1:$C$89,2,0)</f>
        <v>SI</v>
      </c>
    </row>
    <row r="25385" spans="1:10" x14ac:dyDescent="0.25">
      <c r="A25385" s="4" t="str">
        <f>CONCATENATE(B25385,"-",C25385,"-",D25385)</f>
        <v>46270-POX10-com1</v>
      </c>
      <c r="B25385" s="16">
        <v>46270</v>
      </c>
      <c r="C25385" s="10" t="s">
        <v>37</v>
      </c>
      <c r="D25385" s="10" t="s">
        <v>71</v>
      </c>
      <c r="E25385" s="10">
        <v>0</v>
      </c>
      <c r="F25385" s="10">
        <v>10.9</v>
      </c>
      <c r="G25385" s="10">
        <v>13.1</v>
      </c>
      <c r="H25385" s="10">
        <v>0</v>
      </c>
      <c r="I25385" s="4" t="s">
        <v>828</v>
      </c>
      <c r="J25385" s="7" t="str">
        <f>VLOOKUP(C25385,'[1]T. Apoyo Sistema'!$B$1:$C$89,2,0)</f>
        <v>SI</v>
      </c>
    </row>
    <row r="25386" spans="1:10" x14ac:dyDescent="0.25">
      <c r="A25386" s="4" t="str">
        <f>CONCATENATE(B25386,"-",C25386,"-",D25386)</f>
        <v>46270-POX10-com2</v>
      </c>
      <c r="B25386" s="16">
        <v>46270</v>
      </c>
      <c r="C25386" s="10" t="s">
        <v>37</v>
      </c>
      <c r="D25386" s="10" t="s">
        <v>72</v>
      </c>
      <c r="E25386" s="10">
        <v>1</v>
      </c>
      <c r="F25386" s="10">
        <v>1.8</v>
      </c>
      <c r="G25386" s="10">
        <v>6.0333333333333314</v>
      </c>
      <c r="H25386" s="10">
        <v>16.166666666666668</v>
      </c>
      <c r="I25386" s="4" t="s">
        <v>828</v>
      </c>
      <c r="J25386" s="7" t="str">
        <f>VLOOKUP(C25386,'[1]T. Apoyo Sistema'!$B$1:$C$89,2,0)</f>
        <v>SI</v>
      </c>
    </row>
    <row r="25387" spans="1:10" x14ac:dyDescent="0.25">
      <c r="A25387" s="4" t="str">
        <f>CONCATENATE(B25387,"-",C25387,"-",D25387)</f>
        <v>46270-POX10-com3</v>
      </c>
      <c r="B25387" s="16">
        <v>46270</v>
      </c>
      <c r="C25387" s="10" t="s">
        <v>37</v>
      </c>
      <c r="D25387" s="10" t="s">
        <v>77</v>
      </c>
      <c r="E25387" s="10">
        <v>0</v>
      </c>
      <c r="F25387" s="10">
        <v>10.966666666666667</v>
      </c>
      <c r="G25387" s="10">
        <v>13.033333333333333</v>
      </c>
      <c r="H25387" s="10">
        <v>0</v>
      </c>
      <c r="I25387" s="4" t="s">
        <v>828</v>
      </c>
      <c r="J25387" s="7" t="str">
        <f>VLOOKUP(C25387,'[1]T. Apoyo Sistema'!$B$1:$C$89,2,0)</f>
        <v>SI</v>
      </c>
    </row>
    <row r="25388" spans="1:10" x14ac:dyDescent="0.25">
      <c r="A25388" s="4" t="str">
        <f>CONCATENATE(B25388,"-",C25388,"-",D25388)</f>
        <v>46270-POX10-com4</v>
      </c>
      <c r="B25388" s="16">
        <v>46270</v>
      </c>
      <c r="C25388" s="10" t="s">
        <v>37</v>
      </c>
      <c r="D25388" s="10" t="s">
        <v>78</v>
      </c>
      <c r="E25388" s="10">
        <v>0</v>
      </c>
      <c r="F25388" s="10">
        <v>10.916666666666666</v>
      </c>
      <c r="G25388" s="10">
        <v>13.083333333333334</v>
      </c>
      <c r="H25388" s="10">
        <v>0</v>
      </c>
      <c r="I25388" s="4" t="s">
        <v>828</v>
      </c>
      <c r="J25388" s="7" t="str">
        <f>VLOOKUP(C25388,'[1]T. Apoyo Sistema'!$B$1:$C$89,2,0)</f>
        <v>SI</v>
      </c>
    </row>
    <row r="25389" spans="1:10" x14ac:dyDescent="0.25">
      <c r="A25389" s="4" t="str">
        <f>CONCATENATE(B25389,"-",C25389,"-",D25389)</f>
        <v>46270-POX10-gen1</v>
      </c>
      <c r="B25389" s="16">
        <v>46270</v>
      </c>
      <c r="C25389" s="10" t="s">
        <v>37</v>
      </c>
      <c r="D25389" s="10" t="s">
        <v>59</v>
      </c>
      <c r="E25389" s="10">
        <v>0</v>
      </c>
      <c r="F25389" s="10">
        <v>11.65</v>
      </c>
      <c r="G25389" s="10">
        <v>12.35</v>
      </c>
      <c r="H25389" s="10">
        <v>0</v>
      </c>
      <c r="I25389" s="4" t="s">
        <v>828</v>
      </c>
      <c r="J25389" s="7" t="str">
        <f>VLOOKUP(C25389,'[1]T. Apoyo Sistema'!$B$1:$C$89,2,0)</f>
        <v>SI</v>
      </c>
    </row>
    <row r="25390" spans="1:10" x14ac:dyDescent="0.25">
      <c r="A25390" s="4" t="str">
        <f>CONCATENATE(B25390,"-",C25390,"-",D25390)</f>
        <v>46270-POX10-gen2</v>
      </c>
      <c r="B25390" s="16">
        <v>46270</v>
      </c>
      <c r="C25390" s="10" t="s">
        <v>37</v>
      </c>
      <c r="D25390" s="10" t="s">
        <v>73</v>
      </c>
      <c r="E25390" s="10">
        <v>0</v>
      </c>
      <c r="F25390" s="10">
        <v>0</v>
      </c>
      <c r="G25390" s="10">
        <v>24</v>
      </c>
      <c r="H25390" s="10">
        <v>0</v>
      </c>
      <c r="I25390" s="4" t="s">
        <v>828</v>
      </c>
      <c r="J25390" s="7" t="str">
        <f>VLOOKUP(C25390,'[1]T. Apoyo Sistema'!$B$1:$C$89,2,0)</f>
        <v>SI</v>
      </c>
    </row>
    <row r="25391" spans="1:10" x14ac:dyDescent="0.25">
      <c r="A25391" s="4" t="str">
        <f>CONCATENATE(B25391,"-",C25391,"-",D25391)</f>
        <v>46270-POX10-psa1</v>
      </c>
      <c r="B25391" s="16">
        <v>46270</v>
      </c>
      <c r="C25391" s="10" t="s">
        <v>37</v>
      </c>
      <c r="D25391" s="10" t="s">
        <v>60</v>
      </c>
      <c r="E25391" s="10">
        <v>0</v>
      </c>
      <c r="F25391" s="10">
        <v>10.6</v>
      </c>
      <c r="G25391" s="10">
        <v>13.4</v>
      </c>
      <c r="H25391" s="10">
        <v>0</v>
      </c>
      <c r="I25391" s="4" t="s">
        <v>828</v>
      </c>
      <c r="J25391" s="7" t="str">
        <f>VLOOKUP(C25391,'[1]T. Apoyo Sistema'!$B$1:$C$89,2,0)</f>
        <v>SI</v>
      </c>
    </row>
    <row r="25392" spans="1:10" x14ac:dyDescent="0.25">
      <c r="A25392" s="4" t="str">
        <f>CONCATENATE(B25392,"-",C25392,"-",D25392)</f>
        <v>46270-POX10-psa2</v>
      </c>
      <c r="B25392" s="16">
        <v>46270</v>
      </c>
      <c r="C25392" s="10" t="s">
        <v>37</v>
      </c>
      <c r="D25392" s="10" t="s">
        <v>74</v>
      </c>
      <c r="E25392" s="10">
        <v>0</v>
      </c>
      <c r="F25392" s="10">
        <v>10.533333333333333</v>
      </c>
      <c r="G25392" s="10">
        <v>13.466666666666667</v>
      </c>
      <c r="H25392" s="10">
        <v>0</v>
      </c>
      <c r="I25392" s="4" t="s">
        <v>828</v>
      </c>
      <c r="J25392" s="7" t="str">
        <f>VLOOKUP(C25392,'[1]T. Apoyo Sistema'!$B$1:$C$89,2,0)</f>
        <v>SI</v>
      </c>
    </row>
    <row r="25393" spans="1:10" x14ac:dyDescent="0.25">
      <c r="A25393" s="4" t="str">
        <f>CONCATENATE(B25393,"-",C25393,"-",D25393)</f>
        <v>46270-POX10-psa3</v>
      </c>
      <c r="B25393" s="16">
        <v>46270</v>
      </c>
      <c r="C25393" s="10" t="s">
        <v>37</v>
      </c>
      <c r="D25393" s="10" t="s">
        <v>79</v>
      </c>
      <c r="E25393" s="10">
        <v>0</v>
      </c>
      <c r="F25393" s="10">
        <v>1.5666666666666667</v>
      </c>
      <c r="G25393" s="10">
        <v>22.433333333333334</v>
      </c>
      <c r="H25393" s="10">
        <v>0</v>
      </c>
      <c r="I25393" s="4" t="s">
        <v>828</v>
      </c>
      <c r="J25393" s="7" t="str">
        <f>VLOOKUP(C25393,'[1]T. Apoyo Sistema'!$B$1:$C$89,2,0)</f>
        <v>SI</v>
      </c>
    </row>
    <row r="25394" spans="1:10" x14ac:dyDescent="0.25">
      <c r="A25394" s="4" t="str">
        <f>CONCATENATE(B25394,"-",C25394,"-",D25394)</f>
        <v>46270-POX10-psa4</v>
      </c>
      <c r="B25394" s="16">
        <v>46270</v>
      </c>
      <c r="C25394" s="10" t="s">
        <v>37</v>
      </c>
      <c r="D25394" s="10" t="s">
        <v>80</v>
      </c>
      <c r="E25394" s="10">
        <v>0</v>
      </c>
      <c r="F25394" s="10">
        <v>10.616666666666667</v>
      </c>
      <c r="G25394" s="10">
        <v>13.383333333333333</v>
      </c>
      <c r="H25394" s="10">
        <v>0</v>
      </c>
      <c r="I25394" s="4" t="s">
        <v>828</v>
      </c>
      <c r="J25394" s="7" t="str">
        <f>VLOOKUP(C25394,'[1]T. Apoyo Sistema'!$B$1:$C$89,2,0)</f>
        <v>SI</v>
      </c>
    </row>
    <row r="25395" spans="1:10" x14ac:dyDescent="0.25">
      <c r="A25395" s="4" t="str">
        <f>CONCATENATE(B25395,"-",C25395,"-",D25395)</f>
        <v>46270-POX10-sec1</v>
      </c>
      <c r="B25395" s="16">
        <v>46270</v>
      </c>
      <c r="C25395" s="10" t="s">
        <v>37</v>
      </c>
      <c r="D25395" s="10" t="s">
        <v>75</v>
      </c>
      <c r="E25395" s="10">
        <v>0</v>
      </c>
      <c r="F25395" s="10">
        <v>11.366666666666667</v>
      </c>
      <c r="G25395" s="10">
        <v>12.633333333333333</v>
      </c>
      <c r="H25395" s="10">
        <v>0</v>
      </c>
      <c r="I25395" s="4" t="s">
        <v>828</v>
      </c>
      <c r="J25395" s="7" t="str">
        <f>VLOOKUP(C25395,'[1]T. Apoyo Sistema'!$B$1:$C$89,2,0)</f>
        <v>SI</v>
      </c>
    </row>
    <row r="25396" spans="1:10" x14ac:dyDescent="0.25">
      <c r="A25396" s="4" t="str">
        <f>CONCATENATE(B25396,"-",C25396,"-",D25396)</f>
        <v>46270-POX10-sec2</v>
      </c>
      <c r="B25396" s="16">
        <v>46270</v>
      </c>
      <c r="C25396" s="10" t="s">
        <v>37</v>
      </c>
      <c r="D25396" s="10" t="s">
        <v>76</v>
      </c>
      <c r="E25396" s="10">
        <v>0</v>
      </c>
      <c r="F25396" s="10">
        <v>11.366666666666667</v>
      </c>
      <c r="G25396" s="10">
        <v>12.633333333333333</v>
      </c>
      <c r="H25396" s="10">
        <v>0</v>
      </c>
      <c r="I25396" s="4" t="s">
        <v>828</v>
      </c>
      <c r="J25396" s="7" t="str">
        <f>VLOOKUP(C25396,'[1]T. Apoyo Sistema'!$B$1:$C$89,2,0)</f>
        <v>SI</v>
      </c>
    </row>
    <row r="25397" spans="1:10" x14ac:dyDescent="0.25">
      <c r="A25397" s="4" t="str">
        <f>CONCATENATE(B25397,"-",C25397,"-",D25397)</f>
        <v>46270-POX11-bbd1</v>
      </c>
      <c r="B25397" s="16">
        <v>46270</v>
      </c>
      <c r="C25397" s="10" t="s">
        <v>81</v>
      </c>
      <c r="D25397" s="10" t="s">
        <v>69</v>
      </c>
      <c r="E25397" s="10">
        <v>0</v>
      </c>
      <c r="F25397" s="10">
        <v>0.25</v>
      </c>
      <c r="G25397" s="10">
        <v>23.75</v>
      </c>
      <c r="H25397" s="10">
        <v>0</v>
      </c>
      <c r="I25397" s="4" t="s">
        <v>828</v>
      </c>
      <c r="J25397" s="7" t="str">
        <f>VLOOKUP(C25397,'[1]T. Apoyo Sistema'!$B$1:$C$89,2,0)</f>
        <v>SI</v>
      </c>
    </row>
    <row r="25398" spans="1:10" x14ac:dyDescent="0.25">
      <c r="A25398" s="4" t="str">
        <f>CONCATENATE(B25398,"-",C25398,"-",D25398)</f>
        <v>46270-POX11-bbd2</v>
      </c>
      <c r="B25398" s="16">
        <v>46270</v>
      </c>
      <c r="C25398" s="10" t="s">
        <v>81</v>
      </c>
      <c r="D25398" s="10" t="s">
        <v>70</v>
      </c>
      <c r="E25398" s="10">
        <v>0</v>
      </c>
      <c r="F25398" s="10">
        <v>0</v>
      </c>
      <c r="G25398" s="10">
        <v>24</v>
      </c>
      <c r="H25398" s="10">
        <v>0</v>
      </c>
      <c r="I25398" s="4" t="s">
        <v>828</v>
      </c>
      <c r="J25398" s="7" t="str">
        <f>VLOOKUP(C25398,'[1]T. Apoyo Sistema'!$B$1:$C$89,2,0)</f>
        <v>SI</v>
      </c>
    </row>
    <row r="25399" spans="1:10" x14ac:dyDescent="0.25">
      <c r="A25399" s="4" t="str">
        <f>CONCATENATE(B25399,"-",C25399,"-",D25399)</f>
        <v>46270-POX11-com1</v>
      </c>
      <c r="B25399" s="16">
        <v>46270</v>
      </c>
      <c r="C25399" s="10" t="s">
        <v>81</v>
      </c>
      <c r="D25399" s="10" t="s">
        <v>71</v>
      </c>
      <c r="E25399" s="10">
        <v>0</v>
      </c>
      <c r="F25399" s="10">
        <v>8.9</v>
      </c>
      <c r="G25399" s="10">
        <v>15.1</v>
      </c>
      <c r="H25399" s="10">
        <v>0</v>
      </c>
      <c r="I25399" s="4" t="s">
        <v>828</v>
      </c>
      <c r="J25399" s="7" t="str">
        <f>VLOOKUP(C25399,'[1]T. Apoyo Sistema'!$B$1:$C$89,2,0)</f>
        <v>SI</v>
      </c>
    </row>
    <row r="25400" spans="1:10" x14ac:dyDescent="0.25">
      <c r="A25400" s="4" t="str">
        <f>CONCATENATE(B25400,"-",C25400,"-",D25400)</f>
        <v>46270-POX11-com2</v>
      </c>
      <c r="B25400" s="16">
        <v>46270</v>
      </c>
      <c r="C25400" s="10" t="s">
        <v>81</v>
      </c>
      <c r="D25400" s="10" t="s">
        <v>72</v>
      </c>
      <c r="E25400" s="10">
        <v>0</v>
      </c>
      <c r="F25400" s="10">
        <v>8.7666666666666675</v>
      </c>
      <c r="G25400" s="10">
        <v>15.233333333333333</v>
      </c>
      <c r="H25400" s="10">
        <v>0</v>
      </c>
      <c r="I25400" s="4" t="s">
        <v>828</v>
      </c>
      <c r="J25400" s="7" t="str">
        <f>VLOOKUP(C25400,'[1]T. Apoyo Sistema'!$B$1:$C$89,2,0)</f>
        <v>SI</v>
      </c>
    </row>
    <row r="25401" spans="1:10" x14ac:dyDescent="0.25">
      <c r="A25401" s="4" t="str">
        <f>CONCATENATE(B25401,"-",C25401,"-",D25401)</f>
        <v>46270-POX11-com3</v>
      </c>
      <c r="B25401" s="16">
        <v>46270</v>
      </c>
      <c r="C25401" s="10" t="s">
        <v>81</v>
      </c>
      <c r="D25401" s="10" t="s">
        <v>77</v>
      </c>
      <c r="E25401" s="10">
        <v>0</v>
      </c>
      <c r="F25401" s="10">
        <v>8.7666666666666675</v>
      </c>
      <c r="G25401" s="10">
        <v>15.233333333333333</v>
      </c>
      <c r="H25401" s="10">
        <v>0</v>
      </c>
      <c r="I25401" s="4" t="s">
        <v>828</v>
      </c>
      <c r="J25401" s="7" t="str">
        <f>VLOOKUP(C25401,'[1]T. Apoyo Sistema'!$B$1:$C$89,2,0)</f>
        <v>SI</v>
      </c>
    </row>
    <row r="25402" spans="1:10" x14ac:dyDescent="0.25">
      <c r="A25402" s="4" t="str">
        <f>CONCATENATE(B25402,"-",C25402,"-",D25402)</f>
        <v>46270-POX11-com4</v>
      </c>
      <c r="B25402" s="16">
        <v>46270</v>
      </c>
      <c r="C25402" s="10" t="s">
        <v>81</v>
      </c>
      <c r="D25402" s="10" t="s">
        <v>78</v>
      </c>
      <c r="E25402" s="10">
        <v>0</v>
      </c>
      <c r="F25402" s="10">
        <v>8.9</v>
      </c>
      <c r="G25402" s="10">
        <v>15.1</v>
      </c>
      <c r="H25402" s="10">
        <v>0</v>
      </c>
      <c r="I25402" s="4" t="s">
        <v>828</v>
      </c>
      <c r="J25402" s="7" t="str">
        <f>VLOOKUP(C25402,'[1]T. Apoyo Sistema'!$B$1:$C$89,2,0)</f>
        <v>SI</v>
      </c>
    </row>
    <row r="25403" spans="1:10" x14ac:dyDescent="0.25">
      <c r="A25403" s="4" t="str">
        <f>CONCATENATE(B25403,"-",C25403,"-",D25403)</f>
        <v>46270-POX11-gen1</v>
      </c>
      <c r="B25403" s="16">
        <v>46270</v>
      </c>
      <c r="C25403" s="10" t="s">
        <v>81</v>
      </c>
      <c r="D25403" s="10" t="s">
        <v>59</v>
      </c>
      <c r="E25403" s="10">
        <v>0</v>
      </c>
      <c r="F25403" s="10">
        <v>10.383333333333333</v>
      </c>
      <c r="G25403" s="10">
        <v>13.616666666666667</v>
      </c>
      <c r="H25403" s="10">
        <v>0</v>
      </c>
      <c r="I25403" s="4" t="s">
        <v>828</v>
      </c>
      <c r="J25403" s="7" t="str">
        <f>VLOOKUP(C25403,'[1]T. Apoyo Sistema'!$B$1:$C$89,2,0)</f>
        <v>SI</v>
      </c>
    </row>
    <row r="25404" spans="1:10" x14ac:dyDescent="0.25">
      <c r="A25404" s="4" t="str">
        <f>CONCATENATE(B25404,"-",C25404,"-",D25404)</f>
        <v>46270-POX11-gen2</v>
      </c>
      <c r="B25404" s="16">
        <v>46270</v>
      </c>
      <c r="C25404" s="10" t="s">
        <v>81</v>
      </c>
      <c r="D25404" s="10" t="s">
        <v>73</v>
      </c>
      <c r="E25404" s="10">
        <v>0</v>
      </c>
      <c r="F25404" s="10">
        <v>0</v>
      </c>
      <c r="G25404" s="10">
        <v>24</v>
      </c>
      <c r="H25404" s="10">
        <v>0</v>
      </c>
      <c r="I25404" s="4" t="s">
        <v>828</v>
      </c>
      <c r="J25404" s="7" t="str">
        <f>VLOOKUP(C25404,'[1]T. Apoyo Sistema'!$B$1:$C$89,2,0)</f>
        <v>SI</v>
      </c>
    </row>
    <row r="25405" spans="1:10" x14ac:dyDescent="0.25">
      <c r="A25405" s="4" t="str">
        <f>CONCATENATE(B25405,"-",C25405,"-",D25405)</f>
        <v>46270-POX11-psa1</v>
      </c>
      <c r="B25405" s="16">
        <v>46270</v>
      </c>
      <c r="C25405" s="10" t="s">
        <v>81</v>
      </c>
      <c r="D25405" s="10" t="s">
        <v>60</v>
      </c>
      <c r="E25405" s="10">
        <v>0</v>
      </c>
      <c r="F25405" s="10">
        <v>8.5500000000000007</v>
      </c>
      <c r="G25405" s="10">
        <v>15.45</v>
      </c>
      <c r="H25405" s="10">
        <v>0</v>
      </c>
      <c r="I25405" s="4" t="s">
        <v>828</v>
      </c>
      <c r="J25405" s="7" t="str">
        <f>VLOOKUP(C25405,'[1]T. Apoyo Sistema'!$B$1:$C$89,2,0)</f>
        <v>SI</v>
      </c>
    </row>
    <row r="25406" spans="1:10" x14ac:dyDescent="0.25">
      <c r="A25406" s="4" t="str">
        <f>CONCATENATE(B25406,"-",C25406,"-",D25406)</f>
        <v>46270-POX11-psa2</v>
      </c>
      <c r="B25406" s="16">
        <v>46270</v>
      </c>
      <c r="C25406" s="10" t="s">
        <v>81</v>
      </c>
      <c r="D25406" s="10" t="s">
        <v>74</v>
      </c>
      <c r="E25406" s="10">
        <v>0</v>
      </c>
      <c r="F25406" s="10">
        <v>8.3833333333333329</v>
      </c>
      <c r="G25406" s="10">
        <v>15.616666666666667</v>
      </c>
      <c r="H25406" s="10">
        <v>0</v>
      </c>
      <c r="I25406" s="4" t="s">
        <v>828</v>
      </c>
      <c r="J25406" s="7" t="str">
        <f>VLOOKUP(C25406,'[1]T. Apoyo Sistema'!$B$1:$C$89,2,0)</f>
        <v>SI</v>
      </c>
    </row>
    <row r="25407" spans="1:10" x14ac:dyDescent="0.25">
      <c r="A25407" s="4" t="str">
        <f>CONCATENATE(B25407,"-",C25407,"-",D25407)</f>
        <v>46270-POX11-psa3</v>
      </c>
      <c r="B25407" s="16">
        <v>46270</v>
      </c>
      <c r="C25407" s="10" t="s">
        <v>81</v>
      </c>
      <c r="D25407" s="10" t="s">
        <v>79</v>
      </c>
      <c r="E25407" s="10">
        <v>0</v>
      </c>
      <c r="F25407" s="10">
        <v>8.1666666666666661</v>
      </c>
      <c r="G25407" s="10">
        <v>15.833333333333334</v>
      </c>
      <c r="H25407" s="10">
        <v>0</v>
      </c>
      <c r="I25407" s="4" t="s">
        <v>828</v>
      </c>
      <c r="J25407" s="7" t="str">
        <f>VLOOKUP(C25407,'[1]T. Apoyo Sistema'!$B$1:$C$89,2,0)</f>
        <v>SI</v>
      </c>
    </row>
    <row r="25408" spans="1:10" x14ac:dyDescent="0.25">
      <c r="A25408" s="4" t="str">
        <f>CONCATENATE(B25408,"-",C25408,"-",D25408)</f>
        <v>46270-POX11-psa4</v>
      </c>
      <c r="B25408" s="16">
        <v>46270</v>
      </c>
      <c r="C25408" s="10" t="s">
        <v>81</v>
      </c>
      <c r="D25408" s="10" t="s">
        <v>80</v>
      </c>
      <c r="E25408" s="10">
        <v>0</v>
      </c>
      <c r="F25408" s="10">
        <v>8.6</v>
      </c>
      <c r="G25408" s="10">
        <v>15.4</v>
      </c>
      <c r="H25408" s="10">
        <v>0</v>
      </c>
      <c r="I25408" s="4" t="s">
        <v>828</v>
      </c>
      <c r="J25408" s="7" t="str">
        <f>VLOOKUP(C25408,'[1]T. Apoyo Sistema'!$B$1:$C$89,2,0)</f>
        <v>SI</v>
      </c>
    </row>
    <row r="25409" spans="1:10" x14ac:dyDescent="0.25">
      <c r="A25409" s="4" t="str">
        <f>CONCATENATE(B25409,"-",C25409,"-",D25409)</f>
        <v>46270-POX11-sec1</v>
      </c>
      <c r="B25409" s="16">
        <v>46270</v>
      </c>
      <c r="C25409" s="10" t="s">
        <v>81</v>
      </c>
      <c r="D25409" s="10" t="s">
        <v>75</v>
      </c>
      <c r="E25409" s="10">
        <v>0</v>
      </c>
      <c r="F25409" s="10">
        <v>9.9333333333333336</v>
      </c>
      <c r="G25409" s="10">
        <v>14.066666666666666</v>
      </c>
      <c r="H25409" s="10">
        <v>0</v>
      </c>
      <c r="I25409" s="4" t="s">
        <v>828</v>
      </c>
      <c r="J25409" s="7" t="str">
        <f>VLOOKUP(C25409,'[1]T. Apoyo Sistema'!$B$1:$C$89,2,0)</f>
        <v>SI</v>
      </c>
    </row>
    <row r="25410" spans="1:10" x14ac:dyDescent="0.25">
      <c r="A25410" s="4" t="str">
        <f>CONCATENATE(B25410,"-",C25410,"-",D25410)</f>
        <v>46270-POX11-sec2</v>
      </c>
      <c r="B25410" s="16">
        <v>46270</v>
      </c>
      <c r="C25410" s="10" t="s">
        <v>81</v>
      </c>
      <c r="D25410" s="10" t="s">
        <v>76</v>
      </c>
      <c r="E25410" s="10">
        <v>0</v>
      </c>
      <c r="F25410" s="10">
        <v>9.9333333333333336</v>
      </c>
      <c r="G25410" s="10">
        <v>14.066666666666666</v>
      </c>
      <c r="H25410" s="10">
        <v>0</v>
      </c>
      <c r="I25410" s="4" t="s">
        <v>828</v>
      </c>
      <c r="J25410" s="7" t="str">
        <f>VLOOKUP(C25410,'[1]T. Apoyo Sistema'!$B$1:$C$89,2,0)</f>
        <v>SI</v>
      </c>
    </row>
    <row r="25411" spans="1:10" x14ac:dyDescent="0.25">
      <c r="A25411" s="4" t="str">
        <f>CONCATENATE(B25411,"-",C25411,"-",D25411)</f>
        <v>46270-POX17-bbd1</v>
      </c>
      <c r="B25411" s="16">
        <v>46270</v>
      </c>
      <c r="C25411" s="10" t="s">
        <v>35</v>
      </c>
      <c r="D25411" s="10" t="s">
        <v>69</v>
      </c>
      <c r="E25411" s="10">
        <v>0</v>
      </c>
      <c r="F25411" s="10">
        <v>0.23333333333333334</v>
      </c>
      <c r="G25411" s="10">
        <v>23.766666666666666</v>
      </c>
      <c r="H25411" s="10">
        <v>0</v>
      </c>
      <c r="I25411" s="4" t="s">
        <v>828</v>
      </c>
      <c r="J25411" s="7" t="str">
        <f>VLOOKUP(C25411,'[1]T. Apoyo Sistema'!$B$1:$C$89,2,0)</f>
        <v>SI</v>
      </c>
    </row>
    <row r="25412" spans="1:10" x14ac:dyDescent="0.25">
      <c r="A25412" s="4" t="str">
        <f>CONCATENATE(B25412,"-",C25412,"-",D25412)</f>
        <v>46270-POX17-bbd2</v>
      </c>
      <c r="B25412" s="16">
        <v>46270</v>
      </c>
      <c r="C25412" s="10" t="s">
        <v>35</v>
      </c>
      <c r="D25412" s="10" t="s">
        <v>70</v>
      </c>
      <c r="E25412" s="10">
        <v>0</v>
      </c>
      <c r="F25412" s="10">
        <v>0</v>
      </c>
      <c r="G25412" s="10">
        <v>24</v>
      </c>
      <c r="H25412" s="10">
        <v>0</v>
      </c>
      <c r="I25412" s="4" t="s">
        <v>828</v>
      </c>
      <c r="J25412" s="7" t="str">
        <f>VLOOKUP(C25412,'[1]T. Apoyo Sistema'!$B$1:$C$89,2,0)</f>
        <v>SI</v>
      </c>
    </row>
    <row r="25413" spans="1:10" x14ac:dyDescent="0.25">
      <c r="A25413" s="4" t="str">
        <f>CONCATENATE(B25413,"-",C25413,"-",D25413)</f>
        <v>46270-POX17-com1</v>
      </c>
      <c r="B25413" s="16">
        <v>46270</v>
      </c>
      <c r="C25413" s="10" t="s">
        <v>35</v>
      </c>
      <c r="D25413" s="10" t="s">
        <v>71</v>
      </c>
      <c r="E25413" s="10">
        <v>3</v>
      </c>
      <c r="F25413" s="10">
        <v>3.5</v>
      </c>
      <c r="G25413" s="10">
        <v>4.8833333333333329</v>
      </c>
      <c r="H25413" s="10">
        <v>15.616666666666667</v>
      </c>
      <c r="I25413" s="4" t="s">
        <v>828</v>
      </c>
      <c r="J25413" s="7" t="str">
        <f>VLOOKUP(C25413,'[1]T. Apoyo Sistema'!$B$1:$C$89,2,0)</f>
        <v>SI</v>
      </c>
    </row>
    <row r="25414" spans="1:10" x14ac:dyDescent="0.25">
      <c r="A25414" s="4" t="str">
        <f>CONCATENATE(B25414,"-",C25414,"-",D25414)</f>
        <v>46270-POX17-com2</v>
      </c>
      <c r="B25414" s="16">
        <v>46270</v>
      </c>
      <c r="C25414" s="10" t="s">
        <v>35</v>
      </c>
      <c r="D25414" s="10" t="s">
        <v>72</v>
      </c>
      <c r="E25414" s="10">
        <v>0</v>
      </c>
      <c r="F25414" s="10">
        <v>13.75</v>
      </c>
      <c r="G25414" s="10">
        <v>10.25</v>
      </c>
      <c r="H25414" s="10">
        <v>0</v>
      </c>
      <c r="I25414" s="4" t="s">
        <v>828</v>
      </c>
      <c r="J25414" s="7" t="str">
        <f>VLOOKUP(C25414,'[1]T. Apoyo Sistema'!$B$1:$C$89,2,0)</f>
        <v>SI</v>
      </c>
    </row>
    <row r="25415" spans="1:10" x14ac:dyDescent="0.25">
      <c r="A25415" s="4" t="str">
        <f>CONCATENATE(B25415,"-",C25415,"-",D25415)</f>
        <v>46270-POX17-com3</v>
      </c>
      <c r="B25415" s="16">
        <v>46270</v>
      </c>
      <c r="C25415" s="10" t="s">
        <v>35</v>
      </c>
      <c r="D25415" s="10" t="s">
        <v>77</v>
      </c>
      <c r="E25415" s="10">
        <v>0</v>
      </c>
      <c r="F25415" s="10">
        <v>13.633333333333333</v>
      </c>
      <c r="G25415" s="10">
        <v>10.366666666666667</v>
      </c>
      <c r="H25415" s="10">
        <v>0</v>
      </c>
      <c r="I25415" s="4" t="s">
        <v>828</v>
      </c>
      <c r="J25415" s="7" t="str">
        <f>VLOOKUP(C25415,'[1]T. Apoyo Sistema'!$B$1:$C$89,2,0)</f>
        <v>SI</v>
      </c>
    </row>
    <row r="25416" spans="1:10" x14ac:dyDescent="0.25">
      <c r="A25416" s="4" t="str">
        <f>CONCATENATE(B25416,"-",C25416,"-",D25416)</f>
        <v>46270-POX17-com4</v>
      </c>
      <c r="B25416" s="16">
        <v>46270</v>
      </c>
      <c r="C25416" s="10" t="s">
        <v>35</v>
      </c>
      <c r="D25416" s="10" t="s">
        <v>78</v>
      </c>
      <c r="E25416" s="10">
        <v>0</v>
      </c>
      <c r="F25416" s="10">
        <v>13.983333333333333</v>
      </c>
      <c r="G25416" s="10">
        <v>10.016666666666667</v>
      </c>
      <c r="H25416" s="10">
        <v>0</v>
      </c>
      <c r="I25416" s="4" t="s">
        <v>828</v>
      </c>
      <c r="J25416" s="7" t="str">
        <f>VLOOKUP(C25416,'[1]T. Apoyo Sistema'!$B$1:$C$89,2,0)</f>
        <v>SI</v>
      </c>
    </row>
    <row r="25417" spans="1:10" x14ac:dyDescent="0.25">
      <c r="A25417" s="4" t="str">
        <f>CONCATENATE(B25417,"-",C25417,"-",D25417)</f>
        <v>46270-POX17-gen1</v>
      </c>
      <c r="B25417" s="16">
        <v>46270</v>
      </c>
      <c r="C25417" s="10" t="s">
        <v>35</v>
      </c>
      <c r="D25417" s="10" t="s">
        <v>59</v>
      </c>
      <c r="E25417" s="10">
        <v>0</v>
      </c>
      <c r="F25417" s="10">
        <v>15.683333333333334</v>
      </c>
      <c r="G25417" s="10">
        <v>8.3166666666666664</v>
      </c>
      <c r="H25417" s="10">
        <v>0</v>
      </c>
      <c r="I25417" s="4" t="s">
        <v>828</v>
      </c>
      <c r="J25417" s="7" t="str">
        <f>VLOOKUP(C25417,'[1]T. Apoyo Sistema'!$B$1:$C$89,2,0)</f>
        <v>SI</v>
      </c>
    </row>
    <row r="25418" spans="1:10" x14ac:dyDescent="0.25">
      <c r="A25418" s="4" t="str">
        <f>CONCATENATE(B25418,"-",C25418,"-",D25418)</f>
        <v>46270-POX17-gen2</v>
      </c>
      <c r="B25418" s="16">
        <v>46270</v>
      </c>
      <c r="C25418" s="10" t="s">
        <v>35</v>
      </c>
      <c r="D25418" s="10" t="s">
        <v>73</v>
      </c>
      <c r="E25418" s="10">
        <v>0</v>
      </c>
      <c r="F25418" s="10">
        <v>0</v>
      </c>
      <c r="G25418" s="10">
        <v>24</v>
      </c>
      <c r="H25418" s="10">
        <v>0</v>
      </c>
      <c r="I25418" s="4" t="s">
        <v>828</v>
      </c>
      <c r="J25418" s="7" t="str">
        <f>VLOOKUP(C25418,'[1]T. Apoyo Sistema'!$B$1:$C$89,2,0)</f>
        <v>SI</v>
      </c>
    </row>
    <row r="25419" spans="1:10" x14ac:dyDescent="0.25">
      <c r="A25419" s="4" t="str">
        <f>CONCATENATE(B25419,"-",C25419,"-",D25419)</f>
        <v>46270-POX17-psa1</v>
      </c>
      <c r="B25419" s="16">
        <v>46270</v>
      </c>
      <c r="C25419" s="10" t="s">
        <v>35</v>
      </c>
      <c r="D25419" s="10" t="s">
        <v>60</v>
      </c>
      <c r="E25419" s="10">
        <v>0</v>
      </c>
      <c r="F25419" s="10">
        <v>3.5333333333333332</v>
      </c>
      <c r="G25419" s="10">
        <v>20.466666666666669</v>
      </c>
      <c r="H25419" s="10">
        <v>0</v>
      </c>
      <c r="I25419" s="4" t="s">
        <v>828</v>
      </c>
      <c r="J25419" s="7" t="str">
        <f>VLOOKUP(C25419,'[1]T. Apoyo Sistema'!$B$1:$C$89,2,0)</f>
        <v>SI</v>
      </c>
    </row>
    <row r="25420" spans="1:10" x14ac:dyDescent="0.25">
      <c r="A25420" s="4" t="str">
        <f>CONCATENATE(B25420,"-",C25420,"-",D25420)</f>
        <v>46270-POX17-psa2</v>
      </c>
      <c r="B25420" s="16">
        <v>46270</v>
      </c>
      <c r="C25420" s="10" t="s">
        <v>35</v>
      </c>
      <c r="D25420" s="10" t="s">
        <v>74</v>
      </c>
      <c r="E25420" s="10">
        <v>0</v>
      </c>
      <c r="F25420" s="10">
        <v>13.25</v>
      </c>
      <c r="G25420" s="10">
        <v>10.75</v>
      </c>
      <c r="H25420" s="10">
        <v>0</v>
      </c>
      <c r="I25420" s="4" t="s">
        <v>828</v>
      </c>
      <c r="J25420" s="7" t="str">
        <f>VLOOKUP(C25420,'[1]T. Apoyo Sistema'!$B$1:$C$89,2,0)</f>
        <v>SI</v>
      </c>
    </row>
    <row r="25421" spans="1:10" x14ac:dyDescent="0.25">
      <c r="A25421" s="4" t="str">
        <f>CONCATENATE(B25421,"-",C25421,"-",D25421)</f>
        <v>46270-POX17-psa3</v>
      </c>
      <c r="B25421" s="16">
        <v>46270</v>
      </c>
      <c r="C25421" s="10" t="s">
        <v>35</v>
      </c>
      <c r="D25421" s="10" t="s">
        <v>79</v>
      </c>
      <c r="E25421" s="10">
        <v>0</v>
      </c>
      <c r="F25421" s="10">
        <v>13.183333333333334</v>
      </c>
      <c r="G25421" s="10">
        <v>10.816666666666666</v>
      </c>
      <c r="H25421" s="10">
        <v>0</v>
      </c>
      <c r="I25421" s="4" t="s">
        <v>828</v>
      </c>
      <c r="J25421" s="7" t="str">
        <f>VLOOKUP(C25421,'[1]T. Apoyo Sistema'!$B$1:$C$89,2,0)</f>
        <v>SI</v>
      </c>
    </row>
    <row r="25422" spans="1:10" x14ac:dyDescent="0.25">
      <c r="A25422" s="4" t="str">
        <f>CONCATENATE(B25422,"-",C25422,"-",D25422)</f>
        <v>46270-POX17-psa4</v>
      </c>
      <c r="B25422" s="16">
        <v>46270</v>
      </c>
      <c r="C25422" s="10" t="s">
        <v>35</v>
      </c>
      <c r="D25422" s="10" t="s">
        <v>80</v>
      </c>
      <c r="E25422" s="10">
        <v>0</v>
      </c>
      <c r="F25422" s="10">
        <v>13.116666666666667</v>
      </c>
      <c r="G25422" s="10">
        <v>10.883333333333333</v>
      </c>
      <c r="H25422" s="10">
        <v>0</v>
      </c>
      <c r="I25422" s="4" t="s">
        <v>828</v>
      </c>
      <c r="J25422" s="7" t="str">
        <f>VLOOKUP(C25422,'[1]T. Apoyo Sistema'!$B$1:$C$89,2,0)</f>
        <v>SI</v>
      </c>
    </row>
    <row r="25423" spans="1:10" x14ac:dyDescent="0.25">
      <c r="A25423" s="4" t="str">
        <f>CONCATENATE(B25423,"-",C25423,"-",D25423)</f>
        <v>46270-POX17-sec1</v>
      </c>
      <c r="B25423" s="16">
        <v>46270</v>
      </c>
      <c r="C25423" s="10" t="s">
        <v>35</v>
      </c>
      <c r="D25423" s="10" t="s">
        <v>75</v>
      </c>
      <c r="E25423" s="10">
        <v>0</v>
      </c>
      <c r="F25423" s="10">
        <v>14.866666666666667</v>
      </c>
      <c r="G25423" s="10">
        <v>9.1333333333333329</v>
      </c>
      <c r="H25423" s="10">
        <v>0</v>
      </c>
      <c r="I25423" s="4" t="s">
        <v>828</v>
      </c>
      <c r="J25423" s="7" t="str">
        <f>VLOOKUP(C25423,'[1]T. Apoyo Sistema'!$B$1:$C$89,2,0)</f>
        <v>SI</v>
      </c>
    </row>
    <row r="25424" spans="1:10" x14ac:dyDescent="0.25">
      <c r="A25424" s="4" t="str">
        <f>CONCATENATE(B25424,"-",C25424,"-",D25424)</f>
        <v>46270-POX17-sec2</v>
      </c>
      <c r="B25424" s="16">
        <v>46270</v>
      </c>
      <c r="C25424" s="10" t="s">
        <v>35</v>
      </c>
      <c r="D25424" s="10" t="s">
        <v>76</v>
      </c>
      <c r="E25424" s="10">
        <v>0</v>
      </c>
      <c r="F25424" s="10">
        <v>14.866666666666667</v>
      </c>
      <c r="G25424" s="10">
        <v>9.1333333333333329</v>
      </c>
      <c r="H25424" s="10">
        <v>0</v>
      </c>
      <c r="I25424" s="4" t="s">
        <v>828</v>
      </c>
      <c r="J25424" s="7" t="str">
        <f>VLOOKUP(C25424,'[1]T. Apoyo Sistema'!$B$1:$C$89,2,0)</f>
        <v>SI</v>
      </c>
    </row>
    <row r="25425" spans="1:10" x14ac:dyDescent="0.25">
      <c r="A25425" s="4" t="str">
        <f>CONCATENATE(B25425,"-",C25425,"-",D25425)</f>
        <v>46258-POX19-com3</v>
      </c>
      <c r="B25425" s="16">
        <v>46258</v>
      </c>
      <c r="C25425" s="10" t="s">
        <v>83</v>
      </c>
      <c r="D25425" s="10" t="s">
        <v>77</v>
      </c>
      <c r="E25425" s="10">
        <v>0</v>
      </c>
      <c r="F25425" s="10">
        <v>23.633333333333333</v>
      </c>
      <c r="G25425" s="10">
        <v>0.35000000000000142</v>
      </c>
      <c r="H25425" s="10">
        <v>0</v>
      </c>
      <c r="I25425" s="4" t="s">
        <v>13</v>
      </c>
      <c r="J25425" s="7" t="str">
        <f>VLOOKUP(C25425,'[1]T. Apoyo Sistema'!$B$1:$C$89,2,0)</f>
        <v>SI</v>
      </c>
    </row>
    <row r="25426" spans="1:10" x14ac:dyDescent="0.25">
      <c r="A25426" s="4" t="str">
        <f>CONCATENATE(B25426,"-",C25426,"-",D25426)</f>
        <v>46258-POX19-com4</v>
      </c>
      <c r="B25426" s="16">
        <v>46258</v>
      </c>
      <c r="C25426" s="10" t="s">
        <v>83</v>
      </c>
      <c r="D25426" s="10" t="s">
        <v>78</v>
      </c>
      <c r="E25426" s="10">
        <v>0</v>
      </c>
      <c r="F25426" s="10">
        <v>23.583333333333332</v>
      </c>
      <c r="G25426" s="10">
        <v>0.40000000000000213</v>
      </c>
      <c r="H25426" s="10">
        <v>0</v>
      </c>
      <c r="I25426" s="4" t="s">
        <v>13</v>
      </c>
      <c r="J25426" s="7" t="str">
        <f>VLOOKUP(C25426,'[1]T. Apoyo Sistema'!$B$1:$C$89,2,0)</f>
        <v>SI</v>
      </c>
    </row>
    <row r="25427" spans="1:10" x14ac:dyDescent="0.25">
      <c r="A25427" s="4" t="str">
        <f>CONCATENATE(B25427,"-",C25427,"-",D25427)</f>
        <v>46258-POX19-gen1</v>
      </c>
      <c r="B25427" s="16">
        <v>46258</v>
      </c>
      <c r="C25427" s="10" t="s">
        <v>83</v>
      </c>
      <c r="D25427" s="10" t="s">
        <v>59</v>
      </c>
      <c r="E25427" s="10">
        <v>0</v>
      </c>
      <c r="F25427" s="10">
        <v>0</v>
      </c>
      <c r="G25427" s="10">
        <v>23.983333333333334</v>
      </c>
      <c r="H25427" s="10">
        <v>0</v>
      </c>
      <c r="I25427" s="4" t="s">
        <v>13</v>
      </c>
      <c r="J25427" s="7" t="str">
        <f>VLOOKUP(C25427,'[1]T. Apoyo Sistema'!$B$1:$C$89,2,0)</f>
        <v>SI</v>
      </c>
    </row>
    <row r="25428" spans="1:10" x14ac:dyDescent="0.25">
      <c r="A25428" s="4" t="str">
        <f>CONCATENATE(B25428,"-",C25428,"-",D25428)</f>
        <v>46258-POX19-gen2</v>
      </c>
      <c r="B25428" s="16">
        <v>46258</v>
      </c>
      <c r="C25428" s="10" t="s">
        <v>83</v>
      </c>
      <c r="D25428" s="10" t="s">
        <v>73</v>
      </c>
      <c r="E25428" s="10">
        <v>0</v>
      </c>
      <c r="F25428" s="10">
        <v>23.933333333333334</v>
      </c>
      <c r="G25428" s="10">
        <v>5.0000000000000711E-2</v>
      </c>
      <c r="H25428" s="10">
        <v>0</v>
      </c>
      <c r="I25428" s="4" t="s">
        <v>13</v>
      </c>
      <c r="J25428" s="7" t="str">
        <f>VLOOKUP(C25428,'[1]T. Apoyo Sistema'!$B$1:$C$89,2,0)</f>
        <v>SI</v>
      </c>
    </row>
    <row r="25429" spans="1:10" x14ac:dyDescent="0.25">
      <c r="A25429" s="4" t="str">
        <f>CONCATENATE(B25429,"-",C25429,"-",D25429)</f>
        <v>46258-POX19-psa1</v>
      </c>
      <c r="B25429" s="16">
        <v>46258</v>
      </c>
      <c r="C25429" s="10" t="s">
        <v>83</v>
      </c>
      <c r="D25429" s="10" t="s">
        <v>60</v>
      </c>
      <c r="E25429" s="10">
        <v>0</v>
      </c>
      <c r="F25429" s="10">
        <v>23.45</v>
      </c>
      <c r="G25429" s="10">
        <v>0.53333333333333499</v>
      </c>
      <c r="H25429" s="10">
        <v>0</v>
      </c>
      <c r="I25429" s="4" t="s">
        <v>13</v>
      </c>
      <c r="J25429" s="7" t="str">
        <f>VLOOKUP(C25429,'[1]T. Apoyo Sistema'!$B$1:$C$89,2,0)</f>
        <v>SI</v>
      </c>
    </row>
    <row r="25430" spans="1:10" x14ac:dyDescent="0.25">
      <c r="A25430" s="4" t="str">
        <f>CONCATENATE(B25430,"-",C25430,"-",D25430)</f>
        <v>46258-POX19-psa2</v>
      </c>
      <c r="B25430" s="16">
        <v>46258</v>
      </c>
      <c r="C25430" s="10" t="s">
        <v>83</v>
      </c>
      <c r="D25430" s="10" t="s">
        <v>74</v>
      </c>
      <c r="E25430" s="10">
        <v>0</v>
      </c>
      <c r="F25430" s="10">
        <v>23.516666666666666</v>
      </c>
      <c r="G25430" s="10">
        <v>0.46666666666666856</v>
      </c>
      <c r="H25430" s="10">
        <v>0</v>
      </c>
      <c r="I25430" s="4" t="s">
        <v>13</v>
      </c>
      <c r="J25430" s="7" t="str">
        <f>VLOOKUP(C25430,'[1]T. Apoyo Sistema'!$B$1:$C$89,2,0)</f>
        <v>SI</v>
      </c>
    </row>
    <row r="25431" spans="1:10" x14ac:dyDescent="0.25">
      <c r="A25431" s="4" t="str">
        <f>CONCATENATE(B25431,"-",C25431,"-",D25431)</f>
        <v>46258-POX19-psa3</v>
      </c>
      <c r="B25431" s="16">
        <v>46258</v>
      </c>
      <c r="C25431" s="10" t="s">
        <v>83</v>
      </c>
      <c r="D25431" s="10" t="s">
        <v>79</v>
      </c>
      <c r="E25431" s="10">
        <v>0</v>
      </c>
      <c r="F25431" s="10">
        <v>0</v>
      </c>
      <c r="G25431" s="10">
        <v>0</v>
      </c>
      <c r="H25431" s="10">
        <v>23.983333333333334</v>
      </c>
      <c r="I25431" s="4" t="s">
        <v>13</v>
      </c>
      <c r="J25431" s="7" t="str">
        <f>VLOOKUP(C25431,'[1]T. Apoyo Sistema'!$B$1:$C$89,2,0)</f>
        <v>SI</v>
      </c>
    </row>
    <row r="25432" spans="1:10" x14ac:dyDescent="0.25">
      <c r="A25432" s="4" t="str">
        <f>CONCATENATE(B25432,"-",C25432,"-",D25432)</f>
        <v>46258-POX19-psa4</v>
      </c>
      <c r="B25432" s="16">
        <v>46258</v>
      </c>
      <c r="C25432" s="10" t="s">
        <v>83</v>
      </c>
      <c r="D25432" s="10" t="s">
        <v>80</v>
      </c>
      <c r="E25432" s="10">
        <v>0</v>
      </c>
      <c r="F25432" s="10">
        <v>23.483333333333334</v>
      </c>
      <c r="G25432" s="10">
        <v>0.5</v>
      </c>
      <c r="H25432" s="10">
        <v>0</v>
      </c>
      <c r="I25432" s="4" t="s">
        <v>13</v>
      </c>
      <c r="J25432" s="7" t="str">
        <f>VLOOKUP(C25432,'[1]T. Apoyo Sistema'!$B$1:$C$89,2,0)</f>
        <v>SI</v>
      </c>
    </row>
    <row r="25433" spans="1:10" x14ac:dyDescent="0.25">
      <c r="A25433" s="4" t="str">
        <f>CONCATENATE(B25433,"-",C25433,"-",D25433)</f>
        <v>46258-POX19-sec1</v>
      </c>
      <c r="B25433" s="16">
        <v>46258</v>
      </c>
      <c r="C25433" s="10" t="s">
        <v>83</v>
      </c>
      <c r="D25433" s="10" t="s">
        <v>75</v>
      </c>
      <c r="E25433" s="10">
        <v>0</v>
      </c>
      <c r="F25433" s="10">
        <v>23.833333333333332</v>
      </c>
      <c r="G25433" s="10">
        <v>0.15000000000000213</v>
      </c>
      <c r="H25433" s="10">
        <v>0</v>
      </c>
      <c r="I25433" s="4" t="s">
        <v>13</v>
      </c>
      <c r="J25433" s="7" t="str">
        <f>VLOOKUP(C25433,'[1]T. Apoyo Sistema'!$B$1:$C$89,2,0)</f>
        <v>SI</v>
      </c>
    </row>
    <row r="25434" spans="1:10" x14ac:dyDescent="0.25">
      <c r="A25434" s="4" t="str">
        <f>CONCATENATE(B25434,"-",C25434,"-",D25434)</f>
        <v>46258-POX19-sec2</v>
      </c>
      <c r="B25434" s="16">
        <v>46258</v>
      </c>
      <c r="C25434" s="10" t="s">
        <v>83</v>
      </c>
      <c r="D25434" s="10" t="s">
        <v>76</v>
      </c>
      <c r="E25434" s="10">
        <v>0</v>
      </c>
      <c r="F25434" s="10">
        <v>23.833333333333332</v>
      </c>
      <c r="G25434" s="10">
        <v>0.15000000000000213</v>
      </c>
      <c r="H25434" s="10">
        <v>0</v>
      </c>
      <c r="I25434" s="4" t="s">
        <v>13</v>
      </c>
      <c r="J25434" s="7" t="str">
        <f>VLOOKUP(C25434,'[1]T. Apoyo Sistema'!$B$1:$C$89,2,0)</f>
        <v>SI</v>
      </c>
    </row>
    <row r="25435" spans="1:10" x14ac:dyDescent="0.25">
      <c r="A25435" s="4" t="str">
        <f>CONCATENATE(B25435,"-",C25435,"-",D25435)</f>
        <v>46258-POX49-bbd1</v>
      </c>
      <c r="B25435" s="16">
        <v>46258</v>
      </c>
      <c r="C25435" s="10" t="s">
        <v>98</v>
      </c>
      <c r="D25435" s="10" t="s">
        <v>69</v>
      </c>
      <c r="E25435" s="10">
        <v>0</v>
      </c>
      <c r="F25435" s="10">
        <v>0</v>
      </c>
      <c r="G25435" s="10">
        <v>23.983333333333334</v>
      </c>
      <c r="H25435" s="10">
        <v>0</v>
      </c>
      <c r="I25435" s="4" t="s">
        <v>13</v>
      </c>
      <c r="J25435" s="7" t="str">
        <f>VLOOKUP(C25435,'[1]T. Apoyo Sistema'!$B$1:$C$89,2,0)</f>
        <v>SI</v>
      </c>
    </row>
    <row r="25436" spans="1:10" x14ac:dyDescent="0.25">
      <c r="A25436" s="4" t="str">
        <f>CONCATENATE(B25436,"-",C25436,"-",D25436)</f>
        <v>46258-POX49-bbd2</v>
      </c>
      <c r="B25436" s="16">
        <v>46258</v>
      </c>
      <c r="C25436" s="10" t="s">
        <v>98</v>
      </c>
      <c r="D25436" s="10" t="s">
        <v>70</v>
      </c>
      <c r="E25436" s="10">
        <v>0</v>
      </c>
      <c r="F25436" s="10">
        <v>0</v>
      </c>
      <c r="G25436" s="10">
        <v>23.983333333333334</v>
      </c>
      <c r="H25436" s="10">
        <v>0</v>
      </c>
      <c r="I25436" s="4" t="s">
        <v>13</v>
      </c>
      <c r="J25436" s="7" t="str">
        <f>VLOOKUP(C25436,'[1]T. Apoyo Sistema'!$B$1:$C$89,2,0)</f>
        <v>SI</v>
      </c>
    </row>
    <row r="25437" spans="1:10" x14ac:dyDescent="0.25">
      <c r="A25437" s="4" t="str">
        <f>CONCATENATE(B25437,"-",C25437,"-",D25437)</f>
        <v>46258-POX49-com1</v>
      </c>
      <c r="B25437" s="16">
        <v>46258</v>
      </c>
      <c r="C25437" s="10" t="s">
        <v>98</v>
      </c>
      <c r="D25437" s="10" t="s">
        <v>71</v>
      </c>
      <c r="E25437" s="10">
        <v>0</v>
      </c>
      <c r="F25437" s="10">
        <v>6.25</v>
      </c>
      <c r="G25437" s="10">
        <v>17.733333333333334</v>
      </c>
      <c r="H25437" s="10">
        <v>0</v>
      </c>
      <c r="I25437" s="4" t="s">
        <v>13</v>
      </c>
      <c r="J25437" s="7" t="str">
        <f>VLOOKUP(C25437,'[1]T. Apoyo Sistema'!$B$1:$C$89,2,0)</f>
        <v>SI</v>
      </c>
    </row>
    <row r="25438" spans="1:10" x14ac:dyDescent="0.25">
      <c r="A25438" s="4" t="str">
        <f>CONCATENATE(B25438,"-",C25438,"-",D25438)</f>
        <v>46258-POX49-com2</v>
      </c>
      <c r="B25438" s="16">
        <v>46258</v>
      </c>
      <c r="C25438" s="10" t="s">
        <v>98</v>
      </c>
      <c r="D25438" s="10" t="s">
        <v>72</v>
      </c>
      <c r="E25438" s="10">
        <v>0</v>
      </c>
      <c r="F25438" s="10">
        <v>6.25</v>
      </c>
      <c r="G25438" s="10">
        <v>17.733333333333334</v>
      </c>
      <c r="H25438" s="10">
        <v>0</v>
      </c>
      <c r="I25438" s="4" t="s">
        <v>13</v>
      </c>
      <c r="J25438" s="7" t="str">
        <f>VLOOKUP(C25438,'[1]T. Apoyo Sistema'!$B$1:$C$89,2,0)</f>
        <v>SI</v>
      </c>
    </row>
    <row r="25439" spans="1:10" x14ac:dyDescent="0.25">
      <c r="A25439" s="4" t="str">
        <f>CONCATENATE(B25439,"-",C25439,"-",D25439)</f>
        <v>46270-POX19-bbd1</v>
      </c>
      <c r="B25439" s="16">
        <v>46270</v>
      </c>
      <c r="C25439" s="10" t="s">
        <v>83</v>
      </c>
      <c r="D25439" s="10" t="s">
        <v>69</v>
      </c>
      <c r="E25439" s="10">
        <v>0</v>
      </c>
      <c r="F25439" s="10">
        <v>0</v>
      </c>
      <c r="G25439" s="10">
        <v>24</v>
      </c>
      <c r="H25439" s="10">
        <v>0</v>
      </c>
      <c r="I25439" s="4" t="s">
        <v>828</v>
      </c>
      <c r="J25439" s="7" t="str">
        <f>VLOOKUP(C25439,'[1]T. Apoyo Sistema'!$B$1:$C$89,2,0)</f>
        <v>SI</v>
      </c>
    </row>
    <row r="25440" spans="1:10" x14ac:dyDescent="0.25">
      <c r="A25440" s="4" t="str">
        <f>CONCATENATE(B25440,"-",C25440,"-",D25440)</f>
        <v>46270-POX19-bbd2</v>
      </c>
      <c r="B25440" s="16">
        <v>46270</v>
      </c>
      <c r="C25440" s="10" t="s">
        <v>83</v>
      </c>
      <c r="D25440" s="10" t="s">
        <v>70</v>
      </c>
      <c r="E25440" s="10">
        <v>0</v>
      </c>
      <c r="F25440" s="10">
        <v>0</v>
      </c>
      <c r="G25440" s="10">
        <v>24</v>
      </c>
      <c r="H25440" s="10">
        <v>0</v>
      </c>
      <c r="I25440" s="4" t="s">
        <v>828</v>
      </c>
      <c r="J25440" s="7" t="str">
        <f>VLOOKUP(C25440,'[1]T. Apoyo Sistema'!$B$1:$C$89,2,0)</f>
        <v>SI</v>
      </c>
    </row>
    <row r="25441" spans="1:10" x14ac:dyDescent="0.25">
      <c r="A25441" s="4" t="str">
        <f>CONCATENATE(B25441,"-",C25441,"-",D25441)</f>
        <v>46270-POX19-com1</v>
      </c>
      <c r="B25441" s="16">
        <v>46270</v>
      </c>
      <c r="C25441" s="10" t="s">
        <v>83</v>
      </c>
      <c r="D25441" s="10" t="s">
        <v>71</v>
      </c>
      <c r="E25441" s="10">
        <v>0</v>
      </c>
      <c r="F25441" s="10">
        <v>1.4333333333333333</v>
      </c>
      <c r="G25441" s="10">
        <v>22.566666666666666</v>
      </c>
      <c r="H25441" s="10">
        <v>0</v>
      </c>
      <c r="I25441" s="4" t="s">
        <v>828</v>
      </c>
      <c r="J25441" s="7" t="str">
        <f>VLOOKUP(C25441,'[1]T. Apoyo Sistema'!$B$1:$C$89,2,0)</f>
        <v>SI</v>
      </c>
    </row>
    <row r="25442" spans="1:10" x14ac:dyDescent="0.25">
      <c r="A25442" s="4" t="str">
        <f>CONCATENATE(B25442,"-",C25442,"-",D25442)</f>
        <v>46270-POX19-com2</v>
      </c>
      <c r="B25442" s="16">
        <v>46270</v>
      </c>
      <c r="C25442" s="10" t="s">
        <v>83</v>
      </c>
      <c r="D25442" s="10" t="s">
        <v>72</v>
      </c>
      <c r="E25442" s="10">
        <v>0</v>
      </c>
      <c r="F25442" s="10">
        <v>19.7</v>
      </c>
      <c r="G25442" s="10">
        <v>4.3000000000000007</v>
      </c>
      <c r="H25442" s="10">
        <v>0</v>
      </c>
      <c r="I25442" s="4" t="s">
        <v>828</v>
      </c>
      <c r="J25442" s="7" t="str">
        <f>VLOOKUP(C25442,'[1]T. Apoyo Sistema'!$B$1:$C$89,2,0)</f>
        <v>SI</v>
      </c>
    </row>
    <row r="25443" spans="1:10" x14ac:dyDescent="0.25">
      <c r="A25443" s="4" t="str">
        <f>CONCATENATE(B25443,"-",C25443,"-",D25443)</f>
        <v>46270-POX19-com3</v>
      </c>
      <c r="B25443" s="16">
        <v>46270</v>
      </c>
      <c r="C25443" s="10" t="s">
        <v>83</v>
      </c>
      <c r="D25443" s="10" t="s">
        <v>77</v>
      </c>
      <c r="E25443" s="10">
        <v>0</v>
      </c>
      <c r="F25443" s="10">
        <v>19.649999999999999</v>
      </c>
      <c r="G25443" s="10">
        <v>4.3500000000000014</v>
      </c>
      <c r="H25443" s="10">
        <v>0</v>
      </c>
      <c r="I25443" s="4" t="s">
        <v>828</v>
      </c>
      <c r="J25443" s="7" t="str">
        <f>VLOOKUP(C25443,'[1]T. Apoyo Sistema'!$B$1:$C$89,2,0)</f>
        <v>SI</v>
      </c>
    </row>
    <row r="25444" spans="1:10" x14ac:dyDescent="0.25">
      <c r="A25444" s="4" t="str">
        <f>CONCATENATE(B25444,"-",C25444,"-",D25444)</f>
        <v>46270-POX19-com4</v>
      </c>
      <c r="B25444" s="16">
        <v>46270</v>
      </c>
      <c r="C25444" s="10" t="s">
        <v>83</v>
      </c>
      <c r="D25444" s="10" t="s">
        <v>78</v>
      </c>
      <c r="E25444" s="10">
        <v>0</v>
      </c>
      <c r="F25444" s="10">
        <v>19.666666666666668</v>
      </c>
      <c r="G25444" s="10">
        <v>4.3333333333333321</v>
      </c>
      <c r="H25444" s="10">
        <v>0</v>
      </c>
      <c r="I25444" s="4" t="s">
        <v>828</v>
      </c>
      <c r="J25444" s="7" t="str">
        <f>VLOOKUP(C25444,'[1]T. Apoyo Sistema'!$B$1:$C$89,2,0)</f>
        <v>SI</v>
      </c>
    </row>
    <row r="25445" spans="1:10" x14ac:dyDescent="0.25">
      <c r="A25445" s="4" t="str">
        <f>CONCATENATE(B25445,"-",C25445,"-",D25445)</f>
        <v>46270-POX19-gen1</v>
      </c>
      <c r="B25445" s="16">
        <v>46270</v>
      </c>
      <c r="C25445" s="10" t="s">
        <v>83</v>
      </c>
      <c r="D25445" s="10" t="s">
        <v>59</v>
      </c>
      <c r="E25445" s="10">
        <v>0</v>
      </c>
      <c r="F25445" s="10">
        <v>18.649999999999999</v>
      </c>
      <c r="G25445" s="10">
        <v>5.3500000000000014</v>
      </c>
      <c r="H25445" s="10">
        <v>0</v>
      </c>
      <c r="I25445" s="4" t="s">
        <v>828</v>
      </c>
      <c r="J25445" s="7" t="str">
        <f>VLOOKUP(C25445,'[1]T. Apoyo Sistema'!$B$1:$C$89,2,0)</f>
        <v>SI</v>
      </c>
    </row>
    <row r="25446" spans="1:10" x14ac:dyDescent="0.25">
      <c r="A25446" s="4" t="str">
        <f>CONCATENATE(B25446,"-",C25446,"-",D25446)</f>
        <v>46270-POX19-gen2</v>
      </c>
      <c r="B25446" s="16">
        <v>46270</v>
      </c>
      <c r="C25446" s="10" t="s">
        <v>83</v>
      </c>
      <c r="D25446" s="10" t="s">
        <v>73</v>
      </c>
      <c r="E25446" s="10">
        <v>0</v>
      </c>
      <c r="F25446" s="10">
        <v>1.4833333333333334</v>
      </c>
      <c r="G25446" s="10">
        <v>22.516666666666666</v>
      </c>
      <c r="H25446" s="10">
        <v>0</v>
      </c>
      <c r="I25446" s="4" t="s">
        <v>828</v>
      </c>
      <c r="J25446" s="7" t="str">
        <f>VLOOKUP(C25446,'[1]T. Apoyo Sistema'!$B$1:$C$89,2,0)</f>
        <v>SI</v>
      </c>
    </row>
    <row r="25447" spans="1:10" x14ac:dyDescent="0.25">
      <c r="A25447" s="4" t="str">
        <f>CONCATENATE(B25447,"-",C25447,"-",D25447)</f>
        <v>46270-POX19-psa1</v>
      </c>
      <c r="B25447" s="16">
        <v>46270</v>
      </c>
      <c r="C25447" s="10" t="s">
        <v>83</v>
      </c>
      <c r="D25447" s="10" t="s">
        <v>60</v>
      </c>
      <c r="E25447" s="10">
        <v>0</v>
      </c>
      <c r="F25447" s="10">
        <v>0</v>
      </c>
      <c r="G25447" s="10">
        <v>0</v>
      </c>
      <c r="H25447" s="10">
        <v>24</v>
      </c>
      <c r="I25447" s="4" t="s">
        <v>828</v>
      </c>
      <c r="J25447" s="7" t="str">
        <f>VLOOKUP(C25447,'[1]T. Apoyo Sistema'!$B$1:$C$89,2,0)</f>
        <v>SI</v>
      </c>
    </row>
    <row r="25448" spans="1:10" x14ac:dyDescent="0.25">
      <c r="A25448" s="4" t="str">
        <f>CONCATENATE(B25448,"-",C25448,"-",D25448)</f>
        <v>46270-POX19-psa2</v>
      </c>
      <c r="B25448" s="16">
        <v>46270</v>
      </c>
      <c r="C25448" s="10" t="s">
        <v>83</v>
      </c>
      <c r="D25448" s="10" t="s">
        <v>74</v>
      </c>
      <c r="E25448" s="10">
        <v>0</v>
      </c>
      <c r="F25448" s="10">
        <v>19.483333333333334</v>
      </c>
      <c r="G25448" s="10">
        <v>4.5166666666666657</v>
      </c>
      <c r="H25448" s="10">
        <v>0</v>
      </c>
      <c r="I25448" s="4" t="s">
        <v>828</v>
      </c>
      <c r="J25448" s="7" t="str">
        <f>VLOOKUP(C25448,'[1]T. Apoyo Sistema'!$B$1:$C$89,2,0)</f>
        <v>SI</v>
      </c>
    </row>
    <row r="25449" spans="1:10" x14ac:dyDescent="0.25">
      <c r="A25449" s="4" t="str">
        <f>CONCATENATE(B25449,"-",C25449,"-",D25449)</f>
        <v>46270-POX19-psa3</v>
      </c>
      <c r="B25449" s="16">
        <v>46270</v>
      </c>
      <c r="C25449" s="10" t="s">
        <v>83</v>
      </c>
      <c r="D25449" s="10" t="s">
        <v>79</v>
      </c>
      <c r="E25449" s="10">
        <v>0</v>
      </c>
      <c r="F25449" s="10">
        <v>19.433333333333334</v>
      </c>
      <c r="G25449" s="10">
        <v>4.5666666666666664</v>
      </c>
      <c r="H25449" s="10">
        <v>0</v>
      </c>
      <c r="I25449" s="4" t="s">
        <v>828</v>
      </c>
      <c r="J25449" s="7" t="str">
        <f>VLOOKUP(C25449,'[1]T. Apoyo Sistema'!$B$1:$C$89,2,0)</f>
        <v>SI</v>
      </c>
    </row>
    <row r="25450" spans="1:10" x14ac:dyDescent="0.25">
      <c r="A25450" s="4" t="str">
        <f>CONCATENATE(B25450,"-",C25450,"-",D25450)</f>
        <v>46270-POX19-psa4</v>
      </c>
      <c r="B25450" s="16">
        <v>46270</v>
      </c>
      <c r="C25450" s="10" t="s">
        <v>83</v>
      </c>
      <c r="D25450" s="10" t="s">
        <v>80</v>
      </c>
      <c r="E25450" s="10">
        <v>0</v>
      </c>
      <c r="F25450" s="10">
        <v>19.5</v>
      </c>
      <c r="G25450" s="10">
        <v>4.5</v>
      </c>
      <c r="H25450" s="10">
        <v>0</v>
      </c>
      <c r="I25450" s="4" t="s">
        <v>828</v>
      </c>
      <c r="J25450" s="7" t="str">
        <f>VLOOKUP(C25450,'[1]T. Apoyo Sistema'!$B$1:$C$89,2,0)</f>
        <v>SI</v>
      </c>
    </row>
    <row r="25451" spans="1:10" x14ac:dyDescent="0.25">
      <c r="A25451" s="4" t="str">
        <f>CONCATENATE(B25451,"-",C25451,"-",D25451)</f>
        <v>46270-POX19-sec1</v>
      </c>
      <c r="B25451" s="16">
        <v>46270</v>
      </c>
      <c r="C25451" s="10" t="s">
        <v>83</v>
      </c>
      <c r="D25451" s="10" t="s">
        <v>75</v>
      </c>
      <c r="E25451" s="10">
        <v>0</v>
      </c>
      <c r="F25451" s="10">
        <v>19.933333333333334</v>
      </c>
      <c r="G25451" s="10">
        <v>4.0666666666666664</v>
      </c>
      <c r="H25451" s="10">
        <v>0</v>
      </c>
      <c r="I25451" s="4" t="s">
        <v>828</v>
      </c>
      <c r="J25451" s="7" t="str">
        <f>VLOOKUP(C25451,'[1]T. Apoyo Sistema'!$B$1:$C$89,2,0)</f>
        <v>SI</v>
      </c>
    </row>
    <row r="25452" spans="1:10" x14ac:dyDescent="0.25">
      <c r="A25452" s="4" t="str">
        <f>CONCATENATE(B25452,"-",C25452,"-",D25452)</f>
        <v>46270-POX19-sec2</v>
      </c>
      <c r="B25452" s="16">
        <v>46270</v>
      </c>
      <c r="C25452" s="10" t="s">
        <v>83</v>
      </c>
      <c r="D25452" s="10" t="s">
        <v>76</v>
      </c>
      <c r="E25452" s="10">
        <v>0</v>
      </c>
      <c r="F25452" s="10">
        <v>19.933333333333334</v>
      </c>
      <c r="G25452" s="10">
        <v>4.0666666666666664</v>
      </c>
      <c r="H25452" s="10">
        <v>0</v>
      </c>
      <c r="I25452" s="4" t="s">
        <v>828</v>
      </c>
      <c r="J25452" s="7" t="str">
        <f>VLOOKUP(C25452,'[1]T. Apoyo Sistema'!$B$1:$C$89,2,0)</f>
        <v>SI</v>
      </c>
    </row>
    <row r="25453" spans="1:10" x14ac:dyDescent="0.25">
      <c r="A25453" s="4" t="str">
        <f>CONCATENATE(B25453,"-",C25453,"-",D25453)</f>
        <v>46270-POX20-bbd1</v>
      </c>
      <c r="B25453" s="16">
        <v>46270</v>
      </c>
      <c r="C25453" s="10" t="s">
        <v>84</v>
      </c>
      <c r="D25453" s="10" t="s">
        <v>69</v>
      </c>
      <c r="E25453" s="10">
        <v>0</v>
      </c>
      <c r="F25453" s="10">
        <v>0</v>
      </c>
      <c r="G25453" s="10">
        <v>24</v>
      </c>
      <c r="H25453" s="10">
        <v>0</v>
      </c>
      <c r="I25453" s="4" t="s">
        <v>828</v>
      </c>
      <c r="J25453" s="7" t="str">
        <f>VLOOKUP(C25453,'[1]T. Apoyo Sistema'!$B$1:$C$89,2,0)</f>
        <v>SI</v>
      </c>
    </row>
    <row r="25454" spans="1:10" x14ac:dyDescent="0.25">
      <c r="A25454" s="4" t="str">
        <f>CONCATENATE(B25454,"-",C25454,"-",D25454)</f>
        <v>46270-POX20-bbd2</v>
      </c>
      <c r="B25454" s="16">
        <v>46270</v>
      </c>
      <c r="C25454" s="10" t="s">
        <v>84</v>
      </c>
      <c r="D25454" s="10" t="s">
        <v>70</v>
      </c>
      <c r="E25454" s="10">
        <v>0</v>
      </c>
      <c r="F25454" s="10">
        <v>1.1000000000000001</v>
      </c>
      <c r="G25454" s="10">
        <v>22.9</v>
      </c>
      <c r="H25454" s="10">
        <v>0</v>
      </c>
      <c r="I25454" s="4" t="s">
        <v>828</v>
      </c>
      <c r="J25454" s="7" t="str">
        <f>VLOOKUP(C25454,'[1]T. Apoyo Sistema'!$B$1:$C$89,2,0)</f>
        <v>SI</v>
      </c>
    </row>
    <row r="25455" spans="1:10" x14ac:dyDescent="0.25">
      <c r="A25455" s="4" t="str">
        <f>CONCATENATE(B25455,"-",C25455,"-",D25455)</f>
        <v>46270-POX20-com1</v>
      </c>
      <c r="B25455" s="16">
        <v>46270</v>
      </c>
      <c r="C25455" s="10" t="s">
        <v>84</v>
      </c>
      <c r="D25455" s="10" t="s">
        <v>71</v>
      </c>
      <c r="E25455" s="10">
        <v>0</v>
      </c>
      <c r="F25455" s="10">
        <v>24</v>
      </c>
      <c r="G25455" s="10">
        <v>0</v>
      </c>
      <c r="H25455" s="10">
        <v>0</v>
      </c>
      <c r="I25455" s="4" t="s">
        <v>828</v>
      </c>
      <c r="J25455" s="7" t="str">
        <f>VLOOKUP(C25455,'[1]T. Apoyo Sistema'!$B$1:$C$89,2,0)</f>
        <v>SI</v>
      </c>
    </row>
    <row r="25456" spans="1:10" x14ac:dyDescent="0.25">
      <c r="A25456" s="4" t="str">
        <f>CONCATENATE(B25456,"-",C25456,"-",D25456)</f>
        <v>46270-POX20-com2</v>
      </c>
      <c r="B25456" s="16">
        <v>46270</v>
      </c>
      <c r="C25456" s="10" t="s">
        <v>84</v>
      </c>
      <c r="D25456" s="10" t="s">
        <v>72</v>
      </c>
      <c r="E25456" s="10">
        <v>0</v>
      </c>
      <c r="F25456" s="10">
        <v>24</v>
      </c>
      <c r="G25456" s="10">
        <v>0</v>
      </c>
      <c r="H25456" s="10">
        <v>0</v>
      </c>
      <c r="I25456" s="4" t="s">
        <v>828</v>
      </c>
      <c r="J25456" s="7" t="str">
        <f>VLOOKUP(C25456,'[1]T. Apoyo Sistema'!$B$1:$C$89,2,0)</f>
        <v>SI</v>
      </c>
    </row>
    <row r="25457" spans="1:10" x14ac:dyDescent="0.25">
      <c r="A25457" s="4" t="str">
        <f>CONCATENATE(B25457,"-",C25457,"-",D25457)</f>
        <v>46270-POX20-com3</v>
      </c>
      <c r="B25457" s="16">
        <v>46270</v>
      </c>
      <c r="C25457" s="10" t="s">
        <v>84</v>
      </c>
      <c r="D25457" s="10" t="s">
        <v>77</v>
      </c>
      <c r="E25457" s="10">
        <v>0</v>
      </c>
      <c r="F25457" s="10">
        <v>24</v>
      </c>
      <c r="G25457" s="10">
        <v>0</v>
      </c>
      <c r="H25457" s="10">
        <v>0</v>
      </c>
      <c r="I25457" s="4" t="s">
        <v>828</v>
      </c>
      <c r="J25457" s="7" t="str">
        <f>VLOOKUP(C25457,'[1]T. Apoyo Sistema'!$B$1:$C$89,2,0)</f>
        <v>SI</v>
      </c>
    </row>
    <row r="25458" spans="1:10" x14ac:dyDescent="0.25">
      <c r="A25458" s="4" t="str">
        <f>CONCATENATE(B25458,"-",C25458,"-",D25458)</f>
        <v>46270-POX20-com4</v>
      </c>
      <c r="B25458" s="16">
        <v>46270</v>
      </c>
      <c r="C25458" s="10" t="s">
        <v>84</v>
      </c>
      <c r="D25458" s="10" t="s">
        <v>78</v>
      </c>
      <c r="E25458" s="10">
        <v>0</v>
      </c>
      <c r="F25458" s="10">
        <v>24</v>
      </c>
      <c r="G25458" s="10">
        <v>0</v>
      </c>
      <c r="H25458" s="10">
        <v>0</v>
      </c>
      <c r="I25458" s="4" t="s">
        <v>828</v>
      </c>
      <c r="J25458" s="7" t="str">
        <f>VLOOKUP(C25458,'[1]T. Apoyo Sistema'!$B$1:$C$89,2,0)</f>
        <v>SI</v>
      </c>
    </row>
    <row r="25459" spans="1:10" x14ac:dyDescent="0.25">
      <c r="A25459" s="4" t="str">
        <f>CONCATENATE(B25459,"-",C25459,"-",D25459)</f>
        <v>46270-POX20-gen1</v>
      </c>
      <c r="B25459" s="16">
        <v>46270</v>
      </c>
      <c r="C25459" s="10" t="s">
        <v>84</v>
      </c>
      <c r="D25459" s="10" t="s">
        <v>59</v>
      </c>
      <c r="E25459" s="10">
        <v>0</v>
      </c>
      <c r="F25459" s="10">
        <v>0</v>
      </c>
      <c r="G25459" s="10">
        <v>24</v>
      </c>
      <c r="H25459" s="10">
        <v>0</v>
      </c>
      <c r="I25459" s="4" t="s">
        <v>828</v>
      </c>
      <c r="J25459" s="7" t="str">
        <f>VLOOKUP(C25459,'[1]T. Apoyo Sistema'!$B$1:$C$89,2,0)</f>
        <v>SI</v>
      </c>
    </row>
    <row r="25460" spans="1:10" x14ac:dyDescent="0.25">
      <c r="A25460" s="4" t="str">
        <f>CONCATENATE(B25460,"-",C25460,"-",D25460)</f>
        <v>46270-POX20-gen2</v>
      </c>
      <c r="B25460" s="16">
        <v>46270</v>
      </c>
      <c r="C25460" s="10" t="s">
        <v>84</v>
      </c>
      <c r="D25460" s="10" t="s">
        <v>73</v>
      </c>
      <c r="E25460" s="10">
        <v>0</v>
      </c>
      <c r="F25460" s="10">
        <v>24</v>
      </c>
      <c r="G25460" s="10">
        <v>0</v>
      </c>
      <c r="H25460" s="10">
        <v>0</v>
      </c>
      <c r="I25460" s="4" t="s">
        <v>828</v>
      </c>
      <c r="J25460" s="7" t="str">
        <f>VLOOKUP(C25460,'[1]T. Apoyo Sistema'!$B$1:$C$89,2,0)</f>
        <v>SI</v>
      </c>
    </row>
    <row r="25461" spans="1:10" x14ac:dyDescent="0.25">
      <c r="A25461" s="4" t="str">
        <f>CONCATENATE(B25461,"-",C25461,"-",D25461)</f>
        <v>46270-POX20-psa1</v>
      </c>
      <c r="B25461" s="16">
        <v>46270</v>
      </c>
      <c r="C25461" s="10" t="s">
        <v>84</v>
      </c>
      <c r="D25461" s="10" t="s">
        <v>60</v>
      </c>
      <c r="E25461" s="10">
        <v>0</v>
      </c>
      <c r="F25461" s="10">
        <v>24</v>
      </c>
      <c r="G25461" s="10">
        <v>0</v>
      </c>
      <c r="H25461" s="10">
        <v>0</v>
      </c>
      <c r="I25461" s="4" t="s">
        <v>828</v>
      </c>
      <c r="J25461" s="7" t="str">
        <f>VLOOKUP(C25461,'[1]T. Apoyo Sistema'!$B$1:$C$89,2,0)</f>
        <v>SI</v>
      </c>
    </row>
    <row r="25462" spans="1:10" x14ac:dyDescent="0.25">
      <c r="A25462" s="4" t="str">
        <f>CONCATENATE(B25462,"-",C25462,"-",D25462)</f>
        <v>46270-POX20-psa2</v>
      </c>
      <c r="B25462" s="16">
        <v>46270</v>
      </c>
      <c r="C25462" s="10" t="s">
        <v>84</v>
      </c>
      <c r="D25462" s="10" t="s">
        <v>74</v>
      </c>
      <c r="E25462" s="10">
        <v>0</v>
      </c>
      <c r="F25462" s="10">
        <v>24</v>
      </c>
      <c r="G25462" s="10">
        <v>0</v>
      </c>
      <c r="H25462" s="10">
        <v>0</v>
      </c>
      <c r="I25462" s="4" t="s">
        <v>828</v>
      </c>
      <c r="J25462" s="7" t="str">
        <f>VLOOKUP(C25462,'[1]T. Apoyo Sistema'!$B$1:$C$89,2,0)</f>
        <v>SI</v>
      </c>
    </row>
    <row r="25463" spans="1:10" x14ac:dyDescent="0.25">
      <c r="A25463" s="4" t="str">
        <f>CONCATENATE(B25463,"-",C25463,"-",D25463)</f>
        <v>46270-POX20-psa3</v>
      </c>
      <c r="B25463" s="16">
        <v>46270</v>
      </c>
      <c r="C25463" s="10" t="s">
        <v>84</v>
      </c>
      <c r="D25463" s="10" t="s">
        <v>79</v>
      </c>
      <c r="E25463" s="10">
        <v>0</v>
      </c>
      <c r="F25463" s="10">
        <v>24</v>
      </c>
      <c r="G25463" s="10">
        <v>0</v>
      </c>
      <c r="H25463" s="10">
        <v>0</v>
      </c>
      <c r="I25463" s="4" t="s">
        <v>828</v>
      </c>
      <c r="J25463" s="7" t="str">
        <f>VLOOKUP(C25463,'[1]T. Apoyo Sistema'!$B$1:$C$89,2,0)</f>
        <v>SI</v>
      </c>
    </row>
    <row r="25464" spans="1:10" x14ac:dyDescent="0.25">
      <c r="A25464" s="4" t="str">
        <f>CONCATENATE(B25464,"-",C25464,"-",D25464)</f>
        <v>46270-POX20-psa4</v>
      </c>
      <c r="B25464" s="16">
        <v>46270</v>
      </c>
      <c r="C25464" s="10" t="s">
        <v>84</v>
      </c>
      <c r="D25464" s="10" t="s">
        <v>80</v>
      </c>
      <c r="E25464" s="10">
        <v>0</v>
      </c>
      <c r="F25464" s="10">
        <v>24</v>
      </c>
      <c r="G25464" s="10">
        <v>0</v>
      </c>
      <c r="H25464" s="10">
        <v>0</v>
      </c>
      <c r="I25464" s="4" t="s">
        <v>828</v>
      </c>
      <c r="J25464" s="7" t="str">
        <f>VLOOKUP(C25464,'[1]T. Apoyo Sistema'!$B$1:$C$89,2,0)</f>
        <v>SI</v>
      </c>
    </row>
    <row r="25465" spans="1:10" x14ac:dyDescent="0.25">
      <c r="A25465" s="4" t="str">
        <f>CONCATENATE(B25465,"-",C25465,"-",D25465)</f>
        <v>46270-POX20-sec1</v>
      </c>
      <c r="B25465" s="16">
        <v>46270</v>
      </c>
      <c r="C25465" s="10" t="s">
        <v>84</v>
      </c>
      <c r="D25465" s="10" t="s">
        <v>75</v>
      </c>
      <c r="E25465" s="10">
        <v>0</v>
      </c>
      <c r="F25465" s="10">
        <v>24</v>
      </c>
      <c r="G25465" s="10">
        <v>0</v>
      </c>
      <c r="H25465" s="10">
        <v>0</v>
      </c>
      <c r="I25465" s="4" t="s">
        <v>828</v>
      </c>
      <c r="J25465" s="7" t="str">
        <f>VLOOKUP(C25465,'[1]T. Apoyo Sistema'!$B$1:$C$89,2,0)</f>
        <v>SI</v>
      </c>
    </row>
    <row r="25466" spans="1:10" x14ac:dyDescent="0.25">
      <c r="A25466" s="4" t="str">
        <f>CONCATENATE(B25466,"-",C25466,"-",D25466)</f>
        <v>46270-POX20-sec2</v>
      </c>
      <c r="B25466" s="16">
        <v>46270</v>
      </c>
      <c r="C25466" s="10" t="s">
        <v>84</v>
      </c>
      <c r="D25466" s="10" t="s">
        <v>76</v>
      </c>
      <c r="E25466" s="10">
        <v>0</v>
      </c>
      <c r="F25466" s="10">
        <v>24</v>
      </c>
      <c r="G25466" s="10">
        <v>0</v>
      </c>
      <c r="H25466" s="10">
        <v>0</v>
      </c>
      <c r="I25466" s="4" t="s">
        <v>828</v>
      </c>
      <c r="J25466" s="7" t="str">
        <f>VLOOKUP(C25466,'[1]T. Apoyo Sistema'!$B$1:$C$89,2,0)</f>
        <v>SI</v>
      </c>
    </row>
    <row r="25467" spans="1:10" x14ac:dyDescent="0.25">
      <c r="A25467" s="4" t="str">
        <f>CONCATENATE(B25467,"-",C25467,"-",D25467)</f>
        <v>46270-POX21-bbd1</v>
      </c>
      <c r="B25467" s="16">
        <v>46270</v>
      </c>
      <c r="C25467" s="10" t="s">
        <v>112</v>
      </c>
      <c r="D25467" s="10" t="s">
        <v>69</v>
      </c>
      <c r="E25467" s="10">
        <v>0</v>
      </c>
      <c r="F25467" s="10">
        <v>0.43333333333333335</v>
      </c>
      <c r="G25467" s="10">
        <v>23.566666666666666</v>
      </c>
      <c r="H25467" s="10">
        <v>0</v>
      </c>
      <c r="I25467" s="4" t="s">
        <v>828</v>
      </c>
      <c r="J25467" s="7" t="str">
        <f>VLOOKUP(C25467,'[1]T. Apoyo Sistema'!$B$1:$C$89,2,0)</f>
        <v>NO</v>
      </c>
    </row>
    <row r="25468" spans="1:10" x14ac:dyDescent="0.25">
      <c r="A25468" s="4" t="str">
        <f>CONCATENATE(B25468,"-",C25468,"-",D25468)</f>
        <v>46270-POX21-bbd2</v>
      </c>
      <c r="B25468" s="16">
        <v>46270</v>
      </c>
      <c r="C25468" s="10" t="s">
        <v>112</v>
      </c>
      <c r="D25468" s="10" t="s">
        <v>70</v>
      </c>
      <c r="E25468" s="10">
        <v>0</v>
      </c>
      <c r="F25468" s="10">
        <v>0</v>
      </c>
      <c r="G25468" s="10">
        <v>24</v>
      </c>
      <c r="H25468" s="10">
        <v>0</v>
      </c>
      <c r="I25468" s="4" t="s">
        <v>828</v>
      </c>
      <c r="J25468" s="7" t="str">
        <f>VLOOKUP(C25468,'[1]T. Apoyo Sistema'!$B$1:$C$89,2,0)</f>
        <v>NO</v>
      </c>
    </row>
    <row r="25469" spans="1:10" x14ac:dyDescent="0.25">
      <c r="A25469" s="4" t="str">
        <f>CONCATENATE(B25469,"-",C25469,"-",D25469)</f>
        <v>46270-POX21-com1</v>
      </c>
      <c r="B25469" s="16">
        <v>46270</v>
      </c>
      <c r="C25469" s="10" t="s">
        <v>112</v>
      </c>
      <c r="D25469" s="10" t="s">
        <v>71</v>
      </c>
      <c r="E25469" s="10">
        <v>0</v>
      </c>
      <c r="F25469" s="10">
        <v>4.2666666666666666</v>
      </c>
      <c r="G25469" s="10">
        <v>19.733333333333334</v>
      </c>
      <c r="H25469" s="10">
        <v>0</v>
      </c>
      <c r="I25469" s="4" t="s">
        <v>828</v>
      </c>
      <c r="J25469" s="7" t="str">
        <f>VLOOKUP(C25469,'[1]T. Apoyo Sistema'!$B$1:$C$89,2,0)</f>
        <v>NO</v>
      </c>
    </row>
    <row r="25470" spans="1:10" x14ac:dyDescent="0.25">
      <c r="A25470" s="4" t="str">
        <f>CONCATENATE(B25470,"-",C25470,"-",D25470)</f>
        <v>46270-POX21-com2</v>
      </c>
      <c r="B25470" s="16">
        <v>46270</v>
      </c>
      <c r="C25470" s="10" t="s">
        <v>112</v>
      </c>
      <c r="D25470" s="10" t="s">
        <v>72</v>
      </c>
      <c r="E25470" s="10">
        <v>0</v>
      </c>
      <c r="F25470" s="10">
        <v>4.2</v>
      </c>
      <c r="G25470" s="10">
        <v>19.8</v>
      </c>
      <c r="H25470" s="10">
        <v>0</v>
      </c>
      <c r="I25470" s="4" t="s">
        <v>828</v>
      </c>
      <c r="J25470" s="7" t="str">
        <f>VLOOKUP(C25470,'[1]T. Apoyo Sistema'!$B$1:$C$89,2,0)</f>
        <v>NO</v>
      </c>
    </row>
    <row r="25471" spans="1:10" x14ac:dyDescent="0.25">
      <c r="A25471" s="4" t="str">
        <f>CONCATENATE(B25471,"-",C25471,"-",D25471)</f>
        <v>46270-POX21-com3</v>
      </c>
      <c r="B25471" s="16">
        <v>46270</v>
      </c>
      <c r="C25471" s="10" t="s">
        <v>112</v>
      </c>
      <c r="D25471" s="10" t="s">
        <v>77</v>
      </c>
      <c r="E25471" s="10">
        <v>0</v>
      </c>
      <c r="F25471" s="10">
        <v>4.2166666666666668</v>
      </c>
      <c r="G25471" s="10">
        <v>19.783333333333331</v>
      </c>
      <c r="H25471" s="10">
        <v>0</v>
      </c>
      <c r="I25471" s="4" t="s">
        <v>828</v>
      </c>
      <c r="J25471" s="7" t="str">
        <f>VLOOKUP(C25471,'[1]T. Apoyo Sistema'!$B$1:$C$89,2,0)</f>
        <v>NO</v>
      </c>
    </row>
    <row r="25472" spans="1:10" x14ac:dyDescent="0.25">
      <c r="A25472" s="4" t="str">
        <f>CONCATENATE(B25472,"-",C25472,"-",D25472)</f>
        <v>46270-POX21-com4</v>
      </c>
      <c r="B25472" s="16">
        <v>46270</v>
      </c>
      <c r="C25472" s="10" t="s">
        <v>112</v>
      </c>
      <c r="D25472" s="10" t="s">
        <v>78</v>
      </c>
      <c r="E25472" s="10">
        <v>0</v>
      </c>
      <c r="F25472" s="10">
        <v>4.55</v>
      </c>
      <c r="G25472" s="10">
        <v>19.45</v>
      </c>
      <c r="H25472" s="10">
        <v>0</v>
      </c>
      <c r="I25472" s="4" t="s">
        <v>828</v>
      </c>
      <c r="J25472" s="7" t="str">
        <f>VLOOKUP(C25472,'[1]T. Apoyo Sistema'!$B$1:$C$89,2,0)</f>
        <v>NO</v>
      </c>
    </row>
    <row r="25473" spans="1:10" x14ac:dyDescent="0.25">
      <c r="A25473" s="4" t="str">
        <f>CONCATENATE(B25473,"-",C25473,"-",D25473)</f>
        <v>46270-POX21-gen1</v>
      </c>
      <c r="B25473" s="16">
        <v>46270</v>
      </c>
      <c r="C25473" s="10" t="s">
        <v>112</v>
      </c>
      <c r="D25473" s="10" t="s">
        <v>59</v>
      </c>
      <c r="E25473" s="10">
        <v>0</v>
      </c>
      <c r="F25473" s="10">
        <v>5.2166666666666668</v>
      </c>
      <c r="G25473" s="10">
        <v>18.783333333333331</v>
      </c>
      <c r="H25473" s="10">
        <v>0</v>
      </c>
      <c r="I25473" s="4" t="s">
        <v>828</v>
      </c>
      <c r="J25473" s="7" t="str">
        <f>VLOOKUP(C25473,'[1]T. Apoyo Sistema'!$B$1:$C$89,2,0)</f>
        <v>NO</v>
      </c>
    </row>
    <row r="25474" spans="1:10" x14ac:dyDescent="0.25">
      <c r="A25474" s="4" t="str">
        <f>CONCATENATE(B25474,"-",C25474,"-",D25474)</f>
        <v>46270-POX21-gen2</v>
      </c>
      <c r="B25474" s="16">
        <v>46270</v>
      </c>
      <c r="C25474" s="10" t="s">
        <v>112</v>
      </c>
      <c r="D25474" s="10" t="s">
        <v>73</v>
      </c>
      <c r="E25474" s="10">
        <v>0</v>
      </c>
      <c r="F25474" s="10">
        <v>0</v>
      </c>
      <c r="G25474" s="10">
        <v>24</v>
      </c>
      <c r="H25474" s="10">
        <v>0</v>
      </c>
      <c r="I25474" s="4" t="s">
        <v>828</v>
      </c>
      <c r="J25474" s="7" t="str">
        <f>VLOOKUP(C25474,'[1]T. Apoyo Sistema'!$B$1:$C$89,2,0)</f>
        <v>NO</v>
      </c>
    </row>
    <row r="25475" spans="1:10" x14ac:dyDescent="0.25">
      <c r="A25475" s="4" t="str">
        <f>CONCATENATE(B25475,"-",C25475,"-",D25475)</f>
        <v>46270-POX21-psa1</v>
      </c>
      <c r="B25475" s="16">
        <v>46270</v>
      </c>
      <c r="C25475" s="10" t="s">
        <v>112</v>
      </c>
      <c r="D25475" s="10" t="s">
        <v>60</v>
      </c>
      <c r="E25475" s="10">
        <v>0</v>
      </c>
      <c r="F25475" s="10">
        <v>4</v>
      </c>
      <c r="G25475" s="10">
        <v>20</v>
      </c>
      <c r="H25475" s="10">
        <v>0</v>
      </c>
      <c r="I25475" s="4" t="s">
        <v>828</v>
      </c>
      <c r="J25475" s="7" t="str">
        <f>VLOOKUP(C25475,'[1]T. Apoyo Sistema'!$B$1:$C$89,2,0)</f>
        <v>NO</v>
      </c>
    </row>
    <row r="25476" spans="1:10" x14ac:dyDescent="0.25">
      <c r="A25476" s="4" t="str">
        <f>CONCATENATE(B25476,"-",C25476,"-",D25476)</f>
        <v>46270-POX21-psa2</v>
      </c>
      <c r="B25476" s="16">
        <v>46270</v>
      </c>
      <c r="C25476" s="10" t="s">
        <v>112</v>
      </c>
      <c r="D25476" s="10" t="s">
        <v>74</v>
      </c>
      <c r="E25476" s="10">
        <v>0</v>
      </c>
      <c r="F25476" s="10">
        <v>3.95</v>
      </c>
      <c r="G25476" s="10">
        <v>20.05</v>
      </c>
      <c r="H25476" s="10">
        <v>0</v>
      </c>
      <c r="I25476" s="4" t="s">
        <v>828</v>
      </c>
      <c r="J25476" s="7" t="str">
        <f>VLOOKUP(C25476,'[1]T. Apoyo Sistema'!$B$1:$C$89,2,0)</f>
        <v>NO</v>
      </c>
    </row>
    <row r="25477" spans="1:10" x14ac:dyDescent="0.25">
      <c r="A25477" s="4" t="str">
        <f>CONCATENATE(B25477,"-",C25477,"-",D25477)</f>
        <v>46270-POX21-psa3</v>
      </c>
      <c r="B25477" s="16">
        <v>46270</v>
      </c>
      <c r="C25477" s="10" t="s">
        <v>112</v>
      </c>
      <c r="D25477" s="10" t="s">
        <v>79</v>
      </c>
      <c r="E25477" s="10">
        <v>0</v>
      </c>
      <c r="F25477" s="10">
        <v>3.9333333333333331</v>
      </c>
      <c r="G25477" s="10">
        <v>20.066666666666666</v>
      </c>
      <c r="H25477" s="10">
        <v>0</v>
      </c>
      <c r="I25477" s="4" t="s">
        <v>828</v>
      </c>
      <c r="J25477" s="7" t="str">
        <f>VLOOKUP(C25477,'[1]T. Apoyo Sistema'!$B$1:$C$89,2,0)</f>
        <v>NO</v>
      </c>
    </row>
    <row r="25478" spans="1:10" x14ac:dyDescent="0.25">
      <c r="A25478" s="4" t="str">
        <f>CONCATENATE(B25478,"-",C25478,"-",D25478)</f>
        <v>46270-POX21-psa4</v>
      </c>
      <c r="B25478" s="16">
        <v>46270</v>
      </c>
      <c r="C25478" s="10" t="s">
        <v>112</v>
      </c>
      <c r="D25478" s="10" t="s">
        <v>80</v>
      </c>
      <c r="E25478" s="10">
        <v>0</v>
      </c>
      <c r="F25478" s="10">
        <v>4.0666666666666664</v>
      </c>
      <c r="G25478" s="10">
        <v>19.933333333333334</v>
      </c>
      <c r="H25478" s="10">
        <v>0</v>
      </c>
      <c r="I25478" s="4" t="s">
        <v>828</v>
      </c>
      <c r="J25478" s="7" t="str">
        <f>VLOOKUP(C25478,'[1]T. Apoyo Sistema'!$B$1:$C$89,2,0)</f>
        <v>NO</v>
      </c>
    </row>
    <row r="25479" spans="1:10" x14ac:dyDescent="0.25">
      <c r="A25479" s="4" t="str">
        <f>CONCATENATE(B25479,"-",C25479,"-",D25479)</f>
        <v>46270-POX21-sec1</v>
      </c>
      <c r="B25479" s="16">
        <v>46270</v>
      </c>
      <c r="C25479" s="10" t="s">
        <v>112</v>
      </c>
      <c r="D25479" s="10" t="s">
        <v>75</v>
      </c>
      <c r="E25479" s="10">
        <v>0</v>
      </c>
      <c r="F25479" s="10">
        <v>4.9000000000000004</v>
      </c>
      <c r="G25479" s="10">
        <v>19.100000000000001</v>
      </c>
      <c r="H25479" s="10">
        <v>0</v>
      </c>
      <c r="I25479" s="4" t="s">
        <v>828</v>
      </c>
      <c r="J25479" s="7" t="str">
        <f>VLOOKUP(C25479,'[1]T. Apoyo Sistema'!$B$1:$C$89,2,0)</f>
        <v>NO</v>
      </c>
    </row>
    <row r="25480" spans="1:10" x14ac:dyDescent="0.25">
      <c r="A25480" s="4" t="str">
        <f>CONCATENATE(B25480,"-",C25480,"-",D25480)</f>
        <v>46270-POX21-sec2</v>
      </c>
      <c r="B25480" s="16">
        <v>46270</v>
      </c>
      <c r="C25480" s="10" t="s">
        <v>112</v>
      </c>
      <c r="D25480" s="10" t="s">
        <v>76</v>
      </c>
      <c r="E25480" s="10">
        <v>0</v>
      </c>
      <c r="F25480" s="10">
        <v>4.9000000000000004</v>
      </c>
      <c r="G25480" s="10">
        <v>19.100000000000001</v>
      </c>
      <c r="H25480" s="10">
        <v>0</v>
      </c>
      <c r="I25480" s="4" t="s">
        <v>828</v>
      </c>
      <c r="J25480" s="7" t="str">
        <f>VLOOKUP(C25480,'[1]T. Apoyo Sistema'!$B$1:$C$89,2,0)</f>
        <v>NO</v>
      </c>
    </row>
    <row r="25481" spans="1:10" x14ac:dyDescent="0.25">
      <c r="A25481" s="4" t="str">
        <f>CONCATENATE(B25481,"-",C25481,"-",D25481)</f>
        <v>46270-POX22-bbd1</v>
      </c>
      <c r="B25481" s="16">
        <v>46270</v>
      </c>
      <c r="C25481" s="10" t="s">
        <v>85</v>
      </c>
      <c r="D25481" s="10" t="s">
        <v>69</v>
      </c>
      <c r="E25481" s="10">
        <v>0</v>
      </c>
      <c r="F25481" s="10">
        <v>0</v>
      </c>
      <c r="G25481" s="10">
        <v>24</v>
      </c>
      <c r="H25481" s="10">
        <v>0</v>
      </c>
      <c r="I25481" s="4" t="s">
        <v>828</v>
      </c>
      <c r="J25481" s="7" t="str">
        <f>VLOOKUP(C25481,'[1]T. Apoyo Sistema'!$B$1:$C$89,2,0)</f>
        <v>SI</v>
      </c>
    </row>
    <row r="25482" spans="1:10" x14ac:dyDescent="0.25">
      <c r="A25482" s="4" t="str">
        <f>CONCATENATE(B25482,"-",C25482,"-",D25482)</f>
        <v>46270-POX22-bbd2</v>
      </c>
      <c r="B25482" s="16">
        <v>46270</v>
      </c>
      <c r="C25482" s="10" t="s">
        <v>85</v>
      </c>
      <c r="D25482" s="10" t="s">
        <v>70</v>
      </c>
      <c r="E25482" s="10">
        <v>0</v>
      </c>
      <c r="F25482" s="10">
        <v>0</v>
      </c>
      <c r="G25482" s="10">
        <v>24</v>
      </c>
      <c r="H25482" s="10">
        <v>0</v>
      </c>
      <c r="I25482" s="4" t="s">
        <v>828</v>
      </c>
      <c r="J25482" s="7" t="str">
        <f>VLOOKUP(C25482,'[1]T. Apoyo Sistema'!$B$1:$C$89,2,0)</f>
        <v>SI</v>
      </c>
    </row>
    <row r="25483" spans="1:10" x14ac:dyDescent="0.25">
      <c r="A25483" s="4" t="str">
        <f>CONCATENATE(B25483,"-",C25483,"-",D25483)</f>
        <v>46270-POX22-com1</v>
      </c>
      <c r="B25483" s="16">
        <v>46270</v>
      </c>
      <c r="C25483" s="10" t="s">
        <v>85</v>
      </c>
      <c r="D25483" s="10" t="s">
        <v>71</v>
      </c>
      <c r="E25483" s="10">
        <v>0</v>
      </c>
      <c r="F25483" s="10">
        <v>0</v>
      </c>
      <c r="G25483" s="10">
        <v>24</v>
      </c>
      <c r="H25483" s="10">
        <v>0</v>
      </c>
      <c r="I25483" s="4" t="s">
        <v>828</v>
      </c>
      <c r="J25483" s="7" t="str">
        <f>VLOOKUP(C25483,'[1]T. Apoyo Sistema'!$B$1:$C$89,2,0)</f>
        <v>SI</v>
      </c>
    </row>
    <row r="25484" spans="1:10" x14ac:dyDescent="0.25">
      <c r="A25484" s="4" t="str">
        <f>CONCATENATE(B25484,"-",C25484,"-",D25484)</f>
        <v>46270-POX22-com2</v>
      </c>
      <c r="B25484" s="16">
        <v>46270</v>
      </c>
      <c r="C25484" s="10" t="s">
        <v>85</v>
      </c>
      <c r="D25484" s="10" t="s">
        <v>72</v>
      </c>
      <c r="E25484" s="10">
        <v>0</v>
      </c>
      <c r="F25484" s="10">
        <v>0</v>
      </c>
      <c r="G25484" s="10">
        <v>24</v>
      </c>
      <c r="H25484" s="10">
        <v>0</v>
      </c>
      <c r="I25484" s="4" t="s">
        <v>828</v>
      </c>
      <c r="J25484" s="7" t="str">
        <f>VLOOKUP(C25484,'[1]T. Apoyo Sistema'!$B$1:$C$89,2,0)</f>
        <v>SI</v>
      </c>
    </row>
    <row r="25485" spans="1:10" x14ac:dyDescent="0.25">
      <c r="A25485" s="4" t="str">
        <f>CONCATENATE(B25485,"-",C25485,"-",D25485)</f>
        <v>46270-POX22-com3</v>
      </c>
      <c r="B25485" s="16">
        <v>46270</v>
      </c>
      <c r="C25485" s="10" t="s">
        <v>85</v>
      </c>
      <c r="D25485" s="10" t="s">
        <v>77</v>
      </c>
      <c r="E25485" s="10">
        <v>0</v>
      </c>
      <c r="F25485" s="10">
        <v>0</v>
      </c>
      <c r="G25485" s="10">
        <v>24</v>
      </c>
      <c r="H25485" s="10">
        <v>0</v>
      </c>
      <c r="I25485" s="4" t="s">
        <v>828</v>
      </c>
      <c r="J25485" s="7" t="str">
        <f>VLOOKUP(C25485,'[1]T. Apoyo Sistema'!$B$1:$C$89,2,0)</f>
        <v>SI</v>
      </c>
    </row>
    <row r="25486" spans="1:10" x14ac:dyDescent="0.25">
      <c r="A25486" s="4" t="str">
        <f>CONCATENATE(B25486,"-",C25486,"-",D25486)</f>
        <v>46270-POX22-com4</v>
      </c>
      <c r="B25486" s="16">
        <v>46270</v>
      </c>
      <c r="C25486" s="10" t="s">
        <v>85</v>
      </c>
      <c r="D25486" s="10" t="s">
        <v>78</v>
      </c>
      <c r="E25486" s="10">
        <v>0</v>
      </c>
      <c r="F25486" s="10">
        <v>0</v>
      </c>
      <c r="G25486" s="10">
        <v>24</v>
      </c>
      <c r="H25486" s="10">
        <v>0</v>
      </c>
      <c r="I25486" s="4" t="s">
        <v>828</v>
      </c>
      <c r="J25486" s="7" t="str">
        <f>VLOOKUP(C25486,'[1]T. Apoyo Sistema'!$B$1:$C$89,2,0)</f>
        <v>SI</v>
      </c>
    </row>
    <row r="25487" spans="1:10" x14ac:dyDescent="0.25">
      <c r="A25487" s="4" t="str">
        <f>CONCATENATE(B25487,"-",C25487,"-",D25487)</f>
        <v>46270-POX22-gen1</v>
      </c>
      <c r="B25487" s="16">
        <v>46270</v>
      </c>
      <c r="C25487" s="10" t="s">
        <v>85</v>
      </c>
      <c r="D25487" s="10" t="s">
        <v>59</v>
      </c>
      <c r="E25487" s="10">
        <v>0</v>
      </c>
      <c r="F25487" s="10">
        <v>0</v>
      </c>
      <c r="G25487" s="10">
        <v>24</v>
      </c>
      <c r="H25487" s="10">
        <v>0</v>
      </c>
      <c r="I25487" s="4" t="s">
        <v>828</v>
      </c>
      <c r="J25487" s="7" t="str">
        <f>VLOOKUP(C25487,'[1]T. Apoyo Sistema'!$B$1:$C$89,2,0)</f>
        <v>SI</v>
      </c>
    </row>
    <row r="25488" spans="1:10" x14ac:dyDescent="0.25">
      <c r="A25488" s="4" t="str">
        <f>CONCATENATE(B25488,"-",C25488,"-",D25488)</f>
        <v>46270-POX22-gen2</v>
      </c>
      <c r="B25488" s="16">
        <v>46270</v>
      </c>
      <c r="C25488" s="10" t="s">
        <v>85</v>
      </c>
      <c r="D25488" s="10" t="s">
        <v>73</v>
      </c>
      <c r="E25488" s="10">
        <v>0</v>
      </c>
      <c r="F25488" s="10">
        <v>0</v>
      </c>
      <c r="G25488" s="10">
        <v>24</v>
      </c>
      <c r="H25488" s="10">
        <v>0</v>
      </c>
      <c r="I25488" s="4" t="s">
        <v>828</v>
      </c>
      <c r="J25488" s="7" t="str">
        <f>VLOOKUP(C25488,'[1]T. Apoyo Sistema'!$B$1:$C$89,2,0)</f>
        <v>SI</v>
      </c>
    </row>
    <row r="25489" spans="1:10" x14ac:dyDescent="0.25">
      <c r="A25489" s="4" t="str">
        <f>CONCATENATE(B25489,"-",C25489,"-",D25489)</f>
        <v>46270-POX22-psa1</v>
      </c>
      <c r="B25489" s="16">
        <v>46270</v>
      </c>
      <c r="C25489" s="10" t="s">
        <v>85</v>
      </c>
      <c r="D25489" s="10" t="s">
        <v>60</v>
      </c>
      <c r="E25489" s="10">
        <v>0</v>
      </c>
      <c r="F25489" s="10">
        <v>0</v>
      </c>
      <c r="G25489" s="10">
        <v>24</v>
      </c>
      <c r="H25489" s="10">
        <v>0</v>
      </c>
      <c r="I25489" s="4" t="s">
        <v>828</v>
      </c>
      <c r="J25489" s="7" t="str">
        <f>VLOOKUP(C25489,'[1]T. Apoyo Sistema'!$B$1:$C$89,2,0)</f>
        <v>SI</v>
      </c>
    </row>
    <row r="25490" spans="1:10" x14ac:dyDescent="0.25">
      <c r="A25490" s="4" t="str">
        <f>CONCATENATE(B25490,"-",C25490,"-",D25490)</f>
        <v>46270-POX22-psa2</v>
      </c>
      <c r="B25490" s="16">
        <v>46270</v>
      </c>
      <c r="C25490" s="10" t="s">
        <v>85</v>
      </c>
      <c r="D25490" s="10" t="s">
        <v>74</v>
      </c>
      <c r="E25490" s="10">
        <v>0</v>
      </c>
      <c r="F25490" s="10">
        <v>0</v>
      </c>
      <c r="G25490" s="10">
        <v>24</v>
      </c>
      <c r="H25490" s="10">
        <v>0</v>
      </c>
      <c r="I25490" s="4" t="s">
        <v>828</v>
      </c>
      <c r="J25490" s="7" t="str">
        <f>VLOOKUP(C25490,'[1]T. Apoyo Sistema'!$B$1:$C$89,2,0)</f>
        <v>SI</v>
      </c>
    </row>
    <row r="25491" spans="1:10" x14ac:dyDescent="0.25">
      <c r="A25491" s="4" t="str">
        <f>CONCATENATE(B25491,"-",C25491,"-",D25491)</f>
        <v>46270-POX22-psa3</v>
      </c>
      <c r="B25491" s="16">
        <v>46270</v>
      </c>
      <c r="C25491" s="10" t="s">
        <v>85</v>
      </c>
      <c r="D25491" s="10" t="s">
        <v>79</v>
      </c>
      <c r="E25491" s="10">
        <v>0</v>
      </c>
      <c r="F25491" s="10">
        <v>0</v>
      </c>
      <c r="G25491" s="10">
        <v>24</v>
      </c>
      <c r="H25491" s="10">
        <v>0</v>
      </c>
      <c r="I25491" s="4" t="s">
        <v>828</v>
      </c>
      <c r="J25491" s="7" t="str">
        <f>VLOOKUP(C25491,'[1]T. Apoyo Sistema'!$B$1:$C$89,2,0)</f>
        <v>SI</v>
      </c>
    </row>
    <row r="25492" spans="1:10" x14ac:dyDescent="0.25">
      <c r="A25492" s="4" t="str">
        <f>CONCATENATE(B25492,"-",C25492,"-",D25492)</f>
        <v>46270-POX22-psa4</v>
      </c>
      <c r="B25492" s="16">
        <v>46270</v>
      </c>
      <c r="C25492" s="10" t="s">
        <v>85</v>
      </c>
      <c r="D25492" s="10" t="s">
        <v>80</v>
      </c>
      <c r="E25492" s="10">
        <v>0</v>
      </c>
      <c r="F25492" s="10">
        <v>0</v>
      </c>
      <c r="G25492" s="10">
        <v>24</v>
      </c>
      <c r="H25492" s="10">
        <v>0</v>
      </c>
      <c r="I25492" s="4" t="s">
        <v>828</v>
      </c>
      <c r="J25492" s="7" t="str">
        <f>VLOOKUP(C25492,'[1]T. Apoyo Sistema'!$B$1:$C$89,2,0)</f>
        <v>SI</v>
      </c>
    </row>
    <row r="25493" spans="1:10" x14ac:dyDescent="0.25">
      <c r="A25493" s="4" t="str">
        <f>CONCATENATE(B25493,"-",C25493,"-",D25493)</f>
        <v>46270-POX22-sec1</v>
      </c>
      <c r="B25493" s="16">
        <v>46270</v>
      </c>
      <c r="C25493" s="10" t="s">
        <v>85</v>
      </c>
      <c r="D25493" s="10" t="s">
        <v>75</v>
      </c>
      <c r="E25493" s="10">
        <v>0</v>
      </c>
      <c r="F25493" s="10">
        <v>0</v>
      </c>
      <c r="G25493" s="10">
        <v>24</v>
      </c>
      <c r="H25493" s="10">
        <v>0</v>
      </c>
      <c r="I25493" s="4" t="s">
        <v>828</v>
      </c>
      <c r="J25493" s="7" t="str">
        <f>VLOOKUP(C25493,'[1]T. Apoyo Sistema'!$B$1:$C$89,2,0)</f>
        <v>SI</v>
      </c>
    </row>
    <row r="25494" spans="1:10" x14ac:dyDescent="0.25">
      <c r="A25494" s="4" t="str">
        <f>CONCATENATE(B25494,"-",C25494,"-",D25494)</f>
        <v>46270-POX22-sec2</v>
      </c>
      <c r="B25494" s="16">
        <v>46270</v>
      </c>
      <c r="C25494" s="10" t="s">
        <v>85</v>
      </c>
      <c r="D25494" s="10" t="s">
        <v>76</v>
      </c>
      <c r="E25494" s="10">
        <v>0</v>
      </c>
      <c r="F25494" s="10">
        <v>0</v>
      </c>
      <c r="G25494" s="10">
        <v>24</v>
      </c>
      <c r="H25494" s="10">
        <v>0</v>
      </c>
      <c r="I25494" s="4" t="s">
        <v>828</v>
      </c>
      <c r="J25494" s="7" t="str">
        <f>VLOOKUP(C25494,'[1]T. Apoyo Sistema'!$B$1:$C$89,2,0)</f>
        <v>SI</v>
      </c>
    </row>
    <row r="25495" spans="1:10" x14ac:dyDescent="0.25">
      <c r="A25495" s="4" t="str">
        <f>CONCATENATE(B25495,"-",C25495,"-",D25495)</f>
        <v>46258-POX49-com3</v>
      </c>
      <c r="B25495" s="16">
        <v>46258</v>
      </c>
      <c r="C25495" s="10" t="s">
        <v>98</v>
      </c>
      <c r="D25495" s="10" t="s">
        <v>77</v>
      </c>
      <c r="E25495" s="10">
        <v>0</v>
      </c>
      <c r="F25495" s="10">
        <v>6.2166666666666668</v>
      </c>
      <c r="G25495" s="10">
        <v>17.766666666666666</v>
      </c>
      <c r="H25495" s="10">
        <v>0</v>
      </c>
      <c r="I25495" s="4" t="s">
        <v>13</v>
      </c>
      <c r="J25495" s="7" t="str">
        <f>VLOOKUP(C25495,'[1]T. Apoyo Sistema'!$B$1:$C$89,2,0)</f>
        <v>SI</v>
      </c>
    </row>
    <row r="25496" spans="1:10" x14ac:dyDescent="0.25">
      <c r="A25496" s="4" t="str">
        <f>CONCATENATE(B25496,"-",C25496,"-",D25496)</f>
        <v>46258-POX49-com4</v>
      </c>
      <c r="B25496" s="16">
        <v>46258</v>
      </c>
      <c r="C25496" s="10" t="s">
        <v>98</v>
      </c>
      <c r="D25496" s="10" t="s">
        <v>78</v>
      </c>
      <c r="E25496" s="10">
        <v>0</v>
      </c>
      <c r="F25496" s="10">
        <v>6.3166666666666664</v>
      </c>
      <c r="G25496" s="10">
        <v>17.666666666666668</v>
      </c>
      <c r="H25496" s="10">
        <v>0</v>
      </c>
      <c r="I25496" s="4" t="s">
        <v>13</v>
      </c>
      <c r="J25496" s="7" t="str">
        <f>VLOOKUP(C25496,'[1]T. Apoyo Sistema'!$B$1:$C$89,2,0)</f>
        <v>SI</v>
      </c>
    </row>
    <row r="25497" spans="1:10" x14ac:dyDescent="0.25">
      <c r="A25497" s="4" t="str">
        <f>CONCATENATE(B25497,"-",C25497,"-",D25497)</f>
        <v>46258-POX49-gen1</v>
      </c>
      <c r="B25497" s="16">
        <v>46258</v>
      </c>
      <c r="C25497" s="10" t="s">
        <v>98</v>
      </c>
      <c r="D25497" s="10" t="s">
        <v>59</v>
      </c>
      <c r="E25497" s="10">
        <v>1</v>
      </c>
      <c r="F25497" s="10">
        <v>1.7333333333333334</v>
      </c>
      <c r="G25497" s="10">
        <v>21.35</v>
      </c>
      <c r="H25497" s="10">
        <v>0.9</v>
      </c>
      <c r="I25497" s="4" t="s">
        <v>13</v>
      </c>
      <c r="J25497" s="7" t="str">
        <f>VLOOKUP(C25497,'[1]T. Apoyo Sistema'!$B$1:$C$89,2,0)</f>
        <v>SI</v>
      </c>
    </row>
    <row r="25498" spans="1:10" x14ac:dyDescent="0.25">
      <c r="A25498" s="4" t="str">
        <f>CONCATENATE(B25498,"-",C25498,"-",D25498)</f>
        <v>46258-POX49-gen2</v>
      </c>
      <c r="B25498" s="16">
        <v>46258</v>
      </c>
      <c r="C25498" s="10" t="s">
        <v>98</v>
      </c>
      <c r="D25498" s="10" t="s">
        <v>73</v>
      </c>
      <c r="E25498" s="10">
        <v>0</v>
      </c>
      <c r="F25498" s="10">
        <v>4.7166666666666668</v>
      </c>
      <c r="G25498" s="10">
        <v>19.266666666666666</v>
      </c>
      <c r="H25498" s="10">
        <v>0</v>
      </c>
      <c r="I25498" s="4" t="s">
        <v>13</v>
      </c>
      <c r="J25498" s="7" t="str">
        <f>VLOOKUP(C25498,'[1]T. Apoyo Sistema'!$B$1:$C$89,2,0)</f>
        <v>SI</v>
      </c>
    </row>
    <row r="25499" spans="1:10" x14ac:dyDescent="0.25">
      <c r="A25499" s="4" t="str">
        <f>CONCATENATE(B25499,"-",C25499,"-",D25499)</f>
        <v>46258-POX49-psa1</v>
      </c>
      <c r="B25499" s="16">
        <v>46258</v>
      </c>
      <c r="C25499" s="10" t="s">
        <v>98</v>
      </c>
      <c r="D25499" s="10" t="s">
        <v>60</v>
      </c>
      <c r="E25499" s="10">
        <v>0</v>
      </c>
      <c r="F25499" s="10">
        <v>6.166666666666667</v>
      </c>
      <c r="G25499" s="10">
        <v>17.816666666666666</v>
      </c>
      <c r="H25499" s="10">
        <v>0</v>
      </c>
      <c r="I25499" s="4" t="s">
        <v>13</v>
      </c>
      <c r="J25499" s="7" t="str">
        <f>VLOOKUP(C25499,'[1]T. Apoyo Sistema'!$B$1:$C$89,2,0)</f>
        <v>SI</v>
      </c>
    </row>
    <row r="25500" spans="1:10" x14ac:dyDescent="0.25">
      <c r="A25500" s="4" t="str">
        <f>CONCATENATE(B25500,"-",C25500,"-",D25500)</f>
        <v>46258-POX49-psa2</v>
      </c>
      <c r="B25500" s="16">
        <v>46258</v>
      </c>
      <c r="C25500" s="10" t="s">
        <v>98</v>
      </c>
      <c r="D25500" s="10" t="s">
        <v>74</v>
      </c>
      <c r="E25500" s="10">
        <v>0</v>
      </c>
      <c r="F25500" s="10">
        <v>6.2</v>
      </c>
      <c r="G25500" s="10">
        <v>17.783333333333335</v>
      </c>
      <c r="H25500" s="10">
        <v>0</v>
      </c>
      <c r="I25500" s="4" t="s">
        <v>13</v>
      </c>
      <c r="J25500" s="7" t="str">
        <f>VLOOKUP(C25500,'[1]T. Apoyo Sistema'!$B$1:$C$89,2,0)</f>
        <v>SI</v>
      </c>
    </row>
    <row r="25501" spans="1:10" x14ac:dyDescent="0.25">
      <c r="A25501" s="4" t="str">
        <f>CONCATENATE(B25501,"-",C25501,"-",D25501)</f>
        <v>46258-POX49-psa3</v>
      </c>
      <c r="B25501" s="16">
        <v>46258</v>
      </c>
      <c r="C25501" s="10" t="s">
        <v>98</v>
      </c>
      <c r="D25501" s="10" t="s">
        <v>79</v>
      </c>
      <c r="E25501" s="10">
        <v>0</v>
      </c>
      <c r="F25501" s="10">
        <v>6.2</v>
      </c>
      <c r="G25501" s="10">
        <v>17.783333333333335</v>
      </c>
      <c r="H25501" s="10">
        <v>0</v>
      </c>
      <c r="I25501" s="4" t="s">
        <v>13</v>
      </c>
      <c r="J25501" s="7" t="str">
        <f>VLOOKUP(C25501,'[1]T. Apoyo Sistema'!$B$1:$C$89,2,0)</f>
        <v>SI</v>
      </c>
    </row>
    <row r="25502" spans="1:10" x14ac:dyDescent="0.25">
      <c r="A25502" s="4" t="str">
        <f>CONCATENATE(B25502,"-",C25502,"-",D25502)</f>
        <v>46258-POX49-psa4</v>
      </c>
      <c r="B25502" s="16">
        <v>46258</v>
      </c>
      <c r="C25502" s="10" t="s">
        <v>98</v>
      </c>
      <c r="D25502" s="10" t="s">
        <v>80</v>
      </c>
      <c r="E25502" s="10">
        <v>0</v>
      </c>
      <c r="F25502" s="10">
        <v>6.166666666666667</v>
      </c>
      <c r="G25502" s="10">
        <v>17.816666666666666</v>
      </c>
      <c r="H25502" s="10">
        <v>0</v>
      </c>
      <c r="I25502" s="4" t="s">
        <v>13</v>
      </c>
      <c r="J25502" s="7" t="str">
        <f>VLOOKUP(C25502,'[1]T. Apoyo Sistema'!$B$1:$C$89,2,0)</f>
        <v>SI</v>
      </c>
    </row>
    <row r="25503" spans="1:10" x14ac:dyDescent="0.25">
      <c r="A25503" s="4" t="str">
        <f>CONCATENATE(B25503,"-",C25503,"-",D25503)</f>
        <v>46258-POX49-sec1</v>
      </c>
      <c r="B25503" s="16">
        <v>46258</v>
      </c>
      <c r="C25503" s="10" t="s">
        <v>98</v>
      </c>
      <c r="D25503" s="10" t="s">
        <v>75</v>
      </c>
      <c r="E25503" s="10">
        <v>0</v>
      </c>
      <c r="F25503" s="10">
        <v>6.3833333333333337</v>
      </c>
      <c r="G25503" s="10">
        <v>17.600000000000001</v>
      </c>
      <c r="H25503" s="10">
        <v>0</v>
      </c>
      <c r="I25503" s="4" t="s">
        <v>13</v>
      </c>
      <c r="J25503" s="7" t="str">
        <f>VLOOKUP(C25503,'[1]T. Apoyo Sistema'!$B$1:$C$89,2,0)</f>
        <v>SI</v>
      </c>
    </row>
    <row r="25504" spans="1:10" x14ac:dyDescent="0.25">
      <c r="A25504" s="4" t="str">
        <f>CONCATENATE(B25504,"-",C25504,"-",D25504)</f>
        <v>46258-POX49-sec2</v>
      </c>
      <c r="B25504" s="16">
        <v>46258</v>
      </c>
      <c r="C25504" s="10" t="s">
        <v>98</v>
      </c>
      <c r="D25504" s="10" t="s">
        <v>76</v>
      </c>
      <c r="E25504" s="10">
        <v>0</v>
      </c>
      <c r="F25504" s="10">
        <v>6.3833333333333337</v>
      </c>
      <c r="G25504" s="10">
        <v>17.600000000000001</v>
      </c>
      <c r="H25504" s="10">
        <v>0</v>
      </c>
      <c r="I25504" s="4" t="s">
        <v>13</v>
      </c>
      <c r="J25504" s="7" t="str">
        <f>VLOOKUP(C25504,'[1]T. Apoyo Sistema'!$B$1:$C$89,2,0)</f>
        <v>SI</v>
      </c>
    </row>
    <row r="25505" spans="1:10" x14ac:dyDescent="0.25">
      <c r="A25505" s="4" t="str">
        <f>CONCATENATE(B25505,"-",C25505,"-",D25505)</f>
        <v>46259-POX28-bbd1</v>
      </c>
      <c r="B25505" s="16">
        <v>46259</v>
      </c>
      <c r="C25505" s="10" t="s">
        <v>111</v>
      </c>
      <c r="D25505" s="10" t="s">
        <v>69</v>
      </c>
      <c r="E25505" s="10">
        <v>0</v>
      </c>
      <c r="F25505" s="10">
        <v>0.31666666666666665</v>
      </c>
      <c r="G25505" s="10">
        <v>23.666666666666668</v>
      </c>
      <c r="H25505" s="10">
        <v>0</v>
      </c>
      <c r="I25505" s="4" t="s">
        <v>13</v>
      </c>
      <c r="J25505" s="7" t="str">
        <f>VLOOKUP(C25505,'[1]T. Apoyo Sistema'!$B$1:$C$89,2,0)</f>
        <v>SI</v>
      </c>
    </row>
    <row r="25506" spans="1:10" x14ac:dyDescent="0.25">
      <c r="A25506" s="4" t="str">
        <f>CONCATENATE(B25506,"-",C25506,"-",D25506)</f>
        <v>46259-POX28-bbd2</v>
      </c>
      <c r="B25506" s="16">
        <v>46259</v>
      </c>
      <c r="C25506" s="10" t="s">
        <v>111</v>
      </c>
      <c r="D25506" s="10" t="s">
        <v>70</v>
      </c>
      <c r="E25506" s="10">
        <v>0</v>
      </c>
      <c r="F25506" s="10">
        <v>0</v>
      </c>
      <c r="G25506" s="10">
        <v>0</v>
      </c>
      <c r="H25506" s="10">
        <v>23.983333333333334</v>
      </c>
      <c r="I25506" s="4" t="s">
        <v>13</v>
      </c>
      <c r="J25506" s="7" t="str">
        <f>VLOOKUP(C25506,'[1]T. Apoyo Sistema'!$B$1:$C$89,2,0)</f>
        <v>SI</v>
      </c>
    </row>
    <row r="25507" spans="1:10" x14ac:dyDescent="0.25">
      <c r="A25507" s="4" t="str">
        <f>CONCATENATE(B25507,"-",C25507,"-",D25507)</f>
        <v>46259-POX28-com1</v>
      </c>
      <c r="B25507" s="16">
        <v>46259</v>
      </c>
      <c r="C25507" s="10" t="s">
        <v>111</v>
      </c>
      <c r="D25507" s="10" t="s">
        <v>71</v>
      </c>
      <c r="E25507" s="10">
        <v>0</v>
      </c>
      <c r="F25507" s="10">
        <v>0</v>
      </c>
      <c r="G25507" s="10">
        <v>23.983333333333334</v>
      </c>
      <c r="H25507" s="10">
        <v>0</v>
      </c>
      <c r="I25507" s="4" t="s">
        <v>13</v>
      </c>
      <c r="J25507" s="7" t="str">
        <f>VLOOKUP(C25507,'[1]T. Apoyo Sistema'!$B$1:$C$89,2,0)</f>
        <v>SI</v>
      </c>
    </row>
    <row r="25508" spans="1:10" x14ac:dyDescent="0.25">
      <c r="A25508" s="4" t="str">
        <f>CONCATENATE(B25508,"-",C25508,"-",D25508)</f>
        <v>46259-POX28-com2</v>
      </c>
      <c r="B25508" s="16">
        <v>46259</v>
      </c>
      <c r="C25508" s="10" t="s">
        <v>111</v>
      </c>
      <c r="D25508" s="10" t="s">
        <v>72</v>
      </c>
      <c r="E25508" s="10">
        <v>0</v>
      </c>
      <c r="F25508" s="10">
        <v>23.4</v>
      </c>
      <c r="G25508" s="10">
        <v>0.5833333333333357</v>
      </c>
      <c r="H25508" s="10">
        <v>0</v>
      </c>
      <c r="I25508" s="4" t="s">
        <v>13</v>
      </c>
      <c r="J25508" s="7" t="str">
        <f>VLOOKUP(C25508,'[1]T. Apoyo Sistema'!$B$1:$C$89,2,0)</f>
        <v>SI</v>
      </c>
    </row>
    <row r="25509" spans="1:10" x14ac:dyDescent="0.25">
      <c r="A25509" s="4" t="str">
        <f>CONCATENATE(B25509,"-",C25509,"-",D25509)</f>
        <v>46270-POX24-bbd1</v>
      </c>
      <c r="B25509" s="16">
        <v>46270</v>
      </c>
      <c r="C25509" s="10" t="s">
        <v>87</v>
      </c>
      <c r="D25509" s="10" t="s">
        <v>69</v>
      </c>
      <c r="E25509" s="10">
        <v>0</v>
      </c>
      <c r="F25509" s="10">
        <v>0</v>
      </c>
      <c r="G25509" s="10">
        <v>24</v>
      </c>
      <c r="H25509" s="10">
        <v>0</v>
      </c>
      <c r="I25509" s="4" t="s">
        <v>828</v>
      </c>
      <c r="J25509" s="7" t="str">
        <f>VLOOKUP(C25509,'[1]T. Apoyo Sistema'!$B$1:$C$89,2,0)</f>
        <v>SI</v>
      </c>
    </row>
    <row r="25510" spans="1:10" x14ac:dyDescent="0.25">
      <c r="A25510" s="4" t="str">
        <f>CONCATENATE(B25510,"-",C25510,"-",D25510)</f>
        <v>46270-POX24-bbd2</v>
      </c>
      <c r="B25510" s="16">
        <v>46270</v>
      </c>
      <c r="C25510" s="10" t="s">
        <v>87</v>
      </c>
      <c r="D25510" s="10" t="s">
        <v>70</v>
      </c>
      <c r="E25510" s="10">
        <v>0</v>
      </c>
      <c r="F25510" s="10">
        <v>0</v>
      </c>
      <c r="G25510" s="10">
        <v>24</v>
      </c>
      <c r="H25510" s="10">
        <v>0</v>
      </c>
      <c r="I25510" s="4" t="s">
        <v>828</v>
      </c>
      <c r="J25510" s="7" t="str">
        <f>VLOOKUP(C25510,'[1]T. Apoyo Sistema'!$B$1:$C$89,2,0)</f>
        <v>SI</v>
      </c>
    </row>
    <row r="25511" spans="1:10" x14ac:dyDescent="0.25">
      <c r="A25511" s="4" t="str">
        <f>CONCATENATE(B25511,"-",C25511,"-",D25511)</f>
        <v>46270-POX24-com1</v>
      </c>
      <c r="B25511" s="16">
        <v>46270</v>
      </c>
      <c r="C25511" s="10" t="s">
        <v>87</v>
      </c>
      <c r="D25511" s="10" t="s">
        <v>71</v>
      </c>
      <c r="E25511" s="10">
        <v>0</v>
      </c>
      <c r="F25511" s="10">
        <v>0</v>
      </c>
      <c r="G25511" s="10">
        <v>0</v>
      </c>
      <c r="H25511" s="10">
        <v>24</v>
      </c>
      <c r="I25511" s="4" t="s">
        <v>828</v>
      </c>
      <c r="J25511" s="7" t="str">
        <f>VLOOKUP(C25511,'[1]T. Apoyo Sistema'!$B$1:$C$89,2,0)</f>
        <v>SI</v>
      </c>
    </row>
    <row r="25512" spans="1:10" x14ac:dyDescent="0.25">
      <c r="A25512" s="4" t="str">
        <f>CONCATENATE(B25512,"-",C25512,"-",D25512)</f>
        <v>46270-POX24-com2</v>
      </c>
      <c r="B25512" s="16">
        <v>46270</v>
      </c>
      <c r="C25512" s="10" t="s">
        <v>87</v>
      </c>
      <c r="D25512" s="10" t="s">
        <v>72</v>
      </c>
      <c r="E25512" s="10">
        <v>0</v>
      </c>
      <c r="F25512" s="10">
        <v>0.56666666666666665</v>
      </c>
      <c r="G25512" s="10">
        <v>23.433333333333334</v>
      </c>
      <c r="H25512" s="10">
        <v>0</v>
      </c>
      <c r="I25512" s="4" t="s">
        <v>828</v>
      </c>
      <c r="J25512" s="7" t="str">
        <f>VLOOKUP(C25512,'[1]T. Apoyo Sistema'!$B$1:$C$89,2,0)</f>
        <v>SI</v>
      </c>
    </row>
    <row r="25513" spans="1:10" x14ac:dyDescent="0.25">
      <c r="A25513" s="4" t="str">
        <f>CONCATENATE(B25513,"-",C25513,"-",D25513)</f>
        <v>46270-POX24-com3</v>
      </c>
      <c r="B25513" s="16">
        <v>46270</v>
      </c>
      <c r="C25513" s="10" t="s">
        <v>87</v>
      </c>
      <c r="D25513" s="10" t="s">
        <v>77</v>
      </c>
      <c r="E25513" s="10">
        <v>0</v>
      </c>
      <c r="F25513" s="10">
        <v>0.51666666666666672</v>
      </c>
      <c r="G25513" s="10">
        <v>23.483333333333334</v>
      </c>
      <c r="H25513" s="10">
        <v>0</v>
      </c>
      <c r="I25513" s="4" t="s">
        <v>828</v>
      </c>
      <c r="J25513" s="7" t="str">
        <f>VLOOKUP(C25513,'[1]T. Apoyo Sistema'!$B$1:$C$89,2,0)</f>
        <v>SI</v>
      </c>
    </row>
    <row r="25514" spans="1:10" x14ac:dyDescent="0.25">
      <c r="A25514" s="4" t="str">
        <f>CONCATENATE(B25514,"-",C25514,"-",D25514)</f>
        <v>46270-POX24-com4</v>
      </c>
      <c r="B25514" s="16">
        <v>46270</v>
      </c>
      <c r="C25514" s="10" t="s">
        <v>87</v>
      </c>
      <c r="D25514" s="10" t="s">
        <v>78</v>
      </c>
      <c r="E25514" s="10">
        <v>0</v>
      </c>
      <c r="F25514" s="10">
        <v>0.41666666666666669</v>
      </c>
      <c r="G25514" s="10">
        <v>23.583333333333332</v>
      </c>
      <c r="H25514" s="10">
        <v>0</v>
      </c>
      <c r="I25514" s="4" t="s">
        <v>828</v>
      </c>
      <c r="J25514" s="7" t="str">
        <f>VLOOKUP(C25514,'[1]T. Apoyo Sistema'!$B$1:$C$89,2,0)</f>
        <v>SI</v>
      </c>
    </row>
    <row r="25515" spans="1:10" x14ac:dyDescent="0.25">
      <c r="A25515" s="4" t="str">
        <f>CONCATENATE(B25515,"-",C25515,"-",D25515)</f>
        <v>46270-POX24-gen1</v>
      </c>
      <c r="B25515" s="16">
        <v>46270</v>
      </c>
      <c r="C25515" s="10" t="s">
        <v>87</v>
      </c>
      <c r="D25515" s="10" t="s">
        <v>59</v>
      </c>
      <c r="E25515" s="10">
        <v>0</v>
      </c>
      <c r="F25515" s="10">
        <v>0.31666666666666665</v>
      </c>
      <c r="G25515" s="10">
        <v>-0.31666666666666643</v>
      </c>
      <c r="H25515" s="10">
        <v>24</v>
      </c>
      <c r="I25515" s="4" t="s">
        <v>828</v>
      </c>
      <c r="J25515" s="7" t="str">
        <f>VLOOKUP(C25515,'[1]T. Apoyo Sistema'!$B$1:$C$89,2,0)</f>
        <v>SI</v>
      </c>
    </row>
    <row r="25516" spans="1:10" x14ac:dyDescent="0.25">
      <c r="A25516" s="4" t="str">
        <f>CONCATENATE(B25516,"-",C25516,"-",D25516)</f>
        <v>46270-POX24-gen2</v>
      </c>
      <c r="B25516" s="16">
        <v>46270</v>
      </c>
      <c r="C25516" s="10" t="s">
        <v>87</v>
      </c>
      <c r="D25516" s="10" t="s">
        <v>73</v>
      </c>
      <c r="E25516" s="10">
        <v>0</v>
      </c>
      <c r="F25516" s="10">
        <v>0.5</v>
      </c>
      <c r="G25516" s="10">
        <v>23.5</v>
      </c>
      <c r="H25516" s="10">
        <v>0</v>
      </c>
      <c r="I25516" s="4" t="s">
        <v>828</v>
      </c>
      <c r="J25516" s="7" t="str">
        <f>VLOOKUP(C25516,'[1]T. Apoyo Sistema'!$B$1:$C$89,2,0)</f>
        <v>SI</v>
      </c>
    </row>
    <row r="25517" spans="1:10" x14ac:dyDescent="0.25">
      <c r="A25517" s="4" t="str">
        <f>CONCATENATE(B25517,"-",C25517,"-",D25517)</f>
        <v>46270-POX24-psa1</v>
      </c>
      <c r="B25517" s="16">
        <v>46270</v>
      </c>
      <c r="C25517" s="10" t="s">
        <v>87</v>
      </c>
      <c r="D25517" s="10" t="s">
        <v>60</v>
      </c>
      <c r="E25517" s="10">
        <v>0</v>
      </c>
      <c r="F25517" s="10">
        <v>0.4</v>
      </c>
      <c r="G25517" s="10">
        <v>23.6</v>
      </c>
      <c r="H25517" s="10">
        <v>0</v>
      </c>
      <c r="I25517" s="4" t="s">
        <v>828</v>
      </c>
      <c r="J25517" s="7" t="str">
        <f>VLOOKUP(C25517,'[1]T. Apoyo Sistema'!$B$1:$C$89,2,0)</f>
        <v>SI</v>
      </c>
    </row>
    <row r="25518" spans="1:10" x14ac:dyDescent="0.25">
      <c r="A25518" s="4" t="str">
        <f>CONCATENATE(B25518,"-",C25518,"-",D25518)</f>
        <v>46270-POX24-psa2</v>
      </c>
      <c r="B25518" s="16">
        <v>46270</v>
      </c>
      <c r="C25518" s="10" t="s">
        <v>87</v>
      </c>
      <c r="D25518" s="10" t="s">
        <v>74</v>
      </c>
      <c r="E25518" s="10">
        <v>0</v>
      </c>
      <c r="F25518" s="10">
        <v>0.11666666666666667</v>
      </c>
      <c r="G25518" s="10">
        <v>23.883333333333333</v>
      </c>
      <c r="H25518" s="10">
        <v>0</v>
      </c>
      <c r="I25518" s="4" t="s">
        <v>828</v>
      </c>
      <c r="J25518" s="7" t="str">
        <f>VLOOKUP(C25518,'[1]T. Apoyo Sistema'!$B$1:$C$89,2,0)</f>
        <v>SI</v>
      </c>
    </row>
    <row r="25519" spans="1:10" x14ac:dyDescent="0.25">
      <c r="A25519" s="4" t="str">
        <f>CONCATENATE(B25519,"-",C25519,"-",D25519)</f>
        <v>46270-POX24-psa3</v>
      </c>
      <c r="B25519" s="16">
        <v>46270</v>
      </c>
      <c r="C25519" s="10" t="s">
        <v>87</v>
      </c>
      <c r="D25519" s="10" t="s">
        <v>79</v>
      </c>
      <c r="E25519" s="10">
        <v>0</v>
      </c>
      <c r="F25519" s="10">
        <v>0.36666666666666664</v>
      </c>
      <c r="G25519" s="10">
        <v>23.633333333333333</v>
      </c>
      <c r="H25519" s="10">
        <v>0</v>
      </c>
      <c r="I25519" s="4" t="s">
        <v>828</v>
      </c>
      <c r="J25519" s="7" t="str">
        <f>VLOOKUP(C25519,'[1]T. Apoyo Sistema'!$B$1:$C$89,2,0)</f>
        <v>SI</v>
      </c>
    </row>
    <row r="25520" spans="1:10" x14ac:dyDescent="0.25">
      <c r="A25520" s="4" t="str">
        <f>CONCATENATE(B25520,"-",C25520,"-",D25520)</f>
        <v>46270-POX24-psa4</v>
      </c>
      <c r="B25520" s="16">
        <v>46270</v>
      </c>
      <c r="C25520" s="10" t="s">
        <v>87</v>
      </c>
      <c r="D25520" s="10" t="s">
        <v>80</v>
      </c>
      <c r="E25520" s="10">
        <v>0</v>
      </c>
      <c r="F25520" s="10">
        <v>0.31666666666666665</v>
      </c>
      <c r="G25520" s="10">
        <v>23.683333333333334</v>
      </c>
      <c r="H25520" s="10">
        <v>0</v>
      </c>
      <c r="I25520" s="4" t="s">
        <v>828</v>
      </c>
      <c r="J25520" s="7" t="str">
        <f>VLOOKUP(C25520,'[1]T. Apoyo Sistema'!$B$1:$C$89,2,0)</f>
        <v>SI</v>
      </c>
    </row>
    <row r="25521" spans="1:10" x14ac:dyDescent="0.25">
      <c r="A25521" s="4" t="str">
        <f>CONCATENATE(B25521,"-",C25521,"-",D25521)</f>
        <v>46270-POX24-sec1</v>
      </c>
      <c r="B25521" s="16">
        <v>46270</v>
      </c>
      <c r="C25521" s="10" t="s">
        <v>87</v>
      </c>
      <c r="D25521" s="10" t="s">
        <v>75</v>
      </c>
      <c r="E25521" s="10">
        <v>0</v>
      </c>
      <c r="F25521" s="10">
        <v>0.71666666666666667</v>
      </c>
      <c r="G25521" s="10">
        <v>23.283333333333335</v>
      </c>
      <c r="H25521" s="10">
        <v>0</v>
      </c>
      <c r="I25521" s="4" t="s">
        <v>828</v>
      </c>
      <c r="J25521" s="7" t="str">
        <f>VLOOKUP(C25521,'[1]T. Apoyo Sistema'!$B$1:$C$89,2,0)</f>
        <v>SI</v>
      </c>
    </row>
    <row r="25522" spans="1:10" x14ac:dyDescent="0.25">
      <c r="A25522" s="4" t="str">
        <f>CONCATENATE(B25522,"-",C25522,"-",D25522)</f>
        <v>46270-POX24-sec2</v>
      </c>
      <c r="B25522" s="16">
        <v>46270</v>
      </c>
      <c r="C25522" s="10" t="s">
        <v>87</v>
      </c>
      <c r="D25522" s="10" t="s">
        <v>76</v>
      </c>
      <c r="E25522" s="10">
        <v>0</v>
      </c>
      <c r="F25522" s="10">
        <v>0.7</v>
      </c>
      <c r="G25522" s="10">
        <v>23.3</v>
      </c>
      <c r="H25522" s="10">
        <v>0</v>
      </c>
      <c r="I25522" s="4" t="s">
        <v>828</v>
      </c>
      <c r="J25522" s="7" t="str">
        <f>VLOOKUP(C25522,'[1]T. Apoyo Sistema'!$B$1:$C$89,2,0)</f>
        <v>SI</v>
      </c>
    </row>
    <row r="25523" spans="1:10" x14ac:dyDescent="0.25">
      <c r="A25523" s="4" t="str">
        <f>CONCATENATE(B25523,"-",C25523,"-",D25523)</f>
        <v>46270-POX25-bbd1</v>
      </c>
      <c r="B25523" s="16">
        <v>46270</v>
      </c>
      <c r="C25523" s="10" t="s">
        <v>88</v>
      </c>
      <c r="D25523" s="10" t="s">
        <v>69</v>
      </c>
      <c r="E25523" s="10">
        <v>0</v>
      </c>
      <c r="F25523" s="10">
        <v>0</v>
      </c>
      <c r="G25523" s="10">
        <v>24</v>
      </c>
      <c r="H25523" s="10">
        <v>0</v>
      </c>
      <c r="I25523" s="4" t="s">
        <v>828</v>
      </c>
      <c r="J25523" s="7" t="str">
        <f>VLOOKUP(C25523,'[1]T. Apoyo Sistema'!$B$1:$C$89,2,0)</f>
        <v>NO</v>
      </c>
    </row>
    <row r="25524" spans="1:10" x14ac:dyDescent="0.25">
      <c r="A25524" s="4" t="str">
        <f>CONCATENATE(B25524,"-",C25524,"-",D25524)</f>
        <v>46270-POX25-bbd2</v>
      </c>
      <c r="B25524" s="16">
        <v>46270</v>
      </c>
      <c r="C25524" s="10" t="s">
        <v>88</v>
      </c>
      <c r="D25524" s="10" t="s">
        <v>70</v>
      </c>
      <c r="E25524" s="10">
        <v>0</v>
      </c>
      <c r="F25524" s="10">
        <v>0</v>
      </c>
      <c r="G25524" s="10">
        <v>24</v>
      </c>
      <c r="H25524" s="10">
        <v>0</v>
      </c>
      <c r="I25524" s="4" t="s">
        <v>828</v>
      </c>
      <c r="J25524" s="7" t="str">
        <f>VLOOKUP(C25524,'[1]T. Apoyo Sistema'!$B$1:$C$89,2,0)</f>
        <v>NO</v>
      </c>
    </row>
    <row r="25525" spans="1:10" x14ac:dyDescent="0.25">
      <c r="A25525" s="4" t="str">
        <f>CONCATENATE(B25525,"-",C25525,"-",D25525)</f>
        <v>46270-POX25-com1</v>
      </c>
      <c r="B25525" s="16">
        <v>46270</v>
      </c>
      <c r="C25525" s="10" t="s">
        <v>88</v>
      </c>
      <c r="D25525" s="10" t="s">
        <v>71</v>
      </c>
      <c r="E25525" s="10">
        <v>0</v>
      </c>
      <c r="F25525" s="10">
        <v>0</v>
      </c>
      <c r="G25525" s="10">
        <v>24</v>
      </c>
      <c r="H25525" s="10">
        <v>0</v>
      </c>
      <c r="I25525" s="4" t="s">
        <v>828</v>
      </c>
      <c r="J25525" s="7" t="str">
        <f>VLOOKUP(C25525,'[1]T. Apoyo Sistema'!$B$1:$C$89,2,0)</f>
        <v>NO</v>
      </c>
    </row>
    <row r="25526" spans="1:10" x14ac:dyDescent="0.25">
      <c r="A25526" s="4" t="str">
        <f>CONCATENATE(B25526,"-",C25526,"-",D25526)</f>
        <v>46270-POX25-com2</v>
      </c>
      <c r="B25526" s="16">
        <v>46270</v>
      </c>
      <c r="C25526" s="10" t="s">
        <v>88</v>
      </c>
      <c r="D25526" s="10" t="s">
        <v>72</v>
      </c>
      <c r="E25526" s="10">
        <v>0</v>
      </c>
      <c r="F25526" s="10">
        <v>0</v>
      </c>
      <c r="G25526" s="10">
        <v>24</v>
      </c>
      <c r="H25526" s="10">
        <v>0</v>
      </c>
      <c r="I25526" s="4" t="s">
        <v>828</v>
      </c>
      <c r="J25526" s="7" t="str">
        <f>VLOOKUP(C25526,'[1]T. Apoyo Sistema'!$B$1:$C$89,2,0)</f>
        <v>NO</v>
      </c>
    </row>
    <row r="25527" spans="1:10" x14ac:dyDescent="0.25">
      <c r="A25527" s="4" t="str">
        <f>CONCATENATE(B25527,"-",C25527,"-",D25527)</f>
        <v>46270-POX25-com3</v>
      </c>
      <c r="B25527" s="16">
        <v>46270</v>
      </c>
      <c r="C25527" s="10" t="s">
        <v>88</v>
      </c>
      <c r="D25527" s="10" t="s">
        <v>77</v>
      </c>
      <c r="E25527" s="10">
        <v>0</v>
      </c>
      <c r="F25527" s="10">
        <v>0</v>
      </c>
      <c r="G25527" s="10">
        <v>24</v>
      </c>
      <c r="H25527" s="10">
        <v>0</v>
      </c>
      <c r="I25527" s="4" t="s">
        <v>828</v>
      </c>
      <c r="J25527" s="7" t="str">
        <f>VLOOKUP(C25527,'[1]T. Apoyo Sistema'!$B$1:$C$89,2,0)</f>
        <v>NO</v>
      </c>
    </row>
    <row r="25528" spans="1:10" x14ac:dyDescent="0.25">
      <c r="A25528" s="4" t="str">
        <f>CONCATENATE(B25528,"-",C25528,"-",D25528)</f>
        <v>46270-POX25-com4</v>
      </c>
      <c r="B25528" s="16">
        <v>46270</v>
      </c>
      <c r="C25528" s="10" t="s">
        <v>88</v>
      </c>
      <c r="D25528" s="10" t="s">
        <v>78</v>
      </c>
      <c r="E25528" s="10">
        <v>0</v>
      </c>
      <c r="F25528" s="10">
        <v>0</v>
      </c>
      <c r="G25528" s="10">
        <v>24</v>
      </c>
      <c r="H25528" s="10">
        <v>0</v>
      </c>
      <c r="I25528" s="4" t="s">
        <v>828</v>
      </c>
      <c r="J25528" s="7" t="str">
        <f>VLOOKUP(C25528,'[1]T. Apoyo Sistema'!$B$1:$C$89,2,0)</f>
        <v>NO</v>
      </c>
    </row>
    <row r="25529" spans="1:10" x14ac:dyDescent="0.25">
      <c r="A25529" s="4" t="str">
        <f>CONCATENATE(B25529,"-",C25529,"-",D25529)</f>
        <v>46270-POX25-gen1</v>
      </c>
      <c r="B25529" s="16">
        <v>46270</v>
      </c>
      <c r="C25529" s="10" t="s">
        <v>88</v>
      </c>
      <c r="D25529" s="10" t="s">
        <v>59</v>
      </c>
      <c r="E25529" s="10">
        <v>0</v>
      </c>
      <c r="F25529" s="10">
        <v>0</v>
      </c>
      <c r="G25529" s="10">
        <v>24</v>
      </c>
      <c r="H25529" s="10">
        <v>0</v>
      </c>
      <c r="I25529" s="4" t="s">
        <v>828</v>
      </c>
      <c r="J25529" s="7" t="str">
        <f>VLOOKUP(C25529,'[1]T. Apoyo Sistema'!$B$1:$C$89,2,0)</f>
        <v>NO</v>
      </c>
    </row>
    <row r="25530" spans="1:10" x14ac:dyDescent="0.25">
      <c r="A25530" s="4" t="str">
        <f>CONCATENATE(B25530,"-",C25530,"-",D25530)</f>
        <v>46270-POX25-gen2</v>
      </c>
      <c r="B25530" s="16">
        <v>46270</v>
      </c>
      <c r="C25530" s="10" t="s">
        <v>88</v>
      </c>
      <c r="D25530" s="10" t="s">
        <v>73</v>
      </c>
      <c r="E25530" s="10">
        <v>0</v>
      </c>
      <c r="F25530" s="10">
        <v>0</v>
      </c>
      <c r="G25530" s="10">
        <v>24</v>
      </c>
      <c r="H25530" s="10">
        <v>0</v>
      </c>
      <c r="I25530" s="4" t="s">
        <v>828</v>
      </c>
      <c r="J25530" s="7" t="str">
        <f>VLOOKUP(C25530,'[1]T. Apoyo Sistema'!$B$1:$C$89,2,0)</f>
        <v>NO</v>
      </c>
    </row>
    <row r="25531" spans="1:10" x14ac:dyDescent="0.25">
      <c r="A25531" s="4" t="str">
        <f>CONCATENATE(B25531,"-",C25531,"-",D25531)</f>
        <v>46270-POX25-psa1</v>
      </c>
      <c r="B25531" s="16">
        <v>46270</v>
      </c>
      <c r="C25531" s="10" t="s">
        <v>88</v>
      </c>
      <c r="D25531" s="10" t="s">
        <v>60</v>
      </c>
      <c r="E25531" s="10">
        <v>0</v>
      </c>
      <c r="F25531" s="10">
        <v>0</v>
      </c>
      <c r="G25531" s="10">
        <v>24</v>
      </c>
      <c r="H25531" s="10">
        <v>0</v>
      </c>
      <c r="I25531" s="4" t="s">
        <v>828</v>
      </c>
      <c r="J25531" s="7" t="str">
        <f>VLOOKUP(C25531,'[1]T. Apoyo Sistema'!$B$1:$C$89,2,0)</f>
        <v>NO</v>
      </c>
    </row>
    <row r="25532" spans="1:10" x14ac:dyDescent="0.25">
      <c r="A25532" s="4" t="str">
        <f>CONCATENATE(B25532,"-",C25532,"-",D25532)</f>
        <v>46270-POX25-psa2</v>
      </c>
      <c r="B25532" s="16">
        <v>46270</v>
      </c>
      <c r="C25532" s="10" t="s">
        <v>88</v>
      </c>
      <c r="D25532" s="10" t="s">
        <v>74</v>
      </c>
      <c r="E25532" s="10">
        <v>0</v>
      </c>
      <c r="F25532" s="10">
        <v>0</v>
      </c>
      <c r="G25532" s="10">
        <v>24</v>
      </c>
      <c r="H25532" s="10">
        <v>0</v>
      </c>
      <c r="I25532" s="4" t="s">
        <v>828</v>
      </c>
      <c r="J25532" s="7" t="str">
        <f>VLOOKUP(C25532,'[1]T. Apoyo Sistema'!$B$1:$C$89,2,0)</f>
        <v>NO</v>
      </c>
    </row>
    <row r="25533" spans="1:10" x14ac:dyDescent="0.25">
      <c r="A25533" s="4" t="str">
        <f>CONCATENATE(B25533,"-",C25533,"-",D25533)</f>
        <v>46270-POX25-psa3</v>
      </c>
      <c r="B25533" s="16">
        <v>46270</v>
      </c>
      <c r="C25533" s="10" t="s">
        <v>88</v>
      </c>
      <c r="D25533" s="10" t="s">
        <v>79</v>
      </c>
      <c r="E25533" s="10">
        <v>0</v>
      </c>
      <c r="F25533" s="10">
        <v>0</v>
      </c>
      <c r="G25533" s="10">
        <v>24</v>
      </c>
      <c r="H25533" s="10">
        <v>0</v>
      </c>
      <c r="I25533" s="4" t="s">
        <v>828</v>
      </c>
      <c r="J25533" s="7" t="str">
        <f>VLOOKUP(C25533,'[1]T. Apoyo Sistema'!$B$1:$C$89,2,0)</f>
        <v>NO</v>
      </c>
    </row>
    <row r="25534" spans="1:10" x14ac:dyDescent="0.25">
      <c r="A25534" s="4" t="str">
        <f>CONCATENATE(B25534,"-",C25534,"-",D25534)</f>
        <v>46270-POX25-psa4</v>
      </c>
      <c r="B25534" s="16">
        <v>46270</v>
      </c>
      <c r="C25534" s="10" t="s">
        <v>88</v>
      </c>
      <c r="D25534" s="10" t="s">
        <v>80</v>
      </c>
      <c r="E25534" s="10">
        <v>0</v>
      </c>
      <c r="F25534" s="10">
        <v>0</v>
      </c>
      <c r="G25534" s="10">
        <v>24</v>
      </c>
      <c r="H25534" s="10">
        <v>0</v>
      </c>
      <c r="I25534" s="4" t="s">
        <v>828</v>
      </c>
      <c r="J25534" s="7" t="str">
        <f>VLOOKUP(C25534,'[1]T. Apoyo Sistema'!$B$1:$C$89,2,0)</f>
        <v>NO</v>
      </c>
    </row>
    <row r="25535" spans="1:10" x14ac:dyDescent="0.25">
      <c r="A25535" s="4" t="str">
        <f>CONCATENATE(B25535,"-",C25535,"-",D25535)</f>
        <v>46270-POX25-sec1</v>
      </c>
      <c r="B25535" s="16">
        <v>46270</v>
      </c>
      <c r="C25535" s="10" t="s">
        <v>88</v>
      </c>
      <c r="D25535" s="10" t="s">
        <v>75</v>
      </c>
      <c r="E25535" s="10">
        <v>0</v>
      </c>
      <c r="F25535" s="10">
        <v>0</v>
      </c>
      <c r="G25535" s="10">
        <v>24</v>
      </c>
      <c r="H25535" s="10">
        <v>0</v>
      </c>
      <c r="I25535" s="4" t="s">
        <v>828</v>
      </c>
      <c r="J25535" s="7" t="str">
        <f>VLOOKUP(C25535,'[1]T. Apoyo Sistema'!$B$1:$C$89,2,0)</f>
        <v>NO</v>
      </c>
    </row>
    <row r="25536" spans="1:10" x14ac:dyDescent="0.25">
      <c r="A25536" s="4" t="str">
        <f>CONCATENATE(B25536,"-",C25536,"-",D25536)</f>
        <v>46270-POX25-sec2</v>
      </c>
      <c r="B25536" s="16">
        <v>46270</v>
      </c>
      <c r="C25536" s="10" t="s">
        <v>88</v>
      </c>
      <c r="D25536" s="10" t="s">
        <v>76</v>
      </c>
      <c r="E25536" s="10">
        <v>0</v>
      </c>
      <c r="F25536" s="10">
        <v>0</v>
      </c>
      <c r="G25536" s="10">
        <v>24</v>
      </c>
      <c r="H25536" s="10">
        <v>0</v>
      </c>
      <c r="I25536" s="4" t="s">
        <v>828</v>
      </c>
      <c r="J25536" s="7" t="str">
        <f>VLOOKUP(C25536,'[1]T. Apoyo Sistema'!$B$1:$C$89,2,0)</f>
        <v>NO</v>
      </c>
    </row>
    <row r="25537" spans="1:10" x14ac:dyDescent="0.25">
      <c r="A25537" s="4" t="str">
        <f>CONCATENATE(B25537,"-",C25537,"-",D25537)</f>
        <v>46270-POX26-bbd1</v>
      </c>
      <c r="B25537" s="16">
        <v>46270</v>
      </c>
      <c r="C25537" s="10" t="s">
        <v>42</v>
      </c>
      <c r="D25537" s="10" t="s">
        <v>69</v>
      </c>
      <c r="E25537" s="10">
        <v>0</v>
      </c>
      <c r="F25537" s="10">
        <v>0</v>
      </c>
      <c r="G25537" s="10">
        <v>24</v>
      </c>
      <c r="H25537" s="10">
        <v>0</v>
      </c>
      <c r="I25537" s="4" t="s">
        <v>828</v>
      </c>
      <c r="J25537" s="7" t="str">
        <f>VLOOKUP(C25537,'[1]T. Apoyo Sistema'!$B$1:$C$89,2,0)</f>
        <v>SI</v>
      </c>
    </row>
    <row r="25538" spans="1:10" x14ac:dyDescent="0.25">
      <c r="A25538" s="4" t="str">
        <f>CONCATENATE(B25538,"-",C25538,"-",D25538)</f>
        <v>46270-POX26-bbd2</v>
      </c>
      <c r="B25538" s="16">
        <v>46270</v>
      </c>
      <c r="C25538" s="10" t="s">
        <v>42</v>
      </c>
      <c r="D25538" s="10" t="s">
        <v>70</v>
      </c>
      <c r="E25538" s="10">
        <v>0</v>
      </c>
      <c r="F25538" s="10">
        <v>0</v>
      </c>
      <c r="G25538" s="10">
        <v>24</v>
      </c>
      <c r="H25538" s="10">
        <v>0</v>
      </c>
      <c r="I25538" s="4" t="s">
        <v>828</v>
      </c>
      <c r="J25538" s="7" t="str">
        <f>VLOOKUP(C25538,'[1]T. Apoyo Sistema'!$B$1:$C$89,2,0)</f>
        <v>SI</v>
      </c>
    </row>
    <row r="25539" spans="1:10" x14ac:dyDescent="0.25">
      <c r="A25539" s="4" t="str">
        <f>CONCATENATE(B25539,"-",C25539,"-",D25539)</f>
        <v>46270-POX26-com1</v>
      </c>
      <c r="B25539" s="16">
        <v>46270</v>
      </c>
      <c r="C25539" s="10" t="s">
        <v>42</v>
      </c>
      <c r="D25539" s="10" t="s">
        <v>71</v>
      </c>
      <c r="E25539" s="10">
        <v>1</v>
      </c>
      <c r="F25539" s="10">
        <v>0.81666666666666665</v>
      </c>
      <c r="G25539" s="10">
        <v>20.466666666666669</v>
      </c>
      <c r="H25539" s="10">
        <v>2.7166666666666668</v>
      </c>
      <c r="I25539" s="4" t="s">
        <v>828</v>
      </c>
      <c r="J25539" s="7" t="str">
        <f>VLOOKUP(C25539,'[1]T. Apoyo Sistema'!$B$1:$C$89,2,0)</f>
        <v>SI</v>
      </c>
    </row>
    <row r="25540" spans="1:10" x14ac:dyDescent="0.25">
      <c r="A25540" s="4" t="str">
        <f>CONCATENATE(B25540,"-",C25540,"-",D25540)</f>
        <v>46270-POX26-com2</v>
      </c>
      <c r="B25540" s="16">
        <v>46270</v>
      </c>
      <c r="C25540" s="10" t="s">
        <v>42</v>
      </c>
      <c r="D25540" s="10" t="s">
        <v>72</v>
      </c>
      <c r="E25540" s="10">
        <v>0</v>
      </c>
      <c r="F25540" s="10">
        <v>0.81666666666666665</v>
      </c>
      <c r="G25540" s="10">
        <v>23.183333333333334</v>
      </c>
      <c r="H25540" s="10">
        <v>0</v>
      </c>
      <c r="I25540" s="4" t="s">
        <v>828</v>
      </c>
      <c r="J25540" s="7" t="str">
        <f>VLOOKUP(C25540,'[1]T. Apoyo Sistema'!$B$1:$C$89,2,0)</f>
        <v>SI</v>
      </c>
    </row>
    <row r="25541" spans="1:10" x14ac:dyDescent="0.25">
      <c r="A25541" s="4" t="str">
        <f>CONCATENATE(B25541,"-",C25541,"-",D25541)</f>
        <v>46270-POX26-com3</v>
      </c>
      <c r="B25541" s="16">
        <v>46270</v>
      </c>
      <c r="C25541" s="10" t="s">
        <v>42</v>
      </c>
      <c r="D25541" s="10" t="s">
        <v>77</v>
      </c>
      <c r="E25541" s="10">
        <v>0</v>
      </c>
      <c r="F25541" s="10">
        <v>0.81666666666666665</v>
      </c>
      <c r="G25541" s="10">
        <v>23.183333333333334</v>
      </c>
      <c r="H25541" s="10">
        <v>0</v>
      </c>
      <c r="I25541" s="4" t="s">
        <v>828</v>
      </c>
      <c r="J25541" s="7" t="str">
        <f>VLOOKUP(C25541,'[1]T. Apoyo Sistema'!$B$1:$C$89,2,0)</f>
        <v>SI</v>
      </c>
    </row>
    <row r="25542" spans="1:10" x14ac:dyDescent="0.25">
      <c r="A25542" s="4" t="str">
        <f>CONCATENATE(B25542,"-",C25542,"-",D25542)</f>
        <v>46270-POX26-com4</v>
      </c>
      <c r="B25542" s="16">
        <v>46270</v>
      </c>
      <c r="C25542" s="10" t="s">
        <v>42</v>
      </c>
      <c r="D25542" s="10" t="s">
        <v>78</v>
      </c>
      <c r="E25542" s="10">
        <v>0</v>
      </c>
      <c r="F25542" s="10">
        <v>0.93333333333333335</v>
      </c>
      <c r="G25542" s="10">
        <v>23.066666666666666</v>
      </c>
      <c r="H25542" s="10">
        <v>0</v>
      </c>
      <c r="I25542" s="4" t="s">
        <v>828</v>
      </c>
      <c r="J25542" s="7" t="str">
        <f>VLOOKUP(C25542,'[1]T. Apoyo Sistema'!$B$1:$C$89,2,0)</f>
        <v>SI</v>
      </c>
    </row>
    <row r="25543" spans="1:10" x14ac:dyDescent="0.25">
      <c r="A25543" s="4" t="str">
        <f>CONCATENATE(B25543,"-",C25543,"-",D25543)</f>
        <v>46270-POX26-gen1</v>
      </c>
      <c r="B25543" s="16">
        <v>46270</v>
      </c>
      <c r="C25543" s="10" t="s">
        <v>42</v>
      </c>
      <c r="D25543" s="10" t="s">
        <v>59</v>
      </c>
      <c r="E25543" s="10">
        <v>0</v>
      </c>
      <c r="F25543" s="10">
        <v>1.2333333333333334</v>
      </c>
      <c r="G25543" s="10">
        <v>22.766666666666666</v>
      </c>
      <c r="H25543" s="10">
        <v>0</v>
      </c>
      <c r="I25543" s="4" t="s">
        <v>828</v>
      </c>
      <c r="J25543" s="7" t="str">
        <f>VLOOKUP(C25543,'[1]T. Apoyo Sistema'!$B$1:$C$89,2,0)</f>
        <v>SI</v>
      </c>
    </row>
    <row r="25544" spans="1:10" x14ac:dyDescent="0.25">
      <c r="A25544" s="4" t="str">
        <f>CONCATENATE(B25544,"-",C25544,"-",D25544)</f>
        <v>46270-POX26-gen2</v>
      </c>
      <c r="B25544" s="16">
        <v>46270</v>
      </c>
      <c r="C25544" s="10" t="s">
        <v>42</v>
      </c>
      <c r="D25544" s="10" t="s">
        <v>73</v>
      </c>
      <c r="E25544" s="10">
        <v>0</v>
      </c>
      <c r="F25544" s="10">
        <v>0</v>
      </c>
      <c r="G25544" s="10">
        <v>24</v>
      </c>
      <c r="H25544" s="10">
        <v>0</v>
      </c>
      <c r="I25544" s="4" t="s">
        <v>828</v>
      </c>
      <c r="J25544" s="7" t="str">
        <f>VLOOKUP(C25544,'[1]T. Apoyo Sistema'!$B$1:$C$89,2,0)</f>
        <v>SI</v>
      </c>
    </row>
    <row r="25545" spans="1:10" x14ac:dyDescent="0.25">
      <c r="A25545" s="4" t="str">
        <f>CONCATENATE(B25545,"-",C25545,"-",D25545)</f>
        <v>46270-POX26-psa1</v>
      </c>
      <c r="B25545" s="16">
        <v>46270</v>
      </c>
      <c r="C25545" s="10" t="s">
        <v>42</v>
      </c>
      <c r="D25545" s="10" t="s">
        <v>60</v>
      </c>
      <c r="E25545" s="10">
        <v>0</v>
      </c>
      <c r="F25545" s="10">
        <v>0.71666666666666667</v>
      </c>
      <c r="G25545" s="10">
        <v>23.283333333333335</v>
      </c>
      <c r="H25545" s="10">
        <v>0</v>
      </c>
      <c r="I25545" s="4" t="s">
        <v>828</v>
      </c>
      <c r="J25545" s="7" t="str">
        <f>VLOOKUP(C25545,'[1]T. Apoyo Sistema'!$B$1:$C$89,2,0)</f>
        <v>SI</v>
      </c>
    </row>
    <row r="25546" spans="1:10" x14ac:dyDescent="0.25">
      <c r="A25546" s="4" t="str">
        <f>CONCATENATE(B25546,"-",C25546,"-",D25546)</f>
        <v>46270-POX26-psa2</v>
      </c>
      <c r="B25546" s="16">
        <v>46270</v>
      </c>
      <c r="C25546" s="10" t="s">
        <v>42</v>
      </c>
      <c r="D25546" s="10" t="s">
        <v>74</v>
      </c>
      <c r="E25546" s="10">
        <v>0</v>
      </c>
      <c r="F25546" s="10">
        <v>0.76666666666666672</v>
      </c>
      <c r="G25546" s="10">
        <v>23.233333333333334</v>
      </c>
      <c r="H25546" s="10">
        <v>0</v>
      </c>
      <c r="I25546" s="4" t="s">
        <v>828</v>
      </c>
      <c r="J25546" s="7" t="str">
        <f>VLOOKUP(C25546,'[1]T. Apoyo Sistema'!$B$1:$C$89,2,0)</f>
        <v>SI</v>
      </c>
    </row>
    <row r="25547" spans="1:10" x14ac:dyDescent="0.25">
      <c r="A25547" s="4" t="str">
        <f>CONCATENATE(B25547,"-",C25547,"-",D25547)</f>
        <v>46270-POX26-psa3</v>
      </c>
      <c r="B25547" s="16">
        <v>46270</v>
      </c>
      <c r="C25547" s="10" t="s">
        <v>42</v>
      </c>
      <c r="D25547" s="10" t="s">
        <v>79</v>
      </c>
      <c r="E25547" s="10">
        <v>0</v>
      </c>
      <c r="F25547" s="10">
        <v>0.76666666666666672</v>
      </c>
      <c r="G25547" s="10">
        <v>23.233333333333334</v>
      </c>
      <c r="H25547" s="10">
        <v>0</v>
      </c>
      <c r="I25547" s="4" t="s">
        <v>828</v>
      </c>
      <c r="J25547" s="7" t="str">
        <f>VLOOKUP(C25547,'[1]T. Apoyo Sistema'!$B$1:$C$89,2,0)</f>
        <v>SI</v>
      </c>
    </row>
    <row r="25548" spans="1:10" x14ac:dyDescent="0.25">
      <c r="A25548" s="4" t="str">
        <f>CONCATENATE(B25548,"-",C25548,"-",D25548)</f>
        <v>46270-POX26-psa4</v>
      </c>
      <c r="B25548" s="16">
        <v>46270</v>
      </c>
      <c r="C25548" s="10" t="s">
        <v>42</v>
      </c>
      <c r="D25548" s="10" t="s">
        <v>80</v>
      </c>
      <c r="E25548" s="10">
        <v>0</v>
      </c>
      <c r="F25548" s="10">
        <v>0.71666666666666667</v>
      </c>
      <c r="G25548" s="10">
        <v>23.283333333333335</v>
      </c>
      <c r="H25548" s="10">
        <v>0</v>
      </c>
      <c r="I25548" s="4" t="s">
        <v>828</v>
      </c>
      <c r="J25548" s="7" t="str">
        <f>VLOOKUP(C25548,'[1]T. Apoyo Sistema'!$B$1:$C$89,2,0)</f>
        <v>SI</v>
      </c>
    </row>
    <row r="25549" spans="1:10" x14ac:dyDescent="0.25">
      <c r="A25549" s="4" t="str">
        <f>CONCATENATE(B25549,"-",C25549,"-",D25549)</f>
        <v>46270-POX26-sec1</v>
      </c>
      <c r="B25549" s="16">
        <v>46270</v>
      </c>
      <c r="C25549" s="10" t="s">
        <v>42</v>
      </c>
      <c r="D25549" s="10" t="s">
        <v>75</v>
      </c>
      <c r="E25549" s="10">
        <v>0</v>
      </c>
      <c r="F25549" s="10">
        <v>1.1166666666666667</v>
      </c>
      <c r="G25549" s="10">
        <v>22.883333333333333</v>
      </c>
      <c r="H25549" s="10">
        <v>0</v>
      </c>
      <c r="I25549" s="4" t="s">
        <v>828</v>
      </c>
      <c r="J25549" s="7" t="str">
        <f>VLOOKUP(C25549,'[1]T. Apoyo Sistema'!$B$1:$C$89,2,0)</f>
        <v>SI</v>
      </c>
    </row>
    <row r="25550" spans="1:10" x14ac:dyDescent="0.25">
      <c r="A25550" s="4" t="str">
        <f>CONCATENATE(B25550,"-",C25550,"-",D25550)</f>
        <v>46270-POX26-sec2</v>
      </c>
      <c r="B25550" s="16">
        <v>46270</v>
      </c>
      <c r="C25550" s="10" t="s">
        <v>42</v>
      </c>
      <c r="D25550" s="10" t="s">
        <v>76</v>
      </c>
      <c r="E25550" s="10">
        <v>0</v>
      </c>
      <c r="F25550" s="10">
        <v>1.1166666666666667</v>
      </c>
      <c r="G25550" s="10">
        <v>22.883333333333333</v>
      </c>
      <c r="H25550" s="10">
        <v>0</v>
      </c>
      <c r="I25550" s="4" t="s">
        <v>828</v>
      </c>
      <c r="J25550" s="7" t="str">
        <f>VLOOKUP(C25550,'[1]T. Apoyo Sistema'!$B$1:$C$89,2,0)</f>
        <v>SI</v>
      </c>
    </row>
    <row r="25551" spans="1:10" x14ac:dyDescent="0.25">
      <c r="A25551" s="4" t="str">
        <f>CONCATENATE(B25551,"-",C25551,"-",D25551)</f>
        <v>46270-POX28-bbd1</v>
      </c>
      <c r="B25551" s="16">
        <v>46270</v>
      </c>
      <c r="C25551" s="10" t="s">
        <v>111</v>
      </c>
      <c r="D25551" s="10" t="s">
        <v>69</v>
      </c>
      <c r="E25551" s="10">
        <v>0</v>
      </c>
      <c r="F25551" s="10">
        <v>0</v>
      </c>
      <c r="G25551" s="10">
        <v>24</v>
      </c>
      <c r="H25551" s="10">
        <v>0</v>
      </c>
      <c r="I25551" s="4" t="s">
        <v>828</v>
      </c>
      <c r="J25551" s="7" t="str">
        <f>VLOOKUP(C25551,'[1]T. Apoyo Sistema'!$B$1:$C$89,2,0)</f>
        <v>SI</v>
      </c>
    </row>
    <row r="25552" spans="1:10" x14ac:dyDescent="0.25">
      <c r="A25552" s="4" t="str">
        <f>CONCATENATE(B25552,"-",C25552,"-",D25552)</f>
        <v>46270-POX28-bbd2</v>
      </c>
      <c r="B25552" s="16">
        <v>46270</v>
      </c>
      <c r="C25552" s="10" t="s">
        <v>111</v>
      </c>
      <c r="D25552" s="10" t="s">
        <v>70</v>
      </c>
      <c r="E25552" s="10">
        <v>0</v>
      </c>
      <c r="F25552" s="10">
        <v>0</v>
      </c>
      <c r="G25552" s="10">
        <v>24</v>
      </c>
      <c r="H25552" s="10">
        <v>0</v>
      </c>
      <c r="I25552" s="4" t="s">
        <v>828</v>
      </c>
      <c r="J25552" s="7" t="str">
        <f>VLOOKUP(C25552,'[1]T. Apoyo Sistema'!$B$1:$C$89,2,0)</f>
        <v>SI</v>
      </c>
    </row>
    <row r="25553" spans="1:10" x14ac:dyDescent="0.25">
      <c r="A25553" s="4" t="str">
        <f>CONCATENATE(B25553,"-",C25553,"-",D25553)</f>
        <v>46270-POX28-com1</v>
      </c>
      <c r="B25553" s="16">
        <v>46270</v>
      </c>
      <c r="C25553" s="10" t="s">
        <v>111</v>
      </c>
      <c r="D25553" s="10" t="s">
        <v>71</v>
      </c>
      <c r="E25553" s="10">
        <v>0</v>
      </c>
      <c r="F25553" s="10">
        <v>1.3</v>
      </c>
      <c r="G25553" s="10">
        <v>22.7</v>
      </c>
      <c r="H25553" s="10">
        <v>0</v>
      </c>
      <c r="I25553" s="4" t="s">
        <v>828</v>
      </c>
      <c r="J25553" s="7" t="str">
        <f>VLOOKUP(C25553,'[1]T. Apoyo Sistema'!$B$1:$C$89,2,0)</f>
        <v>SI</v>
      </c>
    </row>
    <row r="25554" spans="1:10" x14ac:dyDescent="0.25">
      <c r="A25554" s="4" t="str">
        <f>CONCATENATE(B25554,"-",C25554,"-",D25554)</f>
        <v>46270-POX28-com2</v>
      </c>
      <c r="B25554" s="16">
        <v>46270</v>
      </c>
      <c r="C25554" s="10" t="s">
        <v>111</v>
      </c>
      <c r="D25554" s="10" t="s">
        <v>72</v>
      </c>
      <c r="E25554" s="10">
        <v>0</v>
      </c>
      <c r="F25554" s="10">
        <v>2.3833333333333333</v>
      </c>
      <c r="G25554" s="10">
        <v>21.616666666666667</v>
      </c>
      <c r="H25554" s="10">
        <v>0</v>
      </c>
      <c r="I25554" s="4" t="s">
        <v>828</v>
      </c>
      <c r="J25554" s="7" t="str">
        <f>VLOOKUP(C25554,'[1]T. Apoyo Sistema'!$B$1:$C$89,2,0)</f>
        <v>SI</v>
      </c>
    </row>
    <row r="25555" spans="1:10" x14ac:dyDescent="0.25">
      <c r="A25555" s="4" t="str">
        <f>CONCATENATE(B25555,"-",C25555,"-",D25555)</f>
        <v>46270-POX28-com3</v>
      </c>
      <c r="B25555" s="16">
        <v>46270</v>
      </c>
      <c r="C25555" s="10" t="s">
        <v>111</v>
      </c>
      <c r="D25555" s="10" t="s">
        <v>77</v>
      </c>
      <c r="E25555" s="10">
        <v>0</v>
      </c>
      <c r="F25555" s="10">
        <v>2.4166666666666665</v>
      </c>
      <c r="G25555" s="10">
        <v>21.583333333333332</v>
      </c>
      <c r="H25555" s="10">
        <v>0</v>
      </c>
      <c r="I25555" s="4" t="s">
        <v>828</v>
      </c>
      <c r="J25555" s="7" t="str">
        <f>VLOOKUP(C25555,'[1]T. Apoyo Sistema'!$B$1:$C$89,2,0)</f>
        <v>SI</v>
      </c>
    </row>
    <row r="25556" spans="1:10" x14ac:dyDescent="0.25">
      <c r="A25556" s="4" t="str">
        <f>CONCATENATE(B25556,"-",C25556,"-",D25556)</f>
        <v>46270-POX28-com4</v>
      </c>
      <c r="B25556" s="16">
        <v>46270</v>
      </c>
      <c r="C25556" s="10" t="s">
        <v>111</v>
      </c>
      <c r="D25556" s="10" t="s">
        <v>78</v>
      </c>
      <c r="E25556" s="10">
        <v>0</v>
      </c>
      <c r="F25556" s="10">
        <v>1.3833333333333333</v>
      </c>
      <c r="G25556" s="10">
        <v>22.616666666666667</v>
      </c>
      <c r="H25556" s="10">
        <v>0</v>
      </c>
      <c r="I25556" s="4" t="s">
        <v>828</v>
      </c>
      <c r="J25556" s="7" t="str">
        <f>VLOOKUP(C25556,'[1]T. Apoyo Sistema'!$B$1:$C$89,2,0)</f>
        <v>SI</v>
      </c>
    </row>
    <row r="25557" spans="1:10" x14ac:dyDescent="0.25">
      <c r="A25557" s="4" t="str">
        <f>CONCATENATE(B25557,"-",C25557,"-",D25557)</f>
        <v>46270-POX28-gen1</v>
      </c>
      <c r="B25557" s="16">
        <v>46270</v>
      </c>
      <c r="C25557" s="10" t="s">
        <v>111</v>
      </c>
      <c r="D25557" s="10" t="s">
        <v>59</v>
      </c>
      <c r="E25557" s="10">
        <v>0</v>
      </c>
      <c r="F25557" s="10">
        <v>0</v>
      </c>
      <c r="G25557" s="10">
        <v>24</v>
      </c>
      <c r="H25557" s="10">
        <v>0</v>
      </c>
      <c r="I25557" s="4" t="s">
        <v>828</v>
      </c>
      <c r="J25557" s="7" t="str">
        <f>VLOOKUP(C25557,'[1]T. Apoyo Sistema'!$B$1:$C$89,2,0)</f>
        <v>SI</v>
      </c>
    </row>
    <row r="25558" spans="1:10" x14ac:dyDescent="0.25">
      <c r="A25558" s="4" t="str">
        <f>CONCATENATE(B25558,"-",C25558,"-",D25558)</f>
        <v>46270-POX28-gen2</v>
      </c>
      <c r="B25558" s="16">
        <v>46270</v>
      </c>
      <c r="C25558" s="10" t="s">
        <v>111</v>
      </c>
      <c r="D25558" s="10" t="s">
        <v>73</v>
      </c>
      <c r="E25558" s="10">
        <v>0</v>
      </c>
      <c r="F25558" s="10">
        <v>3.15</v>
      </c>
      <c r="G25558" s="10">
        <v>20.85</v>
      </c>
      <c r="H25558" s="10">
        <v>0</v>
      </c>
      <c r="I25558" s="4" t="s">
        <v>828</v>
      </c>
      <c r="J25558" s="7" t="str">
        <f>VLOOKUP(C25558,'[1]T. Apoyo Sistema'!$B$1:$C$89,2,0)</f>
        <v>SI</v>
      </c>
    </row>
    <row r="25559" spans="1:10" x14ac:dyDescent="0.25">
      <c r="A25559" s="4" t="str">
        <f>CONCATENATE(B25559,"-",C25559,"-",D25559)</f>
        <v>46270-POX28-psa1</v>
      </c>
      <c r="B25559" s="16">
        <v>46270</v>
      </c>
      <c r="C25559" s="10" t="s">
        <v>111</v>
      </c>
      <c r="D25559" s="10" t="s">
        <v>60</v>
      </c>
      <c r="E25559" s="10">
        <v>0</v>
      </c>
      <c r="F25559" s="10">
        <v>0.8833333333333333</v>
      </c>
      <c r="G25559" s="10">
        <v>23.116666666666667</v>
      </c>
      <c r="H25559" s="10">
        <v>0</v>
      </c>
      <c r="I25559" s="4" t="s">
        <v>828</v>
      </c>
      <c r="J25559" s="7" t="str">
        <f>VLOOKUP(C25559,'[1]T. Apoyo Sistema'!$B$1:$C$89,2,0)</f>
        <v>SI</v>
      </c>
    </row>
    <row r="25560" spans="1:10" x14ac:dyDescent="0.25">
      <c r="A25560" s="4" t="str">
        <f>CONCATENATE(B25560,"-",C25560,"-",D25560)</f>
        <v>46270-POX28-psa2</v>
      </c>
      <c r="B25560" s="16">
        <v>46270</v>
      </c>
      <c r="C25560" s="10" t="s">
        <v>111</v>
      </c>
      <c r="D25560" s="10" t="s">
        <v>74</v>
      </c>
      <c r="E25560" s="10">
        <v>0</v>
      </c>
      <c r="F25560" s="10">
        <v>0.73333333333333328</v>
      </c>
      <c r="G25560" s="10">
        <v>23.266666666666666</v>
      </c>
      <c r="H25560" s="10">
        <v>0</v>
      </c>
      <c r="I25560" s="4" t="s">
        <v>828</v>
      </c>
      <c r="J25560" s="7" t="str">
        <f>VLOOKUP(C25560,'[1]T. Apoyo Sistema'!$B$1:$C$89,2,0)</f>
        <v>SI</v>
      </c>
    </row>
    <row r="25561" spans="1:10" x14ac:dyDescent="0.25">
      <c r="A25561" s="4" t="str">
        <f>CONCATENATE(B25561,"-",C25561,"-",D25561)</f>
        <v>46270-POX28-psa3</v>
      </c>
      <c r="B25561" s="16">
        <v>46270</v>
      </c>
      <c r="C25561" s="10" t="s">
        <v>111</v>
      </c>
      <c r="D25561" s="10" t="s">
        <v>79</v>
      </c>
      <c r="E25561" s="10">
        <v>0</v>
      </c>
      <c r="F25561" s="10">
        <v>2.1</v>
      </c>
      <c r="G25561" s="10">
        <v>21.9</v>
      </c>
      <c r="H25561" s="10">
        <v>0</v>
      </c>
      <c r="I25561" s="4" t="s">
        <v>828</v>
      </c>
      <c r="J25561" s="7" t="str">
        <f>VLOOKUP(C25561,'[1]T. Apoyo Sistema'!$B$1:$C$89,2,0)</f>
        <v>SI</v>
      </c>
    </row>
    <row r="25562" spans="1:10" x14ac:dyDescent="0.25">
      <c r="A25562" s="4" t="str">
        <f>CONCATENATE(B25562,"-",C25562,"-",D25562)</f>
        <v>46270-POX28-psa4</v>
      </c>
      <c r="B25562" s="16">
        <v>46270</v>
      </c>
      <c r="C25562" s="10" t="s">
        <v>111</v>
      </c>
      <c r="D25562" s="10" t="s">
        <v>80</v>
      </c>
      <c r="E25562" s="10">
        <v>0</v>
      </c>
      <c r="F25562" s="10">
        <v>2</v>
      </c>
      <c r="G25562" s="10">
        <v>22</v>
      </c>
      <c r="H25562" s="10">
        <v>0</v>
      </c>
      <c r="I25562" s="4" t="s">
        <v>828</v>
      </c>
      <c r="J25562" s="7" t="str">
        <f>VLOOKUP(C25562,'[1]T. Apoyo Sistema'!$B$1:$C$89,2,0)</f>
        <v>SI</v>
      </c>
    </row>
    <row r="25563" spans="1:10" x14ac:dyDescent="0.25">
      <c r="A25563" s="4" t="str">
        <f>CONCATENATE(B25563,"-",C25563,"-",D25563)</f>
        <v>46270-POX28-sec1</v>
      </c>
      <c r="B25563" s="16">
        <v>46270</v>
      </c>
      <c r="C25563" s="10" t="s">
        <v>111</v>
      </c>
      <c r="D25563" s="10" t="s">
        <v>75</v>
      </c>
      <c r="E25563" s="10">
        <v>0</v>
      </c>
      <c r="F25563" s="10">
        <v>2.9</v>
      </c>
      <c r="G25563" s="10">
        <v>21.1</v>
      </c>
      <c r="H25563" s="10">
        <v>0</v>
      </c>
      <c r="I25563" s="4" t="s">
        <v>828</v>
      </c>
      <c r="J25563" s="7" t="str">
        <f>VLOOKUP(C25563,'[1]T. Apoyo Sistema'!$B$1:$C$89,2,0)</f>
        <v>SI</v>
      </c>
    </row>
    <row r="25564" spans="1:10" x14ac:dyDescent="0.25">
      <c r="A25564" s="4" t="str">
        <f>CONCATENATE(B25564,"-",C25564,"-",D25564)</f>
        <v>46270-POX28-sec2</v>
      </c>
      <c r="B25564" s="16">
        <v>46270</v>
      </c>
      <c r="C25564" s="10" t="s">
        <v>111</v>
      </c>
      <c r="D25564" s="10" t="s">
        <v>76</v>
      </c>
      <c r="E25564" s="10">
        <v>0</v>
      </c>
      <c r="F25564" s="10">
        <v>2.9</v>
      </c>
      <c r="G25564" s="10">
        <v>21.1</v>
      </c>
      <c r="H25564" s="10">
        <v>0</v>
      </c>
      <c r="I25564" s="4" t="s">
        <v>828</v>
      </c>
      <c r="J25564" s="7" t="str">
        <f>VLOOKUP(C25564,'[1]T. Apoyo Sistema'!$B$1:$C$89,2,0)</f>
        <v>SI</v>
      </c>
    </row>
    <row r="25565" spans="1:10" x14ac:dyDescent="0.25">
      <c r="A25565" s="4" t="str">
        <f>CONCATENATE(B25565,"-",C25565,"-",D25565)</f>
        <v>46270-POX29-bbd1</v>
      </c>
      <c r="B25565" s="16">
        <v>46270</v>
      </c>
      <c r="C25565" s="10" t="s">
        <v>89</v>
      </c>
      <c r="D25565" s="10" t="s">
        <v>69</v>
      </c>
      <c r="E25565" s="10">
        <v>0</v>
      </c>
      <c r="F25565" s="10">
        <v>0</v>
      </c>
      <c r="G25565" s="10">
        <v>24</v>
      </c>
      <c r="H25565" s="10">
        <v>0</v>
      </c>
      <c r="I25565" s="4" t="s">
        <v>828</v>
      </c>
      <c r="J25565" s="7" t="str">
        <f>VLOOKUP(C25565,'[1]T. Apoyo Sistema'!$B$1:$C$89,2,0)</f>
        <v>SI</v>
      </c>
    </row>
    <row r="25566" spans="1:10" x14ac:dyDescent="0.25">
      <c r="A25566" s="4" t="str">
        <f>CONCATENATE(B25566,"-",C25566,"-",D25566)</f>
        <v>46270-POX29-bbd2</v>
      </c>
      <c r="B25566" s="16">
        <v>46270</v>
      </c>
      <c r="C25566" s="10" t="s">
        <v>89</v>
      </c>
      <c r="D25566" s="10" t="s">
        <v>70</v>
      </c>
      <c r="E25566" s="10">
        <v>0</v>
      </c>
      <c r="F25566" s="10">
        <v>0</v>
      </c>
      <c r="G25566" s="10">
        <v>24</v>
      </c>
      <c r="H25566" s="10">
        <v>0</v>
      </c>
      <c r="I25566" s="4" t="s">
        <v>828</v>
      </c>
      <c r="J25566" s="7" t="str">
        <f>VLOOKUP(C25566,'[1]T. Apoyo Sistema'!$B$1:$C$89,2,0)</f>
        <v>SI</v>
      </c>
    </row>
    <row r="25567" spans="1:10" x14ac:dyDescent="0.25">
      <c r="A25567" s="4" t="str">
        <f>CONCATENATE(B25567,"-",C25567,"-",D25567)</f>
        <v>46270-POX29-com1</v>
      </c>
      <c r="B25567" s="16">
        <v>46270</v>
      </c>
      <c r="C25567" s="10" t="s">
        <v>89</v>
      </c>
      <c r="D25567" s="10" t="s">
        <v>71</v>
      </c>
      <c r="E25567" s="10">
        <v>0</v>
      </c>
      <c r="F25567" s="10">
        <v>3.9833333333333334</v>
      </c>
      <c r="G25567" s="10">
        <v>20.016666666666666</v>
      </c>
      <c r="H25567" s="10">
        <v>0</v>
      </c>
      <c r="I25567" s="4" t="s">
        <v>828</v>
      </c>
      <c r="J25567" s="7" t="str">
        <f>VLOOKUP(C25567,'[1]T. Apoyo Sistema'!$B$1:$C$89,2,0)</f>
        <v>SI</v>
      </c>
    </row>
    <row r="25568" spans="1:10" x14ac:dyDescent="0.25">
      <c r="A25568" s="4" t="str">
        <f>CONCATENATE(B25568,"-",C25568,"-",D25568)</f>
        <v>46270-POX29-com2</v>
      </c>
      <c r="B25568" s="16">
        <v>46270</v>
      </c>
      <c r="C25568" s="10" t="s">
        <v>89</v>
      </c>
      <c r="D25568" s="10" t="s">
        <v>72</v>
      </c>
      <c r="E25568" s="10">
        <v>0</v>
      </c>
      <c r="F25568" s="10">
        <v>4</v>
      </c>
      <c r="G25568" s="10">
        <v>20</v>
      </c>
      <c r="H25568" s="10">
        <v>0</v>
      </c>
      <c r="I25568" s="4" t="s">
        <v>828</v>
      </c>
      <c r="J25568" s="7" t="str">
        <f>VLOOKUP(C25568,'[1]T. Apoyo Sistema'!$B$1:$C$89,2,0)</f>
        <v>SI</v>
      </c>
    </row>
    <row r="25569" spans="1:10" x14ac:dyDescent="0.25">
      <c r="A25569" s="4" t="str">
        <f>CONCATENATE(B25569,"-",C25569,"-",D25569)</f>
        <v>46270-POX29-com3</v>
      </c>
      <c r="B25569" s="16">
        <v>46270</v>
      </c>
      <c r="C25569" s="10" t="s">
        <v>89</v>
      </c>
      <c r="D25569" s="10" t="s">
        <v>77</v>
      </c>
      <c r="E25569" s="10">
        <v>0</v>
      </c>
      <c r="F25569" s="10">
        <v>2.6666666666666665</v>
      </c>
      <c r="G25569" s="10">
        <v>21.333333333333332</v>
      </c>
      <c r="H25569" s="10">
        <v>0</v>
      </c>
      <c r="I25569" s="4" t="s">
        <v>828</v>
      </c>
      <c r="J25569" s="7" t="str">
        <f>VLOOKUP(C25569,'[1]T. Apoyo Sistema'!$B$1:$C$89,2,0)</f>
        <v>SI</v>
      </c>
    </row>
    <row r="25570" spans="1:10" x14ac:dyDescent="0.25">
      <c r="A25570" s="4" t="str">
        <f>CONCATENATE(B25570,"-",C25570,"-",D25570)</f>
        <v>46270-POX29-com4</v>
      </c>
      <c r="B25570" s="16">
        <v>46270</v>
      </c>
      <c r="C25570" s="10" t="s">
        <v>89</v>
      </c>
      <c r="D25570" s="10" t="s">
        <v>78</v>
      </c>
      <c r="E25570" s="10">
        <v>0</v>
      </c>
      <c r="F25570" s="10">
        <v>4.2166666666666668</v>
      </c>
      <c r="G25570" s="10">
        <v>19.783333333333331</v>
      </c>
      <c r="H25570" s="10">
        <v>0</v>
      </c>
      <c r="I25570" s="4" t="s">
        <v>828</v>
      </c>
      <c r="J25570" s="7" t="str">
        <f>VLOOKUP(C25570,'[1]T. Apoyo Sistema'!$B$1:$C$89,2,0)</f>
        <v>SI</v>
      </c>
    </row>
    <row r="25571" spans="1:10" x14ac:dyDescent="0.25">
      <c r="A25571" s="4" t="str">
        <f>CONCATENATE(B25571,"-",C25571,"-",D25571)</f>
        <v>46270-POX29-gen1</v>
      </c>
      <c r="B25571" s="16">
        <v>46270</v>
      </c>
      <c r="C25571" s="10" t="s">
        <v>89</v>
      </c>
      <c r="D25571" s="10" t="s">
        <v>59</v>
      </c>
      <c r="E25571" s="10">
        <v>1</v>
      </c>
      <c r="F25571" s="10">
        <v>4.5166666666666666</v>
      </c>
      <c r="G25571" s="10">
        <v>19.399999999999999</v>
      </c>
      <c r="H25571" s="10">
        <v>8.3333333333333329E-2</v>
      </c>
      <c r="I25571" s="4" t="s">
        <v>828</v>
      </c>
      <c r="J25571" s="7" t="str">
        <f>VLOOKUP(C25571,'[1]T. Apoyo Sistema'!$B$1:$C$89,2,0)</f>
        <v>SI</v>
      </c>
    </row>
    <row r="25572" spans="1:10" x14ac:dyDescent="0.25">
      <c r="A25572" s="4" t="str">
        <f>CONCATENATE(B25572,"-",C25572,"-",D25572)</f>
        <v>46270-POX29-gen2</v>
      </c>
      <c r="B25572" s="16">
        <v>46270</v>
      </c>
      <c r="C25572" s="10" t="s">
        <v>89</v>
      </c>
      <c r="D25572" s="10" t="s">
        <v>73</v>
      </c>
      <c r="E25572" s="10">
        <v>0</v>
      </c>
      <c r="F25572" s="10">
        <v>0.41666666666666669</v>
      </c>
      <c r="G25572" s="10">
        <v>23.583333333333332</v>
      </c>
      <c r="H25572" s="10">
        <v>0</v>
      </c>
      <c r="I25572" s="4" t="s">
        <v>828</v>
      </c>
      <c r="J25572" s="7" t="str">
        <f>VLOOKUP(C25572,'[1]T. Apoyo Sistema'!$B$1:$C$89,2,0)</f>
        <v>SI</v>
      </c>
    </row>
    <row r="25573" spans="1:10" x14ac:dyDescent="0.25">
      <c r="A25573" s="4" t="str">
        <f>CONCATENATE(B25573,"-",C25573,"-",D25573)</f>
        <v>46270-POX29-psa1</v>
      </c>
      <c r="B25573" s="16">
        <v>46270</v>
      </c>
      <c r="C25573" s="10" t="s">
        <v>89</v>
      </c>
      <c r="D25573" s="10" t="s">
        <v>60</v>
      </c>
      <c r="E25573" s="10">
        <v>0</v>
      </c>
      <c r="F25573" s="10">
        <v>2.5166666666666666</v>
      </c>
      <c r="G25573" s="10">
        <v>21.483333333333334</v>
      </c>
      <c r="H25573" s="10">
        <v>0</v>
      </c>
      <c r="I25573" s="4" t="s">
        <v>828</v>
      </c>
      <c r="J25573" s="7" t="str">
        <f>VLOOKUP(C25573,'[1]T. Apoyo Sistema'!$B$1:$C$89,2,0)</f>
        <v>SI</v>
      </c>
    </row>
    <row r="25574" spans="1:10" x14ac:dyDescent="0.25">
      <c r="A25574" s="4" t="str">
        <f>CONCATENATE(B25574,"-",C25574,"-",D25574)</f>
        <v>46270-POX29-psa2</v>
      </c>
      <c r="B25574" s="16">
        <v>46270</v>
      </c>
      <c r="C25574" s="10" t="s">
        <v>89</v>
      </c>
      <c r="D25574" s="10" t="s">
        <v>74</v>
      </c>
      <c r="E25574" s="10">
        <v>0</v>
      </c>
      <c r="F25574" s="10">
        <v>3.7</v>
      </c>
      <c r="G25574" s="10">
        <v>20.3</v>
      </c>
      <c r="H25574" s="10">
        <v>0</v>
      </c>
      <c r="I25574" s="4" t="s">
        <v>828</v>
      </c>
      <c r="J25574" s="7" t="str">
        <f>VLOOKUP(C25574,'[1]T. Apoyo Sistema'!$B$1:$C$89,2,0)</f>
        <v>SI</v>
      </c>
    </row>
    <row r="25575" spans="1:10" x14ac:dyDescent="0.25">
      <c r="A25575" s="4" t="str">
        <f>CONCATENATE(B25575,"-",C25575,"-",D25575)</f>
        <v>46270-POX29-psa3</v>
      </c>
      <c r="B25575" s="16">
        <v>46270</v>
      </c>
      <c r="C25575" s="10" t="s">
        <v>89</v>
      </c>
      <c r="D25575" s="10" t="s">
        <v>79</v>
      </c>
      <c r="E25575" s="10">
        <v>0</v>
      </c>
      <c r="F25575" s="10">
        <v>3.65</v>
      </c>
      <c r="G25575" s="10">
        <v>20.350000000000001</v>
      </c>
      <c r="H25575" s="10">
        <v>0</v>
      </c>
      <c r="I25575" s="4" t="s">
        <v>828</v>
      </c>
      <c r="J25575" s="7" t="str">
        <f>VLOOKUP(C25575,'[1]T. Apoyo Sistema'!$B$1:$C$89,2,0)</f>
        <v>SI</v>
      </c>
    </row>
    <row r="25576" spans="1:10" x14ac:dyDescent="0.25">
      <c r="A25576" s="4" t="str">
        <f>CONCATENATE(B25576,"-",C25576,"-",D25576)</f>
        <v>46270-POX29-psa4</v>
      </c>
      <c r="B25576" s="16">
        <v>46270</v>
      </c>
      <c r="C25576" s="10" t="s">
        <v>89</v>
      </c>
      <c r="D25576" s="10" t="s">
        <v>80</v>
      </c>
      <c r="E25576" s="10">
        <v>0</v>
      </c>
      <c r="F25576" s="10">
        <v>3.65</v>
      </c>
      <c r="G25576" s="10">
        <v>20.350000000000001</v>
      </c>
      <c r="H25576" s="10">
        <v>0</v>
      </c>
      <c r="I25576" s="4" t="s">
        <v>828</v>
      </c>
      <c r="J25576" s="7" t="str">
        <f>VLOOKUP(C25576,'[1]T. Apoyo Sistema'!$B$1:$C$89,2,0)</f>
        <v>SI</v>
      </c>
    </row>
    <row r="25577" spans="1:10" x14ac:dyDescent="0.25">
      <c r="A25577" s="4" t="str">
        <f>CONCATENATE(B25577,"-",C25577,"-",D25577)</f>
        <v>46270-POX29-sec1</v>
      </c>
      <c r="B25577" s="16">
        <v>46270</v>
      </c>
      <c r="C25577" s="10" t="s">
        <v>89</v>
      </c>
      <c r="D25577" s="10" t="s">
        <v>75</v>
      </c>
      <c r="E25577" s="10">
        <v>0</v>
      </c>
      <c r="F25577" s="10">
        <v>4.583333333333333</v>
      </c>
      <c r="G25577" s="10">
        <v>19.416666666666668</v>
      </c>
      <c r="H25577" s="10">
        <v>0</v>
      </c>
      <c r="I25577" s="4" t="s">
        <v>828</v>
      </c>
      <c r="J25577" s="7" t="str">
        <f>VLOOKUP(C25577,'[1]T. Apoyo Sistema'!$B$1:$C$89,2,0)</f>
        <v>SI</v>
      </c>
    </row>
    <row r="25578" spans="1:10" x14ac:dyDescent="0.25">
      <c r="A25578" s="4" t="str">
        <f>CONCATENATE(B25578,"-",C25578,"-",D25578)</f>
        <v>46270-POX29-sec2</v>
      </c>
      <c r="B25578" s="16">
        <v>46270</v>
      </c>
      <c r="C25578" s="10" t="s">
        <v>89</v>
      </c>
      <c r="D25578" s="10" t="s">
        <v>76</v>
      </c>
      <c r="E25578" s="10">
        <v>0</v>
      </c>
      <c r="F25578" s="10">
        <v>4.583333333333333</v>
      </c>
      <c r="G25578" s="10">
        <v>19.416666666666668</v>
      </c>
      <c r="H25578" s="10">
        <v>0</v>
      </c>
      <c r="I25578" s="4" t="s">
        <v>828</v>
      </c>
      <c r="J25578" s="7" t="str">
        <f>VLOOKUP(C25578,'[1]T. Apoyo Sistema'!$B$1:$C$89,2,0)</f>
        <v>SI</v>
      </c>
    </row>
    <row r="25579" spans="1:10" x14ac:dyDescent="0.25">
      <c r="A25579" s="4" t="str">
        <f>CONCATENATE(B25579,"-",C25579,"-",D25579)</f>
        <v>46270-POX3-bbd1</v>
      </c>
      <c r="B25579" s="16">
        <v>46270</v>
      </c>
      <c r="C25579" s="10" t="s">
        <v>90</v>
      </c>
      <c r="D25579" s="10" t="s">
        <v>69</v>
      </c>
      <c r="E25579" s="10">
        <v>0</v>
      </c>
      <c r="F25579" s="10">
        <v>0</v>
      </c>
      <c r="G25579" s="10">
        <v>24</v>
      </c>
      <c r="H25579" s="10">
        <v>0</v>
      </c>
      <c r="I25579" s="4" t="s">
        <v>828</v>
      </c>
      <c r="J25579" s="7" t="str">
        <f>VLOOKUP(C25579,'[1]T. Apoyo Sistema'!$B$1:$C$89,2,0)</f>
        <v>SI</v>
      </c>
    </row>
    <row r="25580" spans="1:10" x14ac:dyDescent="0.25">
      <c r="A25580" s="4" t="str">
        <f>CONCATENATE(B25580,"-",C25580,"-",D25580)</f>
        <v>46270-POX3-bbd2</v>
      </c>
      <c r="B25580" s="16">
        <v>46270</v>
      </c>
      <c r="C25580" s="10" t="s">
        <v>90</v>
      </c>
      <c r="D25580" s="10" t="s">
        <v>70</v>
      </c>
      <c r="E25580" s="10">
        <v>0</v>
      </c>
      <c r="F25580" s="10">
        <v>0</v>
      </c>
      <c r="G25580" s="10">
        <v>24</v>
      </c>
      <c r="H25580" s="10">
        <v>0</v>
      </c>
      <c r="I25580" s="4" t="s">
        <v>828</v>
      </c>
      <c r="J25580" s="7" t="str">
        <f>VLOOKUP(C25580,'[1]T. Apoyo Sistema'!$B$1:$C$89,2,0)</f>
        <v>SI</v>
      </c>
    </row>
    <row r="25581" spans="1:10" x14ac:dyDescent="0.25">
      <c r="A25581" s="4" t="str">
        <f>CONCATENATE(B25581,"-",C25581,"-",D25581)</f>
        <v>46270-POX3-com1</v>
      </c>
      <c r="B25581" s="16">
        <v>46270</v>
      </c>
      <c r="C25581" s="10" t="s">
        <v>90</v>
      </c>
      <c r="D25581" s="10" t="s">
        <v>71</v>
      </c>
      <c r="E25581" s="10">
        <v>0</v>
      </c>
      <c r="F25581" s="10">
        <v>0</v>
      </c>
      <c r="G25581" s="10">
        <v>0</v>
      </c>
      <c r="H25581" s="10">
        <v>24</v>
      </c>
      <c r="I25581" s="4" t="s">
        <v>828</v>
      </c>
      <c r="J25581" s="7" t="str">
        <f>VLOOKUP(C25581,'[1]T. Apoyo Sistema'!$B$1:$C$89,2,0)</f>
        <v>SI</v>
      </c>
    </row>
    <row r="25582" spans="1:10" x14ac:dyDescent="0.25">
      <c r="A25582" s="4" t="str">
        <f>CONCATENATE(B25582,"-",C25582,"-",D25582)</f>
        <v>46270-POX3-com2</v>
      </c>
      <c r="B25582" s="16">
        <v>46270</v>
      </c>
      <c r="C25582" s="10" t="s">
        <v>90</v>
      </c>
      <c r="D25582" s="10" t="s">
        <v>72</v>
      </c>
      <c r="E25582" s="10">
        <v>0</v>
      </c>
      <c r="F25582" s="10">
        <v>0</v>
      </c>
      <c r="G25582" s="10">
        <v>24</v>
      </c>
      <c r="H25582" s="10">
        <v>0</v>
      </c>
      <c r="I25582" s="4" t="s">
        <v>828</v>
      </c>
      <c r="J25582" s="7" t="str">
        <f>VLOOKUP(C25582,'[1]T. Apoyo Sistema'!$B$1:$C$89,2,0)</f>
        <v>SI</v>
      </c>
    </row>
    <row r="25583" spans="1:10" x14ac:dyDescent="0.25">
      <c r="A25583" s="4" t="str">
        <f>CONCATENATE(B25583,"-",C25583,"-",D25583)</f>
        <v>46270-POX3-com3</v>
      </c>
      <c r="B25583" s="16">
        <v>46270</v>
      </c>
      <c r="C25583" s="10" t="s">
        <v>90</v>
      </c>
      <c r="D25583" s="10" t="s">
        <v>77</v>
      </c>
      <c r="E25583" s="10">
        <v>0</v>
      </c>
      <c r="F25583" s="10">
        <v>0</v>
      </c>
      <c r="G25583" s="10">
        <v>0</v>
      </c>
      <c r="H25583" s="10">
        <v>24</v>
      </c>
      <c r="I25583" s="4" t="s">
        <v>828</v>
      </c>
      <c r="J25583" s="7" t="str">
        <f>VLOOKUP(C25583,'[1]T. Apoyo Sistema'!$B$1:$C$89,2,0)</f>
        <v>SI</v>
      </c>
    </row>
    <row r="25584" spans="1:10" x14ac:dyDescent="0.25">
      <c r="A25584" s="4" t="str">
        <f>CONCATENATE(B25584,"-",C25584,"-",D25584)</f>
        <v>46270-POX3-com4</v>
      </c>
      <c r="B25584" s="16">
        <v>46270</v>
      </c>
      <c r="C25584" s="10" t="s">
        <v>90</v>
      </c>
      <c r="D25584" s="10" t="s">
        <v>78</v>
      </c>
      <c r="E25584" s="10">
        <v>0</v>
      </c>
      <c r="F25584" s="10">
        <v>0</v>
      </c>
      <c r="G25584" s="10">
        <v>0</v>
      </c>
      <c r="H25584" s="10">
        <v>24</v>
      </c>
      <c r="I25584" s="4" t="s">
        <v>828</v>
      </c>
      <c r="J25584" s="7" t="str">
        <f>VLOOKUP(C25584,'[1]T. Apoyo Sistema'!$B$1:$C$89,2,0)</f>
        <v>SI</v>
      </c>
    </row>
    <row r="25585" spans="1:10" x14ac:dyDescent="0.25">
      <c r="A25585" s="4" t="str">
        <f>CONCATENATE(B25585,"-",C25585,"-",D25585)</f>
        <v>46270-POX3-gen1</v>
      </c>
      <c r="B25585" s="16">
        <v>46270</v>
      </c>
      <c r="C25585" s="10" t="s">
        <v>90</v>
      </c>
      <c r="D25585" s="10" t="s">
        <v>59</v>
      </c>
      <c r="E25585" s="10">
        <v>0</v>
      </c>
      <c r="F25585" s="10">
        <v>0</v>
      </c>
      <c r="G25585" s="10">
        <v>0</v>
      </c>
      <c r="H25585" s="10">
        <v>24</v>
      </c>
      <c r="I25585" s="4" t="s">
        <v>828</v>
      </c>
      <c r="J25585" s="7" t="str">
        <f>VLOOKUP(C25585,'[1]T. Apoyo Sistema'!$B$1:$C$89,2,0)</f>
        <v>SI</v>
      </c>
    </row>
    <row r="25586" spans="1:10" x14ac:dyDescent="0.25">
      <c r="A25586" s="4" t="str">
        <f>CONCATENATE(B25586,"-",C25586,"-",D25586)</f>
        <v>46270-POX3-gen2</v>
      </c>
      <c r="B25586" s="16">
        <v>46270</v>
      </c>
      <c r="C25586" s="10" t="s">
        <v>90</v>
      </c>
      <c r="D25586" s="10" t="s">
        <v>73</v>
      </c>
      <c r="E25586" s="10">
        <v>0</v>
      </c>
      <c r="F25586" s="10">
        <v>0</v>
      </c>
      <c r="G25586" s="10">
        <v>24</v>
      </c>
      <c r="H25586" s="10">
        <v>0</v>
      </c>
      <c r="I25586" s="4" t="s">
        <v>828</v>
      </c>
      <c r="J25586" s="7" t="str">
        <f>VLOOKUP(C25586,'[1]T. Apoyo Sistema'!$B$1:$C$89,2,0)</f>
        <v>SI</v>
      </c>
    </row>
    <row r="25587" spans="1:10" x14ac:dyDescent="0.25">
      <c r="A25587" s="4" t="str">
        <f>CONCATENATE(B25587,"-",C25587,"-",D25587)</f>
        <v>46270-POX3-psa1</v>
      </c>
      <c r="B25587" s="16">
        <v>46270</v>
      </c>
      <c r="C25587" s="10" t="s">
        <v>90</v>
      </c>
      <c r="D25587" s="10" t="s">
        <v>60</v>
      </c>
      <c r="E25587" s="10">
        <v>0</v>
      </c>
      <c r="F25587" s="10">
        <v>0</v>
      </c>
      <c r="G25587" s="10">
        <v>24</v>
      </c>
      <c r="H25587" s="10">
        <v>0</v>
      </c>
      <c r="I25587" s="4" t="s">
        <v>828</v>
      </c>
      <c r="J25587" s="7" t="str">
        <f>VLOOKUP(C25587,'[1]T. Apoyo Sistema'!$B$1:$C$89,2,0)</f>
        <v>SI</v>
      </c>
    </row>
    <row r="25588" spans="1:10" x14ac:dyDescent="0.25">
      <c r="A25588" s="4" t="str">
        <f>CONCATENATE(B25588,"-",C25588,"-",D25588)</f>
        <v>46270-POX3-psa2</v>
      </c>
      <c r="B25588" s="16">
        <v>46270</v>
      </c>
      <c r="C25588" s="10" t="s">
        <v>90</v>
      </c>
      <c r="D25588" s="10" t="s">
        <v>74</v>
      </c>
      <c r="E25588" s="10">
        <v>0</v>
      </c>
      <c r="F25588" s="10">
        <v>0</v>
      </c>
      <c r="G25588" s="10">
        <v>0</v>
      </c>
      <c r="H25588" s="10">
        <v>24</v>
      </c>
      <c r="I25588" s="4" t="s">
        <v>828</v>
      </c>
      <c r="J25588" s="7" t="str">
        <f>VLOOKUP(C25588,'[1]T. Apoyo Sistema'!$B$1:$C$89,2,0)</f>
        <v>SI</v>
      </c>
    </row>
    <row r="25589" spans="1:10" x14ac:dyDescent="0.25">
      <c r="A25589" s="4" t="str">
        <f>CONCATENATE(B25589,"-",C25589,"-",D25589)</f>
        <v>46270-POX3-psa3</v>
      </c>
      <c r="B25589" s="16">
        <v>46270</v>
      </c>
      <c r="C25589" s="10" t="s">
        <v>90</v>
      </c>
      <c r="D25589" s="10" t="s">
        <v>79</v>
      </c>
      <c r="E25589" s="10">
        <v>0</v>
      </c>
      <c r="F25589" s="10">
        <v>0</v>
      </c>
      <c r="G25589" s="10">
        <v>0</v>
      </c>
      <c r="H25589" s="10">
        <v>24</v>
      </c>
      <c r="I25589" s="4" t="s">
        <v>828</v>
      </c>
      <c r="J25589" s="7" t="str">
        <f>VLOOKUP(C25589,'[1]T. Apoyo Sistema'!$B$1:$C$89,2,0)</f>
        <v>SI</v>
      </c>
    </row>
    <row r="25590" spans="1:10" x14ac:dyDescent="0.25">
      <c r="A25590" s="4" t="str">
        <f>CONCATENATE(B25590,"-",C25590,"-",D25590)</f>
        <v>46270-POX3-psa4</v>
      </c>
      <c r="B25590" s="16">
        <v>46270</v>
      </c>
      <c r="C25590" s="10" t="s">
        <v>90</v>
      </c>
      <c r="D25590" s="10" t="s">
        <v>80</v>
      </c>
      <c r="E25590" s="10">
        <v>0</v>
      </c>
      <c r="F25590" s="10">
        <v>0</v>
      </c>
      <c r="G25590" s="10">
        <v>0</v>
      </c>
      <c r="H25590" s="10">
        <v>24</v>
      </c>
      <c r="I25590" s="4" t="s">
        <v>828</v>
      </c>
      <c r="J25590" s="7" t="str">
        <f>VLOOKUP(C25590,'[1]T. Apoyo Sistema'!$B$1:$C$89,2,0)</f>
        <v>SI</v>
      </c>
    </row>
    <row r="25591" spans="1:10" x14ac:dyDescent="0.25">
      <c r="A25591" s="4" t="str">
        <f>CONCATENATE(B25591,"-",C25591,"-",D25591)</f>
        <v>46270-POX3-sec1</v>
      </c>
      <c r="B25591" s="16">
        <v>46270</v>
      </c>
      <c r="C25591" s="10" t="s">
        <v>90</v>
      </c>
      <c r="D25591" s="10" t="s">
        <v>75</v>
      </c>
      <c r="E25591" s="10">
        <v>0</v>
      </c>
      <c r="F25591" s="10">
        <v>0</v>
      </c>
      <c r="G25591" s="10">
        <v>24</v>
      </c>
      <c r="H25591" s="10">
        <v>0</v>
      </c>
      <c r="I25591" s="4" t="s">
        <v>828</v>
      </c>
      <c r="J25591" s="7" t="str">
        <f>VLOOKUP(C25591,'[1]T. Apoyo Sistema'!$B$1:$C$89,2,0)</f>
        <v>SI</v>
      </c>
    </row>
    <row r="25592" spans="1:10" x14ac:dyDescent="0.25">
      <c r="A25592" s="4" t="str">
        <f>CONCATENATE(B25592,"-",C25592,"-",D25592)</f>
        <v>46270-POX3-sec2</v>
      </c>
      <c r="B25592" s="16">
        <v>46270</v>
      </c>
      <c r="C25592" s="10" t="s">
        <v>90</v>
      </c>
      <c r="D25592" s="10" t="s">
        <v>76</v>
      </c>
      <c r="E25592" s="10">
        <v>0</v>
      </c>
      <c r="F25592" s="10">
        <v>0</v>
      </c>
      <c r="G25592" s="10">
        <v>24</v>
      </c>
      <c r="H25592" s="10">
        <v>0</v>
      </c>
      <c r="I25592" s="4" t="s">
        <v>828</v>
      </c>
      <c r="J25592" s="7" t="str">
        <f>VLOOKUP(C25592,'[1]T. Apoyo Sistema'!$B$1:$C$89,2,0)</f>
        <v>SI</v>
      </c>
    </row>
    <row r="25593" spans="1:10" x14ac:dyDescent="0.25">
      <c r="A25593" s="4" t="str">
        <f>CONCATENATE(B25593,"-",C25593,"-",D25593)</f>
        <v>46270-POX30-bbd1</v>
      </c>
      <c r="B25593" s="16">
        <v>46270</v>
      </c>
      <c r="C25593" s="10" t="s">
        <v>47</v>
      </c>
      <c r="D25593" s="10" t="s">
        <v>69</v>
      </c>
      <c r="E25593" s="10">
        <v>0</v>
      </c>
      <c r="F25593" s="10">
        <v>0.26666666666666666</v>
      </c>
      <c r="G25593" s="10">
        <v>23.733333333333334</v>
      </c>
      <c r="H25593" s="10">
        <v>0</v>
      </c>
      <c r="I25593" s="4" t="s">
        <v>828</v>
      </c>
      <c r="J25593" s="7" t="str">
        <f>VLOOKUP(C25593,'[1]T. Apoyo Sistema'!$B$1:$C$89,2,0)</f>
        <v>SI</v>
      </c>
    </row>
    <row r="25594" spans="1:10" x14ac:dyDescent="0.25">
      <c r="A25594" s="4" t="str">
        <f>CONCATENATE(B25594,"-",C25594,"-",D25594)</f>
        <v>46270-POX30-bbd2</v>
      </c>
      <c r="B25594" s="16">
        <v>46270</v>
      </c>
      <c r="C25594" s="10" t="s">
        <v>47</v>
      </c>
      <c r="D25594" s="10" t="s">
        <v>70</v>
      </c>
      <c r="E25594" s="10">
        <v>0</v>
      </c>
      <c r="F25594" s="10">
        <v>0</v>
      </c>
      <c r="G25594" s="10">
        <v>24</v>
      </c>
      <c r="H25594" s="10">
        <v>0</v>
      </c>
      <c r="I25594" s="4" t="s">
        <v>828</v>
      </c>
      <c r="J25594" s="7" t="str">
        <f>VLOOKUP(C25594,'[1]T. Apoyo Sistema'!$B$1:$C$89,2,0)</f>
        <v>SI</v>
      </c>
    </row>
    <row r="25595" spans="1:10" x14ac:dyDescent="0.25">
      <c r="A25595" s="4" t="str">
        <f>CONCATENATE(B25595,"-",C25595,"-",D25595)</f>
        <v>46270-POX30-com1</v>
      </c>
      <c r="B25595" s="16">
        <v>46270</v>
      </c>
      <c r="C25595" s="10" t="s">
        <v>47</v>
      </c>
      <c r="D25595" s="10" t="s">
        <v>71</v>
      </c>
      <c r="E25595" s="10">
        <v>0</v>
      </c>
      <c r="F25595" s="10">
        <v>0</v>
      </c>
      <c r="G25595" s="10">
        <v>24</v>
      </c>
      <c r="H25595" s="10">
        <v>0</v>
      </c>
      <c r="I25595" s="4" t="s">
        <v>828</v>
      </c>
      <c r="J25595" s="7" t="str">
        <f>VLOOKUP(C25595,'[1]T. Apoyo Sistema'!$B$1:$C$89,2,0)</f>
        <v>SI</v>
      </c>
    </row>
    <row r="25596" spans="1:10" x14ac:dyDescent="0.25">
      <c r="A25596" s="4" t="str">
        <f>CONCATENATE(B25596,"-",C25596,"-",D25596)</f>
        <v>46270-POX30-com2</v>
      </c>
      <c r="B25596" s="16">
        <v>46270</v>
      </c>
      <c r="C25596" s="10" t="s">
        <v>47</v>
      </c>
      <c r="D25596" s="10" t="s">
        <v>72</v>
      </c>
      <c r="E25596" s="10">
        <v>0</v>
      </c>
      <c r="F25596" s="10">
        <v>0</v>
      </c>
      <c r="G25596" s="10">
        <v>24</v>
      </c>
      <c r="H25596" s="10">
        <v>0</v>
      </c>
      <c r="I25596" s="4" t="s">
        <v>828</v>
      </c>
      <c r="J25596" s="7" t="str">
        <f>VLOOKUP(C25596,'[1]T. Apoyo Sistema'!$B$1:$C$89,2,0)</f>
        <v>SI</v>
      </c>
    </row>
    <row r="25597" spans="1:10" x14ac:dyDescent="0.25">
      <c r="A25597" s="4" t="str">
        <f>CONCATENATE(B25597,"-",C25597,"-",D25597)</f>
        <v>46270-POX30-com3</v>
      </c>
      <c r="B25597" s="16">
        <v>46270</v>
      </c>
      <c r="C25597" s="10" t="s">
        <v>47</v>
      </c>
      <c r="D25597" s="10" t="s">
        <v>77</v>
      </c>
      <c r="E25597" s="10">
        <v>0</v>
      </c>
      <c r="F25597" s="10">
        <v>0.85</v>
      </c>
      <c r="G25597" s="10">
        <v>23.15</v>
      </c>
      <c r="H25597" s="10">
        <v>0</v>
      </c>
      <c r="I25597" s="4" t="s">
        <v>828</v>
      </c>
      <c r="J25597" s="7" t="str">
        <f>VLOOKUP(C25597,'[1]T. Apoyo Sistema'!$B$1:$C$89,2,0)</f>
        <v>SI</v>
      </c>
    </row>
    <row r="25598" spans="1:10" x14ac:dyDescent="0.25">
      <c r="A25598" s="4" t="str">
        <f>CONCATENATE(B25598,"-",C25598,"-",D25598)</f>
        <v>46270-POX30-com4</v>
      </c>
      <c r="B25598" s="16">
        <v>46270</v>
      </c>
      <c r="C25598" s="10" t="s">
        <v>47</v>
      </c>
      <c r="D25598" s="10" t="s">
        <v>78</v>
      </c>
      <c r="E25598" s="10">
        <v>0</v>
      </c>
      <c r="F25598" s="10">
        <v>0.8833333333333333</v>
      </c>
      <c r="G25598" s="10">
        <v>23.116666666666667</v>
      </c>
      <c r="H25598" s="10">
        <v>0</v>
      </c>
      <c r="I25598" s="4" t="s">
        <v>828</v>
      </c>
      <c r="J25598" s="7" t="str">
        <f>VLOOKUP(C25598,'[1]T. Apoyo Sistema'!$B$1:$C$89,2,0)</f>
        <v>SI</v>
      </c>
    </row>
    <row r="25599" spans="1:10" x14ac:dyDescent="0.25">
      <c r="A25599" s="4" t="str">
        <f>CONCATENATE(B25599,"-",C25599,"-",D25599)</f>
        <v>46270-POX30-gen1</v>
      </c>
      <c r="B25599" s="16">
        <v>46270</v>
      </c>
      <c r="C25599" s="10" t="s">
        <v>47</v>
      </c>
      <c r="D25599" s="10" t="s">
        <v>59</v>
      </c>
      <c r="E25599" s="10">
        <v>0</v>
      </c>
      <c r="F25599" s="10">
        <v>0</v>
      </c>
      <c r="G25599" s="10">
        <v>0</v>
      </c>
      <c r="H25599" s="10">
        <v>24</v>
      </c>
      <c r="I25599" s="4" t="s">
        <v>828</v>
      </c>
      <c r="J25599" s="7" t="str">
        <f>VLOOKUP(C25599,'[1]T. Apoyo Sistema'!$B$1:$C$89,2,0)</f>
        <v>SI</v>
      </c>
    </row>
    <row r="25600" spans="1:10" x14ac:dyDescent="0.25">
      <c r="A25600" s="4" t="str">
        <f>CONCATENATE(B25600,"-",C25600,"-",D25600)</f>
        <v>46270-POX30-gen2</v>
      </c>
      <c r="B25600" s="16">
        <v>46270</v>
      </c>
      <c r="C25600" s="10" t="s">
        <v>47</v>
      </c>
      <c r="D25600" s="10" t="s">
        <v>73</v>
      </c>
      <c r="E25600" s="10">
        <v>0</v>
      </c>
      <c r="F25600" s="10">
        <v>1.0833333333333333</v>
      </c>
      <c r="G25600" s="10">
        <v>22.916666666666668</v>
      </c>
      <c r="H25600" s="10">
        <v>0</v>
      </c>
      <c r="I25600" s="4" t="s">
        <v>828</v>
      </c>
      <c r="J25600" s="7" t="str">
        <f>VLOOKUP(C25600,'[1]T. Apoyo Sistema'!$B$1:$C$89,2,0)</f>
        <v>SI</v>
      </c>
    </row>
    <row r="25601" spans="1:10" x14ac:dyDescent="0.25">
      <c r="A25601" s="4" t="str">
        <f>CONCATENATE(B25601,"-",C25601,"-",D25601)</f>
        <v>46270-POX30-psa1</v>
      </c>
      <c r="B25601" s="16">
        <v>46270</v>
      </c>
      <c r="C25601" s="10" t="s">
        <v>47</v>
      </c>
      <c r="D25601" s="10" t="s">
        <v>60</v>
      </c>
      <c r="E25601" s="10">
        <v>1</v>
      </c>
      <c r="F25601" s="10">
        <v>0</v>
      </c>
      <c r="G25601" s="10">
        <v>23.133333333333333</v>
      </c>
      <c r="H25601" s="10">
        <v>0.8666666666666667</v>
      </c>
      <c r="I25601" s="4" t="s">
        <v>828</v>
      </c>
      <c r="J25601" s="7" t="str">
        <f>VLOOKUP(C25601,'[1]T. Apoyo Sistema'!$B$1:$C$89,2,0)</f>
        <v>SI</v>
      </c>
    </row>
    <row r="25602" spans="1:10" x14ac:dyDescent="0.25">
      <c r="A25602" s="4" t="str">
        <f>CONCATENATE(B25602,"-",C25602,"-",D25602)</f>
        <v>46270-POX30-psa2</v>
      </c>
      <c r="B25602" s="16">
        <v>46270</v>
      </c>
      <c r="C25602" s="10" t="s">
        <v>47</v>
      </c>
      <c r="D25602" s="10" t="s">
        <v>74</v>
      </c>
      <c r="E25602" s="10">
        <v>1</v>
      </c>
      <c r="F25602" s="10">
        <v>0.6</v>
      </c>
      <c r="G25602" s="10">
        <v>22.533333333333331</v>
      </c>
      <c r="H25602" s="10">
        <v>0.8666666666666667</v>
      </c>
      <c r="I25602" s="4" t="s">
        <v>828</v>
      </c>
      <c r="J25602" s="7" t="str">
        <f>VLOOKUP(C25602,'[1]T. Apoyo Sistema'!$B$1:$C$89,2,0)</f>
        <v>SI</v>
      </c>
    </row>
    <row r="25603" spans="1:10" x14ac:dyDescent="0.25">
      <c r="A25603" s="4" t="str">
        <f>CONCATENATE(B25603,"-",C25603,"-",D25603)</f>
        <v>46270-POX30-psa3</v>
      </c>
      <c r="B25603" s="16">
        <v>46270</v>
      </c>
      <c r="C25603" s="10" t="s">
        <v>47</v>
      </c>
      <c r="D25603" s="10" t="s">
        <v>79</v>
      </c>
      <c r="E25603" s="10">
        <v>1</v>
      </c>
      <c r="F25603" s="10">
        <v>0.58333333333333337</v>
      </c>
      <c r="G25603" s="10">
        <v>22.55</v>
      </c>
      <c r="H25603" s="10">
        <v>0.8666666666666667</v>
      </c>
      <c r="I25603" s="4" t="s">
        <v>828</v>
      </c>
      <c r="J25603" s="7" t="str">
        <f>VLOOKUP(C25603,'[1]T. Apoyo Sistema'!$B$1:$C$89,2,0)</f>
        <v>SI</v>
      </c>
    </row>
    <row r="25604" spans="1:10" x14ac:dyDescent="0.25">
      <c r="A25604" s="4" t="str">
        <f>CONCATENATE(B25604,"-",C25604,"-",D25604)</f>
        <v>46270-POX30-psa4</v>
      </c>
      <c r="B25604" s="16">
        <v>46270</v>
      </c>
      <c r="C25604" s="10" t="s">
        <v>47</v>
      </c>
      <c r="D25604" s="10" t="s">
        <v>80</v>
      </c>
      <c r="E25604" s="10">
        <v>1</v>
      </c>
      <c r="F25604" s="10">
        <v>0</v>
      </c>
      <c r="G25604" s="10">
        <v>23.133333333333333</v>
      </c>
      <c r="H25604" s="10">
        <v>0.8666666666666667</v>
      </c>
      <c r="I25604" s="4" t="s">
        <v>828</v>
      </c>
      <c r="J25604" s="7" t="str">
        <f>VLOOKUP(C25604,'[1]T. Apoyo Sistema'!$B$1:$C$89,2,0)</f>
        <v>SI</v>
      </c>
    </row>
    <row r="25605" spans="1:10" x14ac:dyDescent="0.25">
      <c r="A25605" s="4" t="str">
        <f>CONCATENATE(B25605,"-",C25605,"-",D25605)</f>
        <v>46270-POX30-sec1</v>
      </c>
      <c r="B25605" s="16">
        <v>46270</v>
      </c>
      <c r="C25605" s="10" t="s">
        <v>47</v>
      </c>
      <c r="D25605" s="10" t="s">
        <v>75</v>
      </c>
      <c r="E25605" s="10">
        <v>0</v>
      </c>
      <c r="F25605" s="10">
        <v>1.0166666666666666</v>
      </c>
      <c r="G25605" s="10">
        <v>22.983333333333334</v>
      </c>
      <c r="H25605" s="10">
        <v>0</v>
      </c>
      <c r="I25605" s="4" t="s">
        <v>828</v>
      </c>
      <c r="J25605" s="7" t="str">
        <f>VLOOKUP(C25605,'[1]T. Apoyo Sistema'!$B$1:$C$89,2,0)</f>
        <v>SI</v>
      </c>
    </row>
    <row r="25606" spans="1:10" x14ac:dyDescent="0.25">
      <c r="A25606" s="4" t="str">
        <f>CONCATENATE(B25606,"-",C25606,"-",D25606)</f>
        <v>46270-POX30-sec2</v>
      </c>
      <c r="B25606" s="16">
        <v>46270</v>
      </c>
      <c r="C25606" s="10" t="s">
        <v>47</v>
      </c>
      <c r="D25606" s="10" t="s">
        <v>76</v>
      </c>
      <c r="E25606" s="10">
        <v>0</v>
      </c>
      <c r="F25606" s="10">
        <v>1.0166666666666666</v>
      </c>
      <c r="G25606" s="10">
        <v>22.983333333333334</v>
      </c>
      <c r="H25606" s="10">
        <v>0</v>
      </c>
      <c r="I25606" s="4" t="s">
        <v>828</v>
      </c>
      <c r="J25606" s="7" t="str">
        <f>VLOOKUP(C25606,'[1]T. Apoyo Sistema'!$B$1:$C$89,2,0)</f>
        <v>SI</v>
      </c>
    </row>
    <row r="25607" spans="1:10" x14ac:dyDescent="0.25">
      <c r="A25607" s="4" t="str">
        <f>CONCATENATE(B25607,"-",C25607,"-",D25607)</f>
        <v>46259-POX28-com3</v>
      </c>
      <c r="B25607" s="16">
        <v>46259</v>
      </c>
      <c r="C25607" s="10" t="s">
        <v>111</v>
      </c>
      <c r="D25607" s="10" t="s">
        <v>77</v>
      </c>
      <c r="E25607" s="10">
        <v>0</v>
      </c>
      <c r="F25607" s="10">
        <v>23.45</v>
      </c>
      <c r="G25607" s="10">
        <v>0.53333333333333499</v>
      </c>
      <c r="H25607" s="10">
        <v>0</v>
      </c>
      <c r="I25607" s="4" t="s">
        <v>13</v>
      </c>
      <c r="J25607" s="7" t="str">
        <f>VLOOKUP(C25607,'[1]T. Apoyo Sistema'!$B$1:$C$89,2,0)</f>
        <v>SI</v>
      </c>
    </row>
    <row r="25608" spans="1:10" x14ac:dyDescent="0.25">
      <c r="A25608" s="4" t="str">
        <f>CONCATENATE(B25608,"-",C25608,"-",D25608)</f>
        <v>46259-POX28-com4</v>
      </c>
      <c r="B25608" s="16">
        <v>46259</v>
      </c>
      <c r="C25608" s="10" t="s">
        <v>111</v>
      </c>
      <c r="D25608" s="10" t="s">
        <v>78</v>
      </c>
      <c r="E25608" s="10">
        <v>0</v>
      </c>
      <c r="F25608" s="10">
        <v>0</v>
      </c>
      <c r="G25608" s="10">
        <v>23.983333333333334</v>
      </c>
      <c r="H25608" s="10">
        <v>0</v>
      </c>
      <c r="I25608" s="4" t="s">
        <v>13</v>
      </c>
      <c r="J25608" s="7" t="str">
        <f>VLOOKUP(C25608,'[1]T. Apoyo Sistema'!$B$1:$C$89,2,0)</f>
        <v>SI</v>
      </c>
    </row>
    <row r="25609" spans="1:10" x14ac:dyDescent="0.25">
      <c r="A25609" s="4" t="str">
        <f>CONCATENATE(B25609,"-",C25609,"-",D25609)</f>
        <v>46259-POX28-gen1</v>
      </c>
      <c r="B25609" s="16">
        <v>46259</v>
      </c>
      <c r="C25609" s="10" t="s">
        <v>111</v>
      </c>
      <c r="D25609" s="10" t="s">
        <v>59</v>
      </c>
      <c r="E25609" s="10">
        <v>0</v>
      </c>
      <c r="F25609" s="10">
        <v>18.7</v>
      </c>
      <c r="G25609" s="10">
        <v>5.283333333333335</v>
      </c>
      <c r="H25609" s="10">
        <v>0</v>
      </c>
      <c r="I25609" s="4" t="s">
        <v>13</v>
      </c>
      <c r="J25609" s="7" t="str">
        <f>VLOOKUP(C25609,'[1]T. Apoyo Sistema'!$B$1:$C$89,2,0)</f>
        <v>SI</v>
      </c>
    </row>
    <row r="25610" spans="1:10" x14ac:dyDescent="0.25">
      <c r="A25610" s="4" t="str">
        <f>CONCATENATE(B25610,"-",C25610,"-",D25610)</f>
        <v>46259-POX28-gen2</v>
      </c>
      <c r="B25610" s="16">
        <v>46259</v>
      </c>
      <c r="C25610" s="10" t="s">
        <v>111</v>
      </c>
      <c r="D25610" s="10" t="s">
        <v>73</v>
      </c>
      <c r="E25610" s="10">
        <v>0</v>
      </c>
      <c r="F25610" s="10">
        <v>5.083333333333333</v>
      </c>
      <c r="G25610" s="10">
        <v>3.5527136788005009E-15</v>
      </c>
      <c r="H25610" s="10">
        <v>18.899999999999999</v>
      </c>
      <c r="I25610" s="4" t="s">
        <v>13</v>
      </c>
      <c r="J25610" s="7" t="str">
        <f>VLOOKUP(C25610,'[1]T. Apoyo Sistema'!$B$1:$C$89,2,0)</f>
        <v>SI</v>
      </c>
    </row>
    <row r="25611" spans="1:10" x14ac:dyDescent="0.25">
      <c r="A25611" s="4" t="str">
        <f>CONCATENATE(B25611,"-",C25611,"-",D25611)</f>
        <v>46259-POX28-psa1</v>
      </c>
      <c r="B25611" s="16">
        <v>46259</v>
      </c>
      <c r="C25611" s="10" t="s">
        <v>111</v>
      </c>
      <c r="D25611" s="10" t="s">
        <v>60</v>
      </c>
      <c r="E25611" s="10">
        <v>0</v>
      </c>
      <c r="F25611" s="10">
        <v>0</v>
      </c>
      <c r="G25611" s="10">
        <v>23.983333333333334</v>
      </c>
      <c r="H25611" s="10">
        <v>0</v>
      </c>
      <c r="I25611" s="4" t="s">
        <v>13</v>
      </c>
      <c r="J25611" s="7" t="str">
        <f>VLOOKUP(C25611,'[1]T. Apoyo Sistema'!$B$1:$C$89,2,0)</f>
        <v>SI</v>
      </c>
    </row>
    <row r="25612" spans="1:10" x14ac:dyDescent="0.25">
      <c r="A25612" s="4" t="str">
        <f>CONCATENATE(B25612,"-",C25612,"-",D25612)</f>
        <v>46259-POX28-psa2</v>
      </c>
      <c r="B25612" s="16">
        <v>46259</v>
      </c>
      <c r="C25612" s="10" t="s">
        <v>111</v>
      </c>
      <c r="D25612" s="10" t="s">
        <v>74</v>
      </c>
      <c r="E25612" s="10">
        <v>0</v>
      </c>
      <c r="F25612" s="10">
        <v>0</v>
      </c>
      <c r="G25612" s="10">
        <v>23.983333333333334</v>
      </c>
      <c r="H25612" s="10">
        <v>0</v>
      </c>
      <c r="I25612" s="4" t="s">
        <v>13</v>
      </c>
      <c r="J25612" s="7" t="str">
        <f>VLOOKUP(C25612,'[1]T. Apoyo Sistema'!$B$1:$C$89,2,0)</f>
        <v>SI</v>
      </c>
    </row>
    <row r="25613" spans="1:10" x14ac:dyDescent="0.25">
      <c r="A25613" s="4" t="str">
        <f>CONCATENATE(B25613,"-",C25613,"-",D25613)</f>
        <v>46259-POX28-psa3</v>
      </c>
      <c r="B25613" s="16">
        <v>46259</v>
      </c>
      <c r="C25613" s="10" t="s">
        <v>111</v>
      </c>
      <c r="D25613" s="10" t="s">
        <v>79</v>
      </c>
      <c r="E25613" s="10">
        <v>0</v>
      </c>
      <c r="F25613" s="10">
        <v>23.366666666666667</v>
      </c>
      <c r="G25613" s="10">
        <v>0.61666666666666714</v>
      </c>
      <c r="H25613" s="10">
        <v>0</v>
      </c>
      <c r="I25613" s="4" t="s">
        <v>13</v>
      </c>
      <c r="J25613" s="7" t="str">
        <f>VLOOKUP(C25613,'[1]T. Apoyo Sistema'!$B$1:$C$89,2,0)</f>
        <v>SI</v>
      </c>
    </row>
    <row r="25614" spans="1:10" x14ac:dyDescent="0.25">
      <c r="A25614" s="4" t="str">
        <f>CONCATENATE(B25614,"-",C25614,"-",D25614)</f>
        <v>46259-POX28-psa4</v>
      </c>
      <c r="B25614" s="16">
        <v>46259</v>
      </c>
      <c r="C25614" s="10" t="s">
        <v>111</v>
      </c>
      <c r="D25614" s="10" t="s">
        <v>80</v>
      </c>
      <c r="E25614" s="10">
        <v>0</v>
      </c>
      <c r="F25614" s="10">
        <v>23.316666666666666</v>
      </c>
      <c r="G25614" s="10">
        <v>0.66666666666666785</v>
      </c>
      <c r="H25614" s="10">
        <v>0</v>
      </c>
      <c r="I25614" s="4" t="s">
        <v>13</v>
      </c>
      <c r="J25614" s="7" t="str">
        <f>VLOOKUP(C25614,'[1]T. Apoyo Sistema'!$B$1:$C$89,2,0)</f>
        <v>SI</v>
      </c>
    </row>
    <row r="25615" spans="1:10" x14ac:dyDescent="0.25">
      <c r="A25615" s="4" t="str">
        <f>CONCATENATE(B25615,"-",C25615,"-",D25615)</f>
        <v>46259-POX28-sec1</v>
      </c>
      <c r="B25615" s="16">
        <v>46259</v>
      </c>
      <c r="C25615" s="10" t="s">
        <v>111</v>
      </c>
      <c r="D25615" s="10" t="s">
        <v>75</v>
      </c>
      <c r="E25615" s="10">
        <v>0</v>
      </c>
      <c r="F25615" s="10">
        <v>23.666666666666668</v>
      </c>
      <c r="G25615" s="10">
        <v>0.31666666666666643</v>
      </c>
      <c r="H25615" s="10">
        <v>0</v>
      </c>
      <c r="I25615" s="4" t="s">
        <v>13</v>
      </c>
      <c r="J25615" s="7" t="str">
        <f>VLOOKUP(C25615,'[1]T. Apoyo Sistema'!$B$1:$C$89,2,0)</f>
        <v>SI</v>
      </c>
    </row>
    <row r="25616" spans="1:10" x14ac:dyDescent="0.25">
      <c r="A25616" s="4" t="str">
        <f>CONCATENATE(B25616,"-",C25616,"-",D25616)</f>
        <v>46259-POX28-sec2</v>
      </c>
      <c r="B25616" s="16">
        <v>46259</v>
      </c>
      <c r="C25616" s="10" t="s">
        <v>111</v>
      </c>
      <c r="D25616" s="10" t="s">
        <v>76</v>
      </c>
      <c r="E25616" s="10">
        <v>0</v>
      </c>
      <c r="F25616" s="10">
        <v>23.666666666666668</v>
      </c>
      <c r="G25616" s="10">
        <v>0.31666666666666643</v>
      </c>
      <c r="H25616" s="10">
        <v>0</v>
      </c>
      <c r="I25616" s="4" t="s">
        <v>13</v>
      </c>
      <c r="J25616" s="7" t="str">
        <f>VLOOKUP(C25616,'[1]T. Apoyo Sistema'!$B$1:$C$89,2,0)</f>
        <v>SI</v>
      </c>
    </row>
    <row r="25617" spans="1:10" x14ac:dyDescent="0.25">
      <c r="A25617" s="4" t="str">
        <f>CONCATENATE(B25617,"-",C25617,"-",D25617)</f>
        <v>46260-POX19-bbd1</v>
      </c>
      <c r="B25617" s="16">
        <v>46260</v>
      </c>
      <c r="C25617" s="10" t="s">
        <v>83</v>
      </c>
      <c r="D25617" s="10" t="s">
        <v>69</v>
      </c>
      <c r="E25617" s="10">
        <v>0</v>
      </c>
      <c r="F25617" s="10">
        <v>0.58333333333333337</v>
      </c>
      <c r="G25617" s="10">
        <v>23.400000000000002</v>
      </c>
      <c r="H25617" s="10">
        <v>0</v>
      </c>
      <c r="I25617" s="4" t="s">
        <v>13</v>
      </c>
      <c r="J25617" s="7" t="str">
        <f>VLOOKUP(C25617,'[1]T. Apoyo Sistema'!$B$1:$C$89,2,0)</f>
        <v>SI</v>
      </c>
    </row>
    <row r="25618" spans="1:10" x14ac:dyDescent="0.25">
      <c r="A25618" s="4" t="str">
        <f>CONCATENATE(B25618,"-",C25618,"-",D25618)</f>
        <v>46260-POX19-bbd2</v>
      </c>
      <c r="B25618" s="16">
        <v>46260</v>
      </c>
      <c r="C25618" s="10" t="s">
        <v>83</v>
      </c>
      <c r="D25618" s="10" t="s">
        <v>70</v>
      </c>
      <c r="E25618" s="10">
        <v>0</v>
      </c>
      <c r="F25618" s="10">
        <v>0</v>
      </c>
      <c r="G25618" s="10">
        <v>23.983333333333334</v>
      </c>
      <c r="H25618" s="10">
        <v>0</v>
      </c>
      <c r="I25618" s="4" t="s">
        <v>13</v>
      </c>
      <c r="J25618" s="7" t="str">
        <f>VLOOKUP(C25618,'[1]T. Apoyo Sistema'!$B$1:$C$89,2,0)</f>
        <v>SI</v>
      </c>
    </row>
    <row r="25619" spans="1:10" x14ac:dyDescent="0.25">
      <c r="A25619" s="4" t="str">
        <f>CONCATENATE(B25619,"-",C25619,"-",D25619)</f>
        <v>46260-POX19-com1</v>
      </c>
      <c r="B25619" s="16">
        <v>46260</v>
      </c>
      <c r="C25619" s="10" t="s">
        <v>83</v>
      </c>
      <c r="D25619" s="10" t="s">
        <v>71</v>
      </c>
      <c r="E25619" s="10">
        <v>0</v>
      </c>
      <c r="F25619" s="10">
        <v>0</v>
      </c>
      <c r="G25619" s="10">
        <v>23.983333333333334</v>
      </c>
      <c r="H25619" s="10">
        <v>0</v>
      </c>
      <c r="I25619" s="4" t="s">
        <v>13</v>
      </c>
      <c r="J25619" s="7" t="str">
        <f>VLOOKUP(C25619,'[1]T. Apoyo Sistema'!$B$1:$C$89,2,0)</f>
        <v>SI</v>
      </c>
    </row>
    <row r="25620" spans="1:10" x14ac:dyDescent="0.25">
      <c r="A25620" s="4" t="str">
        <f>CONCATENATE(B25620,"-",C25620,"-",D25620)</f>
        <v>46260-POX19-com2</v>
      </c>
      <c r="B25620" s="16">
        <v>46260</v>
      </c>
      <c r="C25620" s="10" t="s">
        <v>83</v>
      </c>
      <c r="D25620" s="10" t="s">
        <v>72</v>
      </c>
      <c r="E25620" s="10">
        <v>0</v>
      </c>
      <c r="F25620" s="10">
        <v>23.016666666666666</v>
      </c>
      <c r="G25620" s="10">
        <v>0.96666666666666856</v>
      </c>
      <c r="H25620" s="10">
        <v>0</v>
      </c>
      <c r="I25620" s="4" t="s">
        <v>13</v>
      </c>
      <c r="J25620" s="7" t="str">
        <f>VLOOKUP(C25620,'[1]T. Apoyo Sistema'!$B$1:$C$89,2,0)</f>
        <v>SI</v>
      </c>
    </row>
    <row r="25621" spans="1:10" x14ac:dyDescent="0.25">
      <c r="A25621" s="4" t="str">
        <f>CONCATENATE(B25621,"-",C25621,"-",D25621)</f>
        <v>46270-POX33-bbd1</v>
      </c>
      <c r="B25621" s="16">
        <v>46270</v>
      </c>
      <c r="C25621" s="10" t="s">
        <v>31</v>
      </c>
      <c r="D25621" s="10" t="s">
        <v>69</v>
      </c>
      <c r="E25621" s="10">
        <v>0</v>
      </c>
      <c r="F25621" s="10">
        <v>0.36666666666666664</v>
      </c>
      <c r="G25621" s="10">
        <v>23.633333333333333</v>
      </c>
      <c r="H25621" s="10">
        <v>0</v>
      </c>
      <c r="I25621" s="4" t="s">
        <v>828</v>
      </c>
      <c r="J25621" s="7" t="str">
        <f>VLOOKUP(C25621,'[1]T. Apoyo Sistema'!$B$1:$C$89,2,0)</f>
        <v>SI</v>
      </c>
    </row>
    <row r="25622" spans="1:10" x14ac:dyDescent="0.25">
      <c r="A25622" s="4" t="str">
        <f>CONCATENATE(B25622,"-",C25622,"-",D25622)</f>
        <v>46270-POX33-bbd2</v>
      </c>
      <c r="B25622" s="16">
        <v>46270</v>
      </c>
      <c r="C25622" s="10" t="s">
        <v>31</v>
      </c>
      <c r="D25622" s="10" t="s">
        <v>70</v>
      </c>
      <c r="E25622" s="10">
        <v>1</v>
      </c>
      <c r="F25622" s="10">
        <v>0.33333333333333331</v>
      </c>
      <c r="G25622" s="10">
        <v>23.016666666666666</v>
      </c>
      <c r="H25622" s="10">
        <v>0.65</v>
      </c>
      <c r="I25622" s="4" t="s">
        <v>828</v>
      </c>
      <c r="J25622" s="7" t="str">
        <f>VLOOKUP(C25622,'[1]T. Apoyo Sistema'!$B$1:$C$89,2,0)</f>
        <v>SI</v>
      </c>
    </row>
    <row r="25623" spans="1:10" x14ac:dyDescent="0.25">
      <c r="A25623" s="4" t="str">
        <f>CONCATENATE(B25623,"-",C25623,"-",D25623)</f>
        <v>46270-POX33-com1</v>
      </c>
      <c r="B25623" s="16">
        <v>46270</v>
      </c>
      <c r="C25623" s="10" t="s">
        <v>31</v>
      </c>
      <c r="D25623" s="10" t="s">
        <v>71</v>
      </c>
      <c r="E25623" s="10">
        <v>2</v>
      </c>
      <c r="F25623" s="10">
        <v>22.233333333333334</v>
      </c>
      <c r="G25623" s="10">
        <v>6.666666666666643E-2</v>
      </c>
      <c r="H25623" s="10">
        <v>1.7</v>
      </c>
      <c r="I25623" s="4" t="s">
        <v>828</v>
      </c>
      <c r="J25623" s="7" t="str">
        <f>VLOOKUP(C25623,'[1]T. Apoyo Sistema'!$B$1:$C$89,2,0)</f>
        <v>SI</v>
      </c>
    </row>
    <row r="25624" spans="1:10" x14ac:dyDescent="0.25">
      <c r="A25624" s="4" t="str">
        <f>CONCATENATE(B25624,"-",C25624,"-",D25624)</f>
        <v>46270-POX33-com2</v>
      </c>
      <c r="B25624" s="16">
        <v>46270</v>
      </c>
      <c r="C25624" s="10" t="s">
        <v>31</v>
      </c>
      <c r="D25624" s="10" t="s">
        <v>72</v>
      </c>
      <c r="E25624" s="10">
        <v>1</v>
      </c>
      <c r="F25624" s="10">
        <v>23.116666666666667</v>
      </c>
      <c r="G25624" s="10">
        <v>1.6666666666665719E-2</v>
      </c>
      <c r="H25624" s="10">
        <v>0.8666666666666667</v>
      </c>
      <c r="I25624" s="4" t="s">
        <v>828</v>
      </c>
      <c r="J25624" s="7" t="str">
        <f>VLOOKUP(C25624,'[1]T. Apoyo Sistema'!$B$1:$C$89,2,0)</f>
        <v>SI</v>
      </c>
    </row>
    <row r="25625" spans="1:10" x14ac:dyDescent="0.25">
      <c r="A25625" s="4" t="str">
        <f>CONCATENATE(B25625,"-",C25625,"-",D25625)</f>
        <v>46270-POX33-com3</v>
      </c>
      <c r="B25625" s="16">
        <v>46270</v>
      </c>
      <c r="C25625" s="10" t="s">
        <v>31</v>
      </c>
      <c r="D25625" s="10" t="s">
        <v>77</v>
      </c>
      <c r="E25625" s="10">
        <v>1</v>
      </c>
      <c r="F25625" s="10">
        <v>23.9</v>
      </c>
      <c r="G25625" s="10">
        <v>1.6666666666669272E-2</v>
      </c>
      <c r="H25625" s="10">
        <v>8.3333333333333329E-2</v>
      </c>
      <c r="I25625" s="4" t="s">
        <v>828</v>
      </c>
      <c r="J25625" s="7" t="str">
        <f>VLOOKUP(C25625,'[1]T. Apoyo Sistema'!$B$1:$C$89,2,0)</f>
        <v>SI</v>
      </c>
    </row>
    <row r="25626" spans="1:10" x14ac:dyDescent="0.25">
      <c r="A25626" s="4" t="str">
        <f>CONCATENATE(B25626,"-",C25626,"-",D25626)</f>
        <v>46270-POX33-com4</v>
      </c>
      <c r="B25626" s="16">
        <v>46270</v>
      </c>
      <c r="C25626" s="10" t="s">
        <v>31</v>
      </c>
      <c r="D25626" s="10" t="s">
        <v>78</v>
      </c>
      <c r="E25626" s="10">
        <v>1</v>
      </c>
      <c r="F25626" s="10">
        <v>23.866666666666667</v>
      </c>
      <c r="G25626" s="10">
        <v>1.6666666666665719E-2</v>
      </c>
      <c r="H25626" s="10">
        <v>0.11666666666666667</v>
      </c>
      <c r="I25626" s="4" t="s">
        <v>828</v>
      </c>
      <c r="J25626" s="7" t="str">
        <f>VLOOKUP(C25626,'[1]T. Apoyo Sistema'!$B$1:$C$89,2,0)</f>
        <v>SI</v>
      </c>
    </row>
    <row r="25627" spans="1:10" x14ac:dyDescent="0.25">
      <c r="A25627" s="4" t="str">
        <f>CONCATENATE(B25627,"-",C25627,"-",D25627)</f>
        <v>46270-POX33-gen1</v>
      </c>
      <c r="B25627" s="16">
        <v>46270</v>
      </c>
      <c r="C25627" s="10" t="s">
        <v>31</v>
      </c>
      <c r="D25627" s="10" t="s">
        <v>59</v>
      </c>
      <c r="E25627" s="10">
        <v>0</v>
      </c>
      <c r="F25627" s="10">
        <v>0</v>
      </c>
      <c r="G25627" s="10">
        <v>24</v>
      </c>
      <c r="H25627" s="10">
        <v>0</v>
      </c>
      <c r="I25627" s="4" t="s">
        <v>828</v>
      </c>
      <c r="J25627" s="7" t="str">
        <f>VLOOKUP(C25627,'[1]T. Apoyo Sistema'!$B$1:$C$89,2,0)</f>
        <v>SI</v>
      </c>
    </row>
    <row r="25628" spans="1:10" x14ac:dyDescent="0.25">
      <c r="A25628" s="4" t="str">
        <f>CONCATENATE(B25628,"-",C25628,"-",D25628)</f>
        <v>46270-POX33-gen2</v>
      </c>
      <c r="B25628" s="16">
        <v>46270</v>
      </c>
      <c r="C25628" s="10" t="s">
        <v>31</v>
      </c>
      <c r="D25628" s="10" t="s">
        <v>73</v>
      </c>
      <c r="E25628" s="10">
        <v>0</v>
      </c>
      <c r="F25628" s="10">
        <v>24</v>
      </c>
      <c r="G25628" s="10">
        <v>0</v>
      </c>
      <c r="H25628" s="10">
        <v>0</v>
      </c>
      <c r="I25628" s="4" t="s">
        <v>828</v>
      </c>
      <c r="J25628" s="7" t="str">
        <f>VLOOKUP(C25628,'[1]T. Apoyo Sistema'!$B$1:$C$89,2,0)</f>
        <v>SI</v>
      </c>
    </row>
    <row r="25629" spans="1:10" x14ac:dyDescent="0.25">
      <c r="A25629" s="4" t="str">
        <f>CONCATENATE(B25629,"-",C25629,"-",D25629)</f>
        <v>46270-POX33-psa1</v>
      </c>
      <c r="B25629" s="16">
        <v>46270</v>
      </c>
      <c r="C25629" s="10" t="s">
        <v>31</v>
      </c>
      <c r="D25629" s="10" t="s">
        <v>60</v>
      </c>
      <c r="E25629" s="10">
        <v>0</v>
      </c>
      <c r="F25629" s="10">
        <v>24</v>
      </c>
      <c r="G25629" s="10">
        <v>0</v>
      </c>
      <c r="H25629" s="10">
        <v>0</v>
      </c>
      <c r="I25629" s="4" t="s">
        <v>828</v>
      </c>
      <c r="J25629" s="7" t="str">
        <f>VLOOKUP(C25629,'[1]T. Apoyo Sistema'!$B$1:$C$89,2,0)</f>
        <v>SI</v>
      </c>
    </row>
    <row r="25630" spans="1:10" x14ac:dyDescent="0.25">
      <c r="A25630" s="4" t="str">
        <f>CONCATENATE(B25630,"-",C25630,"-",D25630)</f>
        <v>46270-POX33-psa2</v>
      </c>
      <c r="B25630" s="16">
        <v>46270</v>
      </c>
      <c r="C25630" s="10" t="s">
        <v>31</v>
      </c>
      <c r="D25630" s="10" t="s">
        <v>74</v>
      </c>
      <c r="E25630" s="10">
        <v>0</v>
      </c>
      <c r="F25630" s="10">
        <v>24</v>
      </c>
      <c r="G25630" s="10">
        <v>0</v>
      </c>
      <c r="H25630" s="10">
        <v>0</v>
      </c>
      <c r="I25630" s="4" t="s">
        <v>828</v>
      </c>
      <c r="J25630" s="7" t="str">
        <f>VLOOKUP(C25630,'[1]T. Apoyo Sistema'!$B$1:$C$89,2,0)</f>
        <v>SI</v>
      </c>
    </row>
    <row r="25631" spans="1:10" x14ac:dyDescent="0.25">
      <c r="A25631" s="4" t="str">
        <f>CONCATENATE(B25631,"-",C25631,"-",D25631)</f>
        <v>46270-POX33-psa3</v>
      </c>
      <c r="B25631" s="16">
        <v>46270</v>
      </c>
      <c r="C25631" s="10" t="s">
        <v>31</v>
      </c>
      <c r="D25631" s="10" t="s">
        <v>79</v>
      </c>
      <c r="E25631" s="10">
        <v>0</v>
      </c>
      <c r="F25631" s="10">
        <v>24</v>
      </c>
      <c r="G25631" s="10">
        <v>0</v>
      </c>
      <c r="H25631" s="10">
        <v>0</v>
      </c>
      <c r="I25631" s="4" t="s">
        <v>828</v>
      </c>
      <c r="J25631" s="7" t="str">
        <f>VLOOKUP(C25631,'[1]T. Apoyo Sistema'!$B$1:$C$89,2,0)</f>
        <v>SI</v>
      </c>
    </row>
    <row r="25632" spans="1:10" x14ac:dyDescent="0.25">
      <c r="A25632" s="4" t="str">
        <f>CONCATENATE(B25632,"-",C25632,"-",D25632)</f>
        <v>46270-POX33-psa4</v>
      </c>
      <c r="B25632" s="16">
        <v>46270</v>
      </c>
      <c r="C25632" s="10" t="s">
        <v>31</v>
      </c>
      <c r="D25632" s="10" t="s">
        <v>80</v>
      </c>
      <c r="E25632" s="10">
        <v>0</v>
      </c>
      <c r="F25632" s="10">
        <v>24</v>
      </c>
      <c r="G25632" s="10">
        <v>0</v>
      </c>
      <c r="H25632" s="10">
        <v>0</v>
      </c>
      <c r="I25632" s="4" t="s">
        <v>828</v>
      </c>
      <c r="J25632" s="7" t="str">
        <f>VLOOKUP(C25632,'[1]T. Apoyo Sistema'!$B$1:$C$89,2,0)</f>
        <v>SI</v>
      </c>
    </row>
    <row r="25633" spans="1:10" x14ac:dyDescent="0.25">
      <c r="A25633" s="4" t="str">
        <f>CONCATENATE(B25633,"-",C25633,"-",D25633)</f>
        <v>46270-POX33-sec1</v>
      </c>
      <c r="B25633" s="16">
        <v>46270</v>
      </c>
      <c r="C25633" s="10" t="s">
        <v>31</v>
      </c>
      <c r="D25633" s="10" t="s">
        <v>75</v>
      </c>
      <c r="E25633" s="10">
        <v>0</v>
      </c>
      <c r="F25633" s="10">
        <v>24</v>
      </c>
      <c r="G25633" s="10">
        <v>0</v>
      </c>
      <c r="H25633" s="10">
        <v>0</v>
      </c>
      <c r="I25633" s="4" t="s">
        <v>828</v>
      </c>
      <c r="J25633" s="7" t="str">
        <f>VLOOKUP(C25633,'[1]T. Apoyo Sistema'!$B$1:$C$89,2,0)</f>
        <v>SI</v>
      </c>
    </row>
    <row r="25634" spans="1:10" x14ac:dyDescent="0.25">
      <c r="A25634" s="4" t="str">
        <f>CONCATENATE(B25634,"-",C25634,"-",D25634)</f>
        <v>46270-POX33-sec2</v>
      </c>
      <c r="B25634" s="16">
        <v>46270</v>
      </c>
      <c r="C25634" s="10" t="s">
        <v>31</v>
      </c>
      <c r="D25634" s="10" t="s">
        <v>76</v>
      </c>
      <c r="E25634" s="10">
        <v>0</v>
      </c>
      <c r="F25634" s="10">
        <v>24</v>
      </c>
      <c r="G25634" s="10">
        <v>0</v>
      </c>
      <c r="H25634" s="10">
        <v>0</v>
      </c>
      <c r="I25634" s="4" t="s">
        <v>828</v>
      </c>
      <c r="J25634" s="7" t="str">
        <f>VLOOKUP(C25634,'[1]T. Apoyo Sistema'!$B$1:$C$89,2,0)</f>
        <v>SI</v>
      </c>
    </row>
    <row r="25635" spans="1:10" x14ac:dyDescent="0.25">
      <c r="A25635" s="4" t="str">
        <f>CONCATENATE(B25635,"-",C25635,"-",D25635)</f>
        <v>46270-POX34-bbd1</v>
      </c>
      <c r="B25635" s="16">
        <v>46270</v>
      </c>
      <c r="C25635" s="10" t="s">
        <v>50</v>
      </c>
      <c r="D25635" s="10" t="s">
        <v>69</v>
      </c>
      <c r="E25635" s="10">
        <v>0</v>
      </c>
      <c r="F25635" s="10">
        <v>0</v>
      </c>
      <c r="G25635" s="10">
        <v>24</v>
      </c>
      <c r="H25635" s="10">
        <v>0</v>
      </c>
      <c r="I25635" s="4" t="s">
        <v>828</v>
      </c>
      <c r="J25635" s="7" t="str">
        <f>VLOOKUP(C25635,'[1]T. Apoyo Sistema'!$B$1:$C$89,2,0)</f>
        <v>SI</v>
      </c>
    </row>
    <row r="25636" spans="1:10" x14ac:dyDescent="0.25">
      <c r="A25636" s="4" t="str">
        <f>CONCATENATE(B25636,"-",C25636,"-",D25636)</f>
        <v>46270-POX34-bbd2</v>
      </c>
      <c r="B25636" s="16">
        <v>46270</v>
      </c>
      <c r="C25636" s="10" t="s">
        <v>50</v>
      </c>
      <c r="D25636" s="10" t="s">
        <v>70</v>
      </c>
      <c r="E25636" s="10">
        <v>0</v>
      </c>
      <c r="F25636" s="10">
        <v>0.25</v>
      </c>
      <c r="G25636" s="10">
        <v>23.75</v>
      </c>
      <c r="H25636" s="10">
        <v>0</v>
      </c>
      <c r="I25636" s="4" t="s">
        <v>828</v>
      </c>
      <c r="J25636" s="7" t="str">
        <f>VLOOKUP(C25636,'[1]T. Apoyo Sistema'!$B$1:$C$89,2,0)</f>
        <v>SI</v>
      </c>
    </row>
    <row r="25637" spans="1:10" x14ac:dyDescent="0.25">
      <c r="A25637" s="4" t="str">
        <f>CONCATENATE(B25637,"-",C25637,"-",D25637)</f>
        <v>46270-POX34-com1</v>
      </c>
      <c r="B25637" s="16">
        <v>46270</v>
      </c>
      <c r="C25637" s="10" t="s">
        <v>50</v>
      </c>
      <c r="D25637" s="10" t="s">
        <v>71</v>
      </c>
      <c r="E25637" s="10">
        <v>0</v>
      </c>
      <c r="F25637" s="10">
        <v>3.4333333333333331</v>
      </c>
      <c r="G25637" s="10">
        <v>20.566666666666666</v>
      </c>
      <c r="H25637" s="10">
        <v>0</v>
      </c>
      <c r="I25637" s="4" t="s">
        <v>828</v>
      </c>
      <c r="J25637" s="7" t="str">
        <f>VLOOKUP(C25637,'[1]T. Apoyo Sistema'!$B$1:$C$89,2,0)</f>
        <v>SI</v>
      </c>
    </row>
    <row r="25638" spans="1:10" x14ac:dyDescent="0.25">
      <c r="A25638" s="4" t="str">
        <f>CONCATENATE(B25638,"-",C25638,"-",D25638)</f>
        <v>46270-POX34-com2</v>
      </c>
      <c r="B25638" s="16">
        <v>46270</v>
      </c>
      <c r="C25638" s="10" t="s">
        <v>50</v>
      </c>
      <c r="D25638" s="10" t="s">
        <v>72</v>
      </c>
      <c r="E25638" s="10">
        <v>0</v>
      </c>
      <c r="F25638" s="10">
        <v>3.3666666666666667</v>
      </c>
      <c r="G25638" s="10">
        <v>20.633333333333333</v>
      </c>
      <c r="H25638" s="10">
        <v>0</v>
      </c>
      <c r="I25638" s="4" t="s">
        <v>828</v>
      </c>
      <c r="J25638" s="7" t="str">
        <f>VLOOKUP(C25638,'[1]T. Apoyo Sistema'!$B$1:$C$89,2,0)</f>
        <v>SI</v>
      </c>
    </row>
    <row r="25639" spans="1:10" x14ac:dyDescent="0.25">
      <c r="A25639" s="4" t="str">
        <f>CONCATENATE(B25639,"-",C25639,"-",D25639)</f>
        <v>46270-POX34-com3</v>
      </c>
      <c r="B25639" s="16">
        <v>46270</v>
      </c>
      <c r="C25639" s="10" t="s">
        <v>50</v>
      </c>
      <c r="D25639" s="10" t="s">
        <v>77</v>
      </c>
      <c r="E25639" s="10">
        <v>0</v>
      </c>
      <c r="F25639" s="10">
        <v>3.4333333333333331</v>
      </c>
      <c r="G25639" s="10">
        <v>20.566666666666666</v>
      </c>
      <c r="H25639" s="10">
        <v>0</v>
      </c>
      <c r="I25639" s="4" t="s">
        <v>828</v>
      </c>
      <c r="J25639" s="7" t="str">
        <f>VLOOKUP(C25639,'[1]T. Apoyo Sistema'!$B$1:$C$89,2,0)</f>
        <v>SI</v>
      </c>
    </row>
    <row r="25640" spans="1:10" x14ac:dyDescent="0.25">
      <c r="A25640" s="4" t="str">
        <f>CONCATENATE(B25640,"-",C25640,"-",D25640)</f>
        <v>46270-POX34-com4</v>
      </c>
      <c r="B25640" s="16">
        <v>46270</v>
      </c>
      <c r="C25640" s="10" t="s">
        <v>50</v>
      </c>
      <c r="D25640" s="10" t="s">
        <v>78</v>
      </c>
      <c r="E25640" s="10">
        <v>2</v>
      </c>
      <c r="F25640" s="10">
        <v>2.0333333333333332</v>
      </c>
      <c r="G25640" s="10">
        <v>13.916666666666666</v>
      </c>
      <c r="H25640" s="10">
        <v>8.0500000000000007</v>
      </c>
      <c r="I25640" s="4" t="s">
        <v>828</v>
      </c>
      <c r="J25640" s="7" t="str">
        <f>VLOOKUP(C25640,'[1]T. Apoyo Sistema'!$B$1:$C$89,2,0)</f>
        <v>SI</v>
      </c>
    </row>
    <row r="25641" spans="1:10" x14ac:dyDescent="0.25">
      <c r="A25641" s="4" t="str">
        <f>CONCATENATE(B25641,"-",C25641,"-",D25641)</f>
        <v>46270-POX34-gen1</v>
      </c>
      <c r="B25641" s="16">
        <v>46270</v>
      </c>
      <c r="C25641" s="10" t="s">
        <v>50</v>
      </c>
      <c r="D25641" s="10" t="s">
        <v>59</v>
      </c>
      <c r="E25641" s="10">
        <v>0</v>
      </c>
      <c r="F25641" s="10">
        <v>0</v>
      </c>
      <c r="G25641" s="10">
        <v>24</v>
      </c>
      <c r="H25641" s="10">
        <v>0</v>
      </c>
      <c r="I25641" s="4" t="s">
        <v>828</v>
      </c>
      <c r="J25641" s="7" t="str">
        <f>VLOOKUP(C25641,'[1]T. Apoyo Sistema'!$B$1:$C$89,2,0)</f>
        <v>SI</v>
      </c>
    </row>
    <row r="25642" spans="1:10" x14ac:dyDescent="0.25">
      <c r="A25642" s="4" t="str">
        <f>CONCATENATE(B25642,"-",C25642,"-",D25642)</f>
        <v>46270-POX34-gen2</v>
      </c>
      <c r="B25642" s="16">
        <v>46270</v>
      </c>
      <c r="C25642" s="10" t="s">
        <v>50</v>
      </c>
      <c r="D25642" s="10" t="s">
        <v>73</v>
      </c>
      <c r="E25642" s="10">
        <v>0</v>
      </c>
      <c r="F25642" s="10">
        <v>3.8666666666666667</v>
      </c>
      <c r="G25642" s="10">
        <v>20.133333333333333</v>
      </c>
      <c r="H25642" s="10">
        <v>0</v>
      </c>
      <c r="I25642" s="4" t="s">
        <v>828</v>
      </c>
      <c r="J25642" s="7" t="str">
        <f>VLOOKUP(C25642,'[1]T. Apoyo Sistema'!$B$1:$C$89,2,0)</f>
        <v>SI</v>
      </c>
    </row>
    <row r="25643" spans="1:10" x14ac:dyDescent="0.25">
      <c r="A25643" s="4" t="str">
        <f>CONCATENATE(B25643,"-",C25643,"-",D25643)</f>
        <v>46270-POX34-psa1</v>
      </c>
      <c r="B25643" s="16">
        <v>46270</v>
      </c>
      <c r="C25643" s="10" t="s">
        <v>50</v>
      </c>
      <c r="D25643" s="10" t="s">
        <v>60</v>
      </c>
      <c r="E25643" s="10">
        <v>0</v>
      </c>
      <c r="F25643" s="10">
        <v>3.3166666666666669</v>
      </c>
      <c r="G25643" s="10">
        <v>20.683333333333334</v>
      </c>
      <c r="H25643" s="10">
        <v>0</v>
      </c>
      <c r="I25643" s="4" t="s">
        <v>828</v>
      </c>
      <c r="J25643" s="7" t="str">
        <f>VLOOKUP(C25643,'[1]T. Apoyo Sistema'!$B$1:$C$89,2,0)</f>
        <v>SI</v>
      </c>
    </row>
    <row r="25644" spans="1:10" x14ac:dyDescent="0.25">
      <c r="A25644" s="4" t="str">
        <f>CONCATENATE(B25644,"-",C25644,"-",D25644)</f>
        <v>46270-POX34-psa2</v>
      </c>
      <c r="B25644" s="16">
        <v>46270</v>
      </c>
      <c r="C25644" s="10" t="s">
        <v>50</v>
      </c>
      <c r="D25644" s="10" t="s">
        <v>74</v>
      </c>
      <c r="E25644" s="10">
        <v>0</v>
      </c>
      <c r="F25644" s="10">
        <v>1.8666666666666667</v>
      </c>
      <c r="G25644" s="10">
        <v>22.133333333333333</v>
      </c>
      <c r="H25644" s="10">
        <v>0</v>
      </c>
      <c r="I25644" s="4" t="s">
        <v>828</v>
      </c>
      <c r="J25644" s="7" t="str">
        <f>VLOOKUP(C25644,'[1]T. Apoyo Sistema'!$B$1:$C$89,2,0)</f>
        <v>SI</v>
      </c>
    </row>
    <row r="25645" spans="1:10" x14ac:dyDescent="0.25">
      <c r="A25645" s="4" t="str">
        <f>CONCATENATE(B25645,"-",C25645,"-",D25645)</f>
        <v>46270-POX34-psa3</v>
      </c>
      <c r="B25645" s="16">
        <v>46270</v>
      </c>
      <c r="C25645" s="10" t="s">
        <v>50</v>
      </c>
      <c r="D25645" s="10" t="s">
        <v>79</v>
      </c>
      <c r="E25645" s="10">
        <v>0</v>
      </c>
      <c r="F25645" s="10">
        <v>3.35</v>
      </c>
      <c r="G25645" s="10">
        <v>20.65</v>
      </c>
      <c r="H25645" s="10">
        <v>0</v>
      </c>
      <c r="I25645" s="4" t="s">
        <v>828</v>
      </c>
      <c r="J25645" s="7" t="str">
        <f>VLOOKUP(C25645,'[1]T. Apoyo Sistema'!$B$1:$C$89,2,0)</f>
        <v>SI</v>
      </c>
    </row>
    <row r="25646" spans="1:10" x14ac:dyDescent="0.25">
      <c r="A25646" s="4" t="str">
        <f>CONCATENATE(B25646,"-",C25646,"-",D25646)</f>
        <v>46270-POX34-psa4</v>
      </c>
      <c r="B25646" s="16">
        <v>46270</v>
      </c>
      <c r="C25646" s="10" t="s">
        <v>50</v>
      </c>
      <c r="D25646" s="10" t="s">
        <v>80</v>
      </c>
      <c r="E25646" s="10">
        <v>0</v>
      </c>
      <c r="F25646" s="10">
        <v>3.3333333333333335</v>
      </c>
      <c r="G25646" s="10">
        <v>20.666666666666668</v>
      </c>
      <c r="H25646" s="10">
        <v>0</v>
      </c>
      <c r="I25646" s="4" t="s">
        <v>828</v>
      </c>
      <c r="J25646" s="7" t="str">
        <f>VLOOKUP(C25646,'[1]T. Apoyo Sistema'!$B$1:$C$89,2,0)</f>
        <v>SI</v>
      </c>
    </row>
    <row r="25647" spans="1:10" x14ac:dyDescent="0.25">
      <c r="A25647" s="4" t="str">
        <f>CONCATENATE(B25647,"-",C25647,"-",D25647)</f>
        <v>46270-POX34-sec1</v>
      </c>
      <c r="B25647" s="16">
        <v>46270</v>
      </c>
      <c r="C25647" s="10" t="s">
        <v>50</v>
      </c>
      <c r="D25647" s="10" t="s">
        <v>75</v>
      </c>
      <c r="E25647" s="10">
        <v>0</v>
      </c>
      <c r="F25647" s="10">
        <v>3.7833333333333332</v>
      </c>
      <c r="G25647" s="10">
        <v>20.216666666666669</v>
      </c>
      <c r="H25647" s="10">
        <v>0</v>
      </c>
      <c r="I25647" s="4" t="s">
        <v>828</v>
      </c>
      <c r="J25647" s="7" t="str">
        <f>VLOOKUP(C25647,'[1]T. Apoyo Sistema'!$B$1:$C$89,2,0)</f>
        <v>SI</v>
      </c>
    </row>
    <row r="25648" spans="1:10" x14ac:dyDescent="0.25">
      <c r="A25648" s="4" t="str">
        <f>CONCATENATE(B25648,"-",C25648,"-",D25648)</f>
        <v>46270-POX34-sec2</v>
      </c>
      <c r="B25648" s="16">
        <v>46270</v>
      </c>
      <c r="C25648" s="10" t="s">
        <v>50</v>
      </c>
      <c r="D25648" s="10" t="s">
        <v>76</v>
      </c>
      <c r="E25648" s="10">
        <v>0</v>
      </c>
      <c r="F25648" s="10">
        <v>3.7833333333333332</v>
      </c>
      <c r="G25648" s="10">
        <v>20.216666666666669</v>
      </c>
      <c r="H25648" s="10">
        <v>0</v>
      </c>
      <c r="I25648" s="4" t="s">
        <v>828</v>
      </c>
      <c r="J25648" s="7" t="str">
        <f>VLOOKUP(C25648,'[1]T. Apoyo Sistema'!$B$1:$C$89,2,0)</f>
        <v>SI</v>
      </c>
    </row>
    <row r="25649" spans="1:10" x14ac:dyDescent="0.25">
      <c r="A25649" s="4" t="str">
        <f>CONCATENATE(B25649,"-",C25649,"-",D25649)</f>
        <v>46270-POX37-bbd1</v>
      </c>
      <c r="B25649" s="16">
        <v>46270</v>
      </c>
      <c r="C25649" s="10" t="s">
        <v>34</v>
      </c>
      <c r="D25649" s="10" t="s">
        <v>69</v>
      </c>
      <c r="E25649" s="10">
        <v>0</v>
      </c>
      <c r="F25649" s="10">
        <v>0</v>
      </c>
      <c r="G25649" s="10">
        <v>24</v>
      </c>
      <c r="H25649" s="10">
        <v>0</v>
      </c>
      <c r="I25649" s="4" t="s">
        <v>828</v>
      </c>
      <c r="J25649" s="7" t="str">
        <f>VLOOKUP(C25649,'[1]T. Apoyo Sistema'!$B$1:$C$89,2,0)</f>
        <v>SI</v>
      </c>
    </row>
    <row r="25650" spans="1:10" x14ac:dyDescent="0.25">
      <c r="A25650" s="4" t="str">
        <f>CONCATENATE(B25650,"-",C25650,"-",D25650)</f>
        <v>46270-POX37-bbd2</v>
      </c>
      <c r="B25650" s="16">
        <v>46270</v>
      </c>
      <c r="C25650" s="10" t="s">
        <v>34</v>
      </c>
      <c r="D25650" s="10" t="s">
        <v>70</v>
      </c>
      <c r="E25650" s="10">
        <v>0</v>
      </c>
      <c r="F25650" s="10">
        <v>0.81666666666666665</v>
      </c>
      <c r="G25650" s="10">
        <v>23.183333333333334</v>
      </c>
      <c r="H25650" s="10">
        <v>0</v>
      </c>
      <c r="I25650" s="4" t="s">
        <v>828</v>
      </c>
      <c r="J25650" s="7" t="str">
        <f>VLOOKUP(C25650,'[1]T. Apoyo Sistema'!$B$1:$C$89,2,0)</f>
        <v>SI</v>
      </c>
    </row>
    <row r="25651" spans="1:10" x14ac:dyDescent="0.25">
      <c r="A25651" s="4" t="str">
        <f>CONCATENATE(B25651,"-",C25651,"-",D25651)</f>
        <v>46270-POX37-com1</v>
      </c>
      <c r="B25651" s="16">
        <v>46270</v>
      </c>
      <c r="C25651" s="10" t="s">
        <v>34</v>
      </c>
      <c r="D25651" s="10" t="s">
        <v>71</v>
      </c>
      <c r="E25651" s="10">
        <v>0</v>
      </c>
      <c r="F25651" s="10">
        <v>16.566666666666666</v>
      </c>
      <c r="G25651" s="10">
        <v>7.4333333333333336</v>
      </c>
      <c r="H25651" s="10">
        <v>0</v>
      </c>
      <c r="I25651" s="4" t="s">
        <v>828</v>
      </c>
      <c r="J25651" s="7" t="str">
        <f>VLOOKUP(C25651,'[1]T. Apoyo Sistema'!$B$1:$C$89,2,0)</f>
        <v>SI</v>
      </c>
    </row>
    <row r="25652" spans="1:10" x14ac:dyDescent="0.25">
      <c r="A25652" s="4" t="str">
        <f>CONCATENATE(B25652,"-",C25652,"-",D25652)</f>
        <v>46270-POX37-com2</v>
      </c>
      <c r="B25652" s="16">
        <v>46270</v>
      </c>
      <c r="C25652" s="10" t="s">
        <v>34</v>
      </c>
      <c r="D25652" s="10" t="s">
        <v>72</v>
      </c>
      <c r="E25652" s="10">
        <v>0</v>
      </c>
      <c r="F25652" s="10">
        <v>16.533333333333335</v>
      </c>
      <c r="G25652" s="10">
        <v>7.466666666666665</v>
      </c>
      <c r="H25652" s="10">
        <v>0</v>
      </c>
      <c r="I25652" s="4" t="s">
        <v>828</v>
      </c>
      <c r="J25652" s="7" t="str">
        <f>VLOOKUP(C25652,'[1]T. Apoyo Sistema'!$B$1:$C$89,2,0)</f>
        <v>SI</v>
      </c>
    </row>
    <row r="25653" spans="1:10" x14ac:dyDescent="0.25">
      <c r="A25653" s="4" t="str">
        <f>CONCATENATE(B25653,"-",C25653,"-",D25653)</f>
        <v>46270-POX37-com3</v>
      </c>
      <c r="B25653" s="16">
        <v>46270</v>
      </c>
      <c r="C25653" s="10" t="s">
        <v>34</v>
      </c>
      <c r="D25653" s="10" t="s">
        <v>77</v>
      </c>
      <c r="E25653" s="10">
        <v>0</v>
      </c>
      <c r="F25653" s="10">
        <v>16.95</v>
      </c>
      <c r="G25653" s="10">
        <v>7.0500000000000007</v>
      </c>
      <c r="H25653" s="10">
        <v>0</v>
      </c>
      <c r="I25653" s="4" t="s">
        <v>828</v>
      </c>
      <c r="J25653" s="7" t="str">
        <f>VLOOKUP(C25653,'[1]T. Apoyo Sistema'!$B$1:$C$89,2,0)</f>
        <v>SI</v>
      </c>
    </row>
    <row r="25654" spans="1:10" x14ac:dyDescent="0.25">
      <c r="A25654" s="4" t="str">
        <f>CONCATENATE(B25654,"-",C25654,"-",D25654)</f>
        <v>46270-POX37-gen1</v>
      </c>
      <c r="B25654" s="16">
        <v>46270</v>
      </c>
      <c r="C25654" s="10" t="s">
        <v>34</v>
      </c>
      <c r="D25654" s="10" t="s">
        <v>59</v>
      </c>
      <c r="E25654" s="10">
        <v>0</v>
      </c>
      <c r="F25654" s="10">
        <v>9.3833333333333329</v>
      </c>
      <c r="G25654" s="10">
        <v>14.616666666666667</v>
      </c>
      <c r="H25654" s="10">
        <v>0</v>
      </c>
      <c r="I25654" s="4" t="s">
        <v>828</v>
      </c>
      <c r="J25654" s="7" t="str">
        <f>VLOOKUP(C25654,'[1]T. Apoyo Sistema'!$B$1:$C$89,2,0)</f>
        <v>SI</v>
      </c>
    </row>
    <row r="25655" spans="1:10" x14ac:dyDescent="0.25">
      <c r="A25655" s="4" t="str">
        <f>CONCATENATE(B25655,"-",C25655,"-",D25655)</f>
        <v>46270-POX37-gen2</v>
      </c>
      <c r="B25655" s="16">
        <v>46270</v>
      </c>
      <c r="C25655" s="10" t="s">
        <v>34</v>
      </c>
      <c r="D25655" s="10" t="s">
        <v>73</v>
      </c>
      <c r="E25655" s="10">
        <v>1</v>
      </c>
      <c r="F25655" s="10">
        <v>8.6166666666666671</v>
      </c>
      <c r="G25655" s="10">
        <v>10.399999999999999</v>
      </c>
      <c r="H25655" s="10">
        <v>4.9833333333333334</v>
      </c>
      <c r="I25655" s="4" t="s">
        <v>828</v>
      </c>
      <c r="J25655" s="7" t="str">
        <f>VLOOKUP(C25655,'[1]T. Apoyo Sistema'!$B$1:$C$89,2,0)</f>
        <v>SI</v>
      </c>
    </row>
    <row r="25656" spans="1:10" x14ac:dyDescent="0.25">
      <c r="A25656" s="4" t="str">
        <f>CONCATENATE(B25656,"-",C25656,"-",D25656)</f>
        <v>46270-POX37-psa1</v>
      </c>
      <c r="B25656" s="16">
        <v>46270</v>
      </c>
      <c r="C25656" s="10" t="s">
        <v>34</v>
      </c>
      <c r="D25656" s="10" t="s">
        <v>60</v>
      </c>
      <c r="E25656" s="10">
        <v>0</v>
      </c>
      <c r="F25656" s="10">
        <v>16.166666666666668</v>
      </c>
      <c r="G25656" s="10">
        <v>7.8333333333333321</v>
      </c>
      <c r="H25656" s="10">
        <v>0</v>
      </c>
      <c r="I25656" s="4" t="s">
        <v>828</v>
      </c>
      <c r="J25656" s="7" t="str">
        <f>VLOOKUP(C25656,'[1]T. Apoyo Sistema'!$B$1:$C$89,2,0)</f>
        <v>SI</v>
      </c>
    </row>
    <row r="25657" spans="1:10" x14ac:dyDescent="0.25">
      <c r="A25657" s="4" t="str">
        <f>CONCATENATE(B25657,"-",C25657,"-",D25657)</f>
        <v>46270-POX37-psa2</v>
      </c>
      <c r="B25657" s="16">
        <v>46270</v>
      </c>
      <c r="C25657" s="10" t="s">
        <v>34</v>
      </c>
      <c r="D25657" s="10" t="s">
        <v>74</v>
      </c>
      <c r="E25657" s="10">
        <v>0</v>
      </c>
      <c r="F25657" s="10">
        <v>16.149999999999999</v>
      </c>
      <c r="G25657" s="10">
        <v>7.8500000000000014</v>
      </c>
      <c r="H25657" s="10">
        <v>0</v>
      </c>
      <c r="I25657" s="4" t="s">
        <v>828</v>
      </c>
      <c r="J25657" s="7" t="str">
        <f>VLOOKUP(C25657,'[1]T. Apoyo Sistema'!$B$1:$C$89,2,0)</f>
        <v>SI</v>
      </c>
    </row>
    <row r="25658" spans="1:10" x14ac:dyDescent="0.25">
      <c r="A25658" s="4" t="str">
        <f>CONCATENATE(B25658,"-",C25658,"-",D25658)</f>
        <v>46270-POX37-psa3</v>
      </c>
      <c r="B25658" s="16">
        <v>46270</v>
      </c>
      <c r="C25658" s="10" t="s">
        <v>34</v>
      </c>
      <c r="D25658" s="10" t="s">
        <v>79</v>
      </c>
      <c r="E25658" s="10">
        <v>0</v>
      </c>
      <c r="F25658" s="10">
        <v>16.149999999999999</v>
      </c>
      <c r="G25658" s="10">
        <v>7.8500000000000014</v>
      </c>
      <c r="H25658" s="10">
        <v>0</v>
      </c>
      <c r="I25658" s="4" t="s">
        <v>828</v>
      </c>
      <c r="J25658" s="7" t="str">
        <f>VLOOKUP(C25658,'[1]T. Apoyo Sistema'!$B$1:$C$89,2,0)</f>
        <v>SI</v>
      </c>
    </row>
    <row r="25659" spans="1:10" x14ac:dyDescent="0.25">
      <c r="A25659" s="4" t="str">
        <f>CONCATENATE(B25659,"-",C25659,"-",D25659)</f>
        <v>46270-POX37-psa4</v>
      </c>
      <c r="B25659" s="16">
        <v>46270</v>
      </c>
      <c r="C25659" s="10" t="s">
        <v>34</v>
      </c>
      <c r="D25659" s="10" t="s">
        <v>80</v>
      </c>
      <c r="E25659" s="10">
        <v>0</v>
      </c>
      <c r="F25659" s="10">
        <v>16.100000000000001</v>
      </c>
      <c r="G25659" s="10">
        <v>7.8999999999999986</v>
      </c>
      <c r="H25659" s="10">
        <v>0</v>
      </c>
      <c r="I25659" s="4" t="s">
        <v>828</v>
      </c>
      <c r="J25659" s="7" t="str">
        <f>VLOOKUP(C25659,'[1]T. Apoyo Sistema'!$B$1:$C$89,2,0)</f>
        <v>SI</v>
      </c>
    </row>
    <row r="25660" spans="1:10" x14ac:dyDescent="0.25">
      <c r="A25660" s="4" t="str">
        <f>CONCATENATE(B25660,"-",C25660,"-",D25660)</f>
        <v>46270-POX37-psa5</v>
      </c>
      <c r="B25660" s="16">
        <v>46270</v>
      </c>
      <c r="C25660" s="10" t="s">
        <v>34</v>
      </c>
      <c r="D25660" s="10" t="s">
        <v>92</v>
      </c>
      <c r="E25660" s="10">
        <v>0</v>
      </c>
      <c r="F25660" s="10">
        <v>15.983333333333333</v>
      </c>
      <c r="G25660" s="10">
        <v>8.0166666666666675</v>
      </c>
      <c r="H25660" s="10">
        <v>0</v>
      </c>
      <c r="I25660" s="4" t="s">
        <v>828</v>
      </c>
      <c r="J25660" s="7" t="str">
        <f>VLOOKUP(C25660,'[1]T. Apoyo Sistema'!$B$1:$C$89,2,0)</f>
        <v>SI</v>
      </c>
    </row>
    <row r="25661" spans="1:10" x14ac:dyDescent="0.25">
      <c r="A25661" s="4" t="str">
        <f>CONCATENATE(B25661,"-",C25661,"-",D25661)</f>
        <v>46270-POX37-psa6</v>
      </c>
      <c r="B25661" s="16">
        <v>46270</v>
      </c>
      <c r="C25661" s="10" t="s">
        <v>34</v>
      </c>
      <c r="D25661" s="10" t="s">
        <v>93</v>
      </c>
      <c r="E25661" s="10">
        <v>0</v>
      </c>
      <c r="F25661" s="10">
        <v>15.95</v>
      </c>
      <c r="G25661" s="10">
        <v>8.0500000000000007</v>
      </c>
      <c r="H25661" s="10">
        <v>0</v>
      </c>
      <c r="I25661" s="4" t="s">
        <v>828</v>
      </c>
      <c r="J25661" s="7" t="str">
        <f>VLOOKUP(C25661,'[1]T. Apoyo Sistema'!$B$1:$C$89,2,0)</f>
        <v>SI</v>
      </c>
    </row>
    <row r="25662" spans="1:10" x14ac:dyDescent="0.25">
      <c r="A25662" s="4" t="str">
        <f>CONCATENATE(B25662,"-",C25662,"-",D25662)</f>
        <v>46270-POX37-sec1</v>
      </c>
      <c r="B25662" s="16">
        <v>46270</v>
      </c>
      <c r="C25662" s="10" t="s">
        <v>34</v>
      </c>
      <c r="D25662" s="10" t="s">
        <v>75</v>
      </c>
      <c r="E25662" s="10">
        <v>0</v>
      </c>
      <c r="F25662" s="10">
        <v>17.55</v>
      </c>
      <c r="G25662" s="10">
        <v>6.4499999999999993</v>
      </c>
      <c r="H25662" s="10">
        <v>0</v>
      </c>
      <c r="I25662" s="4" t="s">
        <v>828</v>
      </c>
      <c r="J25662" s="7" t="str">
        <f>VLOOKUP(C25662,'[1]T. Apoyo Sistema'!$B$1:$C$89,2,0)</f>
        <v>SI</v>
      </c>
    </row>
    <row r="25663" spans="1:10" x14ac:dyDescent="0.25">
      <c r="A25663" s="4" t="str">
        <f>CONCATENATE(B25663,"-",C25663,"-",D25663)</f>
        <v>46270-POX37-sec2</v>
      </c>
      <c r="B25663" s="16">
        <v>46270</v>
      </c>
      <c r="C25663" s="10" t="s">
        <v>34</v>
      </c>
      <c r="D25663" s="10" t="s">
        <v>76</v>
      </c>
      <c r="E25663" s="10">
        <v>0</v>
      </c>
      <c r="F25663" s="10">
        <v>17.55</v>
      </c>
      <c r="G25663" s="10">
        <v>6.4499999999999993</v>
      </c>
      <c r="H25663" s="10">
        <v>0</v>
      </c>
      <c r="I25663" s="4" t="s">
        <v>828</v>
      </c>
      <c r="J25663" s="7" t="str">
        <f>VLOOKUP(C25663,'[1]T. Apoyo Sistema'!$B$1:$C$89,2,0)</f>
        <v>SI</v>
      </c>
    </row>
    <row r="25664" spans="1:10" x14ac:dyDescent="0.25">
      <c r="A25664" s="4" t="str">
        <f>CONCATENATE(B25664,"-",C25664,"-",D25664)</f>
        <v>46260-POX19-com3</v>
      </c>
      <c r="B25664" s="16">
        <v>46260</v>
      </c>
      <c r="C25664" s="10" t="s">
        <v>83</v>
      </c>
      <c r="D25664" s="10" t="s">
        <v>77</v>
      </c>
      <c r="E25664" s="10">
        <v>0</v>
      </c>
      <c r="F25664" s="10">
        <v>23</v>
      </c>
      <c r="G25664" s="10">
        <v>0.98333333333333428</v>
      </c>
      <c r="H25664" s="10">
        <v>0</v>
      </c>
      <c r="I25664" s="4" t="s">
        <v>13</v>
      </c>
      <c r="J25664" s="7" t="str">
        <f>VLOOKUP(C25664,'[1]T. Apoyo Sistema'!$B$1:$C$89,2,0)</f>
        <v>SI</v>
      </c>
    </row>
    <row r="25665" spans="1:10" x14ac:dyDescent="0.25">
      <c r="A25665" s="4" t="str">
        <f>CONCATENATE(B25665,"-",C25665,"-",D25665)</f>
        <v>46260-POX19-com4</v>
      </c>
      <c r="B25665" s="16">
        <v>46260</v>
      </c>
      <c r="C25665" s="10" t="s">
        <v>83</v>
      </c>
      <c r="D25665" s="10" t="s">
        <v>78</v>
      </c>
      <c r="E25665" s="10">
        <v>0</v>
      </c>
      <c r="F25665" s="10">
        <v>22.983333333333334</v>
      </c>
      <c r="G25665" s="10">
        <v>1</v>
      </c>
      <c r="H25665" s="10">
        <v>0</v>
      </c>
      <c r="I25665" s="4" t="s">
        <v>13</v>
      </c>
      <c r="J25665" s="7" t="str">
        <f>VLOOKUP(C25665,'[1]T. Apoyo Sistema'!$B$1:$C$89,2,0)</f>
        <v>SI</v>
      </c>
    </row>
    <row r="25666" spans="1:10" x14ac:dyDescent="0.25">
      <c r="A25666" s="4" t="str">
        <f>CONCATENATE(B25666,"-",C25666,"-",D25666)</f>
        <v>46260-POX19-gen1</v>
      </c>
      <c r="B25666" s="16">
        <v>46260</v>
      </c>
      <c r="C25666" s="10" t="s">
        <v>83</v>
      </c>
      <c r="D25666" s="10" t="s">
        <v>59</v>
      </c>
      <c r="E25666" s="10">
        <v>0</v>
      </c>
      <c r="F25666" s="10">
        <v>0</v>
      </c>
      <c r="G25666" s="10">
        <v>23.983333333333334</v>
      </c>
      <c r="H25666" s="10">
        <v>0</v>
      </c>
      <c r="I25666" s="4" t="s">
        <v>13</v>
      </c>
      <c r="J25666" s="7" t="str">
        <f>VLOOKUP(C25666,'[1]T. Apoyo Sistema'!$B$1:$C$89,2,0)</f>
        <v>SI</v>
      </c>
    </row>
    <row r="25667" spans="1:10" x14ac:dyDescent="0.25">
      <c r="A25667" s="4" t="str">
        <f>CONCATENATE(B25667,"-",C25667,"-",D25667)</f>
        <v>46260-POX19-gen2</v>
      </c>
      <c r="B25667" s="16">
        <v>46260</v>
      </c>
      <c r="C25667" s="10" t="s">
        <v>83</v>
      </c>
      <c r="D25667" s="10" t="s">
        <v>73</v>
      </c>
      <c r="E25667" s="10">
        <v>0</v>
      </c>
      <c r="F25667" s="10">
        <v>23.183333333333334</v>
      </c>
      <c r="G25667" s="10">
        <v>0.80000000000000071</v>
      </c>
      <c r="H25667" s="10">
        <v>0</v>
      </c>
      <c r="I25667" s="4" t="s">
        <v>13</v>
      </c>
      <c r="J25667" s="7" t="str">
        <f>VLOOKUP(C25667,'[1]T. Apoyo Sistema'!$B$1:$C$89,2,0)</f>
        <v>SI</v>
      </c>
    </row>
    <row r="25668" spans="1:10" x14ac:dyDescent="0.25">
      <c r="A25668" s="4" t="str">
        <f>CONCATENATE(B25668,"-",C25668,"-",D25668)</f>
        <v>46260-POX19-psa1</v>
      </c>
      <c r="B25668" s="16">
        <v>46260</v>
      </c>
      <c r="C25668" s="10" t="s">
        <v>83</v>
      </c>
      <c r="D25668" s="10" t="s">
        <v>60</v>
      </c>
      <c r="E25668" s="10">
        <v>0</v>
      </c>
      <c r="F25668" s="10">
        <v>22.8</v>
      </c>
      <c r="G25668" s="10">
        <v>1.1833333333333336</v>
      </c>
      <c r="H25668" s="10">
        <v>0</v>
      </c>
      <c r="I25668" s="4" t="s">
        <v>13</v>
      </c>
      <c r="J25668" s="7" t="str">
        <f>VLOOKUP(C25668,'[1]T. Apoyo Sistema'!$B$1:$C$89,2,0)</f>
        <v>SI</v>
      </c>
    </row>
    <row r="25669" spans="1:10" x14ac:dyDescent="0.25">
      <c r="A25669" s="4" t="str">
        <f>CONCATENATE(B25669,"-",C25669,"-",D25669)</f>
        <v>46260-POX19-psa2</v>
      </c>
      <c r="B25669" s="16">
        <v>46260</v>
      </c>
      <c r="C25669" s="10" t="s">
        <v>83</v>
      </c>
      <c r="D25669" s="10" t="s">
        <v>74</v>
      </c>
      <c r="E25669" s="10">
        <v>0</v>
      </c>
      <c r="F25669" s="10">
        <v>22.966666666666665</v>
      </c>
      <c r="G25669" s="10">
        <v>1.0166666666666693</v>
      </c>
      <c r="H25669" s="10">
        <v>0</v>
      </c>
      <c r="I25669" s="4" t="s">
        <v>13</v>
      </c>
      <c r="J25669" s="7" t="str">
        <f>VLOOKUP(C25669,'[1]T. Apoyo Sistema'!$B$1:$C$89,2,0)</f>
        <v>SI</v>
      </c>
    </row>
    <row r="25670" spans="1:10" x14ac:dyDescent="0.25">
      <c r="A25670" s="4" t="str">
        <f>CONCATENATE(B25670,"-",C25670,"-",D25670)</f>
        <v>46260-POX19-psa3</v>
      </c>
      <c r="B25670" s="16">
        <v>46260</v>
      </c>
      <c r="C25670" s="10" t="s">
        <v>83</v>
      </c>
      <c r="D25670" s="10" t="s">
        <v>79</v>
      </c>
      <c r="E25670" s="10">
        <v>0</v>
      </c>
      <c r="F25670" s="10">
        <v>0</v>
      </c>
      <c r="G25670" s="10">
        <v>0</v>
      </c>
      <c r="H25670" s="10">
        <v>23.983333333333334</v>
      </c>
      <c r="I25670" s="4" t="s">
        <v>13</v>
      </c>
      <c r="J25670" s="7" t="str">
        <f>VLOOKUP(C25670,'[1]T. Apoyo Sistema'!$B$1:$C$89,2,0)</f>
        <v>SI</v>
      </c>
    </row>
    <row r="25671" spans="1:10" x14ac:dyDescent="0.25">
      <c r="A25671" s="4" t="str">
        <f>CONCATENATE(B25671,"-",C25671,"-",D25671)</f>
        <v>46260-POX19-psa4</v>
      </c>
      <c r="B25671" s="16">
        <v>46260</v>
      </c>
      <c r="C25671" s="10" t="s">
        <v>83</v>
      </c>
      <c r="D25671" s="10" t="s">
        <v>80</v>
      </c>
      <c r="E25671" s="10">
        <v>0</v>
      </c>
      <c r="F25671" s="10">
        <v>22.95</v>
      </c>
      <c r="G25671" s="10">
        <v>1.033333333333335</v>
      </c>
      <c r="H25671" s="10">
        <v>0</v>
      </c>
      <c r="I25671" s="4" t="s">
        <v>13</v>
      </c>
      <c r="J25671" s="7" t="str">
        <f>VLOOKUP(C25671,'[1]T. Apoyo Sistema'!$B$1:$C$89,2,0)</f>
        <v>SI</v>
      </c>
    </row>
    <row r="25672" spans="1:10" x14ac:dyDescent="0.25">
      <c r="A25672" s="4" t="str">
        <f>CONCATENATE(B25672,"-",C25672,"-",D25672)</f>
        <v>46260-POX19-sec1</v>
      </c>
      <c r="B25672" s="16">
        <v>46260</v>
      </c>
      <c r="C25672" s="10" t="s">
        <v>83</v>
      </c>
      <c r="D25672" s="10" t="s">
        <v>75</v>
      </c>
      <c r="E25672" s="10">
        <v>0</v>
      </c>
      <c r="F25672" s="10">
        <v>23.15</v>
      </c>
      <c r="G25672" s="10">
        <v>0.8333333333333357</v>
      </c>
      <c r="H25672" s="10">
        <v>0</v>
      </c>
      <c r="I25672" s="4" t="s">
        <v>13</v>
      </c>
      <c r="J25672" s="7" t="str">
        <f>VLOOKUP(C25672,'[1]T. Apoyo Sistema'!$B$1:$C$89,2,0)</f>
        <v>SI</v>
      </c>
    </row>
    <row r="25673" spans="1:10" x14ac:dyDescent="0.25">
      <c r="A25673" s="4" t="str">
        <f>CONCATENATE(B25673,"-",C25673,"-",D25673)</f>
        <v>46260-POX19-sec2</v>
      </c>
      <c r="B25673" s="16">
        <v>46260</v>
      </c>
      <c r="C25673" s="10" t="s">
        <v>83</v>
      </c>
      <c r="D25673" s="10" t="s">
        <v>76</v>
      </c>
      <c r="E25673" s="10">
        <v>0</v>
      </c>
      <c r="F25673" s="10">
        <v>23.15</v>
      </c>
      <c r="G25673" s="10">
        <v>0.8333333333333357</v>
      </c>
      <c r="H25673" s="10">
        <v>0</v>
      </c>
      <c r="I25673" s="4" t="s">
        <v>13</v>
      </c>
      <c r="J25673" s="7" t="str">
        <f>VLOOKUP(C25673,'[1]T. Apoyo Sistema'!$B$1:$C$89,2,0)</f>
        <v>SI</v>
      </c>
    </row>
    <row r="25674" spans="1:10" x14ac:dyDescent="0.25">
      <c r="A25674" s="4" t="str">
        <f>CONCATENATE(B25674,"-",C25674,"-",D25674)</f>
        <v>46260-POX20-bbd1</v>
      </c>
      <c r="B25674" s="16">
        <v>46260</v>
      </c>
      <c r="C25674" s="10" t="s">
        <v>84</v>
      </c>
      <c r="D25674" s="10" t="s">
        <v>69</v>
      </c>
      <c r="E25674" s="10">
        <v>0</v>
      </c>
      <c r="F25674" s="10">
        <v>0</v>
      </c>
      <c r="G25674" s="10">
        <v>23.983333333333334</v>
      </c>
      <c r="H25674" s="10">
        <v>0</v>
      </c>
      <c r="I25674" s="4" t="s">
        <v>13</v>
      </c>
      <c r="J25674" s="7" t="str">
        <f>VLOOKUP(C25674,'[1]T. Apoyo Sistema'!$B$1:$C$89,2,0)</f>
        <v>SI</v>
      </c>
    </row>
    <row r="25675" spans="1:10" x14ac:dyDescent="0.25">
      <c r="A25675" s="4" t="str">
        <f>CONCATENATE(B25675,"-",C25675,"-",D25675)</f>
        <v>46260-POX20-bbd2</v>
      </c>
      <c r="B25675" s="16">
        <v>46260</v>
      </c>
      <c r="C25675" s="10" t="s">
        <v>84</v>
      </c>
      <c r="D25675" s="10" t="s">
        <v>70</v>
      </c>
      <c r="E25675" s="10">
        <v>0</v>
      </c>
      <c r="F25675" s="10">
        <v>0.36666666666666664</v>
      </c>
      <c r="G25675" s="10">
        <v>23.616666666666667</v>
      </c>
      <c r="H25675" s="10">
        <v>0</v>
      </c>
      <c r="I25675" s="4" t="s">
        <v>13</v>
      </c>
      <c r="J25675" s="7" t="str">
        <f>VLOOKUP(C25675,'[1]T. Apoyo Sistema'!$B$1:$C$89,2,0)</f>
        <v>SI</v>
      </c>
    </row>
    <row r="25676" spans="1:10" x14ac:dyDescent="0.25">
      <c r="A25676" s="4" t="str">
        <f>CONCATENATE(B25676,"-",C25676,"-",D25676)</f>
        <v>46260-POX20-com1</v>
      </c>
      <c r="B25676" s="16">
        <v>46260</v>
      </c>
      <c r="C25676" s="10" t="s">
        <v>84</v>
      </c>
      <c r="D25676" s="10" t="s">
        <v>71</v>
      </c>
      <c r="E25676" s="10">
        <v>0</v>
      </c>
      <c r="F25676" s="10">
        <v>6.6166666666666663</v>
      </c>
      <c r="G25676" s="10">
        <v>17.366666666666667</v>
      </c>
      <c r="H25676" s="10">
        <v>0</v>
      </c>
      <c r="I25676" s="4" t="s">
        <v>13</v>
      </c>
      <c r="J25676" s="7" t="str">
        <f>VLOOKUP(C25676,'[1]T. Apoyo Sistema'!$B$1:$C$89,2,0)</f>
        <v>SI</v>
      </c>
    </row>
    <row r="25677" spans="1:10" x14ac:dyDescent="0.25">
      <c r="A25677" s="4" t="str">
        <f>CONCATENATE(B25677,"-",C25677,"-",D25677)</f>
        <v>46260-POX20-com2</v>
      </c>
      <c r="B25677" s="16">
        <v>46260</v>
      </c>
      <c r="C25677" s="10" t="s">
        <v>84</v>
      </c>
      <c r="D25677" s="10" t="s">
        <v>72</v>
      </c>
      <c r="E25677" s="10">
        <v>0</v>
      </c>
      <c r="F25677" s="10">
        <v>6.5666666666666664</v>
      </c>
      <c r="G25677" s="10">
        <v>17.416666666666668</v>
      </c>
      <c r="H25677" s="10">
        <v>0</v>
      </c>
      <c r="I25677" s="4" t="s">
        <v>13</v>
      </c>
      <c r="J25677" s="7" t="str">
        <f>VLOOKUP(C25677,'[1]T. Apoyo Sistema'!$B$1:$C$89,2,0)</f>
        <v>SI</v>
      </c>
    </row>
    <row r="25678" spans="1:10" x14ac:dyDescent="0.25">
      <c r="A25678" s="4" t="str">
        <f>CONCATENATE(B25678,"-",C25678,"-",D25678)</f>
        <v>46260-POX20-com3</v>
      </c>
      <c r="B25678" s="16">
        <v>46260</v>
      </c>
      <c r="C25678" s="10" t="s">
        <v>84</v>
      </c>
      <c r="D25678" s="10" t="s">
        <v>77</v>
      </c>
      <c r="E25678" s="10">
        <v>0</v>
      </c>
      <c r="F25678" s="10">
        <v>6.55</v>
      </c>
      <c r="G25678" s="10">
        <v>17.433333333333334</v>
      </c>
      <c r="H25678" s="10">
        <v>0</v>
      </c>
      <c r="I25678" s="4" t="s">
        <v>13</v>
      </c>
      <c r="J25678" s="7" t="str">
        <f>VLOOKUP(C25678,'[1]T. Apoyo Sistema'!$B$1:$C$89,2,0)</f>
        <v>SI</v>
      </c>
    </row>
    <row r="25679" spans="1:10" x14ac:dyDescent="0.25">
      <c r="A25679" s="4" t="str">
        <f>CONCATENATE(B25679,"-",C25679,"-",D25679)</f>
        <v>46270-POX40-bbd1</v>
      </c>
      <c r="B25679" s="16">
        <v>46270</v>
      </c>
      <c r="C25679" s="10" t="s">
        <v>94</v>
      </c>
      <c r="D25679" s="10" t="s">
        <v>69</v>
      </c>
      <c r="E25679" s="10">
        <v>0</v>
      </c>
      <c r="F25679" s="10">
        <v>1.0333333333333334</v>
      </c>
      <c r="G25679" s="10">
        <v>22.966666666666665</v>
      </c>
      <c r="H25679" s="10">
        <v>0</v>
      </c>
      <c r="I25679" s="4" t="s">
        <v>828</v>
      </c>
      <c r="J25679" s="7" t="str">
        <f>VLOOKUP(C25679,'[1]T. Apoyo Sistema'!$B$1:$C$89,2,0)</f>
        <v>SI</v>
      </c>
    </row>
    <row r="25680" spans="1:10" x14ac:dyDescent="0.25">
      <c r="A25680" s="4" t="str">
        <f>CONCATENATE(B25680,"-",C25680,"-",D25680)</f>
        <v>46270-POX40-bbd2</v>
      </c>
      <c r="B25680" s="16">
        <v>46270</v>
      </c>
      <c r="C25680" s="10" t="s">
        <v>94</v>
      </c>
      <c r="D25680" s="10" t="s">
        <v>70</v>
      </c>
      <c r="E25680" s="10">
        <v>0</v>
      </c>
      <c r="F25680" s="10">
        <v>0</v>
      </c>
      <c r="G25680" s="10">
        <v>24</v>
      </c>
      <c r="H25680" s="10">
        <v>0</v>
      </c>
      <c r="I25680" s="4" t="s">
        <v>828</v>
      </c>
      <c r="J25680" s="7" t="str">
        <f>VLOOKUP(C25680,'[1]T. Apoyo Sistema'!$B$1:$C$89,2,0)</f>
        <v>SI</v>
      </c>
    </row>
    <row r="25681" spans="1:10" x14ac:dyDescent="0.25">
      <c r="A25681" s="4" t="str">
        <f>CONCATENATE(B25681,"-",C25681,"-",D25681)</f>
        <v>46270-POX40-com1</v>
      </c>
      <c r="B25681" s="16">
        <v>46270</v>
      </c>
      <c r="C25681" s="10" t="s">
        <v>94</v>
      </c>
      <c r="D25681" s="10" t="s">
        <v>71</v>
      </c>
      <c r="E25681" s="10">
        <v>0</v>
      </c>
      <c r="F25681" s="10">
        <v>12.766666666666667</v>
      </c>
      <c r="G25681" s="10">
        <v>11.233333333333333</v>
      </c>
      <c r="H25681" s="10">
        <v>0</v>
      </c>
      <c r="I25681" s="4" t="s">
        <v>828</v>
      </c>
      <c r="J25681" s="7" t="str">
        <f>VLOOKUP(C25681,'[1]T. Apoyo Sistema'!$B$1:$C$89,2,0)</f>
        <v>SI</v>
      </c>
    </row>
    <row r="25682" spans="1:10" x14ac:dyDescent="0.25">
      <c r="A25682" s="4" t="str">
        <f>CONCATENATE(B25682,"-",C25682,"-",D25682)</f>
        <v>46270-POX40-com2</v>
      </c>
      <c r="B25682" s="16">
        <v>46270</v>
      </c>
      <c r="C25682" s="10" t="s">
        <v>94</v>
      </c>
      <c r="D25682" s="10" t="s">
        <v>72</v>
      </c>
      <c r="E25682" s="10">
        <v>0</v>
      </c>
      <c r="F25682" s="10">
        <v>12.55</v>
      </c>
      <c r="G25682" s="10">
        <v>11.45</v>
      </c>
      <c r="H25682" s="10">
        <v>0</v>
      </c>
      <c r="I25682" s="4" t="s">
        <v>828</v>
      </c>
      <c r="J25682" s="7" t="str">
        <f>VLOOKUP(C25682,'[1]T. Apoyo Sistema'!$B$1:$C$89,2,0)</f>
        <v>SI</v>
      </c>
    </row>
    <row r="25683" spans="1:10" x14ac:dyDescent="0.25">
      <c r="A25683" s="4" t="str">
        <f>CONCATENATE(B25683,"-",C25683,"-",D25683)</f>
        <v>46270-POX40-com3</v>
      </c>
      <c r="B25683" s="16">
        <v>46270</v>
      </c>
      <c r="C25683" s="10" t="s">
        <v>94</v>
      </c>
      <c r="D25683" s="10" t="s">
        <v>77</v>
      </c>
      <c r="E25683" s="10">
        <v>0</v>
      </c>
      <c r="F25683" s="10">
        <v>13.083333333333334</v>
      </c>
      <c r="G25683" s="10">
        <v>10.916666666666666</v>
      </c>
      <c r="H25683" s="10">
        <v>0</v>
      </c>
      <c r="I25683" s="4" t="s">
        <v>828</v>
      </c>
      <c r="J25683" s="7" t="str">
        <f>VLOOKUP(C25683,'[1]T. Apoyo Sistema'!$B$1:$C$89,2,0)</f>
        <v>SI</v>
      </c>
    </row>
    <row r="25684" spans="1:10" x14ac:dyDescent="0.25">
      <c r="A25684" s="4" t="str">
        <f>CONCATENATE(B25684,"-",C25684,"-",D25684)</f>
        <v>46270-POX40-gen1</v>
      </c>
      <c r="B25684" s="16">
        <v>46270</v>
      </c>
      <c r="C25684" s="10" t="s">
        <v>94</v>
      </c>
      <c r="D25684" s="10" t="s">
        <v>59</v>
      </c>
      <c r="E25684" s="10">
        <v>0</v>
      </c>
      <c r="F25684" s="10">
        <v>0</v>
      </c>
      <c r="G25684" s="10">
        <v>24</v>
      </c>
      <c r="H25684" s="10">
        <v>0</v>
      </c>
      <c r="I25684" s="4" t="s">
        <v>828</v>
      </c>
      <c r="J25684" s="7" t="str">
        <f>VLOOKUP(C25684,'[1]T. Apoyo Sistema'!$B$1:$C$89,2,0)</f>
        <v>SI</v>
      </c>
    </row>
    <row r="25685" spans="1:10" x14ac:dyDescent="0.25">
      <c r="A25685" s="4" t="str">
        <f>CONCATENATE(B25685,"-",C25685,"-",D25685)</f>
        <v>46270-POX40-gen2</v>
      </c>
      <c r="B25685" s="16">
        <v>46270</v>
      </c>
      <c r="C25685" s="10" t="s">
        <v>94</v>
      </c>
      <c r="D25685" s="10" t="s">
        <v>73</v>
      </c>
      <c r="E25685" s="10">
        <v>0</v>
      </c>
      <c r="F25685" s="10">
        <v>14.9</v>
      </c>
      <c r="G25685" s="10">
        <v>9.1</v>
      </c>
      <c r="H25685" s="10">
        <v>0</v>
      </c>
      <c r="I25685" s="4" t="s">
        <v>828</v>
      </c>
      <c r="J25685" s="7" t="str">
        <f>VLOOKUP(C25685,'[1]T. Apoyo Sistema'!$B$1:$C$89,2,0)</f>
        <v>SI</v>
      </c>
    </row>
    <row r="25686" spans="1:10" x14ac:dyDescent="0.25">
      <c r="A25686" s="4" t="str">
        <f>CONCATENATE(B25686,"-",C25686,"-",D25686)</f>
        <v>46270-POX40-psa1</v>
      </c>
      <c r="B25686" s="16">
        <v>46270</v>
      </c>
      <c r="C25686" s="10" t="s">
        <v>94</v>
      </c>
      <c r="D25686" s="10" t="s">
        <v>60</v>
      </c>
      <c r="E25686" s="10">
        <v>0</v>
      </c>
      <c r="F25686" s="10">
        <v>12.183333333333334</v>
      </c>
      <c r="G25686" s="10">
        <v>11.816666666666666</v>
      </c>
      <c r="H25686" s="10">
        <v>0</v>
      </c>
      <c r="I25686" s="4" t="s">
        <v>828</v>
      </c>
      <c r="J25686" s="7" t="str">
        <f>VLOOKUP(C25686,'[1]T. Apoyo Sistema'!$B$1:$C$89,2,0)</f>
        <v>SI</v>
      </c>
    </row>
    <row r="25687" spans="1:10" x14ac:dyDescent="0.25">
      <c r="A25687" s="4" t="str">
        <f>CONCATENATE(B25687,"-",C25687,"-",D25687)</f>
        <v>46270-POX40-psa2</v>
      </c>
      <c r="B25687" s="16">
        <v>46270</v>
      </c>
      <c r="C25687" s="10" t="s">
        <v>94</v>
      </c>
      <c r="D25687" s="10" t="s">
        <v>74</v>
      </c>
      <c r="E25687" s="10">
        <v>0</v>
      </c>
      <c r="F25687" s="10">
        <v>12.083333333333334</v>
      </c>
      <c r="G25687" s="10">
        <v>11.916666666666666</v>
      </c>
      <c r="H25687" s="10">
        <v>0</v>
      </c>
      <c r="I25687" s="4" t="s">
        <v>828</v>
      </c>
      <c r="J25687" s="7" t="str">
        <f>VLOOKUP(C25687,'[1]T. Apoyo Sistema'!$B$1:$C$89,2,0)</f>
        <v>SI</v>
      </c>
    </row>
    <row r="25688" spans="1:10" x14ac:dyDescent="0.25">
      <c r="A25688" s="4" t="str">
        <f>CONCATENATE(B25688,"-",C25688,"-",D25688)</f>
        <v>46270-POX40-psa3</v>
      </c>
      <c r="B25688" s="16">
        <v>46270</v>
      </c>
      <c r="C25688" s="10" t="s">
        <v>94</v>
      </c>
      <c r="D25688" s="10" t="s">
        <v>79</v>
      </c>
      <c r="E25688" s="10">
        <v>0</v>
      </c>
      <c r="F25688" s="10">
        <v>12</v>
      </c>
      <c r="G25688" s="10">
        <v>12</v>
      </c>
      <c r="H25688" s="10">
        <v>0</v>
      </c>
      <c r="I25688" s="4" t="s">
        <v>828</v>
      </c>
      <c r="J25688" s="7" t="str">
        <f>VLOOKUP(C25688,'[1]T. Apoyo Sistema'!$B$1:$C$89,2,0)</f>
        <v>SI</v>
      </c>
    </row>
    <row r="25689" spans="1:10" x14ac:dyDescent="0.25">
      <c r="A25689" s="4" t="str">
        <f>CONCATENATE(B25689,"-",C25689,"-",D25689)</f>
        <v>46270-POX40-psa4</v>
      </c>
      <c r="B25689" s="16">
        <v>46270</v>
      </c>
      <c r="C25689" s="10" t="s">
        <v>94</v>
      </c>
      <c r="D25689" s="10" t="s">
        <v>80</v>
      </c>
      <c r="E25689" s="10">
        <v>0</v>
      </c>
      <c r="F25689" s="10">
        <v>11.85</v>
      </c>
      <c r="G25689" s="10">
        <v>12.15</v>
      </c>
      <c r="H25689" s="10">
        <v>0</v>
      </c>
      <c r="I25689" s="4" t="s">
        <v>828</v>
      </c>
      <c r="J25689" s="7" t="str">
        <f>VLOOKUP(C25689,'[1]T. Apoyo Sistema'!$B$1:$C$89,2,0)</f>
        <v>SI</v>
      </c>
    </row>
    <row r="25690" spans="1:10" x14ac:dyDescent="0.25">
      <c r="A25690" s="4" t="str">
        <f>CONCATENATE(B25690,"-",C25690,"-",D25690)</f>
        <v>46270-POX40-psa5</v>
      </c>
      <c r="B25690" s="16">
        <v>46270</v>
      </c>
      <c r="C25690" s="10" t="s">
        <v>94</v>
      </c>
      <c r="D25690" s="10" t="s">
        <v>92</v>
      </c>
      <c r="E25690" s="10">
        <v>0</v>
      </c>
      <c r="F25690" s="10">
        <v>11.85</v>
      </c>
      <c r="G25690" s="10">
        <v>12.15</v>
      </c>
      <c r="H25690" s="10">
        <v>0</v>
      </c>
      <c r="I25690" s="4" t="s">
        <v>828</v>
      </c>
      <c r="J25690" s="7" t="str">
        <f>VLOOKUP(C25690,'[1]T. Apoyo Sistema'!$B$1:$C$89,2,0)</f>
        <v>SI</v>
      </c>
    </row>
    <row r="25691" spans="1:10" x14ac:dyDescent="0.25">
      <c r="A25691" s="4" t="str">
        <f>CONCATENATE(B25691,"-",C25691,"-",D25691)</f>
        <v>46270-POX40-psa6</v>
      </c>
      <c r="B25691" s="16">
        <v>46270</v>
      </c>
      <c r="C25691" s="10" t="s">
        <v>94</v>
      </c>
      <c r="D25691" s="10" t="s">
        <v>93</v>
      </c>
      <c r="E25691" s="10">
        <v>0</v>
      </c>
      <c r="F25691" s="10">
        <v>11.783333333333333</v>
      </c>
      <c r="G25691" s="10">
        <v>12.216666666666667</v>
      </c>
      <c r="H25691" s="10">
        <v>0</v>
      </c>
      <c r="I25691" s="4" t="s">
        <v>828</v>
      </c>
      <c r="J25691" s="7" t="str">
        <f>VLOOKUP(C25691,'[1]T. Apoyo Sistema'!$B$1:$C$89,2,0)</f>
        <v>SI</v>
      </c>
    </row>
    <row r="25692" spans="1:10" x14ac:dyDescent="0.25">
      <c r="A25692" s="4" t="str">
        <f>CONCATENATE(B25692,"-",C25692,"-",D25692)</f>
        <v>46270-POX40-sec1</v>
      </c>
      <c r="B25692" s="16">
        <v>46270</v>
      </c>
      <c r="C25692" s="10" t="s">
        <v>94</v>
      </c>
      <c r="D25692" s="10" t="s">
        <v>75</v>
      </c>
      <c r="E25692" s="10">
        <v>0</v>
      </c>
      <c r="F25692" s="10">
        <v>14.066666666666666</v>
      </c>
      <c r="G25692" s="10">
        <v>9.9333333333333336</v>
      </c>
      <c r="H25692" s="10">
        <v>0</v>
      </c>
      <c r="I25692" s="4" t="s">
        <v>828</v>
      </c>
      <c r="J25692" s="7" t="str">
        <f>VLOOKUP(C25692,'[1]T. Apoyo Sistema'!$B$1:$C$89,2,0)</f>
        <v>SI</v>
      </c>
    </row>
    <row r="25693" spans="1:10" x14ac:dyDescent="0.25">
      <c r="A25693" s="4" t="str">
        <f>CONCATENATE(B25693,"-",C25693,"-",D25693)</f>
        <v>46270-POX40-sec2</v>
      </c>
      <c r="B25693" s="16">
        <v>46270</v>
      </c>
      <c r="C25693" s="10" t="s">
        <v>94</v>
      </c>
      <c r="D25693" s="10" t="s">
        <v>76</v>
      </c>
      <c r="E25693" s="10">
        <v>0</v>
      </c>
      <c r="F25693" s="10">
        <v>14.066666666666666</v>
      </c>
      <c r="G25693" s="10">
        <v>9.9333333333333336</v>
      </c>
      <c r="H25693" s="10">
        <v>0</v>
      </c>
      <c r="I25693" s="4" t="s">
        <v>828</v>
      </c>
      <c r="J25693" s="7" t="str">
        <f>VLOOKUP(C25693,'[1]T. Apoyo Sistema'!$B$1:$C$89,2,0)</f>
        <v>SI</v>
      </c>
    </row>
    <row r="25694" spans="1:10" x14ac:dyDescent="0.25">
      <c r="A25694" s="4" t="str">
        <f>CONCATENATE(B25694,"-",C25694,"-",D25694)</f>
        <v>46260-POX20-com4</v>
      </c>
      <c r="B25694" s="16">
        <v>46260</v>
      </c>
      <c r="C25694" s="10" t="s">
        <v>84</v>
      </c>
      <c r="D25694" s="10" t="s">
        <v>78</v>
      </c>
      <c r="E25694" s="10">
        <v>0</v>
      </c>
      <c r="F25694" s="10">
        <v>6.6333333333333337</v>
      </c>
      <c r="G25694" s="10">
        <v>17.350000000000001</v>
      </c>
      <c r="H25694" s="10">
        <v>0</v>
      </c>
      <c r="I25694" s="4" t="s">
        <v>13</v>
      </c>
      <c r="J25694" s="7" t="str">
        <f>VLOOKUP(C25694,'[1]T. Apoyo Sistema'!$B$1:$C$89,2,0)</f>
        <v>SI</v>
      </c>
    </row>
    <row r="25695" spans="1:10" x14ac:dyDescent="0.25">
      <c r="A25695" s="4" t="str">
        <f>CONCATENATE(B25695,"-",C25695,"-",D25695)</f>
        <v>46260-POX20-gen1</v>
      </c>
      <c r="B25695" s="16">
        <v>46260</v>
      </c>
      <c r="C25695" s="10" t="s">
        <v>84</v>
      </c>
      <c r="D25695" s="10" t="s">
        <v>59</v>
      </c>
      <c r="E25695" s="10">
        <v>0</v>
      </c>
      <c r="F25695" s="10">
        <v>0</v>
      </c>
      <c r="G25695" s="10">
        <v>23.983333333333334</v>
      </c>
      <c r="H25695" s="10">
        <v>0</v>
      </c>
      <c r="I25695" s="4" t="s">
        <v>13</v>
      </c>
      <c r="J25695" s="7" t="str">
        <f>VLOOKUP(C25695,'[1]T. Apoyo Sistema'!$B$1:$C$89,2,0)</f>
        <v>SI</v>
      </c>
    </row>
    <row r="25696" spans="1:10" x14ac:dyDescent="0.25">
      <c r="A25696" s="4" t="str">
        <f>CONCATENATE(B25696,"-",C25696,"-",D25696)</f>
        <v>46260-POX20-gen2</v>
      </c>
      <c r="B25696" s="16">
        <v>46260</v>
      </c>
      <c r="C25696" s="10" t="s">
        <v>84</v>
      </c>
      <c r="D25696" s="10" t="s">
        <v>73</v>
      </c>
      <c r="E25696" s="10">
        <v>0</v>
      </c>
      <c r="F25696" s="10">
        <v>7.75</v>
      </c>
      <c r="G25696" s="10">
        <v>16.233333333333334</v>
      </c>
      <c r="H25696" s="10">
        <v>0</v>
      </c>
      <c r="I25696" s="4" t="s">
        <v>13</v>
      </c>
      <c r="J25696" s="7" t="str">
        <f>VLOOKUP(C25696,'[1]T. Apoyo Sistema'!$B$1:$C$89,2,0)</f>
        <v>SI</v>
      </c>
    </row>
    <row r="25697" spans="1:10" x14ac:dyDescent="0.25">
      <c r="A25697" s="4" t="str">
        <f>CONCATENATE(B25697,"-",C25697,"-",D25697)</f>
        <v>46260-POX20-psa1</v>
      </c>
      <c r="B25697" s="16">
        <v>46260</v>
      </c>
      <c r="C25697" s="10" t="s">
        <v>84</v>
      </c>
      <c r="D25697" s="10" t="s">
        <v>60</v>
      </c>
      <c r="E25697" s="10">
        <v>0</v>
      </c>
      <c r="F25697" s="10">
        <v>5.9833333333333334</v>
      </c>
      <c r="G25697" s="10">
        <v>18</v>
      </c>
      <c r="H25697" s="10">
        <v>0</v>
      </c>
      <c r="I25697" s="4" t="s">
        <v>13</v>
      </c>
      <c r="J25697" s="7" t="str">
        <f>VLOOKUP(C25697,'[1]T. Apoyo Sistema'!$B$1:$C$89,2,0)</f>
        <v>SI</v>
      </c>
    </row>
    <row r="25698" spans="1:10" x14ac:dyDescent="0.25">
      <c r="A25698" s="4" t="str">
        <f>CONCATENATE(B25698,"-",C25698,"-",D25698)</f>
        <v>46260-POX20-psa2</v>
      </c>
      <c r="B25698" s="16">
        <v>46260</v>
      </c>
      <c r="C25698" s="10" t="s">
        <v>84</v>
      </c>
      <c r="D25698" s="10" t="s">
        <v>74</v>
      </c>
      <c r="E25698" s="10">
        <v>0</v>
      </c>
      <c r="F25698" s="10">
        <v>5.9833333333333334</v>
      </c>
      <c r="G25698" s="10">
        <v>18</v>
      </c>
      <c r="H25698" s="10">
        <v>0</v>
      </c>
      <c r="I25698" s="4" t="s">
        <v>13</v>
      </c>
      <c r="J25698" s="7" t="str">
        <f>VLOOKUP(C25698,'[1]T. Apoyo Sistema'!$B$1:$C$89,2,0)</f>
        <v>SI</v>
      </c>
    </row>
    <row r="25699" spans="1:10" x14ac:dyDescent="0.25">
      <c r="A25699" s="4" t="str">
        <f>CONCATENATE(B25699,"-",C25699,"-",D25699)</f>
        <v>46260-POX20-psa3</v>
      </c>
      <c r="B25699" s="16">
        <v>46260</v>
      </c>
      <c r="C25699" s="10" t="s">
        <v>84</v>
      </c>
      <c r="D25699" s="10" t="s">
        <v>79</v>
      </c>
      <c r="E25699" s="10">
        <v>0</v>
      </c>
      <c r="F25699" s="10">
        <v>5.9833333333333334</v>
      </c>
      <c r="G25699" s="10">
        <v>18</v>
      </c>
      <c r="H25699" s="10">
        <v>0</v>
      </c>
      <c r="I25699" s="4" t="s">
        <v>13</v>
      </c>
      <c r="J25699" s="7" t="str">
        <f>VLOOKUP(C25699,'[1]T. Apoyo Sistema'!$B$1:$C$89,2,0)</f>
        <v>SI</v>
      </c>
    </row>
    <row r="25700" spans="1:10" x14ac:dyDescent="0.25">
      <c r="A25700" s="4" t="str">
        <f>CONCATENATE(B25700,"-",C25700,"-",D25700)</f>
        <v>46260-POX20-psa4</v>
      </c>
      <c r="B25700" s="16">
        <v>46260</v>
      </c>
      <c r="C25700" s="10" t="s">
        <v>84</v>
      </c>
      <c r="D25700" s="10" t="s">
        <v>80</v>
      </c>
      <c r="E25700" s="10">
        <v>0</v>
      </c>
      <c r="F25700" s="10">
        <v>5.9833333333333334</v>
      </c>
      <c r="G25700" s="10">
        <v>18</v>
      </c>
      <c r="H25700" s="10">
        <v>0</v>
      </c>
      <c r="I25700" s="4" t="s">
        <v>13</v>
      </c>
      <c r="J25700" s="7" t="str">
        <f>VLOOKUP(C25700,'[1]T. Apoyo Sistema'!$B$1:$C$89,2,0)</f>
        <v>SI</v>
      </c>
    </row>
    <row r="25701" spans="1:10" x14ac:dyDescent="0.25">
      <c r="A25701" s="4" t="str">
        <f>CONCATENATE(B25701,"-",C25701,"-",D25701)</f>
        <v>46260-POX20-sec1</v>
      </c>
      <c r="B25701" s="16">
        <v>46260</v>
      </c>
      <c r="C25701" s="10" t="s">
        <v>84</v>
      </c>
      <c r="D25701" s="10" t="s">
        <v>75</v>
      </c>
      <c r="E25701" s="10">
        <v>0</v>
      </c>
      <c r="F25701" s="10">
        <v>7.2666666666666666</v>
      </c>
      <c r="G25701" s="10">
        <v>16.716666666666669</v>
      </c>
      <c r="H25701" s="10">
        <v>0</v>
      </c>
      <c r="I25701" s="4" t="s">
        <v>13</v>
      </c>
      <c r="J25701" s="7" t="str">
        <f>VLOOKUP(C25701,'[1]T. Apoyo Sistema'!$B$1:$C$89,2,0)</f>
        <v>SI</v>
      </c>
    </row>
    <row r="25702" spans="1:10" x14ac:dyDescent="0.25">
      <c r="A25702" s="4" t="str">
        <f>CONCATENATE(B25702,"-",C25702,"-",D25702)</f>
        <v>46260-POX20-sec2</v>
      </c>
      <c r="B25702" s="16">
        <v>46260</v>
      </c>
      <c r="C25702" s="10" t="s">
        <v>84</v>
      </c>
      <c r="D25702" s="10" t="s">
        <v>76</v>
      </c>
      <c r="E25702" s="10">
        <v>0</v>
      </c>
      <c r="F25702" s="10">
        <v>0.45</v>
      </c>
      <c r="G25702" s="10">
        <v>23.533333333333335</v>
      </c>
      <c r="H25702" s="10">
        <v>0</v>
      </c>
      <c r="I25702" s="4" t="s">
        <v>13</v>
      </c>
      <c r="J25702" s="7" t="str">
        <f>VLOOKUP(C25702,'[1]T. Apoyo Sistema'!$B$1:$C$89,2,0)</f>
        <v>SI</v>
      </c>
    </row>
    <row r="25703" spans="1:10" x14ac:dyDescent="0.25">
      <c r="A25703" s="4" t="str">
        <f>CONCATENATE(B25703,"-",C25703,"-",D25703)</f>
        <v>46261-OXMP16-gen1</v>
      </c>
      <c r="B25703" s="16">
        <v>46261</v>
      </c>
      <c r="C25703" s="10" t="s">
        <v>62</v>
      </c>
      <c r="D25703" s="10" t="s">
        <v>59</v>
      </c>
      <c r="E25703" s="10">
        <v>0</v>
      </c>
      <c r="F25703" s="10">
        <v>22</v>
      </c>
      <c r="G25703" s="10">
        <v>1.9833333333333343</v>
      </c>
      <c r="H25703" s="10">
        <v>0</v>
      </c>
      <c r="I25703" s="4" t="s">
        <v>13</v>
      </c>
      <c r="J25703" s="7" t="str">
        <f>VLOOKUP(C25703,'[1]T. Apoyo Sistema'!$B$1:$C$89,2,0)</f>
        <v>NO</v>
      </c>
    </row>
    <row r="25704" spans="1:10" x14ac:dyDescent="0.25">
      <c r="A25704" s="4" t="str">
        <f>CONCATENATE(B25704,"-",C25704,"-",D25704)</f>
        <v>46261-OXMP16-psa1</v>
      </c>
      <c r="B25704" s="16">
        <v>46261</v>
      </c>
      <c r="C25704" s="10" t="s">
        <v>62</v>
      </c>
      <c r="D25704" s="10" t="s">
        <v>60</v>
      </c>
      <c r="E25704" s="10">
        <v>0</v>
      </c>
      <c r="F25704" s="10">
        <v>13.616666666666667</v>
      </c>
      <c r="G25704" s="10">
        <v>10.366666666666667</v>
      </c>
      <c r="H25704" s="10">
        <v>0</v>
      </c>
      <c r="I25704" s="4" t="s">
        <v>13</v>
      </c>
      <c r="J25704" s="7" t="str">
        <f>VLOOKUP(C25704,'[1]T. Apoyo Sistema'!$B$1:$C$89,2,0)</f>
        <v>NO</v>
      </c>
    </row>
    <row r="25705" spans="1:10" x14ac:dyDescent="0.25">
      <c r="A25705" s="4" t="str">
        <f>CONCATENATE(B25705,"-",C25705,"-",D25705)</f>
        <v>46263-POX18-bbd1</v>
      </c>
      <c r="B25705" s="16">
        <v>46263</v>
      </c>
      <c r="C25705" s="10" t="s">
        <v>17</v>
      </c>
      <c r="D25705" s="10" t="s">
        <v>69</v>
      </c>
      <c r="E25705" s="10">
        <v>0</v>
      </c>
      <c r="F25705" s="10">
        <v>0</v>
      </c>
      <c r="G25705" s="10">
        <v>23.983333333333334</v>
      </c>
      <c r="H25705" s="10">
        <v>0</v>
      </c>
      <c r="I25705" s="4" t="s">
        <v>13</v>
      </c>
      <c r="J25705" s="7" t="str">
        <f>VLOOKUP(C25705,'[1]T. Apoyo Sistema'!$B$1:$C$89,2,0)</f>
        <v>NO</v>
      </c>
    </row>
    <row r="25706" spans="1:10" x14ac:dyDescent="0.25">
      <c r="A25706" s="4" t="str">
        <f>CONCATENATE(B25706,"-",C25706,"-",D25706)</f>
        <v>46263-POX18-bbd2</v>
      </c>
      <c r="B25706" s="16">
        <v>46263</v>
      </c>
      <c r="C25706" s="10" t="s">
        <v>17</v>
      </c>
      <c r="D25706" s="10" t="s">
        <v>70</v>
      </c>
      <c r="E25706" s="10">
        <v>0</v>
      </c>
      <c r="F25706" s="10">
        <v>0</v>
      </c>
      <c r="G25706" s="10">
        <v>23.983333333333334</v>
      </c>
      <c r="H25706" s="10">
        <v>0</v>
      </c>
      <c r="I25706" s="4" t="s">
        <v>13</v>
      </c>
      <c r="J25706" s="7" t="str">
        <f>VLOOKUP(C25706,'[1]T. Apoyo Sistema'!$B$1:$C$89,2,0)</f>
        <v>NO</v>
      </c>
    </row>
    <row r="25707" spans="1:10" x14ac:dyDescent="0.25">
      <c r="A25707" s="4" t="str">
        <f>CONCATENATE(B25707,"-",C25707,"-",D25707)</f>
        <v>46263-POX18-com1</v>
      </c>
      <c r="B25707" s="16">
        <v>46263</v>
      </c>
      <c r="C25707" s="10" t="s">
        <v>17</v>
      </c>
      <c r="D25707" s="10" t="s">
        <v>71</v>
      </c>
      <c r="E25707" s="10">
        <v>0</v>
      </c>
      <c r="F25707" s="10">
        <v>1.2</v>
      </c>
      <c r="G25707" s="10">
        <v>22.783333333333335</v>
      </c>
      <c r="H25707" s="10">
        <v>0</v>
      </c>
      <c r="I25707" s="4" t="s">
        <v>13</v>
      </c>
      <c r="J25707" s="7" t="str">
        <f>VLOOKUP(C25707,'[1]T. Apoyo Sistema'!$B$1:$C$89,2,0)</f>
        <v>NO</v>
      </c>
    </row>
    <row r="25708" spans="1:10" x14ac:dyDescent="0.25">
      <c r="A25708" s="4" t="str">
        <f>CONCATENATE(B25708,"-",C25708,"-",D25708)</f>
        <v>46270-POX42-bbd1</v>
      </c>
      <c r="B25708" s="16">
        <v>46270</v>
      </c>
      <c r="C25708" s="10" t="s">
        <v>44</v>
      </c>
      <c r="D25708" s="10" t="s">
        <v>69</v>
      </c>
      <c r="E25708" s="10">
        <v>0</v>
      </c>
      <c r="F25708" s="10">
        <v>0</v>
      </c>
      <c r="G25708" s="10">
        <v>24</v>
      </c>
      <c r="H25708" s="10">
        <v>0</v>
      </c>
      <c r="I25708" s="4" t="s">
        <v>828</v>
      </c>
      <c r="J25708" s="7" t="str">
        <f>VLOOKUP(C25708,'[1]T. Apoyo Sistema'!$B$1:$C$89,2,0)</f>
        <v>SI</v>
      </c>
    </row>
    <row r="25709" spans="1:10" x14ac:dyDescent="0.25">
      <c r="A25709" s="4" t="str">
        <f>CONCATENATE(B25709,"-",C25709,"-",D25709)</f>
        <v>46270-POX42-bbd2</v>
      </c>
      <c r="B25709" s="16">
        <v>46270</v>
      </c>
      <c r="C25709" s="10" t="s">
        <v>44</v>
      </c>
      <c r="D25709" s="10" t="s">
        <v>70</v>
      </c>
      <c r="E25709" s="10">
        <v>0</v>
      </c>
      <c r="F25709" s="10">
        <v>0</v>
      </c>
      <c r="G25709" s="10">
        <v>24</v>
      </c>
      <c r="H25709" s="10">
        <v>0</v>
      </c>
      <c r="I25709" s="4" t="s">
        <v>828</v>
      </c>
      <c r="J25709" s="7" t="str">
        <f>VLOOKUP(C25709,'[1]T. Apoyo Sistema'!$B$1:$C$89,2,0)</f>
        <v>SI</v>
      </c>
    </row>
    <row r="25710" spans="1:10" x14ac:dyDescent="0.25">
      <c r="A25710" s="4" t="str">
        <f>CONCATENATE(B25710,"-",C25710,"-",D25710)</f>
        <v>46270-POX42-com1</v>
      </c>
      <c r="B25710" s="16">
        <v>46270</v>
      </c>
      <c r="C25710" s="10" t="s">
        <v>44</v>
      </c>
      <c r="D25710" s="10" t="s">
        <v>71</v>
      </c>
      <c r="E25710" s="10">
        <v>0</v>
      </c>
      <c r="F25710" s="10">
        <v>1.5</v>
      </c>
      <c r="G25710" s="10">
        <v>22.5</v>
      </c>
      <c r="H25710" s="10">
        <v>0</v>
      </c>
      <c r="I25710" s="4" t="s">
        <v>828</v>
      </c>
      <c r="J25710" s="7" t="str">
        <f>VLOOKUP(C25710,'[1]T. Apoyo Sistema'!$B$1:$C$89,2,0)</f>
        <v>SI</v>
      </c>
    </row>
    <row r="25711" spans="1:10" x14ac:dyDescent="0.25">
      <c r="A25711" s="4" t="str">
        <f>CONCATENATE(B25711,"-",C25711,"-",D25711)</f>
        <v>46270-POX42-com2</v>
      </c>
      <c r="B25711" s="16">
        <v>46270</v>
      </c>
      <c r="C25711" s="10" t="s">
        <v>44</v>
      </c>
      <c r="D25711" s="10" t="s">
        <v>72</v>
      </c>
      <c r="E25711" s="10">
        <v>0</v>
      </c>
      <c r="F25711" s="10">
        <v>1.4666666666666666</v>
      </c>
      <c r="G25711" s="10">
        <v>22.533333333333335</v>
      </c>
      <c r="H25711" s="10">
        <v>0</v>
      </c>
      <c r="I25711" s="4" t="s">
        <v>828</v>
      </c>
      <c r="J25711" s="7" t="str">
        <f>VLOOKUP(C25711,'[1]T. Apoyo Sistema'!$B$1:$C$89,2,0)</f>
        <v>SI</v>
      </c>
    </row>
    <row r="25712" spans="1:10" x14ac:dyDescent="0.25">
      <c r="A25712" s="4" t="str">
        <f>CONCATENATE(B25712,"-",C25712,"-",D25712)</f>
        <v>46270-POX42-com3</v>
      </c>
      <c r="B25712" s="16">
        <v>46270</v>
      </c>
      <c r="C25712" s="10" t="s">
        <v>44</v>
      </c>
      <c r="D25712" s="10" t="s">
        <v>77</v>
      </c>
      <c r="E25712" s="10">
        <v>0</v>
      </c>
      <c r="F25712" s="10">
        <v>1.5333333333333334</v>
      </c>
      <c r="G25712" s="10">
        <v>22.466666666666665</v>
      </c>
      <c r="H25712" s="10">
        <v>0</v>
      </c>
      <c r="I25712" s="4" t="s">
        <v>828</v>
      </c>
      <c r="J25712" s="7" t="str">
        <f>VLOOKUP(C25712,'[1]T. Apoyo Sistema'!$B$1:$C$89,2,0)</f>
        <v>SI</v>
      </c>
    </row>
    <row r="25713" spans="1:10" x14ac:dyDescent="0.25">
      <c r="A25713" s="4" t="str">
        <f>CONCATENATE(B25713,"-",C25713,"-",D25713)</f>
        <v>46270-POX42-gen1</v>
      </c>
      <c r="B25713" s="16">
        <v>46270</v>
      </c>
      <c r="C25713" s="10" t="s">
        <v>44</v>
      </c>
      <c r="D25713" s="10" t="s">
        <v>59</v>
      </c>
      <c r="E25713" s="10">
        <v>0</v>
      </c>
      <c r="F25713" s="10">
        <v>0</v>
      </c>
      <c r="G25713" s="10">
        <v>24</v>
      </c>
      <c r="H25713" s="10">
        <v>0</v>
      </c>
      <c r="I25713" s="4" t="s">
        <v>828</v>
      </c>
      <c r="J25713" s="7" t="str">
        <f>VLOOKUP(C25713,'[1]T. Apoyo Sistema'!$B$1:$C$89,2,0)</f>
        <v>SI</v>
      </c>
    </row>
    <row r="25714" spans="1:10" x14ac:dyDescent="0.25">
      <c r="A25714" s="4" t="str">
        <f>CONCATENATE(B25714,"-",C25714,"-",D25714)</f>
        <v>46270-POX42-gen2</v>
      </c>
      <c r="B25714" s="16">
        <v>46270</v>
      </c>
      <c r="C25714" s="10" t="s">
        <v>44</v>
      </c>
      <c r="D25714" s="10" t="s">
        <v>73</v>
      </c>
      <c r="E25714" s="10">
        <v>0</v>
      </c>
      <c r="F25714" s="10">
        <v>2</v>
      </c>
      <c r="G25714" s="10">
        <v>22</v>
      </c>
      <c r="H25714" s="10">
        <v>0</v>
      </c>
      <c r="I25714" s="4" t="s">
        <v>828</v>
      </c>
      <c r="J25714" s="7" t="str">
        <f>VLOOKUP(C25714,'[1]T. Apoyo Sistema'!$B$1:$C$89,2,0)</f>
        <v>SI</v>
      </c>
    </row>
    <row r="25715" spans="1:10" x14ac:dyDescent="0.25">
      <c r="A25715" s="4" t="str">
        <f>CONCATENATE(B25715,"-",C25715,"-",D25715)</f>
        <v>46270-POX42-psa1</v>
      </c>
      <c r="B25715" s="16">
        <v>46270</v>
      </c>
      <c r="C25715" s="10" t="s">
        <v>44</v>
      </c>
      <c r="D25715" s="10" t="s">
        <v>60</v>
      </c>
      <c r="E25715" s="10">
        <v>0</v>
      </c>
      <c r="F25715" s="10">
        <v>0.05</v>
      </c>
      <c r="G25715" s="10">
        <v>23.95</v>
      </c>
      <c r="H25715" s="10">
        <v>0</v>
      </c>
      <c r="I25715" s="4" t="s">
        <v>828</v>
      </c>
      <c r="J25715" s="7" t="str">
        <f>VLOOKUP(C25715,'[1]T. Apoyo Sistema'!$B$1:$C$89,2,0)</f>
        <v>SI</v>
      </c>
    </row>
    <row r="25716" spans="1:10" x14ac:dyDescent="0.25">
      <c r="A25716" s="4" t="str">
        <f>CONCATENATE(B25716,"-",C25716,"-",D25716)</f>
        <v>46270-POX42-psa2</v>
      </c>
      <c r="B25716" s="16">
        <v>46270</v>
      </c>
      <c r="C25716" s="10" t="s">
        <v>44</v>
      </c>
      <c r="D25716" s="10" t="s">
        <v>74</v>
      </c>
      <c r="E25716" s="10">
        <v>0</v>
      </c>
      <c r="F25716" s="10">
        <v>0.05</v>
      </c>
      <c r="G25716" s="10">
        <v>23.95</v>
      </c>
      <c r="H25716" s="10">
        <v>0</v>
      </c>
      <c r="I25716" s="4" t="s">
        <v>828</v>
      </c>
      <c r="J25716" s="7" t="str">
        <f>VLOOKUP(C25716,'[1]T. Apoyo Sistema'!$B$1:$C$89,2,0)</f>
        <v>SI</v>
      </c>
    </row>
    <row r="25717" spans="1:10" x14ac:dyDescent="0.25">
      <c r="A25717" s="4" t="str">
        <f>CONCATENATE(B25717,"-",C25717,"-",D25717)</f>
        <v>46270-POX42-psa3</v>
      </c>
      <c r="B25717" s="16">
        <v>46270</v>
      </c>
      <c r="C25717" s="10" t="s">
        <v>44</v>
      </c>
      <c r="D25717" s="10" t="s">
        <v>79</v>
      </c>
      <c r="E25717" s="10">
        <v>0</v>
      </c>
      <c r="F25717" s="10">
        <v>0.05</v>
      </c>
      <c r="G25717" s="10">
        <v>23.95</v>
      </c>
      <c r="H25717" s="10">
        <v>0</v>
      </c>
      <c r="I25717" s="4" t="s">
        <v>828</v>
      </c>
      <c r="J25717" s="7" t="str">
        <f>VLOOKUP(C25717,'[1]T. Apoyo Sistema'!$B$1:$C$89,2,0)</f>
        <v>SI</v>
      </c>
    </row>
    <row r="25718" spans="1:10" x14ac:dyDescent="0.25">
      <c r="A25718" s="4" t="str">
        <f>CONCATENATE(B25718,"-",C25718,"-",D25718)</f>
        <v>46270-POX42-psa4</v>
      </c>
      <c r="B25718" s="16">
        <v>46270</v>
      </c>
      <c r="C25718" s="10" t="s">
        <v>44</v>
      </c>
      <c r="D25718" s="10" t="s">
        <v>80</v>
      </c>
      <c r="E25718" s="10">
        <v>0</v>
      </c>
      <c r="F25718" s="10">
        <v>0.05</v>
      </c>
      <c r="G25718" s="10">
        <v>23.95</v>
      </c>
      <c r="H25718" s="10">
        <v>0</v>
      </c>
      <c r="I25718" s="4" t="s">
        <v>828</v>
      </c>
      <c r="J25718" s="7" t="str">
        <f>VLOOKUP(C25718,'[1]T. Apoyo Sistema'!$B$1:$C$89,2,0)</f>
        <v>SI</v>
      </c>
    </row>
    <row r="25719" spans="1:10" x14ac:dyDescent="0.25">
      <c r="A25719" s="4" t="str">
        <f>CONCATENATE(B25719,"-",C25719,"-",D25719)</f>
        <v>46270-POX42-psa5</v>
      </c>
      <c r="B25719" s="16">
        <v>46270</v>
      </c>
      <c r="C25719" s="10" t="s">
        <v>44</v>
      </c>
      <c r="D25719" s="10" t="s">
        <v>92</v>
      </c>
      <c r="E25719" s="10">
        <v>0</v>
      </c>
      <c r="F25719" s="10">
        <v>0.05</v>
      </c>
      <c r="G25719" s="10">
        <v>23.95</v>
      </c>
      <c r="H25719" s="10">
        <v>0</v>
      </c>
      <c r="I25719" s="4" t="s">
        <v>828</v>
      </c>
      <c r="J25719" s="7" t="str">
        <f>VLOOKUP(C25719,'[1]T. Apoyo Sistema'!$B$1:$C$89,2,0)</f>
        <v>SI</v>
      </c>
    </row>
    <row r="25720" spans="1:10" x14ac:dyDescent="0.25">
      <c r="A25720" s="4" t="str">
        <f>CONCATENATE(B25720,"-",C25720,"-",D25720)</f>
        <v>46270-POX42-psa6</v>
      </c>
      <c r="B25720" s="16">
        <v>46270</v>
      </c>
      <c r="C25720" s="10" t="s">
        <v>44</v>
      </c>
      <c r="D25720" s="10" t="s">
        <v>93</v>
      </c>
      <c r="E25720" s="10">
        <v>0</v>
      </c>
      <c r="F25720" s="10">
        <v>0.05</v>
      </c>
      <c r="G25720" s="10">
        <v>23.95</v>
      </c>
      <c r="H25720" s="10">
        <v>0</v>
      </c>
      <c r="I25720" s="4" t="s">
        <v>828</v>
      </c>
      <c r="J25720" s="7" t="str">
        <f>VLOOKUP(C25720,'[1]T. Apoyo Sistema'!$B$1:$C$89,2,0)</f>
        <v>SI</v>
      </c>
    </row>
    <row r="25721" spans="1:10" x14ac:dyDescent="0.25">
      <c r="A25721" s="4" t="str">
        <f>CONCATENATE(B25721,"-",C25721,"-",D25721)</f>
        <v>46270-POX42-sec1</v>
      </c>
      <c r="B25721" s="16">
        <v>46270</v>
      </c>
      <c r="C25721" s="10" t="s">
        <v>44</v>
      </c>
      <c r="D25721" s="10" t="s">
        <v>75</v>
      </c>
      <c r="E25721" s="10">
        <v>1</v>
      </c>
      <c r="F25721" s="10">
        <v>1.5166666666666666</v>
      </c>
      <c r="G25721" s="10">
        <v>22.383333333333333</v>
      </c>
      <c r="H25721" s="10">
        <v>0.1</v>
      </c>
      <c r="I25721" s="4" t="s">
        <v>828</v>
      </c>
      <c r="J25721" s="7" t="str">
        <f>VLOOKUP(C25721,'[1]T. Apoyo Sistema'!$B$1:$C$89,2,0)</f>
        <v>SI</v>
      </c>
    </row>
    <row r="25722" spans="1:10" x14ac:dyDescent="0.25">
      <c r="A25722" s="4" t="str">
        <f>CONCATENATE(B25722,"-",C25722,"-",D25722)</f>
        <v>46270-POX42-sec2</v>
      </c>
      <c r="B25722" s="16">
        <v>46270</v>
      </c>
      <c r="C25722" s="10" t="s">
        <v>44</v>
      </c>
      <c r="D25722" s="10" t="s">
        <v>76</v>
      </c>
      <c r="E25722" s="10">
        <v>1</v>
      </c>
      <c r="F25722" s="10">
        <v>1.5166666666666666</v>
      </c>
      <c r="G25722" s="10">
        <v>22.383333333333333</v>
      </c>
      <c r="H25722" s="10">
        <v>0.1</v>
      </c>
      <c r="I25722" s="4" t="s">
        <v>828</v>
      </c>
      <c r="J25722" s="7" t="str">
        <f>VLOOKUP(C25722,'[1]T. Apoyo Sistema'!$B$1:$C$89,2,0)</f>
        <v>SI</v>
      </c>
    </row>
    <row r="25723" spans="1:10" x14ac:dyDescent="0.25">
      <c r="A25723" s="4" t="str">
        <f>CONCATENATE(B25723,"-",C25723,"-",D25723)</f>
        <v>46270-POX43-bbd1</v>
      </c>
      <c r="B25723" s="16">
        <v>46270</v>
      </c>
      <c r="C25723" s="10" t="s">
        <v>96</v>
      </c>
      <c r="D25723" s="10" t="s">
        <v>69</v>
      </c>
      <c r="E25723" s="10">
        <v>0</v>
      </c>
      <c r="F25723" s="10">
        <v>0.43333333333333335</v>
      </c>
      <c r="G25723" s="10">
        <v>23.566666666666666</v>
      </c>
      <c r="H25723" s="10">
        <v>0</v>
      </c>
      <c r="I25723" s="4" t="s">
        <v>828</v>
      </c>
      <c r="J25723" s="7" t="str">
        <f>VLOOKUP(C25723,'[1]T. Apoyo Sistema'!$B$1:$C$89,2,0)</f>
        <v>SI</v>
      </c>
    </row>
    <row r="25724" spans="1:10" x14ac:dyDescent="0.25">
      <c r="A25724" s="4" t="str">
        <f>CONCATENATE(B25724,"-",C25724,"-",D25724)</f>
        <v>46270-POX43-bbd2</v>
      </c>
      <c r="B25724" s="16">
        <v>46270</v>
      </c>
      <c r="C25724" s="10" t="s">
        <v>96</v>
      </c>
      <c r="D25724" s="10" t="s">
        <v>70</v>
      </c>
      <c r="E25724" s="10">
        <v>0</v>
      </c>
      <c r="F25724" s="10">
        <v>0</v>
      </c>
      <c r="G25724" s="10">
        <v>24</v>
      </c>
      <c r="H25724" s="10">
        <v>0</v>
      </c>
      <c r="I25724" s="4" t="s">
        <v>828</v>
      </c>
      <c r="J25724" s="7" t="str">
        <f>VLOOKUP(C25724,'[1]T. Apoyo Sistema'!$B$1:$C$89,2,0)</f>
        <v>SI</v>
      </c>
    </row>
    <row r="25725" spans="1:10" x14ac:dyDescent="0.25">
      <c r="A25725" s="4" t="str">
        <f>CONCATENATE(B25725,"-",C25725,"-",D25725)</f>
        <v>46270-POX43-com1</v>
      </c>
      <c r="B25725" s="16">
        <v>46270</v>
      </c>
      <c r="C25725" s="10" t="s">
        <v>96</v>
      </c>
      <c r="D25725" s="10" t="s">
        <v>71</v>
      </c>
      <c r="E25725" s="10">
        <v>0</v>
      </c>
      <c r="F25725" s="10">
        <v>0</v>
      </c>
      <c r="G25725" s="10">
        <v>24</v>
      </c>
      <c r="H25725" s="10">
        <v>0</v>
      </c>
      <c r="I25725" s="4" t="s">
        <v>828</v>
      </c>
      <c r="J25725" s="7" t="str">
        <f>VLOOKUP(C25725,'[1]T. Apoyo Sistema'!$B$1:$C$89,2,0)</f>
        <v>SI</v>
      </c>
    </row>
    <row r="25726" spans="1:10" x14ac:dyDescent="0.25">
      <c r="A25726" s="4" t="str">
        <f>CONCATENATE(B25726,"-",C25726,"-",D25726)</f>
        <v>46270-POX43-com2</v>
      </c>
      <c r="B25726" s="16">
        <v>46270</v>
      </c>
      <c r="C25726" s="10" t="s">
        <v>96</v>
      </c>
      <c r="D25726" s="10" t="s">
        <v>72</v>
      </c>
      <c r="E25726" s="10">
        <v>0</v>
      </c>
      <c r="F25726" s="10">
        <v>20.416666666666668</v>
      </c>
      <c r="G25726" s="10">
        <v>3.5833333333333321</v>
      </c>
      <c r="H25726" s="10">
        <v>0</v>
      </c>
      <c r="I25726" s="4" t="s">
        <v>828</v>
      </c>
      <c r="J25726" s="7" t="str">
        <f>VLOOKUP(C25726,'[1]T. Apoyo Sistema'!$B$1:$C$89,2,0)</f>
        <v>SI</v>
      </c>
    </row>
    <row r="25727" spans="1:10" x14ac:dyDescent="0.25">
      <c r="A25727" s="4" t="str">
        <f>CONCATENATE(B25727,"-",C25727,"-",D25727)</f>
        <v>46270-POX43-com3</v>
      </c>
      <c r="B25727" s="16">
        <v>46270</v>
      </c>
      <c r="C25727" s="10" t="s">
        <v>96</v>
      </c>
      <c r="D25727" s="10" t="s">
        <v>77</v>
      </c>
      <c r="E25727" s="10">
        <v>0</v>
      </c>
      <c r="F25727" s="10">
        <v>20.399999999999999</v>
      </c>
      <c r="G25727" s="10">
        <v>3.6000000000000014</v>
      </c>
      <c r="H25727" s="10">
        <v>0</v>
      </c>
      <c r="I25727" s="4" t="s">
        <v>828</v>
      </c>
      <c r="J25727" s="7" t="str">
        <f>VLOOKUP(C25727,'[1]T. Apoyo Sistema'!$B$1:$C$89,2,0)</f>
        <v>SI</v>
      </c>
    </row>
    <row r="25728" spans="1:10" x14ac:dyDescent="0.25">
      <c r="A25728" s="4" t="str">
        <f>CONCATENATE(B25728,"-",C25728,"-",D25728)</f>
        <v>46270-POX43-com4</v>
      </c>
      <c r="B25728" s="16">
        <v>46270</v>
      </c>
      <c r="C25728" s="10" t="s">
        <v>96</v>
      </c>
      <c r="D25728" s="10" t="s">
        <v>78</v>
      </c>
      <c r="E25728" s="10">
        <v>0</v>
      </c>
      <c r="F25728" s="10">
        <v>7.4333333333333336</v>
      </c>
      <c r="G25728" s="10">
        <v>16.566666666666666</v>
      </c>
      <c r="H25728" s="10">
        <v>0</v>
      </c>
      <c r="I25728" s="4" t="s">
        <v>828</v>
      </c>
      <c r="J25728" s="7" t="str">
        <f>VLOOKUP(C25728,'[1]T. Apoyo Sistema'!$B$1:$C$89,2,0)</f>
        <v>SI</v>
      </c>
    </row>
    <row r="25729" spans="1:10" x14ac:dyDescent="0.25">
      <c r="A25729" s="4" t="str">
        <f>CONCATENATE(B25729,"-",C25729,"-",D25729)</f>
        <v>46270-POX43-gen1</v>
      </c>
      <c r="B25729" s="16">
        <v>46270</v>
      </c>
      <c r="C25729" s="10" t="s">
        <v>96</v>
      </c>
      <c r="D25729" s="10" t="s">
        <v>59</v>
      </c>
      <c r="E25729" s="10">
        <v>0</v>
      </c>
      <c r="F25729" s="10">
        <v>21.5</v>
      </c>
      <c r="G25729" s="10">
        <v>2.5</v>
      </c>
      <c r="H25729" s="10">
        <v>0</v>
      </c>
      <c r="I25729" s="4" t="s">
        <v>828</v>
      </c>
      <c r="J25729" s="7" t="str">
        <f>VLOOKUP(C25729,'[1]T. Apoyo Sistema'!$B$1:$C$89,2,0)</f>
        <v>SI</v>
      </c>
    </row>
    <row r="25730" spans="1:10" x14ac:dyDescent="0.25">
      <c r="A25730" s="4" t="str">
        <f>CONCATENATE(B25730,"-",C25730,"-",D25730)</f>
        <v>46270-POX43-gen2</v>
      </c>
      <c r="B25730" s="16">
        <v>46270</v>
      </c>
      <c r="C25730" s="10" t="s">
        <v>96</v>
      </c>
      <c r="D25730" s="10" t="s">
        <v>73</v>
      </c>
      <c r="E25730" s="10">
        <v>0</v>
      </c>
      <c r="F25730" s="10">
        <v>0</v>
      </c>
      <c r="G25730" s="10">
        <v>0</v>
      </c>
      <c r="H25730" s="10">
        <v>24</v>
      </c>
      <c r="I25730" s="4" t="s">
        <v>828</v>
      </c>
      <c r="J25730" s="7" t="str">
        <f>VLOOKUP(C25730,'[1]T. Apoyo Sistema'!$B$1:$C$89,2,0)</f>
        <v>SI</v>
      </c>
    </row>
    <row r="25731" spans="1:10" x14ac:dyDescent="0.25">
      <c r="A25731" s="4" t="str">
        <f>CONCATENATE(B25731,"-",C25731,"-",D25731)</f>
        <v>46270-POX43-psa1</v>
      </c>
      <c r="B25731" s="16">
        <v>46270</v>
      </c>
      <c r="C25731" s="10" t="s">
        <v>96</v>
      </c>
      <c r="D25731" s="10" t="s">
        <v>60</v>
      </c>
      <c r="E25731" s="10">
        <v>0</v>
      </c>
      <c r="F25731" s="10">
        <v>7.15</v>
      </c>
      <c r="G25731" s="10">
        <v>16.850000000000001</v>
      </c>
      <c r="H25731" s="10">
        <v>0</v>
      </c>
      <c r="I25731" s="4" t="s">
        <v>828</v>
      </c>
      <c r="J25731" s="7" t="str">
        <f>VLOOKUP(C25731,'[1]T. Apoyo Sistema'!$B$1:$C$89,2,0)</f>
        <v>SI</v>
      </c>
    </row>
    <row r="25732" spans="1:10" x14ac:dyDescent="0.25">
      <c r="A25732" s="4" t="str">
        <f>CONCATENATE(B25732,"-",C25732,"-",D25732)</f>
        <v>46270-POX43-psa2</v>
      </c>
      <c r="B25732" s="16">
        <v>46270</v>
      </c>
      <c r="C25732" s="10" t="s">
        <v>96</v>
      </c>
      <c r="D25732" s="10" t="s">
        <v>74</v>
      </c>
      <c r="E25732" s="10">
        <v>0</v>
      </c>
      <c r="F25732" s="10">
        <v>19.75</v>
      </c>
      <c r="G25732" s="10">
        <v>4.25</v>
      </c>
      <c r="H25732" s="10">
        <v>0</v>
      </c>
      <c r="I25732" s="4" t="s">
        <v>828</v>
      </c>
      <c r="J25732" s="7" t="str">
        <f>VLOOKUP(C25732,'[1]T. Apoyo Sistema'!$B$1:$C$89,2,0)</f>
        <v>SI</v>
      </c>
    </row>
    <row r="25733" spans="1:10" x14ac:dyDescent="0.25">
      <c r="A25733" s="4" t="str">
        <f>CONCATENATE(B25733,"-",C25733,"-",D25733)</f>
        <v>46270-POX43-psa3</v>
      </c>
      <c r="B25733" s="16">
        <v>46270</v>
      </c>
      <c r="C25733" s="10" t="s">
        <v>96</v>
      </c>
      <c r="D25733" s="10" t="s">
        <v>79</v>
      </c>
      <c r="E25733" s="10">
        <v>0</v>
      </c>
      <c r="F25733" s="10">
        <v>0</v>
      </c>
      <c r="G25733" s="10">
        <v>0</v>
      </c>
      <c r="H25733" s="10">
        <v>24</v>
      </c>
      <c r="I25733" s="4" t="s">
        <v>828</v>
      </c>
      <c r="J25733" s="7" t="str">
        <f>VLOOKUP(C25733,'[1]T. Apoyo Sistema'!$B$1:$C$89,2,0)</f>
        <v>SI</v>
      </c>
    </row>
    <row r="25734" spans="1:10" x14ac:dyDescent="0.25">
      <c r="A25734" s="4" t="str">
        <f>CONCATENATE(B25734,"-",C25734,"-",D25734)</f>
        <v>46270-POX43-psa4</v>
      </c>
      <c r="B25734" s="16">
        <v>46270</v>
      </c>
      <c r="C25734" s="10" t="s">
        <v>96</v>
      </c>
      <c r="D25734" s="10" t="s">
        <v>80</v>
      </c>
      <c r="E25734" s="10">
        <v>0</v>
      </c>
      <c r="F25734" s="10">
        <v>19.666666666666668</v>
      </c>
      <c r="G25734" s="10">
        <v>4.3333333333333321</v>
      </c>
      <c r="H25734" s="10">
        <v>0</v>
      </c>
      <c r="I25734" s="4" t="s">
        <v>828</v>
      </c>
      <c r="J25734" s="7" t="str">
        <f>VLOOKUP(C25734,'[1]T. Apoyo Sistema'!$B$1:$C$89,2,0)</f>
        <v>SI</v>
      </c>
    </row>
    <row r="25735" spans="1:10" x14ac:dyDescent="0.25">
      <c r="A25735" s="4" t="str">
        <f>CONCATENATE(B25735,"-",C25735,"-",D25735)</f>
        <v>46270-POX43-sec1</v>
      </c>
      <c r="B25735" s="16">
        <v>46270</v>
      </c>
      <c r="C25735" s="10" t="s">
        <v>96</v>
      </c>
      <c r="D25735" s="10" t="s">
        <v>75</v>
      </c>
      <c r="E25735" s="10">
        <v>0</v>
      </c>
      <c r="F25735" s="10">
        <v>21.266666666666666</v>
      </c>
      <c r="G25735" s="10">
        <v>2.7333333333333343</v>
      </c>
      <c r="H25735" s="10">
        <v>0</v>
      </c>
      <c r="I25735" s="4" t="s">
        <v>828</v>
      </c>
      <c r="J25735" s="7" t="str">
        <f>VLOOKUP(C25735,'[1]T. Apoyo Sistema'!$B$1:$C$89,2,0)</f>
        <v>SI</v>
      </c>
    </row>
    <row r="25736" spans="1:10" x14ac:dyDescent="0.25">
      <c r="A25736" s="4" t="str">
        <f>CONCATENATE(B25736,"-",C25736,"-",D25736)</f>
        <v>46270-POX43-sec2</v>
      </c>
      <c r="B25736" s="16">
        <v>46270</v>
      </c>
      <c r="C25736" s="10" t="s">
        <v>96</v>
      </c>
      <c r="D25736" s="10" t="s">
        <v>76</v>
      </c>
      <c r="E25736" s="10">
        <v>0</v>
      </c>
      <c r="F25736" s="10">
        <v>21.066666666666666</v>
      </c>
      <c r="G25736" s="10">
        <v>2.9333333333333336</v>
      </c>
      <c r="H25736" s="10">
        <v>0</v>
      </c>
      <c r="I25736" s="4" t="s">
        <v>828</v>
      </c>
      <c r="J25736" s="7" t="str">
        <f>VLOOKUP(C25736,'[1]T. Apoyo Sistema'!$B$1:$C$89,2,0)</f>
        <v>SI</v>
      </c>
    </row>
    <row r="25737" spans="1:10" x14ac:dyDescent="0.25">
      <c r="A25737" s="4" t="str">
        <f>CONCATENATE(B25737,"-",C25737,"-",D25737)</f>
        <v>46270-POX45-bbd1</v>
      </c>
      <c r="B25737" s="16">
        <v>46270</v>
      </c>
      <c r="C25737" s="10" t="s">
        <v>27</v>
      </c>
      <c r="D25737" s="10" t="s">
        <v>69</v>
      </c>
      <c r="E25737" s="10">
        <v>0</v>
      </c>
      <c r="F25737" s="10">
        <v>0.91666666666666663</v>
      </c>
      <c r="G25737" s="10">
        <v>23.083333333333332</v>
      </c>
      <c r="H25737" s="10">
        <v>0</v>
      </c>
      <c r="I25737" s="4" t="s">
        <v>828</v>
      </c>
      <c r="J25737" s="7" t="str">
        <f>VLOOKUP(C25737,'[1]T. Apoyo Sistema'!$B$1:$C$89,2,0)</f>
        <v>SI</v>
      </c>
    </row>
    <row r="25738" spans="1:10" x14ac:dyDescent="0.25">
      <c r="A25738" s="4" t="str">
        <f>CONCATENATE(B25738,"-",C25738,"-",D25738)</f>
        <v>46270-POX45-bbd2</v>
      </c>
      <c r="B25738" s="16">
        <v>46270</v>
      </c>
      <c r="C25738" s="10" t="s">
        <v>27</v>
      </c>
      <c r="D25738" s="10" t="s">
        <v>70</v>
      </c>
      <c r="E25738" s="10">
        <v>0</v>
      </c>
      <c r="F25738" s="10">
        <v>0</v>
      </c>
      <c r="G25738" s="10">
        <v>24</v>
      </c>
      <c r="H25738" s="10">
        <v>0</v>
      </c>
      <c r="I25738" s="4" t="s">
        <v>828</v>
      </c>
      <c r="J25738" s="7" t="str">
        <f>VLOOKUP(C25738,'[1]T. Apoyo Sistema'!$B$1:$C$89,2,0)</f>
        <v>SI</v>
      </c>
    </row>
    <row r="25739" spans="1:10" x14ac:dyDescent="0.25">
      <c r="A25739" s="4" t="str">
        <f>CONCATENATE(B25739,"-",C25739,"-",D25739)</f>
        <v>46270-POX45-com1</v>
      </c>
      <c r="B25739" s="16">
        <v>46270</v>
      </c>
      <c r="C25739" s="10" t="s">
        <v>27</v>
      </c>
      <c r="D25739" s="10" t="s">
        <v>71</v>
      </c>
      <c r="E25739" s="10">
        <v>0</v>
      </c>
      <c r="F25739" s="10">
        <v>24</v>
      </c>
      <c r="G25739" s="10">
        <v>0</v>
      </c>
      <c r="H25739" s="10">
        <v>0</v>
      </c>
      <c r="I25739" s="4" t="s">
        <v>828</v>
      </c>
      <c r="J25739" s="7" t="str">
        <f>VLOOKUP(C25739,'[1]T. Apoyo Sistema'!$B$1:$C$89,2,0)</f>
        <v>SI</v>
      </c>
    </row>
    <row r="25740" spans="1:10" x14ac:dyDescent="0.25">
      <c r="A25740" s="4" t="str">
        <f>CONCATENATE(B25740,"-",C25740,"-",D25740)</f>
        <v>46270-POX45-com2</v>
      </c>
      <c r="B25740" s="16">
        <v>46270</v>
      </c>
      <c r="C25740" s="10" t="s">
        <v>27</v>
      </c>
      <c r="D25740" s="10" t="s">
        <v>72</v>
      </c>
      <c r="E25740" s="10">
        <v>0</v>
      </c>
      <c r="F25740" s="10">
        <v>24</v>
      </c>
      <c r="G25740" s="10">
        <v>0</v>
      </c>
      <c r="H25740" s="10">
        <v>0</v>
      </c>
      <c r="I25740" s="4" t="s">
        <v>828</v>
      </c>
      <c r="J25740" s="7" t="str">
        <f>VLOOKUP(C25740,'[1]T. Apoyo Sistema'!$B$1:$C$89,2,0)</f>
        <v>SI</v>
      </c>
    </row>
    <row r="25741" spans="1:10" x14ac:dyDescent="0.25">
      <c r="A25741" s="4" t="str">
        <f>CONCATENATE(B25741,"-",C25741,"-",D25741)</f>
        <v>46270-POX45-com3</v>
      </c>
      <c r="B25741" s="16">
        <v>46270</v>
      </c>
      <c r="C25741" s="10" t="s">
        <v>27</v>
      </c>
      <c r="D25741" s="10" t="s">
        <v>77</v>
      </c>
      <c r="E25741" s="10">
        <v>0</v>
      </c>
      <c r="F25741" s="10">
        <v>23.066666666666666</v>
      </c>
      <c r="G25741" s="10">
        <v>0.93333333333333357</v>
      </c>
      <c r="H25741" s="10">
        <v>0</v>
      </c>
      <c r="I25741" s="4" t="s">
        <v>828</v>
      </c>
      <c r="J25741" s="7" t="str">
        <f>VLOOKUP(C25741,'[1]T. Apoyo Sistema'!$B$1:$C$89,2,0)</f>
        <v>SI</v>
      </c>
    </row>
    <row r="25742" spans="1:10" x14ac:dyDescent="0.25">
      <c r="A25742" s="4" t="str">
        <f>CONCATENATE(B25742,"-",C25742,"-",D25742)</f>
        <v>46270-POX45-com4</v>
      </c>
      <c r="B25742" s="16">
        <v>46270</v>
      </c>
      <c r="C25742" s="10" t="s">
        <v>27</v>
      </c>
      <c r="D25742" s="10" t="s">
        <v>78</v>
      </c>
      <c r="E25742" s="10">
        <v>0</v>
      </c>
      <c r="F25742" s="10">
        <v>23.05</v>
      </c>
      <c r="G25742" s="10">
        <v>0.94999999999999929</v>
      </c>
      <c r="H25742" s="10">
        <v>0</v>
      </c>
      <c r="I25742" s="4" t="s">
        <v>828</v>
      </c>
      <c r="J25742" s="7" t="str">
        <f>VLOOKUP(C25742,'[1]T. Apoyo Sistema'!$B$1:$C$89,2,0)</f>
        <v>SI</v>
      </c>
    </row>
    <row r="25743" spans="1:10" x14ac:dyDescent="0.25">
      <c r="A25743" s="4" t="str">
        <f>CONCATENATE(B25743,"-",C25743,"-",D25743)</f>
        <v>46270-POX45-gen1</v>
      </c>
      <c r="B25743" s="16">
        <v>46270</v>
      </c>
      <c r="C25743" s="10" t="s">
        <v>27</v>
      </c>
      <c r="D25743" s="10" t="s">
        <v>59</v>
      </c>
      <c r="E25743" s="10">
        <v>0</v>
      </c>
      <c r="F25743" s="10">
        <v>0</v>
      </c>
      <c r="G25743" s="10">
        <v>24</v>
      </c>
      <c r="H25743" s="10">
        <v>0</v>
      </c>
      <c r="I25743" s="4" t="s">
        <v>828</v>
      </c>
      <c r="J25743" s="7" t="str">
        <f>VLOOKUP(C25743,'[1]T. Apoyo Sistema'!$B$1:$C$89,2,0)</f>
        <v>SI</v>
      </c>
    </row>
    <row r="25744" spans="1:10" x14ac:dyDescent="0.25">
      <c r="A25744" s="4" t="str">
        <f>CONCATENATE(B25744,"-",C25744,"-",D25744)</f>
        <v>46270-POX45-gen2</v>
      </c>
      <c r="B25744" s="16">
        <v>46270</v>
      </c>
      <c r="C25744" s="10" t="s">
        <v>27</v>
      </c>
      <c r="D25744" s="10" t="s">
        <v>73</v>
      </c>
      <c r="E25744" s="10">
        <v>0</v>
      </c>
      <c r="F25744" s="10">
        <v>24</v>
      </c>
      <c r="G25744" s="10">
        <v>0</v>
      </c>
      <c r="H25744" s="10">
        <v>0</v>
      </c>
      <c r="I25744" s="4" t="s">
        <v>828</v>
      </c>
      <c r="J25744" s="7" t="str">
        <f>VLOOKUP(C25744,'[1]T. Apoyo Sistema'!$B$1:$C$89,2,0)</f>
        <v>SI</v>
      </c>
    </row>
    <row r="25745" spans="1:10" x14ac:dyDescent="0.25">
      <c r="A25745" s="4" t="str">
        <f>CONCATENATE(B25745,"-",C25745,"-",D25745)</f>
        <v>46270-POX45-psa1</v>
      </c>
      <c r="B25745" s="16">
        <v>46270</v>
      </c>
      <c r="C25745" s="10" t="s">
        <v>27</v>
      </c>
      <c r="D25745" s="10" t="s">
        <v>60</v>
      </c>
      <c r="E25745" s="10">
        <v>0</v>
      </c>
      <c r="F25745" s="10">
        <v>24</v>
      </c>
      <c r="G25745" s="10">
        <v>0</v>
      </c>
      <c r="H25745" s="10">
        <v>0</v>
      </c>
      <c r="I25745" s="4" t="s">
        <v>828</v>
      </c>
      <c r="J25745" s="7" t="str">
        <f>VLOOKUP(C25745,'[1]T. Apoyo Sistema'!$B$1:$C$89,2,0)</f>
        <v>SI</v>
      </c>
    </row>
    <row r="25746" spans="1:10" x14ac:dyDescent="0.25">
      <c r="A25746" s="4" t="str">
        <f>CONCATENATE(B25746,"-",C25746,"-",D25746)</f>
        <v>46270-POX45-psa2</v>
      </c>
      <c r="B25746" s="16">
        <v>46270</v>
      </c>
      <c r="C25746" s="10" t="s">
        <v>27</v>
      </c>
      <c r="D25746" s="10" t="s">
        <v>74</v>
      </c>
      <c r="E25746" s="10">
        <v>0</v>
      </c>
      <c r="F25746" s="10">
        <v>22.9</v>
      </c>
      <c r="G25746" s="10">
        <v>1.1000000000000014</v>
      </c>
      <c r="H25746" s="10">
        <v>0</v>
      </c>
      <c r="I25746" s="4" t="s">
        <v>828</v>
      </c>
      <c r="J25746" s="7" t="str">
        <f>VLOOKUP(C25746,'[1]T. Apoyo Sistema'!$B$1:$C$89,2,0)</f>
        <v>SI</v>
      </c>
    </row>
    <row r="25747" spans="1:10" x14ac:dyDescent="0.25">
      <c r="A25747" s="4" t="str">
        <f>CONCATENATE(B25747,"-",C25747,"-",D25747)</f>
        <v>46270-POX45-psa3</v>
      </c>
      <c r="B25747" s="16">
        <v>46270</v>
      </c>
      <c r="C25747" s="10" t="s">
        <v>27</v>
      </c>
      <c r="D25747" s="10" t="s">
        <v>79</v>
      </c>
      <c r="E25747" s="10">
        <v>0</v>
      </c>
      <c r="F25747" s="10">
        <v>23.05</v>
      </c>
      <c r="G25747" s="10">
        <v>0.94999999999999929</v>
      </c>
      <c r="H25747" s="10">
        <v>0</v>
      </c>
      <c r="I25747" s="4" t="s">
        <v>828</v>
      </c>
      <c r="J25747" s="7" t="str">
        <f>VLOOKUP(C25747,'[1]T. Apoyo Sistema'!$B$1:$C$89,2,0)</f>
        <v>SI</v>
      </c>
    </row>
    <row r="25748" spans="1:10" x14ac:dyDescent="0.25">
      <c r="A25748" s="4" t="str">
        <f>CONCATENATE(B25748,"-",C25748,"-",D25748)</f>
        <v>46270-POX45-psa4</v>
      </c>
      <c r="B25748" s="16">
        <v>46270</v>
      </c>
      <c r="C25748" s="10" t="s">
        <v>27</v>
      </c>
      <c r="D25748" s="10" t="s">
        <v>80</v>
      </c>
      <c r="E25748" s="10">
        <v>0</v>
      </c>
      <c r="F25748" s="10">
        <v>22.233333333333334</v>
      </c>
      <c r="G25748" s="10">
        <v>1.7666666666666657</v>
      </c>
      <c r="H25748" s="10">
        <v>0</v>
      </c>
      <c r="I25748" s="4" t="s">
        <v>828</v>
      </c>
      <c r="J25748" s="7" t="str">
        <f>VLOOKUP(C25748,'[1]T. Apoyo Sistema'!$B$1:$C$89,2,0)</f>
        <v>SI</v>
      </c>
    </row>
    <row r="25749" spans="1:10" x14ac:dyDescent="0.25">
      <c r="A25749" s="4" t="str">
        <f>CONCATENATE(B25749,"-",C25749,"-",D25749)</f>
        <v>46270-POX45-sec1</v>
      </c>
      <c r="B25749" s="16">
        <v>46270</v>
      </c>
      <c r="C25749" s="10" t="s">
        <v>27</v>
      </c>
      <c r="D25749" s="10" t="s">
        <v>75</v>
      </c>
      <c r="E25749" s="10">
        <v>0</v>
      </c>
      <c r="F25749" s="10">
        <v>24</v>
      </c>
      <c r="G25749" s="10">
        <v>0</v>
      </c>
      <c r="H25749" s="10">
        <v>0</v>
      </c>
      <c r="I25749" s="4" t="s">
        <v>828</v>
      </c>
      <c r="J25749" s="7" t="str">
        <f>VLOOKUP(C25749,'[1]T. Apoyo Sistema'!$B$1:$C$89,2,0)</f>
        <v>SI</v>
      </c>
    </row>
    <row r="25750" spans="1:10" x14ac:dyDescent="0.25">
      <c r="A25750" s="4" t="str">
        <f>CONCATENATE(B25750,"-",C25750,"-",D25750)</f>
        <v>46270-POX45-sec2</v>
      </c>
      <c r="B25750" s="16">
        <v>46270</v>
      </c>
      <c r="C25750" s="10" t="s">
        <v>27</v>
      </c>
      <c r="D25750" s="10" t="s">
        <v>76</v>
      </c>
      <c r="E25750" s="10">
        <v>0</v>
      </c>
      <c r="F25750" s="10">
        <v>24</v>
      </c>
      <c r="G25750" s="10">
        <v>0</v>
      </c>
      <c r="H25750" s="10">
        <v>0</v>
      </c>
      <c r="I25750" s="4" t="s">
        <v>828</v>
      </c>
      <c r="J25750" s="7" t="str">
        <f>VLOOKUP(C25750,'[1]T. Apoyo Sistema'!$B$1:$C$89,2,0)</f>
        <v>SI</v>
      </c>
    </row>
    <row r="25751" spans="1:10" x14ac:dyDescent="0.25">
      <c r="A25751" s="4" t="str">
        <f>CONCATENATE(B25751,"-",C25751,"-",D25751)</f>
        <v>46270-POX46-bbd1</v>
      </c>
      <c r="B25751" s="16">
        <v>46270</v>
      </c>
      <c r="C25751" s="10" t="s">
        <v>20</v>
      </c>
      <c r="D25751" s="10" t="s">
        <v>69</v>
      </c>
      <c r="E25751" s="10">
        <v>0</v>
      </c>
      <c r="F25751" s="10">
        <v>0.38333333333333336</v>
      </c>
      <c r="G25751" s="10">
        <v>23.616666666666667</v>
      </c>
      <c r="H25751" s="10">
        <v>0</v>
      </c>
      <c r="I25751" s="4" t="s">
        <v>828</v>
      </c>
      <c r="J25751" s="7" t="str">
        <f>VLOOKUP(C25751,'[1]T. Apoyo Sistema'!$B$1:$C$89,2,0)</f>
        <v>SI</v>
      </c>
    </row>
    <row r="25752" spans="1:10" x14ac:dyDescent="0.25">
      <c r="A25752" s="4" t="str">
        <f>CONCATENATE(B25752,"-",C25752,"-",D25752)</f>
        <v>46270-POX46-bbd2</v>
      </c>
      <c r="B25752" s="16">
        <v>46270</v>
      </c>
      <c r="C25752" s="10" t="s">
        <v>20</v>
      </c>
      <c r="D25752" s="10" t="s">
        <v>70</v>
      </c>
      <c r="E25752" s="10">
        <v>0</v>
      </c>
      <c r="F25752" s="10">
        <v>0</v>
      </c>
      <c r="G25752" s="10">
        <v>24</v>
      </c>
      <c r="H25752" s="10">
        <v>0</v>
      </c>
      <c r="I25752" s="4" t="s">
        <v>828</v>
      </c>
      <c r="J25752" s="7" t="str">
        <f>VLOOKUP(C25752,'[1]T. Apoyo Sistema'!$B$1:$C$89,2,0)</f>
        <v>SI</v>
      </c>
    </row>
    <row r="25753" spans="1:10" x14ac:dyDescent="0.25">
      <c r="A25753" s="4" t="str">
        <f>CONCATENATE(B25753,"-",C25753,"-",D25753)</f>
        <v>46270-POX46-com1</v>
      </c>
      <c r="B25753" s="16">
        <v>46270</v>
      </c>
      <c r="C25753" s="10" t="s">
        <v>20</v>
      </c>
      <c r="D25753" s="10" t="s">
        <v>71</v>
      </c>
      <c r="E25753" s="10">
        <v>0</v>
      </c>
      <c r="F25753" s="10">
        <v>1.8833333333333333</v>
      </c>
      <c r="G25753" s="10">
        <v>22.116666666666667</v>
      </c>
      <c r="H25753" s="10">
        <v>0</v>
      </c>
      <c r="I25753" s="4" t="s">
        <v>828</v>
      </c>
      <c r="J25753" s="7" t="str">
        <f>VLOOKUP(C25753,'[1]T. Apoyo Sistema'!$B$1:$C$89,2,0)</f>
        <v>SI</v>
      </c>
    </row>
    <row r="25754" spans="1:10" x14ac:dyDescent="0.25">
      <c r="A25754" s="4" t="str">
        <f>CONCATENATE(B25754,"-",C25754,"-",D25754)</f>
        <v>46270-POX46-com2</v>
      </c>
      <c r="B25754" s="16">
        <v>46270</v>
      </c>
      <c r="C25754" s="10" t="s">
        <v>20</v>
      </c>
      <c r="D25754" s="10" t="s">
        <v>72</v>
      </c>
      <c r="E25754" s="10">
        <v>0</v>
      </c>
      <c r="F25754" s="10">
        <v>18.133333333333333</v>
      </c>
      <c r="G25754" s="10">
        <v>5.8666666666666671</v>
      </c>
      <c r="H25754" s="10">
        <v>0</v>
      </c>
      <c r="I25754" s="4" t="s">
        <v>828</v>
      </c>
      <c r="J25754" s="7" t="str">
        <f>VLOOKUP(C25754,'[1]T. Apoyo Sistema'!$B$1:$C$89,2,0)</f>
        <v>SI</v>
      </c>
    </row>
    <row r="25755" spans="1:10" x14ac:dyDescent="0.25">
      <c r="A25755" s="4" t="str">
        <f>CONCATENATE(B25755,"-",C25755,"-",D25755)</f>
        <v>46270-POX46-com3</v>
      </c>
      <c r="B25755" s="16">
        <v>46270</v>
      </c>
      <c r="C25755" s="10" t="s">
        <v>20</v>
      </c>
      <c r="D25755" s="10" t="s">
        <v>77</v>
      </c>
      <c r="E25755" s="10">
        <v>0</v>
      </c>
      <c r="F25755" s="10">
        <v>8.0166666666666675</v>
      </c>
      <c r="G25755" s="10">
        <v>15.983333333333333</v>
      </c>
      <c r="H25755" s="10">
        <v>0</v>
      </c>
      <c r="I25755" s="4" t="s">
        <v>828</v>
      </c>
      <c r="J25755" s="7" t="str">
        <f>VLOOKUP(C25755,'[1]T. Apoyo Sistema'!$B$1:$C$89,2,0)</f>
        <v>SI</v>
      </c>
    </row>
    <row r="25756" spans="1:10" x14ac:dyDescent="0.25">
      <c r="A25756" s="4" t="str">
        <f>CONCATENATE(B25756,"-",C25756,"-",D25756)</f>
        <v>46270-POX46-gen1</v>
      </c>
      <c r="B25756" s="16">
        <v>46270</v>
      </c>
      <c r="C25756" s="10" t="s">
        <v>20</v>
      </c>
      <c r="D25756" s="10" t="s">
        <v>59</v>
      </c>
      <c r="E25756" s="10">
        <v>0</v>
      </c>
      <c r="F25756" s="10">
        <v>0</v>
      </c>
      <c r="G25756" s="10">
        <v>24</v>
      </c>
      <c r="H25756" s="10">
        <v>0</v>
      </c>
      <c r="I25756" s="4" t="s">
        <v>828</v>
      </c>
      <c r="J25756" s="7" t="str">
        <f>VLOOKUP(C25756,'[1]T. Apoyo Sistema'!$B$1:$C$89,2,0)</f>
        <v>SI</v>
      </c>
    </row>
    <row r="25757" spans="1:10" x14ac:dyDescent="0.25">
      <c r="A25757" s="4" t="str">
        <f>CONCATENATE(B25757,"-",C25757,"-",D25757)</f>
        <v>46270-POX46-gen2</v>
      </c>
      <c r="B25757" s="16">
        <v>46270</v>
      </c>
      <c r="C25757" s="10" t="s">
        <v>20</v>
      </c>
      <c r="D25757" s="10" t="s">
        <v>73</v>
      </c>
      <c r="E25757" s="10">
        <v>0</v>
      </c>
      <c r="F25757" s="10">
        <v>19.616666666666667</v>
      </c>
      <c r="G25757" s="10">
        <v>4.3833333333333329</v>
      </c>
      <c r="H25757" s="10">
        <v>0</v>
      </c>
      <c r="I25757" s="4" t="s">
        <v>828</v>
      </c>
      <c r="J25757" s="7" t="str">
        <f>VLOOKUP(C25757,'[1]T. Apoyo Sistema'!$B$1:$C$89,2,0)</f>
        <v>SI</v>
      </c>
    </row>
    <row r="25758" spans="1:10" x14ac:dyDescent="0.25">
      <c r="A25758" s="4" t="str">
        <f>CONCATENATE(B25758,"-",C25758,"-",D25758)</f>
        <v>46270-POX46-psa1</v>
      </c>
      <c r="B25758" s="16">
        <v>46270</v>
      </c>
      <c r="C25758" s="10" t="s">
        <v>20</v>
      </c>
      <c r="D25758" s="10" t="s">
        <v>60</v>
      </c>
      <c r="E25758" s="10">
        <v>0</v>
      </c>
      <c r="F25758" s="10">
        <v>16.883333333333333</v>
      </c>
      <c r="G25758" s="10">
        <v>7.1166666666666671</v>
      </c>
      <c r="H25758" s="10">
        <v>0</v>
      </c>
      <c r="I25758" s="4" t="s">
        <v>828</v>
      </c>
      <c r="J25758" s="7" t="str">
        <f>VLOOKUP(C25758,'[1]T. Apoyo Sistema'!$B$1:$C$89,2,0)</f>
        <v>SI</v>
      </c>
    </row>
    <row r="25759" spans="1:10" x14ac:dyDescent="0.25">
      <c r="A25759" s="4" t="str">
        <f>CONCATENATE(B25759,"-",C25759,"-",D25759)</f>
        <v>46270-POX46-psa2</v>
      </c>
      <c r="B25759" s="16">
        <v>46270</v>
      </c>
      <c r="C25759" s="10" t="s">
        <v>20</v>
      </c>
      <c r="D25759" s="10" t="s">
        <v>74</v>
      </c>
      <c r="E25759" s="10">
        <v>0</v>
      </c>
      <c r="F25759" s="10">
        <v>6.833333333333333</v>
      </c>
      <c r="G25759" s="10">
        <v>17.166666666666668</v>
      </c>
      <c r="H25759" s="10">
        <v>0</v>
      </c>
      <c r="I25759" s="4" t="s">
        <v>828</v>
      </c>
      <c r="J25759" s="7" t="str">
        <f>VLOOKUP(C25759,'[1]T. Apoyo Sistema'!$B$1:$C$89,2,0)</f>
        <v>SI</v>
      </c>
    </row>
    <row r="25760" spans="1:10" x14ac:dyDescent="0.25">
      <c r="A25760" s="4" t="str">
        <f>CONCATENATE(B25760,"-",C25760,"-",D25760)</f>
        <v>46270-POX46-psa3</v>
      </c>
      <c r="B25760" s="16">
        <v>46270</v>
      </c>
      <c r="C25760" s="10" t="s">
        <v>20</v>
      </c>
      <c r="D25760" s="10" t="s">
        <v>79</v>
      </c>
      <c r="E25760" s="10">
        <v>0</v>
      </c>
      <c r="F25760" s="10">
        <v>6.8</v>
      </c>
      <c r="G25760" s="10">
        <v>17.2</v>
      </c>
      <c r="H25760" s="10">
        <v>0</v>
      </c>
      <c r="I25760" s="4" t="s">
        <v>828</v>
      </c>
      <c r="J25760" s="7" t="str">
        <f>VLOOKUP(C25760,'[1]T. Apoyo Sistema'!$B$1:$C$89,2,0)</f>
        <v>SI</v>
      </c>
    </row>
    <row r="25761" spans="1:10" x14ac:dyDescent="0.25">
      <c r="A25761" s="4" t="str">
        <f>CONCATENATE(B25761,"-",C25761,"-",D25761)</f>
        <v>46270-POX46-psa4</v>
      </c>
      <c r="B25761" s="16">
        <v>46270</v>
      </c>
      <c r="C25761" s="10" t="s">
        <v>20</v>
      </c>
      <c r="D25761" s="10" t="s">
        <v>80</v>
      </c>
      <c r="E25761" s="10">
        <v>0</v>
      </c>
      <c r="F25761" s="10">
        <v>16.75</v>
      </c>
      <c r="G25761" s="10">
        <v>7.25</v>
      </c>
      <c r="H25761" s="10">
        <v>0</v>
      </c>
      <c r="I25761" s="4" t="s">
        <v>828</v>
      </c>
      <c r="J25761" s="7" t="str">
        <f>VLOOKUP(C25761,'[1]T. Apoyo Sistema'!$B$1:$C$89,2,0)</f>
        <v>SI</v>
      </c>
    </row>
    <row r="25762" spans="1:10" x14ac:dyDescent="0.25">
      <c r="A25762" s="4" t="str">
        <f>CONCATENATE(B25762,"-",C25762,"-",D25762)</f>
        <v>46270-POX46-psa5</v>
      </c>
      <c r="B25762" s="16">
        <v>46270</v>
      </c>
      <c r="C25762" s="10" t="s">
        <v>20</v>
      </c>
      <c r="D25762" s="10" t="s">
        <v>92</v>
      </c>
      <c r="E25762" s="10">
        <v>0</v>
      </c>
      <c r="F25762" s="10">
        <v>1.55</v>
      </c>
      <c r="G25762" s="10">
        <v>22.45</v>
      </c>
      <c r="H25762" s="10">
        <v>0</v>
      </c>
      <c r="I25762" s="4" t="s">
        <v>828</v>
      </c>
      <c r="J25762" s="7" t="str">
        <f>VLOOKUP(C25762,'[1]T. Apoyo Sistema'!$B$1:$C$89,2,0)</f>
        <v>SI</v>
      </c>
    </row>
    <row r="25763" spans="1:10" x14ac:dyDescent="0.25">
      <c r="A25763" s="4" t="str">
        <f>CONCATENATE(B25763,"-",C25763,"-",D25763)</f>
        <v>46270-POX46-psa6</v>
      </c>
      <c r="B25763" s="16">
        <v>46270</v>
      </c>
      <c r="C25763" s="10" t="s">
        <v>20</v>
      </c>
      <c r="D25763" s="10" t="s">
        <v>93</v>
      </c>
      <c r="E25763" s="10">
        <v>0</v>
      </c>
      <c r="F25763" s="10">
        <v>1.55</v>
      </c>
      <c r="G25763" s="10">
        <v>22.45</v>
      </c>
      <c r="H25763" s="10">
        <v>0</v>
      </c>
      <c r="I25763" s="4" t="s">
        <v>828</v>
      </c>
      <c r="J25763" s="7" t="str">
        <f>VLOOKUP(C25763,'[1]T. Apoyo Sistema'!$B$1:$C$89,2,0)</f>
        <v>SI</v>
      </c>
    </row>
    <row r="25764" spans="1:10" x14ac:dyDescent="0.25">
      <c r="A25764" s="4" t="str">
        <f>CONCATENATE(B25764,"-",C25764,"-",D25764)</f>
        <v>46270-POX46-sec1</v>
      </c>
      <c r="B25764" s="16">
        <v>46270</v>
      </c>
      <c r="C25764" s="10" t="s">
        <v>20</v>
      </c>
      <c r="D25764" s="10" t="s">
        <v>75</v>
      </c>
      <c r="E25764" s="10">
        <v>0</v>
      </c>
      <c r="F25764" s="10">
        <v>18.95</v>
      </c>
      <c r="G25764" s="10">
        <v>5.0500000000000007</v>
      </c>
      <c r="H25764" s="10">
        <v>0</v>
      </c>
      <c r="I25764" s="4" t="s">
        <v>828</v>
      </c>
      <c r="J25764" s="7" t="str">
        <f>VLOOKUP(C25764,'[1]T. Apoyo Sistema'!$B$1:$C$89,2,0)</f>
        <v>SI</v>
      </c>
    </row>
    <row r="25765" spans="1:10" x14ac:dyDescent="0.25">
      <c r="A25765" s="4" t="str">
        <f>CONCATENATE(B25765,"-",C25765,"-",D25765)</f>
        <v>46270-POX46-sec2</v>
      </c>
      <c r="B25765" s="16">
        <v>46270</v>
      </c>
      <c r="C25765" s="10" t="s">
        <v>20</v>
      </c>
      <c r="D25765" s="10" t="s">
        <v>76</v>
      </c>
      <c r="E25765" s="10">
        <v>0</v>
      </c>
      <c r="F25765" s="10">
        <v>18.95</v>
      </c>
      <c r="G25765" s="10">
        <v>5.0500000000000007</v>
      </c>
      <c r="H25765" s="10">
        <v>0</v>
      </c>
      <c r="I25765" s="4" t="s">
        <v>828</v>
      </c>
      <c r="J25765" s="7" t="str">
        <f>VLOOKUP(C25765,'[1]T. Apoyo Sistema'!$B$1:$C$89,2,0)</f>
        <v>SI</v>
      </c>
    </row>
    <row r="25766" spans="1:10" x14ac:dyDescent="0.25">
      <c r="A25766" s="4" t="str">
        <f>CONCATENATE(B25766,"-",C25766,"-",D25766)</f>
        <v>46270-POX47-bbd1</v>
      </c>
      <c r="B25766" s="16">
        <v>46270</v>
      </c>
      <c r="C25766" s="10" t="s">
        <v>97</v>
      </c>
      <c r="D25766" s="10" t="s">
        <v>69</v>
      </c>
      <c r="E25766" s="10">
        <v>0</v>
      </c>
      <c r="F25766" s="10">
        <v>0</v>
      </c>
      <c r="G25766" s="10">
        <v>24</v>
      </c>
      <c r="H25766" s="10">
        <v>0</v>
      </c>
      <c r="I25766" s="4" t="s">
        <v>828</v>
      </c>
      <c r="J25766" s="7" t="str">
        <f>VLOOKUP(C25766,'[1]T. Apoyo Sistema'!$B$1:$C$89,2,0)</f>
        <v>SI</v>
      </c>
    </row>
    <row r="25767" spans="1:10" x14ac:dyDescent="0.25">
      <c r="A25767" s="4" t="str">
        <f>CONCATENATE(B25767,"-",C25767,"-",D25767)</f>
        <v>46270-POX47-bbd2</v>
      </c>
      <c r="B25767" s="16">
        <v>46270</v>
      </c>
      <c r="C25767" s="10" t="s">
        <v>97</v>
      </c>
      <c r="D25767" s="10" t="s">
        <v>70</v>
      </c>
      <c r="E25767" s="10">
        <v>0</v>
      </c>
      <c r="F25767" s="10">
        <v>0.93333333333333335</v>
      </c>
      <c r="G25767" s="10">
        <v>23.066666666666666</v>
      </c>
      <c r="H25767" s="10">
        <v>0</v>
      </c>
      <c r="I25767" s="4" t="s">
        <v>828</v>
      </c>
      <c r="J25767" s="7" t="str">
        <f>VLOOKUP(C25767,'[1]T. Apoyo Sistema'!$B$1:$C$89,2,0)</f>
        <v>SI</v>
      </c>
    </row>
    <row r="25768" spans="1:10" x14ac:dyDescent="0.25">
      <c r="A25768" s="4" t="str">
        <f>CONCATENATE(B25768,"-",C25768,"-",D25768)</f>
        <v>46270-POX47-com1</v>
      </c>
      <c r="B25768" s="16">
        <v>46270</v>
      </c>
      <c r="C25768" s="10" t="s">
        <v>97</v>
      </c>
      <c r="D25768" s="10" t="s">
        <v>71</v>
      </c>
      <c r="E25768" s="10">
        <v>0</v>
      </c>
      <c r="F25768" s="10">
        <v>24</v>
      </c>
      <c r="G25768" s="10">
        <v>0</v>
      </c>
      <c r="H25768" s="10">
        <v>0</v>
      </c>
      <c r="I25768" s="4" t="s">
        <v>828</v>
      </c>
      <c r="J25768" s="7" t="str">
        <f>VLOOKUP(C25768,'[1]T. Apoyo Sistema'!$B$1:$C$89,2,0)</f>
        <v>SI</v>
      </c>
    </row>
    <row r="25769" spans="1:10" x14ac:dyDescent="0.25">
      <c r="A25769" s="4" t="str">
        <f>CONCATENATE(B25769,"-",C25769,"-",D25769)</f>
        <v>46270-POX47-com2</v>
      </c>
      <c r="B25769" s="16">
        <v>46270</v>
      </c>
      <c r="C25769" s="10" t="s">
        <v>97</v>
      </c>
      <c r="D25769" s="10" t="s">
        <v>72</v>
      </c>
      <c r="E25769" s="10">
        <v>0</v>
      </c>
      <c r="F25769" s="10">
        <v>24</v>
      </c>
      <c r="G25769" s="10">
        <v>0</v>
      </c>
      <c r="H25769" s="10">
        <v>0</v>
      </c>
      <c r="I25769" s="4" t="s">
        <v>828</v>
      </c>
      <c r="J25769" s="7" t="str">
        <f>VLOOKUP(C25769,'[1]T. Apoyo Sistema'!$B$1:$C$89,2,0)</f>
        <v>SI</v>
      </c>
    </row>
    <row r="25770" spans="1:10" x14ac:dyDescent="0.25">
      <c r="A25770" s="4" t="str">
        <f>CONCATENATE(B25770,"-",C25770,"-",D25770)</f>
        <v>46270-POX47-com3</v>
      </c>
      <c r="B25770" s="16">
        <v>46270</v>
      </c>
      <c r="C25770" s="10" t="s">
        <v>97</v>
      </c>
      <c r="D25770" s="10" t="s">
        <v>77</v>
      </c>
      <c r="E25770" s="10">
        <v>0</v>
      </c>
      <c r="F25770" s="10">
        <v>24</v>
      </c>
      <c r="G25770" s="10">
        <v>0</v>
      </c>
      <c r="H25770" s="10">
        <v>0</v>
      </c>
      <c r="I25770" s="4" t="s">
        <v>828</v>
      </c>
      <c r="J25770" s="7" t="str">
        <f>VLOOKUP(C25770,'[1]T. Apoyo Sistema'!$B$1:$C$89,2,0)</f>
        <v>SI</v>
      </c>
    </row>
    <row r="25771" spans="1:10" x14ac:dyDescent="0.25">
      <c r="A25771" s="4" t="str">
        <f>CONCATENATE(B25771,"-",C25771,"-",D25771)</f>
        <v>46270-POX47-com4</v>
      </c>
      <c r="B25771" s="16">
        <v>46270</v>
      </c>
      <c r="C25771" s="10" t="s">
        <v>97</v>
      </c>
      <c r="D25771" s="10" t="s">
        <v>78</v>
      </c>
      <c r="E25771" s="10">
        <v>0</v>
      </c>
      <c r="F25771" s="10">
        <v>24</v>
      </c>
      <c r="G25771" s="10">
        <v>0</v>
      </c>
      <c r="H25771" s="10">
        <v>0</v>
      </c>
      <c r="I25771" s="4" t="s">
        <v>828</v>
      </c>
      <c r="J25771" s="7" t="str">
        <f>VLOOKUP(C25771,'[1]T. Apoyo Sistema'!$B$1:$C$89,2,0)</f>
        <v>SI</v>
      </c>
    </row>
    <row r="25772" spans="1:10" x14ac:dyDescent="0.25">
      <c r="A25772" s="4" t="str">
        <f>CONCATENATE(B25772,"-",C25772,"-",D25772)</f>
        <v>46270-POX47-gen1</v>
      </c>
      <c r="B25772" s="16">
        <v>46270</v>
      </c>
      <c r="C25772" s="10" t="s">
        <v>97</v>
      </c>
      <c r="D25772" s="10" t="s">
        <v>59</v>
      </c>
      <c r="E25772" s="10">
        <v>0</v>
      </c>
      <c r="F25772" s="10">
        <v>24</v>
      </c>
      <c r="G25772" s="10">
        <v>0</v>
      </c>
      <c r="H25772" s="10">
        <v>0</v>
      </c>
      <c r="I25772" s="4" t="s">
        <v>828</v>
      </c>
      <c r="J25772" s="7" t="str">
        <f>VLOOKUP(C25772,'[1]T. Apoyo Sistema'!$B$1:$C$89,2,0)</f>
        <v>SI</v>
      </c>
    </row>
    <row r="25773" spans="1:10" x14ac:dyDescent="0.25">
      <c r="A25773" s="4" t="str">
        <f>CONCATENATE(B25773,"-",C25773,"-",D25773)</f>
        <v>46270-POX47-gen2</v>
      </c>
      <c r="B25773" s="16">
        <v>46270</v>
      </c>
      <c r="C25773" s="10" t="s">
        <v>97</v>
      </c>
      <c r="D25773" s="10" t="s">
        <v>73</v>
      </c>
      <c r="E25773" s="10">
        <v>0</v>
      </c>
      <c r="F25773" s="10">
        <v>0</v>
      </c>
      <c r="G25773" s="10">
        <v>0</v>
      </c>
      <c r="H25773" s="10">
        <v>24</v>
      </c>
      <c r="I25773" s="4" t="s">
        <v>828</v>
      </c>
      <c r="J25773" s="7" t="str">
        <f>VLOOKUP(C25773,'[1]T. Apoyo Sistema'!$B$1:$C$89,2,0)</f>
        <v>SI</v>
      </c>
    </row>
    <row r="25774" spans="1:10" x14ac:dyDescent="0.25">
      <c r="A25774" s="4" t="str">
        <f>CONCATENATE(B25774,"-",C25774,"-",D25774)</f>
        <v>46270-POX47-psa1</v>
      </c>
      <c r="B25774" s="16">
        <v>46270</v>
      </c>
      <c r="C25774" s="10" t="s">
        <v>97</v>
      </c>
      <c r="D25774" s="10" t="s">
        <v>60</v>
      </c>
      <c r="E25774" s="10">
        <v>0</v>
      </c>
      <c r="F25774" s="10">
        <v>24</v>
      </c>
      <c r="G25774" s="10">
        <v>0</v>
      </c>
      <c r="H25774" s="10">
        <v>0</v>
      </c>
      <c r="I25774" s="4" t="s">
        <v>828</v>
      </c>
      <c r="J25774" s="7" t="str">
        <f>VLOOKUP(C25774,'[1]T. Apoyo Sistema'!$B$1:$C$89,2,0)</f>
        <v>SI</v>
      </c>
    </row>
    <row r="25775" spans="1:10" x14ac:dyDescent="0.25">
      <c r="A25775" s="4" t="str">
        <f>CONCATENATE(B25775,"-",C25775,"-",D25775)</f>
        <v>46270-POX47-psa2</v>
      </c>
      <c r="B25775" s="16">
        <v>46270</v>
      </c>
      <c r="C25775" s="10" t="s">
        <v>97</v>
      </c>
      <c r="D25775" s="10" t="s">
        <v>74</v>
      </c>
      <c r="E25775" s="10">
        <v>0</v>
      </c>
      <c r="F25775" s="10">
        <v>24</v>
      </c>
      <c r="G25775" s="10">
        <v>0</v>
      </c>
      <c r="H25775" s="10">
        <v>0</v>
      </c>
      <c r="I25775" s="4" t="s">
        <v>828</v>
      </c>
      <c r="J25775" s="7" t="str">
        <f>VLOOKUP(C25775,'[1]T. Apoyo Sistema'!$B$1:$C$89,2,0)</f>
        <v>SI</v>
      </c>
    </row>
    <row r="25776" spans="1:10" x14ac:dyDescent="0.25">
      <c r="A25776" s="4" t="str">
        <f>CONCATENATE(B25776,"-",C25776,"-",D25776)</f>
        <v>46270-POX47-psa3</v>
      </c>
      <c r="B25776" s="16">
        <v>46270</v>
      </c>
      <c r="C25776" s="10" t="s">
        <v>97</v>
      </c>
      <c r="D25776" s="10" t="s">
        <v>79</v>
      </c>
      <c r="E25776" s="10">
        <v>0</v>
      </c>
      <c r="F25776" s="10">
        <v>24</v>
      </c>
      <c r="G25776" s="10">
        <v>0</v>
      </c>
      <c r="H25776" s="10">
        <v>0</v>
      </c>
      <c r="I25776" s="4" t="s">
        <v>828</v>
      </c>
      <c r="J25776" s="7" t="str">
        <f>VLOOKUP(C25776,'[1]T. Apoyo Sistema'!$B$1:$C$89,2,0)</f>
        <v>SI</v>
      </c>
    </row>
    <row r="25777" spans="1:10" x14ac:dyDescent="0.25">
      <c r="A25777" s="4" t="str">
        <f>CONCATENATE(B25777,"-",C25777,"-",D25777)</f>
        <v>46270-POX47-psa4</v>
      </c>
      <c r="B25777" s="16">
        <v>46270</v>
      </c>
      <c r="C25777" s="10" t="s">
        <v>97</v>
      </c>
      <c r="D25777" s="10" t="s">
        <v>80</v>
      </c>
      <c r="E25777" s="10">
        <v>0</v>
      </c>
      <c r="F25777" s="10">
        <v>24</v>
      </c>
      <c r="G25777" s="10">
        <v>0</v>
      </c>
      <c r="H25777" s="10">
        <v>0</v>
      </c>
      <c r="I25777" s="4" t="s">
        <v>828</v>
      </c>
      <c r="J25777" s="7" t="str">
        <f>VLOOKUP(C25777,'[1]T. Apoyo Sistema'!$B$1:$C$89,2,0)</f>
        <v>SI</v>
      </c>
    </row>
    <row r="25778" spans="1:10" x14ac:dyDescent="0.25">
      <c r="A25778" s="4" t="str">
        <f>CONCATENATE(B25778,"-",C25778,"-",D25778)</f>
        <v>46270-POX47-sec1</v>
      </c>
      <c r="B25778" s="16">
        <v>46270</v>
      </c>
      <c r="C25778" s="10" t="s">
        <v>97</v>
      </c>
      <c r="D25778" s="10" t="s">
        <v>75</v>
      </c>
      <c r="E25778" s="10">
        <v>0</v>
      </c>
      <c r="F25778" s="10">
        <v>24</v>
      </c>
      <c r="G25778" s="10">
        <v>0</v>
      </c>
      <c r="H25778" s="10">
        <v>0</v>
      </c>
      <c r="I25778" s="4" t="s">
        <v>828</v>
      </c>
      <c r="J25778" s="7" t="str">
        <f>VLOOKUP(C25778,'[1]T. Apoyo Sistema'!$B$1:$C$89,2,0)</f>
        <v>SI</v>
      </c>
    </row>
    <row r="25779" spans="1:10" x14ac:dyDescent="0.25">
      <c r="A25779" s="4" t="str">
        <f>CONCATENATE(B25779,"-",C25779,"-",D25779)</f>
        <v>46270-POX47-sec2</v>
      </c>
      <c r="B25779" s="16">
        <v>46270</v>
      </c>
      <c r="C25779" s="10" t="s">
        <v>97</v>
      </c>
      <c r="D25779" s="10" t="s">
        <v>76</v>
      </c>
      <c r="E25779" s="10">
        <v>0</v>
      </c>
      <c r="F25779" s="10">
        <v>24</v>
      </c>
      <c r="G25779" s="10">
        <v>0</v>
      </c>
      <c r="H25779" s="10">
        <v>0</v>
      </c>
      <c r="I25779" s="4" t="s">
        <v>828</v>
      </c>
      <c r="J25779" s="7" t="str">
        <f>VLOOKUP(C25779,'[1]T. Apoyo Sistema'!$B$1:$C$89,2,0)</f>
        <v>SI</v>
      </c>
    </row>
    <row r="25780" spans="1:10" x14ac:dyDescent="0.25">
      <c r="A25780" s="4" t="str">
        <f>CONCATENATE(B25780,"-",C25780,"-",D25780)</f>
        <v>46270-POX48-bbd1</v>
      </c>
      <c r="B25780" s="16">
        <v>46270</v>
      </c>
      <c r="C25780" s="10" t="s">
        <v>25</v>
      </c>
      <c r="D25780" s="10" t="s">
        <v>69</v>
      </c>
      <c r="E25780" s="10">
        <v>0</v>
      </c>
      <c r="F25780" s="10">
        <v>0.65</v>
      </c>
      <c r="G25780" s="10">
        <v>23.35</v>
      </c>
      <c r="H25780" s="10">
        <v>0</v>
      </c>
      <c r="I25780" s="4" t="s">
        <v>828</v>
      </c>
      <c r="J25780" s="7" t="str">
        <f>VLOOKUP(C25780,'[1]T. Apoyo Sistema'!$B$1:$C$89,2,0)</f>
        <v>SI</v>
      </c>
    </row>
    <row r="25781" spans="1:10" x14ac:dyDescent="0.25">
      <c r="A25781" s="4" t="str">
        <f>CONCATENATE(B25781,"-",C25781,"-",D25781)</f>
        <v>46270-POX48-bbd2</v>
      </c>
      <c r="B25781" s="16">
        <v>46270</v>
      </c>
      <c r="C25781" s="10" t="s">
        <v>25</v>
      </c>
      <c r="D25781" s="10" t="s">
        <v>70</v>
      </c>
      <c r="E25781" s="10">
        <v>0</v>
      </c>
      <c r="F25781" s="10">
        <v>0</v>
      </c>
      <c r="G25781" s="10">
        <v>24</v>
      </c>
      <c r="H25781" s="10">
        <v>0</v>
      </c>
      <c r="I25781" s="4" t="s">
        <v>828</v>
      </c>
      <c r="J25781" s="7" t="str">
        <f>VLOOKUP(C25781,'[1]T. Apoyo Sistema'!$B$1:$C$89,2,0)</f>
        <v>SI</v>
      </c>
    </row>
    <row r="25782" spans="1:10" x14ac:dyDescent="0.25">
      <c r="A25782" s="4" t="str">
        <f>CONCATENATE(B25782,"-",C25782,"-",D25782)</f>
        <v>46270-POX48-com1</v>
      </c>
      <c r="B25782" s="16">
        <v>46270</v>
      </c>
      <c r="C25782" s="10" t="s">
        <v>25</v>
      </c>
      <c r="D25782" s="10" t="s">
        <v>71</v>
      </c>
      <c r="E25782" s="10">
        <v>0</v>
      </c>
      <c r="F25782" s="10">
        <v>10.766666666666667</v>
      </c>
      <c r="G25782" s="10">
        <v>13.233333333333333</v>
      </c>
      <c r="H25782" s="10">
        <v>0</v>
      </c>
      <c r="I25782" s="4" t="s">
        <v>828</v>
      </c>
      <c r="J25782" s="7" t="str">
        <f>VLOOKUP(C25782,'[1]T. Apoyo Sistema'!$B$1:$C$89,2,0)</f>
        <v>SI</v>
      </c>
    </row>
    <row r="25783" spans="1:10" x14ac:dyDescent="0.25">
      <c r="A25783" s="4" t="str">
        <f>CONCATENATE(B25783,"-",C25783,"-",D25783)</f>
        <v>46270-POX48-com2</v>
      </c>
      <c r="B25783" s="16">
        <v>46270</v>
      </c>
      <c r="C25783" s="10" t="s">
        <v>25</v>
      </c>
      <c r="D25783" s="10" t="s">
        <v>72</v>
      </c>
      <c r="E25783" s="10">
        <v>0</v>
      </c>
      <c r="F25783" s="10">
        <v>10.75</v>
      </c>
      <c r="G25783" s="10">
        <v>13.25</v>
      </c>
      <c r="H25783" s="10">
        <v>0</v>
      </c>
      <c r="I25783" s="4" t="s">
        <v>828</v>
      </c>
      <c r="J25783" s="7" t="str">
        <f>VLOOKUP(C25783,'[1]T. Apoyo Sistema'!$B$1:$C$89,2,0)</f>
        <v>SI</v>
      </c>
    </row>
    <row r="25784" spans="1:10" x14ac:dyDescent="0.25">
      <c r="A25784" s="4" t="str">
        <f>CONCATENATE(B25784,"-",C25784,"-",D25784)</f>
        <v>46270-POX48-com3</v>
      </c>
      <c r="B25784" s="16">
        <v>46270</v>
      </c>
      <c r="C25784" s="10" t="s">
        <v>25</v>
      </c>
      <c r="D25784" s="10" t="s">
        <v>77</v>
      </c>
      <c r="E25784" s="10">
        <v>0</v>
      </c>
      <c r="F25784" s="10">
        <v>10.733333333333333</v>
      </c>
      <c r="G25784" s="10">
        <v>13.266666666666667</v>
      </c>
      <c r="H25784" s="10">
        <v>0</v>
      </c>
      <c r="I25784" s="4" t="s">
        <v>828</v>
      </c>
      <c r="J25784" s="7" t="str">
        <f>VLOOKUP(C25784,'[1]T. Apoyo Sistema'!$B$1:$C$89,2,0)</f>
        <v>SI</v>
      </c>
    </row>
    <row r="25785" spans="1:10" x14ac:dyDescent="0.25">
      <c r="A25785" s="4" t="str">
        <f>CONCATENATE(B25785,"-",C25785,"-",D25785)</f>
        <v>46270-POX48-gen1</v>
      </c>
      <c r="B25785" s="16">
        <v>46270</v>
      </c>
      <c r="C25785" s="10" t="s">
        <v>25</v>
      </c>
      <c r="D25785" s="10" t="s">
        <v>59</v>
      </c>
      <c r="E25785" s="10">
        <v>0</v>
      </c>
      <c r="F25785" s="10">
        <v>0</v>
      </c>
      <c r="G25785" s="10">
        <v>0</v>
      </c>
      <c r="H25785" s="10">
        <v>24</v>
      </c>
      <c r="I25785" s="4" t="s">
        <v>828</v>
      </c>
      <c r="J25785" s="7" t="str">
        <f>VLOOKUP(C25785,'[1]T. Apoyo Sistema'!$B$1:$C$89,2,0)</f>
        <v>SI</v>
      </c>
    </row>
    <row r="25786" spans="1:10" x14ac:dyDescent="0.25">
      <c r="A25786" s="4" t="str">
        <f>CONCATENATE(B25786,"-",C25786,"-",D25786)</f>
        <v>46270-POX48-gen2</v>
      </c>
      <c r="B25786" s="16">
        <v>46270</v>
      </c>
      <c r="C25786" s="10" t="s">
        <v>25</v>
      </c>
      <c r="D25786" s="10" t="s">
        <v>73</v>
      </c>
      <c r="E25786" s="10">
        <v>0</v>
      </c>
      <c r="F25786" s="10">
        <v>11.083333333333334</v>
      </c>
      <c r="G25786" s="10">
        <v>12.916666666666666</v>
      </c>
      <c r="H25786" s="10">
        <v>0</v>
      </c>
      <c r="I25786" s="4" t="s">
        <v>828</v>
      </c>
      <c r="J25786" s="7" t="str">
        <f>VLOOKUP(C25786,'[1]T. Apoyo Sistema'!$B$1:$C$89,2,0)</f>
        <v>SI</v>
      </c>
    </row>
    <row r="25787" spans="1:10" x14ac:dyDescent="0.25">
      <c r="A25787" s="4" t="str">
        <f>CONCATENATE(B25787,"-",C25787,"-",D25787)</f>
        <v>46270-POX48-psa1</v>
      </c>
      <c r="B25787" s="16">
        <v>46270</v>
      </c>
      <c r="C25787" s="10" t="s">
        <v>25</v>
      </c>
      <c r="D25787" s="10" t="s">
        <v>60</v>
      </c>
      <c r="E25787" s="10">
        <v>0</v>
      </c>
      <c r="F25787" s="10">
        <v>10.633333333333333</v>
      </c>
      <c r="G25787" s="10">
        <v>13.366666666666667</v>
      </c>
      <c r="H25787" s="10">
        <v>0</v>
      </c>
      <c r="I25787" s="4" t="s">
        <v>828</v>
      </c>
      <c r="J25787" s="7" t="str">
        <f>VLOOKUP(C25787,'[1]T. Apoyo Sistema'!$B$1:$C$89,2,0)</f>
        <v>SI</v>
      </c>
    </row>
    <row r="25788" spans="1:10" x14ac:dyDescent="0.25">
      <c r="A25788" s="4" t="str">
        <f>CONCATENATE(B25788,"-",C25788,"-",D25788)</f>
        <v>46270-POX48-psa2</v>
      </c>
      <c r="B25788" s="16">
        <v>46270</v>
      </c>
      <c r="C25788" s="10" t="s">
        <v>25</v>
      </c>
      <c r="D25788" s="10" t="s">
        <v>74</v>
      </c>
      <c r="E25788" s="10">
        <v>0</v>
      </c>
      <c r="F25788" s="10">
        <v>10.616666666666667</v>
      </c>
      <c r="G25788" s="10">
        <v>13.383333333333333</v>
      </c>
      <c r="H25788" s="10">
        <v>0</v>
      </c>
      <c r="I25788" s="4" t="s">
        <v>828</v>
      </c>
      <c r="J25788" s="7" t="str">
        <f>VLOOKUP(C25788,'[1]T. Apoyo Sistema'!$B$1:$C$89,2,0)</f>
        <v>SI</v>
      </c>
    </row>
    <row r="25789" spans="1:10" x14ac:dyDescent="0.25">
      <c r="A25789" s="4" t="str">
        <f>CONCATENATE(B25789,"-",C25789,"-",D25789)</f>
        <v>46270-POX48-psa3</v>
      </c>
      <c r="B25789" s="16">
        <v>46270</v>
      </c>
      <c r="C25789" s="10" t="s">
        <v>25</v>
      </c>
      <c r="D25789" s="10" t="s">
        <v>79</v>
      </c>
      <c r="E25789" s="10">
        <v>0</v>
      </c>
      <c r="F25789" s="10">
        <v>10.6</v>
      </c>
      <c r="G25789" s="10">
        <v>13.4</v>
      </c>
      <c r="H25789" s="10">
        <v>0</v>
      </c>
      <c r="I25789" s="4" t="s">
        <v>828</v>
      </c>
      <c r="J25789" s="7" t="str">
        <f>VLOOKUP(C25789,'[1]T. Apoyo Sistema'!$B$1:$C$89,2,0)</f>
        <v>SI</v>
      </c>
    </row>
    <row r="25790" spans="1:10" x14ac:dyDescent="0.25">
      <c r="A25790" s="4" t="str">
        <f>CONCATENATE(B25790,"-",C25790,"-",D25790)</f>
        <v>46270-POX48-psa4</v>
      </c>
      <c r="B25790" s="16">
        <v>46270</v>
      </c>
      <c r="C25790" s="10" t="s">
        <v>25</v>
      </c>
      <c r="D25790" s="10" t="s">
        <v>80</v>
      </c>
      <c r="E25790" s="10">
        <v>0</v>
      </c>
      <c r="F25790" s="10">
        <v>10.583333333333334</v>
      </c>
      <c r="G25790" s="10">
        <v>13.416666666666666</v>
      </c>
      <c r="H25790" s="10">
        <v>0</v>
      </c>
      <c r="I25790" s="4" t="s">
        <v>828</v>
      </c>
      <c r="J25790" s="7" t="str">
        <f>VLOOKUP(C25790,'[1]T. Apoyo Sistema'!$B$1:$C$89,2,0)</f>
        <v>SI</v>
      </c>
    </row>
    <row r="25791" spans="1:10" x14ac:dyDescent="0.25">
      <c r="A25791" s="4" t="str">
        <f>CONCATENATE(B25791,"-",C25791,"-",D25791)</f>
        <v>46270-POX48-psa5</v>
      </c>
      <c r="B25791" s="16">
        <v>46270</v>
      </c>
      <c r="C25791" s="10" t="s">
        <v>25</v>
      </c>
      <c r="D25791" s="10" t="s">
        <v>92</v>
      </c>
      <c r="E25791" s="10">
        <v>0</v>
      </c>
      <c r="F25791" s="10">
        <v>10.583333333333334</v>
      </c>
      <c r="G25791" s="10">
        <v>13.416666666666666</v>
      </c>
      <c r="H25791" s="10">
        <v>0</v>
      </c>
      <c r="I25791" s="4" t="s">
        <v>828</v>
      </c>
      <c r="J25791" s="7" t="str">
        <f>VLOOKUP(C25791,'[1]T. Apoyo Sistema'!$B$1:$C$89,2,0)</f>
        <v>SI</v>
      </c>
    </row>
    <row r="25792" spans="1:10" x14ac:dyDescent="0.25">
      <c r="A25792" s="4" t="str">
        <f>CONCATENATE(B25792,"-",C25792,"-",D25792)</f>
        <v>46270-POX48-psa6</v>
      </c>
      <c r="B25792" s="16">
        <v>46270</v>
      </c>
      <c r="C25792" s="10" t="s">
        <v>25</v>
      </c>
      <c r="D25792" s="10" t="s">
        <v>93</v>
      </c>
      <c r="E25792" s="10">
        <v>0</v>
      </c>
      <c r="F25792" s="10">
        <v>10.566666666666666</v>
      </c>
      <c r="G25792" s="10">
        <v>13.433333333333334</v>
      </c>
      <c r="H25792" s="10">
        <v>0</v>
      </c>
      <c r="I25792" s="4" t="s">
        <v>828</v>
      </c>
      <c r="J25792" s="7" t="str">
        <f>VLOOKUP(C25792,'[1]T. Apoyo Sistema'!$B$1:$C$89,2,0)</f>
        <v>SI</v>
      </c>
    </row>
    <row r="25793" spans="1:10" x14ac:dyDescent="0.25">
      <c r="A25793" s="4" t="str">
        <f>CONCATENATE(B25793,"-",C25793,"-",D25793)</f>
        <v>46270-POX48-sec1</v>
      </c>
      <c r="B25793" s="16">
        <v>46270</v>
      </c>
      <c r="C25793" s="10" t="s">
        <v>25</v>
      </c>
      <c r="D25793" s="10" t="s">
        <v>75</v>
      </c>
      <c r="E25793" s="10">
        <v>0</v>
      </c>
      <c r="F25793" s="10">
        <v>10.95</v>
      </c>
      <c r="G25793" s="10">
        <v>13.05</v>
      </c>
      <c r="H25793" s="10">
        <v>0</v>
      </c>
      <c r="I25793" s="4" t="s">
        <v>828</v>
      </c>
      <c r="J25793" s="7" t="str">
        <f>VLOOKUP(C25793,'[1]T. Apoyo Sistema'!$B$1:$C$89,2,0)</f>
        <v>SI</v>
      </c>
    </row>
    <row r="25794" spans="1:10" x14ac:dyDescent="0.25">
      <c r="A25794" s="4" t="str">
        <f>CONCATENATE(B25794,"-",C25794,"-",D25794)</f>
        <v>46270-POX48-sec2</v>
      </c>
      <c r="B25794" s="16">
        <v>46270</v>
      </c>
      <c r="C25794" s="10" t="s">
        <v>25</v>
      </c>
      <c r="D25794" s="10" t="s">
        <v>76</v>
      </c>
      <c r="E25794" s="10">
        <v>0</v>
      </c>
      <c r="F25794" s="10">
        <v>10.95</v>
      </c>
      <c r="G25794" s="10">
        <v>13.05</v>
      </c>
      <c r="H25794" s="10">
        <v>0</v>
      </c>
      <c r="I25794" s="4" t="s">
        <v>828</v>
      </c>
      <c r="J25794" s="7" t="str">
        <f>VLOOKUP(C25794,'[1]T. Apoyo Sistema'!$B$1:$C$89,2,0)</f>
        <v>SI</v>
      </c>
    </row>
    <row r="25795" spans="1:10" x14ac:dyDescent="0.25">
      <c r="A25795" s="4" t="str">
        <f>CONCATENATE(B25795,"-",C25795,"-",D25795)</f>
        <v>46270-POX49-bbd1</v>
      </c>
      <c r="B25795" s="16">
        <v>46270</v>
      </c>
      <c r="C25795" s="10" t="s">
        <v>98</v>
      </c>
      <c r="D25795" s="10" t="s">
        <v>69</v>
      </c>
      <c r="E25795" s="10">
        <v>0</v>
      </c>
      <c r="F25795" s="10">
        <v>0.33333333333333331</v>
      </c>
      <c r="G25795" s="10">
        <v>23.666666666666668</v>
      </c>
      <c r="H25795" s="10">
        <v>0</v>
      </c>
      <c r="I25795" s="4" t="s">
        <v>828</v>
      </c>
      <c r="J25795" s="7" t="str">
        <f>VLOOKUP(C25795,'[1]T. Apoyo Sistema'!$B$1:$C$89,2,0)</f>
        <v>SI</v>
      </c>
    </row>
    <row r="25796" spans="1:10" x14ac:dyDescent="0.25">
      <c r="A25796" s="4" t="str">
        <f>CONCATENATE(B25796,"-",C25796,"-",D25796)</f>
        <v>46270-POX49-bbd2</v>
      </c>
      <c r="B25796" s="16">
        <v>46270</v>
      </c>
      <c r="C25796" s="10" t="s">
        <v>98</v>
      </c>
      <c r="D25796" s="10" t="s">
        <v>70</v>
      </c>
      <c r="E25796" s="10">
        <v>0</v>
      </c>
      <c r="F25796" s="10">
        <v>0</v>
      </c>
      <c r="G25796" s="10">
        <v>24</v>
      </c>
      <c r="H25796" s="10">
        <v>0</v>
      </c>
      <c r="I25796" s="4" t="s">
        <v>828</v>
      </c>
      <c r="J25796" s="7" t="str">
        <f>VLOOKUP(C25796,'[1]T. Apoyo Sistema'!$B$1:$C$89,2,0)</f>
        <v>SI</v>
      </c>
    </row>
    <row r="25797" spans="1:10" x14ac:dyDescent="0.25">
      <c r="A25797" s="4" t="str">
        <f>CONCATENATE(B25797,"-",C25797,"-",D25797)</f>
        <v>46270-POX49-com1</v>
      </c>
      <c r="B25797" s="16">
        <v>46270</v>
      </c>
      <c r="C25797" s="10" t="s">
        <v>98</v>
      </c>
      <c r="D25797" s="10" t="s">
        <v>71</v>
      </c>
      <c r="E25797" s="10">
        <v>0</v>
      </c>
      <c r="F25797" s="10">
        <v>18.133333333333333</v>
      </c>
      <c r="G25797" s="10">
        <v>5.8666666666666671</v>
      </c>
      <c r="H25797" s="10">
        <v>0</v>
      </c>
      <c r="I25797" s="4" t="s">
        <v>828</v>
      </c>
      <c r="J25797" s="7" t="str">
        <f>VLOOKUP(C25797,'[1]T. Apoyo Sistema'!$B$1:$C$89,2,0)</f>
        <v>SI</v>
      </c>
    </row>
    <row r="25798" spans="1:10" x14ac:dyDescent="0.25">
      <c r="A25798" s="4" t="str">
        <f>CONCATENATE(B25798,"-",C25798,"-",D25798)</f>
        <v>46270-POX49-com2</v>
      </c>
      <c r="B25798" s="16">
        <v>46270</v>
      </c>
      <c r="C25798" s="10" t="s">
        <v>98</v>
      </c>
      <c r="D25798" s="10" t="s">
        <v>72</v>
      </c>
      <c r="E25798" s="10">
        <v>0</v>
      </c>
      <c r="F25798" s="10">
        <v>12.85</v>
      </c>
      <c r="G25798" s="10">
        <v>11.15</v>
      </c>
      <c r="H25798" s="10">
        <v>0</v>
      </c>
      <c r="I25798" s="4" t="s">
        <v>828</v>
      </c>
      <c r="J25798" s="7" t="str">
        <f>VLOOKUP(C25798,'[1]T. Apoyo Sistema'!$B$1:$C$89,2,0)</f>
        <v>SI</v>
      </c>
    </row>
    <row r="25799" spans="1:10" x14ac:dyDescent="0.25">
      <c r="A25799" s="4" t="str">
        <f>CONCATENATE(B25799,"-",C25799,"-",D25799)</f>
        <v>46270-POX49-com3</v>
      </c>
      <c r="B25799" s="16">
        <v>46270</v>
      </c>
      <c r="C25799" s="10" t="s">
        <v>98</v>
      </c>
      <c r="D25799" s="10" t="s">
        <v>77</v>
      </c>
      <c r="E25799" s="10">
        <v>0</v>
      </c>
      <c r="F25799" s="10">
        <v>9.1999999999999993</v>
      </c>
      <c r="G25799" s="10">
        <v>14.8</v>
      </c>
      <c r="H25799" s="10">
        <v>0</v>
      </c>
      <c r="I25799" s="4" t="s">
        <v>828</v>
      </c>
      <c r="J25799" s="7" t="str">
        <f>VLOOKUP(C25799,'[1]T. Apoyo Sistema'!$B$1:$C$89,2,0)</f>
        <v>SI</v>
      </c>
    </row>
    <row r="25800" spans="1:10" x14ac:dyDescent="0.25">
      <c r="A25800" s="4" t="str">
        <f>CONCATENATE(B25800,"-",C25800,"-",D25800)</f>
        <v>46270-POX49-com4</v>
      </c>
      <c r="B25800" s="16">
        <v>46270</v>
      </c>
      <c r="C25800" s="10" t="s">
        <v>98</v>
      </c>
      <c r="D25800" s="10" t="s">
        <v>78</v>
      </c>
      <c r="E25800" s="10">
        <v>0</v>
      </c>
      <c r="F25800" s="10">
        <v>18.399999999999999</v>
      </c>
      <c r="G25800" s="10">
        <v>5.6000000000000014</v>
      </c>
      <c r="H25800" s="10">
        <v>0</v>
      </c>
      <c r="I25800" s="4" t="s">
        <v>828</v>
      </c>
      <c r="J25800" s="7" t="str">
        <f>VLOOKUP(C25800,'[1]T. Apoyo Sistema'!$B$1:$C$89,2,0)</f>
        <v>SI</v>
      </c>
    </row>
    <row r="25801" spans="1:10" x14ac:dyDescent="0.25">
      <c r="A25801" s="4" t="str">
        <f>CONCATENATE(B25801,"-",C25801,"-",D25801)</f>
        <v>46270-POX49-gen1</v>
      </c>
      <c r="B25801" s="16">
        <v>46270</v>
      </c>
      <c r="C25801" s="10" t="s">
        <v>98</v>
      </c>
      <c r="D25801" s="10" t="s">
        <v>59</v>
      </c>
      <c r="E25801" s="10">
        <v>0</v>
      </c>
      <c r="F25801" s="10">
        <v>19</v>
      </c>
      <c r="G25801" s="10">
        <v>5</v>
      </c>
      <c r="H25801" s="10">
        <v>0</v>
      </c>
      <c r="I25801" s="4" t="s">
        <v>828</v>
      </c>
      <c r="J25801" s="7" t="str">
        <f>VLOOKUP(C25801,'[1]T. Apoyo Sistema'!$B$1:$C$89,2,0)</f>
        <v>SI</v>
      </c>
    </row>
    <row r="25802" spans="1:10" x14ac:dyDescent="0.25">
      <c r="A25802" s="4" t="str">
        <f>CONCATENATE(B25802,"-",C25802,"-",D25802)</f>
        <v>46270-POX49-gen2</v>
      </c>
      <c r="B25802" s="16">
        <v>46270</v>
      </c>
      <c r="C25802" s="10" t="s">
        <v>98</v>
      </c>
      <c r="D25802" s="10" t="s">
        <v>73</v>
      </c>
      <c r="E25802" s="10">
        <v>0</v>
      </c>
      <c r="F25802" s="10">
        <v>0</v>
      </c>
      <c r="G25802" s="10">
        <v>24</v>
      </c>
      <c r="H25802" s="10">
        <v>0</v>
      </c>
      <c r="I25802" s="4" t="s">
        <v>828</v>
      </c>
      <c r="J25802" s="7" t="str">
        <f>VLOOKUP(C25802,'[1]T. Apoyo Sistema'!$B$1:$C$89,2,0)</f>
        <v>SI</v>
      </c>
    </row>
    <row r="25803" spans="1:10" x14ac:dyDescent="0.25">
      <c r="A25803" s="4" t="str">
        <f>CONCATENATE(B25803,"-",C25803,"-",D25803)</f>
        <v>46270-POX49-psa1</v>
      </c>
      <c r="B25803" s="16">
        <v>46270</v>
      </c>
      <c r="C25803" s="10" t="s">
        <v>98</v>
      </c>
      <c r="D25803" s="10" t="s">
        <v>60</v>
      </c>
      <c r="E25803" s="10">
        <v>0</v>
      </c>
      <c r="F25803" s="10">
        <v>9.15</v>
      </c>
      <c r="G25803" s="10">
        <v>14.85</v>
      </c>
      <c r="H25803" s="10">
        <v>0</v>
      </c>
      <c r="I25803" s="4" t="s">
        <v>828</v>
      </c>
      <c r="J25803" s="7" t="str">
        <f>VLOOKUP(C25803,'[1]T. Apoyo Sistema'!$B$1:$C$89,2,0)</f>
        <v>SI</v>
      </c>
    </row>
    <row r="25804" spans="1:10" x14ac:dyDescent="0.25">
      <c r="A25804" s="4" t="str">
        <f>CONCATENATE(B25804,"-",C25804,"-",D25804)</f>
        <v>46270-POX49-psa2</v>
      </c>
      <c r="B25804" s="16">
        <v>46270</v>
      </c>
      <c r="C25804" s="10" t="s">
        <v>98</v>
      </c>
      <c r="D25804" s="10" t="s">
        <v>74</v>
      </c>
      <c r="E25804" s="10">
        <v>0</v>
      </c>
      <c r="F25804" s="10">
        <v>17.916666666666668</v>
      </c>
      <c r="G25804" s="10">
        <v>6.0833333333333321</v>
      </c>
      <c r="H25804" s="10">
        <v>0</v>
      </c>
      <c r="I25804" s="4" t="s">
        <v>828</v>
      </c>
      <c r="J25804" s="7" t="str">
        <f>VLOOKUP(C25804,'[1]T. Apoyo Sistema'!$B$1:$C$89,2,0)</f>
        <v>SI</v>
      </c>
    </row>
    <row r="25805" spans="1:10" x14ac:dyDescent="0.25">
      <c r="A25805" s="4" t="str">
        <f>CONCATENATE(B25805,"-",C25805,"-",D25805)</f>
        <v>46270-POX49-psa3</v>
      </c>
      <c r="B25805" s="16">
        <v>46270</v>
      </c>
      <c r="C25805" s="10" t="s">
        <v>98</v>
      </c>
      <c r="D25805" s="10" t="s">
        <v>79</v>
      </c>
      <c r="E25805" s="10">
        <v>0</v>
      </c>
      <c r="F25805" s="10">
        <v>17.916666666666668</v>
      </c>
      <c r="G25805" s="10">
        <v>6.0833333333333321</v>
      </c>
      <c r="H25805" s="10">
        <v>0</v>
      </c>
      <c r="I25805" s="4" t="s">
        <v>828</v>
      </c>
      <c r="J25805" s="7" t="str">
        <f>VLOOKUP(C25805,'[1]T. Apoyo Sistema'!$B$1:$C$89,2,0)</f>
        <v>SI</v>
      </c>
    </row>
    <row r="25806" spans="1:10" x14ac:dyDescent="0.25">
      <c r="A25806" s="4" t="str">
        <f>CONCATENATE(B25806,"-",C25806,"-",D25806)</f>
        <v>46270-POX49-psa4</v>
      </c>
      <c r="B25806" s="16">
        <v>46270</v>
      </c>
      <c r="C25806" s="10" t="s">
        <v>98</v>
      </c>
      <c r="D25806" s="10" t="s">
        <v>80</v>
      </c>
      <c r="E25806" s="10">
        <v>0</v>
      </c>
      <c r="F25806" s="10">
        <v>12.716666666666667</v>
      </c>
      <c r="G25806" s="10">
        <v>11.283333333333333</v>
      </c>
      <c r="H25806" s="10">
        <v>0</v>
      </c>
      <c r="I25806" s="4" t="s">
        <v>828</v>
      </c>
      <c r="J25806" s="7" t="str">
        <f>VLOOKUP(C25806,'[1]T. Apoyo Sistema'!$B$1:$C$89,2,0)</f>
        <v>SI</v>
      </c>
    </row>
    <row r="25807" spans="1:10" x14ac:dyDescent="0.25">
      <c r="A25807" s="4" t="str">
        <f>CONCATENATE(B25807,"-",C25807,"-",D25807)</f>
        <v>46270-POX49-sec1</v>
      </c>
      <c r="B25807" s="16">
        <v>46270</v>
      </c>
      <c r="C25807" s="10" t="s">
        <v>98</v>
      </c>
      <c r="D25807" s="10" t="s">
        <v>75</v>
      </c>
      <c r="E25807" s="10">
        <v>0</v>
      </c>
      <c r="F25807" s="10">
        <v>18.649999999999999</v>
      </c>
      <c r="G25807" s="10">
        <v>5.3500000000000014</v>
      </c>
      <c r="H25807" s="10">
        <v>0</v>
      </c>
      <c r="I25807" s="4" t="s">
        <v>828</v>
      </c>
      <c r="J25807" s="7" t="str">
        <f>VLOOKUP(C25807,'[1]T. Apoyo Sistema'!$B$1:$C$89,2,0)</f>
        <v>SI</v>
      </c>
    </row>
    <row r="25808" spans="1:10" x14ac:dyDescent="0.25">
      <c r="A25808" s="4" t="str">
        <f>CONCATENATE(B25808,"-",C25808,"-",D25808)</f>
        <v>46270-POX49-sec2</v>
      </c>
      <c r="B25808" s="16">
        <v>46270</v>
      </c>
      <c r="C25808" s="10" t="s">
        <v>98</v>
      </c>
      <c r="D25808" s="10" t="s">
        <v>76</v>
      </c>
      <c r="E25808" s="10">
        <v>0</v>
      </c>
      <c r="F25808" s="10">
        <v>18.649999999999999</v>
      </c>
      <c r="G25808" s="10">
        <v>5.3500000000000014</v>
      </c>
      <c r="H25808" s="10">
        <v>0</v>
      </c>
      <c r="I25808" s="4" t="s">
        <v>828</v>
      </c>
      <c r="J25808" s="7" t="str">
        <f>VLOOKUP(C25808,'[1]T. Apoyo Sistema'!$B$1:$C$89,2,0)</f>
        <v>SI</v>
      </c>
    </row>
    <row r="25809" spans="1:10" x14ac:dyDescent="0.25">
      <c r="A25809" s="4" t="str">
        <f>CONCATENATE(B25809,"-",C25809,"-",D25809)</f>
        <v>46270-POX50-bbd1</v>
      </c>
      <c r="B25809" s="16">
        <v>46270</v>
      </c>
      <c r="C25809" s="10" t="s">
        <v>99</v>
      </c>
      <c r="D25809" s="10" t="s">
        <v>69</v>
      </c>
      <c r="E25809" s="10">
        <v>0</v>
      </c>
      <c r="F25809" s="10">
        <v>0</v>
      </c>
      <c r="G25809" s="10">
        <v>24</v>
      </c>
      <c r="H25809" s="10">
        <v>0</v>
      </c>
      <c r="I25809" s="4" t="s">
        <v>828</v>
      </c>
      <c r="J25809" s="7" t="str">
        <f>VLOOKUP(C25809,'[1]T. Apoyo Sistema'!$B$1:$C$89,2,0)</f>
        <v>SI</v>
      </c>
    </row>
    <row r="25810" spans="1:10" x14ac:dyDescent="0.25">
      <c r="A25810" s="4" t="str">
        <f>CONCATENATE(B25810,"-",C25810,"-",D25810)</f>
        <v>46270-POX50-bbd2</v>
      </c>
      <c r="B25810" s="16">
        <v>46270</v>
      </c>
      <c r="C25810" s="10" t="s">
        <v>99</v>
      </c>
      <c r="D25810" s="10" t="s">
        <v>70</v>
      </c>
      <c r="E25810" s="10">
        <v>0</v>
      </c>
      <c r="F25810" s="10">
        <v>0.38333333333333336</v>
      </c>
      <c r="G25810" s="10">
        <v>23.616666666666667</v>
      </c>
      <c r="H25810" s="10">
        <v>0</v>
      </c>
      <c r="I25810" s="4" t="s">
        <v>828</v>
      </c>
      <c r="J25810" s="7" t="str">
        <f>VLOOKUP(C25810,'[1]T. Apoyo Sistema'!$B$1:$C$89,2,0)</f>
        <v>SI</v>
      </c>
    </row>
    <row r="25811" spans="1:10" x14ac:dyDescent="0.25">
      <c r="A25811" s="4" t="str">
        <f>CONCATENATE(B25811,"-",C25811,"-",D25811)</f>
        <v>46270-POX50-com1</v>
      </c>
      <c r="B25811" s="16">
        <v>46270</v>
      </c>
      <c r="C25811" s="10" t="s">
        <v>99</v>
      </c>
      <c r="D25811" s="10" t="s">
        <v>71</v>
      </c>
      <c r="E25811" s="10">
        <v>0</v>
      </c>
      <c r="F25811" s="10">
        <v>8.3000000000000007</v>
      </c>
      <c r="G25811" s="10">
        <v>15.7</v>
      </c>
      <c r="H25811" s="10">
        <v>0</v>
      </c>
      <c r="I25811" s="4" t="s">
        <v>828</v>
      </c>
      <c r="J25811" s="7" t="str">
        <f>VLOOKUP(C25811,'[1]T. Apoyo Sistema'!$B$1:$C$89,2,0)</f>
        <v>SI</v>
      </c>
    </row>
    <row r="25812" spans="1:10" x14ac:dyDescent="0.25">
      <c r="A25812" s="4" t="str">
        <f>CONCATENATE(B25812,"-",C25812,"-",D25812)</f>
        <v>46270-POX50-com2</v>
      </c>
      <c r="B25812" s="16">
        <v>46270</v>
      </c>
      <c r="C25812" s="10" t="s">
        <v>99</v>
      </c>
      <c r="D25812" s="10" t="s">
        <v>72</v>
      </c>
      <c r="E25812" s="10">
        <v>0</v>
      </c>
      <c r="F25812" s="10">
        <v>8.2166666666666668</v>
      </c>
      <c r="G25812" s="10">
        <v>15.783333333333333</v>
      </c>
      <c r="H25812" s="10">
        <v>0</v>
      </c>
      <c r="I25812" s="4" t="s">
        <v>828</v>
      </c>
      <c r="J25812" s="7" t="str">
        <f>VLOOKUP(C25812,'[1]T. Apoyo Sistema'!$B$1:$C$89,2,0)</f>
        <v>SI</v>
      </c>
    </row>
    <row r="25813" spans="1:10" x14ac:dyDescent="0.25">
      <c r="A25813" s="4" t="str">
        <f>CONCATENATE(B25813,"-",C25813,"-",D25813)</f>
        <v>46270-POX50-com3</v>
      </c>
      <c r="B25813" s="16">
        <v>46270</v>
      </c>
      <c r="C25813" s="10" t="s">
        <v>99</v>
      </c>
      <c r="D25813" s="10" t="s">
        <v>77</v>
      </c>
      <c r="E25813" s="10">
        <v>0</v>
      </c>
      <c r="F25813" s="10">
        <v>8.5500000000000007</v>
      </c>
      <c r="G25813" s="10">
        <v>15.45</v>
      </c>
      <c r="H25813" s="10">
        <v>0</v>
      </c>
      <c r="I25813" s="4" t="s">
        <v>828</v>
      </c>
      <c r="J25813" s="7" t="str">
        <f>VLOOKUP(C25813,'[1]T. Apoyo Sistema'!$B$1:$C$89,2,0)</f>
        <v>SI</v>
      </c>
    </row>
    <row r="25814" spans="1:10" x14ac:dyDescent="0.25">
      <c r="A25814" s="4" t="str">
        <f>CONCATENATE(B25814,"-",C25814,"-",D25814)</f>
        <v>46270-POX50-gen1</v>
      </c>
      <c r="B25814" s="16">
        <v>46270</v>
      </c>
      <c r="C25814" s="10" t="s">
        <v>99</v>
      </c>
      <c r="D25814" s="10" t="s">
        <v>59</v>
      </c>
      <c r="E25814" s="10">
        <v>0</v>
      </c>
      <c r="F25814" s="10">
        <v>0</v>
      </c>
      <c r="G25814" s="10">
        <v>24</v>
      </c>
      <c r="H25814" s="10">
        <v>0</v>
      </c>
      <c r="I25814" s="4" t="s">
        <v>828</v>
      </c>
      <c r="J25814" s="7" t="str">
        <f>VLOOKUP(C25814,'[1]T. Apoyo Sistema'!$B$1:$C$89,2,0)</f>
        <v>SI</v>
      </c>
    </row>
    <row r="25815" spans="1:10" x14ac:dyDescent="0.25">
      <c r="A25815" s="4" t="str">
        <f>CONCATENATE(B25815,"-",C25815,"-",D25815)</f>
        <v>46270-POX50-gen2</v>
      </c>
      <c r="B25815" s="16">
        <v>46270</v>
      </c>
      <c r="C25815" s="10" t="s">
        <v>99</v>
      </c>
      <c r="D25815" s="10" t="s">
        <v>73</v>
      </c>
      <c r="E25815" s="10">
        <v>0</v>
      </c>
      <c r="F25815" s="10">
        <v>9.5833333333333339</v>
      </c>
      <c r="G25815" s="10">
        <v>14.416666666666666</v>
      </c>
      <c r="H25815" s="10">
        <v>0</v>
      </c>
      <c r="I25815" s="4" t="s">
        <v>828</v>
      </c>
      <c r="J25815" s="7" t="str">
        <f>VLOOKUP(C25815,'[1]T. Apoyo Sistema'!$B$1:$C$89,2,0)</f>
        <v>SI</v>
      </c>
    </row>
    <row r="25816" spans="1:10" x14ac:dyDescent="0.25">
      <c r="A25816" s="4" t="str">
        <f>CONCATENATE(B25816,"-",C25816,"-",D25816)</f>
        <v>46270-POX50-psa1</v>
      </c>
      <c r="B25816" s="16">
        <v>46270</v>
      </c>
      <c r="C25816" s="10" t="s">
        <v>99</v>
      </c>
      <c r="D25816" s="10" t="s">
        <v>60</v>
      </c>
      <c r="E25816" s="10">
        <v>0</v>
      </c>
      <c r="F25816" s="10">
        <v>7.95</v>
      </c>
      <c r="G25816" s="10">
        <v>16.05</v>
      </c>
      <c r="H25816" s="10">
        <v>0</v>
      </c>
      <c r="I25816" s="4" t="s">
        <v>828</v>
      </c>
      <c r="J25816" s="7" t="str">
        <f>VLOOKUP(C25816,'[1]T. Apoyo Sistema'!$B$1:$C$89,2,0)</f>
        <v>SI</v>
      </c>
    </row>
    <row r="25817" spans="1:10" x14ac:dyDescent="0.25">
      <c r="A25817" s="4" t="str">
        <f>CONCATENATE(B25817,"-",C25817,"-",D25817)</f>
        <v>46270-POX50-psa2</v>
      </c>
      <c r="B25817" s="16">
        <v>46270</v>
      </c>
      <c r="C25817" s="10" t="s">
        <v>99</v>
      </c>
      <c r="D25817" s="10" t="s">
        <v>74</v>
      </c>
      <c r="E25817" s="10">
        <v>0</v>
      </c>
      <c r="F25817" s="10">
        <v>7.916666666666667</v>
      </c>
      <c r="G25817" s="10">
        <v>16.083333333333332</v>
      </c>
      <c r="H25817" s="10">
        <v>0</v>
      </c>
      <c r="I25817" s="4" t="s">
        <v>828</v>
      </c>
      <c r="J25817" s="7" t="str">
        <f>VLOOKUP(C25817,'[1]T. Apoyo Sistema'!$B$1:$C$89,2,0)</f>
        <v>SI</v>
      </c>
    </row>
    <row r="25818" spans="1:10" x14ac:dyDescent="0.25">
      <c r="A25818" s="4" t="str">
        <f>CONCATENATE(B25818,"-",C25818,"-",D25818)</f>
        <v>46270-POX50-psa3</v>
      </c>
      <c r="B25818" s="16">
        <v>46270</v>
      </c>
      <c r="C25818" s="10" t="s">
        <v>99</v>
      </c>
      <c r="D25818" s="10" t="s">
        <v>79</v>
      </c>
      <c r="E25818" s="10">
        <v>0</v>
      </c>
      <c r="F25818" s="10">
        <v>7.8666666666666663</v>
      </c>
      <c r="G25818" s="10">
        <v>16.133333333333333</v>
      </c>
      <c r="H25818" s="10">
        <v>0</v>
      </c>
      <c r="I25818" s="4" t="s">
        <v>828</v>
      </c>
      <c r="J25818" s="7" t="str">
        <f>VLOOKUP(C25818,'[1]T. Apoyo Sistema'!$B$1:$C$89,2,0)</f>
        <v>SI</v>
      </c>
    </row>
    <row r="25819" spans="1:10" x14ac:dyDescent="0.25">
      <c r="A25819" s="4" t="str">
        <f>CONCATENATE(B25819,"-",C25819,"-",D25819)</f>
        <v>46270-POX50-psa4</v>
      </c>
      <c r="B25819" s="16">
        <v>46270</v>
      </c>
      <c r="C25819" s="10" t="s">
        <v>99</v>
      </c>
      <c r="D25819" s="10" t="s">
        <v>80</v>
      </c>
      <c r="E25819" s="10">
        <v>0</v>
      </c>
      <c r="F25819" s="10">
        <v>7.8166666666666664</v>
      </c>
      <c r="G25819" s="10">
        <v>16.183333333333334</v>
      </c>
      <c r="H25819" s="10">
        <v>0</v>
      </c>
      <c r="I25819" s="4" t="s">
        <v>828</v>
      </c>
      <c r="J25819" s="7" t="str">
        <f>VLOOKUP(C25819,'[1]T. Apoyo Sistema'!$B$1:$C$89,2,0)</f>
        <v>SI</v>
      </c>
    </row>
    <row r="25820" spans="1:10" x14ac:dyDescent="0.25">
      <c r="A25820" s="4" t="str">
        <f>CONCATENATE(B25820,"-",C25820,"-",D25820)</f>
        <v>46270-POX50-psa5</v>
      </c>
      <c r="B25820" s="16">
        <v>46270</v>
      </c>
      <c r="C25820" s="10" t="s">
        <v>99</v>
      </c>
      <c r="D25820" s="10" t="s">
        <v>92</v>
      </c>
      <c r="E25820" s="10">
        <v>0</v>
      </c>
      <c r="F25820" s="10">
        <v>7.7666666666666666</v>
      </c>
      <c r="G25820" s="10">
        <v>16.233333333333334</v>
      </c>
      <c r="H25820" s="10">
        <v>0</v>
      </c>
      <c r="I25820" s="4" t="s">
        <v>828</v>
      </c>
      <c r="J25820" s="7" t="str">
        <f>VLOOKUP(C25820,'[1]T. Apoyo Sistema'!$B$1:$C$89,2,0)</f>
        <v>SI</v>
      </c>
    </row>
    <row r="25821" spans="1:10" x14ac:dyDescent="0.25">
      <c r="A25821" s="4" t="str">
        <f>CONCATENATE(B25821,"-",C25821,"-",D25821)</f>
        <v>46270-POX50-psa6</v>
      </c>
      <c r="B25821" s="16">
        <v>46270</v>
      </c>
      <c r="C25821" s="10" t="s">
        <v>99</v>
      </c>
      <c r="D25821" s="10" t="s">
        <v>93</v>
      </c>
      <c r="E25821" s="10">
        <v>0</v>
      </c>
      <c r="F25821" s="10">
        <v>7.7166666666666668</v>
      </c>
      <c r="G25821" s="10">
        <v>16.283333333333331</v>
      </c>
      <c r="H25821" s="10">
        <v>0</v>
      </c>
      <c r="I25821" s="4" t="s">
        <v>828</v>
      </c>
      <c r="J25821" s="7" t="str">
        <f>VLOOKUP(C25821,'[1]T. Apoyo Sistema'!$B$1:$C$89,2,0)</f>
        <v>SI</v>
      </c>
    </row>
    <row r="25822" spans="1:10" x14ac:dyDescent="0.25">
      <c r="A25822" s="4" t="str">
        <f>CONCATENATE(B25822,"-",C25822,"-",D25822)</f>
        <v>46270-POX50-sec1</v>
      </c>
      <c r="B25822" s="16">
        <v>46270</v>
      </c>
      <c r="C25822" s="10" t="s">
        <v>99</v>
      </c>
      <c r="D25822" s="10" t="s">
        <v>75</v>
      </c>
      <c r="E25822" s="10">
        <v>0</v>
      </c>
      <c r="F25822" s="10">
        <v>9.1666666666666661</v>
      </c>
      <c r="G25822" s="10">
        <v>14.833333333333334</v>
      </c>
      <c r="H25822" s="10">
        <v>0</v>
      </c>
      <c r="I25822" s="4" t="s">
        <v>828</v>
      </c>
      <c r="J25822" s="7" t="str">
        <f>VLOOKUP(C25822,'[1]T. Apoyo Sistema'!$B$1:$C$89,2,0)</f>
        <v>SI</v>
      </c>
    </row>
    <row r="25823" spans="1:10" x14ac:dyDescent="0.25">
      <c r="A25823" s="4" t="str">
        <f>CONCATENATE(B25823,"-",C25823,"-",D25823)</f>
        <v>46270-POX50-sec2</v>
      </c>
      <c r="B25823" s="16">
        <v>46270</v>
      </c>
      <c r="C25823" s="10" t="s">
        <v>99</v>
      </c>
      <c r="D25823" s="10" t="s">
        <v>76</v>
      </c>
      <c r="E25823" s="10">
        <v>0</v>
      </c>
      <c r="F25823" s="10">
        <v>9.1666666666666661</v>
      </c>
      <c r="G25823" s="10">
        <v>14.833333333333334</v>
      </c>
      <c r="H25823" s="10">
        <v>0</v>
      </c>
      <c r="I25823" s="4" t="s">
        <v>828</v>
      </c>
      <c r="J25823" s="7" t="str">
        <f>VLOOKUP(C25823,'[1]T. Apoyo Sistema'!$B$1:$C$89,2,0)</f>
        <v>SI</v>
      </c>
    </row>
    <row r="25824" spans="1:10" x14ac:dyDescent="0.25">
      <c r="A25824" s="4" t="str">
        <f>CONCATENATE(B25824,"-",C25824,"-",D25824)</f>
        <v>46270-POX51-bbd1</v>
      </c>
      <c r="B25824" s="16">
        <v>46270</v>
      </c>
      <c r="C25824" s="10" t="s">
        <v>39</v>
      </c>
      <c r="D25824" s="10" t="s">
        <v>69</v>
      </c>
      <c r="E25824" s="10">
        <v>0</v>
      </c>
      <c r="F25824" s="10">
        <v>0.31666666666666665</v>
      </c>
      <c r="G25824" s="10">
        <v>23.683333333333334</v>
      </c>
      <c r="H25824" s="10">
        <v>0</v>
      </c>
      <c r="I25824" s="4" t="s">
        <v>828</v>
      </c>
      <c r="J25824" s="7" t="str">
        <f>VLOOKUP(C25824,'[1]T. Apoyo Sistema'!$B$1:$C$89,2,0)</f>
        <v>SI</v>
      </c>
    </row>
    <row r="25825" spans="1:10" x14ac:dyDescent="0.25">
      <c r="A25825" s="4" t="str">
        <f>CONCATENATE(B25825,"-",C25825,"-",D25825)</f>
        <v>46270-POX51-bbd2</v>
      </c>
      <c r="B25825" s="16">
        <v>46270</v>
      </c>
      <c r="C25825" s="10" t="s">
        <v>39</v>
      </c>
      <c r="D25825" s="10" t="s">
        <v>70</v>
      </c>
      <c r="E25825" s="10">
        <v>0</v>
      </c>
      <c r="F25825" s="10">
        <v>0</v>
      </c>
      <c r="G25825" s="10">
        <v>24</v>
      </c>
      <c r="H25825" s="10">
        <v>0</v>
      </c>
      <c r="I25825" s="4" t="s">
        <v>828</v>
      </c>
      <c r="J25825" s="7" t="str">
        <f>VLOOKUP(C25825,'[1]T. Apoyo Sistema'!$B$1:$C$89,2,0)</f>
        <v>SI</v>
      </c>
    </row>
    <row r="25826" spans="1:10" x14ac:dyDescent="0.25">
      <c r="A25826" s="4" t="str">
        <f>CONCATENATE(B25826,"-",C25826,"-",D25826)</f>
        <v>46270-POX51-com1</v>
      </c>
      <c r="B25826" s="16">
        <v>46270</v>
      </c>
      <c r="C25826" s="10" t="s">
        <v>39</v>
      </c>
      <c r="D25826" s="10" t="s">
        <v>71</v>
      </c>
      <c r="E25826" s="10">
        <v>3</v>
      </c>
      <c r="F25826" s="10">
        <v>2.1666666666666665</v>
      </c>
      <c r="G25826" s="10">
        <v>5.5666666666666664</v>
      </c>
      <c r="H25826" s="10">
        <v>16.266666666666666</v>
      </c>
      <c r="I25826" s="4" t="s">
        <v>828</v>
      </c>
      <c r="J25826" s="7" t="str">
        <f>VLOOKUP(C25826,'[1]T. Apoyo Sistema'!$B$1:$C$89,2,0)</f>
        <v>SI</v>
      </c>
    </row>
    <row r="25827" spans="1:10" x14ac:dyDescent="0.25">
      <c r="A25827" s="4" t="str">
        <f>CONCATENATE(B25827,"-",C25827,"-",D25827)</f>
        <v>46270-POX51-com2</v>
      </c>
      <c r="B25827" s="16">
        <v>46270</v>
      </c>
      <c r="C25827" s="10" t="s">
        <v>39</v>
      </c>
      <c r="D25827" s="10" t="s">
        <v>72</v>
      </c>
      <c r="E25827" s="10">
        <v>0</v>
      </c>
      <c r="F25827" s="10">
        <v>8.4833333333333325</v>
      </c>
      <c r="G25827" s="10">
        <v>15.516666666666667</v>
      </c>
      <c r="H25827" s="10">
        <v>0</v>
      </c>
      <c r="I25827" s="4" t="s">
        <v>828</v>
      </c>
      <c r="J25827" s="7" t="str">
        <f>VLOOKUP(C25827,'[1]T. Apoyo Sistema'!$B$1:$C$89,2,0)</f>
        <v>SI</v>
      </c>
    </row>
    <row r="25828" spans="1:10" x14ac:dyDescent="0.25">
      <c r="A25828" s="4" t="str">
        <f>CONCATENATE(B25828,"-",C25828,"-",D25828)</f>
        <v>46270-POX51-com3</v>
      </c>
      <c r="B25828" s="16">
        <v>46270</v>
      </c>
      <c r="C25828" s="10" t="s">
        <v>39</v>
      </c>
      <c r="D25828" s="10" t="s">
        <v>77</v>
      </c>
      <c r="E25828" s="10">
        <v>0</v>
      </c>
      <c r="F25828" s="10">
        <v>8.6833333333333336</v>
      </c>
      <c r="G25828" s="10">
        <v>15.316666666666666</v>
      </c>
      <c r="H25828" s="10">
        <v>0</v>
      </c>
      <c r="I25828" s="4" t="s">
        <v>828</v>
      </c>
      <c r="J25828" s="7" t="str">
        <f>VLOOKUP(C25828,'[1]T. Apoyo Sistema'!$B$1:$C$89,2,0)</f>
        <v>SI</v>
      </c>
    </row>
    <row r="25829" spans="1:10" x14ac:dyDescent="0.25">
      <c r="A25829" s="4" t="str">
        <f>CONCATENATE(B25829,"-",C25829,"-",D25829)</f>
        <v>46270-POX51-gen1</v>
      </c>
      <c r="B25829" s="16">
        <v>46270</v>
      </c>
      <c r="C25829" s="10" t="s">
        <v>39</v>
      </c>
      <c r="D25829" s="10" t="s">
        <v>59</v>
      </c>
      <c r="E25829" s="10">
        <v>0</v>
      </c>
      <c r="F25829" s="10">
        <v>1.2</v>
      </c>
      <c r="G25829" s="10">
        <v>22.8</v>
      </c>
      <c r="H25829" s="10">
        <v>0</v>
      </c>
      <c r="I25829" s="4" t="s">
        <v>828</v>
      </c>
      <c r="J25829" s="7" t="str">
        <f>VLOOKUP(C25829,'[1]T. Apoyo Sistema'!$B$1:$C$89,2,0)</f>
        <v>SI</v>
      </c>
    </row>
    <row r="25830" spans="1:10" x14ac:dyDescent="0.25">
      <c r="A25830" s="4" t="str">
        <f>CONCATENATE(B25830,"-",C25830,"-",D25830)</f>
        <v>46270-POX51-gen2</v>
      </c>
      <c r="B25830" s="16">
        <v>46270</v>
      </c>
      <c r="C25830" s="10" t="s">
        <v>39</v>
      </c>
      <c r="D25830" s="10" t="s">
        <v>73</v>
      </c>
      <c r="E25830" s="10">
        <v>1</v>
      </c>
      <c r="F25830" s="10">
        <v>9.2833333333333332</v>
      </c>
      <c r="G25830" s="10">
        <v>9.6833333333333336</v>
      </c>
      <c r="H25830" s="10">
        <v>5.0333333333333332</v>
      </c>
      <c r="I25830" s="4" t="s">
        <v>828</v>
      </c>
      <c r="J25830" s="7" t="str">
        <f>VLOOKUP(C25830,'[1]T. Apoyo Sistema'!$B$1:$C$89,2,0)</f>
        <v>SI</v>
      </c>
    </row>
    <row r="25831" spans="1:10" x14ac:dyDescent="0.25">
      <c r="A25831" s="4" t="str">
        <f>CONCATENATE(B25831,"-",C25831,"-",D25831)</f>
        <v>46270-POX51-psa1</v>
      </c>
      <c r="B25831" s="16">
        <v>46270</v>
      </c>
      <c r="C25831" s="10" t="s">
        <v>39</v>
      </c>
      <c r="D25831" s="10" t="s">
        <v>60</v>
      </c>
      <c r="E25831" s="10">
        <v>0</v>
      </c>
      <c r="F25831" s="10">
        <v>0</v>
      </c>
      <c r="G25831" s="10">
        <v>0</v>
      </c>
      <c r="H25831" s="10">
        <v>24</v>
      </c>
      <c r="I25831" s="4" t="s">
        <v>828</v>
      </c>
      <c r="J25831" s="7" t="str">
        <f>VLOOKUP(C25831,'[1]T. Apoyo Sistema'!$B$1:$C$89,2,0)</f>
        <v>SI</v>
      </c>
    </row>
    <row r="25832" spans="1:10" x14ac:dyDescent="0.25">
      <c r="A25832" s="4" t="str">
        <f>CONCATENATE(B25832,"-",C25832,"-",D25832)</f>
        <v>46270-POX51-psa2</v>
      </c>
      <c r="B25832" s="16">
        <v>46270</v>
      </c>
      <c r="C25832" s="10" t="s">
        <v>39</v>
      </c>
      <c r="D25832" s="10" t="s">
        <v>74</v>
      </c>
      <c r="E25832" s="10">
        <v>0</v>
      </c>
      <c r="F25832" s="10">
        <v>7.5166666666666666</v>
      </c>
      <c r="G25832" s="10">
        <v>16.483333333333334</v>
      </c>
      <c r="H25832" s="10">
        <v>0</v>
      </c>
      <c r="I25832" s="4" t="s">
        <v>828</v>
      </c>
      <c r="J25832" s="7" t="str">
        <f>VLOOKUP(C25832,'[1]T. Apoyo Sistema'!$B$1:$C$89,2,0)</f>
        <v>SI</v>
      </c>
    </row>
    <row r="25833" spans="1:10" x14ac:dyDescent="0.25">
      <c r="A25833" s="4" t="str">
        <f>CONCATENATE(B25833,"-",C25833,"-",D25833)</f>
        <v>46270-POX51-psa3</v>
      </c>
      <c r="B25833" s="16">
        <v>46270</v>
      </c>
      <c r="C25833" s="10" t="s">
        <v>39</v>
      </c>
      <c r="D25833" s="10" t="s">
        <v>79</v>
      </c>
      <c r="E25833" s="10">
        <v>0</v>
      </c>
      <c r="F25833" s="10">
        <v>7.5166666666666666</v>
      </c>
      <c r="G25833" s="10">
        <v>16.483333333333334</v>
      </c>
      <c r="H25833" s="10">
        <v>0</v>
      </c>
      <c r="I25833" s="4" t="s">
        <v>828</v>
      </c>
      <c r="J25833" s="7" t="str">
        <f>VLOOKUP(C25833,'[1]T. Apoyo Sistema'!$B$1:$C$89,2,0)</f>
        <v>SI</v>
      </c>
    </row>
    <row r="25834" spans="1:10" x14ac:dyDescent="0.25">
      <c r="A25834" s="4" t="str">
        <f>CONCATENATE(B25834,"-",C25834,"-",D25834)</f>
        <v>46270-POX51-psa4</v>
      </c>
      <c r="B25834" s="16">
        <v>46270</v>
      </c>
      <c r="C25834" s="10" t="s">
        <v>39</v>
      </c>
      <c r="D25834" s="10" t="s">
        <v>80</v>
      </c>
      <c r="E25834" s="10">
        <v>0</v>
      </c>
      <c r="F25834" s="10">
        <v>7.3833333333333337</v>
      </c>
      <c r="G25834" s="10">
        <v>16.616666666666667</v>
      </c>
      <c r="H25834" s="10">
        <v>0</v>
      </c>
      <c r="I25834" s="4" t="s">
        <v>828</v>
      </c>
      <c r="J25834" s="7" t="str">
        <f>VLOOKUP(C25834,'[1]T. Apoyo Sistema'!$B$1:$C$89,2,0)</f>
        <v>SI</v>
      </c>
    </row>
    <row r="25835" spans="1:10" x14ac:dyDescent="0.25">
      <c r="A25835" s="4" t="str">
        <f>CONCATENATE(B25835,"-",C25835,"-",D25835)</f>
        <v>46270-POX51-psa5</v>
      </c>
      <c r="B25835" s="16">
        <v>46270</v>
      </c>
      <c r="C25835" s="10" t="s">
        <v>39</v>
      </c>
      <c r="D25835" s="10" t="s">
        <v>92</v>
      </c>
      <c r="E25835" s="10">
        <v>0</v>
      </c>
      <c r="F25835" s="10">
        <v>7.4666666666666668</v>
      </c>
      <c r="G25835" s="10">
        <v>16.533333333333331</v>
      </c>
      <c r="H25835" s="10">
        <v>0</v>
      </c>
      <c r="I25835" s="4" t="s">
        <v>828</v>
      </c>
      <c r="J25835" s="7" t="str">
        <f>VLOOKUP(C25835,'[1]T. Apoyo Sistema'!$B$1:$C$89,2,0)</f>
        <v>SI</v>
      </c>
    </row>
    <row r="25836" spans="1:10" x14ac:dyDescent="0.25">
      <c r="A25836" s="4" t="str">
        <f>CONCATENATE(B25836,"-",C25836,"-",D25836)</f>
        <v>46270-POX51-psa6</v>
      </c>
      <c r="B25836" s="16">
        <v>46270</v>
      </c>
      <c r="C25836" s="10" t="s">
        <v>39</v>
      </c>
      <c r="D25836" s="10" t="s">
        <v>93</v>
      </c>
      <c r="E25836" s="10">
        <v>0</v>
      </c>
      <c r="F25836" s="10">
        <v>1.9833333333333334</v>
      </c>
      <c r="G25836" s="10">
        <v>22.016666666666666</v>
      </c>
      <c r="H25836" s="10">
        <v>0</v>
      </c>
      <c r="I25836" s="4" t="s">
        <v>828</v>
      </c>
      <c r="J25836" s="7" t="str">
        <f>VLOOKUP(C25836,'[1]T. Apoyo Sistema'!$B$1:$C$89,2,0)</f>
        <v>SI</v>
      </c>
    </row>
    <row r="25837" spans="1:10" x14ac:dyDescent="0.25">
      <c r="A25837" s="4" t="str">
        <f>CONCATENATE(B25837,"-",C25837,"-",D25837)</f>
        <v>46270-POX51-sec1</v>
      </c>
      <c r="B25837" s="16">
        <v>46270</v>
      </c>
      <c r="C25837" s="10" t="s">
        <v>39</v>
      </c>
      <c r="D25837" s="10" t="s">
        <v>75</v>
      </c>
      <c r="E25837" s="10">
        <v>1</v>
      </c>
      <c r="F25837" s="10">
        <v>9.8000000000000007</v>
      </c>
      <c r="G25837" s="10">
        <v>13.983333333333333</v>
      </c>
      <c r="H25837" s="10">
        <v>0.21666666666666667</v>
      </c>
      <c r="I25837" s="4" t="s">
        <v>828</v>
      </c>
      <c r="J25837" s="7" t="str">
        <f>VLOOKUP(C25837,'[1]T. Apoyo Sistema'!$B$1:$C$89,2,0)</f>
        <v>SI</v>
      </c>
    </row>
    <row r="25838" spans="1:10" x14ac:dyDescent="0.25">
      <c r="A25838" s="4" t="str">
        <f>CONCATENATE(B25838,"-",C25838,"-",D25838)</f>
        <v>46270-POX51-sec2</v>
      </c>
      <c r="B25838" s="16">
        <v>46270</v>
      </c>
      <c r="C25838" s="10" t="s">
        <v>39</v>
      </c>
      <c r="D25838" s="10" t="s">
        <v>76</v>
      </c>
      <c r="E25838" s="10">
        <v>1</v>
      </c>
      <c r="F25838" s="10">
        <v>9.8000000000000007</v>
      </c>
      <c r="G25838" s="10">
        <v>13.983333333333333</v>
      </c>
      <c r="H25838" s="10">
        <v>0.21666666666666667</v>
      </c>
      <c r="I25838" s="4" t="s">
        <v>828</v>
      </c>
      <c r="J25838" s="7" t="str">
        <f>VLOOKUP(C25838,'[1]T. Apoyo Sistema'!$B$1:$C$89,2,0)</f>
        <v>SI</v>
      </c>
    </row>
    <row r="25839" spans="1:10" x14ac:dyDescent="0.25">
      <c r="A25839" s="4" t="str">
        <f>CONCATENATE(B25839,"-",C25839,"-",D25839)</f>
        <v>46270-POX53-bbd1</v>
      </c>
      <c r="B25839" s="16">
        <v>46270</v>
      </c>
      <c r="C25839" s="10" t="s">
        <v>100</v>
      </c>
      <c r="D25839" s="10" t="s">
        <v>69</v>
      </c>
      <c r="E25839" s="10">
        <v>0</v>
      </c>
      <c r="F25839" s="10">
        <v>0</v>
      </c>
      <c r="G25839" s="10">
        <v>24</v>
      </c>
      <c r="H25839" s="10">
        <v>0</v>
      </c>
      <c r="I25839" s="4" t="s">
        <v>828</v>
      </c>
      <c r="J25839" s="7" t="str">
        <f>VLOOKUP(C25839,'[1]T. Apoyo Sistema'!$B$1:$C$89,2,0)</f>
        <v>SI</v>
      </c>
    </row>
    <row r="25840" spans="1:10" x14ac:dyDescent="0.25">
      <c r="A25840" s="4" t="str">
        <f>CONCATENATE(B25840,"-",C25840,"-",D25840)</f>
        <v>46270-POX53-bbd2</v>
      </c>
      <c r="B25840" s="16">
        <v>46270</v>
      </c>
      <c r="C25840" s="10" t="s">
        <v>100</v>
      </c>
      <c r="D25840" s="10" t="s">
        <v>70</v>
      </c>
      <c r="E25840" s="10">
        <v>0</v>
      </c>
      <c r="F25840" s="10">
        <v>0</v>
      </c>
      <c r="G25840" s="10">
        <v>24</v>
      </c>
      <c r="H25840" s="10">
        <v>0</v>
      </c>
      <c r="I25840" s="4" t="s">
        <v>828</v>
      </c>
      <c r="J25840" s="7" t="str">
        <f>VLOOKUP(C25840,'[1]T. Apoyo Sistema'!$B$1:$C$89,2,0)</f>
        <v>SI</v>
      </c>
    </row>
    <row r="25841" spans="1:10" x14ac:dyDescent="0.25">
      <c r="A25841" s="4" t="str">
        <f>CONCATENATE(B25841,"-",C25841,"-",D25841)</f>
        <v>46270-POX53-com1</v>
      </c>
      <c r="B25841" s="16">
        <v>46270</v>
      </c>
      <c r="C25841" s="10" t="s">
        <v>100</v>
      </c>
      <c r="D25841" s="10" t="s">
        <v>71</v>
      </c>
      <c r="E25841" s="10">
        <v>0</v>
      </c>
      <c r="F25841" s="10">
        <v>0</v>
      </c>
      <c r="G25841" s="10">
        <v>24</v>
      </c>
      <c r="H25841" s="10">
        <v>0</v>
      </c>
      <c r="I25841" s="4" t="s">
        <v>828</v>
      </c>
      <c r="J25841" s="7" t="str">
        <f>VLOOKUP(C25841,'[1]T. Apoyo Sistema'!$B$1:$C$89,2,0)</f>
        <v>SI</v>
      </c>
    </row>
    <row r="25842" spans="1:10" x14ac:dyDescent="0.25">
      <c r="A25842" s="4" t="str">
        <f>CONCATENATE(B25842,"-",C25842,"-",D25842)</f>
        <v>46270-POX53-com2</v>
      </c>
      <c r="B25842" s="16">
        <v>46270</v>
      </c>
      <c r="C25842" s="10" t="s">
        <v>100</v>
      </c>
      <c r="D25842" s="10" t="s">
        <v>72</v>
      </c>
      <c r="E25842" s="10">
        <v>0</v>
      </c>
      <c r="F25842" s="10">
        <v>0</v>
      </c>
      <c r="G25842" s="10">
        <v>24</v>
      </c>
      <c r="H25842" s="10">
        <v>0</v>
      </c>
      <c r="I25842" s="4" t="s">
        <v>828</v>
      </c>
      <c r="J25842" s="7" t="str">
        <f>VLOOKUP(C25842,'[1]T. Apoyo Sistema'!$B$1:$C$89,2,0)</f>
        <v>SI</v>
      </c>
    </row>
    <row r="25843" spans="1:10" x14ac:dyDescent="0.25">
      <c r="A25843" s="4" t="str">
        <f>CONCATENATE(B25843,"-",C25843,"-",D25843)</f>
        <v>46270-POX53-com3</v>
      </c>
      <c r="B25843" s="16">
        <v>46270</v>
      </c>
      <c r="C25843" s="10" t="s">
        <v>100</v>
      </c>
      <c r="D25843" s="10" t="s">
        <v>77</v>
      </c>
      <c r="E25843" s="10">
        <v>0</v>
      </c>
      <c r="F25843" s="10">
        <v>0</v>
      </c>
      <c r="G25843" s="10">
        <v>24</v>
      </c>
      <c r="H25843" s="10">
        <v>0</v>
      </c>
      <c r="I25843" s="4" t="s">
        <v>828</v>
      </c>
      <c r="J25843" s="7" t="str">
        <f>VLOOKUP(C25843,'[1]T. Apoyo Sistema'!$B$1:$C$89,2,0)</f>
        <v>SI</v>
      </c>
    </row>
    <row r="25844" spans="1:10" x14ac:dyDescent="0.25">
      <c r="A25844" s="4" t="str">
        <f>CONCATENATE(B25844,"-",C25844,"-",D25844)</f>
        <v>46270-POX53-com4</v>
      </c>
      <c r="B25844" s="16">
        <v>46270</v>
      </c>
      <c r="C25844" s="10" t="s">
        <v>100</v>
      </c>
      <c r="D25844" s="10" t="s">
        <v>78</v>
      </c>
      <c r="E25844" s="10">
        <v>0</v>
      </c>
      <c r="F25844" s="10">
        <v>0</v>
      </c>
      <c r="G25844" s="10">
        <v>24</v>
      </c>
      <c r="H25844" s="10">
        <v>0</v>
      </c>
      <c r="I25844" s="4" t="s">
        <v>828</v>
      </c>
      <c r="J25844" s="7" t="str">
        <f>VLOOKUP(C25844,'[1]T. Apoyo Sistema'!$B$1:$C$89,2,0)</f>
        <v>SI</v>
      </c>
    </row>
    <row r="25845" spans="1:10" x14ac:dyDescent="0.25">
      <c r="A25845" s="4" t="str">
        <f>CONCATENATE(B25845,"-",C25845,"-",D25845)</f>
        <v>46270-POX53-gen1</v>
      </c>
      <c r="B25845" s="16">
        <v>46270</v>
      </c>
      <c r="C25845" s="10" t="s">
        <v>100</v>
      </c>
      <c r="D25845" s="10" t="s">
        <v>59</v>
      </c>
      <c r="E25845" s="10">
        <v>0</v>
      </c>
      <c r="F25845" s="10">
        <v>0</v>
      </c>
      <c r="G25845" s="10">
        <v>24</v>
      </c>
      <c r="H25845" s="10">
        <v>0</v>
      </c>
      <c r="I25845" s="4" t="s">
        <v>828</v>
      </c>
      <c r="J25845" s="7" t="str">
        <f>VLOOKUP(C25845,'[1]T. Apoyo Sistema'!$B$1:$C$89,2,0)</f>
        <v>SI</v>
      </c>
    </row>
    <row r="25846" spans="1:10" x14ac:dyDescent="0.25">
      <c r="A25846" s="4" t="str">
        <f>CONCATENATE(B25846,"-",C25846,"-",D25846)</f>
        <v>46270-POX53-gen2</v>
      </c>
      <c r="B25846" s="16">
        <v>46270</v>
      </c>
      <c r="C25846" s="10" t="s">
        <v>100</v>
      </c>
      <c r="D25846" s="10" t="s">
        <v>73</v>
      </c>
      <c r="E25846" s="10">
        <v>0</v>
      </c>
      <c r="F25846" s="10">
        <v>0</v>
      </c>
      <c r="G25846" s="10">
        <v>24</v>
      </c>
      <c r="H25846" s="10">
        <v>0</v>
      </c>
      <c r="I25846" s="4" t="s">
        <v>828</v>
      </c>
      <c r="J25846" s="7" t="str">
        <f>VLOOKUP(C25846,'[1]T. Apoyo Sistema'!$B$1:$C$89,2,0)</f>
        <v>SI</v>
      </c>
    </row>
    <row r="25847" spans="1:10" x14ac:dyDescent="0.25">
      <c r="A25847" s="4" t="str">
        <f>CONCATENATE(B25847,"-",C25847,"-",D25847)</f>
        <v>46270-POX53-psa1</v>
      </c>
      <c r="B25847" s="16">
        <v>46270</v>
      </c>
      <c r="C25847" s="10" t="s">
        <v>100</v>
      </c>
      <c r="D25847" s="10" t="s">
        <v>60</v>
      </c>
      <c r="E25847" s="10">
        <v>0</v>
      </c>
      <c r="F25847" s="10">
        <v>0</v>
      </c>
      <c r="G25847" s="10">
        <v>24</v>
      </c>
      <c r="H25847" s="10">
        <v>0</v>
      </c>
      <c r="I25847" s="4" t="s">
        <v>828</v>
      </c>
      <c r="J25847" s="7" t="str">
        <f>VLOOKUP(C25847,'[1]T. Apoyo Sistema'!$B$1:$C$89,2,0)</f>
        <v>SI</v>
      </c>
    </row>
    <row r="25848" spans="1:10" x14ac:dyDescent="0.25">
      <c r="A25848" s="4" t="str">
        <f>CONCATENATE(B25848,"-",C25848,"-",D25848)</f>
        <v>46270-POX53-psa2</v>
      </c>
      <c r="B25848" s="16">
        <v>46270</v>
      </c>
      <c r="C25848" s="10" t="s">
        <v>100</v>
      </c>
      <c r="D25848" s="10" t="s">
        <v>74</v>
      </c>
      <c r="E25848" s="10">
        <v>0</v>
      </c>
      <c r="F25848" s="10">
        <v>0</v>
      </c>
      <c r="G25848" s="10">
        <v>24</v>
      </c>
      <c r="H25848" s="10">
        <v>0</v>
      </c>
      <c r="I25848" s="4" t="s">
        <v>828</v>
      </c>
      <c r="J25848" s="7" t="str">
        <f>VLOOKUP(C25848,'[1]T. Apoyo Sistema'!$B$1:$C$89,2,0)</f>
        <v>SI</v>
      </c>
    </row>
    <row r="25849" spans="1:10" x14ac:dyDescent="0.25">
      <c r="A25849" s="4" t="str">
        <f>CONCATENATE(B25849,"-",C25849,"-",D25849)</f>
        <v>46270-POX53-psa3</v>
      </c>
      <c r="B25849" s="16">
        <v>46270</v>
      </c>
      <c r="C25849" s="10" t="s">
        <v>100</v>
      </c>
      <c r="D25849" s="10" t="s">
        <v>79</v>
      </c>
      <c r="E25849" s="10">
        <v>0</v>
      </c>
      <c r="F25849" s="10">
        <v>0</v>
      </c>
      <c r="G25849" s="10">
        <v>24</v>
      </c>
      <c r="H25849" s="10">
        <v>0</v>
      </c>
      <c r="I25849" s="4" t="s">
        <v>828</v>
      </c>
      <c r="J25849" s="7" t="str">
        <f>VLOOKUP(C25849,'[1]T. Apoyo Sistema'!$B$1:$C$89,2,0)</f>
        <v>SI</v>
      </c>
    </row>
    <row r="25850" spans="1:10" x14ac:dyDescent="0.25">
      <c r="A25850" s="4" t="str">
        <f>CONCATENATE(B25850,"-",C25850,"-",D25850)</f>
        <v>46270-POX53-psa4</v>
      </c>
      <c r="B25850" s="16">
        <v>46270</v>
      </c>
      <c r="C25850" s="10" t="s">
        <v>100</v>
      </c>
      <c r="D25850" s="10" t="s">
        <v>80</v>
      </c>
      <c r="E25850" s="10">
        <v>0</v>
      </c>
      <c r="F25850" s="10">
        <v>0</v>
      </c>
      <c r="G25850" s="10">
        <v>24</v>
      </c>
      <c r="H25850" s="10">
        <v>0</v>
      </c>
      <c r="I25850" s="4" t="s">
        <v>828</v>
      </c>
      <c r="J25850" s="7" t="str">
        <f>VLOOKUP(C25850,'[1]T. Apoyo Sistema'!$B$1:$C$89,2,0)</f>
        <v>SI</v>
      </c>
    </row>
    <row r="25851" spans="1:10" x14ac:dyDescent="0.25">
      <c r="A25851" s="4" t="str">
        <f>CONCATENATE(B25851,"-",C25851,"-",D25851)</f>
        <v>46270-POX53-sec1</v>
      </c>
      <c r="B25851" s="16">
        <v>46270</v>
      </c>
      <c r="C25851" s="10" t="s">
        <v>100</v>
      </c>
      <c r="D25851" s="10" t="s">
        <v>75</v>
      </c>
      <c r="E25851" s="10">
        <v>0</v>
      </c>
      <c r="F25851" s="10">
        <v>0</v>
      </c>
      <c r="G25851" s="10">
        <v>24</v>
      </c>
      <c r="H25851" s="10">
        <v>0</v>
      </c>
      <c r="I25851" s="4" t="s">
        <v>828</v>
      </c>
      <c r="J25851" s="7" t="str">
        <f>VLOOKUP(C25851,'[1]T. Apoyo Sistema'!$B$1:$C$89,2,0)</f>
        <v>SI</v>
      </c>
    </row>
    <row r="25852" spans="1:10" x14ac:dyDescent="0.25">
      <c r="A25852" s="4" t="str">
        <f>CONCATENATE(B25852,"-",C25852,"-",D25852)</f>
        <v>46270-POX53-sec2</v>
      </c>
      <c r="B25852" s="16">
        <v>46270</v>
      </c>
      <c r="C25852" s="10" t="s">
        <v>100</v>
      </c>
      <c r="D25852" s="10" t="s">
        <v>76</v>
      </c>
      <c r="E25852" s="10">
        <v>0</v>
      </c>
      <c r="F25852" s="10">
        <v>0</v>
      </c>
      <c r="G25852" s="10">
        <v>24</v>
      </c>
      <c r="H25852" s="10">
        <v>0</v>
      </c>
      <c r="I25852" s="4" t="s">
        <v>828</v>
      </c>
      <c r="J25852" s="7" t="str">
        <f>VLOOKUP(C25852,'[1]T. Apoyo Sistema'!$B$1:$C$89,2,0)</f>
        <v>SI</v>
      </c>
    </row>
    <row r="25853" spans="1:10" x14ac:dyDescent="0.25">
      <c r="A25853" s="4" t="str">
        <f>CONCATENATE(B25853,"-",C25853,"-",D25853)</f>
        <v>46270-POX54-bbd1</v>
      </c>
      <c r="B25853" s="16">
        <v>46270</v>
      </c>
      <c r="C25853" s="10" t="s">
        <v>101</v>
      </c>
      <c r="D25853" s="10" t="s">
        <v>69</v>
      </c>
      <c r="E25853" s="10">
        <v>0</v>
      </c>
      <c r="F25853" s="10">
        <v>0</v>
      </c>
      <c r="G25853" s="10">
        <v>24</v>
      </c>
      <c r="H25853" s="10">
        <v>0</v>
      </c>
      <c r="I25853" s="4" t="s">
        <v>828</v>
      </c>
      <c r="J25853" s="7" t="str">
        <f>VLOOKUP(C25853,'[1]T. Apoyo Sistema'!$B$1:$C$89,2,0)</f>
        <v>SI</v>
      </c>
    </row>
    <row r="25854" spans="1:10" x14ac:dyDescent="0.25">
      <c r="A25854" s="4" t="str">
        <f>CONCATENATE(B25854,"-",C25854,"-",D25854)</f>
        <v>46270-POX54-bbd2</v>
      </c>
      <c r="B25854" s="16">
        <v>46270</v>
      </c>
      <c r="C25854" s="10" t="s">
        <v>101</v>
      </c>
      <c r="D25854" s="10" t="s">
        <v>70</v>
      </c>
      <c r="E25854" s="10">
        <v>0</v>
      </c>
      <c r="F25854" s="10">
        <v>0</v>
      </c>
      <c r="G25854" s="10">
        <v>24</v>
      </c>
      <c r="H25854" s="10">
        <v>0</v>
      </c>
      <c r="I25854" s="4" t="s">
        <v>828</v>
      </c>
      <c r="J25854" s="7" t="str">
        <f>VLOOKUP(C25854,'[1]T. Apoyo Sistema'!$B$1:$C$89,2,0)</f>
        <v>SI</v>
      </c>
    </row>
    <row r="25855" spans="1:10" x14ac:dyDescent="0.25">
      <c r="A25855" s="4" t="str">
        <f>CONCATENATE(B25855,"-",C25855,"-",D25855)</f>
        <v>46270-POX54-com1</v>
      </c>
      <c r="B25855" s="16">
        <v>46270</v>
      </c>
      <c r="C25855" s="10" t="s">
        <v>101</v>
      </c>
      <c r="D25855" s="10" t="s">
        <v>71</v>
      </c>
      <c r="E25855" s="10">
        <v>0</v>
      </c>
      <c r="F25855" s="10">
        <v>0</v>
      </c>
      <c r="G25855" s="10">
        <v>24</v>
      </c>
      <c r="H25855" s="10">
        <v>0</v>
      </c>
      <c r="I25855" s="4" t="s">
        <v>828</v>
      </c>
      <c r="J25855" s="7" t="str">
        <f>VLOOKUP(C25855,'[1]T. Apoyo Sistema'!$B$1:$C$89,2,0)</f>
        <v>SI</v>
      </c>
    </row>
    <row r="25856" spans="1:10" x14ac:dyDescent="0.25">
      <c r="A25856" s="4" t="str">
        <f>CONCATENATE(B25856,"-",C25856,"-",D25856)</f>
        <v>46270-POX54-com2</v>
      </c>
      <c r="B25856" s="16">
        <v>46270</v>
      </c>
      <c r="C25856" s="10" t="s">
        <v>101</v>
      </c>
      <c r="D25856" s="10" t="s">
        <v>72</v>
      </c>
      <c r="E25856" s="10">
        <v>0</v>
      </c>
      <c r="F25856" s="10">
        <v>0</v>
      </c>
      <c r="G25856" s="10">
        <v>24</v>
      </c>
      <c r="H25856" s="10">
        <v>0</v>
      </c>
      <c r="I25856" s="4" t="s">
        <v>828</v>
      </c>
      <c r="J25856" s="7" t="str">
        <f>VLOOKUP(C25856,'[1]T. Apoyo Sistema'!$B$1:$C$89,2,0)</f>
        <v>SI</v>
      </c>
    </row>
    <row r="25857" spans="1:10" x14ac:dyDescent="0.25">
      <c r="A25857" s="4" t="str">
        <f>CONCATENATE(B25857,"-",C25857,"-",D25857)</f>
        <v>46270-POX54-com3</v>
      </c>
      <c r="B25857" s="16">
        <v>46270</v>
      </c>
      <c r="C25857" s="10" t="s">
        <v>101</v>
      </c>
      <c r="D25857" s="10" t="s">
        <v>77</v>
      </c>
      <c r="E25857" s="10">
        <v>0</v>
      </c>
      <c r="F25857" s="10">
        <v>0</v>
      </c>
      <c r="G25857" s="10">
        <v>24</v>
      </c>
      <c r="H25857" s="10">
        <v>0</v>
      </c>
      <c r="I25857" s="4" t="s">
        <v>828</v>
      </c>
      <c r="J25857" s="7" t="str">
        <f>VLOOKUP(C25857,'[1]T. Apoyo Sistema'!$B$1:$C$89,2,0)</f>
        <v>SI</v>
      </c>
    </row>
    <row r="25858" spans="1:10" x14ac:dyDescent="0.25">
      <c r="A25858" s="4" t="str">
        <f>CONCATENATE(B25858,"-",C25858,"-",D25858)</f>
        <v>46270-POX54-com4</v>
      </c>
      <c r="B25858" s="16">
        <v>46270</v>
      </c>
      <c r="C25858" s="10" t="s">
        <v>101</v>
      </c>
      <c r="D25858" s="10" t="s">
        <v>78</v>
      </c>
      <c r="E25858" s="10">
        <v>0</v>
      </c>
      <c r="F25858" s="10">
        <v>0</v>
      </c>
      <c r="G25858" s="10">
        <v>24</v>
      </c>
      <c r="H25858" s="10">
        <v>0</v>
      </c>
      <c r="I25858" s="4" t="s">
        <v>828</v>
      </c>
      <c r="J25858" s="7" t="str">
        <f>VLOOKUP(C25858,'[1]T. Apoyo Sistema'!$B$1:$C$89,2,0)</f>
        <v>SI</v>
      </c>
    </row>
    <row r="25859" spans="1:10" x14ac:dyDescent="0.25">
      <c r="A25859" s="4" t="str">
        <f>CONCATENATE(B25859,"-",C25859,"-",D25859)</f>
        <v>46270-POX54-gen1</v>
      </c>
      <c r="B25859" s="16">
        <v>46270</v>
      </c>
      <c r="C25859" s="10" t="s">
        <v>101</v>
      </c>
      <c r="D25859" s="10" t="s">
        <v>59</v>
      </c>
      <c r="E25859" s="10">
        <v>0</v>
      </c>
      <c r="F25859" s="10">
        <v>0</v>
      </c>
      <c r="G25859" s="10">
        <v>24</v>
      </c>
      <c r="H25859" s="10">
        <v>0</v>
      </c>
      <c r="I25859" s="4" t="s">
        <v>828</v>
      </c>
      <c r="J25859" s="7" t="str">
        <f>VLOOKUP(C25859,'[1]T. Apoyo Sistema'!$B$1:$C$89,2,0)</f>
        <v>SI</v>
      </c>
    </row>
    <row r="25860" spans="1:10" x14ac:dyDescent="0.25">
      <c r="A25860" s="4" t="str">
        <f>CONCATENATE(B25860,"-",C25860,"-",D25860)</f>
        <v>46270-POX54-gen2</v>
      </c>
      <c r="B25860" s="16">
        <v>46270</v>
      </c>
      <c r="C25860" s="10" t="s">
        <v>101</v>
      </c>
      <c r="D25860" s="10" t="s">
        <v>73</v>
      </c>
      <c r="E25860" s="10">
        <v>0</v>
      </c>
      <c r="F25860" s="10">
        <v>0</v>
      </c>
      <c r="G25860" s="10">
        <v>24</v>
      </c>
      <c r="H25860" s="10">
        <v>0</v>
      </c>
      <c r="I25860" s="4" t="s">
        <v>828</v>
      </c>
      <c r="J25860" s="7" t="str">
        <f>VLOOKUP(C25860,'[1]T. Apoyo Sistema'!$B$1:$C$89,2,0)</f>
        <v>SI</v>
      </c>
    </row>
    <row r="25861" spans="1:10" x14ac:dyDescent="0.25">
      <c r="A25861" s="4" t="str">
        <f>CONCATENATE(B25861,"-",C25861,"-",D25861)</f>
        <v>46270-POX54-psa1</v>
      </c>
      <c r="B25861" s="16">
        <v>46270</v>
      </c>
      <c r="C25861" s="10" t="s">
        <v>101</v>
      </c>
      <c r="D25861" s="10" t="s">
        <v>60</v>
      </c>
      <c r="E25861" s="10">
        <v>0</v>
      </c>
      <c r="F25861" s="10">
        <v>0</v>
      </c>
      <c r="G25861" s="10">
        <v>24</v>
      </c>
      <c r="H25861" s="10">
        <v>0</v>
      </c>
      <c r="I25861" s="4" t="s">
        <v>828</v>
      </c>
      <c r="J25861" s="7" t="str">
        <f>VLOOKUP(C25861,'[1]T. Apoyo Sistema'!$B$1:$C$89,2,0)</f>
        <v>SI</v>
      </c>
    </row>
    <row r="25862" spans="1:10" x14ac:dyDescent="0.25">
      <c r="A25862" s="4" t="str">
        <f>CONCATENATE(B25862,"-",C25862,"-",D25862)</f>
        <v>46270-POX54-psa2</v>
      </c>
      <c r="B25862" s="16">
        <v>46270</v>
      </c>
      <c r="C25862" s="10" t="s">
        <v>101</v>
      </c>
      <c r="D25862" s="10" t="s">
        <v>74</v>
      </c>
      <c r="E25862" s="10">
        <v>0</v>
      </c>
      <c r="F25862" s="10">
        <v>0</v>
      </c>
      <c r="G25862" s="10">
        <v>24</v>
      </c>
      <c r="H25862" s="10">
        <v>0</v>
      </c>
      <c r="I25862" s="4" t="s">
        <v>828</v>
      </c>
      <c r="J25862" s="7" t="str">
        <f>VLOOKUP(C25862,'[1]T. Apoyo Sistema'!$B$1:$C$89,2,0)</f>
        <v>SI</v>
      </c>
    </row>
    <row r="25863" spans="1:10" x14ac:dyDescent="0.25">
      <c r="A25863" s="4" t="str">
        <f>CONCATENATE(B25863,"-",C25863,"-",D25863)</f>
        <v>46270-POX54-psa3</v>
      </c>
      <c r="B25863" s="16">
        <v>46270</v>
      </c>
      <c r="C25863" s="10" t="s">
        <v>101</v>
      </c>
      <c r="D25863" s="10" t="s">
        <v>79</v>
      </c>
      <c r="E25863" s="10">
        <v>0</v>
      </c>
      <c r="F25863" s="10">
        <v>0</v>
      </c>
      <c r="G25863" s="10">
        <v>24</v>
      </c>
      <c r="H25863" s="10">
        <v>0</v>
      </c>
      <c r="I25863" s="4" t="s">
        <v>828</v>
      </c>
      <c r="J25863" s="7" t="str">
        <f>VLOOKUP(C25863,'[1]T. Apoyo Sistema'!$B$1:$C$89,2,0)</f>
        <v>SI</v>
      </c>
    </row>
    <row r="25864" spans="1:10" x14ac:dyDescent="0.25">
      <c r="A25864" s="4" t="str">
        <f>CONCATENATE(B25864,"-",C25864,"-",D25864)</f>
        <v>46270-POX54-psa4</v>
      </c>
      <c r="B25864" s="16">
        <v>46270</v>
      </c>
      <c r="C25864" s="10" t="s">
        <v>101</v>
      </c>
      <c r="D25864" s="10" t="s">
        <v>80</v>
      </c>
      <c r="E25864" s="10">
        <v>0</v>
      </c>
      <c r="F25864" s="10">
        <v>0</v>
      </c>
      <c r="G25864" s="10">
        <v>24</v>
      </c>
      <c r="H25864" s="10">
        <v>0</v>
      </c>
      <c r="I25864" s="4" t="s">
        <v>828</v>
      </c>
      <c r="J25864" s="7" t="str">
        <f>VLOOKUP(C25864,'[1]T. Apoyo Sistema'!$B$1:$C$89,2,0)</f>
        <v>SI</v>
      </c>
    </row>
    <row r="25865" spans="1:10" x14ac:dyDescent="0.25">
      <c r="A25865" s="4" t="str">
        <f>CONCATENATE(B25865,"-",C25865,"-",D25865)</f>
        <v>46270-POX54-sec1</v>
      </c>
      <c r="B25865" s="16">
        <v>46270</v>
      </c>
      <c r="C25865" s="10" t="s">
        <v>101</v>
      </c>
      <c r="D25865" s="10" t="s">
        <v>75</v>
      </c>
      <c r="E25865" s="10">
        <v>0</v>
      </c>
      <c r="F25865" s="10">
        <v>0</v>
      </c>
      <c r="G25865" s="10">
        <v>24</v>
      </c>
      <c r="H25865" s="10">
        <v>0</v>
      </c>
      <c r="I25865" s="4" t="s">
        <v>828</v>
      </c>
      <c r="J25865" s="7" t="str">
        <f>VLOOKUP(C25865,'[1]T. Apoyo Sistema'!$B$1:$C$89,2,0)</f>
        <v>SI</v>
      </c>
    </row>
    <row r="25866" spans="1:10" x14ac:dyDescent="0.25">
      <c r="A25866" s="4" t="str">
        <f>CONCATENATE(B25866,"-",C25866,"-",D25866)</f>
        <v>46270-POX54-sec2</v>
      </c>
      <c r="B25866" s="16">
        <v>46270</v>
      </c>
      <c r="C25866" s="10" t="s">
        <v>101</v>
      </c>
      <c r="D25866" s="10" t="s">
        <v>76</v>
      </c>
      <c r="E25866" s="10">
        <v>0</v>
      </c>
      <c r="F25866" s="10">
        <v>0</v>
      </c>
      <c r="G25866" s="10">
        <v>24</v>
      </c>
      <c r="H25866" s="10">
        <v>0</v>
      </c>
      <c r="I25866" s="4" t="s">
        <v>828</v>
      </c>
      <c r="J25866" s="7" t="str">
        <f>VLOOKUP(C25866,'[1]T. Apoyo Sistema'!$B$1:$C$89,2,0)</f>
        <v>SI</v>
      </c>
    </row>
    <row r="25867" spans="1:10" x14ac:dyDescent="0.25">
      <c r="A25867" s="4" t="str">
        <f>CONCATENATE(B25867,"-",C25867,"-",D25867)</f>
        <v>46270-POX55-bbd1</v>
      </c>
      <c r="B25867" s="16">
        <v>46270</v>
      </c>
      <c r="C25867" s="10" t="s">
        <v>102</v>
      </c>
      <c r="D25867" s="10" t="s">
        <v>69</v>
      </c>
      <c r="E25867" s="10">
        <v>0</v>
      </c>
      <c r="F25867" s="10">
        <v>0</v>
      </c>
      <c r="G25867" s="10">
        <v>24</v>
      </c>
      <c r="H25867" s="10">
        <v>0</v>
      </c>
      <c r="I25867" s="4" t="s">
        <v>828</v>
      </c>
      <c r="J25867" s="7" t="str">
        <f>VLOOKUP(C25867,'[1]T. Apoyo Sistema'!$B$1:$C$89,2,0)</f>
        <v>SI</v>
      </c>
    </row>
    <row r="25868" spans="1:10" x14ac:dyDescent="0.25">
      <c r="A25868" s="4" t="str">
        <f>CONCATENATE(B25868,"-",C25868,"-",D25868)</f>
        <v>46270-POX55-bbd2</v>
      </c>
      <c r="B25868" s="16">
        <v>46270</v>
      </c>
      <c r="C25868" s="10" t="s">
        <v>102</v>
      </c>
      <c r="D25868" s="10" t="s">
        <v>70</v>
      </c>
      <c r="E25868" s="10">
        <v>0</v>
      </c>
      <c r="F25868" s="10">
        <v>0</v>
      </c>
      <c r="G25868" s="10">
        <v>24</v>
      </c>
      <c r="H25868" s="10">
        <v>0</v>
      </c>
      <c r="I25868" s="4" t="s">
        <v>828</v>
      </c>
      <c r="J25868" s="7" t="str">
        <f>VLOOKUP(C25868,'[1]T. Apoyo Sistema'!$B$1:$C$89,2,0)</f>
        <v>SI</v>
      </c>
    </row>
    <row r="25869" spans="1:10" x14ac:dyDescent="0.25">
      <c r="A25869" s="4" t="str">
        <f>CONCATENATE(B25869,"-",C25869,"-",D25869)</f>
        <v>46270-POX55-com1</v>
      </c>
      <c r="B25869" s="16">
        <v>46270</v>
      </c>
      <c r="C25869" s="10" t="s">
        <v>102</v>
      </c>
      <c r="D25869" s="10" t="s">
        <v>71</v>
      </c>
      <c r="E25869" s="10">
        <v>0</v>
      </c>
      <c r="F25869" s="10">
        <v>0</v>
      </c>
      <c r="G25869" s="10">
        <v>24</v>
      </c>
      <c r="H25869" s="10">
        <v>0</v>
      </c>
      <c r="I25869" s="4" t="s">
        <v>828</v>
      </c>
      <c r="J25869" s="7" t="str">
        <f>VLOOKUP(C25869,'[1]T. Apoyo Sistema'!$B$1:$C$89,2,0)</f>
        <v>SI</v>
      </c>
    </row>
    <row r="25870" spans="1:10" x14ac:dyDescent="0.25">
      <c r="A25870" s="4" t="str">
        <f>CONCATENATE(B25870,"-",C25870,"-",D25870)</f>
        <v>46270-POX55-com2</v>
      </c>
      <c r="B25870" s="16">
        <v>46270</v>
      </c>
      <c r="C25870" s="10" t="s">
        <v>102</v>
      </c>
      <c r="D25870" s="10" t="s">
        <v>72</v>
      </c>
      <c r="E25870" s="10">
        <v>0</v>
      </c>
      <c r="F25870" s="10">
        <v>0</v>
      </c>
      <c r="G25870" s="10">
        <v>24</v>
      </c>
      <c r="H25870" s="10">
        <v>0</v>
      </c>
      <c r="I25870" s="4" t="s">
        <v>828</v>
      </c>
      <c r="J25870" s="7" t="str">
        <f>VLOOKUP(C25870,'[1]T. Apoyo Sistema'!$B$1:$C$89,2,0)</f>
        <v>SI</v>
      </c>
    </row>
    <row r="25871" spans="1:10" x14ac:dyDescent="0.25">
      <c r="A25871" s="4" t="str">
        <f>CONCATENATE(B25871,"-",C25871,"-",D25871)</f>
        <v>46270-POX55-com3</v>
      </c>
      <c r="B25871" s="16">
        <v>46270</v>
      </c>
      <c r="C25871" s="10" t="s">
        <v>102</v>
      </c>
      <c r="D25871" s="10" t="s">
        <v>77</v>
      </c>
      <c r="E25871" s="10">
        <v>0</v>
      </c>
      <c r="F25871" s="10">
        <v>0</v>
      </c>
      <c r="G25871" s="10">
        <v>24</v>
      </c>
      <c r="H25871" s="10">
        <v>0</v>
      </c>
      <c r="I25871" s="4" t="s">
        <v>828</v>
      </c>
      <c r="J25871" s="7" t="str">
        <f>VLOOKUP(C25871,'[1]T. Apoyo Sistema'!$B$1:$C$89,2,0)</f>
        <v>SI</v>
      </c>
    </row>
    <row r="25872" spans="1:10" x14ac:dyDescent="0.25">
      <c r="A25872" s="4" t="str">
        <f>CONCATENATE(B25872,"-",C25872,"-",D25872)</f>
        <v>46270-POX55-gen1</v>
      </c>
      <c r="B25872" s="16">
        <v>46270</v>
      </c>
      <c r="C25872" s="10" t="s">
        <v>102</v>
      </c>
      <c r="D25872" s="10" t="s">
        <v>59</v>
      </c>
      <c r="E25872" s="10">
        <v>0</v>
      </c>
      <c r="F25872" s="10">
        <v>0</v>
      </c>
      <c r="G25872" s="10">
        <v>24</v>
      </c>
      <c r="H25872" s="10">
        <v>0</v>
      </c>
      <c r="I25872" s="4" t="s">
        <v>828</v>
      </c>
      <c r="J25872" s="7" t="str">
        <f>VLOOKUP(C25872,'[1]T. Apoyo Sistema'!$B$1:$C$89,2,0)</f>
        <v>SI</v>
      </c>
    </row>
    <row r="25873" spans="1:10" x14ac:dyDescent="0.25">
      <c r="A25873" s="4" t="str">
        <f>CONCATENATE(B25873,"-",C25873,"-",D25873)</f>
        <v>46270-POX55-gen2</v>
      </c>
      <c r="B25873" s="16">
        <v>46270</v>
      </c>
      <c r="C25873" s="10" t="s">
        <v>102</v>
      </c>
      <c r="D25873" s="10" t="s">
        <v>73</v>
      </c>
      <c r="E25873" s="10">
        <v>0</v>
      </c>
      <c r="F25873" s="10">
        <v>0</v>
      </c>
      <c r="G25873" s="10">
        <v>0</v>
      </c>
      <c r="H25873" s="10">
        <v>24</v>
      </c>
      <c r="I25873" s="4" t="s">
        <v>828</v>
      </c>
      <c r="J25873" s="7" t="str">
        <f>VLOOKUP(C25873,'[1]T. Apoyo Sistema'!$B$1:$C$89,2,0)</f>
        <v>SI</v>
      </c>
    </row>
    <row r="25874" spans="1:10" x14ac:dyDescent="0.25">
      <c r="A25874" s="4" t="str">
        <f>CONCATENATE(B25874,"-",C25874,"-",D25874)</f>
        <v>46270-POX55-psa1</v>
      </c>
      <c r="B25874" s="16">
        <v>46270</v>
      </c>
      <c r="C25874" s="10" t="s">
        <v>102</v>
      </c>
      <c r="D25874" s="10" t="s">
        <v>60</v>
      </c>
      <c r="E25874" s="10">
        <v>0</v>
      </c>
      <c r="F25874" s="10">
        <v>0</v>
      </c>
      <c r="G25874" s="10">
        <v>24</v>
      </c>
      <c r="H25874" s="10">
        <v>0</v>
      </c>
      <c r="I25874" s="4" t="s">
        <v>828</v>
      </c>
      <c r="J25874" s="7" t="str">
        <f>VLOOKUP(C25874,'[1]T. Apoyo Sistema'!$B$1:$C$89,2,0)</f>
        <v>SI</v>
      </c>
    </row>
    <row r="25875" spans="1:10" x14ac:dyDescent="0.25">
      <c r="A25875" s="4" t="str">
        <f>CONCATENATE(B25875,"-",C25875,"-",D25875)</f>
        <v>46270-POX55-psa2</v>
      </c>
      <c r="B25875" s="16">
        <v>46270</v>
      </c>
      <c r="C25875" s="10" t="s">
        <v>102</v>
      </c>
      <c r="D25875" s="10" t="s">
        <v>74</v>
      </c>
      <c r="E25875" s="10">
        <v>0</v>
      </c>
      <c r="F25875" s="10">
        <v>0</v>
      </c>
      <c r="G25875" s="10">
        <v>24</v>
      </c>
      <c r="H25875" s="10">
        <v>0</v>
      </c>
      <c r="I25875" s="4" t="s">
        <v>828</v>
      </c>
      <c r="J25875" s="7" t="str">
        <f>VLOOKUP(C25875,'[1]T. Apoyo Sistema'!$B$1:$C$89,2,0)</f>
        <v>SI</v>
      </c>
    </row>
    <row r="25876" spans="1:10" x14ac:dyDescent="0.25">
      <c r="A25876" s="4" t="str">
        <f>CONCATENATE(B25876,"-",C25876,"-",D25876)</f>
        <v>46270-POX55-psa3</v>
      </c>
      <c r="B25876" s="16">
        <v>46270</v>
      </c>
      <c r="C25876" s="10" t="s">
        <v>102</v>
      </c>
      <c r="D25876" s="10" t="s">
        <v>79</v>
      </c>
      <c r="E25876" s="10">
        <v>0</v>
      </c>
      <c r="F25876" s="10">
        <v>0</v>
      </c>
      <c r="G25876" s="10">
        <v>24</v>
      </c>
      <c r="H25876" s="10">
        <v>0</v>
      </c>
      <c r="I25876" s="4" t="s">
        <v>828</v>
      </c>
      <c r="J25876" s="7" t="str">
        <f>VLOOKUP(C25876,'[1]T. Apoyo Sistema'!$B$1:$C$89,2,0)</f>
        <v>SI</v>
      </c>
    </row>
    <row r="25877" spans="1:10" x14ac:dyDescent="0.25">
      <c r="A25877" s="4" t="str">
        <f>CONCATENATE(B25877,"-",C25877,"-",D25877)</f>
        <v>46270-POX55-psa4</v>
      </c>
      <c r="B25877" s="16">
        <v>46270</v>
      </c>
      <c r="C25877" s="10" t="s">
        <v>102</v>
      </c>
      <c r="D25877" s="10" t="s">
        <v>80</v>
      </c>
      <c r="E25877" s="10">
        <v>0</v>
      </c>
      <c r="F25877" s="10">
        <v>0</v>
      </c>
      <c r="G25877" s="10">
        <v>24</v>
      </c>
      <c r="H25877" s="10">
        <v>0</v>
      </c>
      <c r="I25877" s="4" t="s">
        <v>828</v>
      </c>
      <c r="J25877" s="7" t="str">
        <f>VLOOKUP(C25877,'[1]T. Apoyo Sistema'!$B$1:$C$89,2,0)</f>
        <v>SI</v>
      </c>
    </row>
    <row r="25878" spans="1:10" x14ac:dyDescent="0.25">
      <c r="A25878" s="4" t="str">
        <f>CONCATENATE(B25878,"-",C25878,"-",D25878)</f>
        <v>46270-POX55-psa5</v>
      </c>
      <c r="B25878" s="16">
        <v>46270</v>
      </c>
      <c r="C25878" s="10" t="s">
        <v>102</v>
      </c>
      <c r="D25878" s="10" t="s">
        <v>92</v>
      </c>
      <c r="E25878" s="10">
        <v>0</v>
      </c>
      <c r="F25878" s="10">
        <v>0</v>
      </c>
      <c r="G25878" s="10">
        <v>24</v>
      </c>
      <c r="H25878" s="10">
        <v>0</v>
      </c>
      <c r="I25878" s="4" t="s">
        <v>828</v>
      </c>
      <c r="J25878" s="7" t="str">
        <f>VLOOKUP(C25878,'[1]T. Apoyo Sistema'!$B$1:$C$89,2,0)</f>
        <v>SI</v>
      </c>
    </row>
    <row r="25879" spans="1:10" x14ac:dyDescent="0.25">
      <c r="A25879" s="4" t="str">
        <f>CONCATENATE(B25879,"-",C25879,"-",D25879)</f>
        <v>46270-POX55-psa6</v>
      </c>
      <c r="B25879" s="16">
        <v>46270</v>
      </c>
      <c r="C25879" s="10" t="s">
        <v>102</v>
      </c>
      <c r="D25879" s="10" t="s">
        <v>93</v>
      </c>
      <c r="E25879" s="10">
        <v>0</v>
      </c>
      <c r="F25879" s="10">
        <v>0</v>
      </c>
      <c r="G25879" s="10">
        <v>24</v>
      </c>
      <c r="H25879" s="10">
        <v>0</v>
      </c>
      <c r="I25879" s="4" t="s">
        <v>828</v>
      </c>
      <c r="J25879" s="7" t="str">
        <f>VLOOKUP(C25879,'[1]T. Apoyo Sistema'!$B$1:$C$89,2,0)</f>
        <v>SI</v>
      </c>
    </row>
    <row r="25880" spans="1:10" x14ac:dyDescent="0.25">
      <c r="A25880" s="4" t="str">
        <f>CONCATENATE(B25880,"-",C25880,"-",D25880)</f>
        <v>46270-POX55-sec1</v>
      </c>
      <c r="B25880" s="16">
        <v>46270</v>
      </c>
      <c r="C25880" s="10" t="s">
        <v>102</v>
      </c>
      <c r="D25880" s="10" t="s">
        <v>75</v>
      </c>
      <c r="E25880" s="10">
        <v>0</v>
      </c>
      <c r="F25880" s="10">
        <v>0</v>
      </c>
      <c r="G25880" s="10">
        <v>24</v>
      </c>
      <c r="H25880" s="10">
        <v>0</v>
      </c>
      <c r="I25880" s="4" t="s">
        <v>828</v>
      </c>
      <c r="J25880" s="7" t="str">
        <f>VLOOKUP(C25880,'[1]T. Apoyo Sistema'!$B$1:$C$89,2,0)</f>
        <v>SI</v>
      </c>
    </row>
    <row r="25881" spans="1:10" x14ac:dyDescent="0.25">
      <c r="A25881" s="4" t="str">
        <f>CONCATENATE(B25881,"-",C25881,"-",D25881)</f>
        <v>46270-POX55-sec2</v>
      </c>
      <c r="B25881" s="16">
        <v>46270</v>
      </c>
      <c r="C25881" s="10" t="s">
        <v>102</v>
      </c>
      <c r="D25881" s="10" t="s">
        <v>76</v>
      </c>
      <c r="E25881" s="10">
        <v>0</v>
      </c>
      <c r="F25881" s="10">
        <v>0</v>
      </c>
      <c r="G25881" s="10">
        <v>24</v>
      </c>
      <c r="H25881" s="10">
        <v>0</v>
      </c>
      <c r="I25881" s="4" t="s">
        <v>828</v>
      </c>
      <c r="J25881" s="7" t="str">
        <f>VLOOKUP(C25881,'[1]T. Apoyo Sistema'!$B$1:$C$89,2,0)</f>
        <v>SI</v>
      </c>
    </row>
    <row r="25882" spans="1:10" x14ac:dyDescent="0.25">
      <c r="A25882" s="4" t="str">
        <f>CONCATENATE(B25882,"-",C25882,"-",D25882)</f>
        <v>46270-POX56-bbd1</v>
      </c>
      <c r="B25882" s="16">
        <v>46270</v>
      </c>
      <c r="C25882" s="10" t="s">
        <v>48</v>
      </c>
      <c r="D25882" s="10" t="s">
        <v>69</v>
      </c>
      <c r="E25882" s="10">
        <v>0</v>
      </c>
      <c r="F25882" s="10">
        <v>0</v>
      </c>
      <c r="G25882" s="10">
        <v>24</v>
      </c>
      <c r="H25882" s="10">
        <v>0</v>
      </c>
      <c r="I25882" s="4" t="s">
        <v>828</v>
      </c>
      <c r="J25882" s="7" t="str">
        <f>VLOOKUP(C25882,'[1]T. Apoyo Sistema'!$B$1:$C$89,2,0)</f>
        <v>SI</v>
      </c>
    </row>
    <row r="25883" spans="1:10" x14ac:dyDescent="0.25">
      <c r="A25883" s="4" t="str">
        <f>CONCATENATE(B25883,"-",C25883,"-",D25883)</f>
        <v>46270-POX56-bbd2</v>
      </c>
      <c r="B25883" s="16">
        <v>46270</v>
      </c>
      <c r="C25883" s="10" t="s">
        <v>48</v>
      </c>
      <c r="D25883" s="10" t="s">
        <v>70</v>
      </c>
      <c r="E25883" s="10">
        <v>0</v>
      </c>
      <c r="F25883" s="10">
        <v>0.9</v>
      </c>
      <c r="G25883" s="10">
        <v>23.1</v>
      </c>
      <c r="H25883" s="10">
        <v>0</v>
      </c>
      <c r="I25883" s="4" t="s">
        <v>828</v>
      </c>
      <c r="J25883" s="7" t="str">
        <f>VLOOKUP(C25883,'[1]T. Apoyo Sistema'!$B$1:$C$89,2,0)</f>
        <v>SI</v>
      </c>
    </row>
    <row r="25884" spans="1:10" x14ac:dyDescent="0.25">
      <c r="A25884" s="4" t="str">
        <f>CONCATENATE(B25884,"-",C25884,"-",D25884)</f>
        <v>46270-POX56-com1</v>
      </c>
      <c r="B25884" s="16">
        <v>46270</v>
      </c>
      <c r="C25884" s="10" t="s">
        <v>48</v>
      </c>
      <c r="D25884" s="10" t="s">
        <v>71</v>
      </c>
      <c r="E25884" s="10">
        <v>0</v>
      </c>
      <c r="F25884" s="10">
        <v>24</v>
      </c>
      <c r="G25884" s="10">
        <v>0</v>
      </c>
      <c r="H25884" s="10">
        <v>0</v>
      </c>
      <c r="I25884" s="4" t="s">
        <v>828</v>
      </c>
      <c r="J25884" s="7" t="str">
        <f>VLOOKUP(C25884,'[1]T. Apoyo Sistema'!$B$1:$C$89,2,0)</f>
        <v>SI</v>
      </c>
    </row>
    <row r="25885" spans="1:10" x14ac:dyDescent="0.25">
      <c r="A25885" s="4" t="str">
        <f>CONCATENATE(B25885,"-",C25885,"-",D25885)</f>
        <v>46270-POX56-com2</v>
      </c>
      <c r="B25885" s="16">
        <v>46270</v>
      </c>
      <c r="C25885" s="10" t="s">
        <v>48</v>
      </c>
      <c r="D25885" s="10" t="s">
        <v>72</v>
      </c>
      <c r="E25885" s="10">
        <v>0</v>
      </c>
      <c r="F25885" s="10">
        <v>24</v>
      </c>
      <c r="G25885" s="10">
        <v>0</v>
      </c>
      <c r="H25885" s="10">
        <v>0</v>
      </c>
      <c r="I25885" s="4" t="s">
        <v>828</v>
      </c>
      <c r="J25885" s="7" t="str">
        <f>VLOOKUP(C25885,'[1]T. Apoyo Sistema'!$B$1:$C$89,2,0)</f>
        <v>SI</v>
      </c>
    </row>
    <row r="25886" spans="1:10" x14ac:dyDescent="0.25">
      <c r="A25886" s="4" t="str">
        <f>CONCATENATE(B25886,"-",C25886,"-",D25886)</f>
        <v>46270-POX56-com3</v>
      </c>
      <c r="B25886" s="16">
        <v>46270</v>
      </c>
      <c r="C25886" s="10" t="s">
        <v>48</v>
      </c>
      <c r="D25886" s="10" t="s">
        <v>77</v>
      </c>
      <c r="E25886" s="10">
        <v>0</v>
      </c>
      <c r="F25886" s="10">
        <v>24</v>
      </c>
      <c r="G25886" s="10">
        <v>0</v>
      </c>
      <c r="H25886" s="10">
        <v>0</v>
      </c>
      <c r="I25886" s="4" t="s">
        <v>828</v>
      </c>
      <c r="J25886" s="7" t="str">
        <f>VLOOKUP(C25886,'[1]T. Apoyo Sistema'!$B$1:$C$89,2,0)</f>
        <v>SI</v>
      </c>
    </row>
    <row r="25887" spans="1:10" x14ac:dyDescent="0.25">
      <c r="A25887" s="4" t="str">
        <f>CONCATENATE(B25887,"-",C25887,"-",D25887)</f>
        <v>46270-POX56-com4</v>
      </c>
      <c r="B25887" s="16">
        <v>46270</v>
      </c>
      <c r="C25887" s="10" t="s">
        <v>48</v>
      </c>
      <c r="D25887" s="10" t="s">
        <v>78</v>
      </c>
      <c r="E25887" s="10">
        <v>0</v>
      </c>
      <c r="F25887" s="10">
        <v>24</v>
      </c>
      <c r="G25887" s="10">
        <v>0</v>
      </c>
      <c r="H25887" s="10">
        <v>0</v>
      </c>
      <c r="I25887" s="4" t="s">
        <v>828</v>
      </c>
      <c r="J25887" s="7" t="str">
        <f>VLOOKUP(C25887,'[1]T. Apoyo Sistema'!$B$1:$C$89,2,0)</f>
        <v>SI</v>
      </c>
    </row>
    <row r="25888" spans="1:10" x14ac:dyDescent="0.25">
      <c r="A25888" s="4" t="str">
        <f>CONCATENATE(B25888,"-",C25888,"-",D25888)</f>
        <v>46270-POX56-gen1</v>
      </c>
      <c r="B25888" s="16">
        <v>46270</v>
      </c>
      <c r="C25888" s="10" t="s">
        <v>48</v>
      </c>
      <c r="D25888" s="10" t="s">
        <v>59</v>
      </c>
      <c r="E25888" s="10">
        <v>0</v>
      </c>
      <c r="F25888" s="10">
        <v>0</v>
      </c>
      <c r="G25888" s="10">
        <v>24</v>
      </c>
      <c r="H25888" s="10">
        <v>0</v>
      </c>
      <c r="I25888" s="4" t="s">
        <v>828</v>
      </c>
      <c r="J25888" s="7" t="str">
        <f>VLOOKUP(C25888,'[1]T. Apoyo Sistema'!$B$1:$C$89,2,0)</f>
        <v>SI</v>
      </c>
    </row>
    <row r="25889" spans="1:10" x14ac:dyDescent="0.25">
      <c r="A25889" s="4" t="str">
        <f>CONCATENATE(B25889,"-",C25889,"-",D25889)</f>
        <v>46270-POX56-gen2</v>
      </c>
      <c r="B25889" s="16">
        <v>46270</v>
      </c>
      <c r="C25889" s="10" t="s">
        <v>48</v>
      </c>
      <c r="D25889" s="10" t="s">
        <v>73</v>
      </c>
      <c r="E25889" s="10">
        <v>0</v>
      </c>
      <c r="F25889" s="10">
        <v>24</v>
      </c>
      <c r="G25889" s="10">
        <v>0</v>
      </c>
      <c r="H25889" s="10">
        <v>0</v>
      </c>
      <c r="I25889" s="4" t="s">
        <v>828</v>
      </c>
      <c r="J25889" s="7" t="str">
        <f>VLOOKUP(C25889,'[1]T. Apoyo Sistema'!$B$1:$C$89,2,0)</f>
        <v>SI</v>
      </c>
    </row>
    <row r="25890" spans="1:10" x14ac:dyDescent="0.25">
      <c r="A25890" s="4" t="str">
        <f>CONCATENATE(B25890,"-",C25890,"-",D25890)</f>
        <v>46270-POX56-psa1</v>
      </c>
      <c r="B25890" s="16">
        <v>46270</v>
      </c>
      <c r="C25890" s="10" t="s">
        <v>48</v>
      </c>
      <c r="D25890" s="10" t="s">
        <v>60</v>
      </c>
      <c r="E25890" s="10">
        <v>0</v>
      </c>
      <c r="F25890" s="10">
        <v>24</v>
      </c>
      <c r="G25890" s="10">
        <v>0</v>
      </c>
      <c r="H25890" s="10">
        <v>0</v>
      </c>
      <c r="I25890" s="4" t="s">
        <v>828</v>
      </c>
      <c r="J25890" s="7" t="str">
        <f>VLOOKUP(C25890,'[1]T. Apoyo Sistema'!$B$1:$C$89,2,0)</f>
        <v>SI</v>
      </c>
    </row>
    <row r="25891" spans="1:10" x14ac:dyDescent="0.25">
      <c r="A25891" s="4" t="str">
        <f>CONCATENATE(B25891,"-",C25891,"-",D25891)</f>
        <v>46270-POX56-psa2</v>
      </c>
      <c r="B25891" s="16">
        <v>46270</v>
      </c>
      <c r="C25891" s="10" t="s">
        <v>48</v>
      </c>
      <c r="D25891" s="10" t="s">
        <v>74</v>
      </c>
      <c r="E25891" s="10">
        <v>0</v>
      </c>
      <c r="F25891" s="10">
        <v>24</v>
      </c>
      <c r="G25891" s="10">
        <v>0</v>
      </c>
      <c r="H25891" s="10">
        <v>0</v>
      </c>
      <c r="I25891" s="4" t="s">
        <v>828</v>
      </c>
      <c r="J25891" s="7" t="str">
        <f>VLOOKUP(C25891,'[1]T. Apoyo Sistema'!$B$1:$C$89,2,0)</f>
        <v>SI</v>
      </c>
    </row>
    <row r="25892" spans="1:10" x14ac:dyDescent="0.25">
      <c r="A25892" s="4" t="str">
        <f>CONCATENATE(B25892,"-",C25892,"-",D25892)</f>
        <v>46270-POX56-psa3</v>
      </c>
      <c r="B25892" s="16">
        <v>46270</v>
      </c>
      <c r="C25892" s="10" t="s">
        <v>48</v>
      </c>
      <c r="D25892" s="10" t="s">
        <v>79</v>
      </c>
      <c r="E25892" s="10">
        <v>0</v>
      </c>
      <c r="F25892" s="10">
        <v>24</v>
      </c>
      <c r="G25892" s="10">
        <v>0</v>
      </c>
      <c r="H25892" s="10">
        <v>0</v>
      </c>
      <c r="I25892" s="4" t="s">
        <v>828</v>
      </c>
      <c r="J25892" s="7" t="str">
        <f>VLOOKUP(C25892,'[1]T. Apoyo Sistema'!$B$1:$C$89,2,0)</f>
        <v>SI</v>
      </c>
    </row>
    <row r="25893" spans="1:10" x14ac:dyDescent="0.25">
      <c r="A25893" s="4" t="str">
        <f>CONCATENATE(B25893,"-",C25893,"-",D25893)</f>
        <v>46270-POX56-psa4</v>
      </c>
      <c r="B25893" s="16">
        <v>46270</v>
      </c>
      <c r="C25893" s="10" t="s">
        <v>48</v>
      </c>
      <c r="D25893" s="10" t="s">
        <v>80</v>
      </c>
      <c r="E25893" s="10">
        <v>0</v>
      </c>
      <c r="F25893" s="10">
        <v>24</v>
      </c>
      <c r="G25893" s="10">
        <v>0</v>
      </c>
      <c r="H25893" s="10">
        <v>0</v>
      </c>
      <c r="I25893" s="4" t="s">
        <v>828</v>
      </c>
      <c r="J25893" s="7" t="str">
        <f>VLOOKUP(C25893,'[1]T. Apoyo Sistema'!$B$1:$C$89,2,0)</f>
        <v>SI</v>
      </c>
    </row>
    <row r="25894" spans="1:10" x14ac:dyDescent="0.25">
      <c r="A25894" s="4" t="str">
        <f>CONCATENATE(B25894,"-",C25894,"-",D25894)</f>
        <v>46270-POX56-sec1</v>
      </c>
      <c r="B25894" s="16">
        <v>46270</v>
      </c>
      <c r="C25894" s="10" t="s">
        <v>48</v>
      </c>
      <c r="D25894" s="10" t="s">
        <v>75</v>
      </c>
      <c r="E25894" s="10">
        <v>0</v>
      </c>
      <c r="F25894" s="10">
        <v>24</v>
      </c>
      <c r="G25894" s="10">
        <v>0</v>
      </c>
      <c r="H25894" s="10">
        <v>0</v>
      </c>
      <c r="I25894" s="4" t="s">
        <v>828</v>
      </c>
      <c r="J25894" s="7" t="str">
        <f>VLOOKUP(C25894,'[1]T. Apoyo Sistema'!$B$1:$C$89,2,0)</f>
        <v>SI</v>
      </c>
    </row>
    <row r="25895" spans="1:10" x14ac:dyDescent="0.25">
      <c r="A25895" s="4" t="str">
        <f>CONCATENATE(B25895,"-",C25895,"-",D25895)</f>
        <v>46270-POX56-sec2</v>
      </c>
      <c r="B25895" s="16">
        <v>46270</v>
      </c>
      <c r="C25895" s="10" t="s">
        <v>48</v>
      </c>
      <c r="D25895" s="10" t="s">
        <v>76</v>
      </c>
      <c r="E25895" s="10">
        <v>0</v>
      </c>
      <c r="F25895" s="10">
        <v>24</v>
      </c>
      <c r="G25895" s="10">
        <v>0</v>
      </c>
      <c r="H25895" s="10">
        <v>0</v>
      </c>
      <c r="I25895" s="4" t="s">
        <v>828</v>
      </c>
      <c r="J25895" s="7" t="str">
        <f>VLOOKUP(C25895,'[1]T. Apoyo Sistema'!$B$1:$C$89,2,0)</f>
        <v>SI</v>
      </c>
    </row>
    <row r="25896" spans="1:10" x14ac:dyDescent="0.25">
      <c r="A25896" s="4" t="str">
        <f>CONCATENATE(B25896,"-",C25896,"-",D25896)</f>
        <v>46270-POX57-bbd1</v>
      </c>
      <c r="B25896" s="16">
        <v>46270</v>
      </c>
      <c r="C25896" s="10" t="s">
        <v>40</v>
      </c>
      <c r="D25896" s="10" t="s">
        <v>69</v>
      </c>
      <c r="E25896" s="10">
        <v>0</v>
      </c>
      <c r="F25896" s="10">
        <v>0.71666666666666667</v>
      </c>
      <c r="G25896" s="10">
        <v>23.283333333333335</v>
      </c>
      <c r="H25896" s="10">
        <v>0</v>
      </c>
      <c r="I25896" s="4" t="s">
        <v>828</v>
      </c>
      <c r="J25896" s="7" t="str">
        <f>VLOOKUP(C25896,'[1]T. Apoyo Sistema'!$B$1:$C$89,2,0)</f>
        <v>SI</v>
      </c>
    </row>
    <row r="25897" spans="1:10" x14ac:dyDescent="0.25">
      <c r="A25897" s="4" t="str">
        <f>CONCATENATE(B25897,"-",C25897,"-",D25897)</f>
        <v>46270-POX57-bbd2</v>
      </c>
      <c r="B25897" s="16">
        <v>46270</v>
      </c>
      <c r="C25897" s="10" t="s">
        <v>40</v>
      </c>
      <c r="D25897" s="10" t="s">
        <v>70</v>
      </c>
      <c r="E25897" s="10">
        <v>0</v>
      </c>
      <c r="F25897" s="10">
        <v>0</v>
      </c>
      <c r="G25897" s="10">
        <v>24</v>
      </c>
      <c r="H25897" s="10">
        <v>0</v>
      </c>
      <c r="I25897" s="4" t="s">
        <v>828</v>
      </c>
      <c r="J25897" s="7" t="str">
        <f>VLOOKUP(C25897,'[1]T. Apoyo Sistema'!$B$1:$C$89,2,0)</f>
        <v>SI</v>
      </c>
    </row>
    <row r="25898" spans="1:10" x14ac:dyDescent="0.25">
      <c r="A25898" s="4" t="str">
        <f>CONCATENATE(B25898,"-",C25898,"-",D25898)</f>
        <v>46270-POX57-com1</v>
      </c>
      <c r="B25898" s="16">
        <v>46270</v>
      </c>
      <c r="C25898" s="10" t="s">
        <v>40</v>
      </c>
      <c r="D25898" s="10" t="s">
        <v>71</v>
      </c>
      <c r="E25898" s="10">
        <v>0</v>
      </c>
      <c r="F25898" s="10">
        <v>24</v>
      </c>
      <c r="G25898" s="10">
        <v>0</v>
      </c>
      <c r="H25898" s="10">
        <v>0</v>
      </c>
      <c r="I25898" s="4" t="s">
        <v>828</v>
      </c>
      <c r="J25898" s="7" t="str">
        <f>VLOOKUP(C25898,'[1]T. Apoyo Sistema'!$B$1:$C$89,2,0)</f>
        <v>SI</v>
      </c>
    </row>
    <row r="25899" spans="1:10" x14ac:dyDescent="0.25">
      <c r="A25899" s="4" t="str">
        <f>CONCATENATE(B25899,"-",C25899,"-",D25899)</f>
        <v>46270-POX57-com2</v>
      </c>
      <c r="B25899" s="16">
        <v>46270</v>
      </c>
      <c r="C25899" s="10" t="s">
        <v>40</v>
      </c>
      <c r="D25899" s="10" t="s">
        <v>72</v>
      </c>
      <c r="E25899" s="10">
        <v>0</v>
      </c>
      <c r="F25899" s="10">
        <v>24</v>
      </c>
      <c r="G25899" s="10">
        <v>0</v>
      </c>
      <c r="H25899" s="10">
        <v>0</v>
      </c>
      <c r="I25899" s="4" t="s">
        <v>828</v>
      </c>
      <c r="J25899" s="7" t="str">
        <f>VLOOKUP(C25899,'[1]T. Apoyo Sistema'!$B$1:$C$89,2,0)</f>
        <v>SI</v>
      </c>
    </row>
    <row r="25900" spans="1:10" x14ac:dyDescent="0.25">
      <c r="A25900" s="4" t="str">
        <f>CONCATENATE(B25900,"-",C25900,"-",D25900)</f>
        <v>46270-POX57-com3</v>
      </c>
      <c r="B25900" s="16">
        <v>46270</v>
      </c>
      <c r="C25900" s="10" t="s">
        <v>40</v>
      </c>
      <c r="D25900" s="10" t="s">
        <v>77</v>
      </c>
      <c r="E25900" s="10">
        <v>0</v>
      </c>
      <c r="F25900" s="10">
        <v>24</v>
      </c>
      <c r="G25900" s="10">
        <v>0</v>
      </c>
      <c r="H25900" s="10">
        <v>0</v>
      </c>
      <c r="I25900" s="4" t="s">
        <v>828</v>
      </c>
      <c r="J25900" s="7" t="str">
        <f>VLOOKUP(C25900,'[1]T. Apoyo Sistema'!$B$1:$C$89,2,0)</f>
        <v>SI</v>
      </c>
    </row>
    <row r="25901" spans="1:10" x14ac:dyDescent="0.25">
      <c r="A25901" s="4" t="str">
        <f>CONCATENATE(B25901,"-",C25901,"-",D25901)</f>
        <v>46270-POX57-com4</v>
      </c>
      <c r="B25901" s="16">
        <v>46270</v>
      </c>
      <c r="C25901" s="10" t="s">
        <v>40</v>
      </c>
      <c r="D25901" s="10" t="s">
        <v>78</v>
      </c>
      <c r="E25901" s="10">
        <v>0</v>
      </c>
      <c r="F25901" s="10">
        <v>24</v>
      </c>
      <c r="G25901" s="10">
        <v>0</v>
      </c>
      <c r="H25901" s="10">
        <v>0</v>
      </c>
      <c r="I25901" s="4" t="s">
        <v>828</v>
      </c>
      <c r="J25901" s="7" t="str">
        <f>VLOOKUP(C25901,'[1]T. Apoyo Sistema'!$B$1:$C$89,2,0)</f>
        <v>SI</v>
      </c>
    </row>
    <row r="25902" spans="1:10" x14ac:dyDescent="0.25">
      <c r="A25902" s="4" t="str">
        <f>CONCATENATE(B25902,"-",C25902,"-",D25902)</f>
        <v>46270-POX57-gen1</v>
      </c>
      <c r="B25902" s="16">
        <v>46270</v>
      </c>
      <c r="C25902" s="10" t="s">
        <v>40</v>
      </c>
      <c r="D25902" s="10" t="s">
        <v>59</v>
      </c>
      <c r="E25902" s="10">
        <v>0</v>
      </c>
      <c r="F25902" s="10">
        <v>24</v>
      </c>
      <c r="G25902" s="10">
        <v>0</v>
      </c>
      <c r="H25902" s="10">
        <v>0</v>
      </c>
      <c r="I25902" s="4" t="s">
        <v>828</v>
      </c>
      <c r="J25902" s="7" t="str">
        <f>VLOOKUP(C25902,'[1]T. Apoyo Sistema'!$B$1:$C$89,2,0)</f>
        <v>SI</v>
      </c>
    </row>
    <row r="25903" spans="1:10" x14ac:dyDescent="0.25">
      <c r="A25903" s="4" t="str">
        <f>CONCATENATE(B25903,"-",C25903,"-",D25903)</f>
        <v>46270-POX57-gen2</v>
      </c>
      <c r="B25903" s="16">
        <v>46270</v>
      </c>
      <c r="C25903" s="10" t="s">
        <v>40</v>
      </c>
      <c r="D25903" s="10" t="s">
        <v>73</v>
      </c>
      <c r="E25903" s="10">
        <v>0</v>
      </c>
      <c r="F25903" s="10">
        <v>0</v>
      </c>
      <c r="G25903" s="10">
        <v>0</v>
      </c>
      <c r="H25903" s="10">
        <v>24</v>
      </c>
      <c r="I25903" s="4" t="s">
        <v>828</v>
      </c>
      <c r="J25903" s="7" t="str">
        <f>VLOOKUP(C25903,'[1]T. Apoyo Sistema'!$B$1:$C$89,2,0)</f>
        <v>SI</v>
      </c>
    </row>
    <row r="25904" spans="1:10" x14ac:dyDescent="0.25">
      <c r="A25904" s="4" t="str">
        <f>CONCATENATE(B25904,"-",C25904,"-",D25904)</f>
        <v>46270-POX57-psa1</v>
      </c>
      <c r="B25904" s="16">
        <v>46270</v>
      </c>
      <c r="C25904" s="10" t="s">
        <v>40</v>
      </c>
      <c r="D25904" s="10" t="s">
        <v>60</v>
      </c>
      <c r="E25904" s="10">
        <v>0</v>
      </c>
      <c r="F25904" s="10">
        <v>24</v>
      </c>
      <c r="G25904" s="10">
        <v>0</v>
      </c>
      <c r="H25904" s="10">
        <v>0</v>
      </c>
      <c r="I25904" s="4" t="s">
        <v>828</v>
      </c>
      <c r="J25904" s="7" t="str">
        <f>VLOOKUP(C25904,'[1]T. Apoyo Sistema'!$B$1:$C$89,2,0)</f>
        <v>SI</v>
      </c>
    </row>
    <row r="25905" spans="1:10" x14ac:dyDescent="0.25">
      <c r="A25905" s="4" t="str">
        <f>CONCATENATE(B25905,"-",C25905,"-",D25905)</f>
        <v>46270-POX57-psa2</v>
      </c>
      <c r="B25905" s="16">
        <v>46270</v>
      </c>
      <c r="C25905" s="10" t="s">
        <v>40</v>
      </c>
      <c r="D25905" s="10" t="s">
        <v>74</v>
      </c>
      <c r="E25905" s="10">
        <v>0</v>
      </c>
      <c r="F25905" s="10">
        <v>24</v>
      </c>
      <c r="G25905" s="10">
        <v>0</v>
      </c>
      <c r="H25905" s="10">
        <v>0</v>
      </c>
      <c r="I25905" s="4" t="s">
        <v>828</v>
      </c>
      <c r="J25905" s="7" t="str">
        <f>VLOOKUP(C25905,'[1]T. Apoyo Sistema'!$B$1:$C$89,2,0)</f>
        <v>SI</v>
      </c>
    </row>
    <row r="25906" spans="1:10" x14ac:dyDescent="0.25">
      <c r="A25906" s="4" t="str">
        <f>CONCATENATE(B25906,"-",C25906,"-",D25906)</f>
        <v>46270-POX57-psa3</v>
      </c>
      <c r="B25906" s="16">
        <v>46270</v>
      </c>
      <c r="C25906" s="10" t="s">
        <v>40</v>
      </c>
      <c r="D25906" s="10" t="s">
        <v>79</v>
      </c>
      <c r="E25906" s="10">
        <v>0</v>
      </c>
      <c r="F25906" s="10">
        <v>24</v>
      </c>
      <c r="G25906" s="10">
        <v>0</v>
      </c>
      <c r="H25906" s="10">
        <v>0</v>
      </c>
      <c r="I25906" s="4" t="s">
        <v>828</v>
      </c>
      <c r="J25906" s="7" t="str">
        <f>VLOOKUP(C25906,'[1]T. Apoyo Sistema'!$B$1:$C$89,2,0)</f>
        <v>SI</v>
      </c>
    </row>
    <row r="25907" spans="1:10" x14ac:dyDescent="0.25">
      <c r="A25907" s="4" t="str">
        <f>CONCATENATE(B25907,"-",C25907,"-",D25907)</f>
        <v>46270-POX57-psa4</v>
      </c>
      <c r="B25907" s="16">
        <v>46270</v>
      </c>
      <c r="C25907" s="10" t="s">
        <v>40</v>
      </c>
      <c r="D25907" s="10" t="s">
        <v>80</v>
      </c>
      <c r="E25907" s="10">
        <v>0</v>
      </c>
      <c r="F25907" s="10">
        <v>24</v>
      </c>
      <c r="G25907" s="10">
        <v>0</v>
      </c>
      <c r="H25907" s="10">
        <v>0</v>
      </c>
      <c r="I25907" s="4" t="s">
        <v>828</v>
      </c>
      <c r="J25907" s="7" t="str">
        <f>VLOOKUP(C25907,'[1]T. Apoyo Sistema'!$B$1:$C$89,2,0)</f>
        <v>SI</v>
      </c>
    </row>
    <row r="25908" spans="1:10" x14ac:dyDescent="0.25">
      <c r="A25908" s="4" t="str">
        <f>CONCATENATE(B25908,"-",C25908,"-",D25908)</f>
        <v>46270-POX57-sec1</v>
      </c>
      <c r="B25908" s="16">
        <v>46270</v>
      </c>
      <c r="C25908" s="10" t="s">
        <v>40</v>
      </c>
      <c r="D25908" s="10" t="s">
        <v>75</v>
      </c>
      <c r="E25908" s="10">
        <v>0</v>
      </c>
      <c r="F25908" s="10">
        <v>24</v>
      </c>
      <c r="G25908" s="10">
        <v>0</v>
      </c>
      <c r="H25908" s="10">
        <v>0</v>
      </c>
      <c r="I25908" s="4" t="s">
        <v>828</v>
      </c>
      <c r="J25908" s="7" t="str">
        <f>VLOOKUP(C25908,'[1]T. Apoyo Sistema'!$B$1:$C$89,2,0)</f>
        <v>SI</v>
      </c>
    </row>
    <row r="25909" spans="1:10" x14ac:dyDescent="0.25">
      <c r="A25909" s="4" t="str">
        <f>CONCATENATE(B25909,"-",C25909,"-",D25909)</f>
        <v>46270-POX57-sec2</v>
      </c>
      <c r="B25909" s="16">
        <v>46270</v>
      </c>
      <c r="C25909" s="10" t="s">
        <v>40</v>
      </c>
      <c r="D25909" s="10" t="s">
        <v>76</v>
      </c>
      <c r="E25909" s="10">
        <v>0</v>
      </c>
      <c r="F25909" s="10">
        <v>24</v>
      </c>
      <c r="G25909" s="10">
        <v>0</v>
      </c>
      <c r="H25909" s="10">
        <v>0</v>
      </c>
      <c r="I25909" s="4" t="s">
        <v>828</v>
      </c>
      <c r="J25909" s="7" t="str">
        <f>VLOOKUP(C25909,'[1]T. Apoyo Sistema'!$B$1:$C$89,2,0)</f>
        <v>SI</v>
      </c>
    </row>
    <row r="25910" spans="1:10" x14ac:dyDescent="0.25">
      <c r="A25910" s="4" t="str">
        <f>CONCATENATE(B25910,"-",C25910,"-",D25910)</f>
        <v>46270-POX58-bbd1</v>
      </c>
      <c r="B25910" s="16">
        <v>46270</v>
      </c>
      <c r="C25910" s="10" t="s">
        <v>103</v>
      </c>
      <c r="D25910" s="10" t="s">
        <v>69</v>
      </c>
      <c r="E25910" s="10">
        <v>0</v>
      </c>
      <c r="F25910" s="10">
        <v>0</v>
      </c>
      <c r="G25910" s="10">
        <v>24</v>
      </c>
      <c r="H25910" s="10">
        <v>0</v>
      </c>
      <c r="I25910" s="4" t="s">
        <v>828</v>
      </c>
      <c r="J25910" s="7" t="str">
        <f>VLOOKUP(C25910,'[1]T. Apoyo Sistema'!$B$1:$C$89,2,0)</f>
        <v>SI</v>
      </c>
    </row>
    <row r="25911" spans="1:10" x14ac:dyDescent="0.25">
      <c r="A25911" s="4" t="str">
        <f>CONCATENATE(B25911,"-",C25911,"-",D25911)</f>
        <v>46270-POX58-bbd2</v>
      </c>
      <c r="B25911" s="16">
        <v>46270</v>
      </c>
      <c r="C25911" s="10" t="s">
        <v>103</v>
      </c>
      <c r="D25911" s="10" t="s">
        <v>70</v>
      </c>
      <c r="E25911" s="10">
        <v>0</v>
      </c>
      <c r="F25911" s="10">
        <v>0</v>
      </c>
      <c r="G25911" s="10">
        <v>24</v>
      </c>
      <c r="H25911" s="10">
        <v>0</v>
      </c>
      <c r="I25911" s="4" t="s">
        <v>828</v>
      </c>
      <c r="J25911" s="7" t="str">
        <f>VLOOKUP(C25911,'[1]T. Apoyo Sistema'!$B$1:$C$89,2,0)</f>
        <v>SI</v>
      </c>
    </row>
    <row r="25912" spans="1:10" x14ac:dyDescent="0.25">
      <c r="A25912" s="4" t="str">
        <f>CONCATENATE(B25912,"-",C25912,"-",D25912)</f>
        <v>46270-POX58-com1</v>
      </c>
      <c r="B25912" s="16">
        <v>46270</v>
      </c>
      <c r="C25912" s="10" t="s">
        <v>103</v>
      </c>
      <c r="D25912" s="10" t="s">
        <v>71</v>
      </c>
      <c r="E25912" s="10">
        <v>0</v>
      </c>
      <c r="F25912" s="10">
        <v>4.5</v>
      </c>
      <c r="G25912" s="10">
        <v>19.5</v>
      </c>
      <c r="H25912" s="10">
        <v>0</v>
      </c>
      <c r="I25912" s="4" t="s">
        <v>828</v>
      </c>
      <c r="J25912" s="7" t="str">
        <f>VLOOKUP(C25912,'[1]T. Apoyo Sistema'!$B$1:$C$89,2,0)</f>
        <v>SI</v>
      </c>
    </row>
    <row r="25913" spans="1:10" x14ac:dyDescent="0.25">
      <c r="A25913" s="4" t="str">
        <f>CONCATENATE(B25913,"-",C25913,"-",D25913)</f>
        <v>46270-POX58-com2</v>
      </c>
      <c r="B25913" s="16">
        <v>46270</v>
      </c>
      <c r="C25913" s="10" t="s">
        <v>103</v>
      </c>
      <c r="D25913" s="10" t="s">
        <v>72</v>
      </c>
      <c r="E25913" s="10">
        <v>0</v>
      </c>
      <c r="F25913" s="10">
        <v>4.7333333333333334</v>
      </c>
      <c r="G25913" s="10">
        <v>19.266666666666666</v>
      </c>
      <c r="H25913" s="10">
        <v>0</v>
      </c>
      <c r="I25913" s="4" t="s">
        <v>828</v>
      </c>
      <c r="J25913" s="7" t="str">
        <f>VLOOKUP(C25913,'[1]T. Apoyo Sistema'!$B$1:$C$89,2,0)</f>
        <v>SI</v>
      </c>
    </row>
    <row r="25914" spans="1:10" x14ac:dyDescent="0.25">
      <c r="A25914" s="4" t="str">
        <f>CONCATENATE(B25914,"-",C25914,"-",D25914)</f>
        <v>46270-POX58-com3</v>
      </c>
      <c r="B25914" s="16">
        <v>46270</v>
      </c>
      <c r="C25914" s="10" t="s">
        <v>103</v>
      </c>
      <c r="D25914" s="10" t="s">
        <v>77</v>
      </c>
      <c r="E25914" s="10">
        <v>0</v>
      </c>
      <c r="F25914" s="10">
        <v>4.6333333333333337</v>
      </c>
      <c r="G25914" s="10">
        <v>19.366666666666667</v>
      </c>
      <c r="H25914" s="10">
        <v>0</v>
      </c>
      <c r="I25914" s="4" t="s">
        <v>828</v>
      </c>
      <c r="J25914" s="7" t="str">
        <f>VLOOKUP(C25914,'[1]T. Apoyo Sistema'!$B$1:$C$89,2,0)</f>
        <v>SI</v>
      </c>
    </row>
    <row r="25915" spans="1:10" x14ac:dyDescent="0.25">
      <c r="A25915" s="4" t="str">
        <f>CONCATENATE(B25915,"-",C25915,"-",D25915)</f>
        <v>46270-POX58-com4</v>
      </c>
      <c r="B25915" s="16">
        <v>46270</v>
      </c>
      <c r="C25915" s="10" t="s">
        <v>103</v>
      </c>
      <c r="D25915" s="10" t="s">
        <v>78</v>
      </c>
      <c r="E25915" s="10">
        <v>0</v>
      </c>
      <c r="F25915" s="10">
        <v>4.7</v>
      </c>
      <c r="G25915" s="10">
        <v>19.3</v>
      </c>
      <c r="H25915" s="10">
        <v>0</v>
      </c>
      <c r="I25915" s="4" t="s">
        <v>828</v>
      </c>
      <c r="J25915" s="7" t="str">
        <f>VLOOKUP(C25915,'[1]T. Apoyo Sistema'!$B$1:$C$89,2,0)</f>
        <v>SI</v>
      </c>
    </row>
    <row r="25916" spans="1:10" x14ac:dyDescent="0.25">
      <c r="A25916" s="4" t="str">
        <f>CONCATENATE(B25916,"-",C25916,"-",D25916)</f>
        <v>46270-POX58-gen1</v>
      </c>
      <c r="B25916" s="16">
        <v>46270</v>
      </c>
      <c r="C25916" s="10" t="s">
        <v>103</v>
      </c>
      <c r="D25916" s="10" t="s">
        <v>59</v>
      </c>
      <c r="E25916" s="10">
        <v>0</v>
      </c>
      <c r="F25916" s="10">
        <v>4.7166666666666668</v>
      </c>
      <c r="G25916" s="10">
        <v>19.283333333333331</v>
      </c>
      <c r="H25916" s="10">
        <v>0</v>
      </c>
      <c r="I25916" s="4" t="s">
        <v>828</v>
      </c>
      <c r="J25916" s="7" t="str">
        <f>VLOOKUP(C25916,'[1]T. Apoyo Sistema'!$B$1:$C$89,2,0)</f>
        <v>SI</v>
      </c>
    </row>
    <row r="25917" spans="1:10" x14ac:dyDescent="0.25">
      <c r="A25917" s="4" t="str">
        <f>CONCATENATE(B25917,"-",C25917,"-",D25917)</f>
        <v>46270-POX58-gen2</v>
      </c>
      <c r="B25917" s="16">
        <v>46270</v>
      </c>
      <c r="C25917" s="10" t="s">
        <v>103</v>
      </c>
      <c r="D25917" s="10" t="s">
        <v>73</v>
      </c>
      <c r="E25917" s="10">
        <v>0</v>
      </c>
      <c r="F25917" s="10">
        <v>0.6166666666666667</v>
      </c>
      <c r="G25917" s="10">
        <v>23.383333333333333</v>
      </c>
      <c r="H25917" s="10">
        <v>0</v>
      </c>
      <c r="I25917" s="4" t="s">
        <v>828</v>
      </c>
      <c r="J25917" s="7" t="str">
        <f>VLOOKUP(C25917,'[1]T. Apoyo Sistema'!$B$1:$C$89,2,0)</f>
        <v>SI</v>
      </c>
    </row>
    <row r="25918" spans="1:10" x14ac:dyDescent="0.25">
      <c r="A25918" s="4" t="str">
        <f>CONCATENATE(B25918,"-",C25918,"-",D25918)</f>
        <v>46270-POX58-motocom1</v>
      </c>
      <c r="B25918" s="16">
        <v>46270</v>
      </c>
      <c r="C25918" s="10" t="s">
        <v>103</v>
      </c>
      <c r="D25918" s="10" t="s">
        <v>104</v>
      </c>
      <c r="E25918" s="10">
        <v>0</v>
      </c>
      <c r="F25918" s="10">
        <v>0</v>
      </c>
      <c r="G25918" s="10">
        <v>24</v>
      </c>
      <c r="H25918" s="10">
        <v>0</v>
      </c>
      <c r="I25918" s="4" t="s">
        <v>828</v>
      </c>
      <c r="J25918" s="7" t="str">
        <f>VLOOKUP(C25918,'[1]T. Apoyo Sistema'!$B$1:$C$89,2,0)</f>
        <v>SI</v>
      </c>
    </row>
    <row r="25919" spans="1:10" x14ac:dyDescent="0.25">
      <c r="A25919" s="4" t="str">
        <f>CONCATENATE(B25919,"-",C25919,"-",D25919)</f>
        <v>46270-POX58-motocom2</v>
      </c>
      <c r="B25919" s="16">
        <v>46270</v>
      </c>
      <c r="C25919" s="10" t="s">
        <v>103</v>
      </c>
      <c r="D25919" s="10" t="s">
        <v>105</v>
      </c>
      <c r="E25919" s="10">
        <v>0</v>
      </c>
      <c r="F25919" s="10">
        <v>0</v>
      </c>
      <c r="G25919" s="10">
        <v>24</v>
      </c>
      <c r="H25919" s="10">
        <v>0</v>
      </c>
      <c r="I25919" s="4" t="s">
        <v>828</v>
      </c>
      <c r="J25919" s="7" t="str">
        <f>VLOOKUP(C25919,'[1]T. Apoyo Sistema'!$B$1:$C$89,2,0)</f>
        <v>SI</v>
      </c>
    </row>
    <row r="25920" spans="1:10" x14ac:dyDescent="0.25">
      <c r="A25920" s="4" t="str">
        <f>CONCATENATE(B25920,"-",C25920,"-",D25920)</f>
        <v>46270-POX58-psa1</v>
      </c>
      <c r="B25920" s="16">
        <v>46270</v>
      </c>
      <c r="C25920" s="10" t="s">
        <v>103</v>
      </c>
      <c r="D25920" s="10" t="s">
        <v>60</v>
      </c>
      <c r="E25920" s="10">
        <v>0</v>
      </c>
      <c r="F25920" s="10">
        <v>2.2833333333333332</v>
      </c>
      <c r="G25920" s="10">
        <v>21.716666666666669</v>
      </c>
      <c r="H25920" s="10">
        <v>0</v>
      </c>
      <c r="I25920" s="4" t="s">
        <v>828</v>
      </c>
      <c r="J25920" s="7" t="str">
        <f>VLOOKUP(C25920,'[1]T. Apoyo Sistema'!$B$1:$C$89,2,0)</f>
        <v>SI</v>
      </c>
    </row>
    <row r="25921" spans="1:10" x14ac:dyDescent="0.25">
      <c r="A25921" s="4" t="str">
        <f>CONCATENATE(B25921,"-",C25921,"-",D25921)</f>
        <v>46270-POX58-psa2</v>
      </c>
      <c r="B25921" s="16">
        <v>46270</v>
      </c>
      <c r="C25921" s="10" t="s">
        <v>103</v>
      </c>
      <c r="D25921" s="10" t="s">
        <v>74</v>
      </c>
      <c r="E25921" s="10">
        <v>0</v>
      </c>
      <c r="F25921" s="10">
        <v>2.3833333333333333</v>
      </c>
      <c r="G25921" s="10">
        <v>21.616666666666667</v>
      </c>
      <c r="H25921" s="10">
        <v>0</v>
      </c>
      <c r="I25921" s="4" t="s">
        <v>828</v>
      </c>
      <c r="J25921" s="7" t="str">
        <f>VLOOKUP(C25921,'[1]T. Apoyo Sistema'!$B$1:$C$89,2,0)</f>
        <v>SI</v>
      </c>
    </row>
    <row r="25922" spans="1:10" x14ac:dyDescent="0.25">
      <c r="A25922" s="4" t="str">
        <f>CONCATENATE(B25922,"-",C25922,"-",D25922)</f>
        <v>46270-POX58-psa3</v>
      </c>
      <c r="B25922" s="16">
        <v>46270</v>
      </c>
      <c r="C25922" s="10" t="s">
        <v>103</v>
      </c>
      <c r="D25922" s="10" t="s">
        <v>79</v>
      </c>
      <c r="E25922" s="10">
        <v>0</v>
      </c>
      <c r="F25922" s="10">
        <v>2.2999999999999998</v>
      </c>
      <c r="G25922" s="10">
        <v>21.7</v>
      </c>
      <c r="H25922" s="10">
        <v>0</v>
      </c>
      <c r="I25922" s="4" t="s">
        <v>828</v>
      </c>
      <c r="J25922" s="7" t="str">
        <f>VLOOKUP(C25922,'[1]T. Apoyo Sistema'!$B$1:$C$89,2,0)</f>
        <v>SI</v>
      </c>
    </row>
    <row r="25923" spans="1:10" x14ac:dyDescent="0.25">
      <c r="A25923" s="4" t="str">
        <f>CONCATENATE(B25923,"-",C25923,"-",D25923)</f>
        <v>46270-POX58-psa4</v>
      </c>
      <c r="B25923" s="16">
        <v>46270</v>
      </c>
      <c r="C25923" s="10" t="s">
        <v>103</v>
      </c>
      <c r="D25923" s="10" t="s">
        <v>80</v>
      </c>
      <c r="E25923" s="10">
        <v>0</v>
      </c>
      <c r="F25923" s="10">
        <v>2.2999999999999998</v>
      </c>
      <c r="G25923" s="10">
        <v>21.7</v>
      </c>
      <c r="H25923" s="10">
        <v>0</v>
      </c>
      <c r="I25923" s="4" t="s">
        <v>828</v>
      </c>
      <c r="J25923" s="7" t="str">
        <f>VLOOKUP(C25923,'[1]T. Apoyo Sistema'!$B$1:$C$89,2,0)</f>
        <v>SI</v>
      </c>
    </row>
    <row r="25924" spans="1:10" x14ac:dyDescent="0.25">
      <c r="A25924" s="4" t="str">
        <f>CONCATENATE(B25924,"-",C25924,"-",D25924)</f>
        <v>46270-POX58-sec1</v>
      </c>
      <c r="B25924" s="16">
        <v>46270</v>
      </c>
      <c r="C25924" s="10" t="s">
        <v>103</v>
      </c>
      <c r="D25924" s="10" t="s">
        <v>75</v>
      </c>
      <c r="E25924" s="10">
        <v>0</v>
      </c>
      <c r="F25924" s="10">
        <v>5.0666666666666664</v>
      </c>
      <c r="G25924" s="10">
        <v>18.933333333333334</v>
      </c>
      <c r="H25924" s="10">
        <v>0</v>
      </c>
      <c r="I25924" s="4" t="s">
        <v>828</v>
      </c>
      <c r="J25924" s="7" t="str">
        <f>VLOOKUP(C25924,'[1]T. Apoyo Sistema'!$B$1:$C$89,2,0)</f>
        <v>SI</v>
      </c>
    </row>
    <row r="25925" spans="1:10" x14ac:dyDescent="0.25">
      <c r="A25925" s="4" t="str">
        <f>CONCATENATE(B25925,"-",C25925,"-",D25925)</f>
        <v>46270-POX58-sec2</v>
      </c>
      <c r="B25925" s="16">
        <v>46270</v>
      </c>
      <c r="C25925" s="10" t="s">
        <v>103</v>
      </c>
      <c r="D25925" s="10" t="s">
        <v>76</v>
      </c>
      <c r="E25925" s="10">
        <v>0</v>
      </c>
      <c r="F25925" s="10">
        <v>5.0666666666666664</v>
      </c>
      <c r="G25925" s="10">
        <v>18.933333333333334</v>
      </c>
      <c r="H25925" s="10">
        <v>0</v>
      </c>
      <c r="I25925" s="4" t="s">
        <v>828</v>
      </c>
      <c r="J25925" s="7" t="str">
        <f>VLOOKUP(C25925,'[1]T. Apoyo Sistema'!$B$1:$C$89,2,0)</f>
        <v>SI</v>
      </c>
    </row>
    <row r="25926" spans="1:10" x14ac:dyDescent="0.25">
      <c r="A25926" s="4" t="str">
        <f>CONCATENATE(B25926,"-",C25926,"-",D25926)</f>
        <v>46270-POX59-bbd1</v>
      </c>
      <c r="B25926" s="16">
        <v>46270</v>
      </c>
      <c r="C25926" s="10" t="s">
        <v>38</v>
      </c>
      <c r="D25926" s="10" t="s">
        <v>69</v>
      </c>
      <c r="E25926" s="10">
        <v>0</v>
      </c>
      <c r="F25926" s="10">
        <v>0</v>
      </c>
      <c r="G25926" s="10">
        <v>24</v>
      </c>
      <c r="H25926" s="10">
        <v>0</v>
      </c>
      <c r="I25926" s="4" t="s">
        <v>828</v>
      </c>
      <c r="J25926" s="7" t="str">
        <f>VLOOKUP(C25926,'[1]T. Apoyo Sistema'!$B$1:$C$89,2,0)</f>
        <v>SI</v>
      </c>
    </row>
    <row r="25927" spans="1:10" x14ac:dyDescent="0.25">
      <c r="A25927" s="4" t="str">
        <f>CONCATENATE(B25927,"-",C25927,"-",D25927)</f>
        <v>46270-POX59-bbd2</v>
      </c>
      <c r="B25927" s="16">
        <v>46270</v>
      </c>
      <c r="C25927" s="10" t="s">
        <v>38</v>
      </c>
      <c r="D25927" s="10" t="s">
        <v>70</v>
      </c>
      <c r="E25927" s="10">
        <v>0</v>
      </c>
      <c r="F25927" s="10">
        <v>0.95</v>
      </c>
      <c r="G25927" s="10">
        <v>23.05</v>
      </c>
      <c r="H25927" s="10">
        <v>0</v>
      </c>
      <c r="I25927" s="4" t="s">
        <v>828</v>
      </c>
      <c r="J25927" s="7" t="str">
        <f>VLOOKUP(C25927,'[1]T. Apoyo Sistema'!$B$1:$C$89,2,0)</f>
        <v>SI</v>
      </c>
    </row>
    <row r="25928" spans="1:10" x14ac:dyDescent="0.25">
      <c r="A25928" s="4" t="str">
        <f>CONCATENATE(B25928,"-",C25928,"-",D25928)</f>
        <v>46270-POX59-com1</v>
      </c>
      <c r="B25928" s="16">
        <v>46270</v>
      </c>
      <c r="C25928" s="10" t="s">
        <v>38</v>
      </c>
      <c r="D25928" s="10" t="s">
        <v>71</v>
      </c>
      <c r="E25928" s="10">
        <v>0</v>
      </c>
      <c r="F25928" s="10">
        <v>16.866666666666667</v>
      </c>
      <c r="G25928" s="10">
        <v>7.1333333333333329</v>
      </c>
      <c r="H25928" s="10">
        <v>0</v>
      </c>
      <c r="I25928" s="4" t="s">
        <v>828</v>
      </c>
      <c r="J25928" s="7" t="str">
        <f>VLOOKUP(C25928,'[1]T. Apoyo Sistema'!$B$1:$C$89,2,0)</f>
        <v>SI</v>
      </c>
    </row>
    <row r="25929" spans="1:10" x14ac:dyDescent="0.25">
      <c r="A25929" s="4" t="str">
        <f>CONCATENATE(B25929,"-",C25929,"-",D25929)</f>
        <v>46270-POX59-com2</v>
      </c>
      <c r="B25929" s="16">
        <v>46270</v>
      </c>
      <c r="C25929" s="10" t="s">
        <v>38</v>
      </c>
      <c r="D25929" s="10" t="s">
        <v>72</v>
      </c>
      <c r="E25929" s="10">
        <v>0</v>
      </c>
      <c r="F25929" s="10">
        <v>16.683333333333334</v>
      </c>
      <c r="G25929" s="10">
        <v>7.3166666666666664</v>
      </c>
      <c r="H25929" s="10">
        <v>0</v>
      </c>
      <c r="I25929" s="4" t="s">
        <v>828</v>
      </c>
      <c r="J25929" s="7" t="str">
        <f>VLOOKUP(C25929,'[1]T. Apoyo Sistema'!$B$1:$C$89,2,0)</f>
        <v>SI</v>
      </c>
    </row>
    <row r="25930" spans="1:10" x14ac:dyDescent="0.25">
      <c r="A25930" s="4" t="str">
        <f>CONCATENATE(B25930,"-",C25930,"-",D25930)</f>
        <v>46270-POX59-com3</v>
      </c>
      <c r="B25930" s="16">
        <v>46270</v>
      </c>
      <c r="C25930" s="10" t="s">
        <v>38</v>
      </c>
      <c r="D25930" s="10" t="s">
        <v>77</v>
      </c>
      <c r="E25930" s="10">
        <v>0</v>
      </c>
      <c r="F25930" s="10">
        <v>16.733333333333334</v>
      </c>
      <c r="G25930" s="10">
        <v>7.2666666666666657</v>
      </c>
      <c r="H25930" s="10">
        <v>0</v>
      </c>
      <c r="I25930" s="4" t="s">
        <v>828</v>
      </c>
      <c r="J25930" s="7" t="str">
        <f>VLOOKUP(C25930,'[1]T. Apoyo Sistema'!$B$1:$C$89,2,0)</f>
        <v>SI</v>
      </c>
    </row>
    <row r="25931" spans="1:10" x14ac:dyDescent="0.25">
      <c r="A25931" s="4" t="str">
        <f>CONCATENATE(B25931,"-",C25931,"-",D25931)</f>
        <v>46270-POX59-gen1</v>
      </c>
      <c r="B25931" s="16">
        <v>46270</v>
      </c>
      <c r="C25931" s="10" t="s">
        <v>38</v>
      </c>
      <c r="D25931" s="10" t="s">
        <v>59</v>
      </c>
      <c r="E25931" s="10">
        <v>0</v>
      </c>
      <c r="F25931" s="10">
        <v>0</v>
      </c>
      <c r="G25931" s="10">
        <v>0</v>
      </c>
      <c r="H25931" s="10">
        <v>24</v>
      </c>
      <c r="I25931" s="4" t="s">
        <v>828</v>
      </c>
      <c r="J25931" s="7" t="str">
        <f>VLOOKUP(C25931,'[1]T. Apoyo Sistema'!$B$1:$C$89,2,0)</f>
        <v>SI</v>
      </c>
    </row>
    <row r="25932" spans="1:10" x14ac:dyDescent="0.25">
      <c r="A25932" s="4" t="str">
        <f>CONCATENATE(B25932,"-",C25932,"-",D25932)</f>
        <v>46270-POX59-gen2</v>
      </c>
      <c r="B25932" s="16">
        <v>46270</v>
      </c>
      <c r="C25932" s="10" t="s">
        <v>38</v>
      </c>
      <c r="D25932" s="10" t="s">
        <v>73</v>
      </c>
      <c r="E25932" s="10">
        <v>0</v>
      </c>
      <c r="F25932" s="10">
        <v>18.266666666666666</v>
      </c>
      <c r="G25932" s="10">
        <v>5.7333333333333343</v>
      </c>
      <c r="H25932" s="10">
        <v>0</v>
      </c>
      <c r="I25932" s="4" t="s">
        <v>828</v>
      </c>
      <c r="J25932" s="7" t="str">
        <f>VLOOKUP(C25932,'[1]T. Apoyo Sistema'!$B$1:$C$89,2,0)</f>
        <v>SI</v>
      </c>
    </row>
    <row r="25933" spans="1:10" x14ac:dyDescent="0.25">
      <c r="A25933" s="4" t="str">
        <f>CONCATENATE(B25933,"-",C25933,"-",D25933)</f>
        <v>46270-POX59-motocom1</v>
      </c>
      <c r="B25933" s="16">
        <v>46270</v>
      </c>
      <c r="C25933" s="10" t="s">
        <v>38</v>
      </c>
      <c r="D25933" s="10" t="s">
        <v>104</v>
      </c>
      <c r="E25933" s="10">
        <v>0</v>
      </c>
      <c r="F25933" s="10">
        <v>0</v>
      </c>
      <c r="G25933" s="10">
        <v>24</v>
      </c>
      <c r="H25933" s="10">
        <v>0</v>
      </c>
      <c r="I25933" s="4" t="s">
        <v>828</v>
      </c>
      <c r="J25933" s="7" t="str">
        <f>VLOOKUP(C25933,'[1]T. Apoyo Sistema'!$B$1:$C$89,2,0)</f>
        <v>SI</v>
      </c>
    </row>
    <row r="25934" spans="1:10" x14ac:dyDescent="0.25">
      <c r="A25934" s="4" t="str">
        <f>CONCATENATE(B25934,"-",C25934,"-",D25934)</f>
        <v>46270-POX59-motocom2</v>
      </c>
      <c r="B25934" s="16">
        <v>46270</v>
      </c>
      <c r="C25934" s="10" t="s">
        <v>38</v>
      </c>
      <c r="D25934" s="10" t="s">
        <v>105</v>
      </c>
      <c r="E25934" s="10">
        <v>0</v>
      </c>
      <c r="F25934" s="10">
        <v>0</v>
      </c>
      <c r="G25934" s="10">
        <v>24</v>
      </c>
      <c r="H25934" s="10">
        <v>0</v>
      </c>
      <c r="I25934" s="4" t="s">
        <v>828</v>
      </c>
      <c r="J25934" s="7" t="str">
        <f>VLOOKUP(C25934,'[1]T. Apoyo Sistema'!$B$1:$C$89,2,0)</f>
        <v>SI</v>
      </c>
    </row>
    <row r="25935" spans="1:10" x14ac:dyDescent="0.25">
      <c r="A25935" s="4" t="str">
        <f>CONCATENATE(B25935,"-",C25935,"-",D25935)</f>
        <v>46270-POX59-psa1</v>
      </c>
      <c r="B25935" s="16">
        <v>46270</v>
      </c>
      <c r="C25935" s="10" t="s">
        <v>38</v>
      </c>
      <c r="D25935" s="10" t="s">
        <v>60</v>
      </c>
      <c r="E25935" s="10">
        <v>0</v>
      </c>
      <c r="F25935" s="10">
        <v>16.166666666666668</v>
      </c>
      <c r="G25935" s="10">
        <v>7.8333333333333321</v>
      </c>
      <c r="H25935" s="10">
        <v>0</v>
      </c>
      <c r="I25935" s="4" t="s">
        <v>828</v>
      </c>
      <c r="J25935" s="7" t="str">
        <f>VLOOKUP(C25935,'[1]T. Apoyo Sistema'!$B$1:$C$89,2,0)</f>
        <v>SI</v>
      </c>
    </row>
    <row r="25936" spans="1:10" x14ac:dyDescent="0.25">
      <c r="A25936" s="4" t="str">
        <f>CONCATENATE(B25936,"-",C25936,"-",D25936)</f>
        <v>46270-POX59-psa2</v>
      </c>
      <c r="B25936" s="16">
        <v>46270</v>
      </c>
      <c r="C25936" s="10" t="s">
        <v>38</v>
      </c>
      <c r="D25936" s="10" t="s">
        <v>74</v>
      </c>
      <c r="E25936" s="10">
        <v>0</v>
      </c>
      <c r="F25936" s="10">
        <v>16.133333333333333</v>
      </c>
      <c r="G25936" s="10">
        <v>7.8666666666666671</v>
      </c>
      <c r="H25936" s="10">
        <v>0</v>
      </c>
      <c r="I25936" s="4" t="s">
        <v>828</v>
      </c>
      <c r="J25936" s="7" t="str">
        <f>VLOOKUP(C25936,'[1]T. Apoyo Sistema'!$B$1:$C$89,2,0)</f>
        <v>SI</v>
      </c>
    </row>
    <row r="25937" spans="1:10" x14ac:dyDescent="0.25">
      <c r="A25937" s="4" t="str">
        <f>CONCATENATE(B25937,"-",C25937,"-",D25937)</f>
        <v>46270-POX59-psa3</v>
      </c>
      <c r="B25937" s="16">
        <v>46270</v>
      </c>
      <c r="C25937" s="10" t="s">
        <v>38</v>
      </c>
      <c r="D25937" s="10" t="s">
        <v>79</v>
      </c>
      <c r="E25937" s="10">
        <v>0</v>
      </c>
      <c r="F25937" s="10">
        <v>16.133333333333333</v>
      </c>
      <c r="G25937" s="10">
        <v>7.8666666666666671</v>
      </c>
      <c r="H25937" s="10">
        <v>0</v>
      </c>
      <c r="I25937" s="4" t="s">
        <v>828</v>
      </c>
      <c r="J25937" s="7" t="str">
        <f>VLOOKUP(C25937,'[1]T. Apoyo Sistema'!$B$1:$C$89,2,0)</f>
        <v>SI</v>
      </c>
    </row>
    <row r="25938" spans="1:10" x14ac:dyDescent="0.25">
      <c r="A25938" s="4" t="str">
        <f>CONCATENATE(B25938,"-",C25938,"-",D25938)</f>
        <v>46270-POX59-psa4</v>
      </c>
      <c r="B25938" s="16">
        <v>46270</v>
      </c>
      <c r="C25938" s="10" t="s">
        <v>38</v>
      </c>
      <c r="D25938" s="10" t="s">
        <v>80</v>
      </c>
      <c r="E25938" s="10">
        <v>0</v>
      </c>
      <c r="F25938" s="10">
        <v>16.100000000000001</v>
      </c>
      <c r="G25938" s="10">
        <v>7.8999999999999986</v>
      </c>
      <c r="H25938" s="10">
        <v>0</v>
      </c>
      <c r="I25938" s="4" t="s">
        <v>828</v>
      </c>
      <c r="J25938" s="7" t="str">
        <f>VLOOKUP(C25938,'[1]T. Apoyo Sistema'!$B$1:$C$89,2,0)</f>
        <v>SI</v>
      </c>
    </row>
    <row r="25939" spans="1:10" x14ac:dyDescent="0.25">
      <c r="A25939" s="4" t="str">
        <f>CONCATENATE(B25939,"-",C25939,"-",D25939)</f>
        <v>46270-POX59-psa5</v>
      </c>
      <c r="B25939" s="16">
        <v>46270</v>
      </c>
      <c r="C25939" s="10" t="s">
        <v>38</v>
      </c>
      <c r="D25939" s="10" t="s">
        <v>92</v>
      </c>
      <c r="E25939" s="10">
        <v>0</v>
      </c>
      <c r="F25939" s="10">
        <v>15.983333333333333</v>
      </c>
      <c r="G25939" s="10">
        <v>8.0166666666666675</v>
      </c>
      <c r="H25939" s="10">
        <v>0</v>
      </c>
      <c r="I25939" s="4" t="s">
        <v>828</v>
      </c>
      <c r="J25939" s="7" t="str">
        <f>VLOOKUP(C25939,'[1]T. Apoyo Sistema'!$B$1:$C$89,2,0)</f>
        <v>SI</v>
      </c>
    </row>
    <row r="25940" spans="1:10" x14ac:dyDescent="0.25">
      <c r="A25940" s="4" t="str">
        <f>CONCATENATE(B25940,"-",C25940,"-",D25940)</f>
        <v>46270-POX59-psa6</v>
      </c>
      <c r="B25940" s="16">
        <v>46270</v>
      </c>
      <c r="C25940" s="10" t="s">
        <v>38</v>
      </c>
      <c r="D25940" s="10" t="s">
        <v>93</v>
      </c>
      <c r="E25940" s="10">
        <v>0</v>
      </c>
      <c r="F25940" s="10">
        <v>15.9</v>
      </c>
      <c r="G25940" s="10">
        <v>8.1</v>
      </c>
      <c r="H25940" s="10">
        <v>0</v>
      </c>
      <c r="I25940" s="4" t="s">
        <v>828</v>
      </c>
      <c r="J25940" s="7" t="str">
        <f>VLOOKUP(C25940,'[1]T. Apoyo Sistema'!$B$1:$C$89,2,0)</f>
        <v>SI</v>
      </c>
    </row>
    <row r="25941" spans="1:10" x14ac:dyDescent="0.25">
      <c r="A25941" s="4" t="str">
        <f>CONCATENATE(B25941,"-",C25941,"-",D25941)</f>
        <v>46270-POX59-sec1</v>
      </c>
      <c r="B25941" s="16">
        <v>46270</v>
      </c>
      <c r="C25941" s="10" t="s">
        <v>38</v>
      </c>
      <c r="D25941" s="10" t="s">
        <v>75</v>
      </c>
      <c r="E25941" s="10">
        <v>0</v>
      </c>
      <c r="F25941" s="10">
        <v>17.766666666666666</v>
      </c>
      <c r="G25941" s="10">
        <v>6.2333333333333343</v>
      </c>
      <c r="H25941" s="10">
        <v>0</v>
      </c>
      <c r="I25941" s="4" t="s">
        <v>828</v>
      </c>
      <c r="J25941" s="7" t="str">
        <f>VLOOKUP(C25941,'[1]T. Apoyo Sistema'!$B$1:$C$89,2,0)</f>
        <v>SI</v>
      </c>
    </row>
    <row r="25942" spans="1:10" x14ac:dyDescent="0.25">
      <c r="A25942" s="4" t="str">
        <f>CONCATENATE(B25942,"-",C25942,"-",D25942)</f>
        <v>46270-POX59-sec2</v>
      </c>
      <c r="B25942" s="16">
        <v>46270</v>
      </c>
      <c r="C25942" s="10" t="s">
        <v>38</v>
      </c>
      <c r="D25942" s="10" t="s">
        <v>76</v>
      </c>
      <c r="E25942" s="10">
        <v>0</v>
      </c>
      <c r="F25942" s="10">
        <v>17.766666666666666</v>
      </c>
      <c r="G25942" s="10">
        <v>6.2333333333333343</v>
      </c>
      <c r="H25942" s="10">
        <v>0</v>
      </c>
      <c r="I25942" s="4" t="s">
        <v>828</v>
      </c>
      <c r="J25942" s="7" t="str">
        <f>VLOOKUP(C25942,'[1]T. Apoyo Sistema'!$B$1:$C$89,2,0)</f>
        <v>SI</v>
      </c>
    </row>
    <row r="25943" spans="1:10" x14ac:dyDescent="0.25">
      <c r="A25943" s="4" t="str">
        <f>CONCATENATE(B25943,"-",C25943,"-",D25943)</f>
        <v>46270-POX6-bbd1</v>
      </c>
      <c r="B25943" s="16">
        <v>46270</v>
      </c>
      <c r="C25943" s="10" t="s">
        <v>106</v>
      </c>
      <c r="D25943" s="10" t="s">
        <v>69</v>
      </c>
      <c r="E25943" s="10">
        <v>0</v>
      </c>
      <c r="F25943" s="10">
        <v>0.51666666666666672</v>
      </c>
      <c r="G25943" s="10">
        <v>23.483333333333334</v>
      </c>
      <c r="H25943" s="10">
        <v>0</v>
      </c>
      <c r="I25943" s="4" t="s">
        <v>828</v>
      </c>
      <c r="J25943" s="7" t="str">
        <f>VLOOKUP(C25943,'[1]T. Apoyo Sistema'!$B$1:$C$89,2,0)</f>
        <v>SI</v>
      </c>
    </row>
    <row r="25944" spans="1:10" x14ac:dyDescent="0.25">
      <c r="A25944" s="4" t="str">
        <f>CONCATENATE(B25944,"-",C25944,"-",D25944)</f>
        <v>46270-POX6-bbd2</v>
      </c>
      <c r="B25944" s="16">
        <v>46270</v>
      </c>
      <c r="C25944" s="10" t="s">
        <v>106</v>
      </c>
      <c r="D25944" s="10" t="s">
        <v>70</v>
      </c>
      <c r="E25944" s="10">
        <v>0</v>
      </c>
      <c r="F25944" s="10">
        <v>0</v>
      </c>
      <c r="G25944" s="10">
        <v>24</v>
      </c>
      <c r="H25944" s="10">
        <v>0</v>
      </c>
      <c r="I25944" s="4" t="s">
        <v>828</v>
      </c>
      <c r="J25944" s="7" t="str">
        <f>VLOOKUP(C25944,'[1]T. Apoyo Sistema'!$B$1:$C$89,2,0)</f>
        <v>SI</v>
      </c>
    </row>
    <row r="25945" spans="1:10" x14ac:dyDescent="0.25">
      <c r="A25945" s="4" t="str">
        <f>CONCATENATE(B25945,"-",C25945,"-",D25945)</f>
        <v>46270-POX6-com1</v>
      </c>
      <c r="B25945" s="16">
        <v>46270</v>
      </c>
      <c r="C25945" s="10" t="s">
        <v>106</v>
      </c>
      <c r="D25945" s="10" t="s">
        <v>71</v>
      </c>
      <c r="E25945" s="10">
        <v>0</v>
      </c>
      <c r="F25945" s="10">
        <v>20.333333333333332</v>
      </c>
      <c r="G25945" s="10">
        <v>3.6666666666666679</v>
      </c>
      <c r="H25945" s="10">
        <v>0</v>
      </c>
      <c r="I25945" s="4" t="s">
        <v>828</v>
      </c>
      <c r="J25945" s="7" t="str">
        <f>VLOOKUP(C25945,'[1]T. Apoyo Sistema'!$B$1:$C$89,2,0)</f>
        <v>SI</v>
      </c>
    </row>
    <row r="25946" spans="1:10" x14ac:dyDescent="0.25">
      <c r="A25946" s="4" t="str">
        <f>CONCATENATE(B25946,"-",C25946,"-",D25946)</f>
        <v>46270-POX6-com2</v>
      </c>
      <c r="B25946" s="16">
        <v>46270</v>
      </c>
      <c r="C25946" s="10" t="s">
        <v>106</v>
      </c>
      <c r="D25946" s="10" t="s">
        <v>72</v>
      </c>
      <c r="E25946" s="10">
        <v>0</v>
      </c>
      <c r="F25946" s="10">
        <v>18.483333333333334</v>
      </c>
      <c r="G25946" s="10">
        <v>5.5166666666666657</v>
      </c>
      <c r="H25946" s="10">
        <v>0</v>
      </c>
      <c r="I25946" s="4" t="s">
        <v>828</v>
      </c>
      <c r="J25946" s="7" t="str">
        <f>VLOOKUP(C25946,'[1]T. Apoyo Sistema'!$B$1:$C$89,2,0)</f>
        <v>SI</v>
      </c>
    </row>
    <row r="25947" spans="1:10" x14ac:dyDescent="0.25">
      <c r="A25947" s="4" t="str">
        <f>CONCATENATE(B25947,"-",C25947,"-",D25947)</f>
        <v>46270-POX6-com3</v>
      </c>
      <c r="B25947" s="16">
        <v>46270</v>
      </c>
      <c r="C25947" s="10" t="s">
        <v>106</v>
      </c>
      <c r="D25947" s="10" t="s">
        <v>77</v>
      </c>
      <c r="E25947" s="10">
        <v>0</v>
      </c>
      <c r="F25947" s="10">
        <v>16.350000000000001</v>
      </c>
      <c r="G25947" s="10">
        <v>7.6499999999999986</v>
      </c>
      <c r="H25947" s="10">
        <v>0</v>
      </c>
      <c r="I25947" s="4" t="s">
        <v>828</v>
      </c>
      <c r="J25947" s="7" t="str">
        <f>VLOOKUP(C25947,'[1]T. Apoyo Sistema'!$B$1:$C$89,2,0)</f>
        <v>SI</v>
      </c>
    </row>
    <row r="25948" spans="1:10" x14ac:dyDescent="0.25">
      <c r="A25948" s="4" t="str">
        <f>CONCATENATE(B25948,"-",C25948,"-",D25948)</f>
        <v>46270-POX6-com4</v>
      </c>
      <c r="B25948" s="16">
        <v>46270</v>
      </c>
      <c r="C25948" s="10" t="s">
        <v>106</v>
      </c>
      <c r="D25948" s="10" t="s">
        <v>78</v>
      </c>
      <c r="E25948" s="10">
        <v>0</v>
      </c>
      <c r="F25948" s="10">
        <v>20.533333333333335</v>
      </c>
      <c r="G25948" s="10">
        <v>3.466666666666665</v>
      </c>
      <c r="H25948" s="10">
        <v>0</v>
      </c>
      <c r="I25948" s="4" t="s">
        <v>828</v>
      </c>
      <c r="J25948" s="7" t="str">
        <f>VLOOKUP(C25948,'[1]T. Apoyo Sistema'!$B$1:$C$89,2,0)</f>
        <v>SI</v>
      </c>
    </row>
    <row r="25949" spans="1:10" x14ac:dyDescent="0.25">
      <c r="A25949" s="4" t="str">
        <f>CONCATENATE(B25949,"-",C25949,"-",D25949)</f>
        <v>46270-POX6-gen1</v>
      </c>
      <c r="B25949" s="16">
        <v>46270</v>
      </c>
      <c r="C25949" s="10" t="s">
        <v>106</v>
      </c>
      <c r="D25949" s="10" t="s">
        <v>59</v>
      </c>
      <c r="E25949" s="10">
        <v>0</v>
      </c>
      <c r="F25949" s="10">
        <v>10.199999999999999</v>
      </c>
      <c r="G25949" s="10">
        <v>13.8</v>
      </c>
      <c r="H25949" s="10">
        <v>0</v>
      </c>
      <c r="I25949" s="4" t="s">
        <v>828</v>
      </c>
      <c r="J25949" s="7" t="str">
        <f>VLOOKUP(C25949,'[1]T. Apoyo Sistema'!$B$1:$C$89,2,0)</f>
        <v>SI</v>
      </c>
    </row>
    <row r="25950" spans="1:10" x14ac:dyDescent="0.25">
      <c r="A25950" s="4" t="str">
        <f>CONCATENATE(B25950,"-",C25950,"-",D25950)</f>
        <v>46270-POX6-gen2</v>
      </c>
      <c r="B25950" s="16">
        <v>46270</v>
      </c>
      <c r="C25950" s="10" t="s">
        <v>106</v>
      </c>
      <c r="D25950" s="10" t="s">
        <v>73</v>
      </c>
      <c r="E25950" s="10">
        <v>0</v>
      </c>
      <c r="F25950" s="10">
        <v>10.866666666666667</v>
      </c>
      <c r="G25950" s="10">
        <v>13.133333333333333</v>
      </c>
      <c r="H25950" s="10">
        <v>0</v>
      </c>
      <c r="I25950" s="4" t="s">
        <v>828</v>
      </c>
      <c r="J25950" s="7" t="str">
        <f>VLOOKUP(C25950,'[1]T. Apoyo Sistema'!$B$1:$C$89,2,0)</f>
        <v>SI</v>
      </c>
    </row>
    <row r="25951" spans="1:10" x14ac:dyDescent="0.25">
      <c r="A25951" s="4" t="str">
        <f>CONCATENATE(B25951,"-",C25951,"-",D25951)</f>
        <v>46270-POX6-psa1</v>
      </c>
      <c r="B25951" s="16">
        <v>46270</v>
      </c>
      <c r="C25951" s="10" t="s">
        <v>106</v>
      </c>
      <c r="D25951" s="10" t="s">
        <v>60</v>
      </c>
      <c r="E25951" s="10">
        <v>0</v>
      </c>
      <c r="F25951" s="10">
        <v>16.066666666666666</v>
      </c>
      <c r="G25951" s="10">
        <v>7.9333333333333336</v>
      </c>
      <c r="H25951" s="10">
        <v>0</v>
      </c>
      <c r="I25951" s="4" t="s">
        <v>828</v>
      </c>
      <c r="J25951" s="7" t="str">
        <f>VLOOKUP(C25951,'[1]T. Apoyo Sistema'!$B$1:$C$89,2,0)</f>
        <v>SI</v>
      </c>
    </row>
    <row r="25952" spans="1:10" x14ac:dyDescent="0.25">
      <c r="A25952" s="4" t="str">
        <f>CONCATENATE(B25952,"-",C25952,"-",D25952)</f>
        <v>46270-POX6-psa2</v>
      </c>
      <c r="B25952" s="16">
        <v>46270</v>
      </c>
      <c r="C25952" s="10" t="s">
        <v>106</v>
      </c>
      <c r="D25952" s="10" t="s">
        <v>74</v>
      </c>
      <c r="E25952" s="10">
        <v>0</v>
      </c>
      <c r="F25952" s="10">
        <v>20.133333333333333</v>
      </c>
      <c r="G25952" s="10">
        <v>3.8666666666666671</v>
      </c>
      <c r="H25952" s="10">
        <v>0</v>
      </c>
      <c r="I25952" s="4" t="s">
        <v>828</v>
      </c>
      <c r="J25952" s="7" t="str">
        <f>VLOOKUP(C25952,'[1]T. Apoyo Sistema'!$B$1:$C$89,2,0)</f>
        <v>SI</v>
      </c>
    </row>
    <row r="25953" spans="1:10" x14ac:dyDescent="0.25">
      <c r="A25953" s="4" t="str">
        <f>CONCATENATE(B25953,"-",C25953,"-",D25953)</f>
        <v>46270-POX6-psa3</v>
      </c>
      <c r="B25953" s="16">
        <v>46270</v>
      </c>
      <c r="C25953" s="10" t="s">
        <v>106</v>
      </c>
      <c r="D25953" s="10" t="s">
        <v>79</v>
      </c>
      <c r="E25953" s="10">
        <v>0</v>
      </c>
      <c r="F25953" s="10">
        <v>20.100000000000001</v>
      </c>
      <c r="G25953" s="10">
        <v>3.8999999999999986</v>
      </c>
      <c r="H25953" s="10">
        <v>0</v>
      </c>
      <c r="I25953" s="4" t="s">
        <v>828</v>
      </c>
      <c r="J25953" s="7" t="str">
        <f>VLOOKUP(C25953,'[1]T. Apoyo Sistema'!$B$1:$C$89,2,0)</f>
        <v>SI</v>
      </c>
    </row>
    <row r="25954" spans="1:10" x14ac:dyDescent="0.25">
      <c r="A25954" s="4" t="str">
        <f>CONCATENATE(B25954,"-",C25954,"-",D25954)</f>
        <v>46270-POX6-psa4</v>
      </c>
      <c r="B25954" s="16">
        <v>46270</v>
      </c>
      <c r="C25954" s="10" t="s">
        <v>106</v>
      </c>
      <c r="D25954" s="10" t="s">
        <v>80</v>
      </c>
      <c r="E25954" s="10">
        <v>0</v>
      </c>
      <c r="F25954" s="10">
        <v>18.166666666666668</v>
      </c>
      <c r="G25954" s="10">
        <v>5.8333333333333321</v>
      </c>
      <c r="H25954" s="10">
        <v>0</v>
      </c>
      <c r="I25954" s="4" t="s">
        <v>828</v>
      </c>
      <c r="J25954" s="7" t="str">
        <f>VLOOKUP(C25954,'[1]T. Apoyo Sistema'!$B$1:$C$89,2,0)</f>
        <v>SI</v>
      </c>
    </row>
    <row r="25955" spans="1:10" x14ac:dyDescent="0.25">
      <c r="A25955" s="4" t="str">
        <f>CONCATENATE(B25955,"-",C25955,"-",D25955)</f>
        <v>46270-POX6-sec1</v>
      </c>
      <c r="B25955" s="16">
        <v>46270</v>
      </c>
      <c r="C25955" s="10" t="s">
        <v>106</v>
      </c>
      <c r="D25955" s="10" t="s">
        <v>75</v>
      </c>
      <c r="E25955" s="10">
        <v>0</v>
      </c>
      <c r="F25955" s="10">
        <v>20.816666666666666</v>
      </c>
      <c r="G25955" s="10">
        <v>3.1833333333333336</v>
      </c>
      <c r="H25955" s="10">
        <v>0</v>
      </c>
      <c r="I25955" s="4" t="s">
        <v>828</v>
      </c>
      <c r="J25955" s="7" t="str">
        <f>VLOOKUP(C25955,'[1]T. Apoyo Sistema'!$B$1:$C$89,2,0)</f>
        <v>SI</v>
      </c>
    </row>
    <row r="25956" spans="1:10" x14ac:dyDescent="0.25">
      <c r="A25956" s="4" t="str">
        <f>CONCATENATE(B25956,"-",C25956,"-",D25956)</f>
        <v>46270-POX6-sec2</v>
      </c>
      <c r="B25956" s="16">
        <v>46270</v>
      </c>
      <c r="C25956" s="10" t="s">
        <v>106</v>
      </c>
      <c r="D25956" s="10" t="s">
        <v>76</v>
      </c>
      <c r="E25956" s="10">
        <v>0</v>
      </c>
      <c r="F25956" s="10">
        <v>20.816666666666666</v>
      </c>
      <c r="G25956" s="10">
        <v>3.1833333333333336</v>
      </c>
      <c r="H25956" s="10">
        <v>0</v>
      </c>
      <c r="I25956" s="4" t="s">
        <v>828</v>
      </c>
      <c r="J25956" s="7" t="str">
        <f>VLOOKUP(C25956,'[1]T. Apoyo Sistema'!$B$1:$C$89,2,0)</f>
        <v>SI</v>
      </c>
    </row>
    <row r="25957" spans="1:10" x14ac:dyDescent="0.25">
      <c r="A25957" s="4" t="str">
        <f>CONCATENATE(B25957,"-",C25957,"-",D25957)</f>
        <v>46270-POX60-bbd1</v>
      </c>
      <c r="B25957" s="16">
        <v>46270</v>
      </c>
      <c r="C25957" s="10" t="s">
        <v>23</v>
      </c>
      <c r="D25957" s="10" t="s">
        <v>69</v>
      </c>
      <c r="E25957" s="10">
        <v>0</v>
      </c>
      <c r="F25957" s="10">
        <v>0</v>
      </c>
      <c r="G25957" s="10">
        <v>24</v>
      </c>
      <c r="H25957" s="10">
        <v>0</v>
      </c>
      <c r="I25957" s="4" t="s">
        <v>828</v>
      </c>
      <c r="J25957" s="7" t="str">
        <f>VLOOKUP(C25957,'[1]T. Apoyo Sistema'!$B$1:$C$89,2,0)</f>
        <v>SI</v>
      </c>
    </row>
    <row r="25958" spans="1:10" x14ac:dyDescent="0.25">
      <c r="A25958" s="4" t="str">
        <f>CONCATENATE(B25958,"-",C25958,"-",D25958)</f>
        <v>46270-POX60-bbd2</v>
      </c>
      <c r="B25958" s="16">
        <v>46270</v>
      </c>
      <c r="C25958" s="10" t="s">
        <v>23</v>
      </c>
      <c r="D25958" s="10" t="s">
        <v>70</v>
      </c>
      <c r="E25958" s="10">
        <v>0</v>
      </c>
      <c r="F25958" s="10">
        <v>0</v>
      </c>
      <c r="G25958" s="10">
        <v>24</v>
      </c>
      <c r="H25958" s="10">
        <v>0</v>
      </c>
      <c r="I25958" s="4" t="s">
        <v>828</v>
      </c>
      <c r="J25958" s="7" t="str">
        <f>VLOOKUP(C25958,'[1]T. Apoyo Sistema'!$B$1:$C$89,2,0)</f>
        <v>SI</v>
      </c>
    </row>
    <row r="25959" spans="1:10" x14ac:dyDescent="0.25">
      <c r="A25959" s="4" t="str">
        <f>CONCATENATE(B25959,"-",C25959,"-",D25959)</f>
        <v>46270-POX60-com1</v>
      </c>
      <c r="B25959" s="16">
        <v>46270</v>
      </c>
      <c r="C25959" s="10" t="s">
        <v>23</v>
      </c>
      <c r="D25959" s="10" t="s">
        <v>71</v>
      </c>
      <c r="E25959" s="10">
        <v>0</v>
      </c>
      <c r="F25959" s="10">
        <v>0</v>
      </c>
      <c r="G25959" s="10">
        <v>0</v>
      </c>
      <c r="H25959" s="10">
        <v>24</v>
      </c>
      <c r="I25959" s="4" t="s">
        <v>828</v>
      </c>
      <c r="J25959" s="7" t="str">
        <f>VLOOKUP(C25959,'[1]T. Apoyo Sistema'!$B$1:$C$89,2,0)</f>
        <v>SI</v>
      </c>
    </row>
    <row r="25960" spans="1:10" x14ac:dyDescent="0.25">
      <c r="A25960" s="4" t="str">
        <f>CONCATENATE(B25960,"-",C25960,"-",D25960)</f>
        <v>46270-POX60-com2</v>
      </c>
      <c r="B25960" s="16">
        <v>46270</v>
      </c>
      <c r="C25960" s="10" t="s">
        <v>23</v>
      </c>
      <c r="D25960" s="10" t="s">
        <v>72</v>
      </c>
      <c r="E25960" s="10">
        <v>0</v>
      </c>
      <c r="F25960" s="10">
        <v>1.4166666666666667</v>
      </c>
      <c r="G25960" s="10">
        <v>22.583333333333332</v>
      </c>
      <c r="H25960" s="10">
        <v>0</v>
      </c>
      <c r="I25960" s="4" t="s">
        <v>828</v>
      </c>
      <c r="J25960" s="7" t="str">
        <f>VLOOKUP(C25960,'[1]T. Apoyo Sistema'!$B$1:$C$89,2,0)</f>
        <v>SI</v>
      </c>
    </row>
    <row r="25961" spans="1:10" x14ac:dyDescent="0.25">
      <c r="A25961" s="4" t="str">
        <f>CONCATENATE(B25961,"-",C25961,"-",D25961)</f>
        <v>46270-POX60-com3</v>
      </c>
      <c r="B25961" s="16">
        <v>46270</v>
      </c>
      <c r="C25961" s="10" t="s">
        <v>23</v>
      </c>
      <c r="D25961" s="10" t="s">
        <v>77</v>
      </c>
      <c r="E25961" s="10">
        <v>0</v>
      </c>
      <c r="F25961" s="10">
        <v>1.5166666666666666</v>
      </c>
      <c r="G25961" s="10">
        <v>22.483333333333334</v>
      </c>
      <c r="H25961" s="10">
        <v>0</v>
      </c>
      <c r="I25961" s="4" t="s">
        <v>828</v>
      </c>
      <c r="J25961" s="7" t="str">
        <f>VLOOKUP(C25961,'[1]T. Apoyo Sistema'!$B$1:$C$89,2,0)</f>
        <v>SI</v>
      </c>
    </row>
    <row r="25962" spans="1:10" x14ac:dyDescent="0.25">
      <c r="A25962" s="4" t="str">
        <f>CONCATENATE(B25962,"-",C25962,"-",D25962)</f>
        <v>46270-POX60-gen1</v>
      </c>
      <c r="B25962" s="16">
        <v>46270</v>
      </c>
      <c r="C25962" s="10" t="s">
        <v>23</v>
      </c>
      <c r="D25962" s="10" t="s">
        <v>59</v>
      </c>
      <c r="E25962" s="10">
        <v>0</v>
      </c>
      <c r="F25962" s="10">
        <v>0</v>
      </c>
      <c r="G25962" s="10">
        <v>0</v>
      </c>
      <c r="H25962" s="10">
        <v>24</v>
      </c>
      <c r="I25962" s="4" t="s">
        <v>828</v>
      </c>
      <c r="J25962" s="7" t="str">
        <f>VLOOKUP(C25962,'[1]T. Apoyo Sistema'!$B$1:$C$89,2,0)</f>
        <v>SI</v>
      </c>
    </row>
    <row r="25963" spans="1:10" x14ac:dyDescent="0.25">
      <c r="A25963" s="4" t="str">
        <f>CONCATENATE(B25963,"-",C25963,"-",D25963)</f>
        <v>46270-POX60-gen2</v>
      </c>
      <c r="B25963" s="16">
        <v>46270</v>
      </c>
      <c r="C25963" s="10" t="s">
        <v>23</v>
      </c>
      <c r="D25963" s="10" t="s">
        <v>73</v>
      </c>
      <c r="E25963" s="10">
        <v>0</v>
      </c>
      <c r="F25963" s="10">
        <v>1.9666666666666666</v>
      </c>
      <c r="G25963" s="10">
        <v>22.033333333333335</v>
      </c>
      <c r="H25963" s="10">
        <v>0</v>
      </c>
      <c r="I25963" s="4" t="s">
        <v>828</v>
      </c>
      <c r="J25963" s="7" t="str">
        <f>VLOOKUP(C25963,'[1]T. Apoyo Sistema'!$B$1:$C$89,2,0)</f>
        <v>SI</v>
      </c>
    </row>
    <row r="25964" spans="1:10" x14ac:dyDescent="0.25">
      <c r="A25964" s="4" t="str">
        <f>CONCATENATE(B25964,"-",C25964,"-",D25964)</f>
        <v>46270-POX60-motocom1</v>
      </c>
      <c r="B25964" s="16">
        <v>46270</v>
      </c>
      <c r="C25964" s="10" t="s">
        <v>23</v>
      </c>
      <c r="D25964" s="10" t="s">
        <v>104</v>
      </c>
      <c r="E25964" s="10">
        <v>0</v>
      </c>
      <c r="F25964" s="10">
        <v>0</v>
      </c>
      <c r="G25964" s="10">
        <v>24</v>
      </c>
      <c r="H25964" s="10">
        <v>0</v>
      </c>
      <c r="I25964" s="4" t="s">
        <v>828</v>
      </c>
      <c r="J25964" s="7" t="str">
        <f>VLOOKUP(C25964,'[1]T. Apoyo Sistema'!$B$1:$C$89,2,0)</f>
        <v>SI</v>
      </c>
    </row>
    <row r="25965" spans="1:10" x14ac:dyDescent="0.25">
      <c r="A25965" s="4" t="str">
        <f>CONCATENATE(B25965,"-",C25965,"-",D25965)</f>
        <v>46270-POX60-motocom2</v>
      </c>
      <c r="B25965" s="16">
        <v>46270</v>
      </c>
      <c r="C25965" s="10" t="s">
        <v>23</v>
      </c>
      <c r="D25965" s="10" t="s">
        <v>105</v>
      </c>
      <c r="E25965" s="10">
        <v>0</v>
      </c>
      <c r="F25965" s="10">
        <v>0</v>
      </c>
      <c r="G25965" s="10">
        <v>24</v>
      </c>
      <c r="H25965" s="10">
        <v>0</v>
      </c>
      <c r="I25965" s="4" t="s">
        <v>828</v>
      </c>
      <c r="J25965" s="7" t="str">
        <f>VLOOKUP(C25965,'[1]T. Apoyo Sistema'!$B$1:$C$89,2,0)</f>
        <v>SI</v>
      </c>
    </row>
    <row r="25966" spans="1:10" x14ac:dyDescent="0.25">
      <c r="A25966" s="4" t="str">
        <f>CONCATENATE(B25966,"-",C25966,"-",D25966)</f>
        <v>46270-POX60-psa1</v>
      </c>
      <c r="B25966" s="16">
        <v>46270</v>
      </c>
      <c r="C25966" s="10" t="s">
        <v>23</v>
      </c>
      <c r="D25966" s="10" t="s">
        <v>60</v>
      </c>
      <c r="E25966" s="10">
        <v>0</v>
      </c>
      <c r="F25966" s="10">
        <v>1.2333333333333334</v>
      </c>
      <c r="G25966" s="10">
        <v>22.766666666666666</v>
      </c>
      <c r="H25966" s="10">
        <v>0</v>
      </c>
      <c r="I25966" s="4" t="s">
        <v>828</v>
      </c>
      <c r="J25966" s="7" t="str">
        <f>VLOOKUP(C25966,'[1]T. Apoyo Sistema'!$B$1:$C$89,2,0)</f>
        <v>SI</v>
      </c>
    </row>
    <row r="25967" spans="1:10" x14ac:dyDescent="0.25">
      <c r="A25967" s="4" t="str">
        <f>CONCATENATE(B25967,"-",C25967,"-",D25967)</f>
        <v>46270-POX60-psa2</v>
      </c>
      <c r="B25967" s="16">
        <v>46270</v>
      </c>
      <c r="C25967" s="10" t="s">
        <v>23</v>
      </c>
      <c r="D25967" s="10" t="s">
        <v>74</v>
      </c>
      <c r="E25967" s="10">
        <v>0</v>
      </c>
      <c r="F25967" s="10">
        <v>0</v>
      </c>
      <c r="G25967" s="10">
        <v>0</v>
      </c>
      <c r="H25967" s="10">
        <v>24</v>
      </c>
      <c r="I25967" s="4" t="s">
        <v>828</v>
      </c>
      <c r="J25967" s="7" t="str">
        <f>VLOOKUP(C25967,'[1]T. Apoyo Sistema'!$B$1:$C$89,2,0)</f>
        <v>SI</v>
      </c>
    </row>
    <row r="25968" spans="1:10" x14ac:dyDescent="0.25">
      <c r="A25968" s="4" t="str">
        <f>CONCATENATE(B25968,"-",C25968,"-",D25968)</f>
        <v>46270-POX60-psa3</v>
      </c>
      <c r="B25968" s="16">
        <v>46270</v>
      </c>
      <c r="C25968" s="10" t="s">
        <v>23</v>
      </c>
      <c r="D25968" s="10" t="s">
        <v>79</v>
      </c>
      <c r="E25968" s="10">
        <v>0</v>
      </c>
      <c r="F25968" s="10">
        <v>1.2</v>
      </c>
      <c r="G25968" s="10">
        <v>22.8</v>
      </c>
      <c r="H25968" s="10">
        <v>0</v>
      </c>
      <c r="I25968" s="4" t="s">
        <v>828</v>
      </c>
      <c r="J25968" s="7" t="str">
        <f>VLOOKUP(C25968,'[1]T. Apoyo Sistema'!$B$1:$C$89,2,0)</f>
        <v>SI</v>
      </c>
    </row>
    <row r="25969" spans="1:10" x14ac:dyDescent="0.25">
      <c r="A25969" s="4" t="str">
        <f>CONCATENATE(B25969,"-",C25969,"-",D25969)</f>
        <v>46270-POX60-psa4</v>
      </c>
      <c r="B25969" s="16">
        <v>46270</v>
      </c>
      <c r="C25969" s="10" t="s">
        <v>23</v>
      </c>
      <c r="D25969" s="10" t="s">
        <v>80</v>
      </c>
      <c r="E25969" s="10">
        <v>0</v>
      </c>
      <c r="F25969" s="10">
        <v>1.2</v>
      </c>
      <c r="G25969" s="10">
        <v>22.8</v>
      </c>
      <c r="H25969" s="10">
        <v>0</v>
      </c>
      <c r="I25969" s="4" t="s">
        <v>828</v>
      </c>
      <c r="J25969" s="7" t="str">
        <f>VLOOKUP(C25969,'[1]T. Apoyo Sistema'!$B$1:$C$89,2,0)</f>
        <v>SI</v>
      </c>
    </row>
    <row r="25970" spans="1:10" x14ac:dyDescent="0.25">
      <c r="A25970" s="4" t="str">
        <f>CONCATENATE(B25970,"-",C25970,"-",D25970)</f>
        <v>46270-POX60-psa5</v>
      </c>
      <c r="B25970" s="16">
        <v>46270</v>
      </c>
      <c r="C25970" s="10" t="s">
        <v>23</v>
      </c>
      <c r="D25970" s="10" t="s">
        <v>92</v>
      </c>
      <c r="E25970" s="10">
        <v>0</v>
      </c>
      <c r="F25970" s="10">
        <v>0</v>
      </c>
      <c r="G25970" s="10">
        <v>24</v>
      </c>
      <c r="H25970" s="10">
        <v>0</v>
      </c>
      <c r="I25970" s="4" t="s">
        <v>828</v>
      </c>
      <c r="J25970" s="7" t="str">
        <f>VLOOKUP(C25970,'[1]T. Apoyo Sistema'!$B$1:$C$89,2,0)</f>
        <v>SI</v>
      </c>
    </row>
    <row r="25971" spans="1:10" x14ac:dyDescent="0.25">
      <c r="A25971" s="4" t="str">
        <f>CONCATENATE(B25971,"-",C25971,"-",D25971)</f>
        <v>46270-POX60-psa6</v>
      </c>
      <c r="B25971" s="16">
        <v>46270</v>
      </c>
      <c r="C25971" s="10" t="s">
        <v>23</v>
      </c>
      <c r="D25971" s="10" t="s">
        <v>93</v>
      </c>
      <c r="E25971" s="10">
        <v>0</v>
      </c>
      <c r="F25971" s="10">
        <v>1.2</v>
      </c>
      <c r="G25971" s="10">
        <v>22.8</v>
      </c>
      <c r="H25971" s="10">
        <v>0</v>
      </c>
      <c r="I25971" s="4" t="s">
        <v>828</v>
      </c>
      <c r="J25971" s="7" t="str">
        <f>VLOOKUP(C25971,'[1]T. Apoyo Sistema'!$B$1:$C$89,2,0)</f>
        <v>SI</v>
      </c>
    </row>
    <row r="25972" spans="1:10" x14ac:dyDescent="0.25">
      <c r="A25972" s="4" t="str">
        <f>CONCATENATE(B25972,"-",C25972,"-",D25972)</f>
        <v>46270-POX60-sec1</v>
      </c>
      <c r="B25972" s="16">
        <v>46270</v>
      </c>
      <c r="C25972" s="10" t="s">
        <v>23</v>
      </c>
      <c r="D25972" s="10" t="s">
        <v>75</v>
      </c>
      <c r="E25972" s="10">
        <v>0</v>
      </c>
      <c r="F25972" s="10">
        <v>1.7666666666666666</v>
      </c>
      <c r="G25972" s="10">
        <v>22.233333333333334</v>
      </c>
      <c r="H25972" s="10">
        <v>0</v>
      </c>
      <c r="I25972" s="4" t="s">
        <v>828</v>
      </c>
      <c r="J25972" s="7" t="str">
        <f>VLOOKUP(C25972,'[1]T. Apoyo Sistema'!$B$1:$C$89,2,0)</f>
        <v>SI</v>
      </c>
    </row>
    <row r="25973" spans="1:10" x14ac:dyDescent="0.25">
      <c r="A25973" s="4" t="str">
        <f>CONCATENATE(B25973,"-",C25973,"-",D25973)</f>
        <v>46270-POX60-sec2</v>
      </c>
      <c r="B25973" s="16">
        <v>46270</v>
      </c>
      <c r="C25973" s="10" t="s">
        <v>23</v>
      </c>
      <c r="D25973" s="10" t="s">
        <v>76</v>
      </c>
      <c r="E25973" s="10">
        <v>0</v>
      </c>
      <c r="F25973" s="10">
        <v>1.7666666666666666</v>
      </c>
      <c r="G25973" s="10">
        <v>22.233333333333334</v>
      </c>
      <c r="H25973" s="10">
        <v>0</v>
      </c>
      <c r="I25973" s="4" t="s">
        <v>828</v>
      </c>
      <c r="J25973" s="7" t="str">
        <f>VLOOKUP(C25973,'[1]T. Apoyo Sistema'!$B$1:$C$89,2,0)</f>
        <v>SI</v>
      </c>
    </row>
    <row r="25974" spans="1:10" x14ac:dyDescent="0.25">
      <c r="A25974" s="4" t="str">
        <f>CONCATENATE(B25974,"-",C25974,"-",D25974)</f>
        <v>46270-POX61-bbd1</v>
      </c>
      <c r="B25974" s="16">
        <v>46270</v>
      </c>
      <c r="C25974" s="10" t="s">
        <v>107</v>
      </c>
      <c r="D25974" s="10" t="s">
        <v>69</v>
      </c>
      <c r="E25974" s="10">
        <v>0</v>
      </c>
      <c r="F25974" s="10">
        <v>0</v>
      </c>
      <c r="G25974" s="10">
        <v>24</v>
      </c>
      <c r="H25974" s="10">
        <v>0</v>
      </c>
      <c r="I25974" s="4" t="s">
        <v>828</v>
      </c>
      <c r="J25974" s="7" t="str">
        <f>VLOOKUP(C25974,'[1]T. Apoyo Sistema'!$B$1:$C$89,2,0)</f>
        <v>SI</v>
      </c>
    </row>
    <row r="25975" spans="1:10" x14ac:dyDescent="0.25">
      <c r="A25975" s="4" t="str">
        <f>CONCATENATE(B25975,"-",C25975,"-",D25975)</f>
        <v>46270-POX61-bbd2</v>
      </c>
      <c r="B25975" s="16">
        <v>46270</v>
      </c>
      <c r="C25975" s="10" t="s">
        <v>107</v>
      </c>
      <c r="D25975" s="10" t="s">
        <v>70</v>
      </c>
      <c r="E25975" s="10">
        <v>0</v>
      </c>
      <c r="F25975" s="10">
        <v>0</v>
      </c>
      <c r="G25975" s="10">
        <v>24</v>
      </c>
      <c r="H25975" s="10">
        <v>0</v>
      </c>
      <c r="I25975" s="4" t="s">
        <v>828</v>
      </c>
      <c r="J25975" s="7" t="str">
        <f>VLOOKUP(C25975,'[1]T. Apoyo Sistema'!$B$1:$C$89,2,0)</f>
        <v>SI</v>
      </c>
    </row>
    <row r="25976" spans="1:10" x14ac:dyDescent="0.25">
      <c r="A25976" s="4" t="str">
        <f>CONCATENATE(B25976,"-",C25976,"-",D25976)</f>
        <v>46270-POX61-com1</v>
      </c>
      <c r="B25976" s="16">
        <v>46270</v>
      </c>
      <c r="C25976" s="10" t="s">
        <v>107</v>
      </c>
      <c r="D25976" s="10" t="s">
        <v>71</v>
      </c>
      <c r="E25976" s="10">
        <v>0</v>
      </c>
      <c r="F25976" s="10">
        <v>0</v>
      </c>
      <c r="G25976" s="10">
        <v>24</v>
      </c>
      <c r="H25976" s="10">
        <v>0</v>
      </c>
      <c r="I25976" s="4" t="s">
        <v>828</v>
      </c>
      <c r="J25976" s="7" t="str">
        <f>VLOOKUP(C25976,'[1]T. Apoyo Sistema'!$B$1:$C$89,2,0)</f>
        <v>SI</v>
      </c>
    </row>
    <row r="25977" spans="1:10" x14ac:dyDescent="0.25">
      <c r="A25977" s="4" t="str">
        <f>CONCATENATE(B25977,"-",C25977,"-",D25977)</f>
        <v>46270-POX61-com2</v>
      </c>
      <c r="B25977" s="16">
        <v>46270</v>
      </c>
      <c r="C25977" s="10" t="s">
        <v>107</v>
      </c>
      <c r="D25977" s="10" t="s">
        <v>72</v>
      </c>
      <c r="E25977" s="10">
        <v>0</v>
      </c>
      <c r="F25977" s="10">
        <v>0</v>
      </c>
      <c r="G25977" s="10">
        <v>24</v>
      </c>
      <c r="H25977" s="10">
        <v>0</v>
      </c>
      <c r="I25977" s="4" t="s">
        <v>828</v>
      </c>
      <c r="J25977" s="7" t="str">
        <f>VLOOKUP(C25977,'[1]T. Apoyo Sistema'!$B$1:$C$89,2,0)</f>
        <v>SI</v>
      </c>
    </row>
    <row r="25978" spans="1:10" x14ac:dyDescent="0.25">
      <c r="A25978" s="4" t="str">
        <f>CONCATENATE(B25978,"-",C25978,"-",D25978)</f>
        <v>46270-POX61-com3</v>
      </c>
      <c r="B25978" s="16">
        <v>46270</v>
      </c>
      <c r="C25978" s="10" t="s">
        <v>107</v>
      </c>
      <c r="D25978" s="10" t="s">
        <v>77</v>
      </c>
      <c r="E25978" s="10">
        <v>0</v>
      </c>
      <c r="F25978" s="10">
        <v>0</v>
      </c>
      <c r="G25978" s="10">
        <v>24</v>
      </c>
      <c r="H25978" s="10">
        <v>0</v>
      </c>
      <c r="I25978" s="4" t="s">
        <v>828</v>
      </c>
      <c r="J25978" s="7" t="str">
        <f>VLOOKUP(C25978,'[1]T. Apoyo Sistema'!$B$1:$C$89,2,0)</f>
        <v>SI</v>
      </c>
    </row>
    <row r="25979" spans="1:10" x14ac:dyDescent="0.25">
      <c r="A25979" s="4" t="str">
        <f>CONCATENATE(B25979,"-",C25979,"-",D25979)</f>
        <v>46270-POX61-gen1</v>
      </c>
      <c r="B25979" s="16">
        <v>46270</v>
      </c>
      <c r="C25979" s="10" t="s">
        <v>107</v>
      </c>
      <c r="D25979" s="10" t="s">
        <v>59</v>
      </c>
      <c r="E25979" s="10">
        <v>0</v>
      </c>
      <c r="F25979" s="10">
        <v>0</v>
      </c>
      <c r="G25979" s="10">
        <v>24</v>
      </c>
      <c r="H25979" s="10">
        <v>0</v>
      </c>
      <c r="I25979" s="4" t="s">
        <v>828</v>
      </c>
      <c r="J25979" s="7" t="str">
        <f>VLOOKUP(C25979,'[1]T. Apoyo Sistema'!$B$1:$C$89,2,0)</f>
        <v>SI</v>
      </c>
    </row>
    <row r="25980" spans="1:10" x14ac:dyDescent="0.25">
      <c r="A25980" s="4" t="str">
        <f>CONCATENATE(B25980,"-",C25980,"-",D25980)</f>
        <v>46270-POX61-gen2</v>
      </c>
      <c r="B25980" s="16">
        <v>46270</v>
      </c>
      <c r="C25980" s="10" t="s">
        <v>107</v>
      </c>
      <c r="D25980" s="10" t="s">
        <v>73</v>
      </c>
      <c r="E25980" s="10">
        <v>0</v>
      </c>
      <c r="F25980" s="10">
        <v>0</v>
      </c>
      <c r="G25980" s="10">
        <v>24</v>
      </c>
      <c r="H25980" s="10">
        <v>0</v>
      </c>
      <c r="I25980" s="4" t="s">
        <v>828</v>
      </c>
      <c r="J25980" s="7" t="str">
        <f>VLOOKUP(C25980,'[1]T. Apoyo Sistema'!$B$1:$C$89,2,0)</f>
        <v>SI</v>
      </c>
    </row>
    <row r="25981" spans="1:10" x14ac:dyDescent="0.25">
      <c r="A25981" s="4" t="str">
        <f>CONCATENATE(B25981,"-",C25981,"-",D25981)</f>
        <v>46270-POX61-motocom1</v>
      </c>
      <c r="B25981" s="16">
        <v>46270</v>
      </c>
      <c r="C25981" s="10" t="s">
        <v>107</v>
      </c>
      <c r="D25981" s="10" t="s">
        <v>104</v>
      </c>
      <c r="E25981" s="10">
        <v>0</v>
      </c>
      <c r="F25981" s="10">
        <v>0</v>
      </c>
      <c r="G25981" s="10">
        <v>24</v>
      </c>
      <c r="H25981" s="10">
        <v>0</v>
      </c>
      <c r="I25981" s="4" t="s">
        <v>828</v>
      </c>
      <c r="J25981" s="7" t="str">
        <f>VLOOKUP(C25981,'[1]T. Apoyo Sistema'!$B$1:$C$89,2,0)</f>
        <v>SI</v>
      </c>
    </row>
    <row r="25982" spans="1:10" x14ac:dyDescent="0.25">
      <c r="A25982" s="4" t="str">
        <f>CONCATENATE(B25982,"-",C25982,"-",D25982)</f>
        <v>46270-POX61-motocom2</v>
      </c>
      <c r="B25982" s="16">
        <v>46270</v>
      </c>
      <c r="C25982" s="10" t="s">
        <v>107</v>
      </c>
      <c r="D25982" s="10" t="s">
        <v>105</v>
      </c>
      <c r="E25982" s="10">
        <v>0</v>
      </c>
      <c r="F25982" s="10">
        <v>0</v>
      </c>
      <c r="G25982" s="10">
        <v>24</v>
      </c>
      <c r="H25982" s="10">
        <v>0</v>
      </c>
      <c r="I25982" s="4" t="s">
        <v>828</v>
      </c>
      <c r="J25982" s="7" t="str">
        <f>VLOOKUP(C25982,'[1]T. Apoyo Sistema'!$B$1:$C$89,2,0)</f>
        <v>SI</v>
      </c>
    </row>
    <row r="25983" spans="1:10" x14ac:dyDescent="0.25">
      <c r="A25983" s="4" t="str">
        <f>CONCATENATE(B25983,"-",C25983,"-",D25983)</f>
        <v>46270-POX61-psa1</v>
      </c>
      <c r="B25983" s="16">
        <v>46270</v>
      </c>
      <c r="C25983" s="10" t="s">
        <v>107</v>
      </c>
      <c r="D25983" s="10" t="s">
        <v>60</v>
      </c>
      <c r="E25983" s="10">
        <v>0</v>
      </c>
      <c r="F25983" s="10">
        <v>0</v>
      </c>
      <c r="G25983" s="10">
        <v>24</v>
      </c>
      <c r="H25983" s="10">
        <v>0</v>
      </c>
      <c r="I25983" s="4" t="s">
        <v>828</v>
      </c>
      <c r="J25983" s="7" t="str">
        <f>VLOOKUP(C25983,'[1]T. Apoyo Sistema'!$B$1:$C$89,2,0)</f>
        <v>SI</v>
      </c>
    </row>
    <row r="25984" spans="1:10" x14ac:dyDescent="0.25">
      <c r="A25984" s="4" t="str">
        <f>CONCATENATE(B25984,"-",C25984,"-",D25984)</f>
        <v>46270-POX61-psa2</v>
      </c>
      <c r="B25984" s="16">
        <v>46270</v>
      </c>
      <c r="C25984" s="10" t="s">
        <v>107</v>
      </c>
      <c r="D25984" s="10" t="s">
        <v>74</v>
      </c>
      <c r="E25984" s="10">
        <v>0</v>
      </c>
      <c r="F25984" s="10">
        <v>0</v>
      </c>
      <c r="G25984" s="10">
        <v>24</v>
      </c>
      <c r="H25984" s="10">
        <v>0</v>
      </c>
      <c r="I25984" s="4" t="s">
        <v>828</v>
      </c>
      <c r="J25984" s="7" t="str">
        <f>VLOOKUP(C25984,'[1]T. Apoyo Sistema'!$B$1:$C$89,2,0)</f>
        <v>SI</v>
      </c>
    </row>
    <row r="25985" spans="1:10" x14ac:dyDescent="0.25">
      <c r="A25985" s="4" t="str">
        <f>CONCATENATE(B25985,"-",C25985,"-",D25985)</f>
        <v>46270-POX61-psa3</v>
      </c>
      <c r="B25985" s="16">
        <v>46270</v>
      </c>
      <c r="C25985" s="10" t="s">
        <v>107</v>
      </c>
      <c r="D25985" s="10" t="s">
        <v>79</v>
      </c>
      <c r="E25985" s="10">
        <v>0</v>
      </c>
      <c r="F25985" s="10">
        <v>0</v>
      </c>
      <c r="G25985" s="10">
        <v>24</v>
      </c>
      <c r="H25985" s="10">
        <v>0</v>
      </c>
      <c r="I25985" s="4" t="s">
        <v>828</v>
      </c>
      <c r="J25985" s="7" t="str">
        <f>VLOOKUP(C25985,'[1]T. Apoyo Sistema'!$B$1:$C$89,2,0)</f>
        <v>SI</v>
      </c>
    </row>
    <row r="25986" spans="1:10" x14ac:dyDescent="0.25">
      <c r="A25986" s="4" t="str">
        <f>CONCATENATE(B25986,"-",C25986,"-",D25986)</f>
        <v>46270-POX61-psa4</v>
      </c>
      <c r="B25986" s="16">
        <v>46270</v>
      </c>
      <c r="C25986" s="10" t="s">
        <v>107</v>
      </c>
      <c r="D25986" s="10" t="s">
        <v>80</v>
      </c>
      <c r="E25986" s="10">
        <v>0</v>
      </c>
      <c r="F25986" s="10">
        <v>0</v>
      </c>
      <c r="G25986" s="10">
        <v>24</v>
      </c>
      <c r="H25986" s="10">
        <v>0</v>
      </c>
      <c r="I25986" s="4" t="s">
        <v>828</v>
      </c>
      <c r="J25986" s="7" t="str">
        <f>VLOOKUP(C25986,'[1]T. Apoyo Sistema'!$B$1:$C$89,2,0)</f>
        <v>SI</v>
      </c>
    </row>
    <row r="25987" spans="1:10" x14ac:dyDescent="0.25">
      <c r="A25987" s="4" t="str">
        <f>CONCATENATE(B25987,"-",C25987,"-",D25987)</f>
        <v>46270-POX61-psa5</v>
      </c>
      <c r="B25987" s="16">
        <v>46270</v>
      </c>
      <c r="C25987" s="10" t="s">
        <v>107</v>
      </c>
      <c r="D25987" s="10" t="s">
        <v>92</v>
      </c>
      <c r="E25987" s="10">
        <v>0</v>
      </c>
      <c r="F25987" s="10">
        <v>0</v>
      </c>
      <c r="G25987" s="10">
        <v>24</v>
      </c>
      <c r="H25987" s="10">
        <v>0</v>
      </c>
      <c r="I25987" s="4" t="s">
        <v>828</v>
      </c>
      <c r="J25987" s="7" t="str">
        <f>VLOOKUP(C25987,'[1]T. Apoyo Sistema'!$B$1:$C$89,2,0)</f>
        <v>SI</v>
      </c>
    </row>
    <row r="25988" spans="1:10" x14ac:dyDescent="0.25">
      <c r="A25988" s="4" t="str">
        <f>CONCATENATE(B25988,"-",C25988,"-",D25988)</f>
        <v>46270-POX61-psa6</v>
      </c>
      <c r="B25988" s="16">
        <v>46270</v>
      </c>
      <c r="C25988" s="10" t="s">
        <v>107</v>
      </c>
      <c r="D25988" s="10" t="s">
        <v>93</v>
      </c>
      <c r="E25988" s="10">
        <v>0</v>
      </c>
      <c r="F25988" s="10">
        <v>0</v>
      </c>
      <c r="G25988" s="10">
        <v>24</v>
      </c>
      <c r="H25988" s="10">
        <v>0</v>
      </c>
      <c r="I25988" s="4" t="s">
        <v>828</v>
      </c>
      <c r="J25988" s="7" t="str">
        <f>VLOOKUP(C25988,'[1]T. Apoyo Sistema'!$B$1:$C$89,2,0)</f>
        <v>SI</v>
      </c>
    </row>
    <row r="25989" spans="1:10" x14ac:dyDescent="0.25">
      <c r="A25989" s="4" t="str">
        <f>CONCATENATE(B25989,"-",C25989,"-",D25989)</f>
        <v>46270-POX61-sec1</v>
      </c>
      <c r="B25989" s="16">
        <v>46270</v>
      </c>
      <c r="C25989" s="10" t="s">
        <v>107</v>
      </c>
      <c r="D25989" s="10" t="s">
        <v>75</v>
      </c>
      <c r="E25989" s="10">
        <v>0</v>
      </c>
      <c r="F25989" s="10">
        <v>0</v>
      </c>
      <c r="G25989" s="10">
        <v>24</v>
      </c>
      <c r="H25989" s="10">
        <v>0</v>
      </c>
      <c r="I25989" s="4" t="s">
        <v>828</v>
      </c>
      <c r="J25989" s="7" t="str">
        <f>VLOOKUP(C25989,'[1]T. Apoyo Sistema'!$B$1:$C$89,2,0)</f>
        <v>SI</v>
      </c>
    </row>
    <row r="25990" spans="1:10" x14ac:dyDescent="0.25">
      <c r="A25990" s="4" t="str">
        <f>CONCATENATE(B25990,"-",C25990,"-",D25990)</f>
        <v>46270-POX61-sec2</v>
      </c>
      <c r="B25990" s="16">
        <v>46270</v>
      </c>
      <c r="C25990" s="10" t="s">
        <v>107</v>
      </c>
      <c r="D25990" s="10" t="s">
        <v>76</v>
      </c>
      <c r="E25990" s="10">
        <v>0</v>
      </c>
      <c r="F25990" s="10">
        <v>0</v>
      </c>
      <c r="G25990" s="10">
        <v>24</v>
      </c>
      <c r="H25990" s="10">
        <v>0</v>
      </c>
      <c r="I25990" s="4" t="s">
        <v>828</v>
      </c>
      <c r="J25990" s="7" t="str">
        <f>VLOOKUP(C25990,'[1]T. Apoyo Sistema'!$B$1:$C$89,2,0)</f>
        <v>SI</v>
      </c>
    </row>
    <row r="25991" spans="1:10" x14ac:dyDescent="0.25">
      <c r="A25991" s="4" t="str">
        <f>CONCATENATE(B25991,"-",C25991,"-",D25991)</f>
        <v>46270-POX63-bbd1</v>
      </c>
      <c r="B25991" s="16">
        <v>46270</v>
      </c>
      <c r="C25991" s="10" t="s">
        <v>11</v>
      </c>
      <c r="D25991" s="10" t="s">
        <v>69</v>
      </c>
      <c r="E25991" s="10">
        <v>0</v>
      </c>
      <c r="F25991" s="10">
        <v>0</v>
      </c>
      <c r="G25991" s="10">
        <v>24</v>
      </c>
      <c r="H25991" s="10">
        <v>0</v>
      </c>
      <c r="I25991" s="4" t="s">
        <v>828</v>
      </c>
      <c r="J25991" s="7" t="str">
        <f>VLOOKUP(C25991,'[1]T. Apoyo Sistema'!$B$1:$C$89,2,0)</f>
        <v>SI</v>
      </c>
    </row>
    <row r="25992" spans="1:10" x14ac:dyDescent="0.25">
      <c r="A25992" s="4" t="str">
        <f>CONCATENATE(B25992,"-",C25992,"-",D25992)</f>
        <v>46270-POX63-bbd2</v>
      </c>
      <c r="B25992" s="16">
        <v>46270</v>
      </c>
      <c r="C25992" s="10" t="s">
        <v>11</v>
      </c>
      <c r="D25992" s="10" t="s">
        <v>70</v>
      </c>
      <c r="E25992" s="10">
        <v>0</v>
      </c>
      <c r="F25992" s="10">
        <v>0.25</v>
      </c>
      <c r="G25992" s="10">
        <v>23.75</v>
      </c>
      <c r="H25992" s="10">
        <v>0</v>
      </c>
      <c r="I25992" s="4" t="s">
        <v>828</v>
      </c>
      <c r="J25992" s="7" t="str">
        <f>VLOOKUP(C25992,'[1]T. Apoyo Sistema'!$B$1:$C$89,2,0)</f>
        <v>SI</v>
      </c>
    </row>
    <row r="25993" spans="1:10" x14ac:dyDescent="0.25">
      <c r="A25993" s="4" t="str">
        <f>CONCATENATE(B25993,"-",C25993,"-",D25993)</f>
        <v>46270-POX63-com1</v>
      </c>
      <c r="B25993" s="16">
        <v>46270</v>
      </c>
      <c r="C25993" s="10" t="s">
        <v>11</v>
      </c>
      <c r="D25993" s="10" t="s">
        <v>71</v>
      </c>
      <c r="E25993" s="10">
        <v>0</v>
      </c>
      <c r="F25993" s="10">
        <v>5.3833333333333337</v>
      </c>
      <c r="G25993" s="10">
        <v>18.616666666666667</v>
      </c>
      <c r="H25993" s="10">
        <v>0</v>
      </c>
      <c r="I25993" s="4" t="s">
        <v>828</v>
      </c>
      <c r="J25993" s="7" t="str">
        <f>VLOOKUP(C25993,'[1]T. Apoyo Sistema'!$B$1:$C$89,2,0)</f>
        <v>SI</v>
      </c>
    </row>
    <row r="25994" spans="1:10" x14ac:dyDescent="0.25">
      <c r="A25994" s="4" t="str">
        <f>CONCATENATE(B25994,"-",C25994,"-",D25994)</f>
        <v>46270-POX63-com2</v>
      </c>
      <c r="B25994" s="16">
        <v>46270</v>
      </c>
      <c r="C25994" s="10" t="s">
        <v>11</v>
      </c>
      <c r="D25994" s="10" t="s">
        <v>72</v>
      </c>
      <c r="E25994" s="10">
        <v>0</v>
      </c>
      <c r="F25994" s="10">
        <v>0</v>
      </c>
      <c r="G25994" s="10">
        <v>24</v>
      </c>
      <c r="H25994" s="10">
        <v>0</v>
      </c>
      <c r="I25994" s="4" t="s">
        <v>828</v>
      </c>
      <c r="J25994" s="7" t="str">
        <f>VLOOKUP(C25994,'[1]T. Apoyo Sistema'!$B$1:$C$89,2,0)</f>
        <v>SI</v>
      </c>
    </row>
    <row r="25995" spans="1:10" x14ac:dyDescent="0.25">
      <c r="A25995" s="4" t="str">
        <f>CONCATENATE(B25995,"-",C25995,"-",D25995)</f>
        <v>46270-POX63-com3</v>
      </c>
      <c r="B25995" s="16">
        <v>46270</v>
      </c>
      <c r="C25995" s="10" t="s">
        <v>11</v>
      </c>
      <c r="D25995" s="10" t="s">
        <v>77</v>
      </c>
      <c r="E25995" s="10">
        <v>0</v>
      </c>
      <c r="F25995" s="10">
        <v>0</v>
      </c>
      <c r="G25995" s="10">
        <v>24</v>
      </c>
      <c r="H25995" s="10">
        <v>0</v>
      </c>
      <c r="I25995" s="4" t="s">
        <v>828</v>
      </c>
      <c r="J25995" s="7" t="str">
        <f>VLOOKUP(C25995,'[1]T. Apoyo Sistema'!$B$1:$C$89,2,0)</f>
        <v>SI</v>
      </c>
    </row>
    <row r="25996" spans="1:10" x14ac:dyDescent="0.25">
      <c r="A25996" s="4" t="str">
        <f>CONCATENATE(B25996,"-",C25996,"-",D25996)</f>
        <v>46270-POX63-gen1</v>
      </c>
      <c r="B25996" s="16">
        <v>46270</v>
      </c>
      <c r="C25996" s="10" t="s">
        <v>11</v>
      </c>
      <c r="D25996" s="10" t="s">
        <v>59</v>
      </c>
      <c r="E25996" s="10">
        <v>0</v>
      </c>
      <c r="F25996" s="10">
        <v>6.2333333333333334</v>
      </c>
      <c r="G25996" s="10">
        <v>17.766666666666666</v>
      </c>
      <c r="H25996" s="10">
        <v>0</v>
      </c>
      <c r="I25996" s="4" t="s">
        <v>828</v>
      </c>
      <c r="J25996" s="7" t="str">
        <f>VLOOKUP(C25996,'[1]T. Apoyo Sistema'!$B$1:$C$89,2,0)</f>
        <v>SI</v>
      </c>
    </row>
    <row r="25997" spans="1:10" x14ac:dyDescent="0.25">
      <c r="A25997" s="4" t="str">
        <f>CONCATENATE(B25997,"-",C25997,"-",D25997)</f>
        <v>46270-POX63-gen2</v>
      </c>
      <c r="B25997" s="16">
        <v>46270</v>
      </c>
      <c r="C25997" s="10" t="s">
        <v>11</v>
      </c>
      <c r="D25997" s="10" t="s">
        <v>73</v>
      </c>
      <c r="E25997" s="10">
        <v>0</v>
      </c>
      <c r="F25997" s="10">
        <v>0</v>
      </c>
      <c r="G25997" s="10">
        <v>24</v>
      </c>
      <c r="H25997" s="10">
        <v>0</v>
      </c>
      <c r="I25997" s="4" t="s">
        <v>828</v>
      </c>
      <c r="J25997" s="7" t="str">
        <f>VLOOKUP(C25997,'[1]T. Apoyo Sistema'!$B$1:$C$89,2,0)</f>
        <v>SI</v>
      </c>
    </row>
    <row r="25998" spans="1:10" x14ac:dyDescent="0.25">
      <c r="A25998" s="4" t="str">
        <f>CONCATENATE(B25998,"-",C25998,"-",D25998)</f>
        <v>46270-POX63-motocom1</v>
      </c>
      <c r="B25998" s="16">
        <v>46270</v>
      </c>
      <c r="C25998" s="10" t="s">
        <v>11</v>
      </c>
      <c r="D25998" s="10" t="s">
        <v>104</v>
      </c>
      <c r="E25998" s="10">
        <v>0</v>
      </c>
      <c r="F25998" s="10">
        <v>0</v>
      </c>
      <c r="G25998" s="10">
        <v>0</v>
      </c>
      <c r="H25998" s="10">
        <v>24</v>
      </c>
      <c r="I25998" s="4" t="s">
        <v>828</v>
      </c>
      <c r="J25998" s="7" t="str">
        <f>VLOOKUP(C25998,'[1]T. Apoyo Sistema'!$B$1:$C$89,2,0)</f>
        <v>SI</v>
      </c>
    </row>
    <row r="25999" spans="1:10" x14ac:dyDescent="0.25">
      <c r="A25999" s="4" t="str">
        <f>CONCATENATE(B25999,"-",C25999,"-",D25999)</f>
        <v>46270-POX63-motocom2</v>
      </c>
      <c r="B25999" s="16">
        <v>46270</v>
      </c>
      <c r="C25999" s="10" t="s">
        <v>11</v>
      </c>
      <c r="D25999" s="10" t="s">
        <v>105</v>
      </c>
      <c r="E25999" s="10">
        <v>0</v>
      </c>
      <c r="F25999" s="10">
        <v>24</v>
      </c>
      <c r="G25999" s="10">
        <v>-24</v>
      </c>
      <c r="H25999" s="10">
        <v>24</v>
      </c>
      <c r="I25999" s="4" t="s">
        <v>828</v>
      </c>
      <c r="J25999" s="7" t="str">
        <f>VLOOKUP(C25999,'[1]T. Apoyo Sistema'!$B$1:$C$89,2,0)</f>
        <v>SI</v>
      </c>
    </row>
    <row r="26000" spans="1:10" x14ac:dyDescent="0.25">
      <c r="A26000" s="4" t="str">
        <f>CONCATENATE(B26000,"-",C26000,"-",D26000)</f>
        <v>46270-POX63-psa1</v>
      </c>
      <c r="B26000" s="16">
        <v>46270</v>
      </c>
      <c r="C26000" s="10" t="s">
        <v>11</v>
      </c>
      <c r="D26000" s="10" t="s">
        <v>60</v>
      </c>
      <c r="E26000" s="10">
        <v>0</v>
      </c>
      <c r="F26000" s="10">
        <v>4.9833333333333334</v>
      </c>
      <c r="G26000" s="10">
        <v>19.016666666666666</v>
      </c>
      <c r="H26000" s="10">
        <v>0</v>
      </c>
      <c r="I26000" s="4" t="s">
        <v>828</v>
      </c>
      <c r="J26000" s="7" t="str">
        <f>VLOOKUP(C26000,'[1]T. Apoyo Sistema'!$B$1:$C$89,2,0)</f>
        <v>SI</v>
      </c>
    </row>
    <row r="26001" spans="1:10" x14ac:dyDescent="0.25">
      <c r="A26001" s="4" t="str">
        <f>CONCATENATE(B26001,"-",C26001,"-",D26001)</f>
        <v>46270-POX63-psa2</v>
      </c>
      <c r="B26001" s="16">
        <v>46270</v>
      </c>
      <c r="C26001" s="10" t="s">
        <v>11</v>
      </c>
      <c r="D26001" s="10" t="s">
        <v>74</v>
      </c>
      <c r="E26001" s="10">
        <v>0</v>
      </c>
      <c r="F26001" s="10">
        <v>0</v>
      </c>
      <c r="G26001" s="10">
        <v>24</v>
      </c>
      <c r="H26001" s="10">
        <v>0</v>
      </c>
      <c r="I26001" s="4" t="s">
        <v>828</v>
      </c>
      <c r="J26001" s="7" t="str">
        <f>VLOOKUP(C26001,'[1]T. Apoyo Sistema'!$B$1:$C$89,2,0)</f>
        <v>SI</v>
      </c>
    </row>
    <row r="26002" spans="1:10" x14ac:dyDescent="0.25">
      <c r="A26002" s="4" t="str">
        <f>CONCATENATE(B26002,"-",C26002,"-",D26002)</f>
        <v>46270-POX63-psa3</v>
      </c>
      <c r="B26002" s="16">
        <v>46270</v>
      </c>
      <c r="C26002" s="10" t="s">
        <v>11</v>
      </c>
      <c r="D26002" s="10" t="s">
        <v>79</v>
      </c>
      <c r="E26002" s="10">
        <v>0</v>
      </c>
      <c r="F26002" s="10">
        <v>0</v>
      </c>
      <c r="G26002" s="10">
        <v>24</v>
      </c>
      <c r="H26002" s="10">
        <v>0</v>
      </c>
      <c r="I26002" s="4" t="s">
        <v>828</v>
      </c>
      <c r="J26002" s="7" t="str">
        <f>VLOOKUP(C26002,'[1]T. Apoyo Sistema'!$B$1:$C$89,2,0)</f>
        <v>SI</v>
      </c>
    </row>
    <row r="26003" spans="1:10" x14ac:dyDescent="0.25">
      <c r="A26003" s="4" t="str">
        <f>CONCATENATE(B26003,"-",C26003,"-",D26003)</f>
        <v>46270-POX63-psa4</v>
      </c>
      <c r="B26003" s="16">
        <v>46270</v>
      </c>
      <c r="C26003" s="10" t="s">
        <v>11</v>
      </c>
      <c r="D26003" s="10" t="s">
        <v>80</v>
      </c>
      <c r="E26003" s="10">
        <v>0</v>
      </c>
      <c r="F26003" s="10">
        <v>4.9333333333333336</v>
      </c>
      <c r="G26003" s="10">
        <v>19.066666666666666</v>
      </c>
      <c r="H26003" s="10">
        <v>0</v>
      </c>
      <c r="I26003" s="4" t="s">
        <v>828</v>
      </c>
      <c r="J26003" s="7" t="str">
        <f>VLOOKUP(C26003,'[1]T. Apoyo Sistema'!$B$1:$C$89,2,0)</f>
        <v>SI</v>
      </c>
    </row>
    <row r="26004" spans="1:10" x14ac:dyDescent="0.25">
      <c r="A26004" s="4" t="str">
        <f>CONCATENATE(B26004,"-",C26004,"-",D26004)</f>
        <v>46270-POX63-psa5</v>
      </c>
      <c r="B26004" s="16">
        <v>46270</v>
      </c>
      <c r="C26004" s="10" t="s">
        <v>11</v>
      </c>
      <c r="D26004" s="10" t="s">
        <v>92</v>
      </c>
      <c r="E26004" s="10">
        <v>0</v>
      </c>
      <c r="F26004" s="10">
        <v>0</v>
      </c>
      <c r="G26004" s="10">
        <v>24</v>
      </c>
      <c r="H26004" s="10">
        <v>0</v>
      </c>
      <c r="I26004" s="4" t="s">
        <v>828</v>
      </c>
      <c r="J26004" s="7" t="str">
        <f>VLOOKUP(C26004,'[1]T. Apoyo Sistema'!$B$1:$C$89,2,0)</f>
        <v>SI</v>
      </c>
    </row>
    <row r="26005" spans="1:10" x14ac:dyDescent="0.25">
      <c r="A26005" s="4" t="str">
        <f>CONCATENATE(B26005,"-",C26005,"-",D26005)</f>
        <v>46270-POX63-psa6</v>
      </c>
      <c r="B26005" s="16">
        <v>46270</v>
      </c>
      <c r="C26005" s="10" t="s">
        <v>11</v>
      </c>
      <c r="D26005" s="10" t="s">
        <v>93</v>
      </c>
      <c r="E26005" s="10">
        <v>0</v>
      </c>
      <c r="F26005" s="10">
        <v>0</v>
      </c>
      <c r="G26005" s="10">
        <v>24</v>
      </c>
      <c r="H26005" s="10">
        <v>0</v>
      </c>
      <c r="I26005" s="4" t="s">
        <v>828</v>
      </c>
      <c r="J26005" s="7" t="str">
        <f>VLOOKUP(C26005,'[1]T. Apoyo Sistema'!$B$1:$C$89,2,0)</f>
        <v>SI</v>
      </c>
    </row>
    <row r="26006" spans="1:10" x14ac:dyDescent="0.25">
      <c r="A26006" s="4" t="str">
        <f>CONCATENATE(B26006,"-",C26006,"-",D26006)</f>
        <v>46270-POX63-sec1</v>
      </c>
      <c r="B26006" s="16">
        <v>46270</v>
      </c>
      <c r="C26006" s="10" t="s">
        <v>11</v>
      </c>
      <c r="D26006" s="10" t="s">
        <v>75</v>
      </c>
      <c r="E26006" s="10">
        <v>0</v>
      </c>
      <c r="F26006" s="10">
        <v>5.916666666666667</v>
      </c>
      <c r="G26006" s="10">
        <v>18.083333333333332</v>
      </c>
      <c r="H26006" s="10">
        <v>0</v>
      </c>
      <c r="I26006" s="4" t="s">
        <v>828</v>
      </c>
      <c r="J26006" s="7" t="str">
        <f>VLOOKUP(C26006,'[1]T. Apoyo Sistema'!$B$1:$C$89,2,0)</f>
        <v>SI</v>
      </c>
    </row>
    <row r="26007" spans="1:10" x14ac:dyDescent="0.25">
      <c r="A26007" s="4" t="str">
        <f>CONCATENATE(B26007,"-",C26007,"-",D26007)</f>
        <v>46270-POX63-sec2</v>
      </c>
      <c r="B26007" s="16">
        <v>46270</v>
      </c>
      <c r="C26007" s="10" t="s">
        <v>11</v>
      </c>
      <c r="D26007" s="10" t="s">
        <v>76</v>
      </c>
      <c r="E26007" s="10">
        <v>0</v>
      </c>
      <c r="F26007" s="10">
        <v>5.916666666666667</v>
      </c>
      <c r="G26007" s="10">
        <v>18.083333333333332</v>
      </c>
      <c r="H26007" s="10">
        <v>0</v>
      </c>
      <c r="I26007" s="4" t="s">
        <v>828</v>
      </c>
      <c r="J26007" s="7" t="str">
        <f>VLOOKUP(C26007,'[1]T. Apoyo Sistema'!$B$1:$C$89,2,0)</f>
        <v>SI</v>
      </c>
    </row>
    <row r="26008" spans="1:10" x14ac:dyDescent="0.25">
      <c r="A26008" s="4" t="str">
        <f>CONCATENATE(B26008,"-",C26008,"-",D26008)</f>
        <v>46270-POX64-bbd1</v>
      </c>
      <c r="B26008" s="16">
        <v>46270</v>
      </c>
      <c r="C26008" s="10" t="s">
        <v>109</v>
      </c>
      <c r="D26008" s="10" t="s">
        <v>69</v>
      </c>
      <c r="E26008" s="10">
        <v>0</v>
      </c>
      <c r="F26008" s="10">
        <v>0.36666666666666664</v>
      </c>
      <c r="G26008" s="10">
        <v>23.633333333333333</v>
      </c>
      <c r="H26008" s="10">
        <v>0</v>
      </c>
      <c r="I26008" s="4" t="s">
        <v>828</v>
      </c>
      <c r="J26008" s="7" t="str">
        <f>VLOOKUP(C26008,'[1]T. Apoyo Sistema'!$B$1:$C$89,2,0)</f>
        <v>SI</v>
      </c>
    </row>
    <row r="26009" spans="1:10" x14ac:dyDescent="0.25">
      <c r="A26009" s="4" t="str">
        <f>CONCATENATE(B26009,"-",C26009,"-",D26009)</f>
        <v>46270-POX64-bbd2</v>
      </c>
      <c r="B26009" s="16">
        <v>46270</v>
      </c>
      <c r="C26009" s="10" t="s">
        <v>109</v>
      </c>
      <c r="D26009" s="10" t="s">
        <v>70</v>
      </c>
      <c r="E26009" s="10">
        <v>0</v>
      </c>
      <c r="F26009" s="10">
        <v>0</v>
      </c>
      <c r="G26009" s="10">
        <v>24</v>
      </c>
      <c r="H26009" s="10">
        <v>0</v>
      </c>
      <c r="I26009" s="4" t="s">
        <v>828</v>
      </c>
      <c r="J26009" s="7" t="str">
        <f>VLOOKUP(C26009,'[1]T. Apoyo Sistema'!$B$1:$C$89,2,0)</f>
        <v>SI</v>
      </c>
    </row>
    <row r="26010" spans="1:10" x14ac:dyDescent="0.25">
      <c r="A26010" s="4" t="str">
        <f>CONCATENATE(B26010,"-",C26010,"-",D26010)</f>
        <v>46270-POX64-com1</v>
      </c>
      <c r="B26010" s="16">
        <v>46270</v>
      </c>
      <c r="C26010" s="10" t="s">
        <v>109</v>
      </c>
      <c r="D26010" s="10" t="s">
        <v>71</v>
      </c>
      <c r="E26010" s="10">
        <v>0</v>
      </c>
      <c r="F26010" s="10">
        <v>15.6</v>
      </c>
      <c r="G26010" s="10">
        <v>8.4</v>
      </c>
      <c r="H26010" s="10">
        <v>0</v>
      </c>
      <c r="I26010" s="4" t="s">
        <v>828</v>
      </c>
      <c r="J26010" s="7" t="str">
        <f>VLOOKUP(C26010,'[1]T. Apoyo Sistema'!$B$1:$C$89,2,0)</f>
        <v>SI</v>
      </c>
    </row>
    <row r="26011" spans="1:10" x14ac:dyDescent="0.25">
      <c r="A26011" s="4" t="str">
        <f>CONCATENATE(B26011,"-",C26011,"-",D26011)</f>
        <v>46270-POX64-com2</v>
      </c>
      <c r="B26011" s="16">
        <v>46270</v>
      </c>
      <c r="C26011" s="10" t="s">
        <v>109</v>
      </c>
      <c r="D26011" s="10" t="s">
        <v>72</v>
      </c>
      <c r="E26011" s="10">
        <v>0</v>
      </c>
      <c r="F26011" s="10">
        <v>15.783333333333333</v>
      </c>
      <c r="G26011" s="10">
        <v>8.2166666666666668</v>
      </c>
      <c r="H26011" s="10">
        <v>0</v>
      </c>
      <c r="I26011" s="4" t="s">
        <v>828</v>
      </c>
      <c r="J26011" s="7" t="str">
        <f>VLOOKUP(C26011,'[1]T. Apoyo Sistema'!$B$1:$C$89,2,0)</f>
        <v>SI</v>
      </c>
    </row>
    <row r="26012" spans="1:10" x14ac:dyDescent="0.25">
      <c r="A26012" s="4" t="str">
        <f>CONCATENATE(B26012,"-",C26012,"-",D26012)</f>
        <v>46270-POX64-com3</v>
      </c>
      <c r="B26012" s="16">
        <v>46270</v>
      </c>
      <c r="C26012" s="10" t="s">
        <v>109</v>
      </c>
      <c r="D26012" s="10" t="s">
        <v>77</v>
      </c>
      <c r="E26012" s="10">
        <v>0</v>
      </c>
      <c r="F26012" s="10">
        <v>15.716666666666667</v>
      </c>
      <c r="G26012" s="10">
        <v>8.2833333333333332</v>
      </c>
      <c r="H26012" s="10">
        <v>0</v>
      </c>
      <c r="I26012" s="4" t="s">
        <v>828</v>
      </c>
      <c r="J26012" s="7" t="str">
        <f>VLOOKUP(C26012,'[1]T. Apoyo Sistema'!$B$1:$C$89,2,0)</f>
        <v>SI</v>
      </c>
    </row>
    <row r="26013" spans="1:10" x14ac:dyDescent="0.25">
      <c r="A26013" s="4" t="str">
        <f>CONCATENATE(B26013,"-",C26013,"-",D26013)</f>
        <v>46270-POX64-gen1</v>
      </c>
      <c r="B26013" s="16">
        <v>46270</v>
      </c>
      <c r="C26013" s="10" t="s">
        <v>109</v>
      </c>
      <c r="D26013" s="10" t="s">
        <v>59</v>
      </c>
      <c r="E26013" s="10">
        <v>0</v>
      </c>
      <c r="F26013" s="10">
        <v>5.916666666666667</v>
      </c>
      <c r="G26013" s="10">
        <v>18.083333333333332</v>
      </c>
      <c r="H26013" s="10">
        <v>0</v>
      </c>
      <c r="I26013" s="4" t="s">
        <v>828</v>
      </c>
      <c r="J26013" s="7" t="str">
        <f>VLOOKUP(C26013,'[1]T. Apoyo Sistema'!$B$1:$C$89,2,0)</f>
        <v>SI</v>
      </c>
    </row>
    <row r="26014" spans="1:10" x14ac:dyDescent="0.25">
      <c r="A26014" s="4" t="str">
        <f>CONCATENATE(B26014,"-",C26014,"-",D26014)</f>
        <v>46270-POX64-gen2</v>
      </c>
      <c r="B26014" s="16">
        <v>46270</v>
      </c>
      <c r="C26014" s="10" t="s">
        <v>109</v>
      </c>
      <c r="D26014" s="10" t="s">
        <v>73</v>
      </c>
      <c r="E26014" s="10">
        <v>0</v>
      </c>
      <c r="F26014" s="10">
        <v>10.516666666666667</v>
      </c>
      <c r="G26014" s="10">
        <v>13.483333333333333</v>
      </c>
      <c r="H26014" s="10">
        <v>0</v>
      </c>
      <c r="I26014" s="4" t="s">
        <v>828</v>
      </c>
      <c r="J26014" s="7" t="str">
        <f>VLOOKUP(C26014,'[1]T. Apoyo Sistema'!$B$1:$C$89,2,0)</f>
        <v>SI</v>
      </c>
    </row>
    <row r="26015" spans="1:10" x14ac:dyDescent="0.25">
      <c r="A26015" s="4" t="str">
        <f>CONCATENATE(B26015,"-",C26015,"-",D26015)</f>
        <v>46270-POX64-psa1</v>
      </c>
      <c r="B26015" s="16">
        <v>46270</v>
      </c>
      <c r="C26015" s="10" t="s">
        <v>109</v>
      </c>
      <c r="D26015" s="10" t="s">
        <v>60</v>
      </c>
      <c r="E26015" s="10">
        <v>0</v>
      </c>
      <c r="F26015" s="10">
        <v>15.233333333333333</v>
      </c>
      <c r="G26015" s="10">
        <v>8.7666666666666675</v>
      </c>
      <c r="H26015" s="10">
        <v>0</v>
      </c>
      <c r="I26015" s="4" t="s">
        <v>828</v>
      </c>
      <c r="J26015" s="7" t="str">
        <f>VLOOKUP(C26015,'[1]T. Apoyo Sistema'!$B$1:$C$89,2,0)</f>
        <v>SI</v>
      </c>
    </row>
    <row r="26016" spans="1:10" x14ac:dyDescent="0.25">
      <c r="A26016" s="4" t="str">
        <f>CONCATENATE(B26016,"-",C26016,"-",D26016)</f>
        <v>46270-POX64-psa2</v>
      </c>
      <c r="B26016" s="16">
        <v>46270</v>
      </c>
      <c r="C26016" s="10" t="s">
        <v>109</v>
      </c>
      <c r="D26016" s="10" t="s">
        <v>74</v>
      </c>
      <c r="E26016" s="10">
        <v>0</v>
      </c>
      <c r="F26016" s="10">
        <v>15.366666666666667</v>
      </c>
      <c r="G26016" s="10">
        <v>8.6333333333333329</v>
      </c>
      <c r="H26016" s="10">
        <v>0</v>
      </c>
      <c r="I26016" s="4" t="s">
        <v>828</v>
      </c>
      <c r="J26016" s="7" t="str">
        <f>VLOOKUP(C26016,'[1]T. Apoyo Sistema'!$B$1:$C$89,2,0)</f>
        <v>SI</v>
      </c>
    </row>
    <row r="26017" spans="1:10" x14ac:dyDescent="0.25">
      <c r="A26017" s="4" t="str">
        <f>CONCATENATE(B26017,"-",C26017,"-",D26017)</f>
        <v>46270-POX64-psa3</v>
      </c>
      <c r="B26017" s="16">
        <v>46270</v>
      </c>
      <c r="C26017" s="10" t="s">
        <v>109</v>
      </c>
      <c r="D26017" s="10" t="s">
        <v>79</v>
      </c>
      <c r="E26017" s="10">
        <v>0</v>
      </c>
      <c r="F26017" s="10">
        <v>15.316666666666666</v>
      </c>
      <c r="G26017" s="10">
        <v>8.6833333333333336</v>
      </c>
      <c r="H26017" s="10">
        <v>0</v>
      </c>
      <c r="I26017" s="4" t="s">
        <v>828</v>
      </c>
      <c r="J26017" s="7" t="str">
        <f>VLOOKUP(C26017,'[1]T. Apoyo Sistema'!$B$1:$C$89,2,0)</f>
        <v>SI</v>
      </c>
    </row>
    <row r="26018" spans="1:10" x14ac:dyDescent="0.25">
      <c r="A26018" s="4" t="str">
        <f>CONCATENATE(B26018,"-",C26018,"-",D26018)</f>
        <v>46270-POX64-psa4</v>
      </c>
      <c r="B26018" s="16">
        <v>46270</v>
      </c>
      <c r="C26018" s="10" t="s">
        <v>109</v>
      </c>
      <c r="D26018" s="10" t="s">
        <v>80</v>
      </c>
      <c r="E26018" s="10">
        <v>0</v>
      </c>
      <c r="F26018" s="10">
        <v>15.283333333333333</v>
      </c>
      <c r="G26018" s="10">
        <v>8.7166666666666668</v>
      </c>
      <c r="H26018" s="10">
        <v>0</v>
      </c>
      <c r="I26018" s="4" t="s">
        <v>828</v>
      </c>
      <c r="J26018" s="7" t="str">
        <f>VLOOKUP(C26018,'[1]T. Apoyo Sistema'!$B$1:$C$89,2,0)</f>
        <v>SI</v>
      </c>
    </row>
    <row r="26019" spans="1:10" x14ac:dyDescent="0.25">
      <c r="A26019" s="4" t="str">
        <f>CONCATENATE(B26019,"-",C26019,"-",D26019)</f>
        <v>46270-POX64-sec1</v>
      </c>
      <c r="B26019" s="16">
        <v>46270</v>
      </c>
      <c r="C26019" s="10" t="s">
        <v>109</v>
      </c>
      <c r="D26019" s="10" t="s">
        <v>75</v>
      </c>
      <c r="E26019" s="10">
        <v>0</v>
      </c>
      <c r="F26019" s="10">
        <v>16.133333333333333</v>
      </c>
      <c r="G26019" s="10">
        <v>7.8666666666666671</v>
      </c>
      <c r="H26019" s="10">
        <v>0</v>
      </c>
      <c r="I26019" s="4" t="s">
        <v>828</v>
      </c>
      <c r="J26019" s="7" t="str">
        <f>VLOOKUP(C26019,'[1]T. Apoyo Sistema'!$B$1:$C$89,2,0)</f>
        <v>SI</v>
      </c>
    </row>
    <row r="26020" spans="1:10" x14ac:dyDescent="0.25">
      <c r="A26020" s="4" t="str">
        <f>CONCATENATE(B26020,"-",C26020,"-",D26020)</f>
        <v>46270-POX64-sec2</v>
      </c>
      <c r="B26020" s="16">
        <v>46270</v>
      </c>
      <c r="C26020" s="10" t="s">
        <v>109</v>
      </c>
      <c r="D26020" s="10" t="s">
        <v>76</v>
      </c>
      <c r="E26020" s="10">
        <v>0</v>
      </c>
      <c r="F26020" s="10">
        <v>16.133333333333333</v>
      </c>
      <c r="G26020" s="10">
        <v>7.8666666666666671</v>
      </c>
      <c r="H26020" s="10">
        <v>0</v>
      </c>
      <c r="I26020" s="4" t="s">
        <v>828</v>
      </c>
      <c r="J26020" s="7" t="str">
        <f>VLOOKUP(C26020,'[1]T. Apoyo Sistema'!$B$1:$C$89,2,0)</f>
        <v>SI</v>
      </c>
    </row>
    <row r="26021" spans="1:10" x14ac:dyDescent="0.25">
      <c r="A26021" s="4" t="str">
        <f>CONCATENATE(B26021,"-",C26021,"-",D26021)</f>
        <v>46270-POX65-bbd1</v>
      </c>
      <c r="B26021" s="16">
        <v>46270</v>
      </c>
      <c r="C26021" s="10" t="s">
        <v>46</v>
      </c>
      <c r="D26021" s="10" t="s">
        <v>69</v>
      </c>
      <c r="E26021" s="10">
        <v>0</v>
      </c>
      <c r="F26021" s="10">
        <v>0</v>
      </c>
      <c r="G26021" s="10">
        <v>24</v>
      </c>
      <c r="H26021" s="10">
        <v>0</v>
      </c>
      <c r="I26021" s="4" t="s">
        <v>828</v>
      </c>
      <c r="J26021" s="7" t="str">
        <f>VLOOKUP(C26021,'[1]T. Apoyo Sistema'!$B$1:$C$89,2,0)</f>
        <v>SI</v>
      </c>
    </row>
    <row r="26022" spans="1:10" x14ac:dyDescent="0.25">
      <c r="A26022" s="4" t="str">
        <f>CONCATENATE(B26022,"-",C26022,"-",D26022)</f>
        <v>46270-POX65-bbd2</v>
      </c>
      <c r="B26022" s="16">
        <v>46270</v>
      </c>
      <c r="C26022" s="10" t="s">
        <v>46</v>
      </c>
      <c r="D26022" s="10" t="s">
        <v>70</v>
      </c>
      <c r="E26022" s="10">
        <v>0</v>
      </c>
      <c r="F26022" s="10">
        <v>0</v>
      </c>
      <c r="G26022" s="10">
        <v>24</v>
      </c>
      <c r="H26022" s="10">
        <v>0</v>
      </c>
      <c r="I26022" s="4" t="s">
        <v>828</v>
      </c>
      <c r="J26022" s="7" t="str">
        <f>VLOOKUP(C26022,'[1]T. Apoyo Sistema'!$B$1:$C$89,2,0)</f>
        <v>SI</v>
      </c>
    </row>
    <row r="26023" spans="1:10" x14ac:dyDescent="0.25">
      <c r="A26023" s="4" t="str">
        <f>CONCATENATE(B26023,"-",C26023,"-",D26023)</f>
        <v>46270-POX65-com1</v>
      </c>
      <c r="B26023" s="16">
        <v>46270</v>
      </c>
      <c r="C26023" s="10" t="s">
        <v>46</v>
      </c>
      <c r="D26023" s="10" t="s">
        <v>71</v>
      </c>
      <c r="E26023" s="10">
        <v>1</v>
      </c>
      <c r="F26023" s="10">
        <v>0</v>
      </c>
      <c r="G26023" s="10">
        <v>6.5666666666666664</v>
      </c>
      <c r="H26023" s="10">
        <v>17.433333333333334</v>
      </c>
      <c r="I26023" s="4" t="s">
        <v>828</v>
      </c>
      <c r="J26023" s="7" t="str">
        <f>VLOOKUP(C26023,'[1]T. Apoyo Sistema'!$B$1:$C$89,2,0)</f>
        <v>SI</v>
      </c>
    </row>
    <row r="26024" spans="1:10" x14ac:dyDescent="0.25">
      <c r="A26024" s="4" t="str">
        <f>CONCATENATE(B26024,"-",C26024,"-",D26024)</f>
        <v>46270-POX65-com2</v>
      </c>
      <c r="B26024" s="16">
        <v>46270</v>
      </c>
      <c r="C26024" s="10" t="s">
        <v>46</v>
      </c>
      <c r="D26024" s="10" t="s">
        <v>72</v>
      </c>
      <c r="E26024" s="10">
        <v>1</v>
      </c>
      <c r="F26024" s="10">
        <v>0</v>
      </c>
      <c r="G26024" s="10">
        <v>6.5666666666666664</v>
      </c>
      <c r="H26024" s="10">
        <v>17.433333333333334</v>
      </c>
      <c r="I26024" s="4" t="s">
        <v>828</v>
      </c>
      <c r="J26024" s="7" t="str">
        <f>VLOOKUP(C26024,'[1]T. Apoyo Sistema'!$B$1:$C$89,2,0)</f>
        <v>SI</v>
      </c>
    </row>
    <row r="26025" spans="1:10" x14ac:dyDescent="0.25">
      <c r="A26025" s="4" t="str">
        <f>CONCATENATE(B26025,"-",C26025,"-",D26025)</f>
        <v>46270-POX65-com3</v>
      </c>
      <c r="B26025" s="16">
        <v>46270</v>
      </c>
      <c r="C26025" s="10" t="s">
        <v>46</v>
      </c>
      <c r="D26025" s="10" t="s">
        <v>77</v>
      </c>
      <c r="E26025" s="10">
        <v>0</v>
      </c>
      <c r="F26025" s="10">
        <v>3.0166666666666666</v>
      </c>
      <c r="G26025" s="10">
        <v>20.983333333333334</v>
      </c>
      <c r="H26025" s="10">
        <v>0</v>
      </c>
      <c r="I26025" s="4" t="s">
        <v>828</v>
      </c>
      <c r="J26025" s="7" t="str">
        <f>VLOOKUP(C26025,'[1]T. Apoyo Sistema'!$B$1:$C$89,2,0)</f>
        <v>SI</v>
      </c>
    </row>
    <row r="26026" spans="1:10" x14ac:dyDescent="0.25">
      <c r="A26026" s="4" t="str">
        <f>CONCATENATE(B26026,"-",C26026,"-",D26026)</f>
        <v>46270-POX65-gen1</v>
      </c>
      <c r="B26026" s="16">
        <v>46270</v>
      </c>
      <c r="C26026" s="10" t="s">
        <v>46</v>
      </c>
      <c r="D26026" s="10" t="s">
        <v>59</v>
      </c>
      <c r="E26026" s="10">
        <v>1</v>
      </c>
      <c r="F26026" s="10">
        <v>0.8</v>
      </c>
      <c r="G26026" s="10">
        <v>14.299999999999999</v>
      </c>
      <c r="H26026" s="10">
        <v>8.9</v>
      </c>
      <c r="I26026" s="4" t="s">
        <v>828</v>
      </c>
      <c r="J26026" s="7" t="str">
        <f>VLOOKUP(C26026,'[1]T. Apoyo Sistema'!$B$1:$C$89,2,0)</f>
        <v>SI</v>
      </c>
    </row>
    <row r="26027" spans="1:10" x14ac:dyDescent="0.25">
      <c r="A26027" s="4" t="str">
        <f>CONCATENATE(B26027,"-",C26027,"-",D26027)</f>
        <v>46270-POX65-gen2</v>
      </c>
      <c r="B26027" s="16">
        <v>46270</v>
      </c>
      <c r="C26027" s="10" t="s">
        <v>46</v>
      </c>
      <c r="D26027" s="10" t="s">
        <v>73</v>
      </c>
      <c r="E26027" s="10">
        <v>0</v>
      </c>
      <c r="F26027" s="10">
        <v>2.4</v>
      </c>
      <c r="G26027" s="10">
        <v>6.5</v>
      </c>
      <c r="H26027" s="10">
        <v>15.1</v>
      </c>
      <c r="I26027" s="4" t="s">
        <v>828</v>
      </c>
      <c r="J26027" s="7" t="str">
        <f>VLOOKUP(C26027,'[1]T. Apoyo Sistema'!$B$1:$C$89,2,0)</f>
        <v>SI</v>
      </c>
    </row>
    <row r="26028" spans="1:10" x14ac:dyDescent="0.25">
      <c r="A26028" s="4" t="str">
        <f>CONCATENATE(B26028,"-",C26028,"-",D26028)</f>
        <v>46270-POX65-psa1</v>
      </c>
      <c r="B26028" s="16">
        <v>46270</v>
      </c>
      <c r="C26028" s="10" t="s">
        <v>46</v>
      </c>
      <c r="D26028" s="10" t="s">
        <v>60</v>
      </c>
      <c r="E26028" s="10">
        <v>0</v>
      </c>
      <c r="F26028" s="10">
        <v>0</v>
      </c>
      <c r="G26028" s="10">
        <v>24</v>
      </c>
      <c r="H26028" s="10">
        <v>0</v>
      </c>
      <c r="I26028" s="4" t="s">
        <v>828</v>
      </c>
      <c r="J26028" s="7" t="str">
        <f>VLOOKUP(C26028,'[1]T. Apoyo Sistema'!$B$1:$C$89,2,0)</f>
        <v>SI</v>
      </c>
    </row>
    <row r="26029" spans="1:10" x14ac:dyDescent="0.25">
      <c r="A26029" s="4" t="str">
        <f>CONCATENATE(B26029,"-",C26029,"-",D26029)</f>
        <v>46270-POX65-psa2</v>
      </c>
      <c r="B26029" s="16">
        <v>46270</v>
      </c>
      <c r="C26029" s="10" t="s">
        <v>46</v>
      </c>
      <c r="D26029" s="10" t="s">
        <v>74</v>
      </c>
      <c r="E26029" s="10">
        <v>0</v>
      </c>
      <c r="F26029" s="10">
        <v>2.8166666666666669</v>
      </c>
      <c r="G26029" s="10">
        <v>21.183333333333334</v>
      </c>
      <c r="H26029" s="10">
        <v>0</v>
      </c>
      <c r="I26029" s="4" t="s">
        <v>828</v>
      </c>
      <c r="J26029" s="7" t="str">
        <f>VLOOKUP(C26029,'[1]T. Apoyo Sistema'!$B$1:$C$89,2,0)</f>
        <v>SI</v>
      </c>
    </row>
    <row r="26030" spans="1:10" x14ac:dyDescent="0.25">
      <c r="A26030" s="4" t="str">
        <f>CONCATENATE(B26030,"-",C26030,"-",D26030)</f>
        <v>46270-POX65-psa3</v>
      </c>
      <c r="B26030" s="16">
        <v>46270</v>
      </c>
      <c r="C26030" s="10" t="s">
        <v>46</v>
      </c>
      <c r="D26030" s="10" t="s">
        <v>79</v>
      </c>
      <c r="E26030" s="10">
        <v>0</v>
      </c>
      <c r="F26030" s="10">
        <v>0</v>
      </c>
      <c r="G26030" s="10">
        <v>24</v>
      </c>
      <c r="H26030" s="10">
        <v>0</v>
      </c>
      <c r="I26030" s="4" t="s">
        <v>828</v>
      </c>
      <c r="J26030" s="7" t="str">
        <f>VLOOKUP(C26030,'[1]T. Apoyo Sistema'!$B$1:$C$89,2,0)</f>
        <v>SI</v>
      </c>
    </row>
    <row r="26031" spans="1:10" x14ac:dyDescent="0.25">
      <c r="A26031" s="4" t="str">
        <f>CONCATENATE(B26031,"-",C26031,"-",D26031)</f>
        <v>46270-POX65-psa4</v>
      </c>
      <c r="B26031" s="16">
        <v>46270</v>
      </c>
      <c r="C26031" s="10" t="s">
        <v>46</v>
      </c>
      <c r="D26031" s="10" t="s">
        <v>80</v>
      </c>
      <c r="E26031" s="10">
        <v>0</v>
      </c>
      <c r="F26031" s="10">
        <v>2.8166666666666669</v>
      </c>
      <c r="G26031" s="10">
        <v>21.183333333333334</v>
      </c>
      <c r="H26031" s="10">
        <v>0</v>
      </c>
      <c r="I26031" s="4" t="s">
        <v>828</v>
      </c>
      <c r="J26031" s="7" t="str">
        <f>VLOOKUP(C26031,'[1]T. Apoyo Sistema'!$B$1:$C$89,2,0)</f>
        <v>SI</v>
      </c>
    </row>
    <row r="26032" spans="1:10" x14ac:dyDescent="0.25">
      <c r="A26032" s="4" t="str">
        <f>CONCATENATE(B26032,"-",C26032,"-",D26032)</f>
        <v>46270-POX65-psa5</v>
      </c>
      <c r="B26032" s="16">
        <v>46270</v>
      </c>
      <c r="C26032" s="10" t="s">
        <v>46</v>
      </c>
      <c r="D26032" s="10" t="s">
        <v>92</v>
      </c>
      <c r="E26032" s="10">
        <v>0</v>
      </c>
      <c r="F26032" s="10">
        <v>0</v>
      </c>
      <c r="G26032" s="10">
        <v>24</v>
      </c>
      <c r="H26032" s="10">
        <v>0</v>
      </c>
      <c r="I26032" s="4" t="s">
        <v>828</v>
      </c>
      <c r="J26032" s="7" t="str">
        <f>VLOOKUP(C26032,'[1]T. Apoyo Sistema'!$B$1:$C$89,2,0)</f>
        <v>SI</v>
      </c>
    </row>
    <row r="26033" spans="1:10" x14ac:dyDescent="0.25">
      <c r="A26033" s="4" t="str">
        <f>CONCATENATE(B26033,"-",C26033,"-",D26033)</f>
        <v>46270-POX65-psa6</v>
      </c>
      <c r="B26033" s="16">
        <v>46270</v>
      </c>
      <c r="C26033" s="10" t="s">
        <v>46</v>
      </c>
      <c r="D26033" s="10" t="s">
        <v>93</v>
      </c>
      <c r="E26033" s="10">
        <v>0</v>
      </c>
      <c r="F26033" s="10">
        <v>0</v>
      </c>
      <c r="G26033" s="10">
        <v>24</v>
      </c>
      <c r="H26033" s="10">
        <v>0</v>
      </c>
      <c r="I26033" s="4" t="s">
        <v>828</v>
      </c>
      <c r="J26033" s="7" t="str">
        <f>VLOOKUP(C26033,'[1]T. Apoyo Sistema'!$B$1:$C$89,2,0)</f>
        <v>SI</v>
      </c>
    </row>
    <row r="26034" spans="1:10" x14ac:dyDescent="0.25">
      <c r="A26034" s="4" t="str">
        <f>CONCATENATE(B26034,"-",C26034,"-",D26034)</f>
        <v>46270-POX65-sec1</v>
      </c>
      <c r="B26034" s="16">
        <v>46270</v>
      </c>
      <c r="C26034" s="10" t="s">
        <v>46</v>
      </c>
      <c r="D26034" s="10" t="s">
        <v>75</v>
      </c>
      <c r="E26034" s="10">
        <v>0</v>
      </c>
      <c r="F26034" s="10">
        <v>3.1333333333333333</v>
      </c>
      <c r="G26034" s="10">
        <v>20.866666666666667</v>
      </c>
      <c r="H26034" s="10">
        <v>0</v>
      </c>
      <c r="I26034" s="4" t="s">
        <v>828</v>
      </c>
      <c r="J26034" s="7" t="str">
        <f>VLOOKUP(C26034,'[1]T. Apoyo Sistema'!$B$1:$C$89,2,0)</f>
        <v>SI</v>
      </c>
    </row>
    <row r="26035" spans="1:10" x14ac:dyDescent="0.25">
      <c r="A26035" s="4" t="str">
        <f>CONCATENATE(B26035,"-",C26035,"-",D26035)</f>
        <v>46270-POX65-sec2</v>
      </c>
      <c r="B26035" s="16">
        <v>46270</v>
      </c>
      <c r="C26035" s="10" t="s">
        <v>46</v>
      </c>
      <c r="D26035" s="10" t="s">
        <v>76</v>
      </c>
      <c r="E26035" s="10">
        <v>0</v>
      </c>
      <c r="F26035" s="10">
        <v>3.1333333333333333</v>
      </c>
      <c r="G26035" s="10">
        <v>20.866666666666667</v>
      </c>
      <c r="H26035" s="10">
        <v>0</v>
      </c>
      <c r="I26035" s="4" t="s">
        <v>828</v>
      </c>
      <c r="J26035" s="7" t="str">
        <f>VLOOKUP(C26035,'[1]T. Apoyo Sistema'!$B$1:$C$89,2,0)</f>
        <v>SI</v>
      </c>
    </row>
    <row r="26036" spans="1:10" x14ac:dyDescent="0.25">
      <c r="A26036" s="4" t="str">
        <f>CONCATENATE(B26036,"-",C26036,"-",D26036)</f>
        <v>46270-POX66-bbd1</v>
      </c>
      <c r="B26036" s="16">
        <v>46270</v>
      </c>
      <c r="C26036" s="10" t="s">
        <v>110</v>
      </c>
      <c r="D26036" s="10" t="s">
        <v>69</v>
      </c>
      <c r="E26036" s="10">
        <v>0</v>
      </c>
      <c r="F26036" s="10">
        <v>0</v>
      </c>
      <c r="G26036" s="10">
        <v>24</v>
      </c>
      <c r="H26036" s="10">
        <v>0</v>
      </c>
      <c r="I26036" s="4" t="s">
        <v>828</v>
      </c>
      <c r="J26036" s="7" t="str">
        <f>VLOOKUP(C26036,'[1]T. Apoyo Sistema'!$B$1:$C$89,2,0)</f>
        <v>SI</v>
      </c>
    </row>
    <row r="26037" spans="1:10" x14ac:dyDescent="0.25">
      <c r="A26037" s="4" t="str">
        <f>CONCATENATE(B26037,"-",C26037,"-",D26037)</f>
        <v>46270-POX66-bbd2</v>
      </c>
      <c r="B26037" s="16">
        <v>46270</v>
      </c>
      <c r="C26037" s="10" t="s">
        <v>110</v>
      </c>
      <c r="D26037" s="10" t="s">
        <v>70</v>
      </c>
      <c r="E26037" s="10">
        <v>0</v>
      </c>
      <c r="F26037" s="10">
        <v>0</v>
      </c>
      <c r="G26037" s="10">
        <v>24</v>
      </c>
      <c r="H26037" s="10">
        <v>0</v>
      </c>
      <c r="I26037" s="4" t="s">
        <v>828</v>
      </c>
      <c r="J26037" s="7" t="str">
        <f>VLOOKUP(C26037,'[1]T. Apoyo Sistema'!$B$1:$C$89,2,0)</f>
        <v>SI</v>
      </c>
    </row>
    <row r="26038" spans="1:10" x14ac:dyDescent="0.25">
      <c r="A26038" s="4" t="str">
        <f>CONCATENATE(B26038,"-",C26038,"-",D26038)</f>
        <v>46270-POX66-com1</v>
      </c>
      <c r="B26038" s="16">
        <v>46270</v>
      </c>
      <c r="C26038" s="10" t="s">
        <v>110</v>
      </c>
      <c r="D26038" s="10" t="s">
        <v>71</v>
      </c>
      <c r="E26038" s="10">
        <v>0</v>
      </c>
      <c r="F26038" s="10">
        <v>0</v>
      </c>
      <c r="G26038" s="10">
        <v>24</v>
      </c>
      <c r="H26038" s="10">
        <v>0</v>
      </c>
      <c r="I26038" s="4" t="s">
        <v>828</v>
      </c>
      <c r="J26038" s="7" t="str">
        <f>VLOOKUP(C26038,'[1]T. Apoyo Sistema'!$B$1:$C$89,2,0)</f>
        <v>SI</v>
      </c>
    </row>
    <row r="26039" spans="1:10" x14ac:dyDescent="0.25">
      <c r="A26039" s="4" t="str">
        <f>CONCATENATE(B26039,"-",C26039,"-",D26039)</f>
        <v>46270-POX66-com2</v>
      </c>
      <c r="B26039" s="16">
        <v>46270</v>
      </c>
      <c r="C26039" s="10" t="s">
        <v>110</v>
      </c>
      <c r="D26039" s="10" t="s">
        <v>72</v>
      </c>
      <c r="E26039" s="10">
        <v>0</v>
      </c>
      <c r="F26039" s="10">
        <v>0</v>
      </c>
      <c r="G26039" s="10">
        <v>24</v>
      </c>
      <c r="H26039" s="10">
        <v>0</v>
      </c>
      <c r="I26039" s="4" t="s">
        <v>828</v>
      </c>
      <c r="J26039" s="7" t="str">
        <f>VLOOKUP(C26039,'[1]T. Apoyo Sistema'!$B$1:$C$89,2,0)</f>
        <v>SI</v>
      </c>
    </row>
    <row r="26040" spans="1:10" x14ac:dyDescent="0.25">
      <c r="A26040" s="4" t="str">
        <f>CONCATENATE(B26040,"-",C26040,"-",D26040)</f>
        <v>46270-POX66-com3</v>
      </c>
      <c r="B26040" s="16">
        <v>46270</v>
      </c>
      <c r="C26040" s="10" t="s">
        <v>110</v>
      </c>
      <c r="D26040" s="10" t="s">
        <v>77</v>
      </c>
      <c r="E26040" s="10">
        <v>0</v>
      </c>
      <c r="F26040" s="10">
        <v>0</v>
      </c>
      <c r="G26040" s="10">
        <v>24</v>
      </c>
      <c r="H26040" s="10">
        <v>0</v>
      </c>
      <c r="I26040" s="4" t="s">
        <v>828</v>
      </c>
      <c r="J26040" s="7" t="str">
        <f>VLOOKUP(C26040,'[1]T. Apoyo Sistema'!$B$1:$C$89,2,0)</f>
        <v>SI</v>
      </c>
    </row>
    <row r="26041" spans="1:10" x14ac:dyDescent="0.25">
      <c r="A26041" s="4" t="str">
        <f>CONCATENATE(B26041,"-",C26041,"-",D26041)</f>
        <v>46270-POX66-gen1</v>
      </c>
      <c r="B26041" s="16">
        <v>46270</v>
      </c>
      <c r="C26041" s="10" t="s">
        <v>110</v>
      </c>
      <c r="D26041" s="10" t="s">
        <v>59</v>
      </c>
      <c r="E26041" s="10">
        <v>0</v>
      </c>
      <c r="F26041" s="10">
        <v>0</v>
      </c>
      <c r="G26041" s="10">
        <v>24</v>
      </c>
      <c r="H26041" s="10">
        <v>0</v>
      </c>
      <c r="I26041" s="4" t="s">
        <v>828</v>
      </c>
      <c r="J26041" s="7" t="str">
        <f>VLOOKUP(C26041,'[1]T. Apoyo Sistema'!$B$1:$C$89,2,0)</f>
        <v>SI</v>
      </c>
    </row>
    <row r="26042" spans="1:10" x14ac:dyDescent="0.25">
      <c r="A26042" s="4" t="str">
        <f>CONCATENATE(B26042,"-",C26042,"-",D26042)</f>
        <v>46270-POX66-gen2</v>
      </c>
      <c r="B26042" s="16">
        <v>46270</v>
      </c>
      <c r="C26042" s="10" t="s">
        <v>110</v>
      </c>
      <c r="D26042" s="10" t="s">
        <v>73</v>
      </c>
      <c r="E26042" s="10">
        <v>0</v>
      </c>
      <c r="F26042" s="10">
        <v>0</v>
      </c>
      <c r="G26042" s="10">
        <v>24</v>
      </c>
      <c r="H26042" s="10">
        <v>0</v>
      </c>
      <c r="I26042" s="4" t="s">
        <v>828</v>
      </c>
      <c r="J26042" s="7" t="str">
        <f>VLOOKUP(C26042,'[1]T. Apoyo Sistema'!$B$1:$C$89,2,0)</f>
        <v>SI</v>
      </c>
    </row>
    <row r="26043" spans="1:10" x14ac:dyDescent="0.25">
      <c r="A26043" s="4" t="str">
        <f>CONCATENATE(B26043,"-",C26043,"-",D26043)</f>
        <v>46270-POX66-psa1</v>
      </c>
      <c r="B26043" s="16">
        <v>46270</v>
      </c>
      <c r="C26043" s="10" t="s">
        <v>110</v>
      </c>
      <c r="D26043" s="10" t="s">
        <v>60</v>
      </c>
      <c r="E26043" s="10">
        <v>0</v>
      </c>
      <c r="F26043" s="10">
        <v>0</v>
      </c>
      <c r="G26043" s="10">
        <v>24</v>
      </c>
      <c r="H26043" s="10">
        <v>0</v>
      </c>
      <c r="I26043" s="4" t="s">
        <v>828</v>
      </c>
      <c r="J26043" s="7" t="str">
        <f>VLOOKUP(C26043,'[1]T. Apoyo Sistema'!$B$1:$C$89,2,0)</f>
        <v>SI</v>
      </c>
    </row>
    <row r="26044" spans="1:10" x14ac:dyDescent="0.25">
      <c r="A26044" s="4" t="str">
        <f>CONCATENATE(B26044,"-",C26044,"-",D26044)</f>
        <v>46270-POX66-psa2</v>
      </c>
      <c r="B26044" s="16">
        <v>46270</v>
      </c>
      <c r="C26044" s="10" t="s">
        <v>110</v>
      </c>
      <c r="D26044" s="10" t="s">
        <v>74</v>
      </c>
      <c r="E26044" s="10">
        <v>0</v>
      </c>
      <c r="F26044" s="10">
        <v>0</v>
      </c>
      <c r="G26044" s="10">
        <v>24</v>
      </c>
      <c r="H26044" s="10">
        <v>0</v>
      </c>
      <c r="I26044" s="4" t="s">
        <v>828</v>
      </c>
      <c r="J26044" s="7" t="str">
        <f>VLOOKUP(C26044,'[1]T. Apoyo Sistema'!$B$1:$C$89,2,0)</f>
        <v>SI</v>
      </c>
    </row>
    <row r="26045" spans="1:10" x14ac:dyDescent="0.25">
      <c r="A26045" s="4" t="str">
        <f>CONCATENATE(B26045,"-",C26045,"-",D26045)</f>
        <v>46270-POX66-psa3</v>
      </c>
      <c r="B26045" s="16">
        <v>46270</v>
      </c>
      <c r="C26045" s="10" t="s">
        <v>110</v>
      </c>
      <c r="D26045" s="10" t="s">
        <v>79</v>
      </c>
      <c r="E26045" s="10">
        <v>0</v>
      </c>
      <c r="F26045" s="10">
        <v>0</v>
      </c>
      <c r="G26045" s="10">
        <v>24</v>
      </c>
      <c r="H26045" s="10">
        <v>0</v>
      </c>
      <c r="I26045" s="4" t="s">
        <v>828</v>
      </c>
      <c r="J26045" s="7" t="str">
        <f>VLOOKUP(C26045,'[1]T. Apoyo Sistema'!$B$1:$C$89,2,0)</f>
        <v>SI</v>
      </c>
    </row>
    <row r="26046" spans="1:10" x14ac:dyDescent="0.25">
      <c r="A26046" s="4" t="str">
        <f>CONCATENATE(B26046,"-",C26046,"-",D26046)</f>
        <v>46270-POX66-psa4</v>
      </c>
      <c r="B26046" s="16">
        <v>46270</v>
      </c>
      <c r="C26046" s="10" t="s">
        <v>110</v>
      </c>
      <c r="D26046" s="10" t="s">
        <v>80</v>
      </c>
      <c r="E26046" s="10">
        <v>0</v>
      </c>
      <c r="F26046" s="10">
        <v>0</v>
      </c>
      <c r="G26046" s="10">
        <v>24</v>
      </c>
      <c r="H26046" s="10">
        <v>0</v>
      </c>
      <c r="I26046" s="4" t="s">
        <v>828</v>
      </c>
      <c r="J26046" s="7" t="str">
        <f>VLOOKUP(C26046,'[1]T. Apoyo Sistema'!$B$1:$C$89,2,0)</f>
        <v>SI</v>
      </c>
    </row>
    <row r="26047" spans="1:10" x14ac:dyDescent="0.25">
      <c r="A26047" s="4" t="str">
        <f>CONCATENATE(B26047,"-",C26047,"-",D26047)</f>
        <v>46270-POX66-sec1</v>
      </c>
      <c r="B26047" s="16">
        <v>46270</v>
      </c>
      <c r="C26047" s="10" t="s">
        <v>110</v>
      </c>
      <c r="D26047" s="10" t="s">
        <v>75</v>
      </c>
      <c r="E26047" s="10">
        <v>0</v>
      </c>
      <c r="F26047" s="10">
        <v>0</v>
      </c>
      <c r="G26047" s="10">
        <v>24</v>
      </c>
      <c r="H26047" s="10">
        <v>0</v>
      </c>
      <c r="I26047" s="4" t="s">
        <v>828</v>
      </c>
      <c r="J26047" s="7" t="str">
        <f>VLOOKUP(C26047,'[1]T. Apoyo Sistema'!$B$1:$C$89,2,0)</f>
        <v>SI</v>
      </c>
    </row>
    <row r="26048" spans="1:10" x14ac:dyDescent="0.25">
      <c r="A26048" s="4" t="str">
        <f>CONCATENATE(B26048,"-",C26048,"-",D26048)</f>
        <v>46270-POX66-sec2</v>
      </c>
      <c r="B26048" s="16">
        <v>46270</v>
      </c>
      <c r="C26048" s="10" t="s">
        <v>110</v>
      </c>
      <c r="D26048" s="10" t="s">
        <v>76</v>
      </c>
      <c r="E26048" s="10">
        <v>0</v>
      </c>
      <c r="F26048" s="10">
        <v>0</v>
      </c>
      <c r="G26048" s="10">
        <v>24</v>
      </c>
      <c r="H26048" s="10">
        <v>0</v>
      </c>
      <c r="I26048" s="4" t="s">
        <v>828</v>
      </c>
      <c r="J26048" s="7" t="str">
        <f>VLOOKUP(C26048,'[1]T. Apoyo Sistema'!$B$1:$C$89,2,0)</f>
        <v>SI</v>
      </c>
    </row>
    <row r="26049" spans="1:10" x14ac:dyDescent="0.25">
      <c r="A26049" s="4" t="str">
        <f>CONCATENATE(B26049,"-",C26049,"-",D26049)</f>
        <v>46270-POX67-bbd1</v>
      </c>
      <c r="B26049" s="16">
        <v>46270</v>
      </c>
      <c r="C26049" s="10" t="s">
        <v>51</v>
      </c>
      <c r="D26049" s="10" t="s">
        <v>69</v>
      </c>
      <c r="E26049" s="10">
        <v>0</v>
      </c>
      <c r="F26049" s="10">
        <v>0</v>
      </c>
      <c r="G26049" s="10">
        <v>24</v>
      </c>
      <c r="H26049" s="10">
        <v>0</v>
      </c>
      <c r="I26049" s="4" t="s">
        <v>828</v>
      </c>
      <c r="J26049" s="7" t="str">
        <f>VLOOKUP(C26049,'[1]T. Apoyo Sistema'!$B$1:$C$89,2,0)</f>
        <v>SI</v>
      </c>
    </row>
    <row r="26050" spans="1:10" x14ac:dyDescent="0.25">
      <c r="A26050" s="4" t="str">
        <f>CONCATENATE(B26050,"-",C26050,"-",D26050)</f>
        <v>46270-POX67-bbd2</v>
      </c>
      <c r="B26050" s="16">
        <v>46270</v>
      </c>
      <c r="C26050" s="10" t="s">
        <v>51</v>
      </c>
      <c r="D26050" s="10" t="s">
        <v>70</v>
      </c>
      <c r="E26050" s="10">
        <v>0</v>
      </c>
      <c r="F26050" s="10">
        <v>0.53333333333333333</v>
      </c>
      <c r="G26050" s="10">
        <v>23.466666666666665</v>
      </c>
      <c r="H26050" s="10">
        <v>0</v>
      </c>
      <c r="I26050" s="4" t="s">
        <v>828</v>
      </c>
      <c r="J26050" s="7" t="str">
        <f>VLOOKUP(C26050,'[1]T. Apoyo Sistema'!$B$1:$C$89,2,0)</f>
        <v>SI</v>
      </c>
    </row>
    <row r="26051" spans="1:10" x14ac:dyDescent="0.25">
      <c r="A26051" s="4" t="str">
        <f>CONCATENATE(B26051,"-",C26051,"-",D26051)</f>
        <v>46270-POX67-com1</v>
      </c>
      <c r="B26051" s="16">
        <v>46270</v>
      </c>
      <c r="C26051" s="10" t="s">
        <v>51</v>
      </c>
      <c r="D26051" s="10" t="s">
        <v>71</v>
      </c>
      <c r="E26051" s="10">
        <v>0</v>
      </c>
      <c r="F26051" s="10">
        <v>18.016666666666666</v>
      </c>
      <c r="G26051" s="10">
        <v>5.9833333333333343</v>
      </c>
      <c r="H26051" s="10">
        <v>0</v>
      </c>
      <c r="I26051" s="4" t="s">
        <v>828</v>
      </c>
      <c r="J26051" s="7" t="str">
        <f>VLOOKUP(C26051,'[1]T. Apoyo Sistema'!$B$1:$C$89,2,0)</f>
        <v>SI</v>
      </c>
    </row>
    <row r="26052" spans="1:10" x14ac:dyDescent="0.25">
      <c r="A26052" s="4" t="str">
        <f>CONCATENATE(B26052,"-",C26052,"-",D26052)</f>
        <v>46270-POX67-com2</v>
      </c>
      <c r="B26052" s="16">
        <v>46270</v>
      </c>
      <c r="C26052" s="10" t="s">
        <v>51</v>
      </c>
      <c r="D26052" s="10" t="s">
        <v>72</v>
      </c>
      <c r="E26052" s="10">
        <v>0</v>
      </c>
      <c r="F26052" s="10">
        <v>21.65</v>
      </c>
      <c r="G26052" s="10">
        <v>2.3500000000000014</v>
      </c>
      <c r="H26052" s="10">
        <v>0</v>
      </c>
      <c r="I26052" s="4" t="s">
        <v>828</v>
      </c>
      <c r="J26052" s="7" t="str">
        <f>VLOOKUP(C26052,'[1]T. Apoyo Sistema'!$B$1:$C$89,2,0)</f>
        <v>SI</v>
      </c>
    </row>
    <row r="26053" spans="1:10" x14ac:dyDescent="0.25">
      <c r="A26053" s="4" t="str">
        <f>CONCATENATE(B26053,"-",C26053,"-",D26053)</f>
        <v>46270-POX67-com3</v>
      </c>
      <c r="B26053" s="16">
        <v>46270</v>
      </c>
      <c r="C26053" s="10" t="s">
        <v>51</v>
      </c>
      <c r="D26053" s="10" t="s">
        <v>77</v>
      </c>
      <c r="E26053" s="10">
        <v>0</v>
      </c>
      <c r="F26053" s="10">
        <v>21.65</v>
      </c>
      <c r="G26053" s="10">
        <v>2.3500000000000014</v>
      </c>
      <c r="H26053" s="10">
        <v>0</v>
      </c>
      <c r="I26053" s="4" t="s">
        <v>828</v>
      </c>
      <c r="J26053" s="7" t="str">
        <f>VLOOKUP(C26053,'[1]T. Apoyo Sistema'!$B$1:$C$89,2,0)</f>
        <v>SI</v>
      </c>
    </row>
    <row r="26054" spans="1:10" x14ac:dyDescent="0.25">
      <c r="A26054" s="4" t="str">
        <f>CONCATENATE(B26054,"-",C26054,"-",D26054)</f>
        <v>46270-POX67-gen1</v>
      </c>
      <c r="B26054" s="16">
        <v>46270</v>
      </c>
      <c r="C26054" s="10" t="s">
        <v>51</v>
      </c>
      <c r="D26054" s="10" t="s">
        <v>59</v>
      </c>
      <c r="E26054" s="10">
        <v>0</v>
      </c>
      <c r="F26054" s="10">
        <v>0</v>
      </c>
      <c r="G26054" s="10">
        <v>24</v>
      </c>
      <c r="H26054" s="10">
        <v>0</v>
      </c>
      <c r="I26054" s="4" t="s">
        <v>828</v>
      </c>
      <c r="J26054" s="7" t="str">
        <f>VLOOKUP(C26054,'[1]T. Apoyo Sistema'!$B$1:$C$89,2,0)</f>
        <v>SI</v>
      </c>
    </row>
    <row r="26055" spans="1:10" x14ac:dyDescent="0.25">
      <c r="A26055" s="4" t="str">
        <f>CONCATENATE(B26055,"-",C26055,"-",D26055)</f>
        <v>46270-POX67-gen2</v>
      </c>
      <c r="B26055" s="16">
        <v>46270</v>
      </c>
      <c r="C26055" s="10" t="s">
        <v>51</v>
      </c>
      <c r="D26055" s="10" t="s">
        <v>73</v>
      </c>
      <c r="E26055" s="10">
        <v>0</v>
      </c>
      <c r="F26055" s="10">
        <v>22.366666666666667</v>
      </c>
      <c r="G26055" s="10">
        <v>1.6333333333333329</v>
      </c>
      <c r="H26055" s="10">
        <v>0</v>
      </c>
      <c r="I26055" s="4" t="s">
        <v>828</v>
      </c>
      <c r="J26055" s="7" t="str">
        <f>VLOOKUP(C26055,'[1]T. Apoyo Sistema'!$B$1:$C$89,2,0)</f>
        <v>SI</v>
      </c>
    </row>
    <row r="26056" spans="1:10" x14ac:dyDescent="0.25">
      <c r="A26056" s="4" t="str">
        <f>CONCATENATE(B26056,"-",C26056,"-",D26056)</f>
        <v>46270-POX67-psa1</v>
      </c>
      <c r="B26056" s="16">
        <v>46270</v>
      </c>
      <c r="C26056" s="10" t="s">
        <v>51</v>
      </c>
      <c r="D26056" s="10" t="s">
        <v>60</v>
      </c>
      <c r="E26056" s="10">
        <v>0</v>
      </c>
      <c r="F26056" s="10">
        <v>6.9833333333333334</v>
      </c>
      <c r="G26056" s="10">
        <v>17.016666666666666</v>
      </c>
      <c r="H26056" s="10">
        <v>0</v>
      </c>
      <c r="I26056" s="4" t="s">
        <v>828</v>
      </c>
      <c r="J26056" s="7" t="str">
        <f>VLOOKUP(C26056,'[1]T. Apoyo Sistema'!$B$1:$C$89,2,0)</f>
        <v>SI</v>
      </c>
    </row>
    <row r="26057" spans="1:10" x14ac:dyDescent="0.25">
      <c r="A26057" s="4" t="str">
        <f>CONCATENATE(B26057,"-",C26057,"-",D26057)</f>
        <v>46270-POX67-psa2</v>
      </c>
      <c r="B26057" s="16">
        <v>46270</v>
      </c>
      <c r="C26057" s="10" t="s">
        <v>51</v>
      </c>
      <c r="D26057" s="10" t="s">
        <v>74</v>
      </c>
      <c r="E26057" s="10">
        <v>0</v>
      </c>
      <c r="F26057" s="10">
        <v>11.35</v>
      </c>
      <c r="G26057" s="10">
        <v>12.65</v>
      </c>
      <c r="H26057" s="10">
        <v>0</v>
      </c>
      <c r="I26057" s="4" t="s">
        <v>828</v>
      </c>
      <c r="J26057" s="7" t="str">
        <f>VLOOKUP(C26057,'[1]T. Apoyo Sistema'!$B$1:$C$89,2,0)</f>
        <v>SI</v>
      </c>
    </row>
    <row r="26058" spans="1:10" x14ac:dyDescent="0.25">
      <c r="A26058" s="4" t="str">
        <f>CONCATENATE(B26058,"-",C26058,"-",D26058)</f>
        <v>46270-POX67-psa3</v>
      </c>
      <c r="B26058" s="16">
        <v>46270</v>
      </c>
      <c r="C26058" s="10" t="s">
        <v>51</v>
      </c>
      <c r="D26058" s="10" t="s">
        <v>79</v>
      </c>
      <c r="E26058" s="10">
        <v>0</v>
      </c>
      <c r="F26058" s="10">
        <v>11.3</v>
      </c>
      <c r="G26058" s="10">
        <v>12.7</v>
      </c>
      <c r="H26058" s="10">
        <v>0</v>
      </c>
      <c r="I26058" s="4" t="s">
        <v>828</v>
      </c>
      <c r="J26058" s="7" t="str">
        <f>VLOOKUP(C26058,'[1]T. Apoyo Sistema'!$B$1:$C$89,2,0)</f>
        <v>SI</v>
      </c>
    </row>
    <row r="26059" spans="1:10" x14ac:dyDescent="0.25">
      <c r="A26059" s="4" t="str">
        <f>CONCATENATE(B26059,"-",C26059,"-",D26059)</f>
        <v>46270-POX67-psa4</v>
      </c>
      <c r="B26059" s="16">
        <v>46270</v>
      </c>
      <c r="C26059" s="10" t="s">
        <v>51</v>
      </c>
      <c r="D26059" s="10" t="s">
        <v>80</v>
      </c>
      <c r="E26059" s="10">
        <v>0</v>
      </c>
      <c r="F26059" s="10">
        <v>7.9833333333333334</v>
      </c>
      <c r="G26059" s="10">
        <v>16.016666666666666</v>
      </c>
      <c r="H26059" s="10">
        <v>0</v>
      </c>
      <c r="I26059" s="4" t="s">
        <v>828</v>
      </c>
      <c r="J26059" s="7" t="str">
        <f>VLOOKUP(C26059,'[1]T. Apoyo Sistema'!$B$1:$C$89,2,0)</f>
        <v>SI</v>
      </c>
    </row>
    <row r="26060" spans="1:10" x14ac:dyDescent="0.25">
      <c r="A26060" s="4" t="str">
        <f>CONCATENATE(B26060,"-",C26060,"-",D26060)</f>
        <v>46270-POX67-sec1</v>
      </c>
      <c r="B26060" s="16">
        <v>46270</v>
      </c>
      <c r="C26060" s="10" t="s">
        <v>51</v>
      </c>
      <c r="D26060" s="10" t="s">
        <v>75</v>
      </c>
      <c r="E26060" s="10">
        <v>0</v>
      </c>
      <c r="F26060" s="10">
        <v>22.1</v>
      </c>
      <c r="G26060" s="10">
        <v>1.8999999999999986</v>
      </c>
      <c r="H26060" s="10">
        <v>0</v>
      </c>
      <c r="I26060" s="4" t="s">
        <v>828</v>
      </c>
      <c r="J26060" s="7" t="str">
        <f>VLOOKUP(C26060,'[1]T. Apoyo Sistema'!$B$1:$C$89,2,0)</f>
        <v>SI</v>
      </c>
    </row>
    <row r="26061" spans="1:10" x14ac:dyDescent="0.25">
      <c r="A26061" s="4" t="str">
        <f>CONCATENATE(B26061,"-",C26061,"-",D26061)</f>
        <v>46270-POX67-sec2</v>
      </c>
      <c r="B26061" s="16">
        <v>46270</v>
      </c>
      <c r="C26061" s="10" t="s">
        <v>51</v>
      </c>
      <c r="D26061" s="10" t="s">
        <v>76</v>
      </c>
      <c r="E26061" s="10">
        <v>0</v>
      </c>
      <c r="F26061" s="10">
        <v>22.1</v>
      </c>
      <c r="G26061" s="10">
        <v>1.8999999999999986</v>
      </c>
      <c r="H26061" s="10">
        <v>0</v>
      </c>
      <c r="I26061" s="4" t="s">
        <v>828</v>
      </c>
      <c r="J26061" s="7" t="str">
        <f>VLOOKUP(C26061,'[1]T. Apoyo Sistema'!$B$1:$C$89,2,0)</f>
        <v>SI</v>
      </c>
    </row>
    <row r="26062" spans="1:10" x14ac:dyDescent="0.25">
      <c r="A26062" s="4" t="str">
        <f>CONCATENATE(B26062,"-",C26062,"-",D26062)</f>
        <v>46270-POXC1-com1</v>
      </c>
      <c r="B26062" s="16">
        <v>46270</v>
      </c>
      <c r="C26062" s="10" t="s">
        <v>119</v>
      </c>
      <c r="D26062" s="10" t="s">
        <v>71</v>
      </c>
      <c r="E26062" s="10">
        <v>0</v>
      </c>
      <c r="F26062" s="10">
        <v>0</v>
      </c>
      <c r="G26062" s="10">
        <v>24</v>
      </c>
      <c r="H26062" s="10">
        <v>0</v>
      </c>
      <c r="I26062" s="4" t="s">
        <v>828</v>
      </c>
      <c r="J26062" s="7" t="str">
        <f>VLOOKUP(C26062,'[1]T. Apoyo Sistema'!$B$1:$C$89,2,0)</f>
        <v>SI</v>
      </c>
    </row>
    <row r="26063" spans="1:10" x14ac:dyDescent="0.25">
      <c r="A26063" s="4" t="str">
        <f>CONCATENATE(B26063,"-",C26063,"-",D26063)</f>
        <v>46270-POXC1-com2</v>
      </c>
      <c r="B26063" s="16">
        <v>46270</v>
      </c>
      <c r="C26063" s="10" t="s">
        <v>119</v>
      </c>
      <c r="D26063" s="10" t="s">
        <v>72</v>
      </c>
      <c r="E26063" s="10">
        <v>0</v>
      </c>
      <c r="F26063" s="10">
        <v>0</v>
      </c>
      <c r="G26063" s="10">
        <v>24</v>
      </c>
      <c r="H26063" s="10">
        <v>0</v>
      </c>
      <c r="I26063" s="4" t="s">
        <v>828</v>
      </c>
      <c r="J26063" s="7" t="str">
        <f>VLOOKUP(C26063,'[1]T. Apoyo Sistema'!$B$1:$C$89,2,0)</f>
        <v>SI</v>
      </c>
    </row>
    <row r="26064" spans="1:10" x14ac:dyDescent="0.25">
      <c r="A26064" s="4" t="str">
        <f>CONCATENATE(B26064,"-",C26064,"-",D26064)</f>
        <v>46270-POXC1-com3</v>
      </c>
      <c r="B26064" s="16">
        <v>46270</v>
      </c>
      <c r="C26064" s="10" t="s">
        <v>119</v>
      </c>
      <c r="D26064" s="10" t="s">
        <v>77</v>
      </c>
      <c r="E26064" s="10">
        <v>0</v>
      </c>
      <c r="F26064" s="10">
        <v>0</v>
      </c>
      <c r="G26064" s="10">
        <v>24</v>
      </c>
      <c r="H26064" s="10">
        <v>0</v>
      </c>
      <c r="I26064" s="4" t="s">
        <v>828</v>
      </c>
      <c r="J26064" s="7" t="str">
        <f>VLOOKUP(C26064,'[1]T. Apoyo Sistema'!$B$1:$C$89,2,0)</f>
        <v>SI</v>
      </c>
    </row>
    <row r="26065" spans="1:10" x14ac:dyDescent="0.25">
      <c r="A26065" s="4" t="str">
        <f>CONCATENATE(B26065,"-",C26065,"-",D26065)</f>
        <v>46270-POXC1-com4</v>
      </c>
      <c r="B26065" s="16">
        <v>46270</v>
      </c>
      <c r="C26065" s="10" t="s">
        <v>119</v>
      </c>
      <c r="D26065" s="10" t="s">
        <v>78</v>
      </c>
      <c r="E26065" s="10">
        <v>0</v>
      </c>
      <c r="F26065" s="10">
        <v>0</v>
      </c>
      <c r="G26065" s="10">
        <v>24</v>
      </c>
      <c r="H26065" s="10">
        <v>0</v>
      </c>
      <c r="I26065" s="4" t="s">
        <v>828</v>
      </c>
      <c r="J26065" s="7" t="str">
        <f>VLOOKUP(C26065,'[1]T. Apoyo Sistema'!$B$1:$C$89,2,0)</f>
        <v>SI</v>
      </c>
    </row>
    <row r="26066" spans="1:10" x14ac:dyDescent="0.25">
      <c r="A26066" s="4" t="str">
        <f>CONCATENATE(B26066,"-",C26066,"-",D26066)</f>
        <v>46270-POXC1-gen1</v>
      </c>
      <c r="B26066" s="16">
        <v>46270</v>
      </c>
      <c r="C26066" s="10" t="s">
        <v>119</v>
      </c>
      <c r="D26066" s="10" t="s">
        <v>59</v>
      </c>
      <c r="E26066" s="10">
        <v>0</v>
      </c>
      <c r="F26066" s="10">
        <v>0</v>
      </c>
      <c r="G26066" s="10">
        <v>24</v>
      </c>
      <c r="H26066" s="10">
        <v>0</v>
      </c>
      <c r="I26066" s="4" t="s">
        <v>828</v>
      </c>
      <c r="J26066" s="7" t="str">
        <f>VLOOKUP(C26066,'[1]T. Apoyo Sistema'!$B$1:$C$89,2,0)</f>
        <v>SI</v>
      </c>
    </row>
    <row r="26067" spans="1:10" x14ac:dyDescent="0.25">
      <c r="A26067" s="4" t="str">
        <f>CONCATENATE(B26067,"-",C26067,"-",D26067)</f>
        <v>46270-POXC1-gen2</v>
      </c>
      <c r="B26067" s="16">
        <v>46270</v>
      </c>
      <c r="C26067" s="10" t="s">
        <v>119</v>
      </c>
      <c r="D26067" s="10" t="s">
        <v>73</v>
      </c>
      <c r="E26067" s="10">
        <v>0</v>
      </c>
      <c r="F26067" s="10">
        <v>0</v>
      </c>
      <c r="G26067" s="10">
        <v>24</v>
      </c>
      <c r="H26067" s="10">
        <v>0</v>
      </c>
      <c r="I26067" s="4" t="s">
        <v>828</v>
      </c>
      <c r="J26067" s="7" t="str">
        <f>VLOOKUP(C26067,'[1]T. Apoyo Sistema'!$B$1:$C$89,2,0)</f>
        <v>SI</v>
      </c>
    </row>
    <row r="26068" spans="1:10" x14ac:dyDescent="0.25">
      <c r="A26068" s="4" t="str">
        <f>CONCATENATE(B26068,"-",C26068,"-",D26068)</f>
        <v>46270-POXC1-motocom1</v>
      </c>
      <c r="B26068" s="16">
        <v>46270</v>
      </c>
      <c r="C26068" s="10" t="s">
        <v>119</v>
      </c>
      <c r="D26068" s="10" t="s">
        <v>104</v>
      </c>
      <c r="E26068" s="10">
        <v>0</v>
      </c>
      <c r="F26068" s="10">
        <v>0</v>
      </c>
      <c r="G26068" s="10">
        <v>24</v>
      </c>
      <c r="H26068" s="10">
        <v>0</v>
      </c>
      <c r="I26068" s="4" t="s">
        <v>828</v>
      </c>
      <c r="J26068" s="7" t="str">
        <f>VLOOKUP(C26068,'[1]T. Apoyo Sistema'!$B$1:$C$89,2,0)</f>
        <v>SI</v>
      </c>
    </row>
    <row r="26069" spans="1:10" x14ac:dyDescent="0.25">
      <c r="A26069" s="4" t="str">
        <f>CONCATENATE(B26069,"-",C26069,"-",D26069)</f>
        <v>46270-POXC1-motocom2</v>
      </c>
      <c r="B26069" s="16">
        <v>46270</v>
      </c>
      <c r="C26069" s="10" t="s">
        <v>119</v>
      </c>
      <c r="D26069" s="10" t="s">
        <v>105</v>
      </c>
      <c r="E26069" s="10">
        <v>0</v>
      </c>
      <c r="F26069" s="10">
        <v>0</v>
      </c>
      <c r="G26069" s="10">
        <v>24</v>
      </c>
      <c r="H26069" s="10">
        <v>0</v>
      </c>
      <c r="I26069" s="4" t="s">
        <v>828</v>
      </c>
      <c r="J26069" s="7" t="str">
        <f>VLOOKUP(C26069,'[1]T. Apoyo Sistema'!$B$1:$C$89,2,0)</f>
        <v>SI</v>
      </c>
    </row>
    <row r="26070" spans="1:10" x14ac:dyDescent="0.25">
      <c r="A26070" s="4" t="str">
        <f>CONCATENATE(B26070,"-",C26070,"-",D26070)</f>
        <v>46270-POXC1-psa1</v>
      </c>
      <c r="B26070" s="16">
        <v>46270</v>
      </c>
      <c r="C26070" s="10" t="s">
        <v>119</v>
      </c>
      <c r="D26070" s="10" t="s">
        <v>60</v>
      </c>
      <c r="E26070" s="10">
        <v>0</v>
      </c>
      <c r="F26070" s="10">
        <v>0</v>
      </c>
      <c r="G26070" s="10">
        <v>24</v>
      </c>
      <c r="H26070" s="10">
        <v>0</v>
      </c>
      <c r="I26070" s="4" t="s">
        <v>828</v>
      </c>
      <c r="J26070" s="7" t="str">
        <f>VLOOKUP(C26070,'[1]T. Apoyo Sistema'!$B$1:$C$89,2,0)</f>
        <v>SI</v>
      </c>
    </row>
    <row r="26071" spans="1:10" x14ac:dyDescent="0.25">
      <c r="A26071" s="4" t="str">
        <f>CONCATENATE(B26071,"-",C26071,"-",D26071)</f>
        <v>46270-POXC1-psa2</v>
      </c>
      <c r="B26071" s="16">
        <v>46270</v>
      </c>
      <c r="C26071" s="10" t="s">
        <v>119</v>
      </c>
      <c r="D26071" s="10" t="s">
        <v>74</v>
      </c>
      <c r="E26071" s="10">
        <v>0</v>
      </c>
      <c r="F26071" s="10">
        <v>0</v>
      </c>
      <c r="G26071" s="10">
        <v>24</v>
      </c>
      <c r="H26071" s="10">
        <v>0</v>
      </c>
      <c r="I26071" s="4" t="s">
        <v>828</v>
      </c>
      <c r="J26071" s="7" t="str">
        <f>VLOOKUP(C26071,'[1]T. Apoyo Sistema'!$B$1:$C$89,2,0)</f>
        <v>SI</v>
      </c>
    </row>
    <row r="26072" spans="1:10" x14ac:dyDescent="0.25">
      <c r="A26072" s="4" t="str">
        <f>CONCATENATE(B26072,"-",C26072,"-",D26072)</f>
        <v>46270-POXC1-psa3</v>
      </c>
      <c r="B26072" s="16">
        <v>46270</v>
      </c>
      <c r="C26072" s="10" t="s">
        <v>119</v>
      </c>
      <c r="D26072" s="10" t="s">
        <v>79</v>
      </c>
      <c r="E26072" s="10">
        <v>0</v>
      </c>
      <c r="F26072" s="10">
        <v>0</v>
      </c>
      <c r="G26072" s="10">
        <v>24</v>
      </c>
      <c r="H26072" s="10">
        <v>0</v>
      </c>
      <c r="I26072" s="4" t="s">
        <v>828</v>
      </c>
      <c r="J26072" s="7" t="str">
        <f>VLOOKUP(C26072,'[1]T. Apoyo Sistema'!$B$1:$C$89,2,0)</f>
        <v>SI</v>
      </c>
    </row>
    <row r="26073" spans="1:10" x14ac:dyDescent="0.25">
      <c r="A26073" s="4" t="str">
        <f>CONCATENATE(B26073,"-",C26073,"-",D26073)</f>
        <v>46270-POXC1-psa4</v>
      </c>
      <c r="B26073" s="16">
        <v>46270</v>
      </c>
      <c r="C26073" s="10" t="s">
        <v>119</v>
      </c>
      <c r="D26073" s="10" t="s">
        <v>80</v>
      </c>
      <c r="E26073" s="10">
        <v>0</v>
      </c>
      <c r="F26073" s="10">
        <v>0</v>
      </c>
      <c r="G26073" s="10">
        <v>24</v>
      </c>
      <c r="H26073" s="10">
        <v>0</v>
      </c>
      <c r="I26073" s="4" t="s">
        <v>828</v>
      </c>
      <c r="J26073" s="7" t="str">
        <f>VLOOKUP(C26073,'[1]T. Apoyo Sistema'!$B$1:$C$89,2,0)</f>
        <v>SI</v>
      </c>
    </row>
    <row r="26074" spans="1:10" x14ac:dyDescent="0.25">
      <c r="A26074" s="4" t="str">
        <f>CONCATENATE(B26074,"-",C26074,"-",D26074)</f>
        <v>46270-POXC1-sec1</v>
      </c>
      <c r="B26074" s="16">
        <v>46270</v>
      </c>
      <c r="C26074" s="10" t="s">
        <v>119</v>
      </c>
      <c r="D26074" s="10" t="s">
        <v>75</v>
      </c>
      <c r="E26074" s="10">
        <v>0</v>
      </c>
      <c r="F26074" s="10">
        <v>0</v>
      </c>
      <c r="G26074" s="10">
        <v>24</v>
      </c>
      <c r="H26074" s="10">
        <v>0</v>
      </c>
      <c r="I26074" s="4" t="s">
        <v>828</v>
      </c>
      <c r="J26074" s="7" t="str">
        <f>VLOOKUP(C26074,'[1]T. Apoyo Sistema'!$B$1:$C$89,2,0)</f>
        <v>SI</v>
      </c>
    </row>
    <row r="26075" spans="1:10" x14ac:dyDescent="0.25">
      <c r="A26075" s="4" t="str">
        <f>CONCATENATE(B26075,"-",C26075,"-",D26075)</f>
        <v>46270-POXC1-sec2</v>
      </c>
      <c r="B26075" s="16">
        <v>46270</v>
      </c>
      <c r="C26075" s="10" t="s">
        <v>119</v>
      </c>
      <c r="D26075" s="10" t="s">
        <v>76</v>
      </c>
      <c r="E26075" s="10">
        <v>0</v>
      </c>
      <c r="F26075" s="10">
        <v>0</v>
      </c>
      <c r="G26075" s="10">
        <v>24</v>
      </c>
      <c r="H26075" s="10">
        <v>0</v>
      </c>
      <c r="I26075" s="4" t="s">
        <v>828</v>
      </c>
      <c r="J26075" s="7" t="str">
        <f>VLOOKUP(C26075,'[1]T. Apoyo Sistema'!$B$1:$C$89,2,0)</f>
        <v>SI</v>
      </c>
    </row>
    <row r="26076" spans="1:10" x14ac:dyDescent="0.25">
      <c r="A26076" s="4" t="str">
        <f>CONCATENATE(B26076,"-",C26076,"-",D26076)</f>
        <v>46271-OXMP09-gen1</v>
      </c>
      <c r="B26076" s="16">
        <v>46271</v>
      </c>
      <c r="C26076" s="10" t="s">
        <v>114</v>
      </c>
      <c r="D26076" s="10" t="s">
        <v>59</v>
      </c>
      <c r="E26076" s="10">
        <v>0</v>
      </c>
      <c r="F26076" s="10">
        <v>24</v>
      </c>
      <c r="G26076" s="10">
        <v>0</v>
      </c>
      <c r="H26076" s="10">
        <v>0</v>
      </c>
      <c r="I26076" s="4" t="s">
        <v>828</v>
      </c>
      <c r="J26076" s="7" t="str">
        <f>VLOOKUP(C26076,'[1]T. Apoyo Sistema'!$B$1:$C$89,2,0)</f>
        <v>NO</v>
      </c>
    </row>
    <row r="26077" spans="1:10" x14ac:dyDescent="0.25">
      <c r="A26077" s="4" t="str">
        <f>CONCATENATE(B26077,"-",C26077,"-",D26077)</f>
        <v>46271-OXMP09-psa1</v>
      </c>
      <c r="B26077" s="16">
        <v>46271</v>
      </c>
      <c r="C26077" s="10" t="s">
        <v>114</v>
      </c>
      <c r="D26077" s="10" t="s">
        <v>60</v>
      </c>
      <c r="E26077" s="10">
        <v>0</v>
      </c>
      <c r="F26077" s="10">
        <v>24</v>
      </c>
      <c r="G26077" s="10">
        <v>0</v>
      </c>
      <c r="H26077" s="10">
        <v>0</v>
      </c>
      <c r="I26077" s="4" t="s">
        <v>828</v>
      </c>
      <c r="J26077" s="7" t="str">
        <f>VLOOKUP(C26077,'[1]T. Apoyo Sistema'!$B$1:$C$89,2,0)</f>
        <v>NO</v>
      </c>
    </row>
    <row r="26078" spans="1:10" x14ac:dyDescent="0.25">
      <c r="A26078" s="4" t="str">
        <f>CONCATENATE(B26078,"-",C26078,"-",D26078)</f>
        <v>46271-OXMP10-gen1</v>
      </c>
      <c r="B26078" s="16">
        <v>46271</v>
      </c>
      <c r="C26078" s="10" t="s">
        <v>58</v>
      </c>
      <c r="D26078" s="10" t="s">
        <v>59</v>
      </c>
      <c r="E26078" s="10">
        <v>0</v>
      </c>
      <c r="F26078" s="10">
        <v>24</v>
      </c>
      <c r="G26078" s="10">
        <v>0</v>
      </c>
      <c r="H26078" s="10">
        <v>0</v>
      </c>
      <c r="I26078" s="4" t="s">
        <v>828</v>
      </c>
      <c r="J26078" s="7" t="str">
        <f>VLOOKUP(C26078,'[1]T. Apoyo Sistema'!$B$1:$C$89,2,0)</f>
        <v>NO</v>
      </c>
    </row>
    <row r="26079" spans="1:10" x14ac:dyDescent="0.25">
      <c r="A26079" s="4" t="str">
        <f>CONCATENATE(B26079,"-",C26079,"-",D26079)</f>
        <v>46271-OXMP10-psa1</v>
      </c>
      <c r="B26079" s="16">
        <v>46271</v>
      </c>
      <c r="C26079" s="10" t="s">
        <v>58</v>
      </c>
      <c r="D26079" s="10" t="s">
        <v>60</v>
      </c>
      <c r="E26079" s="10">
        <v>0</v>
      </c>
      <c r="F26079" s="10">
        <v>21.25</v>
      </c>
      <c r="G26079" s="10">
        <v>2.75</v>
      </c>
      <c r="H26079" s="10">
        <v>0</v>
      </c>
      <c r="I26079" s="4" t="s">
        <v>828</v>
      </c>
      <c r="J26079" s="7" t="str">
        <f>VLOOKUP(C26079,'[1]T. Apoyo Sistema'!$B$1:$C$89,2,0)</f>
        <v>NO</v>
      </c>
    </row>
    <row r="26080" spans="1:10" x14ac:dyDescent="0.25">
      <c r="A26080" s="4" t="str">
        <f>CONCATENATE(B26080,"-",C26080,"-",D26080)</f>
        <v>46271-OXMP11-gen1</v>
      </c>
      <c r="B26080" s="16">
        <v>46271</v>
      </c>
      <c r="C26080" s="10" t="s">
        <v>115</v>
      </c>
      <c r="D26080" s="10" t="s">
        <v>59</v>
      </c>
      <c r="E26080" s="10">
        <v>0</v>
      </c>
      <c r="F26080" s="10">
        <v>24</v>
      </c>
      <c r="G26080" s="10">
        <v>0</v>
      </c>
      <c r="H26080" s="10">
        <v>0</v>
      </c>
      <c r="I26080" s="4" t="s">
        <v>828</v>
      </c>
      <c r="J26080" s="7" t="str">
        <f>VLOOKUP(C26080,'[1]T. Apoyo Sistema'!$B$1:$C$89,2,0)</f>
        <v>NO</v>
      </c>
    </row>
    <row r="26081" spans="1:10" x14ac:dyDescent="0.25">
      <c r="A26081" s="4" t="str">
        <f>CONCATENATE(B26081,"-",C26081,"-",D26081)</f>
        <v>46271-OXMP11-psa1</v>
      </c>
      <c r="B26081" s="16">
        <v>46271</v>
      </c>
      <c r="C26081" s="10" t="s">
        <v>115</v>
      </c>
      <c r="D26081" s="10" t="s">
        <v>60</v>
      </c>
      <c r="E26081" s="10">
        <v>0</v>
      </c>
      <c r="F26081" s="10">
        <v>17.433333333333334</v>
      </c>
      <c r="G26081" s="10">
        <v>6.5666666666666664</v>
      </c>
      <c r="H26081" s="10">
        <v>0</v>
      </c>
      <c r="I26081" s="4" t="s">
        <v>828</v>
      </c>
      <c r="J26081" s="7" t="str">
        <f>VLOOKUP(C26081,'[1]T. Apoyo Sistema'!$B$1:$C$89,2,0)</f>
        <v>NO</v>
      </c>
    </row>
    <row r="26082" spans="1:10" x14ac:dyDescent="0.25">
      <c r="A26082" s="4" t="str">
        <f>CONCATENATE(B26082,"-",C26082,"-",D26082)</f>
        <v>46271-OXMP12-gen1</v>
      </c>
      <c r="B26082" s="16">
        <v>46271</v>
      </c>
      <c r="C26082" s="10" t="s">
        <v>116</v>
      </c>
      <c r="D26082" s="10" t="s">
        <v>59</v>
      </c>
      <c r="E26082" s="10">
        <v>0</v>
      </c>
      <c r="F26082" s="10">
        <v>24</v>
      </c>
      <c r="G26082" s="10">
        <v>0</v>
      </c>
      <c r="H26082" s="10">
        <v>0</v>
      </c>
      <c r="I26082" s="4" t="s">
        <v>828</v>
      </c>
      <c r="J26082" s="7" t="str">
        <f>VLOOKUP(C26082,'[1]T. Apoyo Sistema'!$B$1:$C$89,2,0)</f>
        <v>NO</v>
      </c>
    </row>
    <row r="26083" spans="1:10" x14ac:dyDescent="0.25">
      <c r="A26083" s="4" t="str">
        <f>CONCATENATE(B26083,"-",C26083,"-",D26083)</f>
        <v>46271-OXMP12-psa1</v>
      </c>
      <c r="B26083" s="16">
        <v>46271</v>
      </c>
      <c r="C26083" s="10" t="s">
        <v>116</v>
      </c>
      <c r="D26083" s="10" t="s">
        <v>60</v>
      </c>
      <c r="E26083" s="10">
        <v>0</v>
      </c>
      <c r="F26083" s="10">
        <v>17.416666666666668</v>
      </c>
      <c r="G26083" s="10">
        <v>6.5833333333333321</v>
      </c>
      <c r="H26083" s="10">
        <v>0</v>
      </c>
      <c r="I26083" s="4" t="s">
        <v>828</v>
      </c>
      <c r="J26083" s="7" t="str">
        <f>VLOOKUP(C26083,'[1]T. Apoyo Sistema'!$B$1:$C$89,2,0)</f>
        <v>NO</v>
      </c>
    </row>
    <row r="26084" spans="1:10" x14ac:dyDescent="0.25">
      <c r="A26084" s="4" t="str">
        <f>CONCATENATE(B26084,"-",C26084,"-",D26084)</f>
        <v>46271-OXMP13-gen1</v>
      </c>
      <c r="B26084" s="16">
        <v>46271</v>
      </c>
      <c r="C26084" s="10" t="s">
        <v>117</v>
      </c>
      <c r="D26084" s="10" t="s">
        <v>59</v>
      </c>
      <c r="E26084" s="10">
        <v>0</v>
      </c>
      <c r="F26084" s="10">
        <v>24</v>
      </c>
      <c r="G26084" s="10">
        <v>0</v>
      </c>
      <c r="H26084" s="10">
        <v>0</v>
      </c>
      <c r="I26084" s="4" t="s">
        <v>828</v>
      </c>
      <c r="J26084" s="7" t="str">
        <f>VLOOKUP(C26084,'[1]T. Apoyo Sistema'!$B$1:$C$89,2,0)</f>
        <v>NO</v>
      </c>
    </row>
    <row r="26085" spans="1:10" x14ac:dyDescent="0.25">
      <c r="A26085" s="4" t="str">
        <f>CONCATENATE(B26085,"-",C26085,"-",D26085)</f>
        <v>46271-OXMP13-psa1</v>
      </c>
      <c r="B26085" s="16">
        <v>46271</v>
      </c>
      <c r="C26085" s="10" t="s">
        <v>117</v>
      </c>
      <c r="D26085" s="10" t="s">
        <v>60</v>
      </c>
      <c r="E26085" s="10">
        <v>0</v>
      </c>
      <c r="F26085" s="10">
        <v>24</v>
      </c>
      <c r="G26085" s="10">
        <v>0</v>
      </c>
      <c r="H26085" s="10">
        <v>0</v>
      </c>
      <c r="I26085" s="4" t="s">
        <v>828</v>
      </c>
      <c r="J26085" s="7" t="str">
        <f>VLOOKUP(C26085,'[1]T. Apoyo Sistema'!$B$1:$C$89,2,0)</f>
        <v>NO</v>
      </c>
    </row>
    <row r="26086" spans="1:10" x14ac:dyDescent="0.25">
      <c r="A26086" s="4" t="str">
        <f>CONCATENATE(B26086,"-",C26086,"-",D26086)</f>
        <v>46271-OXMP14-gen1</v>
      </c>
      <c r="B26086" s="16">
        <v>46271</v>
      </c>
      <c r="C26086" s="10" t="s">
        <v>61</v>
      </c>
      <c r="D26086" s="10" t="s">
        <v>59</v>
      </c>
      <c r="E26086" s="10">
        <v>0</v>
      </c>
      <c r="F26086" s="10">
        <v>24</v>
      </c>
      <c r="G26086" s="10">
        <v>0</v>
      </c>
      <c r="H26086" s="10">
        <v>0</v>
      </c>
      <c r="I26086" s="4" t="s">
        <v>828</v>
      </c>
      <c r="J26086" s="7" t="str">
        <f>VLOOKUP(C26086,'[1]T. Apoyo Sistema'!$B$1:$C$89,2,0)</f>
        <v>NO</v>
      </c>
    </row>
    <row r="26087" spans="1:10" x14ac:dyDescent="0.25">
      <c r="A26087" s="4" t="str">
        <f>CONCATENATE(B26087,"-",C26087,"-",D26087)</f>
        <v>46271-OXMP14-psa1</v>
      </c>
      <c r="B26087" s="16">
        <v>46271</v>
      </c>
      <c r="C26087" s="10" t="s">
        <v>61</v>
      </c>
      <c r="D26087" s="10" t="s">
        <v>60</v>
      </c>
      <c r="E26087" s="10">
        <v>0</v>
      </c>
      <c r="F26087" s="10">
        <v>24</v>
      </c>
      <c r="G26087" s="10">
        <v>0</v>
      </c>
      <c r="H26087" s="10">
        <v>0</v>
      </c>
      <c r="I26087" s="4" t="s">
        <v>828</v>
      </c>
      <c r="J26087" s="7" t="str">
        <f>VLOOKUP(C26087,'[1]T. Apoyo Sistema'!$B$1:$C$89,2,0)</f>
        <v>NO</v>
      </c>
    </row>
    <row r="26088" spans="1:10" x14ac:dyDescent="0.25">
      <c r="A26088" s="4" t="str">
        <f>CONCATENATE(B26088,"-",C26088,"-",D26088)</f>
        <v>46271-OXMP15-gen1</v>
      </c>
      <c r="B26088" s="16">
        <v>46271</v>
      </c>
      <c r="C26088" s="10" t="s">
        <v>43</v>
      </c>
      <c r="D26088" s="10" t="s">
        <v>59</v>
      </c>
      <c r="E26088" s="10">
        <v>0</v>
      </c>
      <c r="F26088" s="10">
        <v>24</v>
      </c>
      <c r="G26088" s="10">
        <v>0</v>
      </c>
      <c r="H26088" s="10">
        <v>0</v>
      </c>
      <c r="I26088" s="4" t="s">
        <v>828</v>
      </c>
      <c r="J26088" s="7" t="str">
        <f>VLOOKUP(C26088,'[1]T. Apoyo Sistema'!$B$1:$C$89,2,0)</f>
        <v>NO</v>
      </c>
    </row>
    <row r="26089" spans="1:10" x14ac:dyDescent="0.25">
      <c r="A26089" s="4" t="str">
        <f>CONCATENATE(B26089,"-",C26089,"-",D26089)</f>
        <v>46271-OXMP15-psa1</v>
      </c>
      <c r="B26089" s="16">
        <v>46271</v>
      </c>
      <c r="C26089" s="10" t="s">
        <v>43</v>
      </c>
      <c r="D26089" s="10" t="s">
        <v>60</v>
      </c>
      <c r="E26089" s="10">
        <v>0</v>
      </c>
      <c r="F26089" s="10">
        <v>24</v>
      </c>
      <c r="G26089" s="10">
        <v>0</v>
      </c>
      <c r="H26089" s="10">
        <v>0</v>
      </c>
      <c r="I26089" s="4" t="s">
        <v>828</v>
      </c>
      <c r="J26089" s="7" t="str">
        <f>VLOOKUP(C26089,'[1]T. Apoyo Sistema'!$B$1:$C$89,2,0)</f>
        <v>NO</v>
      </c>
    </row>
    <row r="26090" spans="1:10" x14ac:dyDescent="0.25">
      <c r="A26090" s="4" t="str">
        <f>CONCATENATE(B26090,"-",C26090,"-",D26090)</f>
        <v>46271-OXMP16-gen1</v>
      </c>
      <c r="B26090" s="16">
        <v>46271</v>
      </c>
      <c r="C26090" s="10" t="s">
        <v>62</v>
      </c>
      <c r="D26090" s="10" t="s">
        <v>59</v>
      </c>
      <c r="E26090" s="10">
        <v>0</v>
      </c>
      <c r="F26090" s="10">
        <v>24</v>
      </c>
      <c r="G26090" s="10">
        <v>0</v>
      </c>
      <c r="H26090" s="10">
        <v>0</v>
      </c>
      <c r="I26090" s="4" t="s">
        <v>828</v>
      </c>
      <c r="J26090" s="7" t="str">
        <f>VLOOKUP(C26090,'[1]T. Apoyo Sistema'!$B$1:$C$89,2,0)</f>
        <v>NO</v>
      </c>
    </row>
    <row r="26091" spans="1:10" x14ac:dyDescent="0.25">
      <c r="A26091" s="4" t="str">
        <f>CONCATENATE(B26091,"-",C26091,"-",D26091)</f>
        <v>46271-OXMP16-psa1</v>
      </c>
      <c r="B26091" s="16">
        <v>46271</v>
      </c>
      <c r="C26091" s="10" t="s">
        <v>62</v>
      </c>
      <c r="D26091" s="10" t="s">
        <v>60</v>
      </c>
      <c r="E26091" s="10">
        <v>0</v>
      </c>
      <c r="F26091" s="10">
        <v>23.966666666666665</v>
      </c>
      <c r="G26091" s="10">
        <v>3.3333333333334991E-2</v>
      </c>
      <c r="H26091" s="10">
        <v>0</v>
      </c>
      <c r="I26091" s="4" t="s">
        <v>828</v>
      </c>
      <c r="J26091" s="7" t="str">
        <f>VLOOKUP(C26091,'[1]T. Apoyo Sistema'!$B$1:$C$89,2,0)</f>
        <v>NO</v>
      </c>
    </row>
    <row r="26092" spans="1:10" x14ac:dyDescent="0.25">
      <c r="A26092" s="4" t="str">
        <f>CONCATENATE(B26092,"-",C26092,"-",D26092)</f>
        <v>46263-POX18-com2</v>
      </c>
      <c r="B26092" s="16">
        <v>46263</v>
      </c>
      <c r="C26092" s="10" t="s">
        <v>17</v>
      </c>
      <c r="D26092" s="10" t="s">
        <v>72</v>
      </c>
      <c r="E26092" s="10">
        <v>0</v>
      </c>
      <c r="F26092" s="10">
        <v>0.16666666666666666</v>
      </c>
      <c r="G26092" s="10">
        <v>23.816666666666666</v>
      </c>
      <c r="H26092" s="10">
        <v>0</v>
      </c>
      <c r="I26092" s="4" t="s">
        <v>13</v>
      </c>
      <c r="J26092" s="7" t="str">
        <f>VLOOKUP(C26092,'[1]T. Apoyo Sistema'!$B$1:$C$89,2,0)</f>
        <v>NO</v>
      </c>
    </row>
    <row r="26093" spans="1:10" x14ac:dyDescent="0.25">
      <c r="A26093" s="4" t="str">
        <f>CONCATENATE(B26093,"-",C26093,"-",D26093)</f>
        <v>46263-POX18-com3</v>
      </c>
      <c r="B26093" s="16">
        <v>46263</v>
      </c>
      <c r="C26093" s="10" t="s">
        <v>17</v>
      </c>
      <c r="D26093" s="10" t="s">
        <v>77</v>
      </c>
      <c r="E26093" s="10">
        <v>0</v>
      </c>
      <c r="F26093" s="10">
        <v>0</v>
      </c>
      <c r="G26093" s="10">
        <v>23.983333333333334</v>
      </c>
      <c r="H26093" s="10">
        <v>0</v>
      </c>
      <c r="I26093" s="4" t="s">
        <v>13</v>
      </c>
      <c r="J26093" s="7" t="str">
        <f>VLOOKUP(C26093,'[1]T. Apoyo Sistema'!$B$1:$C$89,2,0)</f>
        <v>NO</v>
      </c>
    </row>
    <row r="26094" spans="1:10" x14ac:dyDescent="0.25">
      <c r="A26094" s="4" t="str">
        <f>CONCATENATE(B26094,"-",C26094,"-",D26094)</f>
        <v>46271-OXMPN4-gen1</v>
      </c>
      <c r="B26094" s="16">
        <v>46271</v>
      </c>
      <c r="C26094" s="10" t="s">
        <v>63</v>
      </c>
      <c r="D26094" s="10" t="s">
        <v>59</v>
      </c>
      <c r="E26094" s="10">
        <v>0</v>
      </c>
      <c r="F26094" s="10">
        <v>24</v>
      </c>
      <c r="G26094" s="10">
        <v>0</v>
      </c>
      <c r="H26094" s="10">
        <v>0</v>
      </c>
      <c r="I26094" s="4" t="s">
        <v>828</v>
      </c>
      <c r="J26094" s="7" t="str">
        <f>VLOOKUP(C26094,'[1]T. Apoyo Sistema'!$B$1:$C$89,2,0)</f>
        <v>NO</v>
      </c>
    </row>
    <row r="26095" spans="1:10" x14ac:dyDescent="0.25">
      <c r="A26095" s="4" t="str">
        <f>CONCATENATE(B26095,"-",C26095,"-",D26095)</f>
        <v>46271-OXMPN4-psa1</v>
      </c>
      <c r="B26095" s="16">
        <v>46271</v>
      </c>
      <c r="C26095" s="10" t="s">
        <v>63</v>
      </c>
      <c r="D26095" s="10" t="s">
        <v>60</v>
      </c>
      <c r="E26095" s="10">
        <v>0</v>
      </c>
      <c r="F26095" s="10">
        <v>24</v>
      </c>
      <c r="G26095" s="10">
        <v>0</v>
      </c>
      <c r="H26095" s="10">
        <v>0</v>
      </c>
      <c r="I26095" s="4" t="s">
        <v>828</v>
      </c>
      <c r="J26095" s="7" t="str">
        <f>VLOOKUP(C26095,'[1]T. Apoyo Sistema'!$B$1:$C$89,2,0)</f>
        <v>NO</v>
      </c>
    </row>
    <row r="26096" spans="1:10" x14ac:dyDescent="0.25">
      <c r="A26096" s="4" t="str">
        <f>CONCATENATE(B26096,"-",C26096,"-",D26096)</f>
        <v>46271-OXMPN5-gen1</v>
      </c>
      <c r="B26096" s="16">
        <v>46271</v>
      </c>
      <c r="C26096" s="10" t="s">
        <v>64</v>
      </c>
      <c r="D26096" s="10" t="s">
        <v>59</v>
      </c>
      <c r="E26096" s="10">
        <v>0</v>
      </c>
      <c r="F26096" s="10">
        <v>24</v>
      </c>
      <c r="G26096" s="10">
        <v>0</v>
      </c>
      <c r="H26096" s="10">
        <v>0</v>
      </c>
      <c r="I26096" s="4" t="s">
        <v>828</v>
      </c>
      <c r="J26096" s="7" t="str">
        <f>VLOOKUP(C26096,'[1]T. Apoyo Sistema'!$B$1:$C$89,2,0)</f>
        <v>NO</v>
      </c>
    </row>
    <row r="26097" spans="1:10" x14ac:dyDescent="0.25">
      <c r="A26097" s="4" t="str">
        <f>CONCATENATE(B26097,"-",C26097,"-",D26097)</f>
        <v>46271-OXMPN5-psa1</v>
      </c>
      <c r="B26097" s="16">
        <v>46271</v>
      </c>
      <c r="C26097" s="10" t="s">
        <v>64</v>
      </c>
      <c r="D26097" s="10" t="s">
        <v>60</v>
      </c>
      <c r="E26097" s="10">
        <v>0</v>
      </c>
      <c r="F26097" s="10">
        <v>0</v>
      </c>
      <c r="G26097" s="10">
        <v>24</v>
      </c>
      <c r="H26097" s="10">
        <v>0</v>
      </c>
      <c r="I26097" s="4" t="s">
        <v>828</v>
      </c>
      <c r="J26097" s="7" t="str">
        <f>VLOOKUP(C26097,'[1]T. Apoyo Sistema'!$B$1:$C$89,2,0)</f>
        <v>NO</v>
      </c>
    </row>
    <row r="26098" spans="1:10" x14ac:dyDescent="0.25">
      <c r="A26098" s="4" t="str">
        <f>CONCATENATE(B26098,"-",C26098,"-",D26098)</f>
        <v>46271-OXMPN6-gen1</v>
      </c>
      <c r="B26098" s="16">
        <v>46271</v>
      </c>
      <c r="C26098" s="10" t="s">
        <v>829</v>
      </c>
      <c r="D26098" s="10" t="s">
        <v>59</v>
      </c>
      <c r="E26098" s="10">
        <v>3</v>
      </c>
      <c r="F26098" s="10">
        <v>22.8</v>
      </c>
      <c r="G26098" s="10">
        <v>0.80000000000000071</v>
      </c>
      <c r="H26098" s="10">
        <v>0.4</v>
      </c>
      <c r="I26098" s="4" t="s">
        <v>828</v>
      </c>
      <c r="J26098" s="7" t="str">
        <f>VLOOKUP(C26098,'[1]T. Apoyo Sistema'!$B$1:$C$89,2,0)</f>
        <v>NO</v>
      </c>
    </row>
    <row r="26099" spans="1:10" x14ac:dyDescent="0.25">
      <c r="A26099" s="4" t="str">
        <f>CONCATENATE(B26099,"-",C26099,"-",D26099)</f>
        <v>46271-OXMPN6-psa1</v>
      </c>
      <c r="B26099" s="16">
        <v>46271</v>
      </c>
      <c r="C26099" s="10" t="s">
        <v>829</v>
      </c>
      <c r="D26099" s="10" t="s">
        <v>60</v>
      </c>
      <c r="E26099" s="10">
        <v>0</v>
      </c>
      <c r="F26099" s="10">
        <v>20.85</v>
      </c>
      <c r="G26099" s="10">
        <v>3.1499999999999986</v>
      </c>
      <c r="H26099" s="10">
        <v>0</v>
      </c>
      <c r="I26099" s="4" t="s">
        <v>828</v>
      </c>
      <c r="J26099" s="7" t="str">
        <f>VLOOKUP(C26099,'[1]T. Apoyo Sistema'!$B$1:$C$89,2,0)</f>
        <v>NO</v>
      </c>
    </row>
    <row r="26100" spans="1:10" x14ac:dyDescent="0.25">
      <c r="A26100" s="4" t="str">
        <f>CONCATENATE(B26100,"-",C26100,"-",D26100)</f>
        <v>46271-OXMPN7-gen1</v>
      </c>
      <c r="B26100" s="16">
        <v>46271</v>
      </c>
      <c r="C26100" s="10" t="s">
        <v>65</v>
      </c>
      <c r="D26100" s="10" t="s">
        <v>59</v>
      </c>
      <c r="E26100" s="10">
        <v>0</v>
      </c>
      <c r="F26100" s="10">
        <v>24</v>
      </c>
      <c r="G26100" s="10">
        <v>0</v>
      </c>
      <c r="H26100" s="10">
        <v>0</v>
      </c>
      <c r="I26100" s="4" t="s">
        <v>828</v>
      </c>
      <c r="J26100" s="7" t="str">
        <f>VLOOKUP(C26100,'[1]T. Apoyo Sistema'!$B$1:$C$89,2,0)</f>
        <v>NO</v>
      </c>
    </row>
    <row r="26101" spans="1:10" x14ac:dyDescent="0.25">
      <c r="A26101" s="4" t="str">
        <f>CONCATENATE(B26101,"-",C26101,"-",D26101)</f>
        <v>46271-OXMPN7-psa1</v>
      </c>
      <c r="B26101" s="16">
        <v>46271</v>
      </c>
      <c r="C26101" s="10" t="s">
        <v>65</v>
      </c>
      <c r="D26101" s="10" t="s">
        <v>60</v>
      </c>
      <c r="E26101" s="10">
        <v>0</v>
      </c>
      <c r="F26101" s="10">
        <v>24</v>
      </c>
      <c r="G26101" s="10">
        <v>0</v>
      </c>
      <c r="H26101" s="10">
        <v>0</v>
      </c>
      <c r="I26101" s="4" t="s">
        <v>828</v>
      </c>
      <c r="J26101" s="7" t="str">
        <f>VLOOKUP(C26101,'[1]T. Apoyo Sistema'!$B$1:$C$89,2,0)</f>
        <v>NO</v>
      </c>
    </row>
    <row r="26102" spans="1:10" x14ac:dyDescent="0.25">
      <c r="A26102" s="4" t="str">
        <f>CONCATENATE(B26102,"-",C26102,"-",D26102)</f>
        <v>46271-OXMPN8-gen1</v>
      </c>
      <c r="B26102" s="16">
        <v>46271</v>
      </c>
      <c r="C26102" s="10" t="s">
        <v>66</v>
      </c>
      <c r="D26102" s="10" t="s">
        <v>59</v>
      </c>
      <c r="E26102" s="10">
        <v>0</v>
      </c>
      <c r="F26102" s="10">
        <v>24</v>
      </c>
      <c r="G26102" s="10">
        <v>0</v>
      </c>
      <c r="H26102" s="10">
        <v>0</v>
      </c>
      <c r="I26102" s="4" t="s">
        <v>828</v>
      </c>
      <c r="J26102" s="7" t="str">
        <f>VLOOKUP(C26102,'[1]T. Apoyo Sistema'!$B$1:$C$89,2,0)</f>
        <v>NO</v>
      </c>
    </row>
    <row r="26103" spans="1:10" x14ac:dyDescent="0.25">
      <c r="A26103" s="4" t="str">
        <f>CONCATENATE(B26103,"-",C26103,"-",D26103)</f>
        <v>46271-OXMPN8-psa1</v>
      </c>
      <c r="B26103" s="16">
        <v>46271</v>
      </c>
      <c r="C26103" s="10" t="s">
        <v>66</v>
      </c>
      <c r="D26103" s="10" t="s">
        <v>60</v>
      </c>
      <c r="E26103" s="10">
        <v>0</v>
      </c>
      <c r="F26103" s="10">
        <v>1.3833333333333333</v>
      </c>
      <c r="G26103" s="10">
        <v>22.616666666666667</v>
      </c>
      <c r="H26103" s="10">
        <v>0</v>
      </c>
      <c r="I26103" s="4" t="s">
        <v>828</v>
      </c>
      <c r="J26103" s="7" t="str">
        <f>VLOOKUP(C26103,'[1]T. Apoyo Sistema'!$B$1:$C$89,2,0)</f>
        <v>NO</v>
      </c>
    </row>
    <row r="26104" spans="1:10" x14ac:dyDescent="0.25">
      <c r="A26104" s="4" t="str">
        <f>CONCATENATE(B26104,"-",C26104,"-",D26104)</f>
        <v>46271-OXMPN9-gen1</v>
      </c>
      <c r="B26104" s="16">
        <v>46271</v>
      </c>
      <c r="C26104" s="10" t="s">
        <v>67</v>
      </c>
      <c r="D26104" s="10" t="s">
        <v>59</v>
      </c>
      <c r="E26104" s="10">
        <v>0</v>
      </c>
      <c r="F26104" s="10">
        <v>24</v>
      </c>
      <c r="G26104" s="10">
        <v>0</v>
      </c>
      <c r="H26104" s="10">
        <v>0</v>
      </c>
      <c r="I26104" s="4" t="s">
        <v>828</v>
      </c>
      <c r="J26104" s="7" t="str">
        <f>VLOOKUP(C26104,'[1]T. Apoyo Sistema'!$B$1:$C$89,2,0)</f>
        <v>NO</v>
      </c>
    </row>
    <row r="26105" spans="1:10" x14ac:dyDescent="0.25">
      <c r="A26105" s="4" t="str">
        <f>CONCATENATE(B26105,"-",C26105,"-",D26105)</f>
        <v>46271-OXMPN9-psa1</v>
      </c>
      <c r="B26105" s="16">
        <v>46271</v>
      </c>
      <c r="C26105" s="10" t="s">
        <v>67</v>
      </c>
      <c r="D26105" s="10" t="s">
        <v>60</v>
      </c>
      <c r="E26105" s="10">
        <v>0</v>
      </c>
      <c r="F26105" s="10">
        <v>24</v>
      </c>
      <c r="G26105" s="10">
        <v>0</v>
      </c>
      <c r="H26105" s="10">
        <v>0</v>
      </c>
      <c r="I26105" s="4" t="s">
        <v>828</v>
      </c>
      <c r="J26105" s="7" t="str">
        <f>VLOOKUP(C26105,'[1]T. Apoyo Sistema'!$B$1:$C$89,2,0)</f>
        <v>NO</v>
      </c>
    </row>
    <row r="26106" spans="1:10" x14ac:dyDescent="0.25">
      <c r="A26106" s="4" t="str">
        <f>CONCATENATE(B26106,"-",C26106,"-",D26106)</f>
        <v>46271-POX10-bbd1</v>
      </c>
      <c r="B26106" s="16">
        <v>46271</v>
      </c>
      <c r="C26106" s="10" t="s">
        <v>37</v>
      </c>
      <c r="D26106" s="10" t="s">
        <v>69</v>
      </c>
      <c r="E26106" s="10">
        <v>0</v>
      </c>
      <c r="F26106" s="10">
        <v>0</v>
      </c>
      <c r="G26106" s="10">
        <v>24</v>
      </c>
      <c r="H26106" s="10">
        <v>0</v>
      </c>
      <c r="I26106" s="4" t="s">
        <v>828</v>
      </c>
      <c r="J26106" s="7" t="str">
        <f>VLOOKUP(C26106,'[1]T. Apoyo Sistema'!$B$1:$C$89,2,0)</f>
        <v>SI</v>
      </c>
    </row>
    <row r="26107" spans="1:10" x14ac:dyDescent="0.25">
      <c r="A26107" s="4" t="str">
        <f>CONCATENATE(B26107,"-",C26107,"-",D26107)</f>
        <v>46271-POX10-bbd2</v>
      </c>
      <c r="B26107" s="16">
        <v>46271</v>
      </c>
      <c r="C26107" s="10" t="s">
        <v>37</v>
      </c>
      <c r="D26107" s="10" t="s">
        <v>70</v>
      </c>
      <c r="E26107" s="10">
        <v>0</v>
      </c>
      <c r="F26107" s="10">
        <v>0.3</v>
      </c>
      <c r="G26107" s="10">
        <v>23.7</v>
      </c>
      <c r="H26107" s="10">
        <v>0</v>
      </c>
      <c r="I26107" s="4" t="s">
        <v>828</v>
      </c>
      <c r="J26107" s="7" t="str">
        <f>VLOOKUP(C26107,'[1]T. Apoyo Sistema'!$B$1:$C$89,2,0)</f>
        <v>SI</v>
      </c>
    </row>
    <row r="26108" spans="1:10" x14ac:dyDescent="0.25">
      <c r="A26108" s="4" t="str">
        <f>CONCATENATE(B26108,"-",C26108,"-",D26108)</f>
        <v>46271-POX10-com1</v>
      </c>
      <c r="B26108" s="16">
        <v>46271</v>
      </c>
      <c r="C26108" s="10" t="s">
        <v>37</v>
      </c>
      <c r="D26108" s="10" t="s">
        <v>71</v>
      </c>
      <c r="E26108" s="10">
        <v>0</v>
      </c>
      <c r="F26108" s="10">
        <v>15.616666666666667</v>
      </c>
      <c r="G26108" s="10">
        <v>8.3833333333333329</v>
      </c>
      <c r="H26108" s="10">
        <v>0</v>
      </c>
      <c r="I26108" s="4" t="s">
        <v>828</v>
      </c>
      <c r="J26108" s="7" t="str">
        <f>VLOOKUP(C26108,'[1]T. Apoyo Sistema'!$B$1:$C$89,2,0)</f>
        <v>SI</v>
      </c>
    </row>
    <row r="26109" spans="1:10" x14ac:dyDescent="0.25">
      <c r="A26109" s="4" t="str">
        <f>CONCATENATE(B26109,"-",C26109,"-",D26109)</f>
        <v>46271-POX10-com2</v>
      </c>
      <c r="B26109" s="16">
        <v>46271</v>
      </c>
      <c r="C26109" s="10" t="s">
        <v>37</v>
      </c>
      <c r="D26109" s="10" t="s">
        <v>72</v>
      </c>
      <c r="E26109" s="10">
        <v>0</v>
      </c>
      <c r="F26109" s="10">
        <v>15.633333333333333</v>
      </c>
      <c r="G26109" s="10">
        <v>8.3666666666666671</v>
      </c>
      <c r="H26109" s="10">
        <v>0</v>
      </c>
      <c r="I26109" s="4" t="s">
        <v>828</v>
      </c>
      <c r="J26109" s="7" t="str">
        <f>VLOOKUP(C26109,'[1]T. Apoyo Sistema'!$B$1:$C$89,2,0)</f>
        <v>SI</v>
      </c>
    </row>
    <row r="26110" spans="1:10" x14ac:dyDescent="0.25">
      <c r="A26110" s="4" t="str">
        <f>CONCATENATE(B26110,"-",C26110,"-",D26110)</f>
        <v>46271-POX10-com3</v>
      </c>
      <c r="B26110" s="16">
        <v>46271</v>
      </c>
      <c r="C26110" s="10" t="s">
        <v>37</v>
      </c>
      <c r="D26110" s="10" t="s">
        <v>77</v>
      </c>
      <c r="E26110" s="10">
        <v>0</v>
      </c>
      <c r="F26110" s="10">
        <v>15.933333333333334</v>
      </c>
      <c r="G26110" s="10">
        <v>8.0666666666666664</v>
      </c>
      <c r="H26110" s="10">
        <v>0</v>
      </c>
      <c r="I26110" s="4" t="s">
        <v>828</v>
      </c>
      <c r="J26110" s="7" t="str">
        <f>VLOOKUP(C26110,'[1]T. Apoyo Sistema'!$B$1:$C$89,2,0)</f>
        <v>SI</v>
      </c>
    </row>
    <row r="26111" spans="1:10" x14ac:dyDescent="0.25">
      <c r="A26111" s="4" t="str">
        <f>CONCATENATE(B26111,"-",C26111,"-",D26111)</f>
        <v>46271-POX10-com4</v>
      </c>
      <c r="B26111" s="16">
        <v>46271</v>
      </c>
      <c r="C26111" s="10" t="s">
        <v>37</v>
      </c>
      <c r="D26111" s="10" t="s">
        <v>78</v>
      </c>
      <c r="E26111" s="10">
        <v>0</v>
      </c>
      <c r="F26111" s="10">
        <v>15.883333333333333</v>
      </c>
      <c r="G26111" s="10">
        <v>8.1166666666666671</v>
      </c>
      <c r="H26111" s="10">
        <v>0</v>
      </c>
      <c r="I26111" s="4" t="s">
        <v>828</v>
      </c>
      <c r="J26111" s="7" t="str">
        <f>VLOOKUP(C26111,'[1]T. Apoyo Sistema'!$B$1:$C$89,2,0)</f>
        <v>SI</v>
      </c>
    </row>
    <row r="26112" spans="1:10" x14ac:dyDescent="0.25">
      <c r="A26112" s="4" t="str">
        <f>CONCATENATE(B26112,"-",C26112,"-",D26112)</f>
        <v>46271-POX10-gen1</v>
      </c>
      <c r="B26112" s="16">
        <v>46271</v>
      </c>
      <c r="C26112" s="10" t="s">
        <v>37</v>
      </c>
      <c r="D26112" s="10" t="s">
        <v>59</v>
      </c>
      <c r="E26112" s="10">
        <v>1</v>
      </c>
      <c r="F26112" s="10">
        <v>8.8333333333333339</v>
      </c>
      <c r="G26112" s="10">
        <v>2.8333333333333321</v>
      </c>
      <c r="H26112" s="10">
        <v>12.333333333333334</v>
      </c>
      <c r="I26112" s="4" t="s">
        <v>828</v>
      </c>
      <c r="J26112" s="7" t="str">
        <f>VLOOKUP(C26112,'[1]T. Apoyo Sistema'!$B$1:$C$89,2,0)</f>
        <v>SI</v>
      </c>
    </row>
    <row r="26113" spans="1:10" x14ac:dyDescent="0.25">
      <c r="A26113" s="4" t="str">
        <f>CONCATENATE(B26113,"-",C26113,"-",D26113)</f>
        <v>46271-POX10-gen2</v>
      </c>
      <c r="B26113" s="16">
        <v>46271</v>
      </c>
      <c r="C26113" s="10" t="s">
        <v>37</v>
      </c>
      <c r="D26113" s="10" t="s">
        <v>73</v>
      </c>
      <c r="E26113" s="10">
        <v>0</v>
      </c>
      <c r="F26113" s="10">
        <v>8.0666666666666664</v>
      </c>
      <c r="G26113" s="10">
        <v>15.933333333333334</v>
      </c>
      <c r="H26113" s="10">
        <v>0</v>
      </c>
      <c r="I26113" s="4" t="s">
        <v>828</v>
      </c>
      <c r="J26113" s="7" t="str">
        <f>VLOOKUP(C26113,'[1]T. Apoyo Sistema'!$B$1:$C$89,2,0)</f>
        <v>SI</v>
      </c>
    </row>
    <row r="26114" spans="1:10" x14ac:dyDescent="0.25">
      <c r="A26114" s="4" t="str">
        <f>CONCATENATE(B26114,"-",C26114,"-",D26114)</f>
        <v>46271-POX10-psa1</v>
      </c>
      <c r="B26114" s="16">
        <v>46271</v>
      </c>
      <c r="C26114" s="10" t="s">
        <v>37</v>
      </c>
      <c r="D26114" s="10" t="s">
        <v>60</v>
      </c>
      <c r="E26114" s="10">
        <v>0</v>
      </c>
      <c r="F26114" s="10">
        <v>15.316666666666666</v>
      </c>
      <c r="G26114" s="10">
        <v>8.6833333333333336</v>
      </c>
      <c r="H26114" s="10">
        <v>0</v>
      </c>
      <c r="I26114" s="4" t="s">
        <v>828</v>
      </c>
      <c r="J26114" s="7" t="str">
        <f>VLOOKUP(C26114,'[1]T. Apoyo Sistema'!$B$1:$C$89,2,0)</f>
        <v>SI</v>
      </c>
    </row>
    <row r="26115" spans="1:10" x14ac:dyDescent="0.25">
      <c r="A26115" s="4" t="str">
        <f>CONCATENATE(B26115,"-",C26115,"-",D26115)</f>
        <v>46271-POX10-psa2</v>
      </c>
      <c r="B26115" s="16">
        <v>46271</v>
      </c>
      <c r="C26115" s="10" t="s">
        <v>37</v>
      </c>
      <c r="D26115" s="10" t="s">
        <v>74</v>
      </c>
      <c r="E26115" s="10">
        <v>0</v>
      </c>
      <c r="F26115" s="10">
        <v>15.283333333333333</v>
      </c>
      <c r="G26115" s="10">
        <v>8.7166666666666668</v>
      </c>
      <c r="H26115" s="10">
        <v>0</v>
      </c>
      <c r="I26115" s="4" t="s">
        <v>828</v>
      </c>
      <c r="J26115" s="7" t="str">
        <f>VLOOKUP(C26115,'[1]T. Apoyo Sistema'!$B$1:$C$89,2,0)</f>
        <v>SI</v>
      </c>
    </row>
    <row r="26116" spans="1:10" x14ac:dyDescent="0.25">
      <c r="A26116" s="4" t="str">
        <f>CONCATENATE(B26116,"-",C26116,"-",D26116)</f>
        <v>46271-POX10-psa3</v>
      </c>
      <c r="B26116" s="16">
        <v>46271</v>
      </c>
      <c r="C26116" s="10" t="s">
        <v>37</v>
      </c>
      <c r="D26116" s="10" t="s">
        <v>79</v>
      </c>
      <c r="E26116" s="10">
        <v>0</v>
      </c>
      <c r="F26116" s="10">
        <v>15.216666666666667</v>
      </c>
      <c r="G26116" s="10">
        <v>8.7833333333333332</v>
      </c>
      <c r="H26116" s="10">
        <v>0</v>
      </c>
      <c r="I26116" s="4" t="s">
        <v>828</v>
      </c>
      <c r="J26116" s="7" t="str">
        <f>VLOOKUP(C26116,'[1]T. Apoyo Sistema'!$B$1:$C$89,2,0)</f>
        <v>SI</v>
      </c>
    </row>
    <row r="26117" spans="1:10" x14ac:dyDescent="0.25">
      <c r="A26117" s="4" t="str">
        <f>CONCATENATE(B26117,"-",C26117,"-",D26117)</f>
        <v>46271-POX10-psa4</v>
      </c>
      <c r="B26117" s="16">
        <v>46271</v>
      </c>
      <c r="C26117" s="10" t="s">
        <v>37</v>
      </c>
      <c r="D26117" s="10" t="s">
        <v>80</v>
      </c>
      <c r="E26117" s="10">
        <v>0</v>
      </c>
      <c r="F26117" s="10">
        <v>15.4</v>
      </c>
      <c r="G26117" s="10">
        <v>8.6</v>
      </c>
      <c r="H26117" s="10">
        <v>0</v>
      </c>
      <c r="I26117" s="4" t="s">
        <v>828</v>
      </c>
      <c r="J26117" s="7" t="str">
        <f>VLOOKUP(C26117,'[1]T. Apoyo Sistema'!$B$1:$C$89,2,0)</f>
        <v>SI</v>
      </c>
    </row>
    <row r="26118" spans="1:10" x14ac:dyDescent="0.25">
      <c r="A26118" s="4" t="str">
        <f>CONCATENATE(B26118,"-",C26118,"-",D26118)</f>
        <v>46271-POX10-sec1</v>
      </c>
      <c r="B26118" s="16">
        <v>46271</v>
      </c>
      <c r="C26118" s="10" t="s">
        <v>37</v>
      </c>
      <c r="D26118" s="10" t="s">
        <v>75</v>
      </c>
      <c r="E26118" s="10">
        <v>0</v>
      </c>
      <c r="F26118" s="10">
        <v>16.433333333333334</v>
      </c>
      <c r="G26118" s="10">
        <v>7.5666666666666664</v>
      </c>
      <c r="H26118" s="10">
        <v>0</v>
      </c>
      <c r="I26118" s="4" t="s">
        <v>828</v>
      </c>
      <c r="J26118" s="7" t="str">
        <f>VLOOKUP(C26118,'[1]T. Apoyo Sistema'!$B$1:$C$89,2,0)</f>
        <v>SI</v>
      </c>
    </row>
    <row r="26119" spans="1:10" x14ac:dyDescent="0.25">
      <c r="A26119" s="4" t="str">
        <f>CONCATENATE(B26119,"-",C26119,"-",D26119)</f>
        <v>46271-POX10-sec2</v>
      </c>
      <c r="B26119" s="16">
        <v>46271</v>
      </c>
      <c r="C26119" s="10" t="s">
        <v>37</v>
      </c>
      <c r="D26119" s="10" t="s">
        <v>76</v>
      </c>
      <c r="E26119" s="10">
        <v>0</v>
      </c>
      <c r="F26119" s="10">
        <v>16.433333333333334</v>
      </c>
      <c r="G26119" s="10">
        <v>7.5666666666666664</v>
      </c>
      <c r="H26119" s="10">
        <v>0</v>
      </c>
      <c r="I26119" s="4" t="s">
        <v>828</v>
      </c>
      <c r="J26119" s="7" t="str">
        <f>VLOOKUP(C26119,'[1]T. Apoyo Sistema'!$B$1:$C$89,2,0)</f>
        <v>SI</v>
      </c>
    </row>
    <row r="26120" spans="1:10" x14ac:dyDescent="0.25">
      <c r="A26120" s="4" t="str">
        <f>CONCATENATE(B26120,"-",C26120,"-",D26120)</f>
        <v>46271-POX11-bbd1</v>
      </c>
      <c r="B26120" s="16">
        <v>46271</v>
      </c>
      <c r="C26120" s="10" t="s">
        <v>81</v>
      </c>
      <c r="D26120" s="10" t="s">
        <v>69</v>
      </c>
      <c r="E26120" s="10">
        <v>0</v>
      </c>
      <c r="F26120" s="10">
        <v>0.21666666666666667</v>
      </c>
      <c r="G26120" s="10">
        <v>23.783333333333335</v>
      </c>
      <c r="H26120" s="10">
        <v>0</v>
      </c>
      <c r="I26120" s="4" t="s">
        <v>828</v>
      </c>
      <c r="J26120" s="7" t="str">
        <f>VLOOKUP(C26120,'[1]T. Apoyo Sistema'!$B$1:$C$89,2,0)</f>
        <v>SI</v>
      </c>
    </row>
    <row r="26121" spans="1:10" x14ac:dyDescent="0.25">
      <c r="A26121" s="4" t="str">
        <f>CONCATENATE(B26121,"-",C26121,"-",D26121)</f>
        <v>46271-POX11-bbd2</v>
      </c>
      <c r="B26121" s="16">
        <v>46271</v>
      </c>
      <c r="C26121" s="10" t="s">
        <v>81</v>
      </c>
      <c r="D26121" s="10" t="s">
        <v>70</v>
      </c>
      <c r="E26121" s="10">
        <v>0</v>
      </c>
      <c r="F26121" s="10">
        <v>0</v>
      </c>
      <c r="G26121" s="10">
        <v>24</v>
      </c>
      <c r="H26121" s="10">
        <v>0</v>
      </c>
      <c r="I26121" s="4" t="s">
        <v>828</v>
      </c>
      <c r="J26121" s="7" t="str">
        <f>VLOOKUP(C26121,'[1]T. Apoyo Sistema'!$B$1:$C$89,2,0)</f>
        <v>SI</v>
      </c>
    </row>
    <row r="26122" spans="1:10" x14ac:dyDescent="0.25">
      <c r="A26122" s="4" t="str">
        <f>CONCATENATE(B26122,"-",C26122,"-",D26122)</f>
        <v>46271-POX11-com1</v>
      </c>
      <c r="B26122" s="16">
        <v>46271</v>
      </c>
      <c r="C26122" s="10" t="s">
        <v>81</v>
      </c>
      <c r="D26122" s="10" t="s">
        <v>71</v>
      </c>
      <c r="E26122" s="10">
        <v>0</v>
      </c>
      <c r="F26122" s="10">
        <v>7.8</v>
      </c>
      <c r="G26122" s="10">
        <v>16.2</v>
      </c>
      <c r="H26122" s="10">
        <v>0</v>
      </c>
      <c r="I26122" s="4" t="s">
        <v>828</v>
      </c>
      <c r="J26122" s="7" t="str">
        <f>VLOOKUP(C26122,'[1]T. Apoyo Sistema'!$B$1:$C$89,2,0)</f>
        <v>SI</v>
      </c>
    </row>
    <row r="26123" spans="1:10" x14ac:dyDescent="0.25">
      <c r="A26123" s="4" t="str">
        <f>CONCATENATE(B26123,"-",C26123,"-",D26123)</f>
        <v>46271-POX11-com2</v>
      </c>
      <c r="B26123" s="16">
        <v>46271</v>
      </c>
      <c r="C26123" s="10" t="s">
        <v>81</v>
      </c>
      <c r="D26123" s="10" t="s">
        <v>72</v>
      </c>
      <c r="E26123" s="10">
        <v>0</v>
      </c>
      <c r="F26123" s="10">
        <v>7.8</v>
      </c>
      <c r="G26123" s="10">
        <v>16.2</v>
      </c>
      <c r="H26123" s="10">
        <v>0</v>
      </c>
      <c r="I26123" s="4" t="s">
        <v>828</v>
      </c>
      <c r="J26123" s="7" t="str">
        <f>VLOOKUP(C26123,'[1]T. Apoyo Sistema'!$B$1:$C$89,2,0)</f>
        <v>SI</v>
      </c>
    </row>
    <row r="26124" spans="1:10" x14ac:dyDescent="0.25">
      <c r="A26124" s="4" t="str">
        <f>CONCATENATE(B26124,"-",C26124,"-",D26124)</f>
        <v>46271-POX11-com3</v>
      </c>
      <c r="B26124" s="16">
        <v>46271</v>
      </c>
      <c r="C26124" s="10" t="s">
        <v>81</v>
      </c>
      <c r="D26124" s="10" t="s">
        <v>77</v>
      </c>
      <c r="E26124" s="10">
        <v>0</v>
      </c>
      <c r="F26124" s="10">
        <v>7.7333333333333334</v>
      </c>
      <c r="G26124" s="10">
        <v>16.266666666666666</v>
      </c>
      <c r="H26124" s="10">
        <v>0</v>
      </c>
      <c r="I26124" s="4" t="s">
        <v>828</v>
      </c>
      <c r="J26124" s="7" t="str">
        <f>VLOOKUP(C26124,'[1]T. Apoyo Sistema'!$B$1:$C$89,2,0)</f>
        <v>SI</v>
      </c>
    </row>
    <row r="26125" spans="1:10" x14ac:dyDescent="0.25">
      <c r="A26125" s="4" t="str">
        <f>CONCATENATE(B26125,"-",C26125,"-",D26125)</f>
        <v>46271-POX11-com4</v>
      </c>
      <c r="B26125" s="16">
        <v>46271</v>
      </c>
      <c r="C26125" s="10" t="s">
        <v>81</v>
      </c>
      <c r="D26125" s="10" t="s">
        <v>78</v>
      </c>
      <c r="E26125" s="10">
        <v>0</v>
      </c>
      <c r="F26125" s="10">
        <v>7.8833333333333337</v>
      </c>
      <c r="G26125" s="10">
        <v>16.116666666666667</v>
      </c>
      <c r="H26125" s="10">
        <v>0</v>
      </c>
      <c r="I26125" s="4" t="s">
        <v>828</v>
      </c>
      <c r="J26125" s="7" t="str">
        <f>VLOOKUP(C26125,'[1]T. Apoyo Sistema'!$B$1:$C$89,2,0)</f>
        <v>SI</v>
      </c>
    </row>
    <row r="26126" spans="1:10" x14ac:dyDescent="0.25">
      <c r="A26126" s="4" t="str">
        <f>CONCATENATE(B26126,"-",C26126,"-",D26126)</f>
        <v>46271-POX11-gen1</v>
      </c>
      <c r="B26126" s="16">
        <v>46271</v>
      </c>
      <c r="C26126" s="10" t="s">
        <v>81</v>
      </c>
      <c r="D26126" s="10" t="s">
        <v>59</v>
      </c>
      <c r="E26126" s="10">
        <v>0</v>
      </c>
      <c r="F26126" s="10">
        <v>8.9</v>
      </c>
      <c r="G26126" s="10">
        <v>15.1</v>
      </c>
      <c r="H26126" s="10">
        <v>0</v>
      </c>
      <c r="I26126" s="4" t="s">
        <v>828</v>
      </c>
      <c r="J26126" s="7" t="str">
        <f>VLOOKUP(C26126,'[1]T. Apoyo Sistema'!$B$1:$C$89,2,0)</f>
        <v>SI</v>
      </c>
    </row>
    <row r="26127" spans="1:10" x14ac:dyDescent="0.25">
      <c r="A26127" s="4" t="str">
        <f>CONCATENATE(B26127,"-",C26127,"-",D26127)</f>
        <v>46271-POX11-gen2</v>
      </c>
      <c r="B26127" s="16">
        <v>46271</v>
      </c>
      <c r="C26127" s="10" t="s">
        <v>81</v>
      </c>
      <c r="D26127" s="10" t="s">
        <v>73</v>
      </c>
      <c r="E26127" s="10">
        <v>0</v>
      </c>
      <c r="F26127" s="10">
        <v>0</v>
      </c>
      <c r="G26127" s="10">
        <v>24</v>
      </c>
      <c r="H26127" s="10">
        <v>0</v>
      </c>
      <c r="I26127" s="4" t="s">
        <v>828</v>
      </c>
      <c r="J26127" s="7" t="str">
        <f>VLOOKUP(C26127,'[1]T. Apoyo Sistema'!$B$1:$C$89,2,0)</f>
        <v>SI</v>
      </c>
    </row>
    <row r="26128" spans="1:10" x14ac:dyDescent="0.25">
      <c r="A26128" s="4" t="str">
        <f>CONCATENATE(B26128,"-",C26128,"-",D26128)</f>
        <v>46271-POX11-psa1</v>
      </c>
      <c r="B26128" s="16">
        <v>46271</v>
      </c>
      <c r="C26128" s="10" t="s">
        <v>81</v>
      </c>
      <c r="D26128" s="10" t="s">
        <v>60</v>
      </c>
      <c r="E26128" s="10">
        <v>0</v>
      </c>
      <c r="F26128" s="10">
        <v>7.583333333333333</v>
      </c>
      <c r="G26128" s="10">
        <v>16.416666666666668</v>
      </c>
      <c r="H26128" s="10">
        <v>0</v>
      </c>
      <c r="I26128" s="4" t="s">
        <v>828</v>
      </c>
      <c r="J26128" s="7" t="str">
        <f>VLOOKUP(C26128,'[1]T. Apoyo Sistema'!$B$1:$C$89,2,0)</f>
        <v>SI</v>
      </c>
    </row>
    <row r="26129" spans="1:10" x14ac:dyDescent="0.25">
      <c r="A26129" s="4" t="str">
        <f>CONCATENATE(B26129,"-",C26129,"-",D26129)</f>
        <v>46271-POX11-psa2</v>
      </c>
      <c r="B26129" s="16">
        <v>46271</v>
      </c>
      <c r="C26129" s="10" t="s">
        <v>81</v>
      </c>
      <c r="D26129" s="10" t="s">
        <v>74</v>
      </c>
      <c r="E26129" s="10">
        <v>0</v>
      </c>
      <c r="F26129" s="10">
        <v>7.55</v>
      </c>
      <c r="G26129" s="10">
        <v>16.45</v>
      </c>
      <c r="H26129" s="10">
        <v>0</v>
      </c>
      <c r="I26129" s="4" t="s">
        <v>828</v>
      </c>
      <c r="J26129" s="7" t="str">
        <f>VLOOKUP(C26129,'[1]T. Apoyo Sistema'!$B$1:$C$89,2,0)</f>
        <v>SI</v>
      </c>
    </row>
    <row r="26130" spans="1:10" x14ac:dyDescent="0.25">
      <c r="A26130" s="4" t="str">
        <f>CONCATENATE(B26130,"-",C26130,"-",D26130)</f>
        <v>46271-POX11-psa3</v>
      </c>
      <c r="B26130" s="16">
        <v>46271</v>
      </c>
      <c r="C26130" s="10" t="s">
        <v>81</v>
      </c>
      <c r="D26130" s="10" t="s">
        <v>79</v>
      </c>
      <c r="E26130" s="10">
        <v>0</v>
      </c>
      <c r="F26130" s="10">
        <v>7.5</v>
      </c>
      <c r="G26130" s="10">
        <v>16.5</v>
      </c>
      <c r="H26130" s="10">
        <v>0</v>
      </c>
      <c r="I26130" s="4" t="s">
        <v>828</v>
      </c>
      <c r="J26130" s="7" t="str">
        <f>VLOOKUP(C26130,'[1]T. Apoyo Sistema'!$B$1:$C$89,2,0)</f>
        <v>SI</v>
      </c>
    </row>
    <row r="26131" spans="1:10" x14ac:dyDescent="0.25">
      <c r="A26131" s="4" t="str">
        <f>CONCATENATE(B26131,"-",C26131,"-",D26131)</f>
        <v>46271-POX11-psa4</v>
      </c>
      <c r="B26131" s="16">
        <v>46271</v>
      </c>
      <c r="C26131" s="10" t="s">
        <v>81</v>
      </c>
      <c r="D26131" s="10" t="s">
        <v>80</v>
      </c>
      <c r="E26131" s="10">
        <v>0</v>
      </c>
      <c r="F26131" s="10">
        <v>7.65</v>
      </c>
      <c r="G26131" s="10">
        <v>16.350000000000001</v>
      </c>
      <c r="H26131" s="10">
        <v>0</v>
      </c>
      <c r="I26131" s="4" t="s">
        <v>828</v>
      </c>
      <c r="J26131" s="7" t="str">
        <f>VLOOKUP(C26131,'[1]T. Apoyo Sistema'!$B$1:$C$89,2,0)</f>
        <v>SI</v>
      </c>
    </row>
    <row r="26132" spans="1:10" x14ac:dyDescent="0.25">
      <c r="A26132" s="4" t="str">
        <f>CONCATENATE(B26132,"-",C26132,"-",D26132)</f>
        <v>46271-POX11-sec1</v>
      </c>
      <c r="B26132" s="16">
        <v>46271</v>
      </c>
      <c r="C26132" s="10" t="s">
        <v>81</v>
      </c>
      <c r="D26132" s="10" t="s">
        <v>75</v>
      </c>
      <c r="E26132" s="10">
        <v>3</v>
      </c>
      <c r="F26132" s="10">
        <v>4.25</v>
      </c>
      <c r="G26132" s="10">
        <v>8.6166666666666671</v>
      </c>
      <c r="H26132" s="10">
        <v>11.133333333333333</v>
      </c>
      <c r="I26132" s="4" t="s">
        <v>828</v>
      </c>
      <c r="J26132" s="7" t="str">
        <f>VLOOKUP(C26132,'[1]T. Apoyo Sistema'!$B$1:$C$89,2,0)</f>
        <v>SI</v>
      </c>
    </row>
    <row r="26133" spans="1:10" x14ac:dyDescent="0.25">
      <c r="A26133" s="4" t="str">
        <f>CONCATENATE(B26133,"-",C26133,"-",D26133)</f>
        <v>46271-POX11-sec2</v>
      </c>
      <c r="B26133" s="16">
        <v>46271</v>
      </c>
      <c r="C26133" s="10" t="s">
        <v>81</v>
      </c>
      <c r="D26133" s="10" t="s">
        <v>76</v>
      </c>
      <c r="E26133" s="10">
        <v>0</v>
      </c>
      <c r="F26133" s="10">
        <v>8.5833333333333339</v>
      </c>
      <c r="G26133" s="10">
        <v>15.416666666666666</v>
      </c>
      <c r="H26133" s="10">
        <v>0</v>
      </c>
      <c r="I26133" s="4" t="s">
        <v>828</v>
      </c>
      <c r="J26133" s="7" t="str">
        <f>VLOOKUP(C26133,'[1]T. Apoyo Sistema'!$B$1:$C$89,2,0)</f>
        <v>SI</v>
      </c>
    </row>
    <row r="26134" spans="1:10" x14ac:dyDescent="0.25">
      <c r="A26134" s="4" t="str">
        <f>CONCATENATE(B26134,"-",C26134,"-",D26134)</f>
        <v>46271-POX17-bbd1</v>
      </c>
      <c r="B26134" s="16">
        <v>46271</v>
      </c>
      <c r="C26134" s="10" t="s">
        <v>35</v>
      </c>
      <c r="D26134" s="10" t="s">
        <v>69</v>
      </c>
      <c r="E26134" s="10">
        <v>0</v>
      </c>
      <c r="F26134" s="10">
        <v>0.26666666666666666</v>
      </c>
      <c r="G26134" s="10">
        <v>23.733333333333334</v>
      </c>
      <c r="H26134" s="10">
        <v>0</v>
      </c>
      <c r="I26134" s="4" t="s">
        <v>828</v>
      </c>
      <c r="J26134" s="7" t="str">
        <f>VLOOKUP(C26134,'[1]T. Apoyo Sistema'!$B$1:$C$89,2,0)</f>
        <v>SI</v>
      </c>
    </row>
    <row r="26135" spans="1:10" x14ac:dyDescent="0.25">
      <c r="A26135" s="4" t="str">
        <f>CONCATENATE(B26135,"-",C26135,"-",D26135)</f>
        <v>46271-POX17-bbd2</v>
      </c>
      <c r="B26135" s="16">
        <v>46271</v>
      </c>
      <c r="C26135" s="10" t="s">
        <v>35</v>
      </c>
      <c r="D26135" s="10" t="s">
        <v>70</v>
      </c>
      <c r="E26135" s="10">
        <v>0</v>
      </c>
      <c r="F26135" s="10">
        <v>0</v>
      </c>
      <c r="G26135" s="10">
        <v>24</v>
      </c>
      <c r="H26135" s="10">
        <v>0</v>
      </c>
      <c r="I26135" s="4" t="s">
        <v>828</v>
      </c>
      <c r="J26135" s="7" t="str">
        <f>VLOOKUP(C26135,'[1]T. Apoyo Sistema'!$B$1:$C$89,2,0)</f>
        <v>SI</v>
      </c>
    </row>
    <row r="26136" spans="1:10" x14ac:dyDescent="0.25">
      <c r="A26136" s="4" t="str">
        <f>CONCATENATE(B26136,"-",C26136,"-",D26136)</f>
        <v>46271-POX17-com1</v>
      </c>
      <c r="B26136" s="16">
        <v>46271</v>
      </c>
      <c r="C26136" s="10" t="s">
        <v>35</v>
      </c>
      <c r="D26136" s="10" t="s">
        <v>71</v>
      </c>
      <c r="E26136" s="10">
        <v>0</v>
      </c>
      <c r="F26136" s="10">
        <v>0</v>
      </c>
      <c r="G26136" s="10">
        <v>0</v>
      </c>
      <c r="H26136" s="10">
        <v>24</v>
      </c>
      <c r="I26136" s="4" t="s">
        <v>828</v>
      </c>
      <c r="J26136" s="7" t="str">
        <f>VLOOKUP(C26136,'[1]T. Apoyo Sistema'!$B$1:$C$89,2,0)</f>
        <v>SI</v>
      </c>
    </row>
    <row r="26137" spans="1:10" x14ac:dyDescent="0.25">
      <c r="A26137" s="4" t="str">
        <f>CONCATENATE(B26137,"-",C26137,"-",D26137)</f>
        <v>46271-POX17-com2</v>
      </c>
      <c r="B26137" s="16">
        <v>46271</v>
      </c>
      <c r="C26137" s="10" t="s">
        <v>35</v>
      </c>
      <c r="D26137" s="10" t="s">
        <v>72</v>
      </c>
      <c r="E26137" s="10">
        <v>0</v>
      </c>
      <c r="F26137" s="10">
        <v>6.3666666666666663</v>
      </c>
      <c r="G26137" s="10">
        <v>17.633333333333333</v>
      </c>
      <c r="H26137" s="10">
        <v>0</v>
      </c>
      <c r="I26137" s="4" t="s">
        <v>828</v>
      </c>
      <c r="J26137" s="7" t="str">
        <f>VLOOKUP(C26137,'[1]T. Apoyo Sistema'!$B$1:$C$89,2,0)</f>
        <v>SI</v>
      </c>
    </row>
    <row r="26138" spans="1:10" x14ac:dyDescent="0.25">
      <c r="A26138" s="4" t="str">
        <f>CONCATENATE(B26138,"-",C26138,"-",D26138)</f>
        <v>46271-POX17-com3</v>
      </c>
      <c r="B26138" s="16">
        <v>46271</v>
      </c>
      <c r="C26138" s="10" t="s">
        <v>35</v>
      </c>
      <c r="D26138" s="10" t="s">
        <v>77</v>
      </c>
      <c r="E26138" s="10">
        <v>0</v>
      </c>
      <c r="F26138" s="10">
        <v>6.2166666666666668</v>
      </c>
      <c r="G26138" s="10">
        <v>17.783333333333331</v>
      </c>
      <c r="H26138" s="10">
        <v>0</v>
      </c>
      <c r="I26138" s="4" t="s">
        <v>828</v>
      </c>
      <c r="J26138" s="7" t="str">
        <f>VLOOKUP(C26138,'[1]T. Apoyo Sistema'!$B$1:$C$89,2,0)</f>
        <v>SI</v>
      </c>
    </row>
    <row r="26139" spans="1:10" x14ac:dyDescent="0.25">
      <c r="A26139" s="4" t="str">
        <f>CONCATENATE(B26139,"-",C26139,"-",D26139)</f>
        <v>46271-POX17-com4</v>
      </c>
      <c r="B26139" s="16">
        <v>46271</v>
      </c>
      <c r="C26139" s="10" t="s">
        <v>35</v>
      </c>
      <c r="D26139" s="10" t="s">
        <v>78</v>
      </c>
      <c r="E26139" s="10">
        <v>0</v>
      </c>
      <c r="F26139" s="10">
        <v>6.4833333333333334</v>
      </c>
      <c r="G26139" s="10">
        <v>17.516666666666666</v>
      </c>
      <c r="H26139" s="10">
        <v>0</v>
      </c>
      <c r="I26139" s="4" t="s">
        <v>828</v>
      </c>
      <c r="J26139" s="7" t="str">
        <f>VLOOKUP(C26139,'[1]T. Apoyo Sistema'!$B$1:$C$89,2,0)</f>
        <v>SI</v>
      </c>
    </row>
    <row r="26140" spans="1:10" x14ac:dyDescent="0.25">
      <c r="A26140" s="4" t="str">
        <f>CONCATENATE(B26140,"-",C26140,"-",D26140)</f>
        <v>46271-POX17-gen1</v>
      </c>
      <c r="B26140" s="16">
        <v>46271</v>
      </c>
      <c r="C26140" s="10" t="s">
        <v>35</v>
      </c>
      <c r="D26140" s="10" t="s">
        <v>59</v>
      </c>
      <c r="E26140" s="10">
        <v>0</v>
      </c>
      <c r="F26140" s="10">
        <v>7.75</v>
      </c>
      <c r="G26140" s="10">
        <v>16.25</v>
      </c>
      <c r="H26140" s="10">
        <v>0</v>
      </c>
      <c r="I26140" s="4" t="s">
        <v>828</v>
      </c>
      <c r="J26140" s="7" t="str">
        <f>VLOOKUP(C26140,'[1]T. Apoyo Sistema'!$B$1:$C$89,2,0)</f>
        <v>SI</v>
      </c>
    </row>
    <row r="26141" spans="1:10" x14ac:dyDescent="0.25">
      <c r="A26141" s="4" t="str">
        <f>CONCATENATE(B26141,"-",C26141,"-",D26141)</f>
        <v>46271-POX17-gen2</v>
      </c>
      <c r="B26141" s="16">
        <v>46271</v>
      </c>
      <c r="C26141" s="10" t="s">
        <v>35</v>
      </c>
      <c r="D26141" s="10" t="s">
        <v>73</v>
      </c>
      <c r="E26141" s="10">
        <v>0</v>
      </c>
      <c r="F26141" s="10">
        <v>0</v>
      </c>
      <c r="G26141" s="10">
        <v>24</v>
      </c>
      <c r="H26141" s="10">
        <v>0</v>
      </c>
      <c r="I26141" s="4" t="s">
        <v>828</v>
      </c>
      <c r="J26141" s="7" t="str">
        <f>VLOOKUP(C26141,'[1]T. Apoyo Sistema'!$B$1:$C$89,2,0)</f>
        <v>SI</v>
      </c>
    </row>
    <row r="26142" spans="1:10" x14ac:dyDescent="0.25">
      <c r="A26142" s="4" t="str">
        <f>CONCATENATE(B26142,"-",C26142,"-",D26142)</f>
        <v>46271-POX17-psa1</v>
      </c>
      <c r="B26142" s="16">
        <v>46271</v>
      </c>
      <c r="C26142" s="10" t="s">
        <v>35</v>
      </c>
      <c r="D26142" s="10" t="s">
        <v>60</v>
      </c>
      <c r="E26142" s="10">
        <v>0</v>
      </c>
      <c r="F26142" s="10">
        <v>0</v>
      </c>
      <c r="G26142" s="10">
        <v>24</v>
      </c>
      <c r="H26142" s="10">
        <v>0</v>
      </c>
      <c r="I26142" s="4" t="s">
        <v>828</v>
      </c>
      <c r="J26142" s="7" t="str">
        <f>VLOOKUP(C26142,'[1]T. Apoyo Sistema'!$B$1:$C$89,2,0)</f>
        <v>SI</v>
      </c>
    </row>
    <row r="26143" spans="1:10" x14ac:dyDescent="0.25">
      <c r="A26143" s="4" t="str">
        <f>CONCATENATE(B26143,"-",C26143,"-",D26143)</f>
        <v>46271-POX17-psa2</v>
      </c>
      <c r="B26143" s="16">
        <v>46271</v>
      </c>
      <c r="C26143" s="10" t="s">
        <v>35</v>
      </c>
      <c r="D26143" s="10" t="s">
        <v>74</v>
      </c>
      <c r="E26143" s="10">
        <v>0</v>
      </c>
      <c r="F26143" s="10">
        <v>5.6333333333333337</v>
      </c>
      <c r="G26143" s="10">
        <v>18.366666666666667</v>
      </c>
      <c r="H26143" s="10">
        <v>0</v>
      </c>
      <c r="I26143" s="4" t="s">
        <v>828</v>
      </c>
      <c r="J26143" s="7" t="str">
        <f>VLOOKUP(C26143,'[1]T. Apoyo Sistema'!$B$1:$C$89,2,0)</f>
        <v>SI</v>
      </c>
    </row>
    <row r="26144" spans="1:10" x14ac:dyDescent="0.25">
      <c r="A26144" s="4" t="str">
        <f>CONCATENATE(B26144,"-",C26144,"-",D26144)</f>
        <v>46271-POX17-psa3</v>
      </c>
      <c r="B26144" s="16">
        <v>46271</v>
      </c>
      <c r="C26144" s="10" t="s">
        <v>35</v>
      </c>
      <c r="D26144" s="10" t="s">
        <v>79</v>
      </c>
      <c r="E26144" s="10">
        <v>0</v>
      </c>
      <c r="F26144" s="10">
        <v>5.55</v>
      </c>
      <c r="G26144" s="10">
        <v>18.45</v>
      </c>
      <c r="H26144" s="10">
        <v>0</v>
      </c>
      <c r="I26144" s="4" t="s">
        <v>828</v>
      </c>
      <c r="J26144" s="7" t="str">
        <f>VLOOKUP(C26144,'[1]T. Apoyo Sistema'!$B$1:$C$89,2,0)</f>
        <v>SI</v>
      </c>
    </row>
    <row r="26145" spans="1:10" x14ac:dyDescent="0.25">
      <c r="A26145" s="4" t="str">
        <f>CONCATENATE(B26145,"-",C26145,"-",D26145)</f>
        <v>46271-POX17-psa4</v>
      </c>
      <c r="B26145" s="16">
        <v>46271</v>
      </c>
      <c r="C26145" s="10" t="s">
        <v>35</v>
      </c>
      <c r="D26145" s="10" t="s">
        <v>80</v>
      </c>
      <c r="E26145" s="10">
        <v>0</v>
      </c>
      <c r="F26145" s="10">
        <v>5.55</v>
      </c>
      <c r="G26145" s="10">
        <v>18.45</v>
      </c>
      <c r="H26145" s="10">
        <v>0</v>
      </c>
      <c r="I26145" s="4" t="s">
        <v>828</v>
      </c>
      <c r="J26145" s="7" t="str">
        <f>VLOOKUP(C26145,'[1]T. Apoyo Sistema'!$B$1:$C$89,2,0)</f>
        <v>SI</v>
      </c>
    </row>
    <row r="26146" spans="1:10" x14ac:dyDescent="0.25">
      <c r="A26146" s="4" t="str">
        <f>CONCATENATE(B26146,"-",C26146,"-",D26146)</f>
        <v>46271-POX17-sec1</v>
      </c>
      <c r="B26146" s="16">
        <v>46271</v>
      </c>
      <c r="C26146" s="10" t="s">
        <v>35</v>
      </c>
      <c r="D26146" s="10" t="s">
        <v>75</v>
      </c>
      <c r="E26146" s="10">
        <v>0</v>
      </c>
      <c r="F26146" s="10">
        <v>7.2166666666666668</v>
      </c>
      <c r="G26146" s="10">
        <v>16.783333333333331</v>
      </c>
      <c r="H26146" s="10">
        <v>0</v>
      </c>
      <c r="I26146" s="4" t="s">
        <v>828</v>
      </c>
      <c r="J26146" s="7" t="str">
        <f>VLOOKUP(C26146,'[1]T. Apoyo Sistema'!$B$1:$C$89,2,0)</f>
        <v>SI</v>
      </c>
    </row>
    <row r="26147" spans="1:10" x14ac:dyDescent="0.25">
      <c r="A26147" s="4" t="str">
        <f>CONCATENATE(B26147,"-",C26147,"-",D26147)</f>
        <v>46271-POX17-sec2</v>
      </c>
      <c r="B26147" s="16">
        <v>46271</v>
      </c>
      <c r="C26147" s="10" t="s">
        <v>35</v>
      </c>
      <c r="D26147" s="10" t="s">
        <v>76</v>
      </c>
      <c r="E26147" s="10">
        <v>0</v>
      </c>
      <c r="F26147" s="10">
        <v>7.2166666666666668</v>
      </c>
      <c r="G26147" s="10">
        <v>16.783333333333331</v>
      </c>
      <c r="H26147" s="10">
        <v>0</v>
      </c>
      <c r="I26147" s="4" t="s">
        <v>828</v>
      </c>
      <c r="J26147" s="7" t="str">
        <f>VLOOKUP(C26147,'[1]T. Apoyo Sistema'!$B$1:$C$89,2,0)</f>
        <v>SI</v>
      </c>
    </row>
    <row r="26148" spans="1:10" x14ac:dyDescent="0.25">
      <c r="A26148" s="4" t="str">
        <f>CONCATENATE(B26148,"-",C26148,"-",D26148)</f>
        <v>46271-POX19-bbd1</v>
      </c>
      <c r="B26148" s="16">
        <v>46271</v>
      </c>
      <c r="C26148" s="10" t="s">
        <v>83</v>
      </c>
      <c r="D26148" s="10" t="s">
        <v>69</v>
      </c>
      <c r="E26148" s="10">
        <v>0</v>
      </c>
      <c r="F26148" s="10">
        <v>0</v>
      </c>
      <c r="G26148" s="10">
        <v>24</v>
      </c>
      <c r="H26148" s="10">
        <v>0</v>
      </c>
      <c r="I26148" s="4" t="s">
        <v>828</v>
      </c>
      <c r="J26148" s="7" t="str">
        <f>VLOOKUP(C26148,'[1]T. Apoyo Sistema'!$B$1:$C$89,2,0)</f>
        <v>SI</v>
      </c>
    </row>
    <row r="26149" spans="1:10" x14ac:dyDescent="0.25">
      <c r="A26149" s="4" t="str">
        <f>CONCATENATE(B26149,"-",C26149,"-",D26149)</f>
        <v>46271-POX19-bbd2</v>
      </c>
      <c r="B26149" s="16">
        <v>46271</v>
      </c>
      <c r="C26149" s="10" t="s">
        <v>83</v>
      </c>
      <c r="D26149" s="10" t="s">
        <v>70</v>
      </c>
      <c r="E26149" s="10">
        <v>0</v>
      </c>
      <c r="F26149" s="10">
        <v>0.93333333333333335</v>
      </c>
      <c r="G26149" s="10">
        <v>23.066666666666666</v>
      </c>
      <c r="H26149" s="10">
        <v>0</v>
      </c>
      <c r="I26149" s="4" t="s">
        <v>828</v>
      </c>
      <c r="J26149" s="7" t="str">
        <f>VLOOKUP(C26149,'[1]T. Apoyo Sistema'!$B$1:$C$89,2,0)</f>
        <v>SI</v>
      </c>
    </row>
    <row r="26150" spans="1:10" x14ac:dyDescent="0.25">
      <c r="A26150" s="4" t="str">
        <f>CONCATENATE(B26150,"-",C26150,"-",D26150)</f>
        <v>46271-POX19-com1</v>
      </c>
      <c r="B26150" s="16">
        <v>46271</v>
      </c>
      <c r="C26150" s="10" t="s">
        <v>83</v>
      </c>
      <c r="D26150" s="10" t="s">
        <v>71</v>
      </c>
      <c r="E26150" s="10">
        <v>0</v>
      </c>
      <c r="F26150" s="10">
        <v>16.316666666666666</v>
      </c>
      <c r="G26150" s="10">
        <v>7.6833333333333336</v>
      </c>
      <c r="H26150" s="10">
        <v>0</v>
      </c>
      <c r="I26150" s="4" t="s">
        <v>828</v>
      </c>
      <c r="J26150" s="7" t="str">
        <f>VLOOKUP(C26150,'[1]T. Apoyo Sistema'!$B$1:$C$89,2,0)</f>
        <v>SI</v>
      </c>
    </row>
    <row r="26151" spans="1:10" x14ac:dyDescent="0.25">
      <c r="A26151" s="4" t="str">
        <f>CONCATENATE(B26151,"-",C26151,"-",D26151)</f>
        <v>46271-POX19-com2</v>
      </c>
      <c r="B26151" s="16">
        <v>46271</v>
      </c>
      <c r="C26151" s="10" t="s">
        <v>83</v>
      </c>
      <c r="D26151" s="10" t="s">
        <v>72</v>
      </c>
      <c r="E26151" s="10">
        <v>0</v>
      </c>
      <c r="F26151" s="10">
        <v>19.75</v>
      </c>
      <c r="G26151" s="10">
        <v>4.25</v>
      </c>
      <c r="H26151" s="10">
        <v>0</v>
      </c>
      <c r="I26151" s="4" t="s">
        <v>828</v>
      </c>
      <c r="J26151" s="7" t="str">
        <f>VLOOKUP(C26151,'[1]T. Apoyo Sistema'!$B$1:$C$89,2,0)</f>
        <v>SI</v>
      </c>
    </row>
    <row r="26152" spans="1:10" x14ac:dyDescent="0.25">
      <c r="A26152" s="4" t="str">
        <f>CONCATENATE(B26152,"-",C26152,"-",D26152)</f>
        <v>46271-POX19-com3</v>
      </c>
      <c r="B26152" s="16">
        <v>46271</v>
      </c>
      <c r="C26152" s="10" t="s">
        <v>83</v>
      </c>
      <c r="D26152" s="10" t="s">
        <v>77</v>
      </c>
      <c r="E26152" s="10">
        <v>0</v>
      </c>
      <c r="F26152" s="10">
        <v>19.683333333333334</v>
      </c>
      <c r="G26152" s="10">
        <v>4.3166666666666664</v>
      </c>
      <c r="H26152" s="10">
        <v>0</v>
      </c>
      <c r="I26152" s="4" t="s">
        <v>828</v>
      </c>
      <c r="J26152" s="7" t="str">
        <f>VLOOKUP(C26152,'[1]T. Apoyo Sistema'!$B$1:$C$89,2,0)</f>
        <v>SI</v>
      </c>
    </row>
    <row r="26153" spans="1:10" x14ac:dyDescent="0.25">
      <c r="A26153" s="4" t="str">
        <f>CONCATENATE(B26153,"-",C26153,"-",D26153)</f>
        <v>46271-POX19-com4</v>
      </c>
      <c r="B26153" s="16">
        <v>46271</v>
      </c>
      <c r="C26153" s="10" t="s">
        <v>83</v>
      </c>
      <c r="D26153" s="10" t="s">
        <v>78</v>
      </c>
      <c r="E26153" s="10">
        <v>0</v>
      </c>
      <c r="F26153" s="10">
        <v>19.649999999999999</v>
      </c>
      <c r="G26153" s="10">
        <v>4.3500000000000014</v>
      </c>
      <c r="H26153" s="10">
        <v>0</v>
      </c>
      <c r="I26153" s="4" t="s">
        <v>828</v>
      </c>
      <c r="J26153" s="7" t="str">
        <f>VLOOKUP(C26153,'[1]T. Apoyo Sistema'!$B$1:$C$89,2,0)</f>
        <v>SI</v>
      </c>
    </row>
    <row r="26154" spans="1:10" x14ac:dyDescent="0.25">
      <c r="A26154" s="4" t="str">
        <f>CONCATENATE(B26154,"-",C26154,"-",D26154)</f>
        <v>46271-POX19-gen1</v>
      </c>
      <c r="B26154" s="16">
        <v>46271</v>
      </c>
      <c r="C26154" s="10" t="s">
        <v>83</v>
      </c>
      <c r="D26154" s="10" t="s">
        <v>59</v>
      </c>
      <c r="E26154" s="10">
        <v>0</v>
      </c>
      <c r="F26154" s="10">
        <v>20.483333333333334</v>
      </c>
      <c r="G26154" s="10">
        <v>3.5166666666666657</v>
      </c>
      <c r="H26154" s="10">
        <v>0</v>
      </c>
      <c r="I26154" s="4" t="s">
        <v>828</v>
      </c>
      <c r="J26154" s="7" t="str">
        <f>VLOOKUP(C26154,'[1]T. Apoyo Sistema'!$B$1:$C$89,2,0)</f>
        <v>SI</v>
      </c>
    </row>
    <row r="26155" spans="1:10" x14ac:dyDescent="0.25">
      <c r="A26155" s="4" t="str">
        <f>CONCATENATE(B26155,"-",C26155,"-",D26155)</f>
        <v>46271-POX19-gen2</v>
      </c>
      <c r="B26155" s="16">
        <v>46271</v>
      </c>
      <c r="C26155" s="10" t="s">
        <v>83</v>
      </c>
      <c r="D26155" s="10" t="s">
        <v>73</v>
      </c>
      <c r="E26155" s="10">
        <v>0</v>
      </c>
      <c r="F26155" s="10">
        <v>0</v>
      </c>
      <c r="G26155" s="10">
        <v>24</v>
      </c>
      <c r="H26155" s="10">
        <v>0</v>
      </c>
      <c r="I26155" s="4" t="s">
        <v>828</v>
      </c>
      <c r="J26155" s="7" t="str">
        <f>VLOOKUP(C26155,'[1]T. Apoyo Sistema'!$B$1:$C$89,2,0)</f>
        <v>SI</v>
      </c>
    </row>
    <row r="26156" spans="1:10" x14ac:dyDescent="0.25">
      <c r="A26156" s="4" t="str">
        <f>CONCATENATE(B26156,"-",C26156,"-",D26156)</f>
        <v>46271-POX19-psa1</v>
      </c>
      <c r="B26156" s="16">
        <v>46271</v>
      </c>
      <c r="C26156" s="10" t="s">
        <v>83</v>
      </c>
      <c r="D26156" s="10" t="s">
        <v>60</v>
      </c>
      <c r="E26156" s="10">
        <v>0</v>
      </c>
      <c r="F26156" s="10">
        <v>16.116666666666667</v>
      </c>
      <c r="G26156" s="10">
        <v>2.8166666666666664</v>
      </c>
      <c r="H26156" s="10">
        <v>5.0666666666666664</v>
      </c>
      <c r="I26156" s="4" t="s">
        <v>828</v>
      </c>
      <c r="J26156" s="7" t="str">
        <f>VLOOKUP(C26156,'[1]T. Apoyo Sistema'!$B$1:$C$89,2,0)</f>
        <v>SI</v>
      </c>
    </row>
    <row r="26157" spans="1:10" x14ac:dyDescent="0.25">
      <c r="A26157" s="4" t="str">
        <f>CONCATENATE(B26157,"-",C26157,"-",D26157)</f>
        <v>46271-POX19-psa2</v>
      </c>
      <c r="B26157" s="16">
        <v>46271</v>
      </c>
      <c r="C26157" s="10" t="s">
        <v>83</v>
      </c>
      <c r="D26157" s="10" t="s">
        <v>74</v>
      </c>
      <c r="E26157" s="10">
        <v>0</v>
      </c>
      <c r="F26157" s="10">
        <v>19.433333333333334</v>
      </c>
      <c r="G26157" s="10">
        <v>4.5666666666666664</v>
      </c>
      <c r="H26157" s="10">
        <v>0</v>
      </c>
      <c r="I26157" s="4" t="s">
        <v>828</v>
      </c>
      <c r="J26157" s="7" t="str">
        <f>VLOOKUP(C26157,'[1]T. Apoyo Sistema'!$B$1:$C$89,2,0)</f>
        <v>SI</v>
      </c>
    </row>
    <row r="26158" spans="1:10" x14ac:dyDescent="0.25">
      <c r="A26158" s="4" t="str">
        <f>CONCATENATE(B26158,"-",C26158,"-",D26158)</f>
        <v>46271-POX19-psa3</v>
      </c>
      <c r="B26158" s="16">
        <v>46271</v>
      </c>
      <c r="C26158" s="10" t="s">
        <v>83</v>
      </c>
      <c r="D26158" s="10" t="s">
        <v>79</v>
      </c>
      <c r="E26158" s="10">
        <v>0</v>
      </c>
      <c r="F26158" s="10">
        <v>19.399999999999999</v>
      </c>
      <c r="G26158" s="10">
        <v>4.6000000000000014</v>
      </c>
      <c r="H26158" s="10">
        <v>0</v>
      </c>
      <c r="I26158" s="4" t="s">
        <v>828</v>
      </c>
      <c r="J26158" s="7" t="str">
        <f>VLOOKUP(C26158,'[1]T. Apoyo Sistema'!$B$1:$C$89,2,0)</f>
        <v>SI</v>
      </c>
    </row>
    <row r="26159" spans="1:10" x14ac:dyDescent="0.25">
      <c r="A26159" s="4" t="str">
        <f>CONCATENATE(B26159,"-",C26159,"-",D26159)</f>
        <v>46271-POX19-psa4</v>
      </c>
      <c r="B26159" s="16">
        <v>46271</v>
      </c>
      <c r="C26159" s="10" t="s">
        <v>83</v>
      </c>
      <c r="D26159" s="10" t="s">
        <v>80</v>
      </c>
      <c r="E26159" s="10">
        <v>0</v>
      </c>
      <c r="F26159" s="10">
        <v>19.383333333333333</v>
      </c>
      <c r="G26159" s="10">
        <v>4.6166666666666671</v>
      </c>
      <c r="H26159" s="10">
        <v>0</v>
      </c>
      <c r="I26159" s="4" t="s">
        <v>828</v>
      </c>
      <c r="J26159" s="7" t="str">
        <f>VLOOKUP(C26159,'[1]T. Apoyo Sistema'!$B$1:$C$89,2,0)</f>
        <v>SI</v>
      </c>
    </row>
    <row r="26160" spans="1:10" x14ac:dyDescent="0.25">
      <c r="A26160" s="4" t="str">
        <f>CONCATENATE(B26160,"-",C26160,"-",D26160)</f>
        <v>46271-POX19-sec1</v>
      </c>
      <c r="B26160" s="16">
        <v>46271</v>
      </c>
      <c r="C26160" s="10" t="s">
        <v>83</v>
      </c>
      <c r="D26160" s="10" t="s">
        <v>75</v>
      </c>
      <c r="E26160" s="10">
        <v>0</v>
      </c>
      <c r="F26160" s="10">
        <v>20.183333333333334</v>
      </c>
      <c r="G26160" s="10">
        <v>3.8166666666666664</v>
      </c>
      <c r="H26160" s="10">
        <v>0</v>
      </c>
      <c r="I26160" s="4" t="s">
        <v>828</v>
      </c>
      <c r="J26160" s="7" t="str">
        <f>VLOOKUP(C26160,'[1]T. Apoyo Sistema'!$B$1:$C$89,2,0)</f>
        <v>SI</v>
      </c>
    </row>
    <row r="26161" spans="1:10" x14ac:dyDescent="0.25">
      <c r="A26161" s="4" t="str">
        <f>CONCATENATE(B26161,"-",C26161,"-",D26161)</f>
        <v>46271-POX19-sec2</v>
      </c>
      <c r="B26161" s="16">
        <v>46271</v>
      </c>
      <c r="C26161" s="10" t="s">
        <v>83</v>
      </c>
      <c r="D26161" s="10" t="s">
        <v>76</v>
      </c>
      <c r="E26161" s="10">
        <v>0</v>
      </c>
      <c r="F26161" s="10">
        <v>20.183333333333334</v>
      </c>
      <c r="G26161" s="10">
        <v>3.8166666666666664</v>
      </c>
      <c r="H26161" s="10">
        <v>0</v>
      </c>
      <c r="I26161" s="4" t="s">
        <v>828</v>
      </c>
      <c r="J26161" s="7" t="str">
        <f>VLOOKUP(C26161,'[1]T. Apoyo Sistema'!$B$1:$C$89,2,0)</f>
        <v>SI</v>
      </c>
    </row>
    <row r="26162" spans="1:10" x14ac:dyDescent="0.25">
      <c r="A26162" s="4" t="str">
        <f>CONCATENATE(B26162,"-",C26162,"-",D26162)</f>
        <v>46271-POX20-bbd1</v>
      </c>
      <c r="B26162" s="16">
        <v>46271</v>
      </c>
      <c r="C26162" s="10" t="s">
        <v>84</v>
      </c>
      <c r="D26162" s="10" t="s">
        <v>69</v>
      </c>
      <c r="E26162" s="10">
        <v>0</v>
      </c>
      <c r="F26162" s="10">
        <v>0</v>
      </c>
      <c r="G26162" s="10">
        <v>24</v>
      </c>
      <c r="H26162" s="10">
        <v>0</v>
      </c>
      <c r="I26162" s="4" t="s">
        <v>828</v>
      </c>
      <c r="J26162" s="7" t="str">
        <f>VLOOKUP(C26162,'[1]T. Apoyo Sistema'!$B$1:$C$89,2,0)</f>
        <v>SI</v>
      </c>
    </row>
    <row r="26163" spans="1:10" x14ac:dyDescent="0.25">
      <c r="A26163" s="4" t="str">
        <f>CONCATENATE(B26163,"-",C26163,"-",D26163)</f>
        <v>46271-POX20-bbd2</v>
      </c>
      <c r="B26163" s="16">
        <v>46271</v>
      </c>
      <c r="C26163" s="10" t="s">
        <v>84</v>
      </c>
      <c r="D26163" s="10" t="s">
        <v>70</v>
      </c>
      <c r="E26163" s="10">
        <v>0</v>
      </c>
      <c r="F26163" s="10">
        <v>1.4833333333333334</v>
      </c>
      <c r="G26163" s="10">
        <v>22.516666666666666</v>
      </c>
      <c r="H26163" s="10">
        <v>0</v>
      </c>
      <c r="I26163" s="4" t="s">
        <v>828</v>
      </c>
      <c r="J26163" s="7" t="str">
        <f>VLOOKUP(C26163,'[1]T. Apoyo Sistema'!$B$1:$C$89,2,0)</f>
        <v>SI</v>
      </c>
    </row>
    <row r="26164" spans="1:10" x14ac:dyDescent="0.25">
      <c r="A26164" s="4" t="str">
        <f>CONCATENATE(B26164,"-",C26164,"-",D26164)</f>
        <v>46271-POX20-com1</v>
      </c>
      <c r="B26164" s="16">
        <v>46271</v>
      </c>
      <c r="C26164" s="10" t="s">
        <v>84</v>
      </c>
      <c r="D26164" s="10" t="s">
        <v>71</v>
      </c>
      <c r="E26164" s="10">
        <v>0</v>
      </c>
      <c r="F26164" s="10">
        <v>23.733333333333334</v>
      </c>
      <c r="G26164" s="10">
        <v>0.26666666666666572</v>
      </c>
      <c r="H26164" s="10">
        <v>0</v>
      </c>
      <c r="I26164" s="4" t="s">
        <v>828</v>
      </c>
      <c r="J26164" s="7" t="str">
        <f>VLOOKUP(C26164,'[1]T. Apoyo Sistema'!$B$1:$C$89,2,0)</f>
        <v>SI</v>
      </c>
    </row>
    <row r="26165" spans="1:10" x14ac:dyDescent="0.25">
      <c r="A26165" s="4" t="str">
        <f>CONCATENATE(B26165,"-",C26165,"-",D26165)</f>
        <v>46271-POX20-com2</v>
      </c>
      <c r="B26165" s="16">
        <v>46271</v>
      </c>
      <c r="C26165" s="10" t="s">
        <v>84</v>
      </c>
      <c r="D26165" s="10" t="s">
        <v>72</v>
      </c>
      <c r="E26165" s="10">
        <v>0</v>
      </c>
      <c r="F26165" s="10">
        <v>23.7</v>
      </c>
      <c r="G26165" s="10">
        <v>0.30000000000000071</v>
      </c>
      <c r="H26165" s="10">
        <v>0</v>
      </c>
      <c r="I26165" s="4" t="s">
        <v>828</v>
      </c>
      <c r="J26165" s="7" t="str">
        <f>VLOOKUP(C26165,'[1]T. Apoyo Sistema'!$B$1:$C$89,2,0)</f>
        <v>SI</v>
      </c>
    </row>
    <row r="26166" spans="1:10" x14ac:dyDescent="0.25">
      <c r="A26166" s="4" t="str">
        <f>CONCATENATE(B26166,"-",C26166,"-",D26166)</f>
        <v>46271-POX20-com3</v>
      </c>
      <c r="B26166" s="16">
        <v>46271</v>
      </c>
      <c r="C26166" s="10" t="s">
        <v>84</v>
      </c>
      <c r="D26166" s="10" t="s">
        <v>77</v>
      </c>
      <c r="E26166" s="10">
        <v>0</v>
      </c>
      <c r="F26166" s="10">
        <v>23.716666666666665</v>
      </c>
      <c r="G26166" s="10">
        <v>0.28333333333333499</v>
      </c>
      <c r="H26166" s="10">
        <v>0</v>
      </c>
      <c r="I26166" s="4" t="s">
        <v>828</v>
      </c>
      <c r="J26166" s="7" t="str">
        <f>VLOOKUP(C26166,'[1]T. Apoyo Sistema'!$B$1:$C$89,2,0)</f>
        <v>SI</v>
      </c>
    </row>
    <row r="26167" spans="1:10" x14ac:dyDescent="0.25">
      <c r="A26167" s="4" t="str">
        <f>CONCATENATE(B26167,"-",C26167,"-",D26167)</f>
        <v>46271-POX20-com4</v>
      </c>
      <c r="B26167" s="16">
        <v>46271</v>
      </c>
      <c r="C26167" s="10" t="s">
        <v>84</v>
      </c>
      <c r="D26167" s="10" t="s">
        <v>78</v>
      </c>
      <c r="E26167" s="10">
        <v>0</v>
      </c>
      <c r="F26167" s="10">
        <v>23.716666666666665</v>
      </c>
      <c r="G26167" s="10">
        <v>0.28333333333333499</v>
      </c>
      <c r="H26167" s="10">
        <v>0</v>
      </c>
      <c r="I26167" s="4" t="s">
        <v>828</v>
      </c>
      <c r="J26167" s="7" t="str">
        <f>VLOOKUP(C26167,'[1]T. Apoyo Sistema'!$B$1:$C$89,2,0)</f>
        <v>SI</v>
      </c>
    </row>
    <row r="26168" spans="1:10" x14ac:dyDescent="0.25">
      <c r="A26168" s="4" t="str">
        <f>CONCATENATE(B26168,"-",C26168,"-",D26168)</f>
        <v>46271-POX20-gen1</v>
      </c>
      <c r="B26168" s="16">
        <v>46271</v>
      </c>
      <c r="C26168" s="10" t="s">
        <v>84</v>
      </c>
      <c r="D26168" s="10" t="s">
        <v>59</v>
      </c>
      <c r="E26168" s="10">
        <v>0</v>
      </c>
      <c r="F26168" s="10">
        <v>0.23333333333333334</v>
      </c>
      <c r="G26168" s="10">
        <v>23.766666666666666</v>
      </c>
      <c r="H26168" s="10">
        <v>0</v>
      </c>
      <c r="I26168" s="4" t="s">
        <v>828</v>
      </c>
      <c r="J26168" s="7" t="str">
        <f>VLOOKUP(C26168,'[1]T. Apoyo Sistema'!$B$1:$C$89,2,0)</f>
        <v>SI</v>
      </c>
    </row>
    <row r="26169" spans="1:10" x14ac:dyDescent="0.25">
      <c r="A26169" s="4" t="str">
        <f>CONCATENATE(B26169,"-",C26169,"-",D26169)</f>
        <v>46271-POX20-gen2</v>
      </c>
      <c r="B26169" s="16">
        <v>46271</v>
      </c>
      <c r="C26169" s="10" t="s">
        <v>84</v>
      </c>
      <c r="D26169" s="10" t="s">
        <v>73</v>
      </c>
      <c r="E26169" s="10">
        <v>0</v>
      </c>
      <c r="F26169" s="10">
        <v>23.766666666666666</v>
      </c>
      <c r="G26169" s="10">
        <v>0.23333333333333428</v>
      </c>
      <c r="H26169" s="10">
        <v>0</v>
      </c>
      <c r="I26169" s="4" t="s">
        <v>828</v>
      </c>
      <c r="J26169" s="7" t="str">
        <f>VLOOKUP(C26169,'[1]T. Apoyo Sistema'!$B$1:$C$89,2,0)</f>
        <v>SI</v>
      </c>
    </row>
    <row r="26170" spans="1:10" x14ac:dyDescent="0.25">
      <c r="A26170" s="4" t="str">
        <f>CONCATENATE(B26170,"-",C26170,"-",D26170)</f>
        <v>46271-POX20-psa1</v>
      </c>
      <c r="B26170" s="16">
        <v>46271</v>
      </c>
      <c r="C26170" s="10" t="s">
        <v>84</v>
      </c>
      <c r="D26170" s="10" t="s">
        <v>60</v>
      </c>
      <c r="E26170" s="10">
        <v>0</v>
      </c>
      <c r="F26170" s="10">
        <v>23.65</v>
      </c>
      <c r="G26170" s="10">
        <v>0.35000000000000142</v>
      </c>
      <c r="H26170" s="10">
        <v>0</v>
      </c>
      <c r="I26170" s="4" t="s">
        <v>828</v>
      </c>
      <c r="J26170" s="7" t="str">
        <f>VLOOKUP(C26170,'[1]T. Apoyo Sistema'!$B$1:$C$89,2,0)</f>
        <v>SI</v>
      </c>
    </row>
    <row r="26171" spans="1:10" x14ac:dyDescent="0.25">
      <c r="A26171" s="4" t="str">
        <f>CONCATENATE(B26171,"-",C26171,"-",D26171)</f>
        <v>46271-POX20-psa2</v>
      </c>
      <c r="B26171" s="16">
        <v>46271</v>
      </c>
      <c r="C26171" s="10" t="s">
        <v>84</v>
      </c>
      <c r="D26171" s="10" t="s">
        <v>74</v>
      </c>
      <c r="E26171" s="10">
        <v>0</v>
      </c>
      <c r="F26171" s="10">
        <v>23.65</v>
      </c>
      <c r="G26171" s="10">
        <v>0.35000000000000142</v>
      </c>
      <c r="H26171" s="10">
        <v>0</v>
      </c>
      <c r="I26171" s="4" t="s">
        <v>828</v>
      </c>
      <c r="J26171" s="7" t="str">
        <f>VLOOKUP(C26171,'[1]T. Apoyo Sistema'!$B$1:$C$89,2,0)</f>
        <v>SI</v>
      </c>
    </row>
    <row r="26172" spans="1:10" x14ac:dyDescent="0.25">
      <c r="A26172" s="4" t="str">
        <f>CONCATENATE(B26172,"-",C26172,"-",D26172)</f>
        <v>46271-POX20-psa3</v>
      </c>
      <c r="B26172" s="16">
        <v>46271</v>
      </c>
      <c r="C26172" s="10" t="s">
        <v>84</v>
      </c>
      <c r="D26172" s="10" t="s">
        <v>79</v>
      </c>
      <c r="E26172" s="10">
        <v>0</v>
      </c>
      <c r="F26172" s="10">
        <v>23.616666666666667</v>
      </c>
      <c r="G26172" s="10">
        <v>0.38333333333333286</v>
      </c>
      <c r="H26172" s="10">
        <v>0</v>
      </c>
      <c r="I26172" s="4" t="s">
        <v>828</v>
      </c>
      <c r="J26172" s="7" t="str">
        <f>VLOOKUP(C26172,'[1]T. Apoyo Sistema'!$B$1:$C$89,2,0)</f>
        <v>SI</v>
      </c>
    </row>
    <row r="26173" spans="1:10" x14ac:dyDescent="0.25">
      <c r="A26173" s="4" t="str">
        <f>CONCATENATE(B26173,"-",C26173,"-",D26173)</f>
        <v>46271-POX20-psa4</v>
      </c>
      <c r="B26173" s="16">
        <v>46271</v>
      </c>
      <c r="C26173" s="10" t="s">
        <v>84</v>
      </c>
      <c r="D26173" s="10" t="s">
        <v>80</v>
      </c>
      <c r="E26173" s="10">
        <v>0</v>
      </c>
      <c r="F26173" s="10">
        <v>23.6</v>
      </c>
      <c r="G26173" s="10">
        <v>0.39999999999999858</v>
      </c>
      <c r="H26173" s="10">
        <v>0</v>
      </c>
      <c r="I26173" s="4" t="s">
        <v>828</v>
      </c>
      <c r="J26173" s="7" t="str">
        <f>VLOOKUP(C26173,'[1]T. Apoyo Sistema'!$B$1:$C$89,2,0)</f>
        <v>SI</v>
      </c>
    </row>
    <row r="26174" spans="1:10" x14ac:dyDescent="0.25">
      <c r="A26174" s="4" t="str">
        <f>CONCATENATE(B26174,"-",C26174,"-",D26174)</f>
        <v>46271-POX20-sec1</v>
      </c>
      <c r="B26174" s="16">
        <v>46271</v>
      </c>
      <c r="C26174" s="10" t="s">
        <v>84</v>
      </c>
      <c r="D26174" s="10" t="s">
        <v>75</v>
      </c>
      <c r="E26174" s="10">
        <v>0</v>
      </c>
      <c r="F26174" s="10">
        <v>23.9</v>
      </c>
      <c r="G26174" s="10">
        <v>0.10000000000000142</v>
      </c>
      <c r="H26174" s="10">
        <v>0</v>
      </c>
      <c r="I26174" s="4" t="s">
        <v>828</v>
      </c>
      <c r="J26174" s="7" t="str">
        <f>VLOOKUP(C26174,'[1]T. Apoyo Sistema'!$B$1:$C$89,2,0)</f>
        <v>SI</v>
      </c>
    </row>
    <row r="26175" spans="1:10" x14ac:dyDescent="0.25">
      <c r="A26175" s="4" t="str">
        <f>CONCATENATE(B26175,"-",C26175,"-",D26175)</f>
        <v>46271-POX20-sec2</v>
      </c>
      <c r="B26175" s="16">
        <v>46271</v>
      </c>
      <c r="C26175" s="10" t="s">
        <v>84</v>
      </c>
      <c r="D26175" s="10" t="s">
        <v>76</v>
      </c>
      <c r="E26175" s="10">
        <v>0</v>
      </c>
      <c r="F26175" s="10">
        <v>23.9</v>
      </c>
      <c r="G26175" s="10">
        <v>0.10000000000000142</v>
      </c>
      <c r="H26175" s="10">
        <v>0</v>
      </c>
      <c r="I26175" s="4" t="s">
        <v>828</v>
      </c>
      <c r="J26175" s="7" t="str">
        <f>VLOOKUP(C26175,'[1]T. Apoyo Sistema'!$B$1:$C$89,2,0)</f>
        <v>SI</v>
      </c>
    </row>
    <row r="26176" spans="1:10" x14ac:dyDescent="0.25">
      <c r="A26176" s="4" t="str">
        <f>CONCATENATE(B26176,"-",C26176,"-",D26176)</f>
        <v>46271-POX21-bbd1</v>
      </c>
      <c r="B26176" s="16">
        <v>46271</v>
      </c>
      <c r="C26176" s="10" t="s">
        <v>112</v>
      </c>
      <c r="D26176" s="10" t="s">
        <v>69</v>
      </c>
      <c r="E26176" s="10">
        <v>0</v>
      </c>
      <c r="F26176" s="10">
        <v>0</v>
      </c>
      <c r="G26176" s="10">
        <v>24</v>
      </c>
      <c r="H26176" s="10">
        <v>0</v>
      </c>
      <c r="I26176" s="4" t="s">
        <v>828</v>
      </c>
      <c r="J26176" s="7" t="str">
        <f>VLOOKUP(C26176,'[1]T. Apoyo Sistema'!$B$1:$C$89,2,0)</f>
        <v>NO</v>
      </c>
    </row>
    <row r="26177" spans="1:10" x14ac:dyDescent="0.25">
      <c r="A26177" s="4" t="str">
        <f>CONCATENATE(B26177,"-",C26177,"-",D26177)</f>
        <v>46271-POX21-bbd2</v>
      </c>
      <c r="B26177" s="16">
        <v>46271</v>
      </c>
      <c r="C26177" s="10" t="s">
        <v>112</v>
      </c>
      <c r="D26177" s="10" t="s">
        <v>70</v>
      </c>
      <c r="E26177" s="10">
        <v>0</v>
      </c>
      <c r="F26177" s="10">
        <v>0</v>
      </c>
      <c r="G26177" s="10">
        <v>24</v>
      </c>
      <c r="H26177" s="10">
        <v>0</v>
      </c>
      <c r="I26177" s="4" t="s">
        <v>828</v>
      </c>
      <c r="J26177" s="7" t="str">
        <f>VLOOKUP(C26177,'[1]T. Apoyo Sistema'!$B$1:$C$89,2,0)</f>
        <v>NO</v>
      </c>
    </row>
    <row r="26178" spans="1:10" x14ac:dyDescent="0.25">
      <c r="A26178" s="4" t="str">
        <f>CONCATENATE(B26178,"-",C26178,"-",D26178)</f>
        <v>46271-POX21-com1</v>
      </c>
      <c r="B26178" s="16">
        <v>46271</v>
      </c>
      <c r="C26178" s="10" t="s">
        <v>112</v>
      </c>
      <c r="D26178" s="10" t="s">
        <v>71</v>
      </c>
      <c r="E26178" s="10">
        <v>0</v>
      </c>
      <c r="F26178" s="10">
        <v>5.55</v>
      </c>
      <c r="G26178" s="10">
        <v>18.45</v>
      </c>
      <c r="H26178" s="10">
        <v>0</v>
      </c>
      <c r="I26178" s="4" t="s">
        <v>828</v>
      </c>
      <c r="J26178" s="7" t="str">
        <f>VLOOKUP(C26178,'[1]T. Apoyo Sistema'!$B$1:$C$89,2,0)</f>
        <v>NO</v>
      </c>
    </row>
    <row r="26179" spans="1:10" x14ac:dyDescent="0.25">
      <c r="A26179" s="4" t="str">
        <f>CONCATENATE(B26179,"-",C26179,"-",D26179)</f>
        <v>46271-POX21-com2</v>
      </c>
      <c r="B26179" s="16">
        <v>46271</v>
      </c>
      <c r="C26179" s="10" t="s">
        <v>112</v>
      </c>
      <c r="D26179" s="10" t="s">
        <v>72</v>
      </c>
      <c r="E26179" s="10">
        <v>0</v>
      </c>
      <c r="F26179" s="10">
        <v>5.5166666666666666</v>
      </c>
      <c r="G26179" s="10">
        <v>18.483333333333334</v>
      </c>
      <c r="H26179" s="10">
        <v>0</v>
      </c>
      <c r="I26179" s="4" t="s">
        <v>828</v>
      </c>
      <c r="J26179" s="7" t="str">
        <f>VLOOKUP(C26179,'[1]T. Apoyo Sistema'!$B$1:$C$89,2,0)</f>
        <v>NO</v>
      </c>
    </row>
    <row r="26180" spans="1:10" x14ac:dyDescent="0.25">
      <c r="A26180" s="4" t="str">
        <f>CONCATENATE(B26180,"-",C26180,"-",D26180)</f>
        <v>46271-POX21-com3</v>
      </c>
      <c r="B26180" s="16">
        <v>46271</v>
      </c>
      <c r="C26180" s="10" t="s">
        <v>112</v>
      </c>
      <c r="D26180" s="10" t="s">
        <v>77</v>
      </c>
      <c r="E26180" s="10">
        <v>0</v>
      </c>
      <c r="F26180" s="10">
        <v>5.45</v>
      </c>
      <c r="G26180" s="10">
        <v>18.55</v>
      </c>
      <c r="H26180" s="10">
        <v>0</v>
      </c>
      <c r="I26180" s="4" t="s">
        <v>828</v>
      </c>
      <c r="J26180" s="7" t="str">
        <f>VLOOKUP(C26180,'[1]T. Apoyo Sistema'!$B$1:$C$89,2,0)</f>
        <v>NO</v>
      </c>
    </row>
    <row r="26181" spans="1:10" x14ac:dyDescent="0.25">
      <c r="A26181" s="4" t="str">
        <f>CONCATENATE(B26181,"-",C26181,"-",D26181)</f>
        <v>46271-POX21-com4</v>
      </c>
      <c r="B26181" s="16">
        <v>46271</v>
      </c>
      <c r="C26181" s="10" t="s">
        <v>112</v>
      </c>
      <c r="D26181" s="10" t="s">
        <v>78</v>
      </c>
      <c r="E26181" s="10">
        <v>0</v>
      </c>
      <c r="F26181" s="10">
        <v>5.85</v>
      </c>
      <c r="G26181" s="10">
        <v>18.149999999999999</v>
      </c>
      <c r="H26181" s="10">
        <v>0</v>
      </c>
      <c r="I26181" s="4" t="s">
        <v>828</v>
      </c>
      <c r="J26181" s="7" t="str">
        <f>VLOOKUP(C26181,'[1]T. Apoyo Sistema'!$B$1:$C$89,2,0)</f>
        <v>NO</v>
      </c>
    </row>
    <row r="26182" spans="1:10" x14ac:dyDescent="0.25">
      <c r="A26182" s="4" t="str">
        <f>CONCATENATE(B26182,"-",C26182,"-",D26182)</f>
        <v>46271-POX21-gen1</v>
      </c>
      <c r="B26182" s="16">
        <v>46271</v>
      </c>
      <c r="C26182" s="10" t="s">
        <v>112</v>
      </c>
      <c r="D26182" s="10" t="s">
        <v>59</v>
      </c>
      <c r="E26182" s="10">
        <v>0</v>
      </c>
      <c r="F26182" s="10">
        <v>6.6</v>
      </c>
      <c r="G26182" s="10">
        <v>17.399999999999999</v>
      </c>
      <c r="H26182" s="10">
        <v>0</v>
      </c>
      <c r="I26182" s="4" t="s">
        <v>828</v>
      </c>
      <c r="J26182" s="7" t="str">
        <f>VLOOKUP(C26182,'[1]T. Apoyo Sistema'!$B$1:$C$89,2,0)</f>
        <v>NO</v>
      </c>
    </row>
    <row r="26183" spans="1:10" x14ac:dyDescent="0.25">
      <c r="A26183" s="4" t="str">
        <f>CONCATENATE(B26183,"-",C26183,"-",D26183)</f>
        <v>46271-POX21-gen2</v>
      </c>
      <c r="B26183" s="16">
        <v>46271</v>
      </c>
      <c r="C26183" s="10" t="s">
        <v>112</v>
      </c>
      <c r="D26183" s="10" t="s">
        <v>73</v>
      </c>
      <c r="E26183" s="10">
        <v>0</v>
      </c>
      <c r="F26183" s="10">
        <v>0</v>
      </c>
      <c r="G26183" s="10">
        <v>24</v>
      </c>
      <c r="H26183" s="10">
        <v>0</v>
      </c>
      <c r="I26183" s="4" t="s">
        <v>828</v>
      </c>
      <c r="J26183" s="7" t="str">
        <f>VLOOKUP(C26183,'[1]T. Apoyo Sistema'!$B$1:$C$89,2,0)</f>
        <v>NO</v>
      </c>
    </row>
    <row r="26184" spans="1:10" x14ac:dyDescent="0.25">
      <c r="A26184" s="4" t="str">
        <f>CONCATENATE(B26184,"-",C26184,"-",D26184)</f>
        <v>46271-POX21-psa1</v>
      </c>
      <c r="B26184" s="16">
        <v>46271</v>
      </c>
      <c r="C26184" s="10" t="s">
        <v>112</v>
      </c>
      <c r="D26184" s="10" t="s">
        <v>60</v>
      </c>
      <c r="E26184" s="10">
        <v>0</v>
      </c>
      <c r="F26184" s="10">
        <v>5.25</v>
      </c>
      <c r="G26184" s="10">
        <v>18.75</v>
      </c>
      <c r="H26184" s="10">
        <v>0</v>
      </c>
      <c r="I26184" s="4" t="s">
        <v>828</v>
      </c>
      <c r="J26184" s="7" t="str">
        <f>VLOOKUP(C26184,'[1]T. Apoyo Sistema'!$B$1:$C$89,2,0)</f>
        <v>NO</v>
      </c>
    </row>
    <row r="26185" spans="1:10" x14ac:dyDescent="0.25">
      <c r="A26185" s="4" t="str">
        <f>CONCATENATE(B26185,"-",C26185,"-",D26185)</f>
        <v>46271-POX21-psa2</v>
      </c>
      <c r="B26185" s="16">
        <v>46271</v>
      </c>
      <c r="C26185" s="10" t="s">
        <v>112</v>
      </c>
      <c r="D26185" s="10" t="s">
        <v>74</v>
      </c>
      <c r="E26185" s="10">
        <v>0</v>
      </c>
      <c r="F26185" s="10">
        <v>5.166666666666667</v>
      </c>
      <c r="G26185" s="10">
        <v>18.833333333333332</v>
      </c>
      <c r="H26185" s="10">
        <v>0</v>
      </c>
      <c r="I26185" s="4" t="s">
        <v>828</v>
      </c>
      <c r="J26185" s="7" t="str">
        <f>VLOOKUP(C26185,'[1]T. Apoyo Sistema'!$B$1:$C$89,2,0)</f>
        <v>NO</v>
      </c>
    </row>
    <row r="26186" spans="1:10" x14ac:dyDescent="0.25">
      <c r="A26186" s="4" t="str">
        <f>CONCATENATE(B26186,"-",C26186,"-",D26186)</f>
        <v>46271-POX21-psa3</v>
      </c>
      <c r="B26186" s="16">
        <v>46271</v>
      </c>
      <c r="C26186" s="10" t="s">
        <v>112</v>
      </c>
      <c r="D26186" s="10" t="s">
        <v>79</v>
      </c>
      <c r="E26186" s="10">
        <v>0</v>
      </c>
      <c r="F26186" s="10">
        <v>5.15</v>
      </c>
      <c r="G26186" s="10">
        <v>18.850000000000001</v>
      </c>
      <c r="H26186" s="10">
        <v>0</v>
      </c>
      <c r="I26186" s="4" t="s">
        <v>828</v>
      </c>
      <c r="J26186" s="7" t="str">
        <f>VLOOKUP(C26186,'[1]T. Apoyo Sistema'!$B$1:$C$89,2,0)</f>
        <v>NO</v>
      </c>
    </row>
    <row r="26187" spans="1:10" x14ac:dyDescent="0.25">
      <c r="A26187" s="4" t="str">
        <f>CONCATENATE(B26187,"-",C26187,"-",D26187)</f>
        <v>46271-POX21-psa4</v>
      </c>
      <c r="B26187" s="16">
        <v>46271</v>
      </c>
      <c r="C26187" s="10" t="s">
        <v>112</v>
      </c>
      <c r="D26187" s="10" t="s">
        <v>80</v>
      </c>
      <c r="E26187" s="10">
        <v>0</v>
      </c>
      <c r="F26187" s="10">
        <v>5.3</v>
      </c>
      <c r="G26187" s="10">
        <v>18.7</v>
      </c>
      <c r="H26187" s="10">
        <v>0</v>
      </c>
      <c r="I26187" s="4" t="s">
        <v>828</v>
      </c>
      <c r="J26187" s="7" t="str">
        <f>VLOOKUP(C26187,'[1]T. Apoyo Sistema'!$B$1:$C$89,2,0)</f>
        <v>NO</v>
      </c>
    </row>
    <row r="26188" spans="1:10" x14ac:dyDescent="0.25">
      <c r="A26188" s="4" t="str">
        <f>CONCATENATE(B26188,"-",C26188,"-",D26188)</f>
        <v>46271-POX21-sec1</v>
      </c>
      <c r="B26188" s="16">
        <v>46271</v>
      </c>
      <c r="C26188" s="10" t="s">
        <v>112</v>
      </c>
      <c r="D26188" s="10" t="s">
        <v>75</v>
      </c>
      <c r="E26188" s="10">
        <v>0</v>
      </c>
      <c r="F26188" s="10">
        <v>6.2166666666666668</v>
      </c>
      <c r="G26188" s="10">
        <v>17.783333333333331</v>
      </c>
      <c r="H26188" s="10">
        <v>0</v>
      </c>
      <c r="I26188" s="4" t="s">
        <v>828</v>
      </c>
      <c r="J26188" s="7" t="str">
        <f>VLOOKUP(C26188,'[1]T. Apoyo Sistema'!$B$1:$C$89,2,0)</f>
        <v>NO</v>
      </c>
    </row>
    <row r="26189" spans="1:10" x14ac:dyDescent="0.25">
      <c r="A26189" s="4" t="str">
        <f>CONCATENATE(B26189,"-",C26189,"-",D26189)</f>
        <v>46271-POX21-sec2</v>
      </c>
      <c r="B26189" s="16">
        <v>46271</v>
      </c>
      <c r="C26189" s="10" t="s">
        <v>112</v>
      </c>
      <c r="D26189" s="10" t="s">
        <v>76</v>
      </c>
      <c r="E26189" s="10">
        <v>0</v>
      </c>
      <c r="F26189" s="10">
        <v>6.2166666666666668</v>
      </c>
      <c r="G26189" s="10">
        <v>17.783333333333331</v>
      </c>
      <c r="H26189" s="10">
        <v>0</v>
      </c>
      <c r="I26189" s="4" t="s">
        <v>828</v>
      </c>
      <c r="J26189" s="7" t="str">
        <f>VLOOKUP(C26189,'[1]T. Apoyo Sistema'!$B$1:$C$89,2,0)</f>
        <v>NO</v>
      </c>
    </row>
    <row r="26190" spans="1:10" x14ac:dyDescent="0.25">
      <c r="A26190" s="4" t="str">
        <f>CONCATENATE(B26190,"-",C26190,"-",D26190)</f>
        <v>46271-POX22-bbd1</v>
      </c>
      <c r="B26190" s="16">
        <v>46271</v>
      </c>
      <c r="C26190" s="10" t="s">
        <v>85</v>
      </c>
      <c r="D26190" s="10" t="s">
        <v>69</v>
      </c>
      <c r="E26190" s="10">
        <v>0</v>
      </c>
      <c r="F26190" s="10">
        <v>0</v>
      </c>
      <c r="G26190" s="10">
        <v>24</v>
      </c>
      <c r="H26190" s="10">
        <v>0</v>
      </c>
      <c r="I26190" s="4" t="s">
        <v>828</v>
      </c>
      <c r="J26190" s="7" t="str">
        <f>VLOOKUP(C26190,'[1]T. Apoyo Sistema'!$B$1:$C$89,2,0)</f>
        <v>SI</v>
      </c>
    </row>
    <row r="26191" spans="1:10" x14ac:dyDescent="0.25">
      <c r="A26191" s="4" t="str">
        <f>CONCATENATE(B26191,"-",C26191,"-",D26191)</f>
        <v>46271-POX22-bbd2</v>
      </c>
      <c r="B26191" s="16">
        <v>46271</v>
      </c>
      <c r="C26191" s="10" t="s">
        <v>85</v>
      </c>
      <c r="D26191" s="10" t="s">
        <v>70</v>
      </c>
      <c r="E26191" s="10">
        <v>0</v>
      </c>
      <c r="F26191" s="10">
        <v>0.25</v>
      </c>
      <c r="G26191" s="10">
        <v>23.75</v>
      </c>
      <c r="H26191" s="10">
        <v>0</v>
      </c>
      <c r="I26191" s="4" t="s">
        <v>828</v>
      </c>
      <c r="J26191" s="7" t="str">
        <f>VLOOKUP(C26191,'[1]T. Apoyo Sistema'!$B$1:$C$89,2,0)</f>
        <v>SI</v>
      </c>
    </row>
    <row r="26192" spans="1:10" x14ac:dyDescent="0.25">
      <c r="A26192" s="4" t="str">
        <f>CONCATENATE(B26192,"-",C26192,"-",D26192)</f>
        <v>46271-POX22-com1</v>
      </c>
      <c r="B26192" s="16">
        <v>46271</v>
      </c>
      <c r="C26192" s="10" t="s">
        <v>85</v>
      </c>
      <c r="D26192" s="10" t="s">
        <v>71</v>
      </c>
      <c r="E26192" s="10">
        <v>0</v>
      </c>
      <c r="F26192" s="10">
        <v>10.65</v>
      </c>
      <c r="G26192" s="10">
        <v>13.35</v>
      </c>
      <c r="H26192" s="10">
        <v>0</v>
      </c>
      <c r="I26192" s="4" t="s">
        <v>828</v>
      </c>
      <c r="J26192" s="7" t="str">
        <f>VLOOKUP(C26192,'[1]T. Apoyo Sistema'!$B$1:$C$89,2,0)</f>
        <v>SI</v>
      </c>
    </row>
    <row r="26193" spans="1:10" x14ac:dyDescent="0.25">
      <c r="A26193" s="4" t="str">
        <f>CONCATENATE(B26193,"-",C26193,"-",D26193)</f>
        <v>46271-POX22-com2</v>
      </c>
      <c r="B26193" s="16">
        <v>46271</v>
      </c>
      <c r="C26193" s="10" t="s">
        <v>85</v>
      </c>
      <c r="D26193" s="10" t="s">
        <v>72</v>
      </c>
      <c r="E26193" s="10">
        <v>0</v>
      </c>
      <c r="F26193" s="10">
        <v>10.633333333333333</v>
      </c>
      <c r="G26193" s="10">
        <v>13.366666666666667</v>
      </c>
      <c r="H26193" s="10">
        <v>0</v>
      </c>
      <c r="I26193" s="4" t="s">
        <v>828</v>
      </c>
      <c r="J26193" s="7" t="str">
        <f>VLOOKUP(C26193,'[1]T. Apoyo Sistema'!$B$1:$C$89,2,0)</f>
        <v>SI</v>
      </c>
    </row>
    <row r="26194" spans="1:10" x14ac:dyDescent="0.25">
      <c r="A26194" s="4" t="str">
        <f>CONCATENATE(B26194,"-",C26194,"-",D26194)</f>
        <v>46271-POX22-com3</v>
      </c>
      <c r="B26194" s="16">
        <v>46271</v>
      </c>
      <c r="C26194" s="10" t="s">
        <v>85</v>
      </c>
      <c r="D26194" s="10" t="s">
        <v>77</v>
      </c>
      <c r="E26194" s="10">
        <v>0</v>
      </c>
      <c r="F26194" s="10">
        <v>10.633333333333333</v>
      </c>
      <c r="G26194" s="10">
        <v>13.366666666666667</v>
      </c>
      <c r="H26194" s="10">
        <v>0</v>
      </c>
      <c r="I26194" s="4" t="s">
        <v>828</v>
      </c>
      <c r="J26194" s="7" t="str">
        <f>VLOOKUP(C26194,'[1]T. Apoyo Sistema'!$B$1:$C$89,2,0)</f>
        <v>SI</v>
      </c>
    </row>
    <row r="26195" spans="1:10" x14ac:dyDescent="0.25">
      <c r="A26195" s="4" t="str">
        <f>CONCATENATE(B26195,"-",C26195,"-",D26195)</f>
        <v>46271-POX22-com4</v>
      </c>
      <c r="B26195" s="16">
        <v>46271</v>
      </c>
      <c r="C26195" s="10" t="s">
        <v>85</v>
      </c>
      <c r="D26195" s="10" t="s">
        <v>78</v>
      </c>
      <c r="E26195" s="10">
        <v>0</v>
      </c>
      <c r="F26195" s="10">
        <v>10.666666666666666</v>
      </c>
      <c r="G26195" s="10">
        <v>13.333333333333334</v>
      </c>
      <c r="H26195" s="10">
        <v>0</v>
      </c>
      <c r="I26195" s="4" t="s">
        <v>828</v>
      </c>
      <c r="J26195" s="7" t="str">
        <f>VLOOKUP(C26195,'[1]T. Apoyo Sistema'!$B$1:$C$89,2,0)</f>
        <v>SI</v>
      </c>
    </row>
    <row r="26196" spans="1:10" x14ac:dyDescent="0.25">
      <c r="A26196" s="4" t="str">
        <f>CONCATENATE(B26196,"-",C26196,"-",D26196)</f>
        <v>46271-POX22-gen1</v>
      </c>
      <c r="B26196" s="16">
        <v>46271</v>
      </c>
      <c r="C26196" s="10" t="s">
        <v>85</v>
      </c>
      <c r="D26196" s="10" t="s">
        <v>59</v>
      </c>
      <c r="E26196" s="10">
        <v>0</v>
      </c>
      <c r="F26196" s="10">
        <v>10.75</v>
      </c>
      <c r="G26196" s="10">
        <v>13.25</v>
      </c>
      <c r="H26196" s="10">
        <v>0</v>
      </c>
      <c r="I26196" s="4" t="s">
        <v>828</v>
      </c>
      <c r="J26196" s="7" t="str">
        <f>VLOOKUP(C26196,'[1]T. Apoyo Sistema'!$B$1:$C$89,2,0)</f>
        <v>SI</v>
      </c>
    </row>
    <row r="26197" spans="1:10" x14ac:dyDescent="0.25">
      <c r="A26197" s="4" t="str">
        <f>CONCATENATE(B26197,"-",C26197,"-",D26197)</f>
        <v>46271-POX22-gen2</v>
      </c>
      <c r="B26197" s="16">
        <v>46271</v>
      </c>
      <c r="C26197" s="10" t="s">
        <v>85</v>
      </c>
      <c r="D26197" s="10" t="s">
        <v>73</v>
      </c>
      <c r="E26197" s="10">
        <v>0</v>
      </c>
      <c r="F26197" s="10">
        <v>0</v>
      </c>
      <c r="G26197" s="10">
        <v>24</v>
      </c>
      <c r="H26197" s="10">
        <v>0</v>
      </c>
      <c r="I26197" s="4" t="s">
        <v>828</v>
      </c>
      <c r="J26197" s="7" t="str">
        <f>VLOOKUP(C26197,'[1]T. Apoyo Sistema'!$B$1:$C$89,2,0)</f>
        <v>SI</v>
      </c>
    </row>
    <row r="26198" spans="1:10" x14ac:dyDescent="0.25">
      <c r="A26198" s="4" t="str">
        <f>CONCATENATE(B26198,"-",C26198,"-",D26198)</f>
        <v>46271-POX22-psa1</v>
      </c>
      <c r="B26198" s="16">
        <v>46271</v>
      </c>
      <c r="C26198" s="10" t="s">
        <v>85</v>
      </c>
      <c r="D26198" s="10" t="s">
        <v>60</v>
      </c>
      <c r="E26198" s="10">
        <v>0</v>
      </c>
      <c r="F26198" s="10">
        <v>10.583333333333334</v>
      </c>
      <c r="G26198" s="10">
        <v>13.416666666666666</v>
      </c>
      <c r="H26198" s="10">
        <v>0</v>
      </c>
      <c r="I26198" s="4" t="s">
        <v>828</v>
      </c>
      <c r="J26198" s="7" t="str">
        <f>VLOOKUP(C26198,'[1]T. Apoyo Sistema'!$B$1:$C$89,2,0)</f>
        <v>SI</v>
      </c>
    </row>
    <row r="26199" spans="1:10" x14ac:dyDescent="0.25">
      <c r="A26199" s="4" t="str">
        <f>CONCATENATE(B26199,"-",C26199,"-",D26199)</f>
        <v>46271-POX22-psa2</v>
      </c>
      <c r="B26199" s="16">
        <v>46271</v>
      </c>
      <c r="C26199" s="10" t="s">
        <v>85</v>
      </c>
      <c r="D26199" s="10" t="s">
        <v>74</v>
      </c>
      <c r="E26199" s="10">
        <v>0</v>
      </c>
      <c r="F26199" s="10">
        <v>10.6</v>
      </c>
      <c r="G26199" s="10">
        <v>13.4</v>
      </c>
      <c r="H26199" s="10">
        <v>0</v>
      </c>
      <c r="I26199" s="4" t="s">
        <v>828</v>
      </c>
      <c r="J26199" s="7" t="str">
        <f>VLOOKUP(C26199,'[1]T. Apoyo Sistema'!$B$1:$C$89,2,0)</f>
        <v>SI</v>
      </c>
    </row>
    <row r="26200" spans="1:10" x14ac:dyDescent="0.25">
      <c r="A26200" s="4" t="str">
        <f>CONCATENATE(B26200,"-",C26200,"-",D26200)</f>
        <v>46271-POX22-psa3</v>
      </c>
      <c r="B26200" s="16">
        <v>46271</v>
      </c>
      <c r="C26200" s="10" t="s">
        <v>85</v>
      </c>
      <c r="D26200" s="10" t="s">
        <v>79</v>
      </c>
      <c r="E26200" s="10">
        <v>0</v>
      </c>
      <c r="F26200" s="10">
        <v>10.583333333333334</v>
      </c>
      <c r="G26200" s="10">
        <v>13.416666666666666</v>
      </c>
      <c r="H26200" s="10">
        <v>0</v>
      </c>
      <c r="I26200" s="4" t="s">
        <v>828</v>
      </c>
      <c r="J26200" s="7" t="str">
        <f>VLOOKUP(C26200,'[1]T. Apoyo Sistema'!$B$1:$C$89,2,0)</f>
        <v>SI</v>
      </c>
    </row>
    <row r="26201" spans="1:10" x14ac:dyDescent="0.25">
      <c r="A26201" s="4" t="str">
        <f>CONCATENATE(B26201,"-",C26201,"-",D26201)</f>
        <v>46271-POX22-psa4</v>
      </c>
      <c r="B26201" s="16">
        <v>46271</v>
      </c>
      <c r="C26201" s="10" t="s">
        <v>85</v>
      </c>
      <c r="D26201" s="10" t="s">
        <v>80</v>
      </c>
      <c r="E26201" s="10">
        <v>0</v>
      </c>
      <c r="F26201" s="10">
        <v>10.583333333333334</v>
      </c>
      <c r="G26201" s="10">
        <v>13.416666666666666</v>
      </c>
      <c r="H26201" s="10">
        <v>0</v>
      </c>
      <c r="I26201" s="4" t="s">
        <v>828</v>
      </c>
      <c r="J26201" s="7" t="str">
        <f>VLOOKUP(C26201,'[1]T. Apoyo Sistema'!$B$1:$C$89,2,0)</f>
        <v>SI</v>
      </c>
    </row>
    <row r="26202" spans="1:10" x14ac:dyDescent="0.25">
      <c r="A26202" s="4" t="str">
        <f>CONCATENATE(B26202,"-",C26202,"-",D26202)</f>
        <v>46271-POX22-sec1</v>
      </c>
      <c r="B26202" s="16">
        <v>46271</v>
      </c>
      <c r="C26202" s="10" t="s">
        <v>85</v>
      </c>
      <c r="D26202" s="10" t="s">
        <v>75</v>
      </c>
      <c r="E26202" s="10">
        <v>0</v>
      </c>
      <c r="F26202" s="10">
        <v>10.716666666666667</v>
      </c>
      <c r="G26202" s="10">
        <v>13.283333333333333</v>
      </c>
      <c r="H26202" s="10">
        <v>0</v>
      </c>
      <c r="I26202" s="4" t="s">
        <v>828</v>
      </c>
      <c r="J26202" s="7" t="str">
        <f>VLOOKUP(C26202,'[1]T. Apoyo Sistema'!$B$1:$C$89,2,0)</f>
        <v>SI</v>
      </c>
    </row>
    <row r="26203" spans="1:10" x14ac:dyDescent="0.25">
      <c r="A26203" s="4" t="str">
        <f>CONCATENATE(B26203,"-",C26203,"-",D26203)</f>
        <v>46271-POX22-sec2</v>
      </c>
      <c r="B26203" s="16">
        <v>46271</v>
      </c>
      <c r="C26203" s="10" t="s">
        <v>85</v>
      </c>
      <c r="D26203" s="10" t="s">
        <v>76</v>
      </c>
      <c r="E26203" s="10">
        <v>0</v>
      </c>
      <c r="F26203" s="10">
        <v>10.716666666666667</v>
      </c>
      <c r="G26203" s="10">
        <v>13.283333333333333</v>
      </c>
      <c r="H26203" s="10">
        <v>0</v>
      </c>
      <c r="I26203" s="4" t="s">
        <v>828</v>
      </c>
      <c r="J26203" s="7" t="str">
        <f>VLOOKUP(C26203,'[1]T. Apoyo Sistema'!$B$1:$C$89,2,0)</f>
        <v>SI</v>
      </c>
    </row>
    <row r="26204" spans="1:10" x14ac:dyDescent="0.25">
      <c r="A26204" s="4" t="str">
        <f>CONCATENATE(B26204,"-",C26204,"-",D26204)</f>
        <v>46263-POX18-com4</v>
      </c>
      <c r="B26204" s="16">
        <v>46263</v>
      </c>
      <c r="C26204" s="10" t="s">
        <v>17</v>
      </c>
      <c r="D26204" s="10" t="s">
        <v>78</v>
      </c>
      <c r="E26204" s="10">
        <v>0</v>
      </c>
      <c r="F26204" s="10">
        <v>1.2666666666666666</v>
      </c>
      <c r="G26204" s="10">
        <v>22.716666666666669</v>
      </c>
      <c r="H26204" s="10">
        <v>0</v>
      </c>
      <c r="I26204" s="4" t="s">
        <v>13</v>
      </c>
      <c r="J26204" s="7" t="str">
        <f>VLOOKUP(C26204,'[1]T. Apoyo Sistema'!$B$1:$C$89,2,0)</f>
        <v>NO</v>
      </c>
    </row>
    <row r="26205" spans="1:10" x14ac:dyDescent="0.25">
      <c r="A26205" s="4" t="str">
        <f>CONCATENATE(B26205,"-",C26205,"-",D26205)</f>
        <v>46263-POX18-gen1</v>
      </c>
      <c r="B26205" s="16">
        <v>46263</v>
      </c>
      <c r="C26205" s="10" t="s">
        <v>17</v>
      </c>
      <c r="D26205" s="10" t="s">
        <v>59</v>
      </c>
      <c r="E26205" s="10">
        <v>0</v>
      </c>
      <c r="F26205" s="10">
        <v>1.5166666666666666</v>
      </c>
      <c r="G26205" s="10">
        <v>22.466666666666669</v>
      </c>
      <c r="H26205" s="10">
        <v>0</v>
      </c>
      <c r="I26205" s="4" t="s">
        <v>13</v>
      </c>
      <c r="J26205" s="7" t="str">
        <f>VLOOKUP(C26205,'[1]T. Apoyo Sistema'!$B$1:$C$89,2,0)</f>
        <v>NO</v>
      </c>
    </row>
    <row r="26206" spans="1:10" x14ac:dyDescent="0.25">
      <c r="A26206" s="4" t="str">
        <f>CONCATENATE(B26206,"-",C26206,"-",D26206)</f>
        <v>46263-POX18-gen2</v>
      </c>
      <c r="B26206" s="16">
        <v>46263</v>
      </c>
      <c r="C26206" s="10" t="s">
        <v>17</v>
      </c>
      <c r="D26206" s="10" t="s">
        <v>73</v>
      </c>
      <c r="E26206" s="10">
        <v>0</v>
      </c>
      <c r="F26206" s="10">
        <v>0</v>
      </c>
      <c r="G26206" s="10">
        <v>23.983333333333334</v>
      </c>
      <c r="H26206" s="10">
        <v>0</v>
      </c>
      <c r="I26206" s="4" t="s">
        <v>13</v>
      </c>
      <c r="J26206" s="7" t="str">
        <f>VLOOKUP(C26206,'[1]T. Apoyo Sistema'!$B$1:$C$89,2,0)</f>
        <v>NO</v>
      </c>
    </row>
    <row r="26207" spans="1:10" x14ac:dyDescent="0.25">
      <c r="A26207" s="4" t="str">
        <f>CONCATENATE(B26207,"-",C26207,"-",D26207)</f>
        <v>46263-POX18-psa1</v>
      </c>
      <c r="B26207" s="16">
        <v>46263</v>
      </c>
      <c r="C26207" s="10" t="s">
        <v>17</v>
      </c>
      <c r="D26207" s="10" t="s">
        <v>60</v>
      </c>
      <c r="E26207" s="10">
        <v>0</v>
      </c>
      <c r="F26207" s="10">
        <v>0</v>
      </c>
      <c r="G26207" s="10">
        <v>23.983333333333334</v>
      </c>
      <c r="H26207" s="10">
        <v>0</v>
      </c>
      <c r="I26207" s="4" t="s">
        <v>13</v>
      </c>
      <c r="J26207" s="7" t="str">
        <f>VLOOKUP(C26207,'[1]T. Apoyo Sistema'!$B$1:$C$89,2,0)</f>
        <v>NO</v>
      </c>
    </row>
    <row r="26208" spans="1:10" x14ac:dyDescent="0.25">
      <c r="A26208" s="4" t="str">
        <f>CONCATENATE(B26208,"-",C26208,"-",D26208)</f>
        <v>46263-POX18-psa2</v>
      </c>
      <c r="B26208" s="16">
        <v>46263</v>
      </c>
      <c r="C26208" s="10" t="s">
        <v>17</v>
      </c>
      <c r="D26208" s="10" t="s">
        <v>74</v>
      </c>
      <c r="E26208" s="10">
        <v>0</v>
      </c>
      <c r="F26208" s="10">
        <v>1.0833333333333333</v>
      </c>
      <c r="G26208" s="10">
        <v>22.900000000000002</v>
      </c>
      <c r="H26208" s="10">
        <v>0</v>
      </c>
      <c r="I26208" s="4" t="s">
        <v>13</v>
      </c>
      <c r="J26208" s="7" t="str">
        <f>VLOOKUP(C26208,'[1]T. Apoyo Sistema'!$B$1:$C$89,2,0)</f>
        <v>NO</v>
      </c>
    </row>
    <row r="26209" spans="1:10" x14ac:dyDescent="0.25">
      <c r="A26209" s="4" t="str">
        <f>CONCATENATE(B26209,"-",C26209,"-",D26209)</f>
        <v>46263-POX18-psa3</v>
      </c>
      <c r="B26209" s="16">
        <v>46263</v>
      </c>
      <c r="C26209" s="10" t="s">
        <v>17</v>
      </c>
      <c r="D26209" s="10" t="s">
        <v>79</v>
      </c>
      <c r="E26209" s="10">
        <v>0</v>
      </c>
      <c r="F26209" s="10">
        <v>1.0833333333333333</v>
      </c>
      <c r="G26209" s="10">
        <v>22.900000000000002</v>
      </c>
      <c r="H26209" s="10">
        <v>0</v>
      </c>
      <c r="I26209" s="4" t="s">
        <v>13</v>
      </c>
      <c r="J26209" s="7" t="str">
        <f>VLOOKUP(C26209,'[1]T. Apoyo Sistema'!$B$1:$C$89,2,0)</f>
        <v>NO</v>
      </c>
    </row>
    <row r="26210" spans="1:10" x14ac:dyDescent="0.25">
      <c r="A26210" s="4" t="str">
        <f>CONCATENATE(B26210,"-",C26210,"-",D26210)</f>
        <v>46263-POX18-psa4</v>
      </c>
      <c r="B26210" s="16">
        <v>46263</v>
      </c>
      <c r="C26210" s="10" t="s">
        <v>17</v>
      </c>
      <c r="D26210" s="10" t="s">
        <v>80</v>
      </c>
      <c r="E26210" s="10">
        <v>0</v>
      </c>
      <c r="F26210" s="10">
        <v>0.16666666666666666</v>
      </c>
      <c r="G26210" s="10">
        <v>23.816666666666666</v>
      </c>
      <c r="H26210" s="10">
        <v>0</v>
      </c>
      <c r="I26210" s="4" t="s">
        <v>13</v>
      </c>
      <c r="J26210" s="7" t="str">
        <f>VLOOKUP(C26210,'[1]T. Apoyo Sistema'!$B$1:$C$89,2,0)</f>
        <v>NO</v>
      </c>
    </row>
    <row r="26211" spans="1:10" x14ac:dyDescent="0.25">
      <c r="A26211" s="4" t="str">
        <f>CONCATENATE(B26211,"-",C26211,"-",D26211)</f>
        <v>46263-POX18-sec1</v>
      </c>
      <c r="B26211" s="16">
        <v>46263</v>
      </c>
      <c r="C26211" s="10" t="s">
        <v>17</v>
      </c>
      <c r="D26211" s="10" t="s">
        <v>75</v>
      </c>
      <c r="E26211" s="10">
        <v>0</v>
      </c>
      <c r="F26211" s="10">
        <v>1.4666666666666666</v>
      </c>
      <c r="G26211" s="10">
        <v>22.516666666666669</v>
      </c>
      <c r="H26211" s="10">
        <v>0</v>
      </c>
      <c r="I26211" s="4" t="s">
        <v>13</v>
      </c>
      <c r="J26211" s="7" t="str">
        <f>VLOOKUP(C26211,'[1]T. Apoyo Sistema'!$B$1:$C$89,2,0)</f>
        <v>NO</v>
      </c>
    </row>
    <row r="26212" spans="1:10" x14ac:dyDescent="0.25">
      <c r="A26212" s="4" t="str">
        <f>CONCATENATE(B26212,"-",C26212,"-",D26212)</f>
        <v>46263-POX18-sec2</v>
      </c>
      <c r="B26212" s="16">
        <v>46263</v>
      </c>
      <c r="C26212" s="10" t="s">
        <v>17</v>
      </c>
      <c r="D26212" s="10" t="s">
        <v>76</v>
      </c>
      <c r="E26212" s="10">
        <v>0</v>
      </c>
      <c r="F26212" s="10">
        <v>1.4666666666666666</v>
      </c>
      <c r="G26212" s="10">
        <v>22.516666666666669</v>
      </c>
      <c r="H26212" s="10">
        <v>0</v>
      </c>
      <c r="I26212" s="4" t="s">
        <v>13</v>
      </c>
      <c r="J26212" s="7" t="str">
        <f>VLOOKUP(C26212,'[1]T. Apoyo Sistema'!$B$1:$C$89,2,0)</f>
        <v>NO</v>
      </c>
    </row>
    <row r="26213" spans="1:10" x14ac:dyDescent="0.25">
      <c r="A26213" s="4" t="str">
        <f>CONCATENATE(B26213,"-",C26213,"-",D26213)</f>
        <v>46263-POX25-bbd1</v>
      </c>
      <c r="B26213" s="16">
        <v>46263</v>
      </c>
      <c r="C26213" s="10" t="s">
        <v>88</v>
      </c>
      <c r="D26213" s="10" t="s">
        <v>69</v>
      </c>
      <c r="E26213" s="10">
        <v>0</v>
      </c>
      <c r="F26213" s="10">
        <v>0</v>
      </c>
      <c r="G26213" s="10">
        <v>23.983333333333334</v>
      </c>
      <c r="H26213" s="10">
        <v>0</v>
      </c>
      <c r="I26213" s="4" t="s">
        <v>13</v>
      </c>
      <c r="J26213" s="7" t="str">
        <f>VLOOKUP(C26213,'[1]T. Apoyo Sistema'!$B$1:$C$89,2,0)</f>
        <v>NO</v>
      </c>
    </row>
    <row r="26214" spans="1:10" x14ac:dyDescent="0.25">
      <c r="A26214" s="4" t="str">
        <f>CONCATENATE(B26214,"-",C26214,"-",D26214)</f>
        <v>46263-POX25-bbd2</v>
      </c>
      <c r="B26214" s="16">
        <v>46263</v>
      </c>
      <c r="C26214" s="10" t="s">
        <v>88</v>
      </c>
      <c r="D26214" s="10" t="s">
        <v>70</v>
      </c>
      <c r="E26214" s="10">
        <v>0</v>
      </c>
      <c r="F26214" s="10">
        <v>0</v>
      </c>
      <c r="G26214" s="10">
        <v>23.983333333333334</v>
      </c>
      <c r="H26214" s="10">
        <v>0</v>
      </c>
      <c r="I26214" s="4" t="s">
        <v>13</v>
      </c>
      <c r="J26214" s="7" t="str">
        <f>VLOOKUP(C26214,'[1]T. Apoyo Sistema'!$B$1:$C$89,2,0)</f>
        <v>NO</v>
      </c>
    </row>
    <row r="26215" spans="1:10" x14ac:dyDescent="0.25">
      <c r="A26215" s="4" t="str">
        <f>CONCATENATE(B26215,"-",C26215,"-",D26215)</f>
        <v>46263-POX25-com1</v>
      </c>
      <c r="B26215" s="16">
        <v>46263</v>
      </c>
      <c r="C26215" s="10" t="s">
        <v>88</v>
      </c>
      <c r="D26215" s="10" t="s">
        <v>71</v>
      </c>
      <c r="E26215" s="10">
        <v>0</v>
      </c>
      <c r="F26215" s="10">
        <v>0</v>
      </c>
      <c r="G26215" s="10">
        <v>23.983333333333334</v>
      </c>
      <c r="H26215" s="10">
        <v>0</v>
      </c>
      <c r="I26215" s="4" t="s">
        <v>13</v>
      </c>
      <c r="J26215" s="7" t="str">
        <f>VLOOKUP(C26215,'[1]T. Apoyo Sistema'!$B$1:$C$89,2,0)</f>
        <v>NO</v>
      </c>
    </row>
    <row r="26216" spans="1:10" x14ac:dyDescent="0.25">
      <c r="A26216" s="4" t="str">
        <f>CONCATENATE(B26216,"-",C26216,"-",D26216)</f>
        <v>46263-POX25-com2</v>
      </c>
      <c r="B26216" s="16">
        <v>46263</v>
      </c>
      <c r="C26216" s="10" t="s">
        <v>88</v>
      </c>
      <c r="D26216" s="10" t="s">
        <v>72</v>
      </c>
      <c r="E26216" s="10">
        <v>0</v>
      </c>
      <c r="F26216" s="10">
        <v>0</v>
      </c>
      <c r="G26216" s="10">
        <v>23.983333333333334</v>
      </c>
      <c r="H26216" s="10">
        <v>0</v>
      </c>
      <c r="I26216" s="4" t="s">
        <v>13</v>
      </c>
      <c r="J26216" s="7" t="str">
        <f>VLOOKUP(C26216,'[1]T. Apoyo Sistema'!$B$1:$C$89,2,0)</f>
        <v>NO</v>
      </c>
    </row>
    <row r="26217" spans="1:10" x14ac:dyDescent="0.25">
      <c r="A26217" s="4" t="str">
        <f>CONCATENATE(B26217,"-",C26217,"-",D26217)</f>
        <v>46263-POX25-com3</v>
      </c>
      <c r="B26217" s="16">
        <v>46263</v>
      </c>
      <c r="C26217" s="10" t="s">
        <v>88</v>
      </c>
      <c r="D26217" s="10" t="s">
        <v>77</v>
      </c>
      <c r="E26217" s="10">
        <v>0</v>
      </c>
      <c r="F26217" s="10">
        <v>0</v>
      </c>
      <c r="G26217" s="10">
        <v>23.983333333333334</v>
      </c>
      <c r="H26217" s="10">
        <v>0</v>
      </c>
      <c r="I26217" s="4" t="s">
        <v>13</v>
      </c>
      <c r="J26217" s="7" t="str">
        <f>VLOOKUP(C26217,'[1]T. Apoyo Sistema'!$B$1:$C$89,2,0)</f>
        <v>NO</v>
      </c>
    </row>
    <row r="26218" spans="1:10" x14ac:dyDescent="0.25">
      <c r="A26218" s="4" t="str">
        <f>CONCATENATE(B26218,"-",C26218,"-",D26218)</f>
        <v>46271-POX24-bbd1</v>
      </c>
      <c r="B26218" s="16">
        <v>46271</v>
      </c>
      <c r="C26218" s="10" t="s">
        <v>87</v>
      </c>
      <c r="D26218" s="10" t="s">
        <v>69</v>
      </c>
      <c r="E26218" s="10">
        <v>0</v>
      </c>
      <c r="F26218" s="10">
        <v>0</v>
      </c>
      <c r="G26218" s="10">
        <v>24</v>
      </c>
      <c r="H26218" s="10">
        <v>0</v>
      </c>
      <c r="I26218" s="4" t="s">
        <v>828</v>
      </c>
      <c r="J26218" s="7" t="str">
        <f>VLOOKUP(C26218,'[1]T. Apoyo Sistema'!$B$1:$C$89,2,0)</f>
        <v>SI</v>
      </c>
    </row>
    <row r="26219" spans="1:10" x14ac:dyDescent="0.25">
      <c r="A26219" s="4" t="str">
        <f>CONCATENATE(B26219,"-",C26219,"-",D26219)</f>
        <v>46271-POX24-bbd2</v>
      </c>
      <c r="B26219" s="16">
        <v>46271</v>
      </c>
      <c r="C26219" s="10" t="s">
        <v>87</v>
      </c>
      <c r="D26219" s="10" t="s">
        <v>70</v>
      </c>
      <c r="E26219" s="10">
        <v>1</v>
      </c>
      <c r="F26219" s="10">
        <v>0</v>
      </c>
      <c r="G26219" s="10">
        <v>20.616666666666667</v>
      </c>
      <c r="H26219" s="10">
        <v>3.3833333333333333</v>
      </c>
      <c r="I26219" s="4" t="s">
        <v>828</v>
      </c>
      <c r="J26219" s="7" t="str">
        <f>VLOOKUP(C26219,'[1]T. Apoyo Sistema'!$B$1:$C$89,2,0)</f>
        <v>SI</v>
      </c>
    </row>
    <row r="26220" spans="1:10" x14ac:dyDescent="0.25">
      <c r="A26220" s="4" t="str">
        <f>CONCATENATE(B26220,"-",C26220,"-",D26220)</f>
        <v>46271-POX24-com1</v>
      </c>
      <c r="B26220" s="16">
        <v>46271</v>
      </c>
      <c r="C26220" s="10" t="s">
        <v>87</v>
      </c>
      <c r="D26220" s="10" t="s">
        <v>71</v>
      </c>
      <c r="E26220" s="10">
        <v>0</v>
      </c>
      <c r="F26220" s="10">
        <v>0</v>
      </c>
      <c r="G26220" s="10">
        <v>0</v>
      </c>
      <c r="H26220" s="10">
        <v>24</v>
      </c>
      <c r="I26220" s="4" t="s">
        <v>828</v>
      </c>
      <c r="J26220" s="7" t="str">
        <f>VLOOKUP(C26220,'[1]T. Apoyo Sistema'!$B$1:$C$89,2,0)</f>
        <v>SI</v>
      </c>
    </row>
    <row r="26221" spans="1:10" x14ac:dyDescent="0.25">
      <c r="A26221" s="4" t="str">
        <f>CONCATENATE(B26221,"-",C26221,"-",D26221)</f>
        <v>46271-POX24-com2</v>
      </c>
      <c r="B26221" s="16">
        <v>46271</v>
      </c>
      <c r="C26221" s="10" t="s">
        <v>87</v>
      </c>
      <c r="D26221" s="10" t="s">
        <v>72</v>
      </c>
      <c r="E26221" s="10">
        <v>0</v>
      </c>
      <c r="F26221" s="10">
        <v>0.2</v>
      </c>
      <c r="G26221" s="10">
        <v>23.8</v>
      </c>
      <c r="H26221" s="10">
        <v>0</v>
      </c>
      <c r="I26221" s="4" t="s">
        <v>828</v>
      </c>
      <c r="J26221" s="7" t="str">
        <f>VLOOKUP(C26221,'[1]T. Apoyo Sistema'!$B$1:$C$89,2,0)</f>
        <v>SI</v>
      </c>
    </row>
    <row r="26222" spans="1:10" x14ac:dyDescent="0.25">
      <c r="A26222" s="4" t="str">
        <f>CONCATENATE(B26222,"-",C26222,"-",D26222)</f>
        <v>46271-POX24-com3</v>
      </c>
      <c r="B26222" s="16">
        <v>46271</v>
      </c>
      <c r="C26222" s="10" t="s">
        <v>87</v>
      </c>
      <c r="D26222" s="10" t="s">
        <v>77</v>
      </c>
      <c r="E26222" s="10">
        <v>0</v>
      </c>
      <c r="F26222" s="10">
        <v>0.2</v>
      </c>
      <c r="G26222" s="10">
        <v>23.8</v>
      </c>
      <c r="H26222" s="10">
        <v>0</v>
      </c>
      <c r="I26222" s="4" t="s">
        <v>828</v>
      </c>
      <c r="J26222" s="7" t="str">
        <f>VLOOKUP(C26222,'[1]T. Apoyo Sistema'!$B$1:$C$89,2,0)</f>
        <v>SI</v>
      </c>
    </row>
    <row r="26223" spans="1:10" x14ac:dyDescent="0.25">
      <c r="A26223" s="4" t="str">
        <f>CONCATENATE(B26223,"-",C26223,"-",D26223)</f>
        <v>46271-POX24-com4</v>
      </c>
      <c r="B26223" s="16">
        <v>46271</v>
      </c>
      <c r="C26223" s="10" t="s">
        <v>87</v>
      </c>
      <c r="D26223" s="10" t="s">
        <v>78</v>
      </c>
      <c r="E26223" s="10">
        <v>0</v>
      </c>
      <c r="F26223" s="10">
        <v>0.21666666666666667</v>
      </c>
      <c r="G26223" s="10">
        <v>23.783333333333335</v>
      </c>
      <c r="H26223" s="10">
        <v>0</v>
      </c>
      <c r="I26223" s="4" t="s">
        <v>828</v>
      </c>
      <c r="J26223" s="7" t="str">
        <f>VLOOKUP(C26223,'[1]T. Apoyo Sistema'!$B$1:$C$89,2,0)</f>
        <v>SI</v>
      </c>
    </row>
    <row r="26224" spans="1:10" x14ac:dyDescent="0.25">
      <c r="A26224" s="4" t="str">
        <f>CONCATENATE(B26224,"-",C26224,"-",D26224)</f>
        <v>46271-POX24-gen1</v>
      </c>
      <c r="B26224" s="16">
        <v>46271</v>
      </c>
      <c r="C26224" s="10" t="s">
        <v>87</v>
      </c>
      <c r="D26224" s="10" t="s">
        <v>59</v>
      </c>
      <c r="E26224" s="10">
        <v>0</v>
      </c>
      <c r="F26224" s="10">
        <v>0</v>
      </c>
      <c r="G26224" s="10">
        <v>0</v>
      </c>
      <c r="H26224" s="10">
        <v>24</v>
      </c>
      <c r="I26224" s="4" t="s">
        <v>828</v>
      </c>
      <c r="J26224" s="7" t="str">
        <f>VLOOKUP(C26224,'[1]T. Apoyo Sistema'!$B$1:$C$89,2,0)</f>
        <v>SI</v>
      </c>
    </row>
    <row r="26225" spans="1:10" x14ac:dyDescent="0.25">
      <c r="A26225" s="4" t="str">
        <f>CONCATENATE(B26225,"-",C26225,"-",D26225)</f>
        <v>46271-POX24-gen2</v>
      </c>
      <c r="B26225" s="16">
        <v>46271</v>
      </c>
      <c r="C26225" s="10" t="s">
        <v>87</v>
      </c>
      <c r="D26225" s="10" t="s">
        <v>73</v>
      </c>
      <c r="E26225" s="10">
        <v>0</v>
      </c>
      <c r="F26225" s="10">
        <v>0.28333333333333333</v>
      </c>
      <c r="G26225" s="10">
        <v>23.716666666666665</v>
      </c>
      <c r="H26225" s="10">
        <v>0</v>
      </c>
      <c r="I26225" s="4" t="s">
        <v>828</v>
      </c>
      <c r="J26225" s="7" t="str">
        <f>VLOOKUP(C26225,'[1]T. Apoyo Sistema'!$B$1:$C$89,2,0)</f>
        <v>SI</v>
      </c>
    </row>
    <row r="26226" spans="1:10" x14ac:dyDescent="0.25">
      <c r="A26226" s="4" t="str">
        <f>CONCATENATE(B26226,"-",C26226,"-",D26226)</f>
        <v>46271-POX24-psa1</v>
      </c>
      <c r="B26226" s="16">
        <v>46271</v>
      </c>
      <c r="C26226" s="10" t="s">
        <v>87</v>
      </c>
      <c r="D26226" s="10" t="s">
        <v>60</v>
      </c>
      <c r="E26226" s="10">
        <v>0</v>
      </c>
      <c r="F26226" s="10">
        <v>0.15</v>
      </c>
      <c r="G26226" s="10">
        <v>23.85</v>
      </c>
      <c r="H26226" s="10">
        <v>0</v>
      </c>
      <c r="I26226" s="4" t="s">
        <v>828</v>
      </c>
      <c r="J26226" s="7" t="str">
        <f>VLOOKUP(C26226,'[1]T. Apoyo Sistema'!$B$1:$C$89,2,0)</f>
        <v>SI</v>
      </c>
    </row>
    <row r="26227" spans="1:10" x14ac:dyDescent="0.25">
      <c r="A26227" s="4" t="str">
        <f>CONCATENATE(B26227,"-",C26227,"-",D26227)</f>
        <v>46271-POX24-psa2</v>
      </c>
      <c r="B26227" s="16">
        <v>46271</v>
      </c>
      <c r="C26227" s="10" t="s">
        <v>87</v>
      </c>
      <c r="D26227" s="10" t="s">
        <v>74</v>
      </c>
      <c r="E26227" s="10">
        <v>0</v>
      </c>
      <c r="F26227" s="10">
        <v>0</v>
      </c>
      <c r="G26227" s="10">
        <v>24</v>
      </c>
      <c r="H26227" s="10">
        <v>0</v>
      </c>
      <c r="I26227" s="4" t="s">
        <v>828</v>
      </c>
      <c r="J26227" s="7" t="str">
        <f>VLOOKUP(C26227,'[1]T. Apoyo Sistema'!$B$1:$C$89,2,0)</f>
        <v>SI</v>
      </c>
    </row>
    <row r="26228" spans="1:10" x14ac:dyDescent="0.25">
      <c r="A26228" s="4" t="str">
        <f>CONCATENATE(B26228,"-",C26228,"-",D26228)</f>
        <v>46271-POX24-psa3</v>
      </c>
      <c r="B26228" s="16">
        <v>46271</v>
      </c>
      <c r="C26228" s="10" t="s">
        <v>87</v>
      </c>
      <c r="D26228" s="10" t="s">
        <v>79</v>
      </c>
      <c r="E26228" s="10">
        <v>0</v>
      </c>
      <c r="F26228" s="10">
        <v>0.15</v>
      </c>
      <c r="G26228" s="10">
        <v>23.85</v>
      </c>
      <c r="H26228" s="10">
        <v>0</v>
      </c>
      <c r="I26228" s="4" t="s">
        <v>828</v>
      </c>
      <c r="J26228" s="7" t="str">
        <f>VLOOKUP(C26228,'[1]T. Apoyo Sistema'!$B$1:$C$89,2,0)</f>
        <v>SI</v>
      </c>
    </row>
    <row r="26229" spans="1:10" x14ac:dyDescent="0.25">
      <c r="A26229" s="4" t="str">
        <f>CONCATENATE(B26229,"-",C26229,"-",D26229)</f>
        <v>46271-POX24-psa4</v>
      </c>
      <c r="B26229" s="16">
        <v>46271</v>
      </c>
      <c r="C26229" s="10" t="s">
        <v>87</v>
      </c>
      <c r="D26229" s="10" t="s">
        <v>80</v>
      </c>
      <c r="E26229" s="10">
        <v>0</v>
      </c>
      <c r="F26229" s="10">
        <v>0.15</v>
      </c>
      <c r="G26229" s="10">
        <v>23.85</v>
      </c>
      <c r="H26229" s="10">
        <v>0</v>
      </c>
      <c r="I26229" s="4" t="s">
        <v>828</v>
      </c>
      <c r="J26229" s="7" t="str">
        <f>VLOOKUP(C26229,'[1]T. Apoyo Sistema'!$B$1:$C$89,2,0)</f>
        <v>SI</v>
      </c>
    </row>
    <row r="26230" spans="1:10" x14ac:dyDescent="0.25">
      <c r="A26230" s="4" t="str">
        <f>CONCATENATE(B26230,"-",C26230,"-",D26230)</f>
        <v>46271-POX24-sec1</v>
      </c>
      <c r="B26230" s="16">
        <v>46271</v>
      </c>
      <c r="C26230" s="10" t="s">
        <v>87</v>
      </c>
      <c r="D26230" s="10" t="s">
        <v>75</v>
      </c>
      <c r="E26230" s="10">
        <v>0</v>
      </c>
      <c r="F26230" s="10">
        <v>0.25</v>
      </c>
      <c r="G26230" s="10">
        <v>23.75</v>
      </c>
      <c r="H26230" s="10">
        <v>0</v>
      </c>
      <c r="I26230" s="4" t="s">
        <v>828</v>
      </c>
      <c r="J26230" s="7" t="str">
        <f>VLOOKUP(C26230,'[1]T. Apoyo Sistema'!$B$1:$C$89,2,0)</f>
        <v>SI</v>
      </c>
    </row>
    <row r="26231" spans="1:10" x14ac:dyDescent="0.25">
      <c r="A26231" s="4" t="str">
        <f>CONCATENATE(B26231,"-",C26231,"-",D26231)</f>
        <v>46271-POX24-sec2</v>
      </c>
      <c r="B26231" s="16">
        <v>46271</v>
      </c>
      <c r="C26231" s="10" t="s">
        <v>87</v>
      </c>
      <c r="D26231" s="10" t="s">
        <v>76</v>
      </c>
      <c r="E26231" s="10">
        <v>0</v>
      </c>
      <c r="F26231" s="10">
        <v>0.23333333333333334</v>
      </c>
      <c r="G26231" s="10">
        <v>23.766666666666666</v>
      </c>
      <c r="H26231" s="10">
        <v>0</v>
      </c>
      <c r="I26231" s="4" t="s">
        <v>828</v>
      </c>
      <c r="J26231" s="7" t="str">
        <f>VLOOKUP(C26231,'[1]T. Apoyo Sistema'!$B$1:$C$89,2,0)</f>
        <v>SI</v>
      </c>
    </row>
    <row r="26232" spans="1:10" x14ac:dyDescent="0.25">
      <c r="A26232" s="4" t="str">
        <f>CONCATENATE(B26232,"-",C26232,"-",D26232)</f>
        <v>46271-POX25-bbd1</v>
      </c>
      <c r="B26232" s="16">
        <v>46271</v>
      </c>
      <c r="C26232" s="10" t="s">
        <v>88</v>
      </c>
      <c r="D26232" s="10" t="s">
        <v>69</v>
      </c>
      <c r="E26232" s="10">
        <v>0</v>
      </c>
      <c r="F26232" s="10">
        <v>0</v>
      </c>
      <c r="G26232" s="10">
        <v>24</v>
      </c>
      <c r="H26232" s="10">
        <v>0</v>
      </c>
      <c r="I26232" s="4" t="s">
        <v>828</v>
      </c>
      <c r="J26232" s="7" t="str">
        <f>VLOOKUP(C26232,'[1]T. Apoyo Sistema'!$B$1:$C$89,2,0)</f>
        <v>NO</v>
      </c>
    </row>
    <row r="26233" spans="1:10" x14ac:dyDescent="0.25">
      <c r="A26233" s="4" t="str">
        <f>CONCATENATE(B26233,"-",C26233,"-",D26233)</f>
        <v>46271-POX25-bbd2</v>
      </c>
      <c r="B26233" s="16">
        <v>46271</v>
      </c>
      <c r="C26233" s="10" t="s">
        <v>88</v>
      </c>
      <c r="D26233" s="10" t="s">
        <v>70</v>
      </c>
      <c r="E26233" s="10">
        <v>0</v>
      </c>
      <c r="F26233" s="10">
        <v>0</v>
      </c>
      <c r="G26233" s="10">
        <v>24</v>
      </c>
      <c r="H26233" s="10">
        <v>0</v>
      </c>
      <c r="I26233" s="4" t="s">
        <v>828</v>
      </c>
      <c r="J26233" s="7" t="str">
        <f>VLOOKUP(C26233,'[1]T. Apoyo Sistema'!$B$1:$C$89,2,0)</f>
        <v>NO</v>
      </c>
    </row>
    <row r="26234" spans="1:10" x14ac:dyDescent="0.25">
      <c r="A26234" s="4" t="str">
        <f>CONCATENATE(B26234,"-",C26234,"-",D26234)</f>
        <v>46271-POX25-com1</v>
      </c>
      <c r="B26234" s="16">
        <v>46271</v>
      </c>
      <c r="C26234" s="10" t="s">
        <v>88</v>
      </c>
      <c r="D26234" s="10" t="s">
        <v>71</v>
      </c>
      <c r="E26234" s="10">
        <v>0</v>
      </c>
      <c r="F26234" s="10">
        <v>0</v>
      </c>
      <c r="G26234" s="10">
        <v>24</v>
      </c>
      <c r="H26234" s="10">
        <v>0</v>
      </c>
      <c r="I26234" s="4" t="s">
        <v>828</v>
      </c>
      <c r="J26234" s="7" t="str">
        <f>VLOOKUP(C26234,'[1]T. Apoyo Sistema'!$B$1:$C$89,2,0)</f>
        <v>NO</v>
      </c>
    </row>
    <row r="26235" spans="1:10" x14ac:dyDescent="0.25">
      <c r="A26235" s="4" t="str">
        <f>CONCATENATE(B26235,"-",C26235,"-",D26235)</f>
        <v>46271-POX25-com2</v>
      </c>
      <c r="B26235" s="16">
        <v>46271</v>
      </c>
      <c r="C26235" s="10" t="s">
        <v>88</v>
      </c>
      <c r="D26235" s="10" t="s">
        <v>72</v>
      </c>
      <c r="E26235" s="10">
        <v>0</v>
      </c>
      <c r="F26235" s="10">
        <v>0</v>
      </c>
      <c r="G26235" s="10">
        <v>24</v>
      </c>
      <c r="H26235" s="10">
        <v>0</v>
      </c>
      <c r="I26235" s="4" t="s">
        <v>828</v>
      </c>
      <c r="J26235" s="7" t="str">
        <f>VLOOKUP(C26235,'[1]T. Apoyo Sistema'!$B$1:$C$89,2,0)</f>
        <v>NO</v>
      </c>
    </row>
    <row r="26236" spans="1:10" x14ac:dyDescent="0.25">
      <c r="A26236" s="4" t="str">
        <f>CONCATENATE(B26236,"-",C26236,"-",D26236)</f>
        <v>46271-POX25-com3</v>
      </c>
      <c r="B26236" s="16">
        <v>46271</v>
      </c>
      <c r="C26236" s="10" t="s">
        <v>88</v>
      </c>
      <c r="D26236" s="10" t="s">
        <v>77</v>
      </c>
      <c r="E26236" s="10">
        <v>0</v>
      </c>
      <c r="F26236" s="10">
        <v>0</v>
      </c>
      <c r="G26236" s="10">
        <v>24</v>
      </c>
      <c r="H26236" s="10">
        <v>0</v>
      </c>
      <c r="I26236" s="4" t="s">
        <v>828</v>
      </c>
      <c r="J26236" s="7" t="str">
        <f>VLOOKUP(C26236,'[1]T. Apoyo Sistema'!$B$1:$C$89,2,0)</f>
        <v>NO</v>
      </c>
    </row>
    <row r="26237" spans="1:10" x14ac:dyDescent="0.25">
      <c r="A26237" s="4" t="str">
        <f>CONCATENATE(B26237,"-",C26237,"-",D26237)</f>
        <v>46271-POX25-com4</v>
      </c>
      <c r="B26237" s="16">
        <v>46271</v>
      </c>
      <c r="C26237" s="10" t="s">
        <v>88</v>
      </c>
      <c r="D26237" s="10" t="s">
        <v>78</v>
      </c>
      <c r="E26237" s="10">
        <v>0</v>
      </c>
      <c r="F26237" s="10">
        <v>0</v>
      </c>
      <c r="G26237" s="10">
        <v>24</v>
      </c>
      <c r="H26237" s="10">
        <v>0</v>
      </c>
      <c r="I26237" s="4" t="s">
        <v>828</v>
      </c>
      <c r="J26237" s="7" t="str">
        <f>VLOOKUP(C26237,'[1]T. Apoyo Sistema'!$B$1:$C$89,2,0)</f>
        <v>NO</v>
      </c>
    </row>
    <row r="26238" spans="1:10" x14ac:dyDescent="0.25">
      <c r="A26238" s="4" t="str">
        <f>CONCATENATE(B26238,"-",C26238,"-",D26238)</f>
        <v>46271-POX25-gen1</v>
      </c>
      <c r="B26238" s="16">
        <v>46271</v>
      </c>
      <c r="C26238" s="10" t="s">
        <v>88</v>
      </c>
      <c r="D26238" s="10" t="s">
        <v>59</v>
      </c>
      <c r="E26238" s="10">
        <v>0</v>
      </c>
      <c r="F26238" s="10">
        <v>0</v>
      </c>
      <c r="G26238" s="10">
        <v>24</v>
      </c>
      <c r="H26238" s="10">
        <v>0</v>
      </c>
      <c r="I26238" s="4" t="s">
        <v>828</v>
      </c>
      <c r="J26238" s="7" t="str">
        <f>VLOOKUP(C26238,'[1]T. Apoyo Sistema'!$B$1:$C$89,2,0)</f>
        <v>NO</v>
      </c>
    </row>
    <row r="26239" spans="1:10" x14ac:dyDescent="0.25">
      <c r="A26239" s="4" t="str">
        <f>CONCATENATE(B26239,"-",C26239,"-",D26239)</f>
        <v>46271-POX25-gen2</v>
      </c>
      <c r="B26239" s="16">
        <v>46271</v>
      </c>
      <c r="C26239" s="10" t="s">
        <v>88</v>
      </c>
      <c r="D26239" s="10" t="s">
        <v>73</v>
      </c>
      <c r="E26239" s="10">
        <v>0</v>
      </c>
      <c r="F26239" s="10">
        <v>0</v>
      </c>
      <c r="G26239" s="10">
        <v>24</v>
      </c>
      <c r="H26239" s="10">
        <v>0</v>
      </c>
      <c r="I26239" s="4" t="s">
        <v>828</v>
      </c>
      <c r="J26239" s="7" t="str">
        <f>VLOOKUP(C26239,'[1]T. Apoyo Sistema'!$B$1:$C$89,2,0)</f>
        <v>NO</v>
      </c>
    </row>
    <row r="26240" spans="1:10" x14ac:dyDescent="0.25">
      <c r="A26240" s="4" t="str">
        <f>CONCATENATE(B26240,"-",C26240,"-",D26240)</f>
        <v>46271-POX25-psa1</v>
      </c>
      <c r="B26240" s="16">
        <v>46271</v>
      </c>
      <c r="C26240" s="10" t="s">
        <v>88</v>
      </c>
      <c r="D26240" s="10" t="s">
        <v>60</v>
      </c>
      <c r="E26240" s="10">
        <v>0</v>
      </c>
      <c r="F26240" s="10">
        <v>0</v>
      </c>
      <c r="G26240" s="10">
        <v>24</v>
      </c>
      <c r="H26240" s="10">
        <v>0</v>
      </c>
      <c r="I26240" s="4" t="s">
        <v>828</v>
      </c>
      <c r="J26240" s="7" t="str">
        <f>VLOOKUP(C26240,'[1]T. Apoyo Sistema'!$B$1:$C$89,2,0)</f>
        <v>NO</v>
      </c>
    </row>
    <row r="26241" spans="1:10" x14ac:dyDescent="0.25">
      <c r="A26241" s="4" t="str">
        <f>CONCATENATE(B26241,"-",C26241,"-",D26241)</f>
        <v>46271-POX25-psa2</v>
      </c>
      <c r="B26241" s="16">
        <v>46271</v>
      </c>
      <c r="C26241" s="10" t="s">
        <v>88</v>
      </c>
      <c r="D26241" s="10" t="s">
        <v>74</v>
      </c>
      <c r="E26241" s="10">
        <v>0</v>
      </c>
      <c r="F26241" s="10">
        <v>0</v>
      </c>
      <c r="G26241" s="10">
        <v>24</v>
      </c>
      <c r="H26241" s="10">
        <v>0</v>
      </c>
      <c r="I26241" s="4" t="s">
        <v>828</v>
      </c>
      <c r="J26241" s="7" t="str">
        <f>VLOOKUP(C26241,'[1]T. Apoyo Sistema'!$B$1:$C$89,2,0)</f>
        <v>NO</v>
      </c>
    </row>
    <row r="26242" spans="1:10" x14ac:dyDescent="0.25">
      <c r="A26242" s="4" t="str">
        <f>CONCATENATE(B26242,"-",C26242,"-",D26242)</f>
        <v>46271-POX25-psa3</v>
      </c>
      <c r="B26242" s="16">
        <v>46271</v>
      </c>
      <c r="C26242" s="10" t="s">
        <v>88</v>
      </c>
      <c r="D26242" s="10" t="s">
        <v>79</v>
      </c>
      <c r="E26242" s="10">
        <v>0</v>
      </c>
      <c r="F26242" s="10">
        <v>0</v>
      </c>
      <c r="G26242" s="10">
        <v>24</v>
      </c>
      <c r="H26242" s="10">
        <v>0</v>
      </c>
      <c r="I26242" s="4" t="s">
        <v>828</v>
      </c>
      <c r="J26242" s="7" t="str">
        <f>VLOOKUP(C26242,'[1]T. Apoyo Sistema'!$B$1:$C$89,2,0)</f>
        <v>NO</v>
      </c>
    </row>
    <row r="26243" spans="1:10" x14ac:dyDescent="0.25">
      <c r="A26243" s="4" t="str">
        <f>CONCATENATE(B26243,"-",C26243,"-",D26243)</f>
        <v>46271-POX25-psa4</v>
      </c>
      <c r="B26243" s="16">
        <v>46271</v>
      </c>
      <c r="C26243" s="10" t="s">
        <v>88</v>
      </c>
      <c r="D26243" s="10" t="s">
        <v>80</v>
      </c>
      <c r="E26243" s="10">
        <v>0</v>
      </c>
      <c r="F26243" s="10">
        <v>0</v>
      </c>
      <c r="G26243" s="10">
        <v>24</v>
      </c>
      <c r="H26243" s="10">
        <v>0</v>
      </c>
      <c r="I26243" s="4" t="s">
        <v>828</v>
      </c>
      <c r="J26243" s="7" t="str">
        <f>VLOOKUP(C26243,'[1]T. Apoyo Sistema'!$B$1:$C$89,2,0)</f>
        <v>NO</v>
      </c>
    </row>
    <row r="26244" spans="1:10" x14ac:dyDescent="0.25">
      <c r="A26244" s="4" t="str">
        <f>CONCATENATE(B26244,"-",C26244,"-",D26244)</f>
        <v>46271-POX25-sec1</v>
      </c>
      <c r="B26244" s="16">
        <v>46271</v>
      </c>
      <c r="C26244" s="10" t="s">
        <v>88</v>
      </c>
      <c r="D26244" s="10" t="s">
        <v>75</v>
      </c>
      <c r="E26244" s="10">
        <v>0</v>
      </c>
      <c r="F26244" s="10">
        <v>0</v>
      </c>
      <c r="G26244" s="10">
        <v>24</v>
      </c>
      <c r="H26244" s="10">
        <v>0</v>
      </c>
      <c r="I26244" s="4" t="s">
        <v>828</v>
      </c>
      <c r="J26244" s="7" t="str">
        <f>VLOOKUP(C26244,'[1]T. Apoyo Sistema'!$B$1:$C$89,2,0)</f>
        <v>NO</v>
      </c>
    </row>
    <row r="26245" spans="1:10" x14ac:dyDescent="0.25">
      <c r="A26245" s="4" t="str">
        <f>CONCATENATE(B26245,"-",C26245,"-",D26245)</f>
        <v>46271-POX25-sec2</v>
      </c>
      <c r="B26245" s="16">
        <v>46271</v>
      </c>
      <c r="C26245" s="10" t="s">
        <v>88</v>
      </c>
      <c r="D26245" s="10" t="s">
        <v>76</v>
      </c>
      <c r="E26245" s="10">
        <v>0</v>
      </c>
      <c r="F26245" s="10">
        <v>0</v>
      </c>
      <c r="G26245" s="10">
        <v>24</v>
      </c>
      <c r="H26245" s="10">
        <v>0</v>
      </c>
      <c r="I26245" s="4" t="s">
        <v>828</v>
      </c>
      <c r="J26245" s="7" t="str">
        <f>VLOOKUP(C26245,'[1]T. Apoyo Sistema'!$B$1:$C$89,2,0)</f>
        <v>NO</v>
      </c>
    </row>
    <row r="26246" spans="1:10" x14ac:dyDescent="0.25">
      <c r="A26246" s="4" t="str">
        <f>CONCATENATE(B26246,"-",C26246,"-",D26246)</f>
        <v>46271-POX26-bbd1</v>
      </c>
      <c r="B26246" s="16">
        <v>46271</v>
      </c>
      <c r="C26246" s="10" t="s">
        <v>42</v>
      </c>
      <c r="D26246" s="10" t="s">
        <v>69</v>
      </c>
      <c r="E26246" s="10">
        <v>0</v>
      </c>
      <c r="F26246" s="10">
        <v>0.28333333333333333</v>
      </c>
      <c r="G26246" s="10">
        <v>23.716666666666665</v>
      </c>
      <c r="H26246" s="10">
        <v>0</v>
      </c>
      <c r="I26246" s="4" t="s">
        <v>828</v>
      </c>
      <c r="J26246" s="7" t="str">
        <f>VLOOKUP(C26246,'[1]T. Apoyo Sistema'!$B$1:$C$89,2,0)</f>
        <v>SI</v>
      </c>
    </row>
    <row r="26247" spans="1:10" x14ac:dyDescent="0.25">
      <c r="A26247" s="4" t="str">
        <f>CONCATENATE(B26247,"-",C26247,"-",D26247)</f>
        <v>46271-POX26-bbd2</v>
      </c>
      <c r="B26247" s="16">
        <v>46271</v>
      </c>
      <c r="C26247" s="10" t="s">
        <v>42</v>
      </c>
      <c r="D26247" s="10" t="s">
        <v>70</v>
      </c>
      <c r="E26247" s="10">
        <v>0</v>
      </c>
      <c r="F26247" s="10">
        <v>1.6666666666666666E-2</v>
      </c>
      <c r="G26247" s="10">
        <v>23.983333333333334</v>
      </c>
      <c r="H26247" s="10">
        <v>0</v>
      </c>
      <c r="I26247" s="4" t="s">
        <v>828</v>
      </c>
      <c r="J26247" s="7" t="str">
        <f>VLOOKUP(C26247,'[1]T. Apoyo Sistema'!$B$1:$C$89,2,0)</f>
        <v>SI</v>
      </c>
    </row>
    <row r="26248" spans="1:10" x14ac:dyDescent="0.25">
      <c r="A26248" s="4" t="str">
        <f>CONCATENATE(B26248,"-",C26248,"-",D26248)</f>
        <v>46271-POX26-com1</v>
      </c>
      <c r="B26248" s="16">
        <v>46271</v>
      </c>
      <c r="C26248" s="10" t="s">
        <v>42</v>
      </c>
      <c r="D26248" s="10" t="s">
        <v>71</v>
      </c>
      <c r="E26248" s="10">
        <v>0</v>
      </c>
      <c r="F26248" s="10">
        <v>0.43333333333333335</v>
      </c>
      <c r="G26248" s="10">
        <v>23.566666666666666</v>
      </c>
      <c r="H26248" s="10">
        <v>0</v>
      </c>
      <c r="I26248" s="4" t="s">
        <v>828</v>
      </c>
      <c r="J26248" s="7" t="str">
        <f>VLOOKUP(C26248,'[1]T. Apoyo Sistema'!$B$1:$C$89,2,0)</f>
        <v>SI</v>
      </c>
    </row>
    <row r="26249" spans="1:10" x14ac:dyDescent="0.25">
      <c r="A26249" s="4" t="str">
        <f>CONCATENATE(B26249,"-",C26249,"-",D26249)</f>
        <v>46271-POX26-com2</v>
      </c>
      <c r="B26249" s="16">
        <v>46271</v>
      </c>
      <c r="C26249" s="10" t="s">
        <v>42</v>
      </c>
      <c r="D26249" s="10" t="s">
        <v>72</v>
      </c>
      <c r="E26249" s="10">
        <v>0</v>
      </c>
      <c r="F26249" s="10">
        <v>0.43333333333333335</v>
      </c>
      <c r="G26249" s="10">
        <v>23.566666666666666</v>
      </c>
      <c r="H26249" s="10">
        <v>0</v>
      </c>
      <c r="I26249" s="4" t="s">
        <v>828</v>
      </c>
      <c r="J26249" s="7" t="str">
        <f>VLOOKUP(C26249,'[1]T. Apoyo Sistema'!$B$1:$C$89,2,0)</f>
        <v>SI</v>
      </c>
    </row>
    <row r="26250" spans="1:10" x14ac:dyDescent="0.25">
      <c r="A26250" s="4" t="str">
        <f>CONCATENATE(B26250,"-",C26250,"-",D26250)</f>
        <v>46271-POX26-com3</v>
      </c>
      <c r="B26250" s="16">
        <v>46271</v>
      </c>
      <c r="C26250" s="10" t="s">
        <v>42</v>
      </c>
      <c r="D26250" s="10" t="s">
        <v>77</v>
      </c>
      <c r="E26250" s="10">
        <v>0</v>
      </c>
      <c r="F26250" s="10">
        <v>0.43333333333333335</v>
      </c>
      <c r="G26250" s="10">
        <v>23.566666666666666</v>
      </c>
      <c r="H26250" s="10">
        <v>0</v>
      </c>
      <c r="I26250" s="4" t="s">
        <v>828</v>
      </c>
      <c r="J26250" s="7" t="str">
        <f>VLOOKUP(C26250,'[1]T. Apoyo Sistema'!$B$1:$C$89,2,0)</f>
        <v>SI</v>
      </c>
    </row>
    <row r="26251" spans="1:10" x14ac:dyDescent="0.25">
      <c r="A26251" s="4" t="str">
        <f>CONCATENATE(B26251,"-",C26251,"-",D26251)</f>
        <v>46271-POX26-com4</v>
      </c>
      <c r="B26251" s="16">
        <v>46271</v>
      </c>
      <c r="C26251" s="10" t="s">
        <v>42</v>
      </c>
      <c r="D26251" s="10" t="s">
        <v>78</v>
      </c>
      <c r="E26251" s="10">
        <v>0</v>
      </c>
      <c r="F26251" s="10">
        <v>0.48333333333333334</v>
      </c>
      <c r="G26251" s="10">
        <v>23.516666666666666</v>
      </c>
      <c r="H26251" s="10">
        <v>0</v>
      </c>
      <c r="I26251" s="4" t="s">
        <v>828</v>
      </c>
      <c r="J26251" s="7" t="str">
        <f>VLOOKUP(C26251,'[1]T. Apoyo Sistema'!$B$1:$C$89,2,0)</f>
        <v>SI</v>
      </c>
    </row>
    <row r="26252" spans="1:10" x14ac:dyDescent="0.25">
      <c r="A26252" s="4" t="str">
        <f>CONCATENATE(B26252,"-",C26252,"-",D26252)</f>
        <v>46271-POX26-gen1</v>
      </c>
      <c r="B26252" s="16">
        <v>46271</v>
      </c>
      <c r="C26252" s="10" t="s">
        <v>42</v>
      </c>
      <c r="D26252" s="10" t="s">
        <v>59</v>
      </c>
      <c r="E26252" s="10">
        <v>0</v>
      </c>
      <c r="F26252" s="10">
        <v>0.58333333333333337</v>
      </c>
      <c r="G26252" s="10">
        <v>23.416666666666668</v>
      </c>
      <c r="H26252" s="10">
        <v>0</v>
      </c>
      <c r="I26252" s="4" t="s">
        <v>828</v>
      </c>
      <c r="J26252" s="7" t="str">
        <f>VLOOKUP(C26252,'[1]T. Apoyo Sistema'!$B$1:$C$89,2,0)</f>
        <v>SI</v>
      </c>
    </row>
    <row r="26253" spans="1:10" x14ac:dyDescent="0.25">
      <c r="A26253" s="4" t="str">
        <f>CONCATENATE(B26253,"-",C26253,"-",D26253)</f>
        <v>46271-POX26-gen2</v>
      </c>
      <c r="B26253" s="16">
        <v>46271</v>
      </c>
      <c r="C26253" s="10" t="s">
        <v>42</v>
      </c>
      <c r="D26253" s="10" t="s">
        <v>73</v>
      </c>
      <c r="E26253" s="10">
        <v>0</v>
      </c>
      <c r="F26253" s="10">
        <v>0</v>
      </c>
      <c r="G26253" s="10">
        <v>24</v>
      </c>
      <c r="H26253" s="10">
        <v>0</v>
      </c>
      <c r="I26253" s="4" t="s">
        <v>828</v>
      </c>
      <c r="J26253" s="7" t="str">
        <f>VLOOKUP(C26253,'[1]T. Apoyo Sistema'!$B$1:$C$89,2,0)</f>
        <v>SI</v>
      </c>
    </row>
    <row r="26254" spans="1:10" x14ac:dyDescent="0.25">
      <c r="A26254" s="4" t="str">
        <f>CONCATENATE(B26254,"-",C26254,"-",D26254)</f>
        <v>46271-POX26-psa1</v>
      </c>
      <c r="B26254" s="16">
        <v>46271</v>
      </c>
      <c r="C26254" s="10" t="s">
        <v>42</v>
      </c>
      <c r="D26254" s="10" t="s">
        <v>60</v>
      </c>
      <c r="E26254" s="10">
        <v>0</v>
      </c>
      <c r="F26254" s="10">
        <v>0.33333333333333331</v>
      </c>
      <c r="G26254" s="10">
        <v>23.666666666666668</v>
      </c>
      <c r="H26254" s="10">
        <v>0</v>
      </c>
      <c r="I26254" s="4" t="s">
        <v>828</v>
      </c>
      <c r="J26254" s="7" t="str">
        <f>VLOOKUP(C26254,'[1]T. Apoyo Sistema'!$B$1:$C$89,2,0)</f>
        <v>SI</v>
      </c>
    </row>
    <row r="26255" spans="1:10" x14ac:dyDescent="0.25">
      <c r="A26255" s="4" t="str">
        <f>CONCATENATE(B26255,"-",C26255,"-",D26255)</f>
        <v>46271-POX26-psa2</v>
      </c>
      <c r="B26255" s="16">
        <v>46271</v>
      </c>
      <c r="C26255" s="10" t="s">
        <v>42</v>
      </c>
      <c r="D26255" s="10" t="s">
        <v>74</v>
      </c>
      <c r="E26255" s="10">
        <v>0</v>
      </c>
      <c r="F26255" s="10">
        <v>0.41666666666666669</v>
      </c>
      <c r="G26255" s="10">
        <v>23.583333333333332</v>
      </c>
      <c r="H26255" s="10">
        <v>0</v>
      </c>
      <c r="I26255" s="4" t="s">
        <v>828</v>
      </c>
      <c r="J26255" s="7" t="str">
        <f>VLOOKUP(C26255,'[1]T. Apoyo Sistema'!$B$1:$C$89,2,0)</f>
        <v>SI</v>
      </c>
    </row>
    <row r="26256" spans="1:10" x14ac:dyDescent="0.25">
      <c r="A26256" s="4" t="str">
        <f>CONCATENATE(B26256,"-",C26256,"-",D26256)</f>
        <v>46271-POX26-psa3</v>
      </c>
      <c r="B26256" s="16">
        <v>46271</v>
      </c>
      <c r="C26256" s="10" t="s">
        <v>42</v>
      </c>
      <c r="D26256" s="10" t="s">
        <v>79</v>
      </c>
      <c r="E26256" s="10">
        <v>0</v>
      </c>
      <c r="F26256" s="10">
        <v>0.4</v>
      </c>
      <c r="G26256" s="10">
        <v>23.6</v>
      </c>
      <c r="H26256" s="10">
        <v>0</v>
      </c>
      <c r="I26256" s="4" t="s">
        <v>828</v>
      </c>
      <c r="J26256" s="7" t="str">
        <f>VLOOKUP(C26256,'[1]T. Apoyo Sistema'!$B$1:$C$89,2,0)</f>
        <v>SI</v>
      </c>
    </row>
    <row r="26257" spans="1:10" x14ac:dyDescent="0.25">
      <c r="A26257" s="4" t="str">
        <f>CONCATENATE(B26257,"-",C26257,"-",D26257)</f>
        <v>46271-POX26-psa4</v>
      </c>
      <c r="B26257" s="16">
        <v>46271</v>
      </c>
      <c r="C26257" s="10" t="s">
        <v>42</v>
      </c>
      <c r="D26257" s="10" t="s">
        <v>80</v>
      </c>
      <c r="E26257" s="10">
        <v>0</v>
      </c>
      <c r="F26257" s="10">
        <v>0.4</v>
      </c>
      <c r="G26257" s="10">
        <v>23.6</v>
      </c>
      <c r="H26257" s="10">
        <v>0</v>
      </c>
      <c r="I26257" s="4" t="s">
        <v>828</v>
      </c>
      <c r="J26257" s="7" t="str">
        <f>VLOOKUP(C26257,'[1]T. Apoyo Sistema'!$B$1:$C$89,2,0)</f>
        <v>SI</v>
      </c>
    </row>
    <row r="26258" spans="1:10" x14ac:dyDescent="0.25">
      <c r="A26258" s="4" t="str">
        <f>CONCATENATE(B26258,"-",C26258,"-",D26258)</f>
        <v>46271-POX26-sec1</v>
      </c>
      <c r="B26258" s="16">
        <v>46271</v>
      </c>
      <c r="C26258" s="10" t="s">
        <v>42</v>
      </c>
      <c r="D26258" s="10" t="s">
        <v>75</v>
      </c>
      <c r="E26258" s="10">
        <v>0</v>
      </c>
      <c r="F26258" s="10">
        <v>0.53333333333333333</v>
      </c>
      <c r="G26258" s="10">
        <v>23.466666666666665</v>
      </c>
      <c r="H26258" s="10">
        <v>0</v>
      </c>
      <c r="I26258" s="4" t="s">
        <v>828</v>
      </c>
      <c r="J26258" s="7" t="str">
        <f>VLOOKUP(C26258,'[1]T. Apoyo Sistema'!$B$1:$C$89,2,0)</f>
        <v>SI</v>
      </c>
    </row>
    <row r="26259" spans="1:10" x14ac:dyDescent="0.25">
      <c r="A26259" s="4" t="str">
        <f>CONCATENATE(B26259,"-",C26259,"-",D26259)</f>
        <v>46271-POX26-sec2</v>
      </c>
      <c r="B26259" s="16">
        <v>46271</v>
      </c>
      <c r="C26259" s="10" t="s">
        <v>42</v>
      </c>
      <c r="D26259" s="10" t="s">
        <v>76</v>
      </c>
      <c r="E26259" s="10">
        <v>0</v>
      </c>
      <c r="F26259" s="10">
        <v>0.53333333333333333</v>
      </c>
      <c r="G26259" s="10">
        <v>23.466666666666665</v>
      </c>
      <c r="H26259" s="10">
        <v>0</v>
      </c>
      <c r="I26259" s="4" t="s">
        <v>828</v>
      </c>
      <c r="J26259" s="7" t="str">
        <f>VLOOKUP(C26259,'[1]T. Apoyo Sistema'!$B$1:$C$89,2,0)</f>
        <v>SI</v>
      </c>
    </row>
    <row r="26260" spans="1:10" x14ac:dyDescent="0.25">
      <c r="A26260" s="4" t="str">
        <f>CONCATENATE(B26260,"-",C26260,"-",D26260)</f>
        <v>46263-POX25-com4</v>
      </c>
      <c r="B26260" s="16">
        <v>46263</v>
      </c>
      <c r="C26260" s="10" t="s">
        <v>88</v>
      </c>
      <c r="D26260" s="10" t="s">
        <v>78</v>
      </c>
      <c r="E26260" s="10">
        <v>0</v>
      </c>
      <c r="F26260" s="10">
        <v>0</v>
      </c>
      <c r="G26260" s="10">
        <v>23.983333333333334</v>
      </c>
      <c r="H26260" s="10">
        <v>0</v>
      </c>
      <c r="I26260" s="4" t="s">
        <v>13</v>
      </c>
      <c r="J26260" s="7" t="str">
        <f>VLOOKUP(C26260,'[1]T. Apoyo Sistema'!$B$1:$C$89,2,0)</f>
        <v>NO</v>
      </c>
    </row>
    <row r="26261" spans="1:10" x14ac:dyDescent="0.25">
      <c r="A26261" s="4" t="str">
        <f>CONCATENATE(B26261,"-",C26261,"-",D26261)</f>
        <v>46263-POX25-gen1</v>
      </c>
      <c r="B26261" s="16">
        <v>46263</v>
      </c>
      <c r="C26261" s="10" t="s">
        <v>88</v>
      </c>
      <c r="D26261" s="10" t="s">
        <v>59</v>
      </c>
      <c r="E26261" s="10">
        <v>0</v>
      </c>
      <c r="F26261" s="10">
        <v>0</v>
      </c>
      <c r="G26261" s="10">
        <v>23.983333333333334</v>
      </c>
      <c r="H26261" s="10">
        <v>0</v>
      </c>
      <c r="I26261" s="4" t="s">
        <v>13</v>
      </c>
      <c r="J26261" s="7" t="str">
        <f>VLOOKUP(C26261,'[1]T. Apoyo Sistema'!$B$1:$C$89,2,0)</f>
        <v>NO</v>
      </c>
    </row>
    <row r="26262" spans="1:10" x14ac:dyDescent="0.25">
      <c r="A26262" s="4" t="str">
        <f>CONCATENATE(B26262,"-",C26262,"-",D26262)</f>
        <v>46263-POX25-gen2</v>
      </c>
      <c r="B26262" s="16">
        <v>46263</v>
      </c>
      <c r="C26262" s="10" t="s">
        <v>88</v>
      </c>
      <c r="D26262" s="10" t="s">
        <v>73</v>
      </c>
      <c r="E26262" s="10">
        <v>0</v>
      </c>
      <c r="F26262" s="10">
        <v>0</v>
      </c>
      <c r="G26262" s="10">
        <v>23.983333333333334</v>
      </c>
      <c r="H26262" s="10">
        <v>0</v>
      </c>
      <c r="I26262" s="4" t="s">
        <v>13</v>
      </c>
      <c r="J26262" s="7" t="str">
        <f>VLOOKUP(C26262,'[1]T. Apoyo Sistema'!$B$1:$C$89,2,0)</f>
        <v>NO</v>
      </c>
    </row>
    <row r="26263" spans="1:10" x14ac:dyDescent="0.25">
      <c r="A26263" s="4" t="str">
        <f>CONCATENATE(B26263,"-",C26263,"-",D26263)</f>
        <v>46263-POX25-psa1</v>
      </c>
      <c r="B26263" s="16">
        <v>46263</v>
      </c>
      <c r="C26263" s="10" t="s">
        <v>88</v>
      </c>
      <c r="D26263" s="10" t="s">
        <v>60</v>
      </c>
      <c r="E26263" s="10">
        <v>0</v>
      </c>
      <c r="F26263" s="10">
        <v>0</v>
      </c>
      <c r="G26263" s="10">
        <v>23.983333333333334</v>
      </c>
      <c r="H26263" s="10">
        <v>0</v>
      </c>
      <c r="I26263" s="4" t="s">
        <v>13</v>
      </c>
      <c r="J26263" s="7" t="str">
        <f>VLOOKUP(C26263,'[1]T. Apoyo Sistema'!$B$1:$C$89,2,0)</f>
        <v>NO</v>
      </c>
    </row>
    <row r="26264" spans="1:10" x14ac:dyDescent="0.25">
      <c r="A26264" s="4" t="str">
        <f>CONCATENATE(B26264,"-",C26264,"-",D26264)</f>
        <v>46263-POX25-psa2</v>
      </c>
      <c r="B26264" s="16">
        <v>46263</v>
      </c>
      <c r="C26264" s="10" t="s">
        <v>88</v>
      </c>
      <c r="D26264" s="10" t="s">
        <v>74</v>
      </c>
      <c r="E26264" s="10">
        <v>0</v>
      </c>
      <c r="F26264" s="10">
        <v>0</v>
      </c>
      <c r="G26264" s="10">
        <v>23.983333333333334</v>
      </c>
      <c r="H26264" s="10">
        <v>0</v>
      </c>
      <c r="I26264" s="4" t="s">
        <v>13</v>
      </c>
      <c r="J26264" s="7" t="str">
        <f>VLOOKUP(C26264,'[1]T. Apoyo Sistema'!$B$1:$C$89,2,0)</f>
        <v>NO</v>
      </c>
    </row>
    <row r="26265" spans="1:10" x14ac:dyDescent="0.25">
      <c r="A26265" s="4" t="str">
        <f>CONCATENATE(B26265,"-",C26265,"-",D26265)</f>
        <v>46263-POX25-psa3</v>
      </c>
      <c r="B26265" s="16">
        <v>46263</v>
      </c>
      <c r="C26265" s="10" t="s">
        <v>88</v>
      </c>
      <c r="D26265" s="10" t="s">
        <v>79</v>
      </c>
      <c r="E26265" s="10">
        <v>0</v>
      </c>
      <c r="F26265" s="10">
        <v>0</v>
      </c>
      <c r="G26265" s="10">
        <v>23.983333333333334</v>
      </c>
      <c r="H26265" s="10">
        <v>0</v>
      </c>
      <c r="I26265" s="4" t="s">
        <v>13</v>
      </c>
      <c r="J26265" s="7" t="str">
        <f>VLOOKUP(C26265,'[1]T. Apoyo Sistema'!$B$1:$C$89,2,0)</f>
        <v>NO</v>
      </c>
    </row>
    <row r="26266" spans="1:10" x14ac:dyDescent="0.25">
      <c r="A26266" s="4" t="str">
        <f>CONCATENATE(B26266,"-",C26266,"-",D26266)</f>
        <v>46263-POX25-psa4</v>
      </c>
      <c r="B26266" s="16">
        <v>46263</v>
      </c>
      <c r="C26266" s="10" t="s">
        <v>88</v>
      </c>
      <c r="D26266" s="10" t="s">
        <v>80</v>
      </c>
      <c r="E26266" s="10">
        <v>0</v>
      </c>
      <c r="F26266" s="10">
        <v>0</v>
      </c>
      <c r="G26266" s="10">
        <v>23.983333333333334</v>
      </c>
      <c r="H26266" s="10">
        <v>0</v>
      </c>
      <c r="I26266" s="4" t="s">
        <v>13</v>
      </c>
      <c r="J26266" s="7" t="str">
        <f>VLOOKUP(C26266,'[1]T. Apoyo Sistema'!$B$1:$C$89,2,0)</f>
        <v>NO</v>
      </c>
    </row>
    <row r="26267" spans="1:10" x14ac:dyDescent="0.25">
      <c r="A26267" s="4" t="str">
        <f>CONCATENATE(B26267,"-",C26267,"-",D26267)</f>
        <v>46263-POX25-sec1</v>
      </c>
      <c r="B26267" s="16">
        <v>46263</v>
      </c>
      <c r="C26267" s="10" t="s">
        <v>88</v>
      </c>
      <c r="D26267" s="10" t="s">
        <v>75</v>
      </c>
      <c r="E26267" s="10">
        <v>0</v>
      </c>
      <c r="F26267" s="10">
        <v>0</v>
      </c>
      <c r="G26267" s="10">
        <v>23.983333333333334</v>
      </c>
      <c r="H26267" s="10">
        <v>0</v>
      </c>
      <c r="I26267" s="4" t="s">
        <v>13</v>
      </c>
      <c r="J26267" s="7" t="str">
        <f>VLOOKUP(C26267,'[1]T. Apoyo Sistema'!$B$1:$C$89,2,0)</f>
        <v>NO</v>
      </c>
    </row>
    <row r="26268" spans="1:10" x14ac:dyDescent="0.25">
      <c r="A26268" s="4" t="str">
        <f>CONCATENATE(B26268,"-",C26268,"-",D26268)</f>
        <v>46263-POX25-sec2</v>
      </c>
      <c r="B26268" s="16">
        <v>46263</v>
      </c>
      <c r="C26268" s="10" t="s">
        <v>88</v>
      </c>
      <c r="D26268" s="10" t="s">
        <v>76</v>
      </c>
      <c r="E26268" s="10">
        <v>0</v>
      </c>
      <c r="F26268" s="10">
        <v>0</v>
      </c>
      <c r="G26268" s="10">
        <v>23.983333333333334</v>
      </c>
      <c r="H26268" s="10">
        <v>0</v>
      </c>
      <c r="I26268" s="4" t="s">
        <v>13</v>
      </c>
      <c r="J26268" s="7" t="str">
        <f>VLOOKUP(C26268,'[1]T. Apoyo Sistema'!$B$1:$C$89,2,0)</f>
        <v>NO</v>
      </c>
    </row>
    <row r="26269" spans="1:10" x14ac:dyDescent="0.25">
      <c r="A26269" s="4" t="str">
        <f>CONCATENATE(B26269,"-",C26269,"-",D26269)</f>
        <v>46265-POX30-bbd1</v>
      </c>
      <c r="B26269" s="16">
        <v>46265</v>
      </c>
      <c r="C26269" s="10" t="s">
        <v>47</v>
      </c>
      <c r="D26269" s="10" t="s">
        <v>69</v>
      </c>
      <c r="E26269" s="10">
        <v>0</v>
      </c>
      <c r="F26269" s="12">
        <v>0.58333333333333337</v>
      </c>
      <c r="G26269" s="12">
        <v>23.400000000000002</v>
      </c>
      <c r="H26269" s="12">
        <v>0</v>
      </c>
      <c r="I26269" s="4" t="s">
        <v>13</v>
      </c>
      <c r="J26269" s="7" t="str">
        <f>VLOOKUP(C26269,'[1]T. Apoyo Sistema'!$B$1:$C$89,2,0)</f>
        <v>SI</v>
      </c>
    </row>
    <row r="26270" spans="1:10" x14ac:dyDescent="0.25">
      <c r="A26270" s="4" t="str">
        <f>CONCATENATE(B26270,"-",C26270,"-",D26270)</f>
        <v>46265-POX30-bbd2</v>
      </c>
      <c r="B26270" s="16">
        <v>46265</v>
      </c>
      <c r="C26270" s="10" t="s">
        <v>47</v>
      </c>
      <c r="D26270" s="10" t="s">
        <v>70</v>
      </c>
      <c r="E26270" s="10">
        <v>0</v>
      </c>
      <c r="F26270" s="12">
        <v>0</v>
      </c>
      <c r="G26270" s="12">
        <v>23.983333333333334</v>
      </c>
      <c r="H26270" s="12">
        <v>0</v>
      </c>
      <c r="I26270" s="4" t="s">
        <v>13</v>
      </c>
      <c r="J26270" s="7" t="str">
        <f>VLOOKUP(C26270,'[1]T. Apoyo Sistema'!$B$1:$C$89,2,0)</f>
        <v>SI</v>
      </c>
    </row>
    <row r="26271" spans="1:10" x14ac:dyDescent="0.25">
      <c r="A26271" s="4" t="str">
        <f>CONCATENATE(B26271,"-",C26271,"-",D26271)</f>
        <v>46265-POX30-com1</v>
      </c>
      <c r="B26271" s="16">
        <v>46265</v>
      </c>
      <c r="C26271" s="10" t="s">
        <v>47</v>
      </c>
      <c r="D26271" s="10" t="s">
        <v>71</v>
      </c>
      <c r="E26271" s="10">
        <v>0</v>
      </c>
      <c r="F26271" s="12">
        <v>0</v>
      </c>
      <c r="G26271" s="12">
        <v>23.983333333333334</v>
      </c>
      <c r="H26271" s="12">
        <v>0</v>
      </c>
      <c r="I26271" s="4" t="s">
        <v>13</v>
      </c>
      <c r="J26271" s="7" t="str">
        <f>VLOOKUP(C26271,'[1]T. Apoyo Sistema'!$B$1:$C$89,2,0)</f>
        <v>SI</v>
      </c>
    </row>
    <row r="26272" spans="1:10" x14ac:dyDescent="0.25">
      <c r="A26272" s="4" t="str">
        <f>CONCATENATE(B26272,"-",C26272,"-",D26272)</f>
        <v>46265-POX30-com2</v>
      </c>
      <c r="B26272" s="16">
        <v>46265</v>
      </c>
      <c r="C26272" s="10" t="s">
        <v>47</v>
      </c>
      <c r="D26272" s="10" t="s">
        <v>72</v>
      </c>
      <c r="E26272" s="10">
        <v>0</v>
      </c>
      <c r="F26272" s="12">
        <v>0</v>
      </c>
      <c r="G26272" s="12">
        <v>23.983333333333334</v>
      </c>
      <c r="H26272" s="12">
        <v>0</v>
      </c>
      <c r="I26272" s="4" t="s">
        <v>13</v>
      </c>
      <c r="J26272" s="7" t="str">
        <f>VLOOKUP(C26272,'[1]T. Apoyo Sistema'!$B$1:$C$89,2,0)</f>
        <v>SI</v>
      </c>
    </row>
    <row r="26273" spans="1:10" x14ac:dyDescent="0.25">
      <c r="A26273" s="4" t="str">
        <f>CONCATENATE(B26273,"-",C26273,"-",D26273)</f>
        <v>46265-POX30-com3</v>
      </c>
      <c r="B26273" s="16">
        <v>46265</v>
      </c>
      <c r="C26273" s="10" t="s">
        <v>47</v>
      </c>
      <c r="D26273" s="10" t="s">
        <v>77</v>
      </c>
      <c r="E26273" s="10">
        <v>0</v>
      </c>
      <c r="F26273" s="12">
        <v>14.316666666666666</v>
      </c>
      <c r="G26273" s="12">
        <v>9.6666666666666679</v>
      </c>
      <c r="H26273" s="12">
        <v>0</v>
      </c>
      <c r="I26273" s="4" t="s">
        <v>13</v>
      </c>
      <c r="J26273" s="7" t="str">
        <f>VLOOKUP(C26273,'[1]T. Apoyo Sistema'!$B$1:$C$89,2,0)</f>
        <v>SI</v>
      </c>
    </row>
    <row r="26274" spans="1:10" x14ac:dyDescent="0.25">
      <c r="A26274" s="4" t="str">
        <f>CONCATENATE(B26274,"-",C26274,"-",D26274)</f>
        <v>46271-POX29-bbd1</v>
      </c>
      <c r="B26274" s="16">
        <v>46271</v>
      </c>
      <c r="C26274" s="10" t="s">
        <v>89</v>
      </c>
      <c r="D26274" s="10" t="s">
        <v>69</v>
      </c>
      <c r="E26274" s="10">
        <v>0</v>
      </c>
      <c r="F26274" s="10">
        <v>0.6</v>
      </c>
      <c r="G26274" s="10">
        <v>23.4</v>
      </c>
      <c r="H26274" s="10">
        <v>0</v>
      </c>
      <c r="I26274" s="4" t="s">
        <v>828</v>
      </c>
      <c r="J26274" s="7" t="str">
        <f>VLOOKUP(C26274,'[1]T. Apoyo Sistema'!$B$1:$C$89,2,0)</f>
        <v>SI</v>
      </c>
    </row>
    <row r="26275" spans="1:10" x14ac:dyDescent="0.25">
      <c r="A26275" s="4" t="str">
        <f>CONCATENATE(B26275,"-",C26275,"-",D26275)</f>
        <v>46271-POX29-bbd2</v>
      </c>
      <c r="B26275" s="16">
        <v>46271</v>
      </c>
      <c r="C26275" s="10" t="s">
        <v>89</v>
      </c>
      <c r="D26275" s="10" t="s">
        <v>70</v>
      </c>
      <c r="E26275" s="10">
        <v>0</v>
      </c>
      <c r="F26275" s="10">
        <v>0</v>
      </c>
      <c r="G26275" s="10">
        <v>24</v>
      </c>
      <c r="H26275" s="10">
        <v>0</v>
      </c>
      <c r="I26275" s="4" t="s">
        <v>828</v>
      </c>
      <c r="J26275" s="7" t="str">
        <f>VLOOKUP(C26275,'[1]T. Apoyo Sistema'!$B$1:$C$89,2,0)</f>
        <v>SI</v>
      </c>
    </row>
    <row r="26276" spans="1:10" x14ac:dyDescent="0.25">
      <c r="A26276" s="4" t="str">
        <f>CONCATENATE(B26276,"-",C26276,"-",D26276)</f>
        <v>46271-POX29-com1</v>
      </c>
      <c r="B26276" s="16">
        <v>46271</v>
      </c>
      <c r="C26276" s="10" t="s">
        <v>89</v>
      </c>
      <c r="D26276" s="10" t="s">
        <v>71</v>
      </c>
      <c r="E26276" s="10">
        <v>0</v>
      </c>
      <c r="F26276" s="10">
        <v>1.7333333333333334</v>
      </c>
      <c r="G26276" s="10">
        <v>22.266666666666666</v>
      </c>
      <c r="H26276" s="10">
        <v>0</v>
      </c>
      <c r="I26276" s="4" t="s">
        <v>828</v>
      </c>
      <c r="J26276" s="7" t="str">
        <f>VLOOKUP(C26276,'[1]T. Apoyo Sistema'!$B$1:$C$89,2,0)</f>
        <v>SI</v>
      </c>
    </row>
    <row r="26277" spans="1:10" x14ac:dyDescent="0.25">
      <c r="A26277" s="4" t="str">
        <f>CONCATENATE(B26277,"-",C26277,"-",D26277)</f>
        <v>46271-POX29-com2</v>
      </c>
      <c r="B26277" s="16">
        <v>46271</v>
      </c>
      <c r="C26277" s="10" t="s">
        <v>89</v>
      </c>
      <c r="D26277" s="10" t="s">
        <v>72</v>
      </c>
      <c r="E26277" s="10">
        <v>0</v>
      </c>
      <c r="F26277" s="10">
        <v>1.7</v>
      </c>
      <c r="G26277" s="10">
        <v>22.3</v>
      </c>
      <c r="H26277" s="10">
        <v>0</v>
      </c>
      <c r="I26277" s="4" t="s">
        <v>828</v>
      </c>
      <c r="J26277" s="7" t="str">
        <f>VLOOKUP(C26277,'[1]T. Apoyo Sistema'!$B$1:$C$89,2,0)</f>
        <v>SI</v>
      </c>
    </row>
    <row r="26278" spans="1:10" x14ac:dyDescent="0.25">
      <c r="A26278" s="4" t="str">
        <f>CONCATENATE(B26278,"-",C26278,"-",D26278)</f>
        <v>46271-POX29-com3</v>
      </c>
      <c r="B26278" s="16">
        <v>46271</v>
      </c>
      <c r="C26278" s="10" t="s">
        <v>89</v>
      </c>
      <c r="D26278" s="10" t="s">
        <v>77</v>
      </c>
      <c r="E26278" s="10">
        <v>0</v>
      </c>
      <c r="F26278" s="10">
        <v>1.4333333333333333</v>
      </c>
      <c r="G26278" s="10">
        <v>22.566666666666666</v>
      </c>
      <c r="H26278" s="10">
        <v>0</v>
      </c>
      <c r="I26278" s="4" t="s">
        <v>828</v>
      </c>
      <c r="J26278" s="7" t="str">
        <f>VLOOKUP(C26278,'[1]T. Apoyo Sistema'!$B$1:$C$89,2,0)</f>
        <v>SI</v>
      </c>
    </row>
    <row r="26279" spans="1:10" x14ac:dyDescent="0.25">
      <c r="A26279" s="4" t="str">
        <f>CONCATENATE(B26279,"-",C26279,"-",D26279)</f>
        <v>46271-POX29-com4</v>
      </c>
      <c r="B26279" s="16">
        <v>46271</v>
      </c>
      <c r="C26279" s="10" t="s">
        <v>89</v>
      </c>
      <c r="D26279" s="10" t="s">
        <v>78</v>
      </c>
      <c r="E26279" s="10">
        <v>0</v>
      </c>
      <c r="F26279" s="10">
        <v>1.9</v>
      </c>
      <c r="G26279" s="10">
        <v>22.1</v>
      </c>
      <c r="H26279" s="10">
        <v>0</v>
      </c>
      <c r="I26279" s="4" t="s">
        <v>828</v>
      </c>
      <c r="J26279" s="7" t="str">
        <f>VLOOKUP(C26279,'[1]T. Apoyo Sistema'!$B$1:$C$89,2,0)</f>
        <v>SI</v>
      </c>
    </row>
    <row r="26280" spans="1:10" x14ac:dyDescent="0.25">
      <c r="A26280" s="4" t="str">
        <f>CONCATENATE(B26280,"-",C26280,"-",D26280)</f>
        <v>46271-POX29-gen1</v>
      </c>
      <c r="B26280" s="16">
        <v>46271</v>
      </c>
      <c r="C26280" s="10" t="s">
        <v>89</v>
      </c>
      <c r="D26280" s="10" t="s">
        <v>59</v>
      </c>
      <c r="E26280" s="10">
        <v>0</v>
      </c>
      <c r="F26280" s="10">
        <v>2.5</v>
      </c>
      <c r="G26280" s="10">
        <v>21.5</v>
      </c>
      <c r="H26280" s="10">
        <v>0</v>
      </c>
      <c r="I26280" s="4" t="s">
        <v>828</v>
      </c>
      <c r="J26280" s="7" t="str">
        <f>VLOOKUP(C26280,'[1]T. Apoyo Sistema'!$B$1:$C$89,2,0)</f>
        <v>SI</v>
      </c>
    </row>
    <row r="26281" spans="1:10" x14ac:dyDescent="0.25">
      <c r="A26281" s="4" t="str">
        <f>CONCATENATE(B26281,"-",C26281,"-",D26281)</f>
        <v>46271-POX29-gen2</v>
      </c>
      <c r="B26281" s="16">
        <v>46271</v>
      </c>
      <c r="C26281" s="10" t="s">
        <v>89</v>
      </c>
      <c r="D26281" s="10" t="s">
        <v>73</v>
      </c>
      <c r="E26281" s="10">
        <v>0</v>
      </c>
      <c r="F26281" s="10">
        <v>0</v>
      </c>
      <c r="G26281" s="10">
        <v>24</v>
      </c>
      <c r="H26281" s="10">
        <v>0</v>
      </c>
      <c r="I26281" s="4" t="s">
        <v>828</v>
      </c>
      <c r="J26281" s="7" t="str">
        <f>VLOOKUP(C26281,'[1]T. Apoyo Sistema'!$B$1:$C$89,2,0)</f>
        <v>SI</v>
      </c>
    </row>
    <row r="26282" spans="1:10" x14ac:dyDescent="0.25">
      <c r="A26282" s="4" t="str">
        <f>CONCATENATE(B26282,"-",C26282,"-",D26282)</f>
        <v>46271-POX29-psa1</v>
      </c>
      <c r="B26282" s="16">
        <v>46271</v>
      </c>
      <c r="C26282" s="10" t="s">
        <v>89</v>
      </c>
      <c r="D26282" s="10" t="s">
        <v>60</v>
      </c>
      <c r="E26282" s="10">
        <v>0</v>
      </c>
      <c r="F26282" s="10">
        <v>1.1499999999999999</v>
      </c>
      <c r="G26282" s="10">
        <v>22.85</v>
      </c>
      <c r="H26282" s="10">
        <v>0</v>
      </c>
      <c r="I26282" s="4" t="s">
        <v>828</v>
      </c>
      <c r="J26282" s="7" t="str">
        <f>VLOOKUP(C26282,'[1]T. Apoyo Sistema'!$B$1:$C$89,2,0)</f>
        <v>SI</v>
      </c>
    </row>
    <row r="26283" spans="1:10" x14ac:dyDescent="0.25">
      <c r="A26283" s="4" t="str">
        <f>CONCATENATE(B26283,"-",C26283,"-",D26283)</f>
        <v>46271-POX29-psa2</v>
      </c>
      <c r="B26283" s="16">
        <v>46271</v>
      </c>
      <c r="C26283" s="10" t="s">
        <v>89</v>
      </c>
      <c r="D26283" s="10" t="s">
        <v>74</v>
      </c>
      <c r="E26283" s="10">
        <v>0</v>
      </c>
      <c r="F26283" s="10">
        <v>1.5</v>
      </c>
      <c r="G26283" s="10">
        <v>22.5</v>
      </c>
      <c r="H26283" s="10">
        <v>0</v>
      </c>
      <c r="I26283" s="4" t="s">
        <v>828</v>
      </c>
      <c r="J26283" s="7" t="str">
        <f>VLOOKUP(C26283,'[1]T. Apoyo Sistema'!$B$1:$C$89,2,0)</f>
        <v>SI</v>
      </c>
    </row>
    <row r="26284" spans="1:10" x14ac:dyDescent="0.25">
      <c r="A26284" s="4" t="str">
        <f>CONCATENATE(B26284,"-",C26284,"-",D26284)</f>
        <v>46271-POX29-psa3</v>
      </c>
      <c r="B26284" s="16">
        <v>46271</v>
      </c>
      <c r="C26284" s="10" t="s">
        <v>89</v>
      </c>
      <c r="D26284" s="10" t="s">
        <v>79</v>
      </c>
      <c r="E26284" s="10">
        <v>0</v>
      </c>
      <c r="F26284" s="10">
        <v>1.4333333333333333</v>
      </c>
      <c r="G26284" s="10">
        <v>22.566666666666666</v>
      </c>
      <c r="H26284" s="10">
        <v>0</v>
      </c>
      <c r="I26284" s="4" t="s">
        <v>828</v>
      </c>
      <c r="J26284" s="7" t="str">
        <f>VLOOKUP(C26284,'[1]T. Apoyo Sistema'!$B$1:$C$89,2,0)</f>
        <v>SI</v>
      </c>
    </row>
    <row r="26285" spans="1:10" x14ac:dyDescent="0.25">
      <c r="A26285" s="4" t="str">
        <f>CONCATENATE(B26285,"-",C26285,"-",D26285)</f>
        <v>46271-POX29-psa4</v>
      </c>
      <c r="B26285" s="16">
        <v>46271</v>
      </c>
      <c r="C26285" s="10" t="s">
        <v>89</v>
      </c>
      <c r="D26285" s="10" t="s">
        <v>80</v>
      </c>
      <c r="E26285" s="10">
        <v>0</v>
      </c>
      <c r="F26285" s="10">
        <v>1.4</v>
      </c>
      <c r="G26285" s="10">
        <v>22.6</v>
      </c>
      <c r="H26285" s="10">
        <v>0</v>
      </c>
      <c r="I26285" s="4" t="s">
        <v>828</v>
      </c>
      <c r="J26285" s="7" t="str">
        <f>VLOOKUP(C26285,'[1]T. Apoyo Sistema'!$B$1:$C$89,2,0)</f>
        <v>SI</v>
      </c>
    </row>
    <row r="26286" spans="1:10" x14ac:dyDescent="0.25">
      <c r="A26286" s="4" t="str">
        <f>CONCATENATE(B26286,"-",C26286,"-",D26286)</f>
        <v>46271-POX29-sec1</v>
      </c>
      <c r="B26286" s="16">
        <v>46271</v>
      </c>
      <c r="C26286" s="10" t="s">
        <v>89</v>
      </c>
      <c r="D26286" s="10" t="s">
        <v>75</v>
      </c>
      <c r="E26286" s="10">
        <v>0</v>
      </c>
      <c r="F26286" s="10">
        <v>2.2666666666666666</v>
      </c>
      <c r="G26286" s="10">
        <v>21.733333333333334</v>
      </c>
      <c r="H26286" s="10">
        <v>0</v>
      </c>
      <c r="I26286" s="4" t="s">
        <v>828</v>
      </c>
      <c r="J26286" s="7" t="str">
        <f>VLOOKUP(C26286,'[1]T. Apoyo Sistema'!$B$1:$C$89,2,0)</f>
        <v>SI</v>
      </c>
    </row>
    <row r="26287" spans="1:10" x14ac:dyDescent="0.25">
      <c r="A26287" s="4" t="str">
        <f>CONCATENATE(B26287,"-",C26287,"-",D26287)</f>
        <v>46271-POX29-sec2</v>
      </c>
      <c r="B26287" s="16">
        <v>46271</v>
      </c>
      <c r="C26287" s="10" t="s">
        <v>89</v>
      </c>
      <c r="D26287" s="10" t="s">
        <v>76</v>
      </c>
      <c r="E26287" s="10">
        <v>0</v>
      </c>
      <c r="F26287" s="10">
        <v>2.2666666666666666</v>
      </c>
      <c r="G26287" s="10">
        <v>21.733333333333334</v>
      </c>
      <c r="H26287" s="10">
        <v>0</v>
      </c>
      <c r="I26287" s="4" t="s">
        <v>828</v>
      </c>
      <c r="J26287" s="7" t="str">
        <f>VLOOKUP(C26287,'[1]T. Apoyo Sistema'!$B$1:$C$89,2,0)</f>
        <v>SI</v>
      </c>
    </row>
    <row r="26288" spans="1:10" x14ac:dyDescent="0.25">
      <c r="A26288" s="4" t="str">
        <f>CONCATENATE(B26288,"-",C26288,"-",D26288)</f>
        <v>46271-POX3-bbd1</v>
      </c>
      <c r="B26288" s="16">
        <v>46271</v>
      </c>
      <c r="C26288" s="10" t="s">
        <v>90</v>
      </c>
      <c r="D26288" s="10" t="s">
        <v>69</v>
      </c>
      <c r="E26288" s="10">
        <v>0</v>
      </c>
      <c r="F26288" s="10">
        <v>0</v>
      </c>
      <c r="G26288" s="10">
        <v>24</v>
      </c>
      <c r="H26288" s="10">
        <v>0</v>
      </c>
      <c r="I26288" s="4" t="s">
        <v>828</v>
      </c>
      <c r="J26288" s="7" t="str">
        <f>VLOOKUP(C26288,'[1]T. Apoyo Sistema'!$B$1:$C$89,2,0)</f>
        <v>SI</v>
      </c>
    </row>
    <row r="26289" spans="1:10" x14ac:dyDescent="0.25">
      <c r="A26289" s="4" t="str">
        <f>CONCATENATE(B26289,"-",C26289,"-",D26289)</f>
        <v>46271-POX3-bbd2</v>
      </c>
      <c r="B26289" s="16">
        <v>46271</v>
      </c>
      <c r="C26289" s="10" t="s">
        <v>90</v>
      </c>
      <c r="D26289" s="10" t="s">
        <v>70</v>
      </c>
      <c r="E26289" s="10">
        <v>0</v>
      </c>
      <c r="F26289" s="10">
        <v>0</v>
      </c>
      <c r="G26289" s="10">
        <v>24</v>
      </c>
      <c r="H26289" s="10">
        <v>0</v>
      </c>
      <c r="I26289" s="4" t="s">
        <v>828</v>
      </c>
      <c r="J26289" s="7" t="str">
        <f>VLOOKUP(C26289,'[1]T. Apoyo Sistema'!$B$1:$C$89,2,0)</f>
        <v>SI</v>
      </c>
    </row>
    <row r="26290" spans="1:10" x14ac:dyDescent="0.25">
      <c r="A26290" s="4" t="str">
        <f>CONCATENATE(B26290,"-",C26290,"-",D26290)</f>
        <v>46271-POX3-com1</v>
      </c>
      <c r="B26290" s="16">
        <v>46271</v>
      </c>
      <c r="C26290" s="10" t="s">
        <v>90</v>
      </c>
      <c r="D26290" s="10" t="s">
        <v>71</v>
      </c>
      <c r="E26290" s="10">
        <v>0</v>
      </c>
      <c r="F26290" s="10">
        <v>0</v>
      </c>
      <c r="G26290" s="10">
        <v>0</v>
      </c>
      <c r="H26290" s="10">
        <v>24</v>
      </c>
      <c r="I26290" s="4" t="s">
        <v>828</v>
      </c>
      <c r="J26290" s="7" t="str">
        <f>VLOOKUP(C26290,'[1]T. Apoyo Sistema'!$B$1:$C$89,2,0)</f>
        <v>SI</v>
      </c>
    </row>
    <row r="26291" spans="1:10" x14ac:dyDescent="0.25">
      <c r="A26291" s="4" t="str">
        <f>CONCATENATE(B26291,"-",C26291,"-",D26291)</f>
        <v>46271-POX3-com2</v>
      </c>
      <c r="B26291" s="16">
        <v>46271</v>
      </c>
      <c r="C26291" s="10" t="s">
        <v>90</v>
      </c>
      <c r="D26291" s="10" t="s">
        <v>72</v>
      </c>
      <c r="E26291" s="10">
        <v>0</v>
      </c>
      <c r="F26291" s="10">
        <v>0</v>
      </c>
      <c r="G26291" s="10">
        <v>24</v>
      </c>
      <c r="H26291" s="10">
        <v>0</v>
      </c>
      <c r="I26291" s="4" t="s">
        <v>828</v>
      </c>
      <c r="J26291" s="7" t="str">
        <f>VLOOKUP(C26291,'[1]T. Apoyo Sistema'!$B$1:$C$89,2,0)</f>
        <v>SI</v>
      </c>
    </row>
    <row r="26292" spans="1:10" x14ac:dyDescent="0.25">
      <c r="A26292" s="4" t="str">
        <f>CONCATENATE(B26292,"-",C26292,"-",D26292)</f>
        <v>46271-POX3-com3</v>
      </c>
      <c r="B26292" s="16">
        <v>46271</v>
      </c>
      <c r="C26292" s="10" t="s">
        <v>90</v>
      </c>
      <c r="D26292" s="10" t="s">
        <v>77</v>
      </c>
      <c r="E26292" s="10">
        <v>0</v>
      </c>
      <c r="F26292" s="10">
        <v>0</v>
      </c>
      <c r="G26292" s="10">
        <v>0</v>
      </c>
      <c r="H26292" s="10">
        <v>24</v>
      </c>
      <c r="I26292" s="4" t="s">
        <v>828</v>
      </c>
      <c r="J26292" s="7" t="str">
        <f>VLOOKUP(C26292,'[1]T. Apoyo Sistema'!$B$1:$C$89,2,0)</f>
        <v>SI</v>
      </c>
    </row>
    <row r="26293" spans="1:10" x14ac:dyDescent="0.25">
      <c r="A26293" s="4" t="str">
        <f>CONCATENATE(B26293,"-",C26293,"-",D26293)</f>
        <v>46271-POX3-com4</v>
      </c>
      <c r="B26293" s="16">
        <v>46271</v>
      </c>
      <c r="C26293" s="10" t="s">
        <v>90</v>
      </c>
      <c r="D26293" s="10" t="s">
        <v>78</v>
      </c>
      <c r="E26293" s="10">
        <v>0</v>
      </c>
      <c r="F26293" s="10">
        <v>0</v>
      </c>
      <c r="G26293" s="10">
        <v>0</v>
      </c>
      <c r="H26293" s="10">
        <v>24</v>
      </c>
      <c r="I26293" s="4" t="s">
        <v>828</v>
      </c>
      <c r="J26293" s="7" t="str">
        <f>VLOOKUP(C26293,'[1]T. Apoyo Sistema'!$B$1:$C$89,2,0)</f>
        <v>SI</v>
      </c>
    </row>
    <row r="26294" spans="1:10" x14ac:dyDescent="0.25">
      <c r="A26294" s="4" t="str">
        <f>CONCATENATE(B26294,"-",C26294,"-",D26294)</f>
        <v>46271-POX3-gen1</v>
      </c>
      <c r="B26294" s="16">
        <v>46271</v>
      </c>
      <c r="C26294" s="10" t="s">
        <v>90</v>
      </c>
      <c r="D26294" s="10" t="s">
        <v>59</v>
      </c>
      <c r="E26294" s="10">
        <v>0</v>
      </c>
      <c r="F26294" s="10">
        <v>0</v>
      </c>
      <c r="G26294" s="10">
        <v>0</v>
      </c>
      <c r="H26294" s="10">
        <v>24</v>
      </c>
      <c r="I26294" s="4" t="s">
        <v>828</v>
      </c>
      <c r="J26294" s="7" t="str">
        <f>VLOOKUP(C26294,'[1]T. Apoyo Sistema'!$B$1:$C$89,2,0)</f>
        <v>SI</v>
      </c>
    </row>
    <row r="26295" spans="1:10" x14ac:dyDescent="0.25">
      <c r="A26295" s="4" t="str">
        <f>CONCATENATE(B26295,"-",C26295,"-",D26295)</f>
        <v>46271-POX3-gen2</v>
      </c>
      <c r="B26295" s="16">
        <v>46271</v>
      </c>
      <c r="C26295" s="10" t="s">
        <v>90</v>
      </c>
      <c r="D26295" s="10" t="s">
        <v>73</v>
      </c>
      <c r="E26295" s="10">
        <v>0</v>
      </c>
      <c r="F26295" s="10">
        <v>0</v>
      </c>
      <c r="G26295" s="10">
        <v>24</v>
      </c>
      <c r="H26295" s="10">
        <v>0</v>
      </c>
      <c r="I26295" s="4" t="s">
        <v>828</v>
      </c>
      <c r="J26295" s="7" t="str">
        <f>VLOOKUP(C26295,'[1]T. Apoyo Sistema'!$B$1:$C$89,2,0)</f>
        <v>SI</v>
      </c>
    </row>
    <row r="26296" spans="1:10" x14ac:dyDescent="0.25">
      <c r="A26296" s="4" t="str">
        <f>CONCATENATE(B26296,"-",C26296,"-",D26296)</f>
        <v>46271-POX3-psa1</v>
      </c>
      <c r="B26296" s="16">
        <v>46271</v>
      </c>
      <c r="C26296" s="10" t="s">
        <v>90</v>
      </c>
      <c r="D26296" s="10" t="s">
        <v>60</v>
      </c>
      <c r="E26296" s="10">
        <v>0</v>
      </c>
      <c r="F26296" s="10">
        <v>0</v>
      </c>
      <c r="G26296" s="10">
        <v>24</v>
      </c>
      <c r="H26296" s="10">
        <v>0</v>
      </c>
      <c r="I26296" s="4" t="s">
        <v>828</v>
      </c>
      <c r="J26296" s="7" t="str">
        <f>VLOOKUP(C26296,'[1]T. Apoyo Sistema'!$B$1:$C$89,2,0)</f>
        <v>SI</v>
      </c>
    </row>
    <row r="26297" spans="1:10" x14ac:dyDescent="0.25">
      <c r="A26297" s="4" t="str">
        <f>CONCATENATE(B26297,"-",C26297,"-",D26297)</f>
        <v>46271-POX3-psa2</v>
      </c>
      <c r="B26297" s="16">
        <v>46271</v>
      </c>
      <c r="C26297" s="10" t="s">
        <v>90</v>
      </c>
      <c r="D26297" s="10" t="s">
        <v>74</v>
      </c>
      <c r="E26297" s="10">
        <v>0</v>
      </c>
      <c r="F26297" s="10">
        <v>0</v>
      </c>
      <c r="G26297" s="10">
        <v>0</v>
      </c>
      <c r="H26297" s="10">
        <v>24</v>
      </c>
      <c r="I26297" s="4" t="s">
        <v>828</v>
      </c>
      <c r="J26297" s="7" t="str">
        <f>VLOOKUP(C26297,'[1]T. Apoyo Sistema'!$B$1:$C$89,2,0)</f>
        <v>SI</v>
      </c>
    </row>
    <row r="26298" spans="1:10" x14ac:dyDescent="0.25">
      <c r="A26298" s="4" t="str">
        <f>CONCATENATE(B26298,"-",C26298,"-",D26298)</f>
        <v>46271-POX3-psa3</v>
      </c>
      <c r="B26298" s="16">
        <v>46271</v>
      </c>
      <c r="C26298" s="10" t="s">
        <v>90</v>
      </c>
      <c r="D26298" s="10" t="s">
        <v>79</v>
      </c>
      <c r="E26298" s="10">
        <v>0</v>
      </c>
      <c r="F26298" s="10">
        <v>0</v>
      </c>
      <c r="G26298" s="10">
        <v>0</v>
      </c>
      <c r="H26298" s="10">
        <v>24</v>
      </c>
      <c r="I26298" s="4" t="s">
        <v>828</v>
      </c>
      <c r="J26298" s="7" t="str">
        <f>VLOOKUP(C26298,'[1]T. Apoyo Sistema'!$B$1:$C$89,2,0)</f>
        <v>SI</v>
      </c>
    </row>
    <row r="26299" spans="1:10" x14ac:dyDescent="0.25">
      <c r="A26299" s="4" t="str">
        <f>CONCATENATE(B26299,"-",C26299,"-",D26299)</f>
        <v>46271-POX3-psa4</v>
      </c>
      <c r="B26299" s="16">
        <v>46271</v>
      </c>
      <c r="C26299" s="10" t="s">
        <v>90</v>
      </c>
      <c r="D26299" s="10" t="s">
        <v>80</v>
      </c>
      <c r="E26299" s="10">
        <v>0</v>
      </c>
      <c r="F26299" s="10">
        <v>0</v>
      </c>
      <c r="G26299" s="10">
        <v>0</v>
      </c>
      <c r="H26299" s="10">
        <v>24</v>
      </c>
      <c r="I26299" s="4" t="s">
        <v>828</v>
      </c>
      <c r="J26299" s="7" t="str">
        <f>VLOOKUP(C26299,'[1]T. Apoyo Sistema'!$B$1:$C$89,2,0)</f>
        <v>SI</v>
      </c>
    </row>
    <row r="26300" spans="1:10" x14ac:dyDescent="0.25">
      <c r="A26300" s="4" t="str">
        <f>CONCATENATE(B26300,"-",C26300,"-",D26300)</f>
        <v>46271-POX3-sec1</v>
      </c>
      <c r="B26300" s="16">
        <v>46271</v>
      </c>
      <c r="C26300" s="10" t="s">
        <v>90</v>
      </c>
      <c r="D26300" s="10" t="s">
        <v>75</v>
      </c>
      <c r="E26300" s="10">
        <v>0</v>
      </c>
      <c r="F26300" s="10">
        <v>0</v>
      </c>
      <c r="G26300" s="10">
        <v>24</v>
      </c>
      <c r="H26300" s="10">
        <v>0</v>
      </c>
      <c r="I26300" s="4" t="s">
        <v>828</v>
      </c>
      <c r="J26300" s="7" t="str">
        <f>VLOOKUP(C26300,'[1]T. Apoyo Sistema'!$B$1:$C$89,2,0)</f>
        <v>SI</v>
      </c>
    </row>
    <row r="26301" spans="1:10" x14ac:dyDescent="0.25">
      <c r="A26301" s="4" t="str">
        <f>CONCATENATE(B26301,"-",C26301,"-",D26301)</f>
        <v>46271-POX3-sec2</v>
      </c>
      <c r="B26301" s="16">
        <v>46271</v>
      </c>
      <c r="C26301" s="10" t="s">
        <v>90</v>
      </c>
      <c r="D26301" s="10" t="s">
        <v>76</v>
      </c>
      <c r="E26301" s="10">
        <v>0</v>
      </c>
      <c r="F26301" s="10">
        <v>0</v>
      </c>
      <c r="G26301" s="10">
        <v>24</v>
      </c>
      <c r="H26301" s="10">
        <v>0</v>
      </c>
      <c r="I26301" s="4" t="s">
        <v>828</v>
      </c>
      <c r="J26301" s="7" t="str">
        <f>VLOOKUP(C26301,'[1]T. Apoyo Sistema'!$B$1:$C$89,2,0)</f>
        <v>SI</v>
      </c>
    </row>
    <row r="26302" spans="1:10" x14ac:dyDescent="0.25">
      <c r="A26302" s="4" t="str">
        <f>CONCATENATE(B26302,"-",C26302,"-",D26302)</f>
        <v>46271-POX30-bbd1</v>
      </c>
      <c r="B26302" s="16">
        <v>46271</v>
      </c>
      <c r="C26302" s="10" t="s">
        <v>47</v>
      </c>
      <c r="D26302" s="10" t="s">
        <v>69</v>
      </c>
      <c r="E26302" s="10">
        <v>0</v>
      </c>
      <c r="F26302" s="10">
        <v>0</v>
      </c>
      <c r="G26302" s="10">
        <v>24</v>
      </c>
      <c r="H26302" s="10">
        <v>0</v>
      </c>
      <c r="I26302" s="4" t="s">
        <v>828</v>
      </c>
      <c r="J26302" s="7" t="str">
        <f>VLOOKUP(C26302,'[1]T. Apoyo Sistema'!$B$1:$C$89,2,0)</f>
        <v>SI</v>
      </c>
    </row>
    <row r="26303" spans="1:10" x14ac:dyDescent="0.25">
      <c r="A26303" s="4" t="str">
        <f>CONCATENATE(B26303,"-",C26303,"-",D26303)</f>
        <v>46271-POX30-bbd2</v>
      </c>
      <c r="B26303" s="16">
        <v>46271</v>
      </c>
      <c r="C26303" s="10" t="s">
        <v>47</v>
      </c>
      <c r="D26303" s="10" t="s">
        <v>70</v>
      </c>
      <c r="E26303" s="10">
        <v>0</v>
      </c>
      <c r="F26303" s="10">
        <v>0</v>
      </c>
      <c r="G26303" s="10">
        <v>24</v>
      </c>
      <c r="H26303" s="10">
        <v>0</v>
      </c>
      <c r="I26303" s="4" t="s">
        <v>828</v>
      </c>
      <c r="J26303" s="7" t="str">
        <f>VLOOKUP(C26303,'[1]T. Apoyo Sistema'!$B$1:$C$89,2,0)</f>
        <v>SI</v>
      </c>
    </row>
    <row r="26304" spans="1:10" x14ac:dyDescent="0.25">
      <c r="A26304" s="4" t="str">
        <f>CONCATENATE(B26304,"-",C26304,"-",D26304)</f>
        <v>46271-POX30-com1</v>
      </c>
      <c r="B26304" s="16">
        <v>46271</v>
      </c>
      <c r="C26304" s="10" t="s">
        <v>47</v>
      </c>
      <c r="D26304" s="10" t="s">
        <v>71</v>
      </c>
      <c r="E26304" s="10">
        <v>0</v>
      </c>
      <c r="F26304" s="10">
        <v>0</v>
      </c>
      <c r="G26304" s="10">
        <v>24</v>
      </c>
      <c r="H26304" s="10">
        <v>0</v>
      </c>
      <c r="I26304" s="4" t="s">
        <v>828</v>
      </c>
      <c r="J26304" s="7" t="str">
        <f>VLOOKUP(C26304,'[1]T. Apoyo Sistema'!$B$1:$C$89,2,0)</f>
        <v>SI</v>
      </c>
    </row>
    <row r="26305" spans="1:10" x14ac:dyDescent="0.25">
      <c r="A26305" s="4" t="str">
        <f>CONCATENATE(B26305,"-",C26305,"-",D26305)</f>
        <v>46271-POX30-com2</v>
      </c>
      <c r="B26305" s="16">
        <v>46271</v>
      </c>
      <c r="C26305" s="10" t="s">
        <v>47</v>
      </c>
      <c r="D26305" s="10" t="s">
        <v>72</v>
      </c>
      <c r="E26305" s="10">
        <v>0</v>
      </c>
      <c r="F26305" s="10">
        <v>0</v>
      </c>
      <c r="G26305" s="10">
        <v>24</v>
      </c>
      <c r="H26305" s="10">
        <v>0</v>
      </c>
      <c r="I26305" s="4" t="s">
        <v>828</v>
      </c>
      <c r="J26305" s="7" t="str">
        <f>VLOOKUP(C26305,'[1]T. Apoyo Sistema'!$B$1:$C$89,2,0)</f>
        <v>SI</v>
      </c>
    </row>
    <row r="26306" spans="1:10" x14ac:dyDescent="0.25">
      <c r="A26306" s="4" t="str">
        <f>CONCATENATE(B26306,"-",C26306,"-",D26306)</f>
        <v>46271-POX30-com3</v>
      </c>
      <c r="B26306" s="16">
        <v>46271</v>
      </c>
      <c r="C26306" s="10" t="s">
        <v>47</v>
      </c>
      <c r="D26306" s="10" t="s">
        <v>77</v>
      </c>
      <c r="E26306" s="10">
        <v>0</v>
      </c>
      <c r="F26306" s="10">
        <v>1.9</v>
      </c>
      <c r="G26306" s="10">
        <v>22.1</v>
      </c>
      <c r="H26306" s="10">
        <v>0</v>
      </c>
      <c r="I26306" s="4" t="s">
        <v>828</v>
      </c>
      <c r="J26306" s="7" t="str">
        <f>VLOOKUP(C26306,'[1]T. Apoyo Sistema'!$B$1:$C$89,2,0)</f>
        <v>SI</v>
      </c>
    </row>
    <row r="26307" spans="1:10" x14ac:dyDescent="0.25">
      <c r="A26307" s="4" t="str">
        <f>CONCATENATE(B26307,"-",C26307,"-",D26307)</f>
        <v>46271-POX30-com4</v>
      </c>
      <c r="B26307" s="16">
        <v>46271</v>
      </c>
      <c r="C26307" s="10" t="s">
        <v>47</v>
      </c>
      <c r="D26307" s="10" t="s">
        <v>78</v>
      </c>
      <c r="E26307" s="10">
        <v>0</v>
      </c>
      <c r="F26307" s="10">
        <v>1.95</v>
      </c>
      <c r="G26307" s="10">
        <v>22.05</v>
      </c>
      <c r="H26307" s="10">
        <v>0</v>
      </c>
      <c r="I26307" s="4" t="s">
        <v>828</v>
      </c>
      <c r="J26307" s="7" t="str">
        <f>VLOOKUP(C26307,'[1]T. Apoyo Sistema'!$B$1:$C$89,2,0)</f>
        <v>SI</v>
      </c>
    </row>
    <row r="26308" spans="1:10" x14ac:dyDescent="0.25">
      <c r="A26308" s="4" t="str">
        <f>CONCATENATE(B26308,"-",C26308,"-",D26308)</f>
        <v>46271-POX30-gen1</v>
      </c>
      <c r="B26308" s="16">
        <v>46271</v>
      </c>
      <c r="C26308" s="10" t="s">
        <v>47</v>
      </c>
      <c r="D26308" s="10" t="s">
        <v>59</v>
      </c>
      <c r="E26308" s="10">
        <v>0</v>
      </c>
      <c r="F26308" s="10">
        <v>0</v>
      </c>
      <c r="G26308" s="10">
        <v>0</v>
      </c>
      <c r="H26308" s="10">
        <v>24</v>
      </c>
      <c r="I26308" s="4" t="s">
        <v>828</v>
      </c>
      <c r="J26308" s="7" t="str">
        <f>VLOOKUP(C26308,'[1]T. Apoyo Sistema'!$B$1:$C$89,2,0)</f>
        <v>SI</v>
      </c>
    </row>
    <row r="26309" spans="1:10" x14ac:dyDescent="0.25">
      <c r="A26309" s="4" t="str">
        <f>CONCATENATE(B26309,"-",C26309,"-",D26309)</f>
        <v>46271-POX30-gen2</v>
      </c>
      <c r="B26309" s="16">
        <v>46271</v>
      </c>
      <c r="C26309" s="10" t="s">
        <v>47</v>
      </c>
      <c r="D26309" s="10" t="s">
        <v>73</v>
      </c>
      <c r="E26309" s="10">
        <v>0</v>
      </c>
      <c r="F26309" s="10">
        <v>2.25</v>
      </c>
      <c r="G26309" s="10">
        <v>21.75</v>
      </c>
      <c r="H26309" s="10">
        <v>0</v>
      </c>
      <c r="I26309" s="4" t="s">
        <v>828</v>
      </c>
      <c r="J26309" s="7" t="str">
        <f>VLOOKUP(C26309,'[1]T. Apoyo Sistema'!$B$1:$C$89,2,0)</f>
        <v>SI</v>
      </c>
    </row>
    <row r="26310" spans="1:10" x14ac:dyDescent="0.25">
      <c r="A26310" s="4" t="str">
        <f>CONCATENATE(B26310,"-",C26310,"-",D26310)</f>
        <v>46271-POX30-psa1</v>
      </c>
      <c r="B26310" s="16">
        <v>46271</v>
      </c>
      <c r="C26310" s="10" t="s">
        <v>47</v>
      </c>
      <c r="D26310" s="10" t="s">
        <v>60</v>
      </c>
      <c r="E26310" s="10">
        <v>0</v>
      </c>
      <c r="F26310" s="10">
        <v>0</v>
      </c>
      <c r="G26310" s="10">
        <v>24</v>
      </c>
      <c r="H26310" s="10">
        <v>0</v>
      </c>
      <c r="I26310" s="4" t="s">
        <v>828</v>
      </c>
      <c r="J26310" s="7" t="str">
        <f>VLOOKUP(C26310,'[1]T. Apoyo Sistema'!$B$1:$C$89,2,0)</f>
        <v>SI</v>
      </c>
    </row>
    <row r="26311" spans="1:10" x14ac:dyDescent="0.25">
      <c r="A26311" s="4" t="str">
        <f>CONCATENATE(B26311,"-",C26311,"-",D26311)</f>
        <v>46271-POX30-psa2</v>
      </c>
      <c r="B26311" s="16">
        <v>46271</v>
      </c>
      <c r="C26311" s="10" t="s">
        <v>47</v>
      </c>
      <c r="D26311" s="10" t="s">
        <v>74</v>
      </c>
      <c r="E26311" s="10">
        <v>0</v>
      </c>
      <c r="F26311" s="10">
        <v>1.7166666666666666</v>
      </c>
      <c r="G26311" s="10">
        <v>22.283333333333335</v>
      </c>
      <c r="H26311" s="10">
        <v>0</v>
      </c>
      <c r="I26311" s="4" t="s">
        <v>828</v>
      </c>
      <c r="J26311" s="7" t="str">
        <f>VLOOKUP(C26311,'[1]T. Apoyo Sistema'!$B$1:$C$89,2,0)</f>
        <v>SI</v>
      </c>
    </row>
    <row r="26312" spans="1:10" x14ac:dyDescent="0.25">
      <c r="A26312" s="4" t="str">
        <f>CONCATENATE(B26312,"-",C26312,"-",D26312)</f>
        <v>46271-POX30-psa3</v>
      </c>
      <c r="B26312" s="16">
        <v>46271</v>
      </c>
      <c r="C26312" s="10" t="s">
        <v>47</v>
      </c>
      <c r="D26312" s="10" t="s">
        <v>79</v>
      </c>
      <c r="E26312" s="10">
        <v>0</v>
      </c>
      <c r="F26312" s="10">
        <v>1.6833333333333333</v>
      </c>
      <c r="G26312" s="10">
        <v>22.316666666666666</v>
      </c>
      <c r="H26312" s="10">
        <v>0</v>
      </c>
      <c r="I26312" s="4" t="s">
        <v>828</v>
      </c>
      <c r="J26312" s="7" t="str">
        <f>VLOOKUP(C26312,'[1]T. Apoyo Sistema'!$B$1:$C$89,2,0)</f>
        <v>SI</v>
      </c>
    </row>
    <row r="26313" spans="1:10" x14ac:dyDescent="0.25">
      <c r="A26313" s="4" t="str">
        <f>CONCATENATE(B26313,"-",C26313,"-",D26313)</f>
        <v>46271-POX30-psa4</v>
      </c>
      <c r="B26313" s="16">
        <v>46271</v>
      </c>
      <c r="C26313" s="10" t="s">
        <v>47</v>
      </c>
      <c r="D26313" s="10" t="s">
        <v>80</v>
      </c>
      <c r="E26313" s="10">
        <v>0</v>
      </c>
      <c r="F26313" s="10">
        <v>0</v>
      </c>
      <c r="G26313" s="10">
        <v>24</v>
      </c>
      <c r="H26313" s="10">
        <v>0</v>
      </c>
      <c r="I26313" s="4" t="s">
        <v>828</v>
      </c>
      <c r="J26313" s="7" t="str">
        <f>VLOOKUP(C26313,'[1]T. Apoyo Sistema'!$B$1:$C$89,2,0)</f>
        <v>SI</v>
      </c>
    </row>
    <row r="26314" spans="1:10" x14ac:dyDescent="0.25">
      <c r="A26314" s="4" t="str">
        <f>CONCATENATE(B26314,"-",C26314,"-",D26314)</f>
        <v>46271-POX30-sec1</v>
      </c>
      <c r="B26314" s="16">
        <v>46271</v>
      </c>
      <c r="C26314" s="10" t="s">
        <v>47</v>
      </c>
      <c r="D26314" s="10" t="s">
        <v>75</v>
      </c>
      <c r="E26314" s="10">
        <v>0</v>
      </c>
      <c r="F26314" s="10">
        <v>2.1333333333333333</v>
      </c>
      <c r="G26314" s="10">
        <v>21.866666666666667</v>
      </c>
      <c r="H26314" s="10">
        <v>0</v>
      </c>
      <c r="I26314" s="4" t="s">
        <v>828</v>
      </c>
      <c r="J26314" s="7" t="str">
        <f>VLOOKUP(C26314,'[1]T. Apoyo Sistema'!$B$1:$C$89,2,0)</f>
        <v>SI</v>
      </c>
    </row>
    <row r="26315" spans="1:10" x14ac:dyDescent="0.25">
      <c r="A26315" s="4" t="str">
        <f>CONCATENATE(B26315,"-",C26315,"-",D26315)</f>
        <v>46271-POX30-sec2</v>
      </c>
      <c r="B26315" s="16">
        <v>46271</v>
      </c>
      <c r="C26315" s="10" t="s">
        <v>47</v>
      </c>
      <c r="D26315" s="10" t="s">
        <v>76</v>
      </c>
      <c r="E26315" s="10">
        <v>0</v>
      </c>
      <c r="F26315" s="10">
        <v>2.1333333333333333</v>
      </c>
      <c r="G26315" s="10">
        <v>21.866666666666667</v>
      </c>
      <c r="H26315" s="10">
        <v>0</v>
      </c>
      <c r="I26315" s="4" t="s">
        <v>828</v>
      </c>
      <c r="J26315" s="7" t="str">
        <f>VLOOKUP(C26315,'[1]T. Apoyo Sistema'!$B$1:$C$89,2,0)</f>
        <v>SI</v>
      </c>
    </row>
    <row r="26316" spans="1:10" x14ac:dyDescent="0.25">
      <c r="A26316" s="4" t="str">
        <f>CONCATENATE(B26316,"-",C26316,"-",D26316)</f>
        <v>46271-POX31-bbd1</v>
      </c>
      <c r="B26316" s="16">
        <v>46271</v>
      </c>
      <c r="C26316" s="10" t="s">
        <v>91</v>
      </c>
      <c r="D26316" s="10" t="s">
        <v>69</v>
      </c>
      <c r="E26316" s="10">
        <v>0</v>
      </c>
      <c r="F26316" s="10">
        <v>0</v>
      </c>
      <c r="G26316" s="10">
        <v>24</v>
      </c>
      <c r="H26316" s="10">
        <v>0</v>
      </c>
      <c r="I26316" s="4" t="s">
        <v>828</v>
      </c>
      <c r="J26316" s="7" t="str">
        <f>VLOOKUP(C26316,'[1]T. Apoyo Sistema'!$B$1:$C$89,2,0)</f>
        <v>SI</v>
      </c>
    </row>
    <row r="26317" spans="1:10" x14ac:dyDescent="0.25">
      <c r="A26317" s="4" t="str">
        <f>CONCATENATE(B26317,"-",C26317,"-",D26317)</f>
        <v>46271-POX31-bbd2</v>
      </c>
      <c r="B26317" s="16">
        <v>46271</v>
      </c>
      <c r="C26317" s="10" t="s">
        <v>91</v>
      </c>
      <c r="D26317" s="10" t="s">
        <v>70</v>
      </c>
      <c r="E26317" s="10">
        <v>0</v>
      </c>
      <c r="F26317" s="10">
        <v>0</v>
      </c>
      <c r="G26317" s="10">
        <v>24</v>
      </c>
      <c r="H26317" s="10">
        <v>0</v>
      </c>
      <c r="I26317" s="4" t="s">
        <v>828</v>
      </c>
      <c r="J26317" s="7" t="str">
        <f>VLOOKUP(C26317,'[1]T. Apoyo Sistema'!$B$1:$C$89,2,0)</f>
        <v>SI</v>
      </c>
    </row>
    <row r="26318" spans="1:10" x14ac:dyDescent="0.25">
      <c r="A26318" s="4" t="str">
        <f>CONCATENATE(B26318,"-",C26318,"-",D26318)</f>
        <v>46271-POX31-com1</v>
      </c>
      <c r="B26318" s="16">
        <v>46271</v>
      </c>
      <c r="C26318" s="10" t="s">
        <v>91</v>
      </c>
      <c r="D26318" s="10" t="s">
        <v>71</v>
      </c>
      <c r="E26318" s="10">
        <v>0</v>
      </c>
      <c r="F26318" s="10">
        <v>0.91666666666666663</v>
      </c>
      <c r="G26318" s="10">
        <v>23.083333333333332</v>
      </c>
      <c r="H26318" s="10">
        <v>0</v>
      </c>
      <c r="I26318" s="4" t="s">
        <v>828</v>
      </c>
      <c r="J26318" s="7" t="str">
        <f>VLOOKUP(C26318,'[1]T. Apoyo Sistema'!$B$1:$C$89,2,0)</f>
        <v>SI</v>
      </c>
    </row>
    <row r="26319" spans="1:10" x14ac:dyDescent="0.25">
      <c r="A26319" s="4" t="str">
        <f>CONCATENATE(B26319,"-",C26319,"-",D26319)</f>
        <v>46271-POX31-com2</v>
      </c>
      <c r="B26319" s="16">
        <v>46271</v>
      </c>
      <c r="C26319" s="10" t="s">
        <v>91</v>
      </c>
      <c r="D26319" s="10" t="s">
        <v>72</v>
      </c>
      <c r="E26319" s="10">
        <v>0</v>
      </c>
      <c r="F26319" s="10">
        <v>6.6666666666666666E-2</v>
      </c>
      <c r="G26319" s="10">
        <v>23.933333333333334</v>
      </c>
      <c r="H26319" s="10">
        <v>0</v>
      </c>
      <c r="I26319" s="4" t="s">
        <v>828</v>
      </c>
      <c r="J26319" s="7" t="str">
        <f>VLOOKUP(C26319,'[1]T. Apoyo Sistema'!$B$1:$C$89,2,0)</f>
        <v>SI</v>
      </c>
    </row>
    <row r="26320" spans="1:10" x14ac:dyDescent="0.25">
      <c r="A26320" s="4" t="str">
        <f>CONCATENATE(B26320,"-",C26320,"-",D26320)</f>
        <v>46271-POX31-com3</v>
      </c>
      <c r="B26320" s="16">
        <v>46271</v>
      </c>
      <c r="C26320" s="10" t="s">
        <v>91</v>
      </c>
      <c r="D26320" s="10" t="s">
        <v>77</v>
      </c>
      <c r="E26320" s="10">
        <v>0</v>
      </c>
      <c r="F26320" s="10">
        <v>2.2666666666666666</v>
      </c>
      <c r="G26320" s="10">
        <v>21.733333333333334</v>
      </c>
      <c r="H26320" s="10">
        <v>0</v>
      </c>
      <c r="I26320" s="4" t="s">
        <v>828</v>
      </c>
      <c r="J26320" s="7" t="str">
        <f>VLOOKUP(C26320,'[1]T. Apoyo Sistema'!$B$1:$C$89,2,0)</f>
        <v>SI</v>
      </c>
    </row>
    <row r="26321" spans="1:10" x14ac:dyDescent="0.25">
      <c r="A26321" s="4" t="str">
        <f>CONCATENATE(B26321,"-",C26321,"-",D26321)</f>
        <v>46271-POX31-com4</v>
      </c>
      <c r="B26321" s="16">
        <v>46271</v>
      </c>
      <c r="C26321" s="10" t="s">
        <v>91</v>
      </c>
      <c r="D26321" s="10" t="s">
        <v>78</v>
      </c>
      <c r="E26321" s="10">
        <v>0</v>
      </c>
      <c r="F26321" s="10">
        <v>2.2666666666666666</v>
      </c>
      <c r="G26321" s="10">
        <v>21.733333333333334</v>
      </c>
      <c r="H26321" s="10">
        <v>0</v>
      </c>
      <c r="I26321" s="4" t="s">
        <v>828</v>
      </c>
      <c r="J26321" s="7" t="str">
        <f>VLOOKUP(C26321,'[1]T. Apoyo Sistema'!$B$1:$C$89,2,0)</f>
        <v>SI</v>
      </c>
    </row>
    <row r="26322" spans="1:10" x14ac:dyDescent="0.25">
      <c r="A26322" s="4" t="str">
        <f>CONCATENATE(B26322,"-",C26322,"-",D26322)</f>
        <v>46271-POX31-gen1</v>
      </c>
      <c r="B26322" s="16">
        <v>46271</v>
      </c>
      <c r="C26322" s="10" t="s">
        <v>91</v>
      </c>
      <c r="D26322" s="10" t="s">
        <v>59</v>
      </c>
      <c r="E26322" s="10">
        <v>0</v>
      </c>
      <c r="F26322" s="10">
        <v>2.5666666666666669</v>
      </c>
      <c r="G26322" s="10">
        <v>21.433333333333334</v>
      </c>
      <c r="H26322" s="10">
        <v>0</v>
      </c>
      <c r="I26322" s="4" t="s">
        <v>828</v>
      </c>
      <c r="J26322" s="7" t="str">
        <f>VLOOKUP(C26322,'[1]T. Apoyo Sistema'!$B$1:$C$89,2,0)</f>
        <v>SI</v>
      </c>
    </row>
    <row r="26323" spans="1:10" x14ac:dyDescent="0.25">
      <c r="A26323" s="4" t="str">
        <f>CONCATENATE(B26323,"-",C26323,"-",D26323)</f>
        <v>46271-POX31-gen2</v>
      </c>
      <c r="B26323" s="16">
        <v>46271</v>
      </c>
      <c r="C26323" s="10" t="s">
        <v>91</v>
      </c>
      <c r="D26323" s="10" t="s">
        <v>73</v>
      </c>
      <c r="E26323" s="10">
        <v>0</v>
      </c>
      <c r="F26323" s="10">
        <v>0</v>
      </c>
      <c r="G26323" s="10">
        <v>0</v>
      </c>
      <c r="H26323" s="10">
        <v>24</v>
      </c>
      <c r="I26323" s="4" t="s">
        <v>828</v>
      </c>
      <c r="J26323" s="7" t="str">
        <f>VLOOKUP(C26323,'[1]T. Apoyo Sistema'!$B$1:$C$89,2,0)</f>
        <v>SI</v>
      </c>
    </row>
    <row r="26324" spans="1:10" x14ac:dyDescent="0.25">
      <c r="A26324" s="4" t="str">
        <f>CONCATENATE(B26324,"-",C26324,"-",D26324)</f>
        <v>46271-POX31-psa1</v>
      </c>
      <c r="B26324" s="16">
        <v>46271</v>
      </c>
      <c r="C26324" s="10" t="s">
        <v>91</v>
      </c>
      <c r="D26324" s="10" t="s">
        <v>60</v>
      </c>
      <c r="E26324" s="10">
        <v>1</v>
      </c>
      <c r="F26324" s="10">
        <v>1.3333333333333333</v>
      </c>
      <c r="G26324" s="10">
        <v>22.2</v>
      </c>
      <c r="H26324" s="10">
        <v>0.46666666666666667</v>
      </c>
      <c r="I26324" s="4" t="s">
        <v>828</v>
      </c>
      <c r="J26324" s="7" t="str">
        <f>VLOOKUP(C26324,'[1]T. Apoyo Sistema'!$B$1:$C$89,2,0)</f>
        <v>SI</v>
      </c>
    </row>
    <row r="26325" spans="1:10" x14ac:dyDescent="0.25">
      <c r="A26325" s="4" t="str">
        <f>CONCATENATE(B26325,"-",C26325,"-",D26325)</f>
        <v>46271-POX31-psa2</v>
      </c>
      <c r="B26325" s="16">
        <v>46271</v>
      </c>
      <c r="C26325" s="10" t="s">
        <v>91</v>
      </c>
      <c r="D26325" s="10" t="s">
        <v>74</v>
      </c>
      <c r="E26325" s="10">
        <v>1</v>
      </c>
      <c r="F26325" s="10">
        <v>0.91666666666666663</v>
      </c>
      <c r="G26325" s="10">
        <v>22.616666666666667</v>
      </c>
      <c r="H26325" s="10">
        <v>0.46666666666666667</v>
      </c>
      <c r="I26325" s="4" t="s">
        <v>828</v>
      </c>
      <c r="J26325" s="7" t="str">
        <f>VLOOKUP(C26325,'[1]T. Apoyo Sistema'!$B$1:$C$89,2,0)</f>
        <v>SI</v>
      </c>
    </row>
    <row r="26326" spans="1:10" x14ac:dyDescent="0.25">
      <c r="A26326" s="4" t="str">
        <f>CONCATENATE(B26326,"-",C26326,"-",D26326)</f>
        <v>46271-POX31-psa3</v>
      </c>
      <c r="B26326" s="16">
        <v>46271</v>
      </c>
      <c r="C26326" s="10" t="s">
        <v>91</v>
      </c>
      <c r="D26326" s="10" t="s">
        <v>79</v>
      </c>
      <c r="E26326" s="10">
        <v>0</v>
      </c>
      <c r="F26326" s="10">
        <v>2.1</v>
      </c>
      <c r="G26326" s="10">
        <v>21.9</v>
      </c>
      <c r="H26326" s="10">
        <v>0</v>
      </c>
      <c r="I26326" s="4" t="s">
        <v>828</v>
      </c>
      <c r="J26326" s="7" t="str">
        <f>VLOOKUP(C26326,'[1]T. Apoyo Sistema'!$B$1:$C$89,2,0)</f>
        <v>SI</v>
      </c>
    </row>
    <row r="26327" spans="1:10" x14ac:dyDescent="0.25">
      <c r="A26327" s="4" t="str">
        <f>CONCATENATE(B26327,"-",C26327,"-",D26327)</f>
        <v>46271-POX31-psa4</v>
      </c>
      <c r="B26327" s="16">
        <v>46271</v>
      </c>
      <c r="C26327" s="10" t="s">
        <v>91</v>
      </c>
      <c r="D26327" s="10" t="s">
        <v>80</v>
      </c>
      <c r="E26327" s="10">
        <v>3</v>
      </c>
      <c r="F26327" s="10">
        <v>0</v>
      </c>
      <c r="G26327" s="10">
        <v>10.45</v>
      </c>
      <c r="H26327" s="10">
        <v>13.55</v>
      </c>
      <c r="I26327" s="4" t="s">
        <v>828</v>
      </c>
      <c r="J26327" s="7" t="str">
        <f>VLOOKUP(C26327,'[1]T. Apoyo Sistema'!$B$1:$C$89,2,0)</f>
        <v>SI</v>
      </c>
    </row>
    <row r="26328" spans="1:10" x14ac:dyDescent="0.25">
      <c r="A26328" s="4" t="str">
        <f>CONCATENATE(B26328,"-",C26328,"-",D26328)</f>
        <v>46271-POX31-sec1</v>
      </c>
      <c r="B26328" s="16">
        <v>46271</v>
      </c>
      <c r="C26328" s="10" t="s">
        <v>91</v>
      </c>
      <c r="D26328" s="10" t="s">
        <v>75</v>
      </c>
      <c r="E26328" s="10">
        <v>0</v>
      </c>
      <c r="F26328" s="10">
        <v>2.4666666666666668</v>
      </c>
      <c r="G26328" s="10">
        <v>21.533333333333331</v>
      </c>
      <c r="H26328" s="10">
        <v>0</v>
      </c>
      <c r="I26328" s="4" t="s">
        <v>828</v>
      </c>
      <c r="J26328" s="7" t="str">
        <f>VLOOKUP(C26328,'[1]T. Apoyo Sistema'!$B$1:$C$89,2,0)</f>
        <v>SI</v>
      </c>
    </row>
    <row r="26329" spans="1:10" x14ac:dyDescent="0.25">
      <c r="A26329" s="4" t="str">
        <f>CONCATENATE(B26329,"-",C26329,"-",D26329)</f>
        <v>46271-POX31-sec2</v>
      </c>
      <c r="B26329" s="16">
        <v>46271</v>
      </c>
      <c r="C26329" s="10" t="s">
        <v>91</v>
      </c>
      <c r="D26329" s="10" t="s">
        <v>76</v>
      </c>
      <c r="E26329" s="10">
        <v>0</v>
      </c>
      <c r="F26329" s="10">
        <v>2.4666666666666668</v>
      </c>
      <c r="G26329" s="10">
        <v>21.533333333333331</v>
      </c>
      <c r="H26329" s="10">
        <v>0</v>
      </c>
      <c r="I26329" s="4" t="s">
        <v>828</v>
      </c>
      <c r="J26329" s="7" t="str">
        <f>VLOOKUP(C26329,'[1]T. Apoyo Sistema'!$B$1:$C$89,2,0)</f>
        <v>SI</v>
      </c>
    </row>
    <row r="26330" spans="1:10" x14ac:dyDescent="0.25">
      <c r="A26330" s="4" t="str">
        <f>CONCATENATE(B26330,"-",C26330,"-",D26330)</f>
        <v>46265-POX30-com4</v>
      </c>
      <c r="B26330" s="16">
        <v>46265</v>
      </c>
      <c r="C26330" s="10" t="s">
        <v>47</v>
      </c>
      <c r="D26330" s="10" t="s">
        <v>78</v>
      </c>
      <c r="E26330" s="10">
        <v>0</v>
      </c>
      <c r="F26330" s="12">
        <v>14.333333333333334</v>
      </c>
      <c r="G26330" s="12">
        <v>9.65</v>
      </c>
      <c r="H26330" s="12">
        <v>0</v>
      </c>
      <c r="I26330" s="4" t="s">
        <v>13</v>
      </c>
      <c r="J26330" s="7" t="str">
        <f>VLOOKUP(C26330,'[1]T. Apoyo Sistema'!$B$1:$C$89,2,0)</f>
        <v>SI</v>
      </c>
    </row>
    <row r="26331" spans="1:10" x14ac:dyDescent="0.25">
      <c r="A26331" s="4" t="str">
        <f>CONCATENATE(B26331,"-",C26331,"-",D26331)</f>
        <v>46265-POX30-gen1</v>
      </c>
      <c r="B26331" s="16">
        <v>46265</v>
      </c>
      <c r="C26331" s="10" t="s">
        <v>47</v>
      </c>
      <c r="D26331" s="10" t="s">
        <v>59</v>
      </c>
      <c r="E26331" s="10">
        <v>0</v>
      </c>
      <c r="F26331" s="12">
        <v>0</v>
      </c>
      <c r="G26331" s="12">
        <v>0</v>
      </c>
      <c r="H26331" s="12">
        <v>23.983333333333334</v>
      </c>
      <c r="I26331" s="4" t="s">
        <v>13</v>
      </c>
      <c r="J26331" s="7" t="str">
        <f>VLOOKUP(C26331,'[1]T. Apoyo Sistema'!$B$1:$C$89,2,0)</f>
        <v>SI</v>
      </c>
    </row>
    <row r="26332" spans="1:10" x14ac:dyDescent="0.25">
      <c r="A26332" s="4" t="str">
        <f>CONCATENATE(B26332,"-",C26332,"-",D26332)</f>
        <v>46265-POX30-gen2</v>
      </c>
      <c r="B26332" s="16">
        <v>46265</v>
      </c>
      <c r="C26332" s="10" t="s">
        <v>47</v>
      </c>
      <c r="D26332" s="10" t="s">
        <v>73</v>
      </c>
      <c r="E26332" s="10">
        <v>0</v>
      </c>
      <c r="F26332" s="12">
        <v>14.616666666666667</v>
      </c>
      <c r="G26332" s="12">
        <v>9.3666666666666671</v>
      </c>
      <c r="H26332" s="12">
        <v>0</v>
      </c>
      <c r="I26332" s="4" t="s">
        <v>13</v>
      </c>
      <c r="J26332" s="7" t="str">
        <f>VLOOKUP(C26332,'[1]T. Apoyo Sistema'!$B$1:$C$89,2,0)</f>
        <v>SI</v>
      </c>
    </row>
    <row r="26333" spans="1:10" x14ac:dyDescent="0.25">
      <c r="A26333" s="4" t="str">
        <f>CONCATENATE(B26333,"-",C26333,"-",D26333)</f>
        <v>46265-POX30-psa1</v>
      </c>
      <c r="B26333" s="16">
        <v>46265</v>
      </c>
      <c r="C26333" s="10" t="s">
        <v>47</v>
      </c>
      <c r="D26333" s="10" t="s">
        <v>60</v>
      </c>
      <c r="E26333" s="10">
        <v>0</v>
      </c>
      <c r="F26333" s="12">
        <v>0</v>
      </c>
      <c r="G26333" s="12">
        <v>23.983333333333334</v>
      </c>
      <c r="H26333" s="12">
        <v>0</v>
      </c>
      <c r="I26333" s="4" t="s">
        <v>13</v>
      </c>
      <c r="J26333" s="7" t="str">
        <f>VLOOKUP(C26333,'[1]T. Apoyo Sistema'!$B$1:$C$89,2,0)</f>
        <v>SI</v>
      </c>
    </row>
    <row r="26334" spans="1:10" x14ac:dyDescent="0.25">
      <c r="A26334" s="4" t="str">
        <f>CONCATENATE(B26334,"-",C26334,"-",D26334)</f>
        <v>46265-POX30-psa2</v>
      </c>
      <c r="B26334" s="16">
        <v>46265</v>
      </c>
      <c r="C26334" s="10" t="s">
        <v>47</v>
      </c>
      <c r="D26334" s="10" t="s">
        <v>74</v>
      </c>
      <c r="E26334" s="10">
        <v>0</v>
      </c>
      <c r="F26334" s="12">
        <v>14.2</v>
      </c>
      <c r="G26334" s="12">
        <v>9.783333333333335</v>
      </c>
      <c r="H26334" s="12">
        <v>0</v>
      </c>
      <c r="I26334" s="4" t="s">
        <v>13</v>
      </c>
      <c r="J26334" s="7" t="str">
        <f>VLOOKUP(C26334,'[1]T. Apoyo Sistema'!$B$1:$C$89,2,0)</f>
        <v>SI</v>
      </c>
    </row>
    <row r="26335" spans="1:10" x14ac:dyDescent="0.25">
      <c r="A26335" s="4" t="str">
        <f>CONCATENATE(B26335,"-",C26335,"-",D26335)</f>
        <v>46265-POX30-psa3</v>
      </c>
      <c r="B26335" s="16">
        <v>46265</v>
      </c>
      <c r="C26335" s="10" t="s">
        <v>47</v>
      </c>
      <c r="D26335" s="10" t="s">
        <v>79</v>
      </c>
      <c r="E26335" s="10">
        <v>0</v>
      </c>
      <c r="F26335" s="12">
        <v>14.183333333333334</v>
      </c>
      <c r="G26335" s="12">
        <v>9.8000000000000007</v>
      </c>
      <c r="H26335" s="12">
        <v>0</v>
      </c>
      <c r="I26335" s="4" t="s">
        <v>13</v>
      </c>
      <c r="J26335" s="7" t="str">
        <f>VLOOKUP(C26335,'[1]T. Apoyo Sistema'!$B$1:$C$89,2,0)</f>
        <v>SI</v>
      </c>
    </row>
    <row r="26336" spans="1:10" x14ac:dyDescent="0.25">
      <c r="A26336" s="4" t="str">
        <f>CONCATENATE(B26336,"-",C26336,"-",D26336)</f>
        <v>46265-POX30-psa4</v>
      </c>
      <c r="B26336" s="16">
        <v>46265</v>
      </c>
      <c r="C26336" s="10" t="s">
        <v>47</v>
      </c>
      <c r="D26336" s="10" t="s">
        <v>80</v>
      </c>
      <c r="E26336" s="10">
        <v>0</v>
      </c>
      <c r="F26336" s="12">
        <v>0</v>
      </c>
      <c r="G26336" s="12">
        <v>23.983333333333334</v>
      </c>
      <c r="H26336" s="12">
        <v>0</v>
      </c>
      <c r="I26336" s="4" t="s">
        <v>13</v>
      </c>
      <c r="J26336" s="7" t="str">
        <f>VLOOKUP(C26336,'[1]T. Apoyo Sistema'!$B$1:$C$89,2,0)</f>
        <v>SI</v>
      </c>
    </row>
    <row r="26337" spans="1:10" x14ac:dyDescent="0.25">
      <c r="A26337" s="4" t="str">
        <f>CONCATENATE(B26337,"-",C26337,"-",D26337)</f>
        <v>46265-POX30-sec1</v>
      </c>
      <c r="B26337" s="16">
        <v>46265</v>
      </c>
      <c r="C26337" s="10" t="s">
        <v>47</v>
      </c>
      <c r="D26337" s="10" t="s">
        <v>75</v>
      </c>
      <c r="E26337" s="10">
        <v>0</v>
      </c>
      <c r="F26337" s="12">
        <v>14.516666666666667</v>
      </c>
      <c r="G26337" s="12">
        <v>9.4666666666666668</v>
      </c>
      <c r="H26337" s="12">
        <v>0</v>
      </c>
      <c r="I26337" s="4" t="s">
        <v>13</v>
      </c>
      <c r="J26337" s="7" t="str">
        <f>VLOOKUP(C26337,'[1]T. Apoyo Sistema'!$B$1:$C$89,2,0)</f>
        <v>SI</v>
      </c>
    </row>
    <row r="26338" spans="1:10" x14ac:dyDescent="0.25">
      <c r="A26338" s="4" t="str">
        <f>CONCATENATE(B26338,"-",C26338,"-",D26338)</f>
        <v>46265-POX30-sec2</v>
      </c>
      <c r="B26338" s="16">
        <v>46265</v>
      </c>
      <c r="C26338" s="10" t="s">
        <v>47</v>
      </c>
      <c r="D26338" s="10" t="s">
        <v>76</v>
      </c>
      <c r="E26338" s="10">
        <v>0</v>
      </c>
      <c r="F26338" s="12">
        <v>14.516666666666667</v>
      </c>
      <c r="G26338" s="12">
        <v>9.4666666666666668</v>
      </c>
      <c r="H26338" s="12">
        <v>0</v>
      </c>
      <c r="I26338" s="4" t="s">
        <v>13</v>
      </c>
      <c r="J26338" s="7" t="str">
        <f>VLOOKUP(C26338,'[1]T. Apoyo Sistema'!$B$1:$C$89,2,0)</f>
        <v>SI</v>
      </c>
    </row>
    <row r="26339" spans="1:10" x14ac:dyDescent="0.25">
      <c r="A26339" s="4" t="str">
        <f>CONCATENATE(B26339,"-",C26339,"-",D26339)</f>
        <v>46265-POX56-bbd1</v>
      </c>
      <c r="B26339" s="16">
        <v>46265</v>
      </c>
      <c r="C26339" s="10" t="s">
        <v>48</v>
      </c>
      <c r="D26339" s="10" t="s">
        <v>69</v>
      </c>
      <c r="E26339" s="10">
        <v>0</v>
      </c>
      <c r="F26339" s="12">
        <v>0</v>
      </c>
      <c r="G26339" s="12">
        <v>23.983333333333334</v>
      </c>
      <c r="H26339" s="12">
        <v>0</v>
      </c>
      <c r="I26339" s="4" t="s">
        <v>13</v>
      </c>
      <c r="J26339" s="7" t="str">
        <f>VLOOKUP(C26339,'[1]T. Apoyo Sistema'!$B$1:$C$89,2,0)</f>
        <v>SI</v>
      </c>
    </row>
    <row r="26340" spans="1:10" x14ac:dyDescent="0.25">
      <c r="A26340" s="4" t="str">
        <f>CONCATENATE(B26340,"-",C26340,"-",D26340)</f>
        <v>46265-POX56-bbd2</v>
      </c>
      <c r="B26340" s="16">
        <v>46265</v>
      </c>
      <c r="C26340" s="10" t="s">
        <v>48</v>
      </c>
      <c r="D26340" s="10" t="s">
        <v>70</v>
      </c>
      <c r="E26340" s="10">
        <v>0</v>
      </c>
      <c r="F26340" s="12">
        <v>0.41666666666666669</v>
      </c>
      <c r="G26340" s="12">
        <v>23.566666666666666</v>
      </c>
      <c r="H26340" s="12">
        <v>0</v>
      </c>
      <c r="I26340" s="4" t="s">
        <v>13</v>
      </c>
      <c r="J26340" s="7" t="str">
        <f>VLOOKUP(C26340,'[1]T. Apoyo Sistema'!$B$1:$C$89,2,0)</f>
        <v>SI</v>
      </c>
    </row>
    <row r="26341" spans="1:10" x14ac:dyDescent="0.25">
      <c r="A26341" s="4" t="str">
        <f>CONCATENATE(B26341,"-",C26341,"-",D26341)</f>
        <v>46265-POX56-com1</v>
      </c>
      <c r="B26341" s="16">
        <v>46265</v>
      </c>
      <c r="C26341" s="10" t="s">
        <v>48</v>
      </c>
      <c r="D26341" s="10" t="s">
        <v>71</v>
      </c>
      <c r="E26341" s="10">
        <v>0</v>
      </c>
      <c r="F26341" s="12">
        <v>15.616666666666667</v>
      </c>
      <c r="G26341" s="12">
        <v>8.3666666666666671</v>
      </c>
      <c r="H26341" s="12">
        <v>0</v>
      </c>
      <c r="I26341" s="4" t="s">
        <v>13</v>
      </c>
      <c r="J26341" s="7" t="str">
        <f>VLOOKUP(C26341,'[1]T. Apoyo Sistema'!$B$1:$C$89,2,0)</f>
        <v>SI</v>
      </c>
    </row>
    <row r="26342" spans="1:10" x14ac:dyDescent="0.25">
      <c r="A26342" s="4" t="str">
        <f>CONCATENATE(B26342,"-",C26342,"-",D26342)</f>
        <v>46265-POX56-com2</v>
      </c>
      <c r="B26342" s="16">
        <v>46265</v>
      </c>
      <c r="C26342" s="10" t="s">
        <v>48</v>
      </c>
      <c r="D26342" s="10" t="s">
        <v>72</v>
      </c>
      <c r="E26342" s="10">
        <v>0</v>
      </c>
      <c r="F26342" s="12">
        <v>14.733333333333333</v>
      </c>
      <c r="G26342" s="12">
        <v>9.2500000000000018</v>
      </c>
      <c r="H26342" s="12">
        <v>0</v>
      </c>
      <c r="I26342" s="4" t="s">
        <v>13</v>
      </c>
      <c r="J26342" s="7" t="str">
        <f>VLOOKUP(C26342,'[1]T. Apoyo Sistema'!$B$1:$C$89,2,0)</f>
        <v>SI</v>
      </c>
    </row>
    <row r="26343" spans="1:10" x14ac:dyDescent="0.25">
      <c r="A26343" s="4" t="str">
        <f>CONCATENATE(B26343,"-",C26343,"-",D26343)</f>
        <v>46265-POX56-com3</v>
      </c>
      <c r="B26343" s="16">
        <v>46265</v>
      </c>
      <c r="C26343" s="10" t="s">
        <v>48</v>
      </c>
      <c r="D26343" s="10" t="s">
        <v>77</v>
      </c>
      <c r="E26343" s="10">
        <v>0</v>
      </c>
      <c r="F26343" s="12">
        <v>13.166666666666666</v>
      </c>
      <c r="G26343" s="12">
        <v>10.816666666666668</v>
      </c>
      <c r="H26343" s="12">
        <v>0</v>
      </c>
      <c r="I26343" s="4" t="s">
        <v>13</v>
      </c>
      <c r="J26343" s="7" t="str">
        <f>VLOOKUP(C26343,'[1]T. Apoyo Sistema'!$B$1:$C$89,2,0)</f>
        <v>SI</v>
      </c>
    </row>
    <row r="26344" spans="1:10" x14ac:dyDescent="0.25">
      <c r="A26344" s="4" t="str">
        <f>CONCATENATE(B26344,"-",C26344,"-",D26344)</f>
        <v>46271-POX34-bbd1</v>
      </c>
      <c r="B26344" s="16">
        <v>46271</v>
      </c>
      <c r="C26344" s="10" t="s">
        <v>50</v>
      </c>
      <c r="D26344" s="10" t="s">
        <v>69</v>
      </c>
      <c r="E26344" s="10">
        <v>0</v>
      </c>
      <c r="F26344" s="10">
        <v>0</v>
      </c>
      <c r="G26344" s="10">
        <v>24</v>
      </c>
      <c r="H26344" s="10">
        <v>0</v>
      </c>
      <c r="I26344" s="4" t="s">
        <v>828</v>
      </c>
      <c r="J26344" s="7" t="str">
        <f>VLOOKUP(C26344,'[1]T. Apoyo Sistema'!$B$1:$C$89,2,0)</f>
        <v>SI</v>
      </c>
    </row>
    <row r="26345" spans="1:10" x14ac:dyDescent="0.25">
      <c r="A26345" s="4" t="str">
        <f>CONCATENATE(B26345,"-",C26345,"-",D26345)</f>
        <v>46271-POX34-bbd2</v>
      </c>
      <c r="B26345" s="16">
        <v>46271</v>
      </c>
      <c r="C26345" s="10" t="s">
        <v>50</v>
      </c>
      <c r="D26345" s="10" t="s">
        <v>70</v>
      </c>
      <c r="E26345" s="10">
        <v>0</v>
      </c>
      <c r="F26345" s="10">
        <v>0.48333333333333334</v>
      </c>
      <c r="G26345" s="10">
        <v>23.516666666666666</v>
      </c>
      <c r="H26345" s="10">
        <v>0</v>
      </c>
      <c r="I26345" s="4" t="s">
        <v>828</v>
      </c>
      <c r="J26345" s="7" t="str">
        <f>VLOOKUP(C26345,'[1]T. Apoyo Sistema'!$B$1:$C$89,2,0)</f>
        <v>SI</v>
      </c>
    </row>
    <row r="26346" spans="1:10" x14ac:dyDescent="0.25">
      <c r="A26346" s="4" t="str">
        <f>CONCATENATE(B26346,"-",C26346,"-",D26346)</f>
        <v>46271-POX34-com1</v>
      </c>
      <c r="B26346" s="16">
        <v>46271</v>
      </c>
      <c r="C26346" s="10" t="s">
        <v>50</v>
      </c>
      <c r="D26346" s="10" t="s">
        <v>71</v>
      </c>
      <c r="E26346" s="10">
        <v>0</v>
      </c>
      <c r="F26346" s="10">
        <v>15.516666666666667</v>
      </c>
      <c r="G26346" s="10">
        <v>8.4833333333333325</v>
      </c>
      <c r="H26346" s="10">
        <v>0</v>
      </c>
      <c r="I26346" s="4" t="s">
        <v>828</v>
      </c>
      <c r="J26346" s="7" t="str">
        <f>VLOOKUP(C26346,'[1]T. Apoyo Sistema'!$B$1:$C$89,2,0)</f>
        <v>SI</v>
      </c>
    </row>
    <row r="26347" spans="1:10" x14ac:dyDescent="0.25">
      <c r="A26347" s="4" t="str">
        <f>CONCATENATE(B26347,"-",C26347,"-",D26347)</f>
        <v>46271-POX34-com2</v>
      </c>
      <c r="B26347" s="16">
        <v>46271</v>
      </c>
      <c r="C26347" s="10" t="s">
        <v>50</v>
      </c>
      <c r="D26347" s="10" t="s">
        <v>72</v>
      </c>
      <c r="E26347" s="10">
        <v>0</v>
      </c>
      <c r="F26347" s="10">
        <v>15.5</v>
      </c>
      <c r="G26347" s="10">
        <v>8.5</v>
      </c>
      <c r="H26347" s="10">
        <v>0</v>
      </c>
      <c r="I26347" s="4" t="s">
        <v>828</v>
      </c>
      <c r="J26347" s="7" t="str">
        <f>VLOOKUP(C26347,'[1]T. Apoyo Sistema'!$B$1:$C$89,2,0)</f>
        <v>SI</v>
      </c>
    </row>
    <row r="26348" spans="1:10" x14ac:dyDescent="0.25">
      <c r="A26348" s="4" t="str">
        <f>CONCATENATE(B26348,"-",C26348,"-",D26348)</f>
        <v>46271-POX34-com3</v>
      </c>
      <c r="B26348" s="16">
        <v>46271</v>
      </c>
      <c r="C26348" s="10" t="s">
        <v>50</v>
      </c>
      <c r="D26348" s="10" t="s">
        <v>77</v>
      </c>
      <c r="E26348" s="10">
        <v>0</v>
      </c>
      <c r="F26348" s="10">
        <v>15.566666666666666</v>
      </c>
      <c r="G26348" s="10">
        <v>8.4333333333333336</v>
      </c>
      <c r="H26348" s="10">
        <v>0</v>
      </c>
      <c r="I26348" s="4" t="s">
        <v>828</v>
      </c>
      <c r="J26348" s="7" t="str">
        <f>VLOOKUP(C26348,'[1]T. Apoyo Sistema'!$B$1:$C$89,2,0)</f>
        <v>SI</v>
      </c>
    </row>
    <row r="26349" spans="1:10" x14ac:dyDescent="0.25">
      <c r="A26349" s="4" t="str">
        <f>CONCATENATE(B26349,"-",C26349,"-",D26349)</f>
        <v>46271-POX34-com4</v>
      </c>
      <c r="B26349" s="16">
        <v>46271</v>
      </c>
      <c r="C26349" s="10" t="s">
        <v>50</v>
      </c>
      <c r="D26349" s="10" t="s">
        <v>78</v>
      </c>
      <c r="E26349" s="10">
        <v>0</v>
      </c>
      <c r="F26349" s="10">
        <v>0</v>
      </c>
      <c r="G26349" s="10">
        <v>0</v>
      </c>
      <c r="H26349" s="10">
        <v>24</v>
      </c>
      <c r="I26349" s="4" t="s">
        <v>828</v>
      </c>
      <c r="J26349" s="7" t="str">
        <f>VLOOKUP(C26349,'[1]T. Apoyo Sistema'!$B$1:$C$89,2,0)</f>
        <v>SI</v>
      </c>
    </row>
    <row r="26350" spans="1:10" x14ac:dyDescent="0.25">
      <c r="A26350" s="4" t="str">
        <f>CONCATENATE(B26350,"-",C26350,"-",D26350)</f>
        <v>46271-POX34-gen1</v>
      </c>
      <c r="B26350" s="16">
        <v>46271</v>
      </c>
      <c r="C26350" s="10" t="s">
        <v>50</v>
      </c>
      <c r="D26350" s="10" t="s">
        <v>59</v>
      </c>
      <c r="E26350" s="10">
        <v>0</v>
      </c>
      <c r="F26350" s="10">
        <v>0</v>
      </c>
      <c r="G26350" s="10">
        <v>24</v>
      </c>
      <c r="H26350" s="10">
        <v>0</v>
      </c>
      <c r="I26350" s="4" t="s">
        <v>828</v>
      </c>
      <c r="J26350" s="7" t="str">
        <f>VLOOKUP(C26350,'[1]T. Apoyo Sistema'!$B$1:$C$89,2,0)</f>
        <v>SI</v>
      </c>
    </row>
    <row r="26351" spans="1:10" x14ac:dyDescent="0.25">
      <c r="A26351" s="4" t="str">
        <f>CONCATENATE(B26351,"-",C26351,"-",D26351)</f>
        <v>46271-POX34-gen2</v>
      </c>
      <c r="B26351" s="16">
        <v>46271</v>
      </c>
      <c r="C26351" s="10" t="s">
        <v>50</v>
      </c>
      <c r="D26351" s="10" t="s">
        <v>73</v>
      </c>
      <c r="E26351" s="10">
        <v>0</v>
      </c>
      <c r="F26351" s="10">
        <v>15.816666666666666</v>
      </c>
      <c r="G26351" s="10">
        <v>8.1833333333333336</v>
      </c>
      <c r="H26351" s="10">
        <v>0</v>
      </c>
      <c r="I26351" s="4" t="s">
        <v>828</v>
      </c>
      <c r="J26351" s="7" t="str">
        <f>VLOOKUP(C26351,'[1]T. Apoyo Sistema'!$B$1:$C$89,2,0)</f>
        <v>SI</v>
      </c>
    </row>
    <row r="26352" spans="1:10" x14ac:dyDescent="0.25">
      <c r="A26352" s="4" t="str">
        <f>CONCATENATE(B26352,"-",C26352,"-",D26352)</f>
        <v>46271-POX34-psa1</v>
      </c>
      <c r="B26352" s="16">
        <v>46271</v>
      </c>
      <c r="C26352" s="10" t="s">
        <v>50</v>
      </c>
      <c r="D26352" s="10" t="s">
        <v>60</v>
      </c>
      <c r="E26352" s="10">
        <v>0</v>
      </c>
      <c r="F26352" s="10">
        <v>15.4</v>
      </c>
      <c r="G26352" s="10">
        <v>8.6</v>
      </c>
      <c r="H26352" s="10">
        <v>0</v>
      </c>
      <c r="I26352" s="4" t="s">
        <v>828</v>
      </c>
      <c r="J26352" s="7" t="str">
        <f>VLOOKUP(C26352,'[1]T. Apoyo Sistema'!$B$1:$C$89,2,0)</f>
        <v>SI</v>
      </c>
    </row>
    <row r="26353" spans="1:10" x14ac:dyDescent="0.25">
      <c r="A26353" s="4" t="str">
        <f>CONCATENATE(B26353,"-",C26353,"-",D26353)</f>
        <v>46271-POX34-psa2</v>
      </c>
      <c r="B26353" s="16">
        <v>46271</v>
      </c>
      <c r="C26353" s="10" t="s">
        <v>50</v>
      </c>
      <c r="D26353" s="10" t="s">
        <v>74</v>
      </c>
      <c r="E26353" s="10">
        <v>0</v>
      </c>
      <c r="F26353" s="10">
        <v>0</v>
      </c>
      <c r="G26353" s="10">
        <v>24</v>
      </c>
      <c r="H26353" s="10">
        <v>0</v>
      </c>
      <c r="I26353" s="4" t="s">
        <v>828</v>
      </c>
      <c r="J26353" s="7" t="str">
        <f>VLOOKUP(C26353,'[1]T. Apoyo Sistema'!$B$1:$C$89,2,0)</f>
        <v>SI</v>
      </c>
    </row>
    <row r="26354" spans="1:10" x14ac:dyDescent="0.25">
      <c r="A26354" s="4" t="str">
        <f>CONCATENATE(B26354,"-",C26354,"-",D26354)</f>
        <v>46271-POX34-psa3</v>
      </c>
      <c r="B26354" s="16">
        <v>46271</v>
      </c>
      <c r="C26354" s="10" t="s">
        <v>50</v>
      </c>
      <c r="D26354" s="10" t="s">
        <v>79</v>
      </c>
      <c r="E26354" s="10">
        <v>0</v>
      </c>
      <c r="F26354" s="10">
        <v>15.45</v>
      </c>
      <c r="G26354" s="10">
        <v>8.5500000000000007</v>
      </c>
      <c r="H26354" s="10">
        <v>0</v>
      </c>
      <c r="I26354" s="4" t="s">
        <v>828</v>
      </c>
      <c r="J26354" s="7" t="str">
        <f>VLOOKUP(C26354,'[1]T. Apoyo Sistema'!$B$1:$C$89,2,0)</f>
        <v>SI</v>
      </c>
    </row>
    <row r="26355" spans="1:10" x14ac:dyDescent="0.25">
      <c r="A26355" s="4" t="str">
        <f>CONCATENATE(B26355,"-",C26355,"-",D26355)</f>
        <v>46271-POX34-psa4</v>
      </c>
      <c r="B26355" s="16">
        <v>46271</v>
      </c>
      <c r="C26355" s="10" t="s">
        <v>50</v>
      </c>
      <c r="D26355" s="10" t="s">
        <v>80</v>
      </c>
      <c r="E26355" s="10">
        <v>0</v>
      </c>
      <c r="F26355" s="10">
        <v>15.416666666666666</v>
      </c>
      <c r="G26355" s="10">
        <v>8.5833333333333339</v>
      </c>
      <c r="H26355" s="10">
        <v>0</v>
      </c>
      <c r="I26355" s="4" t="s">
        <v>828</v>
      </c>
      <c r="J26355" s="7" t="str">
        <f>VLOOKUP(C26355,'[1]T. Apoyo Sistema'!$B$1:$C$89,2,0)</f>
        <v>SI</v>
      </c>
    </row>
    <row r="26356" spans="1:10" x14ac:dyDescent="0.25">
      <c r="A26356" s="4" t="str">
        <f>CONCATENATE(B26356,"-",C26356,"-",D26356)</f>
        <v>46271-POX34-sec1</v>
      </c>
      <c r="B26356" s="16">
        <v>46271</v>
      </c>
      <c r="C26356" s="10" t="s">
        <v>50</v>
      </c>
      <c r="D26356" s="10" t="s">
        <v>75</v>
      </c>
      <c r="E26356" s="10">
        <v>0</v>
      </c>
      <c r="F26356" s="10">
        <v>15.75</v>
      </c>
      <c r="G26356" s="10">
        <v>8.25</v>
      </c>
      <c r="H26356" s="10">
        <v>0</v>
      </c>
      <c r="I26356" s="4" t="s">
        <v>828</v>
      </c>
      <c r="J26356" s="7" t="str">
        <f>VLOOKUP(C26356,'[1]T. Apoyo Sistema'!$B$1:$C$89,2,0)</f>
        <v>SI</v>
      </c>
    </row>
    <row r="26357" spans="1:10" x14ac:dyDescent="0.25">
      <c r="A26357" s="4" t="str">
        <f>CONCATENATE(B26357,"-",C26357,"-",D26357)</f>
        <v>46271-POX34-sec2</v>
      </c>
      <c r="B26357" s="16">
        <v>46271</v>
      </c>
      <c r="C26357" s="10" t="s">
        <v>50</v>
      </c>
      <c r="D26357" s="10" t="s">
        <v>76</v>
      </c>
      <c r="E26357" s="10">
        <v>0</v>
      </c>
      <c r="F26357" s="10">
        <v>15.75</v>
      </c>
      <c r="G26357" s="10">
        <v>8.25</v>
      </c>
      <c r="H26357" s="10">
        <v>0</v>
      </c>
      <c r="I26357" s="4" t="s">
        <v>828</v>
      </c>
      <c r="J26357" s="7" t="str">
        <f>VLOOKUP(C26357,'[1]T. Apoyo Sistema'!$B$1:$C$89,2,0)</f>
        <v>SI</v>
      </c>
    </row>
    <row r="26358" spans="1:10" x14ac:dyDescent="0.25">
      <c r="A26358" s="4" t="str">
        <f>CONCATENATE(B26358,"-",C26358,"-",D26358)</f>
        <v>46271-POX37-bbd1</v>
      </c>
      <c r="B26358" s="16">
        <v>46271</v>
      </c>
      <c r="C26358" s="10" t="s">
        <v>34</v>
      </c>
      <c r="D26358" s="10" t="s">
        <v>69</v>
      </c>
      <c r="E26358" s="10">
        <v>0</v>
      </c>
      <c r="F26358" s="10">
        <v>0</v>
      </c>
      <c r="G26358" s="10">
        <v>24</v>
      </c>
      <c r="H26358" s="10">
        <v>0</v>
      </c>
      <c r="I26358" s="4" t="s">
        <v>828</v>
      </c>
      <c r="J26358" s="7" t="str">
        <f>VLOOKUP(C26358,'[1]T. Apoyo Sistema'!$B$1:$C$89,2,0)</f>
        <v>SI</v>
      </c>
    </row>
    <row r="26359" spans="1:10" x14ac:dyDescent="0.25">
      <c r="A26359" s="4" t="str">
        <f>CONCATENATE(B26359,"-",C26359,"-",D26359)</f>
        <v>46271-POX37-bbd2</v>
      </c>
      <c r="B26359" s="16">
        <v>46271</v>
      </c>
      <c r="C26359" s="10" t="s">
        <v>34</v>
      </c>
      <c r="D26359" s="10" t="s">
        <v>70</v>
      </c>
      <c r="E26359" s="10">
        <v>0</v>
      </c>
      <c r="F26359" s="10">
        <v>0.58333333333333337</v>
      </c>
      <c r="G26359" s="10">
        <v>23.416666666666668</v>
      </c>
      <c r="H26359" s="10">
        <v>0</v>
      </c>
      <c r="I26359" s="4" t="s">
        <v>828</v>
      </c>
      <c r="J26359" s="7" t="str">
        <f>VLOOKUP(C26359,'[1]T. Apoyo Sistema'!$B$1:$C$89,2,0)</f>
        <v>SI</v>
      </c>
    </row>
    <row r="26360" spans="1:10" x14ac:dyDescent="0.25">
      <c r="A26360" s="4" t="str">
        <f>CONCATENATE(B26360,"-",C26360,"-",D26360)</f>
        <v>46271-POX37-com1</v>
      </c>
      <c r="B26360" s="16">
        <v>46271</v>
      </c>
      <c r="C26360" s="10" t="s">
        <v>34</v>
      </c>
      <c r="D26360" s="10" t="s">
        <v>71</v>
      </c>
      <c r="E26360" s="10">
        <v>0</v>
      </c>
      <c r="F26360" s="10">
        <v>15.2</v>
      </c>
      <c r="G26360" s="10">
        <v>8.8000000000000007</v>
      </c>
      <c r="H26360" s="10">
        <v>0</v>
      </c>
      <c r="I26360" s="4" t="s">
        <v>828</v>
      </c>
      <c r="J26360" s="7" t="str">
        <f>VLOOKUP(C26360,'[1]T. Apoyo Sistema'!$B$1:$C$89,2,0)</f>
        <v>SI</v>
      </c>
    </row>
    <row r="26361" spans="1:10" x14ac:dyDescent="0.25">
      <c r="A26361" s="4" t="str">
        <f>CONCATENATE(B26361,"-",C26361,"-",D26361)</f>
        <v>46271-POX37-com2</v>
      </c>
      <c r="B26361" s="16">
        <v>46271</v>
      </c>
      <c r="C26361" s="10" t="s">
        <v>34</v>
      </c>
      <c r="D26361" s="10" t="s">
        <v>72</v>
      </c>
      <c r="E26361" s="10">
        <v>0</v>
      </c>
      <c r="F26361" s="10">
        <v>15.166666666666666</v>
      </c>
      <c r="G26361" s="10">
        <v>8.8333333333333339</v>
      </c>
      <c r="H26361" s="10">
        <v>0</v>
      </c>
      <c r="I26361" s="4" t="s">
        <v>828</v>
      </c>
      <c r="J26361" s="7" t="str">
        <f>VLOOKUP(C26361,'[1]T. Apoyo Sistema'!$B$1:$C$89,2,0)</f>
        <v>SI</v>
      </c>
    </row>
    <row r="26362" spans="1:10" x14ac:dyDescent="0.25">
      <c r="A26362" s="4" t="str">
        <f>CONCATENATE(B26362,"-",C26362,"-",D26362)</f>
        <v>46271-POX37-com3</v>
      </c>
      <c r="B26362" s="16">
        <v>46271</v>
      </c>
      <c r="C26362" s="10" t="s">
        <v>34</v>
      </c>
      <c r="D26362" s="10" t="s">
        <v>77</v>
      </c>
      <c r="E26362" s="10">
        <v>0</v>
      </c>
      <c r="F26362" s="10">
        <v>15.433333333333334</v>
      </c>
      <c r="G26362" s="10">
        <v>8.5666666666666664</v>
      </c>
      <c r="H26362" s="10">
        <v>0</v>
      </c>
      <c r="I26362" s="4" t="s">
        <v>828</v>
      </c>
      <c r="J26362" s="7" t="str">
        <f>VLOOKUP(C26362,'[1]T. Apoyo Sistema'!$B$1:$C$89,2,0)</f>
        <v>SI</v>
      </c>
    </row>
    <row r="26363" spans="1:10" x14ac:dyDescent="0.25">
      <c r="A26363" s="4" t="str">
        <f>CONCATENATE(B26363,"-",C26363,"-",D26363)</f>
        <v>46271-POX37-gen1</v>
      </c>
      <c r="B26363" s="16">
        <v>46271</v>
      </c>
      <c r="C26363" s="10" t="s">
        <v>34</v>
      </c>
      <c r="D26363" s="10" t="s">
        <v>59</v>
      </c>
      <c r="E26363" s="10">
        <v>0</v>
      </c>
      <c r="F26363" s="10">
        <v>7.1</v>
      </c>
      <c r="G26363" s="10">
        <v>16.899999999999999</v>
      </c>
      <c r="H26363" s="10">
        <v>0</v>
      </c>
      <c r="I26363" s="4" t="s">
        <v>828</v>
      </c>
      <c r="J26363" s="7" t="str">
        <f>VLOOKUP(C26363,'[1]T. Apoyo Sistema'!$B$1:$C$89,2,0)</f>
        <v>SI</v>
      </c>
    </row>
    <row r="26364" spans="1:10" x14ac:dyDescent="0.25">
      <c r="A26364" s="4" t="str">
        <f>CONCATENATE(B26364,"-",C26364,"-",D26364)</f>
        <v>46271-POX37-gen2</v>
      </c>
      <c r="B26364" s="16">
        <v>46271</v>
      </c>
      <c r="C26364" s="10" t="s">
        <v>34</v>
      </c>
      <c r="D26364" s="10" t="s">
        <v>73</v>
      </c>
      <c r="E26364" s="10">
        <v>0</v>
      </c>
      <c r="F26364" s="10">
        <v>9.4499999999999993</v>
      </c>
      <c r="G26364" s="10">
        <v>14.55</v>
      </c>
      <c r="H26364" s="10">
        <v>0</v>
      </c>
      <c r="I26364" s="4" t="s">
        <v>828</v>
      </c>
      <c r="J26364" s="7" t="str">
        <f>VLOOKUP(C26364,'[1]T. Apoyo Sistema'!$B$1:$C$89,2,0)</f>
        <v>SI</v>
      </c>
    </row>
    <row r="26365" spans="1:10" x14ac:dyDescent="0.25">
      <c r="A26365" s="4" t="str">
        <f>CONCATENATE(B26365,"-",C26365,"-",D26365)</f>
        <v>46271-POX37-psa1</v>
      </c>
      <c r="B26365" s="16">
        <v>46271</v>
      </c>
      <c r="C26365" s="10" t="s">
        <v>34</v>
      </c>
      <c r="D26365" s="10" t="s">
        <v>60</v>
      </c>
      <c r="E26365" s="10">
        <v>0</v>
      </c>
      <c r="F26365" s="10">
        <v>14.733333333333333</v>
      </c>
      <c r="G26365" s="10">
        <v>9.2666666666666675</v>
      </c>
      <c r="H26365" s="10">
        <v>0</v>
      </c>
      <c r="I26365" s="4" t="s">
        <v>828</v>
      </c>
      <c r="J26365" s="7" t="str">
        <f>VLOOKUP(C26365,'[1]T. Apoyo Sistema'!$B$1:$C$89,2,0)</f>
        <v>SI</v>
      </c>
    </row>
    <row r="26366" spans="1:10" x14ac:dyDescent="0.25">
      <c r="A26366" s="4" t="str">
        <f>CONCATENATE(B26366,"-",C26366,"-",D26366)</f>
        <v>46271-POX37-psa2</v>
      </c>
      <c r="B26366" s="16">
        <v>46271</v>
      </c>
      <c r="C26366" s="10" t="s">
        <v>34</v>
      </c>
      <c r="D26366" s="10" t="s">
        <v>74</v>
      </c>
      <c r="E26366" s="10">
        <v>0</v>
      </c>
      <c r="F26366" s="10">
        <v>14.7</v>
      </c>
      <c r="G26366" s="10">
        <v>9.3000000000000007</v>
      </c>
      <c r="H26366" s="10">
        <v>0</v>
      </c>
      <c r="I26366" s="4" t="s">
        <v>828</v>
      </c>
      <c r="J26366" s="7" t="str">
        <f>VLOOKUP(C26366,'[1]T. Apoyo Sistema'!$B$1:$C$89,2,0)</f>
        <v>SI</v>
      </c>
    </row>
    <row r="26367" spans="1:10" x14ac:dyDescent="0.25">
      <c r="A26367" s="4" t="str">
        <f>CONCATENATE(B26367,"-",C26367,"-",D26367)</f>
        <v>46271-POX37-psa3</v>
      </c>
      <c r="B26367" s="16">
        <v>46271</v>
      </c>
      <c r="C26367" s="10" t="s">
        <v>34</v>
      </c>
      <c r="D26367" s="10" t="s">
        <v>79</v>
      </c>
      <c r="E26367" s="10">
        <v>0</v>
      </c>
      <c r="F26367" s="10">
        <v>14.683333333333334</v>
      </c>
      <c r="G26367" s="10">
        <v>9.3166666666666664</v>
      </c>
      <c r="H26367" s="10">
        <v>0</v>
      </c>
      <c r="I26367" s="4" t="s">
        <v>828</v>
      </c>
      <c r="J26367" s="7" t="str">
        <f>VLOOKUP(C26367,'[1]T. Apoyo Sistema'!$B$1:$C$89,2,0)</f>
        <v>SI</v>
      </c>
    </row>
    <row r="26368" spans="1:10" x14ac:dyDescent="0.25">
      <c r="A26368" s="4" t="str">
        <f>CONCATENATE(B26368,"-",C26368,"-",D26368)</f>
        <v>46271-POX37-psa4</v>
      </c>
      <c r="B26368" s="16">
        <v>46271</v>
      </c>
      <c r="C26368" s="10" t="s">
        <v>34</v>
      </c>
      <c r="D26368" s="10" t="s">
        <v>80</v>
      </c>
      <c r="E26368" s="10">
        <v>0</v>
      </c>
      <c r="F26368" s="10">
        <v>14.65</v>
      </c>
      <c r="G26368" s="10">
        <v>9.35</v>
      </c>
      <c r="H26368" s="10">
        <v>0</v>
      </c>
      <c r="I26368" s="4" t="s">
        <v>828</v>
      </c>
      <c r="J26368" s="7" t="str">
        <f>VLOOKUP(C26368,'[1]T. Apoyo Sistema'!$B$1:$C$89,2,0)</f>
        <v>SI</v>
      </c>
    </row>
    <row r="26369" spans="1:10" x14ac:dyDescent="0.25">
      <c r="A26369" s="4" t="str">
        <f>CONCATENATE(B26369,"-",C26369,"-",D26369)</f>
        <v>46271-POX37-psa5</v>
      </c>
      <c r="B26369" s="16">
        <v>46271</v>
      </c>
      <c r="C26369" s="10" t="s">
        <v>34</v>
      </c>
      <c r="D26369" s="10" t="s">
        <v>92</v>
      </c>
      <c r="E26369" s="10">
        <v>0</v>
      </c>
      <c r="F26369" s="10">
        <v>14.4</v>
      </c>
      <c r="G26369" s="10">
        <v>9.6</v>
      </c>
      <c r="H26369" s="10">
        <v>0</v>
      </c>
      <c r="I26369" s="4" t="s">
        <v>828</v>
      </c>
      <c r="J26369" s="7" t="str">
        <f>VLOOKUP(C26369,'[1]T. Apoyo Sistema'!$B$1:$C$89,2,0)</f>
        <v>SI</v>
      </c>
    </row>
    <row r="26370" spans="1:10" x14ac:dyDescent="0.25">
      <c r="A26370" s="4" t="str">
        <f>CONCATENATE(B26370,"-",C26370,"-",D26370)</f>
        <v>46271-POX37-psa6</v>
      </c>
      <c r="B26370" s="16">
        <v>46271</v>
      </c>
      <c r="C26370" s="10" t="s">
        <v>34</v>
      </c>
      <c r="D26370" s="10" t="s">
        <v>93</v>
      </c>
      <c r="E26370" s="10">
        <v>0</v>
      </c>
      <c r="F26370" s="10">
        <v>14.333333333333334</v>
      </c>
      <c r="G26370" s="10">
        <v>9.6666666666666661</v>
      </c>
      <c r="H26370" s="10">
        <v>0</v>
      </c>
      <c r="I26370" s="4" t="s">
        <v>828</v>
      </c>
      <c r="J26370" s="7" t="str">
        <f>VLOOKUP(C26370,'[1]T. Apoyo Sistema'!$B$1:$C$89,2,0)</f>
        <v>SI</v>
      </c>
    </row>
    <row r="26371" spans="1:10" x14ac:dyDescent="0.25">
      <c r="A26371" s="4" t="str">
        <f>CONCATENATE(B26371,"-",C26371,"-",D26371)</f>
        <v>46271-POX37-sec1</v>
      </c>
      <c r="B26371" s="16">
        <v>46271</v>
      </c>
      <c r="C26371" s="10" t="s">
        <v>34</v>
      </c>
      <c r="D26371" s="10" t="s">
        <v>75</v>
      </c>
      <c r="E26371" s="10">
        <v>2</v>
      </c>
      <c r="F26371" s="10">
        <v>15.383333333333333</v>
      </c>
      <c r="G26371" s="10">
        <v>5.6833333333333336</v>
      </c>
      <c r="H26371" s="10">
        <v>2.9333333333333331</v>
      </c>
      <c r="I26371" s="4" t="s">
        <v>828</v>
      </c>
      <c r="J26371" s="7" t="str">
        <f>VLOOKUP(C26371,'[1]T. Apoyo Sistema'!$B$1:$C$89,2,0)</f>
        <v>SI</v>
      </c>
    </row>
    <row r="26372" spans="1:10" x14ac:dyDescent="0.25">
      <c r="A26372" s="4" t="str">
        <f>CONCATENATE(B26372,"-",C26372,"-",D26372)</f>
        <v>46271-POX37-sec2</v>
      </c>
      <c r="B26372" s="16">
        <v>46271</v>
      </c>
      <c r="C26372" s="10" t="s">
        <v>34</v>
      </c>
      <c r="D26372" s="10" t="s">
        <v>76</v>
      </c>
      <c r="E26372" s="10">
        <v>2</v>
      </c>
      <c r="F26372" s="10">
        <v>15.383333333333333</v>
      </c>
      <c r="G26372" s="10">
        <v>5.6833333333333336</v>
      </c>
      <c r="H26372" s="10">
        <v>2.9333333333333331</v>
      </c>
      <c r="I26372" s="4" t="s">
        <v>828</v>
      </c>
      <c r="J26372" s="7" t="str">
        <f>VLOOKUP(C26372,'[1]T. Apoyo Sistema'!$B$1:$C$89,2,0)</f>
        <v>SI</v>
      </c>
    </row>
    <row r="26373" spans="1:10" x14ac:dyDescent="0.25">
      <c r="A26373" s="4" t="str">
        <f>CONCATENATE(B26373,"-",C26373,"-",D26373)</f>
        <v>46271-POX38-bbd1</v>
      </c>
      <c r="B26373" s="16">
        <v>46271</v>
      </c>
      <c r="C26373" s="10" t="s">
        <v>45</v>
      </c>
      <c r="D26373" s="10" t="s">
        <v>69</v>
      </c>
      <c r="E26373" s="10">
        <v>0</v>
      </c>
      <c r="F26373" s="10">
        <v>0.6166666666666667</v>
      </c>
      <c r="G26373" s="10">
        <v>23.383333333333333</v>
      </c>
      <c r="H26373" s="10">
        <v>0</v>
      </c>
      <c r="I26373" s="4" t="s">
        <v>828</v>
      </c>
      <c r="J26373" s="7" t="str">
        <f>VLOOKUP(C26373,'[1]T. Apoyo Sistema'!$B$1:$C$89,2,0)</f>
        <v>SI</v>
      </c>
    </row>
    <row r="26374" spans="1:10" x14ac:dyDescent="0.25">
      <c r="A26374" s="4" t="str">
        <f>CONCATENATE(B26374,"-",C26374,"-",D26374)</f>
        <v>46271-POX38-bbd2</v>
      </c>
      <c r="B26374" s="16">
        <v>46271</v>
      </c>
      <c r="C26374" s="10" t="s">
        <v>45</v>
      </c>
      <c r="D26374" s="10" t="s">
        <v>70</v>
      </c>
      <c r="E26374" s="10">
        <v>0</v>
      </c>
      <c r="F26374" s="10">
        <v>0</v>
      </c>
      <c r="G26374" s="10">
        <v>24</v>
      </c>
      <c r="H26374" s="10">
        <v>0</v>
      </c>
      <c r="I26374" s="4" t="s">
        <v>828</v>
      </c>
      <c r="J26374" s="7" t="str">
        <f>VLOOKUP(C26374,'[1]T. Apoyo Sistema'!$B$1:$C$89,2,0)</f>
        <v>SI</v>
      </c>
    </row>
    <row r="26375" spans="1:10" x14ac:dyDescent="0.25">
      <c r="A26375" s="4" t="str">
        <f>CONCATENATE(B26375,"-",C26375,"-",D26375)</f>
        <v>46271-POX38-com1</v>
      </c>
      <c r="B26375" s="16">
        <v>46271</v>
      </c>
      <c r="C26375" s="10" t="s">
        <v>45</v>
      </c>
      <c r="D26375" s="10" t="s">
        <v>71</v>
      </c>
      <c r="E26375" s="10">
        <v>0</v>
      </c>
      <c r="F26375" s="10">
        <v>16.2</v>
      </c>
      <c r="G26375" s="10">
        <v>7.8000000000000007</v>
      </c>
      <c r="H26375" s="10">
        <v>0</v>
      </c>
      <c r="I26375" s="4" t="s">
        <v>828</v>
      </c>
      <c r="J26375" s="7" t="str">
        <f>VLOOKUP(C26375,'[1]T. Apoyo Sistema'!$B$1:$C$89,2,0)</f>
        <v>SI</v>
      </c>
    </row>
    <row r="26376" spans="1:10" x14ac:dyDescent="0.25">
      <c r="A26376" s="4" t="str">
        <f>CONCATENATE(B26376,"-",C26376,"-",D26376)</f>
        <v>46271-POX38-com2</v>
      </c>
      <c r="B26376" s="16">
        <v>46271</v>
      </c>
      <c r="C26376" s="10" t="s">
        <v>45</v>
      </c>
      <c r="D26376" s="10" t="s">
        <v>72</v>
      </c>
      <c r="E26376" s="10">
        <v>0</v>
      </c>
      <c r="F26376" s="10">
        <v>16.183333333333334</v>
      </c>
      <c r="G26376" s="10">
        <v>7.8166666666666664</v>
      </c>
      <c r="H26376" s="10">
        <v>0</v>
      </c>
      <c r="I26376" s="4" t="s">
        <v>828</v>
      </c>
      <c r="J26376" s="7" t="str">
        <f>VLOOKUP(C26376,'[1]T. Apoyo Sistema'!$B$1:$C$89,2,0)</f>
        <v>SI</v>
      </c>
    </row>
    <row r="26377" spans="1:10" x14ac:dyDescent="0.25">
      <c r="A26377" s="4" t="str">
        <f>CONCATENATE(B26377,"-",C26377,"-",D26377)</f>
        <v>46271-POX38-com3</v>
      </c>
      <c r="B26377" s="16">
        <v>46271</v>
      </c>
      <c r="C26377" s="10" t="s">
        <v>45</v>
      </c>
      <c r="D26377" s="10" t="s">
        <v>77</v>
      </c>
      <c r="E26377" s="10">
        <v>0</v>
      </c>
      <c r="F26377" s="10">
        <v>16.149999999999999</v>
      </c>
      <c r="G26377" s="10">
        <v>7.8500000000000014</v>
      </c>
      <c r="H26377" s="10">
        <v>0</v>
      </c>
      <c r="I26377" s="4" t="s">
        <v>828</v>
      </c>
      <c r="J26377" s="7" t="str">
        <f>VLOOKUP(C26377,'[1]T. Apoyo Sistema'!$B$1:$C$89,2,0)</f>
        <v>SI</v>
      </c>
    </row>
    <row r="26378" spans="1:10" x14ac:dyDescent="0.25">
      <c r="A26378" s="4" t="str">
        <f>CONCATENATE(B26378,"-",C26378,"-",D26378)</f>
        <v>46271-POX38-gen1</v>
      </c>
      <c r="B26378" s="16">
        <v>46271</v>
      </c>
      <c r="C26378" s="10" t="s">
        <v>45</v>
      </c>
      <c r="D26378" s="10" t="s">
        <v>59</v>
      </c>
      <c r="E26378" s="10">
        <v>1</v>
      </c>
      <c r="F26378" s="10">
        <v>13.7</v>
      </c>
      <c r="G26378" s="10">
        <v>7.0666666666666664</v>
      </c>
      <c r="H26378" s="10">
        <v>3.2333333333333334</v>
      </c>
      <c r="I26378" s="4" t="s">
        <v>828</v>
      </c>
      <c r="J26378" s="7" t="str">
        <f>VLOOKUP(C26378,'[1]T. Apoyo Sistema'!$B$1:$C$89,2,0)</f>
        <v>SI</v>
      </c>
    </row>
    <row r="26379" spans="1:10" x14ac:dyDescent="0.25">
      <c r="A26379" s="4" t="str">
        <f>CONCATENATE(B26379,"-",C26379,"-",D26379)</f>
        <v>46271-POX38-gen2</v>
      </c>
      <c r="B26379" s="16">
        <v>46271</v>
      </c>
      <c r="C26379" s="10" t="s">
        <v>45</v>
      </c>
      <c r="D26379" s="10" t="s">
        <v>73</v>
      </c>
      <c r="E26379" s="10">
        <v>0</v>
      </c>
      <c r="F26379" s="10">
        <v>2.7833333333333332</v>
      </c>
      <c r="G26379" s="10">
        <v>21.216666666666669</v>
      </c>
      <c r="H26379" s="10">
        <v>0</v>
      </c>
      <c r="I26379" s="4" t="s">
        <v>828</v>
      </c>
      <c r="J26379" s="7" t="str">
        <f>VLOOKUP(C26379,'[1]T. Apoyo Sistema'!$B$1:$C$89,2,0)</f>
        <v>SI</v>
      </c>
    </row>
    <row r="26380" spans="1:10" x14ac:dyDescent="0.25">
      <c r="A26380" s="4" t="str">
        <f>CONCATENATE(B26380,"-",C26380,"-",D26380)</f>
        <v>46271-POX38-psa1</v>
      </c>
      <c r="B26380" s="16">
        <v>46271</v>
      </c>
      <c r="C26380" s="10" t="s">
        <v>45</v>
      </c>
      <c r="D26380" s="10" t="s">
        <v>60</v>
      </c>
      <c r="E26380" s="10">
        <v>0</v>
      </c>
      <c r="F26380" s="10">
        <v>2.3666666666666667</v>
      </c>
      <c r="G26380" s="10">
        <v>21.633333333333333</v>
      </c>
      <c r="H26380" s="10">
        <v>0</v>
      </c>
      <c r="I26380" s="4" t="s">
        <v>828</v>
      </c>
      <c r="J26380" s="7" t="str">
        <f>VLOOKUP(C26380,'[1]T. Apoyo Sistema'!$B$1:$C$89,2,0)</f>
        <v>SI</v>
      </c>
    </row>
    <row r="26381" spans="1:10" x14ac:dyDescent="0.25">
      <c r="A26381" s="4" t="str">
        <f>CONCATENATE(B26381,"-",C26381,"-",D26381)</f>
        <v>46271-POX38-psa2</v>
      </c>
      <c r="B26381" s="16">
        <v>46271</v>
      </c>
      <c r="C26381" s="10" t="s">
        <v>45</v>
      </c>
      <c r="D26381" s="10" t="s">
        <v>74</v>
      </c>
      <c r="E26381" s="10">
        <v>0</v>
      </c>
      <c r="F26381" s="10">
        <v>2.3666666666666667</v>
      </c>
      <c r="G26381" s="10">
        <v>21.633333333333333</v>
      </c>
      <c r="H26381" s="10">
        <v>0</v>
      </c>
      <c r="I26381" s="4" t="s">
        <v>828</v>
      </c>
      <c r="J26381" s="7" t="str">
        <f>VLOOKUP(C26381,'[1]T. Apoyo Sistema'!$B$1:$C$89,2,0)</f>
        <v>SI</v>
      </c>
    </row>
    <row r="26382" spans="1:10" x14ac:dyDescent="0.25">
      <c r="A26382" s="4" t="str">
        <f>CONCATENATE(B26382,"-",C26382,"-",D26382)</f>
        <v>46271-POX38-psa3</v>
      </c>
      <c r="B26382" s="16">
        <v>46271</v>
      </c>
      <c r="C26382" s="10" t="s">
        <v>45</v>
      </c>
      <c r="D26382" s="10" t="s">
        <v>79</v>
      </c>
      <c r="E26382" s="10">
        <v>0</v>
      </c>
      <c r="F26382" s="10">
        <v>2.3333333333333335</v>
      </c>
      <c r="G26382" s="10">
        <v>21.666666666666668</v>
      </c>
      <c r="H26382" s="10">
        <v>0</v>
      </c>
      <c r="I26382" s="4" t="s">
        <v>828</v>
      </c>
      <c r="J26382" s="7" t="str">
        <f>VLOOKUP(C26382,'[1]T. Apoyo Sistema'!$B$1:$C$89,2,0)</f>
        <v>SI</v>
      </c>
    </row>
    <row r="26383" spans="1:10" x14ac:dyDescent="0.25">
      <c r="A26383" s="4" t="str">
        <f>CONCATENATE(B26383,"-",C26383,"-",D26383)</f>
        <v>46271-POX38-psa4</v>
      </c>
      <c r="B26383" s="16">
        <v>46271</v>
      </c>
      <c r="C26383" s="10" t="s">
        <v>45</v>
      </c>
      <c r="D26383" s="10" t="s">
        <v>80</v>
      </c>
      <c r="E26383" s="10">
        <v>0</v>
      </c>
      <c r="F26383" s="10">
        <v>2.3333333333333335</v>
      </c>
      <c r="G26383" s="10">
        <v>21.666666666666668</v>
      </c>
      <c r="H26383" s="10">
        <v>0</v>
      </c>
      <c r="I26383" s="4" t="s">
        <v>828</v>
      </c>
      <c r="J26383" s="7" t="str">
        <f>VLOOKUP(C26383,'[1]T. Apoyo Sistema'!$B$1:$C$89,2,0)</f>
        <v>SI</v>
      </c>
    </row>
    <row r="26384" spans="1:10" x14ac:dyDescent="0.25">
      <c r="A26384" s="4" t="str">
        <f>CONCATENATE(B26384,"-",C26384,"-",D26384)</f>
        <v>46271-POX38-psa5</v>
      </c>
      <c r="B26384" s="16">
        <v>46271</v>
      </c>
      <c r="C26384" s="10" t="s">
        <v>45</v>
      </c>
      <c r="D26384" s="10" t="s">
        <v>92</v>
      </c>
      <c r="E26384" s="10">
        <v>0</v>
      </c>
      <c r="F26384" s="10">
        <v>2.3166666666666669</v>
      </c>
      <c r="G26384" s="10">
        <v>21.683333333333334</v>
      </c>
      <c r="H26384" s="10">
        <v>0</v>
      </c>
      <c r="I26384" s="4" t="s">
        <v>828</v>
      </c>
      <c r="J26384" s="7" t="str">
        <f>VLOOKUP(C26384,'[1]T. Apoyo Sistema'!$B$1:$C$89,2,0)</f>
        <v>SI</v>
      </c>
    </row>
    <row r="26385" spans="1:10" x14ac:dyDescent="0.25">
      <c r="A26385" s="4" t="str">
        <f>CONCATENATE(B26385,"-",C26385,"-",D26385)</f>
        <v>46271-POX38-psa6</v>
      </c>
      <c r="B26385" s="16">
        <v>46271</v>
      </c>
      <c r="C26385" s="10" t="s">
        <v>45</v>
      </c>
      <c r="D26385" s="10" t="s">
        <v>93</v>
      </c>
      <c r="E26385" s="10">
        <v>0</v>
      </c>
      <c r="F26385" s="10">
        <v>2.3166666666666669</v>
      </c>
      <c r="G26385" s="10">
        <v>21.683333333333334</v>
      </c>
      <c r="H26385" s="10">
        <v>0</v>
      </c>
      <c r="I26385" s="4" t="s">
        <v>828</v>
      </c>
      <c r="J26385" s="7" t="str">
        <f>VLOOKUP(C26385,'[1]T. Apoyo Sistema'!$B$1:$C$89,2,0)</f>
        <v>SI</v>
      </c>
    </row>
    <row r="26386" spans="1:10" x14ac:dyDescent="0.25">
      <c r="A26386" s="4" t="str">
        <f>CONCATENATE(B26386,"-",C26386,"-",D26386)</f>
        <v>46271-POX38-sec1</v>
      </c>
      <c r="B26386" s="16">
        <v>46271</v>
      </c>
      <c r="C26386" s="10" t="s">
        <v>45</v>
      </c>
      <c r="D26386" s="10" t="s">
        <v>75</v>
      </c>
      <c r="E26386" s="10">
        <v>0</v>
      </c>
      <c r="F26386" s="10">
        <v>16.383333333333333</v>
      </c>
      <c r="G26386" s="10">
        <v>7.6166666666666671</v>
      </c>
      <c r="H26386" s="10">
        <v>0</v>
      </c>
      <c r="I26386" s="4" t="s">
        <v>828</v>
      </c>
      <c r="J26386" s="7" t="str">
        <f>VLOOKUP(C26386,'[1]T. Apoyo Sistema'!$B$1:$C$89,2,0)</f>
        <v>SI</v>
      </c>
    </row>
    <row r="26387" spans="1:10" x14ac:dyDescent="0.25">
      <c r="A26387" s="4" t="str">
        <f>CONCATENATE(B26387,"-",C26387,"-",D26387)</f>
        <v>46271-POX38-sec2</v>
      </c>
      <c r="B26387" s="16">
        <v>46271</v>
      </c>
      <c r="C26387" s="10" t="s">
        <v>45</v>
      </c>
      <c r="D26387" s="10" t="s">
        <v>76</v>
      </c>
      <c r="E26387" s="10">
        <v>0</v>
      </c>
      <c r="F26387" s="10">
        <v>16.383333333333333</v>
      </c>
      <c r="G26387" s="10">
        <v>7.6166666666666671</v>
      </c>
      <c r="H26387" s="10">
        <v>0</v>
      </c>
      <c r="I26387" s="4" t="s">
        <v>828</v>
      </c>
      <c r="J26387" s="7" t="str">
        <f>VLOOKUP(C26387,'[1]T. Apoyo Sistema'!$B$1:$C$89,2,0)</f>
        <v>SI</v>
      </c>
    </row>
    <row r="26388" spans="1:10" x14ac:dyDescent="0.25">
      <c r="A26388" s="4" t="str">
        <f>CONCATENATE(B26388,"-",C26388,"-",D26388)</f>
        <v>46271-POX40-bbd1</v>
      </c>
      <c r="B26388" s="16">
        <v>46271</v>
      </c>
      <c r="C26388" s="10" t="s">
        <v>94</v>
      </c>
      <c r="D26388" s="10" t="s">
        <v>69</v>
      </c>
      <c r="E26388" s="10">
        <v>0</v>
      </c>
      <c r="F26388" s="10">
        <v>0.78333333333333333</v>
      </c>
      <c r="G26388" s="10">
        <v>23.216666666666665</v>
      </c>
      <c r="H26388" s="10">
        <v>0</v>
      </c>
      <c r="I26388" s="4" t="s">
        <v>828</v>
      </c>
      <c r="J26388" s="7" t="str">
        <f>VLOOKUP(C26388,'[1]T. Apoyo Sistema'!$B$1:$C$89,2,0)</f>
        <v>SI</v>
      </c>
    </row>
    <row r="26389" spans="1:10" x14ac:dyDescent="0.25">
      <c r="A26389" s="4" t="str">
        <f>CONCATENATE(B26389,"-",C26389,"-",D26389)</f>
        <v>46271-POX40-bbd2</v>
      </c>
      <c r="B26389" s="16">
        <v>46271</v>
      </c>
      <c r="C26389" s="10" t="s">
        <v>94</v>
      </c>
      <c r="D26389" s="10" t="s">
        <v>70</v>
      </c>
      <c r="E26389" s="10">
        <v>0</v>
      </c>
      <c r="F26389" s="10">
        <v>0</v>
      </c>
      <c r="G26389" s="10">
        <v>24</v>
      </c>
      <c r="H26389" s="10">
        <v>0</v>
      </c>
      <c r="I26389" s="4" t="s">
        <v>828</v>
      </c>
      <c r="J26389" s="7" t="str">
        <f>VLOOKUP(C26389,'[1]T. Apoyo Sistema'!$B$1:$C$89,2,0)</f>
        <v>SI</v>
      </c>
    </row>
    <row r="26390" spans="1:10" x14ac:dyDescent="0.25">
      <c r="A26390" s="4" t="str">
        <f>CONCATENATE(B26390,"-",C26390,"-",D26390)</f>
        <v>46271-POX40-com1</v>
      </c>
      <c r="B26390" s="16">
        <v>46271</v>
      </c>
      <c r="C26390" s="10" t="s">
        <v>94</v>
      </c>
      <c r="D26390" s="10" t="s">
        <v>71</v>
      </c>
      <c r="E26390" s="10">
        <v>0</v>
      </c>
      <c r="F26390" s="10">
        <v>9.2333333333333325</v>
      </c>
      <c r="G26390" s="10">
        <v>14.766666666666667</v>
      </c>
      <c r="H26390" s="10">
        <v>0</v>
      </c>
      <c r="I26390" s="4" t="s">
        <v>828</v>
      </c>
      <c r="J26390" s="7" t="str">
        <f>VLOOKUP(C26390,'[1]T. Apoyo Sistema'!$B$1:$C$89,2,0)</f>
        <v>SI</v>
      </c>
    </row>
    <row r="26391" spans="1:10" x14ac:dyDescent="0.25">
      <c r="A26391" s="4" t="str">
        <f>CONCATENATE(B26391,"-",C26391,"-",D26391)</f>
        <v>46271-POX40-com2</v>
      </c>
      <c r="B26391" s="16">
        <v>46271</v>
      </c>
      <c r="C26391" s="10" t="s">
        <v>94</v>
      </c>
      <c r="D26391" s="10" t="s">
        <v>72</v>
      </c>
      <c r="E26391" s="10">
        <v>0</v>
      </c>
      <c r="F26391" s="10">
        <v>9.1</v>
      </c>
      <c r="G26391" s="10">
        <v>14.9</v>
      </c>
      <c r="H26391" s="10">
        <v>0</v>
      </c>
      <c r="I26391" s="4" t="s">
        <v>828</v>
      </c>
      <c r="J26391" s="7" t="str">
        <f>VLOOKUP(C26391,'[1]T. Apoyo Sistema'!$B$1:$C$89,2,0)</f>
        <v>SI</v>
      </c>
    </row>
    <row r="26392" spans="1:10" x14ac:dyDescent="0.25">
      <c r="A26392" s="4" t="str">
        <f>CONCATENATE(B26392,"-",C26392,"-",D26392)</f>
        <v>46271-POX40-com3</v>
      </c>
      <c r="B26392" s="16">
        <v>46271</v>
      </c>
      <c r="C26392" s="10" t="s">
        <v>94</v>
      </c>
      <c r="D26392" s="10" t="s">
        <v>77</v>
      </c>
      <c r="E26392" s="10">
        <v>0</v>
      </c>
      <c r="F26392" s="10">
        <v>9.5166666666666675</v>
      </c>
      <c r="G26392" s="10">
        <v>14.483333333333333</v>
      </c>
      <c r="H26392" s="10">
        <v>0</v>
      </c>
      <c r="I26392" s="4" t="s">
        <v>828</v>
      </c>
      <c r="J26392" s="7" t="str">
        <f>VLOOKUP(C26392,'[1]T. Apoyo Sistema'!$B$1:$C$89,2,0)</f>
        <v>SI</v>
      </c>
    </row>
    <row r="26393" spans="1:10" x14ac:dyDescent="0.25">
      <c r="A26393" s="4" t="str">
        <f>CONCATENATE(B26393,"-",C26393,"-",D26393)</f>
        <v>46271-POX40-gen1</v>
      </c>
      <c r="B26393" s="16">
        <v>46271</v>
      </c>
      <c r="C26393" s="10" t="s">
        <v>94</v>
      </c>
      <c r="D26393" s="10" t="s">
        <v>59</v>
      </c>
      <c r="E26393" s="10">
        <v>0</v>
      </c>
      <c r="F26393" s="10">
        <v>0</v>
      </c>
      <c r="G26393" s="10">
        <v>24</v>
      </c>
      <c r="H26393" s="10">
        <v>0</v>
      </c>
      <c r="I26393" s="4" t="s">
        <v>828</v>
      </c>
      <c r="J26393" s="7" t="str">
        <f>VLOOKUP(C26393,'[1]T. Apoyo Sistema'!$B$1:$C$89,2,0)</f>
        <v>SI</v>
      </c>
    </row>
    <row r="26394" spans="1:10" x14ac:dyDescent="0.25">
      <c r="A26394" s="4" t="str">
        <f>CONCATENATE(B26394,"-",C26394,"-",D26394)</f>
        <v>46271-POX40-gen2</v>
      </c>
      <c r="B26394" s="16">
        <v>46271</v>
      </c>
      <c r="C26394" s="10" t="s">
        <v>94</v>
      </c>
      <c r="D26394" s="10" t="s">
        <v>73</v>
      </c>
      <c r="E26394" s="10">
        <v>0</v>
      </c>
      <c r="F26394" s="10">
        <v>10.916666666666666</v>
      </c>
      <c r="G26394" s="10">
        <v>13.083333333333334</v>
      </c>
      <c r="H26394" s="10">
        <v>0</v>
      </c>
      <c r="I26394" s="4" t="s">
        <v>828</v>
      </c>
      <c r="J26394" s="7" t="str">
        <f>VLOOKUP(C26394,'[1]T. Apoyo Sistema'!$B$1:$C$89,2,0)</f>
        <v>SI</v>
      </c>
    </row>
    <row r="26395" spans="1:10" x14ac:dyDescent="0.25">
      <c r="A26395" s="4" t="str">
        <f>CONCATENATE(B26395,"-",C26395,"-",D26395)</f>
        <v>46271-POX40-psa1</v>
      </c>
      <c r="B26395" s="16">
        <v>46271</v>
      </c>
      <c r="C26395" s="10" t="s">
        <v>94</v>
      </c>
      <c r="D26395" s="10" t="s">
        <v>60</v>
      </c>
      <c r="E26395" s="10">
        <v>0</v>
      </c>
      <c r="F26395" s="10">
        <v>8.75</v>
      </c>
      <c r="G26395" s="10">
        <v>15.25</v>
      </c>
      <c r="H26395" s="10">
        <v>0</v>
      </c>
      <c r="I26395" s="4" t="s">
        <v>828</v>
      </c>
      <c r="J26395" s="7" t="str">
        <f>VLOOKUP(C26395,'[1]T. Apoyo Sistema'!$B$1:$C$89,2,0)</f>
        <v>SI</v>
      </c>
    </row>
    <row r="26396" spans="1:10" x14ac:dyDescent="0.25">
      <c r="A26396" s="4" t="str">
        <f>CONCATENATE(B26396,"-",C26396,"-",D26396)</f>
        <v>46271-POX40-psa2</v>
      </c>
      <c r="B26396" s="16">
        <v>46271</v>
      </c>
      <c r="C26396" s="10" t="s">
        <v>94</v>
      </c>
      <c r="D26396" s="10" t="s">
        <v>74</v>
      </c>
      <c r="E26396" s="10">
        <v>0</v>
      </c>
      <c r="F26396" s="10">
        <v>8.7333333333333325</v>
      </c>
      <c r="G26396" s="10">
        <v>15.266666666666667</v>
      </c>
      <c r="H26396" s="10">
        <v>0</v>
      </c>
      <c r="I26396" s="4" t="s">
        <v>828</v>
      </c>
      <c r="J26396" s="7" t="str">
        <f>VLOOKUP(C26396,'[1]T. Apoyo Sistema'!$B$1:$C$89,2,0)</f>
        <v>SI</v>
      </c>
    </row>
    <row r="26397" spans="1:10" x14ac:dyDescent="0.25">
      <c r="A26397" s="4" t="str">
        <f>CONCATENATE(B26397,"-",C26397,"-",D26397)</f>
        <v>46271-POX40-psa3</v>
      </c>
      <c r="B26397" s="16">
        <v>46271</v>
      </c>
      <c r="C26397" s="10" t="s">
        <v>94</v>
      </c>
      <c r="D26397" s="10" t="s">
        <v>79</v>
      </c>
      <c r="E26397" s="10">
        <v>0</v>
      </c>
      <c r="F26397" s="10">
        <v>8.6833333333333336</v>
      </c>
      <c r="G26397" s="10">
        <v>15.316666666666666</v>
      </c>
      <c r="H26397" s="10">
        <v>0</v>
      </c>
      <c r="I26397" s="4" t="s">
        <v>828</v>
      </c>
      <c r="J26397" s="7" t="str">
        <f>VLOOKUP(C26397,'[1]T. Apoyo Sistema'!$B$1:$C$89,2,0)</f>
        <v>SI</v>
      </c>
    </row>
    <row r="26398" spans="1:10" x14ac:dyDescent="0.25">
      <c r="A26398" s="4" t="str">
        <f>CONCATENATE(B26398,"-",C26398,"-",D26398)</f>
        <v>46271-POX40-psa4</v>
      </c>
      <c r="B26398" s="16">
        <v>46271</v>
      </c>
      <c r="C26398" s="10" t="s">
        <v>94</v>
      </c>
      <c r="D26398" s="10" t="s">
        <v>80</v>
      </c>
      <c r="E26398" s="10">
        <v>0</v>
      </c>
      <c r="F26398" s="10">
        <v>8.6</v>
      </c>
      <c r="G26398" s="10">
        <v>15.4</v>
      </c>
      <c r="H26398" s="10">
        <v>0</v>
      </c>
      <c r="I26398" s="4" t="s">
        <v>828</v>
      </c>
      <c r="J26398" s="7" t="str">
        <f>VLOOKUP(C26398,'[1]T. Apoyo Sistema'!$B$1:$C$89,2,0)</f>
        <v>SI</v>
      </c>
    </row>
    <row r="26399" spans="1:10" x14ac:dyDescent="0.25">
      <c r="A26399" s="4" t="str">
        <f>CONCATENATE(B26399,"-",C26399,"-",D26399)</f>
        <v>46271-POX40-psa5</v>
      </c>
      <c r="B26399" s="16">
        <v>46271</v>
      </c>
      <c r="C26399" s="10" t="s">
        <v>94</v>
      </c>
      <c r="D26399" s="10" t="s">
        <v>92</v>
      </c>
      <c r="E26399" s="10">
        <v>0</v>
      </c>
      <c r="F26399" s="10">
        <v>8.5</v>
      </c>
      <c r="G26399" s="10">
        <v>15.5</v>
      </c>
      <c r="H26399" s="10">
        <v>0</v>
      </c>
      <c r="I26399" s="4" t="s">
        <v>828</v>
      </c>
      <c r="J26399" s="7" t="str">
        <f>VLOOKUP(C26399,'[1]T. Apoyo Sistema'!$B$1:$C$89,2,0)</f>
        <v>SI</v>
      </c>
    </row>
    <row r="26400" spans="1:10" x14ac:dyDescent="0.25">
      <c r="A26400" s="4" t="str">
        <f>CONCATENATE(B26400,"-",C26400,"-",D26400)</f>
        <v>46271-POX40-psa6</v>
      </c>
      <c r="B26400" s="16">
        <v>46271</v>
      </c>
      <c r="C26400" s="10" t="s">
        <v>94</v>
      </c>
      <c r="D26400" s="10" t="s">
        <v>93</v>
      </c>
      <c r="E26400" s="10">
        <v>0</v>
      </c>
      <c r="F26400" s="10">
        <v>8.4833333333333325</v>
      </c>
      <c r="G26400" s="10">
        <v>15.516666666666667</v>
      </c>
      <c r="H26400" s="10">
        <v>0</v>
      </c>
      <c r="I26400" s="4" t="s">
        <v>828</v>
      </c>
      <c r="J26400" s="7" t="str">
        <f>VLOOKUP(C26400,'[1]T. Apoyo Sistema'!$B$1:$C$89,2,0)</f>
        <v>SI</v>
      </c>
    </row>
    <row r="26401" spans="1:10" x14ac:dyDescent="0.25">
      <c r="A26401" s="4" t="str">
        <f>CONCATENATE(B26401,"-",C26401,"-",D26401)</f>
        <v>46271-POX40-sec1</v>
      </c>
      <c r="B26401" s="16">
        <v>46271</v>
      </c>
      <c r="C26401" s="10" t="s">
        <v>94</v>
      </c>
      <c r="D26401" s="10" t="s">
        <v>75</v>
      </c>
      <c r="E26401" s="10">
        <v>0</v>
      </c>
      <c r="F26401" s="10">
        <v>10.316666666666666</v>
      </c>
      <c r="G26401" s="10">
        <v>13.683333333333334</v>
      </c>
      <c r="H26401" s="10">
        <v>0</v>
      </c>
      <c r="I26401" s="4" t="s">
        <v>828</v>
      </c>
      <c r="J26401" s="7" t="str">
        <f>VLOOKUP(C26401,'[1]T. Apoyo Sistema'!$B$1:$C$89,2,0)</f>
        <v>SI</v>
      </c>
    </row>
    <row r="26402" spans="1:10" x14ac:dyDescent="0.25">
      <c r="A26402" s="4" t="str">
        <f>CONCATENATE(B26402,"-",C26402,"-",D26402)</f>
        <v>46271-POX40-sec2</v>
      </c>
      <c r="B26402" s="16">
        <v>46271</v>
      </c>
      <c r="C26402" s="10" t="s">
        <v>94</v>
      </c>
      <c r="D26402" s="10" t="s">
        <v>76</v>
      </c>
      <c r="E26402" s="10">
        <v>0</v>
      </c>
      <c r="F26402" s="10">
        <v>10.316666666666666</v>
      </c>
      <c r="G26402" s="10">
        <v>13.683333333333334</v>
      </c>
      <c r="H26402" s="10">
        <v>0</v>
      </c>
      <c r="I26402" s="4" t="s">
        <v>828</v>
      </c>
      <c r="J26402" s="7" t="str">
        <f>VLOOKUP(C26402,'[1]T. Apoyo Sistema'!$B$1:$C$89,2,0)</f>
        <v>SI</v>
      </c>
    </row>
    <row r="26403" spans="1:10" x14ac:dyDescent="0.25">
      <c r="A26403" s="4" t="str">
        <f>CONCATENATE(B26403,"-",C26403,"-",D26403)</f>
        <v>46265-POX56-com4</v>
      </c>
      <c r="B26403" s="16">
        <v>46265</v>
      </c>
      <c r="C26403" s="10" t="s">
        <v>48</v>
      </c>
      <c r="D26403" s="10" t="s">
        <v>78</v>
      </c>
      <c r="E26403" s="10">
        <v>0</v>
      </c>
      <c r="F26403" s="12">
        <v>15.85</v>
      </c>
      <c r="G26403" s="12">
        <v>8.1333333333333346</v>
      </c>
      <c r="H26403" s="12">
        <v>0</v>
      </c>
      <c r="I26403" s="4" t="s">
        <v>13</v>
      </c>
      <c r="J26403" s="7" t="str">
        <f>VLOOKUP(C26403,'[1]T. Apoyo Sistema'!$B$1:$C$89,2,0)</f>
        <v>SI</v>
      </c>
    </row>
    <row r="26404" spans="1:10" x14ac:dyDescent="0.25">
      <c r="A26404" s="4" t="str">
        <f>CONCATENATE(B26404,"-",C26404,"-",D26404)</f>
        <v>46265-POX56-gen1</v>
      </c>
      <c r="B26404" s="16">
        <v>46265</v>
      </c>
      <c r="C26404" s="10" t="s">
        <v>48</v>
      </c>
      <c r="D26404" s="10" t="s">
        <v>59</v>
      </c>
      <c r="E26404" s="10">
        <v>0</v>
      </c>
      <c r="F26404" s="12">
        <v>0</v>
      </c>
      <c r="G26404" s="12">
        <v>23.983333333333334</v>
      </c>
      <c r="H26404" s="12">
        <v>0</v>
      </c>
      <c r="I26404" s="4" t="s">
        <v>13</v>
      </c>
      <c r="J26404" s="7" t="str">
        <f>VLOOKUP(C26404,'[1]T. Apoyo Sistema'!$B$1:$C$89,2,0)</f>
        <v>SI</v>
      </c>
    </row>
    <row r="26405" spans="1:10" x14ac:dyDescent="0.25">
      <c r="A26405" s="4" t="str">
        <f>CONCATENATE(B26405,"-",C26405,"-",D26405)</f>
        <v>46265-POX56-gen2</v>
      </c>
      <c r="B26405" s="16">
        <v>46265</v>
      </c>
      <c r="C26405" s="10" t="s">
        <v>48</v>
      </c>
      <c r="D26405" s="10" t="s">
        <v>73</v>
      </c>
      <c r="E26405" s="10">
        <v>0</v>
      </c>
      <c r="F26405" s="12">
        <v>16.466666666666665</v>
      </c>
      <c r="G26405" s="12">
        <v>7.5166666666666693</v>
      </c>
      <c r="H26405" s="12">
        <v>0</v>
      </c>
      <c r="I26405" s="4" t="s">
        <v>13</v>
      </c>
      <c r="J26405" s="7" t="str">
        <f>VLOOKUP(C26405,'[1]T. Apoyo Sistema'!$B$1:$C$89,2,0)</f>
        <v>SI</v>
      </c>
    </row>
    <row r="26406" spans="1:10" x14ac:dyDescent="0.25">
      <c r="A26406" s="4" t="str">
        <f>CONCATENATE(B26406,"-",C26406,"-",D26406)</f>
        <v>46265-POX56-psa1</v>
      </c>
      <c r="B26406" s="16">
        <v>46265</v>
      </c>
      <c r="C26406" s="10" t="s">
        <v>48</v>
      </c>
      <c r="D26406" s="10" t="s">
        <v>60</v>
      </c>
      <c r="E26406" s="10">
        <v>0</v>
      </c>
      <c r="F26406" s="12">
        <v>13.133333333333333</v>
      </c>
      <c r="G26406" s="12">
        <v>10.850000000000001</v>
      </c>
      <c r="H26406" s="12">
        <v>0</v>
      </c>
      <c r="I26406" s="4" t="s">
        <v>13</v>
      </c>
      <c r="J26406" s="7" t="str">
        <f>VLOOKUP(C26406,'[1]T. Apoyo Sistema'!$B$1:$C$89,2,0)</f>
        <v>SI</v>
      </c>
    </row>
    <row r="26407" spans="1:10" x14ac:dyDescent="0.25">
      <c r="A26407" s="4" t="str">
        <f>CONCATENATE(B26407,"-",C26407,"-",D26407)</f>
        <v>46265-POX56-psa2</v>
      </c>
      <c r="B26407" s="16">
        <v>46265</v>
      </c>
      <c r="C26407" s="10" t="s">
        <v>48</v>
      </c>
      <c r="D26407" s="10" t="s">
        <v>74</v>
      </c>
      <c r="E26407" s="10">
        <v>0</v>
      </c>
      <c r="F26407" s="12">
        <v>15.283333333333333</v>
      </c>
      <c r="G26407" s="12">
        <v>8.7000000000000011</v>
      </c>
      <c r="H26407" s="12">
        <v>0</v>
      </c>
      <c r="I26407" s="4" t="s">
        <v>13</v>
      </c>
      <c r="J26407" s="7" t="str">
        <f>VLOOKUP(C26407,'[1]T. Apoyo Sistema'!$B$1:$C$89,2,0)</f>
        <v>SI</v>
      </c>
    </row>
    <row r="26408" spans="1:10" x14ac:dyDescent="0.25">
      <c r="A26408" s="4" t="str">
        <f>CONCATENATE(B26408,"-",C26408,"-",D26408)</f>
        <v>46265-POX56-psa3</v>
      </c>
      <c r="B26408" s="16">
        <v>46265</v>
      </c>
      <c r="C26408" s="10" t="s">
        <v>48</v>
      </c>
      <c r="D26408" s="10" t="s">
        <v>79</v>
      </c>
      <c r="E26408" s="10">
        <v>0</v>
      </c>
      <c r="F26408" s="12">
        <v>15.233333333333333</v>
      </c>
      <c r="G26408" s="12">
        <v>8.7500000000000018</v>
      </c>
      <c r="H26408" s="12">
        <v>0</v>
      </c>
      <c r="I26408" s="4" t="s">
        <v>13</v>
      </c>
      <c r="J26408" s="7" t="str">
        <f>VLOOKUP(C26408,'[1]T. Apoyo Sistema'!$B$1:$C$89,2,0)</f>
        <v>SI</v>
      </c>
    </row>
    <row r="26409" spans="1:10" x14ac:dyDescent="0.25">
      <c r="A26409" s="4" t="str">
        <f>CONCATENATE(B26409,"-",C26409,"-",D26409)</f>
        <v>46265-POX56-psa4</v>
      </c>
      <c r="B26409" s="16">
        <v>46265</v>
      </c>
      <c r="C26409" s="10" t="s">
        <v>48</v>
      </c>
      <c r="D26409" s="10" t="s">
        <v>80</v>
      </c>
      <c r="E26409" s="10">
        <v>0</v>
      </c>
      <c r="F26409" s="12">
        <v>14.416666666666666</v>
      </c>
      <c r="G26409" s="12">
        <v>9.5666666666666682</v>
      </c>
      <c r="H26409" s="12">
        <v>0</v>
      </c>
      <c r="I26409" s="4" t="s">
        <v>13</v>
      </c>
      <c r="J26409" s="7" t="str">
        <f>VLOOKUP(C26409,'[1]T. Apoyo Sistema'!$B$1:$C$89,2,0)</f>
        <v>SI</v>
      </c>
    </row>
    <row r="26410" spans="1:10" x14ac:dyDescent="0.25">
      <c r="A26410" s="4" t="str">
        <f>CONCATENATE(B26410,"-",C26410,"-",D26410)</f>
        <v>46265-POX56-sec1</v>
      </c>
      <c r="B26410" s="16">
        <v>46265</v>
      </c>
      <c r="C26410" s="10" t="s">
        <v>48</v>
      </c>
      <c r="D26410" s="10" t="s">
        <v>75</v>
      </c>
      <c r="E26410" s="10">
        <v>0</v>
      </c>
      <c r="F26410" s="12">
        <v>16.25</v>
      </c>
      <c r="G26410" s="12">
        <v>7.7333333333333343</v>
      </c>
      <c r="H26410" s="12">
        <v>0</v>
      </c>
      <c r="I26410" s="4" t="s">
        <v>13</v>
      </c>
      <c r="J26410" s="7" t="str">
        <f>VLOOKUP(C26410,'[1]T. Apoyo Sistema'!$B$1:$C$89,2,0)</f>
        <v>SI</v>
      </c>
    </row>
    <row r="26411" spans="1:10" x14ac:dyDescent="0.25">
      <c r="A26411" s="4" t="str">
        <f>CONCATENATE(B26411,"-",C26411,"-",D26411)</f>
        <v>46265-POX56-sec2</v>
      </c>
      <c r="B26411" s="16">
        <v>46265</v>
      </c>
      <c r="C26411" s="10" t="s">
        <v>48</v>
      </c>
      <c r="D26411" s="10" t="s">
        <v>76</v>
      </c>
      <c r="E26411" s="10">
        <v>0</v>
      </c>
      <c r="F26411" s="12">
        <v>16.25</v>
      </c>
      <c r="G26411" s="12">
        <v>7.7333333333333343</v>
      </c>
      <c r="H26411" s="12">
        <v>0</v>
      </c>
      <c r="I26411" s="4" t="s">
        <v>13</v>
      </c>
      <c r="J26411" s="7" t="str">
        <f>VLOOKUP(C26411,'[1]T. Apoyo Sistema'!$B$1:$C$89,2,0)</f>
        <v>SI</v>
      </c>
    </row>
    <row r="26412" spans="1:10" x14ac:dyDescent="0.25">
      <c r="A26412" s="4" t="str">
        <f>CONCATENATE(B26412,"-",C26412,"-",D26412)</f>
        <v>46267-POX11-bbd1</v>
      </c>
      <c r="B26412" s="15">
        <v>46267</v>
      </c>
      <c r="C26412" s="10" t="s">
        <v>81</v>
      </c>
      <c r="D26412" s="10" t="s">
        <v>69</v>
      </c>
      <c r="E26412" s="10">
        <v>0</v>
      </c>
      <c r="F26412" s="12">
        <v>0.2</v>
      </c>
      <c r="G26412" s="12">
        <v>23.783333333333335</v>
      </c>
      <c r="H26412" s="12">
        <v>0</v>
      </c>
      <c r="I26412" s="4" t="s">
        <v>828</v>
      </c>
      <c r="J26412" s="7" t="str">
        <f>VLOOKUP(C26412,'[1]T. Apoyo Sistema'!$B$1:$C$89,2,0)</f>
        <v>SI</v>
      </c>
    </row>
    <row r="26413" spans="1:10" x14ac:dyDescent="0.25">
      <c r="A26413" s="4" t="str">
        <f>CONCATENATE(B26413,"-",C26413,"-",D26413)</f>
        <v>46267-POX11-bbd2</v>
      </c>
      <c r="B26413" s="15">
        <v>46267</v>
      </c>
      <c r="C26413" s="10" t="s">
        <v>81</v>
      </c>
      <c r="D26413" s="10" t="s">
        <v>70</v>
      </c>
      <c r="E26413" s="10">
        <v>0</v>
      </c>
      <c r="F26413" s="12">
        <v>0</v>
      </c>
      <c r="G26413" s="12">
        <v>23.983333333333334</v>
      </c>
      <c r="H26413" s="12">
        <v>0</v>
      </c>
      <c r="I26413" s="4" t="s">
        <v>828</v>
      </c>
      <c r="J26413" s="7" t="str">
        <f>VLOOKUP(C26413,'[1]T. Apoyo Sistema'!$B$1:$C$89,2,0)</f>
        <v>SI</v>
      </c>
    </row>
    <row r="26414" spans="1:10" x14ac:dyDescent="0.25">
      <c r="A26414" s="4" t="str">
        <f>CONCATENATE(B26414,"-",C26414,"-",D26414)</f>
        <v>46267-POX11-com1</v>
      </c>
      <c r="B26414" s="15">
        <v>46267</v>
      </c>
      <c r="C26414" s="10" t="s">
        <v>81</v>
      </c>
      <c r="D26414" s="10" t="s">
        <v>71</v>
      </c>
      <c r="E26414" s="10">
        <v>0</v>
      </c>
      <c r="F26414" s="12">
        <v>5.25</v>
      </c>
      <c r="G26414" s="12">
        <v>18.733333333333334</v>
      </c>
      <c r="H26414" s="12">
        <v>0</v>
      </c>
      <c r="I26414" s="4" t="s">
        <v>828</v>
      </c>
      <c r="J26414" s="7" t="str">
        <f>VLOOKUP(C26414,'[1]T. Apoyo Sistema'!$B$1:$C$89,2,0)</f>
        <v>SI</v>
      </c>
    </row>
    <row r="26415" spans="1:10" x14ac:dyDescent="0.25">
      <c r="A26415" s="4" t="str">
        <f>CONCATENATE(B26415,"-",C26415,"-",D26415)</f>
        <v>46267-POX11-com2</v>
      </c>
      <c r="B26415" s="15">
        <v>46267</v>
      </c>
      <c r="C26415" s="10" t="s">
        <v>81</v>
      </c>
      <c r="D26415" s="10" t="s">
        <v>72</v>
      </c>
      <c r="E26415" s="10">
        <v>0</v>
      </c>
      <c r="F26415" s="12">
        <v>5.1833333333333336</v>
      </c>
      <c r="G26415" s="12">
        <v>18.8</v>
      </c>
      <c r="H26415" s="12">
        <v>0</v>
      </c>
      <c r="I26415" s="4" t="s">
        <v>828</v>
      </c>
      <c r="J26415" s="7" t="str">
        <f>VLOOKUP(C26415,'[1]T. Apoyo Sistema'!$B$1:$C$89,2,0)</f>
        <v>SI</v>
      </c>
    </row>
    <row r="26416" spans="1:10" x14ac:dyDescent="0.25">
      <c r="A26416" s="4" t="str">
        <f>CONCATENATE(B26416,"-",C26416,"-",D26416)</f>
        <v>46267-POX11-com3</v>
      </c>
      <c r="B26416" s="15">
        <v>46267</v>
      </c>
      <c r="C26416" s="10" t="s">
        <v>81</v>
      </c>
      <c r="D26416" s="10" t="s">
        <v>77</v>
      </c>
      <c r="E26416" s="10">
        <v>0</v>
      </c>
      <c r="F26416" s="12">
        <v>5.15</v>
      </c>
      <c r="G26416" s="12">
        <v>18.833333333333336</v>
      </c>
      <c r="H26416" s="12">
        <v>0</v>
      </c>
      <c r="I26416" s="4" t="s">
        <v>828</v>
      </c>
      <c r="J26416" s="7" t="str">
        <f>VLOOKUP(C26416,'[1]T. Apoyo Sistema'!$B$1:$C$89,2,0)</f>
        <v>SI</v>
      </c>
    </row>
    <row r="26417" spans="1:10" x14ac:dyDescent="0.25">
      <c r="A26417" s="4" t="str">
        <f>CONCATENATE(B26417,"-",C26417,"-",D26417)</f>
        <v>46271-POX42-bbd1</v>
      </c>
      <c r="B26417" s="16">
        <v>46271</v>
      </c>
      <c r="C26417" s="10" t="s">
        <v>44</v>
      </c>
      <c r="D26417" s="10" t="s">
        <v>69</v>
      </c>
      <c r="E26417" s="10">
        <v>0</v>
      </c>
      <c r="F26417" s="10">
        <v>0</v>
      </c>
      <c r="G26417" s="10">
        <v>24</v>
      </c>
      <c r="H26417" s="10">
        <v>0</v>
      </c>
      <c r="I26417" s="4" t="s">
        <v>828</v>
      </c>
      <c r="J26417" s="7" t="str">
        <f>VLOOKUP(C26417,'[1]T. Apoyo Sistema'!$B$1:$C$89,2,0)</f>
        <v>SI</v>
      </c>
    </row>
    <row r="26418" spans="1:10" x14ac:dyDescent="0.25">
      <c r="A26418" s="4" t="str">
        <f>CONCATENATE(B26418,"-",C26418,"-",D26418)</f>
        <v>46271-POX42-bbd2</v>
      </c>
      <c r="B26418" s="16">
        <v>46271</v>
      </c>
      <c r="C26418" s="10" t="s">
        <v>44</v>
      </c>
      <c r="D26418" s="10" t="s">
        <v>70</v>
      </c>
      <c r="E26418" s="10">
        <v>0</v>
      </c>
      <c r="F26418" s="10">
        <v>0</v>
      </c>
      <c r="G26418" s="10">
        <v>24</v>
      </c>
      <c r="H26418" s="10">
        <v>0</v>
      </c>
      <c r="I26418" s="4" t="s">
        <v>828</v>
      </c>
      <c r="J26418" s="7" t="str">
        <f>VLOOKUP(C26418,'[1]T. Apoyo Sistema'!$B$1:$C$89,2,0)</f>
        <v>SI</v>
      </c>
    </row>
    <row r="26419" spans="1:10" x14ac:dyDescent="0.25">
      <c r="A26419" s="4" t="str">
        <f>CONCATENATE(B26419,"-",C26419,"-",D26419)</f>
        <v>46271-POX42-com1</v>
      </c>
      <c r="B26419" s="16">
        <v>46271</v>
      </c>
      <c r="C26419" s="10" t="s">
        <v>44</v>
      </c>
      <c r="D26419" s="10" t="s">
        <v>71</v>
      </c>
      <c r="E26419" s="10">
        <v>0</v>
      </c>
      <c r="F26419" s="10">
        <v>0.71666666666666667</v>
      </c>
      <c r="G26419" s="10">
        <v>23.283333333333335</v>
      </c>
      <c r="H26419" s="10">
        <v>0</v>
      </c>
      <c r="I26419" s="4" t="s">
        <v>828</v>
      </c>
      <c r="J26419" s="7" t="str">
        <f>VLOOKUP(C26419,'[1]T. Apoyo Sistema'!$B$1:$C$89,2,0)</f>
        <v>SI</v>
      </c>
    </row>
    <row r="26420" spans="1:10" x14ac:dyDescent="0.25">
      <c r="A26420" s="4" t="str">
        <f>CONCATENATE(B26420,"-",C26420,"-",D26420)</f>
        <v>46271-POX42-com2</v>
      </c>
      <c r="B26420" s="16">
        <v>46271</v>
      </c>
      <c r="C26420" s="10" t="s">
        <v>44</v>
      </c>
      <c r="D26420" s="10" t="s">
        <v>72</v>
      </c>
      <c r="E26420" s="10">
        <v>0</v>
      </c>
      <c r="F26420" s="10">
        <v>0.7</v>
      </c>
      <c r="G26420" s="10">
        <v>23.3</v>
      </c>
      <c r="H26420" s="10">
        <v>0</v>
      </c>
      <c r="I26420" s="4" t="s">
        <v>828</v>
      </c>
      <c r="J26420" s="7" t="str">
        <f>VLOOKUP(C26420,'[1]T. Apoyo Sistema'!$B$1:$C$89,2,0)</f>
        <v>SI</v>
      </c>
    </row>
    <row r="26421" spans="1:10" x14ac:dyDescent="0.25">
      <c r="A26421" s="4" t="str">
        <f>CONCATENATE(B26421,"-",C26421,"-",D26421)</f>
        <v>46271-POX42-com3</v>
      </c>
      <c r="B26421" s="16">
        <v>46271</v>
      </c>
      <c r="C26421" s="10" t="s">
        <v>44</v>
      </c>
      <c r="D26421" s="10" t="s">
        <v>77</v>
      </c>
      <c r="E26421" s="10">
        <v>0</v>
      </c>
      <c r="F26421" s="10">
        <v>0.78333333333333333</v>
      </c>
      <c r="G26421" s="10">
        <v>23.216666666666665</v>
      </c>
      <c r="H26421" s="10">
        <v>0</v>
      </c>
      <c r="I26421" s="4" t="s">
        <v>828</v>
      </c>
      <c r="J26421" s="7" t="str">
        <f>VLOOKUP(C26421,'[1]T. Apoyo Sistema'!$B$1:$C$89,2,0)</f>
        <v>SI</v>
      </c>
    </row>
    <row r="26422" spans="1:10" x14ac:dyDescent="0.25">
      <c r="A26422" s="4" t="str">
        <f>CONCATENATE(B26422,"-",C26422,"-",D26422)</f>
        <v>46271-POX42-gen1</v>
      </c>
      <c r="B26422" s="16">
        <v>46271</v>
      </c>
      <c r="C26422" s="10" t="s">
        <v>44</v>
      </c>
      <c r="D26422" s="10" t="s">
        <v>59</v>
      </c>
      <c r="E26422" s="10">
        <v>0</v>
      </c>
      <c r="F26422" s="10">
        <v>0</v>
      </c>
      <c r="G26422" s="10">
        <v>24</v>
      </c>
      <c r="H26422" s="10">
        <v>0</v>
      </c>
      <c r="I26422" s="4" t="s">
        <v>828</v>
      </c>
      <c r="J26422" s="7" t="str">
        <f>VLOOKUP(C26422,'[1]T. Apoyo Sistema'!$B$1:$C$89,2,0)</f>
        <v>SI</v>
      </c>
    </row>
    <row r="26423" spans="1:10" x14ac:dyDescent="0.25">
      <c r="A26423" s="4" t="str">
        <f>CONCATENATE(B26423,"-",C26423,"-",D26423)</f>
        <v>46271-POX42-gen2</v>
      </c>
      <c r="B26423" s="16">
        <v>46271</v>
      </c>
      <c r="C26423" s="10" t="s">
        <v>44</v>
      </c>
      <c r="D26423" s="10" t="s">
        <v>73</v>
      </c>
      <c r="E26423" s="10">
        <v>0</v>
      </c>
      <c r="F26423" s="10">
        <v>1.05</v>
      </c>
      <c r="G26423" s="10">
        <v>22.95</v>
      </c>
      <c r="H26423" s="10">
        <v>0</v>
      </c>
      <c r="I26423" s="4" t="s">
        <v>828</v>
      </c>
      <c r="J26423" s="7" t="str">
        <f>VLOOKUP(C26423,'[1]T. Apoyo Sistema'!$B$1:$C$89,2,0)</f>
        <v>SI</v>
      </c>
    </row>
    <row r="26424" spans="1:10" x14ac:dyDescent="0.25">
      <c r="A26424" s="4" t="str">
        <f>CONCATENATE(B26424,"-",C26424,"-",D26424)</f>
        <v>46271-POX42-psa1</v>
      </c>
      <c r="B26424" s="16">
        <v>46271</v>
      </c>
      <c r="C26424" s="10" t="s">
        <v>44</v>
      </c>
      <c r="D26424" s="10" t="s">
        <v>60</v>
      </c>
      <c r="E26424" s="10">
        <v>0</v>
      </c>
      <c r="F26424" s="10">
        <v>0.6</v>
      </c>
      <c r="G26424" s="10">
        <v>23.4</v>
      </c>
      <c r="H26424" s="10">
        <v>0</v>
      </c>
      <c r="I26424" s="4" t="s">
        <v>828</v>
      </c>
      <c r="J26424" s="7" t="str">
        <f>VLOOKUP(C26424,'[1]T. Apoyo Sistema'!$B$1:$C$89,2,0)</f>
        <v>SI</v>
      </c>
    </row>
    <row r="26425" spans="1:10" x14ac:dyDescent="0.25">
      <c r="A26425" s="4" t="str">
        <f>CONCATENATE(B26425,"-",C26425,"-",D26425)</f>
        <v>46271-POX42-psa2</v>
      </c>
      <c r="B26425" s="16">
        <v>46271</v>
      </c>
      <c r="C26425" s="10" t="s">
        <v>44</v>
      </c>
      <c r="D26425" s="10" t="s">
        <v>74</v>
      </c>
      <c r="E26425" s="10">
        <v>0</v>
      </c>
      <c r="F26425" s="10">
        <v>0.6</v>
      </c>
      <c r="G26425" s="10">
        <v>23.4</v>
      </c>
      <c r="H26425" s="10">
        <v>0</v>
      </c>
      <c r="I26425" s="4" t="s">
        <v>828</v>
      </c>
      <c r="J26425" s="7" t="str">
        <f>VLOOKUP(C26425,'[1]T. Apoyo Sistema'!$B$1:$C$89,2,0)</f>
        <v>SI</v>
      </c>
    </row>
    <row r="26426" spans="1:10" x14ac:dyDescent="0.25">
      <c r="A26426" s="4" t="str">
        <f>CONCATENATE(B26426,"-",C26426,"-",D26426)</f>
        <v>46271-POX42-psa3</v>
      </c>
      <c r="B26426" s="16">
        <v>46271</v>
      </c>
      <c r="C26426" s="10" t="s">
        <v>44</v>
      </c>
      <c r="D26426" s="10" t="s">
        <v>79</v>
      </c>
      <c r="E26426" s="10">
        <v>0</v>
      </c>
      <c r="F26426" s="10">
        <v>0.58333333333333337</v>
      </c>
      <c r="G26426" s="10">
        <v>23.416666666666668</v>
      </c>
      <c r="H26426" s="10">
        <v>0</v>
      </c>
      <c r="I26426" s="4" t="s">
        <v>828</v>
      </c>
      <c r="J26426" s="7" t="str">
        <f>VLOOKUP(C26426,'[1]T. Apoyo Sistema'!$B$1:$C$89,2,0)</f>
        <v>SI</v>
      </c>
    </row>
    <row r="26427" spans="1:10" x14ac:dyDescent="0.25">
      <c r="A26427" s="4" t="str">
        <f>CONCATENATE(B26427,"-",C26427,"-",D26427)</f>
        <v>46271-POX42-psa4</v>
      </c>
      <c r="B26427" s="16">
        <v>46271</v>
      </c>
      <c r="C26427" s="10" t="s">
        <v>44</v>
      </c>
      <c r="D26427" s="10" t="s">
        <v>80</v>
      </c>
      <c r="E26427" s="10">
        <v>0</v>
      </c>
      <c r="F26427" s="10">
        <v>0.55000000000000004</v>
      </c>
      <c r="G26427" s="10">
        <v>23.45</v>
      </c>
      <c r="H26427" s="10">
        <v>0</v>
      </c>
      <c r="I26427" s="4" t="s">
        <v>828</v>
      </c>
      <c r="J26427" s="7" t="str">
        <f>VLOOKUP(C26427,'[1]T. Apoyo Sistema'!$B$1:$C$89,2,0)</f>
        <v>SI</v>
      </c>
    </row>
    <row r="26428" spans="1:10" x14ac:dyDescent="0.25">
      <c r="A26428" s="4" t="str">
        <f>CONCATENATE(B26428,"-",C26428,"-",D26428)</f>
        <v>46271-POX42-psa5</v>
      </c>
      <c r="B26428" s="16">
        <v>46271</v>
      </c>
      <c r="C26428" s="10" t="s">
        <v>44</v>
      </c>
      <c r="D26428" s="10" t="s">
        <v>92</v>
      </c>
      <c r="E26428" s="10">
        <v>0</v>
      </c>
      <c r="F26428" s="10">
        <v>0.55000000000000004</v>
      </c>
      <c r="G26428" s="10">
        <v>23.45</v>
      </c>
      <c r="H26428" s="10">
        <v>0</v>
      </c>
      <c r="I26428" s="4" t="s">
        <v>828</v>
      </c>
      <c r="J26428" s="7" t="str">
        <f>VLOOKUP(C26428,'[1]T. Apoyo Sistema'!$B$1:$C$89,2,0)</f>
        <v>SI</v>
      </c>
    </row>
    <row r="26429" spans="1:10" x14ac:dyDescent="0.25">
      <c r="A26429" s="4" t="str">
        <f>CONCATENATE(B26429,"-",C26429,"-",D26429)</f>
        <v>46271-POX42-psa6</v>
      </c>
      <c r="B26429" s="16">
        <v>46271</v>
      </c>
      <c r="C26429" s="10" t="s">
        <v>44</v>
      </c>
      <c r="D26429" s="10" t="s">
        <v>93</v>
      </c>
      <c r="E26429" s="10">
        <v>0</v>
      </c>
      <c r="F26429" s="10">
        <v>0.55000000000000004</v>
      </c>
      <c r="G26429" s="10">
        <v>23.45</v>
      </c>
      <c r="H26429" s="10">
        <v>0</v>
      </c>
      <c r="I26429" s="4" t="s">
        <v>828</v>
      </c>
      <c r="J26429" s="7" t="str">
        <f>VLOOKUP(C26429,'[1]T. Apoyo Sistema'!$B$1:$C$89,2,0)</f>
        <v>SI</v>
      </c>
    </row>
    <row r="26430" spans="1:10" x14ac:dyDescent="0.25">
      <c r="A26430" s="4" t="str">
        <f>CONCATENATE(B26430,"-",C26430,"-",D26430)</f>
        <v>46271-POX42-sec1</v>
      </c>
      <c r="B26430" s="16">
        <v>46271</v>
      </c>
      <c r="C26430" s="10" t="s">
        <v>44</v>
      </c>
      <c r="D26430" s="10" t="s">
        <v>75</v>
      </c>
      <c r="E26430" s="10">
        <v>0</v>
      </c>
      <c r="F26430" s="10">
        <v>0.93333333333333335</v>
      </c>
      <c r="G26430" s="10">
        <v>23.066666666666666</v>
      </c>
      <c r="H26430" s="10">
        <v>0</v>
      </c>
      <c r="I26430" s="4" t="s">
        <v>828</v>
      </c>
      <c r="J26430" s="7" t="str">
        <f>VLOOKUP(C26430,'[1]T. Apoyo Sistema'!$B$1:$C$89,2,0)</f>
        <v>SI</v>
      </c>
    </row>
    <row r="26431" spans="1:10" x14ac:dyDescent="0.25">
      <c r="A26431" s="4" t="str">
        <f>CONCATENATE(B26431,"-",C26431,"-",D26431)</f>
        <v>46271-POX42-sec2</v>
      </c>
      <c r="B26431" s="16">
        <v>46271</v>
      </c>
      <c r="C26431" s="10" t="s">
        <v>44</v>
      </c>
      <c r="D26431" s="10" t="s">
        <v>76</v>
      </c>
      <c r="E26431" s="10">
        <v>0</v>
      </c>
      <c r="F26431" s="10">
        <v>0.93333333333333335</v>
      </c>
      <c r="G26431" s="10">
        <v>23.066666666666666</v>
      </c>
      <c r="H26431" s="10">
        <v>0</v>
      </c>
      <c r="I26431" s="4" t="s">
        <v>828</v>
      </c>
      <c r="J26431" s="7" t="str">
        <f>VLOOKUP(C26431,'[1]T. Apoyo Sistema'!$B$1:$C$89,2,0)</f>
        <v>SI</v>
      </c>
    </row>
    <row r="26432" spans="1:10" x14ac:dyDescent="0.25">
      <c r="A26432" s="4" t="str">
        <f>CONCATENATE(B26432,"-",C26432,"-",D26432)</f>
        <v>46271-POX43-bbd1</v>
      </c>
      <c r="B26432" s="16">
        <v>46271</v>
      </c>
      <c r="C26432" s="10" t="s">
        <v>96</v>
      </c>
      <c r="D26432" s="10" t="s">
        <v>69</v>
      </c>
      <c r="E26432" s="10">
        <v>0</v>
      </c>
      <c r="F26432" s="10">
        <v>0.46666666666666667</v>
      </c>
      <c r="G26432" s="10">
        <v>23.533333333333335</v>
      </c>
      <c r="H26432" s="10">
        <v>0</v>
      </c>
      <c r="I26432" s="4" t="s">
        <v>828</v>
      </c>
      <c r="J26432" s="7" t="str">
        <f>VLOOKUP(C26432,'[1]T. Apoyo Sistema'!$B$1:$C$89,2,0)</f>
        <v>SI</v>
      </c>
    </row>
    <row r="26433" spans="1:10" x14ac:dyDescent="0.25">
      <c r="A26433" s="4" t="str">
        <f>CONCATENATE(B26433,"-",C26433,"-",D26433)</f>
        <v>46271-POX43-bbd2</v>
      </c>
      <c r="B26433" s="16">
        <v>46271</v>
      </c>
      <c r="C26433" s="10" t="s">
        <v>96</v>
      </c>
      <c r="D26433" s="10" t="s">
        <v>70</v>
      </c>
      <c r="E26433" s="10">
        <v>0</v>
      </c>
      <c r="F26433" s="10">
        <v>0</v>
      </c>
      <c r="G26433" s="10">
        <v>24</v>
      </c>
      <c r="H26433" s="10">
        <v>0</v>
      </c>
      <c r="I26433" s="4" t="s">
        <v>828</v>
      </c>
      <c r="J26433" s="7" t="str">
        <f>VLOOKUP(C26433,'[1]T. Apoyo Sistema'!$B$1:$C$89,2,0)</f>
        <v>SI</v>
      </c>
    </row>
    <row r="26434" spans="1:10" x14ac:dyDescent="0.25">
      <c r="A26434" s="4" t="str">
        <f>CONCATENATE(B26434,"-",C26434,"-",D26434)</f>
        <v>46271-POX43-com1</v>
      </c>
      <c r="B26434" s="16">
        <v>46271</v>
      </c>
      <c r="C26434" s="10" t="s">
        <v>96</v>
      </c>
      <c r="D26434" s="10" t="s">
        <v>71</v>
      </c>
      <c r="E26434" s="10">
        <v>0</v>
      </c>
      <c r="F26434" s="10">
        <v>0</v>
      </c>
      <c r="G26434" s="10">
        <v>24</v>
      </c>
      <c r="H26434" s="10">
        <v>0</v>
      </c>
      <c r="I26434" s="4" t="s">
        <v>828</v>
      </c>
      <c r="J26434" s="7" t="str">
        <f>VLOOKUP(C26434,'[1]T. Apoyo Sistema'!$B$1:$C$89,2,0)</f>
        <v>SI</v>
      </c>
    </row>
    <row r="26435" spans="1:10" x14ac:dyDescent="0.25">
      <c r="A26435" s="4" t="str">
        <f>CONCATENATE(B26435,"-",C26435,"-",D26435)</f>
        <v>46271-POX43-com2</v>
      </c>
      <c r="B26435" s="16">
        <v>46271</v>
      </c>
      <c r="C26435" s="10" t="s">
        <v>96</v>
      </c>
      <c r="D26435" s="10" t="s">
        <v>72</v>
      </c>
      <c r="E26435" s="10">
        <v>0</v>
      </c>
      <c r="F26435" s="10">
        <v>23.583333333333332</v>
      </c>
      <c r="G26435" s="10">
        <v>0.41666666666666785</v>
      </c>
      <c r="H26435" s="10">
        <v>0</v>
      </c>
      <c r="I26435" s="4" t="s">
        <v>828</v>
      </c>
      <c r="J26435" s="7" t="str">
        <f>VLOOKUP(C26435,'[1]T. Apoyo Sistema'!$B$1:$C$89,2,0)</f>
        <v>SI</v>
      </c>
    </row>
    <row r="26436" spans="1:10" x14ac:dyDescent="0.25">
      <c r="A26436" s="4" t="str">
        <f>CONCATENATE(B26436,"-",C26436,"-",D26436)</f>
        <v>46271-POX43-com3</v>
      </c>
      <c r="B26436" s="16">
        <v>46271</v>
      </c>
      <c r="C26436" s="10" t="s">
        <v>96</v>
      </c>
      <c r="D26436" s="10" t="s">
        <v>77</v>
      </c>
      <c r="E26436" s="10">
        <v>0</v>
      </c>
      <c r="F26436" s="10">
        <v>23.616666666666667</v>
      </c>
      <c r="G26436" s="10">
        <v>0.38333333333333286</v>
      </c>
      <c r="H26436" s="10">
        <v>0</v>
      </c>
      <c r="I26436" s="4" t="s">
        <v>828</v>
      </c>
      <c r="J26436" s="7" t="str">
        <f>VLOOKUP(C26436,'[1]T. Apoyo Sistema'!$B$1:$C$89,2,0)</f>
        <v>SI</v>
      </c>
    </row>
    <row r="26437" spans="1:10" x14ac:dyDescent="0.25">
      <c r="A26437" s="4" t="str">
        <f>CONCATENATE(B26437,"-",C26437,"-",D26437)</f>
        <v>46271-POX43-com4</v>
      </c>
      <c r="B26437" s="16">
        <v>46271</v>
      </c>
      <c r="C26437" s="10" t="s">
        <v>96</v>
      </c>
      <c r="D26437" s="10" t="s">
        <v>78</v>
      </c>
      <c r="E26437" s="10">
        <v>0</v>
      </c>
      <c r="F26437" s="10">
        <v>17.633333333333333</v>
      </c>
      <c r="G26437" s="10">
        <v>6.3666666666666671</v>
      </c>
      <c r="H26437" s="10">
        <v>0</v>
      </c>
      <c r="I26437" s="4" t="s">
        <v>828</v>
      </c>
      <c r="J26437" s="7" t="str">
        <f>VLOOKUP(C26437,'[1]T. Apoyo Sistema'!$B$1:$C$89,2,0)</f>
        <v>SI</v>
      </c>
    </row>
    <row r="26438" spans="1:10" x14ac:dyDescent="0.25">
      <c r="A26438" s="4" t="str">
        <f>CONCATENATE(B26438,"-",C26438,"-",D26438)</f>
        <v>46271-POX43-gen1</v>
      </c>
      <c r="B26438" s="16">
        <v>46271</v>
      </c>
      <c r="C26438" s="10" t="s">
        <v>96</v>
      </c>
      <c r="D26438" s="10" t="s">
        <v>59</v>
      </c>
      <c r="E26438" s="10">
        <v>0</v>
      </c>
      <c r="F26438" s="10">
        <v>11.35</v>
      </c>
      <c r="G26438" s="10">
        <v>12.65</v>
      </c>
      <c r="H26438" s="10">
        <v>0</v>
      </c>
      <c r="I26438" s="4" t="s">
        <v>828</v>
      </c>
      <c r="J26438" s="7" t="str">
        <f>VLOOKUP(C26438,'[1]T. Apoyo Sistema'!$B$1:$C$89,2,0)</f>
        <v>SI</v>
      </c>
    </row>
    <row r="26439" spans="1:10" x14ac:dyDescent="0.25">
      <c r="A26439" s="4" t="str">
        <f>CONCATENATE(B26439,"-",C26439,"-",D26439)</f>
        <v>46271-POX43-gen2</v>
      </c>
      <c r="B26439" s="16">
        <v>46271</v>
      </c>
      <c r="C26439" s="10" t="s">
        <v>96</v>
      </c>
      <c r="D26439" s="10" t="s">
        <v>73</v>
      </c>
      <c r="E26439" s="10">
        <v>0</v>
      </c>
      <c r="F26439" s="10">
        <v>12.533333333333333</v>
      </c>
      <c r="G26439" s="10">
        <v>0.11666666666666714</v>
      </c>
      <c r="H26439" s="10">
        <v>11.35</v>
      </c>
      <c r="I26439" s="4" t="s">
        <v>828</v>
      </c>
      <c r="J26439" s="7" t="str">
        <f>VLOOKUP(C26439,'[1]T. Apoyo Sistema'!$B$1:$C$89,2,0)</f>
        <v>SI</v>
      </c>
    </row>
    <row r="26440" spans="1:10" x14ac:dyDescent="0.25">
      <c r="A26440" s="4" t="str">
        <f>CONCATENATE(B26440,"-",C26440,"-",D26440)</f>
        <v>46271-POX43-psa1</v>
      </c>
      <c r="B26440" s="16">
        <v>46271</v>
      </c>
      <c r="C26440" s="10" t="s">
        <v>96</v>
      </c>
      <c r="D26440" s="10" t="s">
        <v>60</v>
      </c>
      <c r="E26440" s="10">
        <v>0</v>
      </c>
      <c r="F26440" s="10">
        <v>17.033333333333335</v>
      </c>
      <c r="G26440" s="10">
        <v>6.966666666666665</v>
      </c>
      <c r="H26440" s="10">
        <v>0</v>
      </c>
      <c r="I26440" s="4" t="s">
        <v>828</v>
      </c>
      <c r="J26440" s="7" t="str">
        <f>VLOOKUP(C26440,'[1]T. Apoyo Sistema'!$B$1:$C$89,2,0)</f>
        <v>SI</v>
      </c>
    </row>
    <row r="26441" spans="1:10" x14ac:dyDescent="0.25">
      <c r="A26441" s="4" t="str">
        <f>CONCATENATE(B26441,"-",C26441,"-",D26441)</f>
        <v>46271-POX43-psa2</v>
      </c>
      <c r="B26441" s="16">
        <v>46271</v>
      </c>
      <c r="C26441" s="10" t="s">
        <v>96</v>
      </c>
      <c r="D26441" s="10" t="s">
        <v>74</v>
      </c>
      <c r="E26441" s="10">
        <v>0</v>
      </c>
      <c r="F26441" s="10">
        <v>23.466666666666665</v>
      </c>
      <c r="G26441" s="10">
        <v>0.53333333333333499</v>
      </c>
      <c r="H26441" s="10">
        <v>0</v>
      </c>
      <c r="I26441" s="4" t="s">
        <v>828</v>
      </c>
      <c r="J26441" s="7" t="str">
        <f>VLOOKUP(C26441,'[1]T. Apoyo Sistema'!$B$1:$C$89,2,0)</f>
        <v>SI</v>
      </c>
    </row>
    <row r="26442" spans="1:10" x14ac:dyDescent="0.25">
      <c r="A26442" s="4" t="str">
        <f>CONCATENATE(B26442,"-",C26442,"-",D26442)</f>
        <v>46271-POX43-psa3</v>
      </c>
      <c r="B26442" s="16">
        <v>46271</v>
      </c>
      <c r="C26442" s="10" t="s">
        <v>96</v>
      </c>
      <c r="D26442" s="10" t="s">
        <v>79</v>
      </c>
      <c r="E26442" s="10">
        <v>0</v>
      </c>
      <c r="F26442" s="10">
        <v>0</v>
      </c>
      <c r="G26442" s="10">
        <v>0</v>
      </c>
      <c r="H26442" s="10">
        <v>24</v>
      </c>
      <c r="I26442" s="4" t="s">
        <v>828</v>
      </c>
      <c r="J26442" s="7" t="str">
        <f>VLOOKUP(C26442,'[1]T. Apoyo Sistema'!$B$1:$C$89,2,0)</f>
        <v>SI</v>
      </c>
    </row>
    <row r="26443" spans="1:10" x14ac:dyDescent="0.25">
      <c r="A26443" s="4" t="str">
        <f>CONCATENATE(B26443,"-",C26443,"-",D26443)</f>
        <v>46271-POX43-psa4</v>
      </c>
      <c r="B26443" s="16">
        <v>46271</v>
      </c>
      <c r="C26443" s="10" t="s">
        <v>96</v>
      </c>
      <c r="D26443" s="10" t="s">
        <v>80</v>
      </c>
      <c r="E26443" s="10">
        <v>0</v>
      </c>
      <c r="F26443" s="10">
        <v>23.433333333333334</v>
      </c>
      <c r="G26443" s="10">
        <v>0.56666666666666643</v>
      </c>
      <c r="H26443" s="10">
        <v>0</v>
      </c>
      <c r="I26443" s="4" t="s">
        <v>828</v>
      </c>
      <c r="J26443" s="7" t="str">
        <f>VLOOKUP(C26443,'[1]T. Apoyo Sistema'!$B$1:$C$89,2,0)</f>
        <v>SI</v>
      </c>
    </row>
    <row r="26444" spans="1:10" x14ac:dyDescent="0.25">
      <c r="A26444" s="4" t="str">
        <f>CONCATENATE(B26444,"-",C26444,"-",D26444)</f>
        <v>46271-POX43-sec1</v>
      </c>
      <c r="B26444" s="16">
        <v>46271</v>
      </c>
      <c r="C26444" s="10" t="s">
        <v>96</v>
      </c>
      <c r="D26444" s="10" t="s">
        <v>75</v>
      </c>
      <c r="E26444" s="10">
        <v>0</v>
      </c>
      <c r="F26444" s="10">
        <v>23.833333333333332</v>
      </c>
      <c r="G26444" s="10">
        <v>0.16666666666666785</v>
      </c>
      <c r="H26444" s="10">
        <v>0</v>
      </c>
      <c r="I26444" s="4" t="s">
        <v>828</v>
      </c>
      <c r="J26444" s="7" t="str">
        <f>VLOOKUP(C26444,'[1]T. Apoyo Sistema'!$B$1:$C$89,2,0)</f>
        <v>SI</v>
      </c>
    </row>
    <row r="26445" spans="1:10" x14ac:dyDescent="0.25">
      <c r="A26445" s="4" t="str">
        <f>CONCATENATE(B26445,"-",C26445,"-",D26445)</f>
        <v>46271-POX43-sec2</v>
      </c>
      <c r="B26445" s="16">
        <v>46271</v>
      </c>
      <c r="C26445" s="10" t="s">
        <v>96</v>
      </c>
      <c r="D26445" s="10" t="s">
        <v>76</v>
      </c>
      <c r="E26445" s="10">
        <v>0</v>
      </c>
      <c r="F26445" s="10">
        <v>23.783333333333335</v>
      </c>
      <c r="G26445" s="10">
        <v>0.21666666666666501</v>
      </c>
      <c r="H26445" s="10">
        <v>0</v>
      </c>
      <c r="I26445" s="4" t="s">
        <v>828</v>
      </c>
      <c r="J26445" s="7" t="str">
        <f>VLOOKUP(C26445,'[1]T. Apoyo Sistema'!$B$1:$C$89,2,0)</f>
        <v>SI</v>
      </c>
    </row>
    <row r="26446" spans="1:10" x14ac:dyDescent="0.25">
      <c r="A26446" s="4" t="str">
        <f>CONCATENATE(B26446,"-",C26446,"-",D26446)</f>
        <v>46271-POX45-bbd1</v>
      </c>
      <c r="B26446" s="16">
        <v>46271</v>
      </c>
      <c r="C26446" s="10" t="s">
        <v>27</v>
      </c>
      <c r="D26446" s="10" t="s">
        <v>69</v>
      </c>
      <c r="E26446" s="10">
        <v>0</v>
      </c>
      <c r="F26446" s="10">
        <v>0.85</v>
      </c>
      <c r="G26446" s="10">
        <v>23.15</v>
      </c>
      <c r="H26446" s="10">
        <v>0</v>
      </c>
      <c r="I26446" s="4" t="s">
        <v>828</v>
      </c>
      <c r="J26446" s="7" t="str">
        <f>VLOOKUP(C26446,'[1]T. Apoyo Sistema'!$B$1:$C$89,2,0)</f>
        <v>SI</v>
      </c>
    </row>
    <row r="26447" spans="1:10" x14ac:dyDescent="0.25">
      <c r="A26447" s="4" t="str">
        <f>CONCATENATE(B26447,"-",C26447,"-",D26447)</f>
        <v>46271-POX45-bbd2</v>
      </c>
      <c r="B26447" s="16">
        <v>46271</v>
      </c>
      <c r="C26447" s="10" t="s">
        <v>27</v>
      </c>
      <c r="D26447" s="10" t="s">
        <v>70</v>
      </c>
      <c r="E26447" s="10">
        <v>0</v>
      </c>
      <c r="F26447" s="10">
        <v>0</v>
      </c>
      <c r="G26447" s="10">
        <v>24</v>
      </c>
      <c r="H26447" s="10">
        <v>0</v>
      </c>
      <c r="I26447" s="4" t="s">
        <v>828</v>
      </c>
      <c r="J26447" s="7" t="str">
        <f>VLOOKUP(C26447,'[1]T. Apoyo Sistema'!$B$1:$C$89,2,0)</f>
        <v>SI</v>
      </c>
    </row>
    <row r="26448" spans="1:10" x14ac:dyDescent="0.25">
      <c r="A26448" s="4" t="str">
        <f>CONCATENATE(B26448,"-",C26448,"-",D26448)</f>
        <v>46271-POX45-com1</v>
      </c>
      <c r="B26448" s="16">
        <v>46271</v>
      </c>
      <c r="C26448" s="10" t="s">
        <v>27</v>
      </c>
      <c r="D26448" s="10" t="s">
        <v>71</v>
      </c>
      <c r="E26448" s="10">
        <v>0</v>
      </c>
      <c r="F26448" s="10">
        <v>24</v>
      </c>
      <c r="G26448" s="10">
        <v>0</v>
      </c>
      <c r="H26448" s="10">
        <v>0</v>
      </c>
      <c r="I26448" s="4" t="s">
        <v>828</v>
      </c>
      <c r="J26448" s="7" t="str">
        <f>VLOOKUP(C26448,'[1]T. Apoyo Sistema'!$B$1:$C$89,2,0)</f>
        <v>SI</v>
      </c>
    </row>
    <row r="26449" spans="1:10" x14ac:dyDescent="0.25">
      <c r="A26449" s="4" t="str">
        <f>CONCATENATE(B26449,"-",C26449,"-",D26449)</f>
        <v>46271-POX45-com2</v>
      </c>
      <c r="B26449" s="16">
        <v>46271</v>
      </c>
      <c r="C26449" s="10" t="s">
        <v>27</v>
      </c>
      <c r="D26449" s="10" t="s">
        <v>72</v>
      </c>
      <c r="E26449" s="10">
        <v>0</v>
      </c>
      <c r="F26449" s="10">
        <v>24</v>
      </c>
      <c r="G26449" s="10">
        <v>0</v>
      </c>
      <c r="H26449" s="10">
        <v>0</v>
      </c>
      <c r="I26449" s="4" t="s">
        <v>828</v>
      </c>
      <c r="J26449" s="7" t="str">
        <f>VLOOKUP(C26449,'[1]T. Apoyo Sistema'!$B$1:$C$89,2,0)</f>
        <v>SI</v>
      </c>
    </row>
    <row r="26450" spans="1:10" x14ac:dyDescent="0.25">
      <c r="A26450" s="4" t="str">
        <f>CONCATENATE(B26450,"-",C26450,"-",D26450)</f>
        <v>46271-POX45-com3</v>
      </c>
      <c r="B26450" s="16">
        <v>46271</v>
      </c>
      <c r="C26450" s="10" t="s">
        <v>27</v>
      </c>
      <c r="D26450" s="10" t="s">
        <v>77</v>
      </c>
      <c r="E26450" s="10">
        <v>0</v>
      </c>
      <c r="F26450" s="10">
        <v>24</v>
      </c>
      <c r="G26450" s="10">
        <v>0</v>
      </c>
      <c r="H26450" s="10">
        <v>0</v>
      </c>
      <c r="I26450" s="4" t="s">
        <v>828</v>
      </c>
      <c r="J26450" s="7" t="str">
        <f>VLOOKUP(C26450,'[1]T. Apoyo Sistema'!$B$1:$C$89,2,0)</f>
        <v>SI</v>
      </c>
    </row>
    <row r="26451" spans="1:10" x14ac:dyDescent="0.25">
      <c r="A26451" s="4" t="str">
        <f>CONCATENATE(B26451,"-",C26451,"-",D26451)</f>
        <v>46271-POX45-com4</v>
      </c>
      <c r="B26451" s="16">
        <v>46271</v>
      </c>
      <c r="C26451" s="10" t="s">
        <v>27</v>
      </c>
      <c r="D26451" s="10" t="s">
        <v>78</v>
      </c>
      <c r="E26451" s="10">
        <v>0</v>
      </c>
      <c r="F26451" s="10">
        <v>24</v>
      </c>
      <c r="G26451" s="10">
        <v>0</v>
      </c>
      <c r="H26451" s="10">
        <v>0</v>
      </c>
      <c r="I26451" s="4" t="s">
        <v>828</v>
      </c>
      <c r="J26451" s="7" t="str">
        <f>VLOOKUP(C26451,'[1]T. Apoyo Sistema'!$B$1:$C$89,2,0)</f>
        <v>SI</v>
      </c>
    </row>
    <row r="26452" spans="1:10" x14ac:dyDescent="0.25">
      <c r="A26452" s="4" t="str">
        <f>CONCATENATE(B26452,"-",C26452,"-",D26452)</f>
        <v>46271-POX45-gen1</v>
      </c>
      <c r="B26452" s="16">
        <v>46271</v>
      </c>
      <c r="C26452" s="10" t="s">
        <v>27</v>
      </c>
      <c r="D26452" s="10" t="s">
        <v>59</v>
      </c>
      <c r="E26452" s="10">
        <v>0</v>
      </c>
      <c r="F26452" s="10">
        <v>0</v>
      </c>
      <c r="G26452" s="10">
        <v>24</v>
      </c>
      <c r="H26452" s="10">
        <v>0</v>
      </c>
      <c r="I26452" s="4" t="s">
        <v>828</v>
      </c>
      <c r="J26452" s="7" t="str">
        <f>VLOOKUP(C26452,'[1]T. Apoyo Sistema'!$B$1:$C$89,2,0)</f>
        <v>SI</v>
      </c>
    </row>
    <row r="26453" spans="1:10" x14ac:dyDescent="0.25">
      <c r="A26453" s="4" t="str">
        <f>CONCATENATE(B26453,"-",C26453,"-",D26453)</f>
        <v>46271-POX45-gen2</v>
      </c>
      <c r="B26453" s="16">
        <v>46271</v>
      </c>
      <c r="C26453" s="10" t="s">
        <v>27</v>
      </c>
      <c r="D26453" s="10" t="s">
        <v>73</v>
      </c>
      <c r="E26453" s="10">
        <v>0</v>
      </c>
      <c r="F26453" s="10">
        <v>24</v>
      </c>
      <c r="G26453" s="10">
        <v>0</v>
      </c>
      <c r="H26453" s="10">
        <v>0</v>
      </c>
      <c r="I26453" s="4" t="s">
        <v>828</v>
      </c>
      <c r="J26453" s="7" t="str">
        <f>VLOOKUP(C26453,'[1]T. Apoyo Sistema'!$B$1:$C$89,2,0)</f>
        <v>SI</v>
      </c>
    </row>
    <row r="26454" spans="1:10" x14ac:dyDescent="0.25">
      <c r="A26454" s="4" t="str">
        <f>CONCATENATE(B26454,"-",C26454,"-",D26454)</f>
        <v>46271-POX45-psa1</v>
      </c>
      <c r="B26454" s="16">
        <v>46271</v>
      </c>
      <c r="C26454" s="10" t="s">
        <v>27</v>
      </c>
      <c r="D26454" s="10" t="s">
        <v>60</v>
      </c>
      <c r="E26454" s="10">
        <v>0</v>
      </c>
      <c r="F26454" s="10">
        <v>24</v>
      </c>
      <c r="G26454" s="10">
        <v>0</v>
      </c>
      <c r="H26454" s="10">
        <v>0</v>
      </c>
      <c r="I26454" s="4" t="s">
        <v>828</v>
      </c>
      <c r="J26454" s="7" t="str">
        <f>VLOOKUP(C26454,'[1]T. Apoyo Sistema'!$B$1:$C$89,2,0)</f>
        <v>SI</v>
      </c>
    </row>
    <row r="26455" spans="1:10" x14ac:dyDescent="0.25">
      <c r="A26455" s="4" t="str">
        <f>CONCATENATE(B26455,"-",C26455,"-",D26455)</f>
        <v>46271-POX45-psa2</v>
      </c>
      <c r="B26455" s="16">
        <v>46271</v>
      </c>
      <c r="C26455" s="10" t="s">
        <v>27</v>
      </c>
      <c r="D26455" s="10" t="s">
        <v>74</v>
      </c>
      <c r="E26455" s="10">
        <v>0</v>
      </c>
      <c r="F26455" s="10">
        <v>24</v>
      </c>
      <c r="G26455" s="10">
        <v>0</v>
      </c>
      <c r="H26455" s="10">
        <v>0</v>
      </c>
      <c r="I26455" s="4" t="s">
        <v>828</v>
      </c>
      <c r="J26455" s="7" t="str">
        <f>VLOOKUP(C26455,'[1]T. Apoyo Sistema'!$B$1:$C$89,2,0)</f>
        <v>SI</v>
      </c>
    </row>
    <row r="26456" spans="1:10" x14ac:dyDescent="0.25">
      <c r="A26456" s="4" t="str">
        <f>CONCATENATE(B26456,"-",C26456,"-",D26456)</f>
        <v>46271-POX45-psa3</v>
      </c>
      <c r="B26456" s="16">
        <v>46271</v>
      </c>
      <c r="C26456" s="10" t="s">
        <v>27</v>
      </c>
      <c r="D26456" s="10" t="s">
        <v>79</v>
      </c>
      <c r="E26456" s="10">
        <v>0</v>
      </c>
      <c r="F26456" s="10">
        <v>24</v>
      </c>
      <c r="G26456" s="10">
        <v>0</v>
      </c>
      <c r="H26456" s="10">
        <v>0</v>
      </c>
      <c r="I26456" s="4" t="s">
        <v>828</v>
      </c>
      <c r="J26456" s="7" t="str">
        <f>VLOOKUP(C26456,'[1]T. Apoyo Sistema'!$B$1:$C$89,2,0)</f>
        <v>SI</v>
      </c>
    </row>
    <row r="26457" spans="1:10" x14ac:dyDescent="0.25">
      <c r="A26457" s="4" t="str">
        <f>CONCATENATE(B26457,"-",C26457,"-",D26457)</f>
        <v>46271-POX45-psa4</v>
      </c>
      <c r="B26457" s="16">
        <v>46271</v>
      </c>
      <c r="C26457" s="10" t="s">
        <v>27</v>
      </c>
      <c r="D26457" s="10" t="s">
        <v>80</v>
      </c>
      <c r="E26457" s="10">
        <v>0</v>
      </c>
      <c r="F26457" s="10">
        <v>24</v>
      </c>
      <c r="G26457" s="10">
        <v>0</v>
      </c>
      <c r="H26457" s="10">
        <v>0</v>
      </c>
      <c r="I26457" s="4" t="s">
        <v>828</v>
      </c>
      <c r="J26457" s="7" t="str">
        <f>VLOOKUP(C26457,'[1]T. Apoyo Sistema'!$B$1:$C$89,2,0)</f>
        <v>SI</v>
      </c>
    </row>
    <row r="26458" spans="1:10" x14ac:dyDescent="0.25">
      <c r="A26458" s="4" t="str">
        <f>CONCATENATE(B26458,"-",C26458,"-",D26458)</f>
        <v>46271-POX45-sec1</v>
      </c>
      <c r="B26458" s="16">
        <v>46271</v>
      </c>
      <c r="C26458" s="10" t="s">
        <v>27</v>
      </c>
      <c r="D26458" s="10" t="s">
        <v>75</v>
      </c>
      <c r="E26458" s="10">
        <v>0</v>
      </c>
      <c r="F26458" s="10">
        <v>24</v>
      </c>
      <c r="G26458" s="10">
        <v>0</v>
      </c>
      <c r="H26458" s="10">
        <v>0</v>
      </c>
      <c r="I26458" s="4" t="s">
        <v>828</v>
      </c>
      <c r="J26458" s="7" t="str">
        <f>VLOOKUP(C26458,'[1]T. Apoyo Sistema'!$B$1:$C$89,2,0)</f>
        <v>SI</v>
      </c>
    </row>
    <row r="26459" spans="1:10" x14ac:dyDescent="0.25">
      <c r="A26459" s="4" t="str">
        <f>CONCATENATE(B26459,"-",C26459,"-",D26459)</f>
        <v>46271-POX45-sec2</v>
      </c>
      <c r="B26459" s="16">
        <v>46271</v>
      </c>
      <c r="C26459" s="10" t="s">
        <v>27</v>
      </c>
      <c r="D26459" s="10" t="s">
        <v>76</v>
      </c>
      <c r="E26459" s="10">
        <v>0</v>
      </c>
      <c r="F26459" s="10">
        <v>24</v>
      </c>
      <c r="G26459" s="10">
        <v>0</v>
      </c>
      <c r="H26459" s="10">
        <v>0</v>
      </c>
      <c r="I26459" s="4" t="s">
        <v>828</v>
      </c>
      <c r="J26459" s="7" t="str">
        <f>VLOOKUP(C26459,'[1]T. Apoyo Sistema'!$B$1:$C$89,2,0)</f>
        <v>SI</v>
      </c>
    </row>
    <row r="26460" spans="1:10" x14ac:dyDescent="0.25">
      <c r="A26460" s="4" t="str">
        <f>CONCATENATE(B26460,"-",C26460,"-",D26460)</f>
        <v>46271-POX46-bbd1</v>
      </c>
      <c r="B26460" s="16">
        <v>46271</v>
      </c>
      <c r="C26460" s="10" t="s">
        <v>20</v>
      </c>
      <c r="D26460" s="10" t="s">
        <v>69</v>
      </c>
      <c r="E26460" s="10">
        <v>0</v>
      </c>
      <c r="F26460" s="10">
        <v>0.73333333333333328</v>
      </c>
      <c r="G26460" s="10">
        <v>23.266666666666666</v>
      </c>
      <c r="H26460" s="10">
        <v>0</v>
      </c>
      <c r="I26460" s="4" t="s">
        <v>828</v>
      </c>
      <c r="J26460" s="7" t="str">
        <f>VLOOKUP(C26460,'[1]T. Apoyo Sistema'!$B$1:$C$89,2,0)</f>
        <v>SI</v>
      </c>
    </row>
    <row r="26461" spans="1:10" x14ac:dyDescent="0.25">
      <c r="A26461" s="4" t="str">
        <f>CONCATENATE(B26461,"-",C26461,"-",D26461)</f>
        <v>46271-POX46-bbd2</v>
      </c>
      <c r="B26461" s="16">
        <v>46271</v>
      </c>
      <c r="C26461" s="10" t="s">
        <v>20</v>
      </c>
      <c r="D26461" s="10" t="s">
        <v>70</v>
      </c>
      <c r="E26461" s="10">
        <v>0</v>
      </c>
      <c r="F26461" s="10">
        <v>0</v>
      </c>
      <c r="G26461" s="10">
        <v>24</v>
      </c>
      <c r="H26461" s="10">
        <v>0</v>
      </c>
      <c r="I26461" s="4" t="s">
        <v>828</v>
      </c>
      <c r="J26461" s="7" t="str">
        <f>VLOOKUP(C26461,'[1]T. Apoyo Sistema'!$B$1:$C$89,2,0)</f>
        <v>SI</v>
      </c>
    </row>
    <row r="26462" spans="1:10" x14ac:dyDescent="0.25">
      <c r="A26462" s="4" t="str">
        <f>CONCATENATE(B26462,"-",C26462,"-",D26462)</f>
        <v>46271-POX46-com1</v>
      </c>
      <c r="B26462" s="16">
        <v>46271</v>
      </c>
      <c r="C26462" s="10" t="s">
        <v>20</v>
      </c>
      <c r="D26462" s="10" t="s">
        <v>71</v>
      </c>
      <c r="E26462" s="10">
        <v>0</v>
      </c>
      <c r="F26462" s="10">
        <v>5.2333333333333334</v>
      </c>
      <c r="G26462" s="10">
        <v>18.766666666666666</v>
      </c>
      <c r="H26462" s="10">
        <v>0</v>
      </c>
      <c r="I26462" s="4" t="s">
        <v>828</v>
      </c>
      <c r="J26462" s="7" t="str">
        <f>VLOOKUP(C26462,'[1]T. Apoyo Sistema'!$B$1:$C$89,2,0)</f>
        <v>SI</v>
      </c>
    </row>
    <row r="26463" spans="1:10" x14ac:dyDescent="0.25">
      <c r="A26463" s="4" t="str">
        <f>CONCATENATE(B26463,"-",C26463,"-",D26463)</f>
        <v>46271-POX46-com2</v>
      </c>
      <c r="B26463" s="16">
        <v>46271</v>
      </c>
      <c r="C26463" s="10" t="s">
        <v>20</v>
      </c>
      <c r="D26463" s="10" t="s">
        <v>72</v>
      </c>
      <c r="E26463" s="10">
        <v>0</v>
      </c>
      <c r="F26463" s="10">
        <v>12.733333333333333</v>
      </c>
      <c r="G26463" s="10">
        <v>11.266666666666667</v>
      </c>
      <c r="H26463" s="10">
        <v>0</v>
      </c>
      <c r="I26463" s="4" t="s">
        <v>828</v>
      </c>
      <c r="J26463" s="7" t="str">
        <f>VLOOKUP(C26463,'[1]T. Apoyo Sistema'!$B$1:$C$89,2,0)</f>
        <v>SI</v>
      </c>
    </row>
    <row r="26464" spans="1:10" x14ac:dyDescent="0.25">
      <c r="A26464" s="4" t="str">
        <f>CONCATENATE(B26464,"-",C26464,"-",D26464)</f>
        <v>46271-POX46-com3</v>
      </c>
      <c r="B26464" s="16">
        <v>46271</v>
      </c>
      <c r="C26464" s="10" t="s">
        <v>20</v>
      </c>
      <c r="D26464" s="10" t="s">
        <v>77</v>
      </c>
      <c r="E26464" s="10">
        <v>0</v>
      </c>
      <c r="F26464" s="10">
        <v>9.9166666666666661</v>
      </c>
      <c r="G26464" s="10">
        <v>14.083333333333334</v>
      </c>
      <c r="H26464" s="10">
        <v>0</v>
      </c>
      <c r="I26464" s="4" t="s">
        <v>828</v>
      </c>
      <c r="J26464" s="7" t="str">
        <f>VLOOKUP(C26464,'[1]T. Apoyo Sistema'!$B$1:$C$89,2,0)</f>
        <v>SI</v>
      </c>
    </row>
    <row r="26465" spans="1:10" x14ac:dyDescent="0.25">
      <c r="A26465" s="4" t="str">
        <f>CONCATENATE(B26465,"-",C26465,"-",D26465)</f>
        <v>46271-POX46-gen1</v>
      </c>
      <c r="B26465" s="16">
        <v>46271</v>
      </c>
      <c r="C26465" s="10" t="s">
        <v>20</v>
      </c>
      <c r="D26465" s="10" t="s">
        <v>59</v>
      </c>
      <c r="E26465" s="10">
        <v>2</v>
      </c>
      <c r="F26465" s="10">
        <v>5.1333333333333337</v>
      </c>
      <c r="G26465" s="10">
        <v>15.916666666666666</v>
      </c>
      <c r="H26465" s="10">
        <v>2.95</v>
      </c>
      <c r="I26465" s="4" t="s">
        <v>828</v>
      </c>
      <c r="J26465" s="7" t="str">
        <f>VLOOKUP(C26465,'[1]T. Apoyo Sistema'!$B$1:$C$89,2,0)</f>
        <v>SI</v>
      </c>
    </row>
    <row r="26466" spans="1:10" x14ac:dyDescent="0.25">
      <c r="A26466" s="4" t="str">
        <f>CONCATENATE(B26466,"-",C26466,"-",D26466)</f>
        <v>46271-POX46-gen2</v>
      </c>
      <c r="B26466" s="16">
        <v>46271</v>
      </c>
      <c r="C26466" s="10" t="s">
        <v>20</v>
      </c>
      <c r="D26466" s="10" t="s">
        <v>73</v>
      </c>
      <c r="E26466" s="10">
        <v>6</v>
      </c>
      <c r="F26466" s="10">
        <v>8.6833333333333336</v>
      </c>
      <c r="G26466" s="10">
        <v>6.2666666666666657</v>
      </c>
      <c r="H26466" s="10">
        <v>9.0500000000000007</v>
      </c>
      <c r="I26466" s="4" t="s">
        <v>828</v>
      </c>
      <c r="J26466" s="7" t="str">
        <f>VLOOKUP(C26466,'[1]T. Apoyo Sistema'!$B$1:$C$89,2,0)</f>
        <v>SI</v>
      </c>
    </row>
    <row r="26467" spans="1:10" x14ac:dyDescent="0.25">
      <c r="A26467" s="4" t="str">
        <f>CONCATENATE(B26467,"-",C26467,"-",D26467)</f>
        <v>46271-POX46-psa1</v>
      </c>
      <c r="B26467" s="16">
        <v>46271</v>
      </c>
      <c r="C26467" s="10" t="s">
        <v>20</v>
      </c>
      <c r="D26467" s="10" t="s">
        <v>60</v>
      </c>
      <c r="E26467" s="10">
        <v>0</v>
      </c>
      <c r="F26467" s="10">
        <v>11.733333333333333</v>
      </c>
      <c r="G26467" s="10">
        <v>12.266666666666667</v>
      </c>
      <c r="H26467" s="10">
        <v>0</v>
      </c>
      <c r="I26467" s="4" t="s">
        <v>828</v>
      </c>
      <c r="J26467" s="7" t="str">
        <f>VLOOKUP(C26467,'[1]T. Apoyo Sistema'!$B$1:$C$89,2,0)</f>
        <v>SI</v>
      </c>
    </row>
    <row r="26468" spans="1:10" x14ac:dyDescent="0.25">
      <c r="A26468" s="4" t="str">
        <f>CONCATENATE(B26468,"-",C26468,"-",D26468)</f>
        <v>46271-POX46-psa2</v>
      </c>
      <c r="B26468" s="16">
        <v>46271</v>
      </c>
      <c r="C26468" s="10" t="s">
        <v>20</v>
      </c>
      <c r="D26468" s="10" t="s">
        <v>74</v>
      </c>
      <c r="E26468" s="10">
        <v>0</v>
      </c>
      <c r="F26468" s="10">
        <v>9.0333333333333332</v>
      </c>
      <c r="G26468" s="10">
        <v>14.966666666666667</v>
      </c>
      <c r="H26468" s="10">
        <v>0</v>
      </c>
      <c r="I26468" s="4" t="s">
        <v>828</v>
      </c>
      <c r="J26468" s="7" t="str">
        <f>VLOOKUP(C26468,'[1]T. Apoyo Sistema'!$B$1:$C$89,2,0)</f>
        <v>SI</v>
      </c>
    </row>
    <row r="26469" spans="1:10" x14ac:dyDescent="0.25">
      <c r="A26469" s="4" t="str">
        <f>CONCATENATE(B26469,"-",C26469,"-",D26469)</f>
        <v>46271-POX46-psa3</v>
      </c>
      <c r="B26469" s="16">
        <v>46271</v>
      </c>
      <c r="C26469" s="10" t="s">
        <v>20</v>
      </c>
      <c r="D26469" s="10" t="s">
        <v>79</v>
      </c>
      <c r="E26469" s="10">
        <v>0</v>
      </c>
      <c r="F26469" s="10">
        <v>9.0166666666666675</v>
      </c>
      <c r="G26469" s="10">
        <v>14.983333333333333</v>
      </c>
      <c r="H26469" s="10">
        <v>0</v>
      </c>
      <c r="I26469" s="4" t="s">
        <v>828</v>
      </c>
      <c r="J26469" s="7" t="str">
        <f>VLOOKUP(C26469,'[1]T. Apoyo Sistema'!$B$1:$C$89,2,0)</f>
        <v>SI</v>
      </c>
    </row>
    <row r="26470" spans="1:10" x14ac:dyDescent="0.25">
      <c r="A26470" s="4" t="str">
        <f>CONCATENATE(B26470,"-",C26470,"-",D26470)</f>
        <v>46271-POX46-psa4</v>
      </c>
      <c r="B26470" s="16">
        <v>46271</v>
      </c>
      <c r="C26470" s="10" t="s">
        <v>20</v>
      </c>
      <c r="D26470" s="10" t="s">
        <v>80</v>
      </c>
      <c r="E26470" s="10">
        <v>0</v>
      </c>
      <c r="F26470" s="10">
        <v>11.65</v>
      </c>
      <c r="G26470" s="10">
        <v>12.35</v>
      </c>
      <c r="H26470" s="10">
        <v>0</v>
      </c>
      <c r="I26470" s="4" t="s">
        <v>828</v>
      </c>
      <c r="J26470" s="7" t="str">
        <f>VLOOKUP(C26470,'[1]T. Apoyo Sistema'!$B$1:$C$89,2,0)</f>
        <v>SI</v>
      </c>
    </row>
    <row r="26471" spans="1:10" x14ac:dyDescent="0.25">
      <c r="A26471" s="4" t="str">
        <f>CONCATENATE(B26471,"-",C26471,"-",D26471)</f>
        <v>46271-POX46-psa5</v>
      </c>
      <c r="B26471" s="16">
        <v>46271</v>
      </c>
      <c r="C26471" s="10" t="s">
        <v>20</v>
      </c>
      <c r="D26471" s="10" t="s">
        <v>92</v>
      </c>
      <c r="E26471" s="10">
        <v>0</v>
      </c>
      <c r="F26471" s="10">
        <v>4.25</v>
      </c>
      <c r="G26471" s="10">
        <v>19.75</v>
      </c>
      <c r="H26471" s="10">
        <v>0</v>
      </c>
      <c r="I26471" s="4" t="s">
        <v>828</v>
      </c>
      <c r="J26471" s="7" t="str">
        <f>VLOOKUP(C26471,'[1]T. Apoyo Sistema'!$B$1:$C$89,2,0)</f>
        <v>SI</v>
      </c>
    </row>
    <row r="26472" spans="1:10" x14ac:dyDescent="0.25">
      <c r="A26472" s="4" t="str">
        <f>CONCATENATE(B26472,"-",C26472,"-",D26472)</f>
        <v>46271-POX46-psa6</v>
      </c>
      <c r="B26472" s="16">
        <v>46271</v>
      </c>
      <c r="C26472" s="10" t="s">
        <v>20</v>
      </c>
      <c r="D26472" s="10" t="s">
        <v>93</v>
      </c>
      <c r="E26472" s="10">
        <v>0</v>
      </c>
      <c r="F26472" s="10">
        <v>4.166666666666667</v>
      </c>
      <c r="G26472" s="10">
        <v>19.833333333333332</v>
      </c>
      <c r="H26472" s="10">
        <v>0</v>
      </c>
      <c r="I26472" s="4" t="s">
        <v>828</v>
      </c>
      <c r="J26472" s="7" t="str">
        <f>VLOOKUP(C26472,'[1]T. Apoyo Sistema'!$B$1:$C$89,2,0)</f>
        <v>SI</v>
      </c>
    </row>
    <row r="26473" spans="1:10" x14ac:dyDescent="0.25">
      <c r="A26473" s="4" t="str">
        <f>CONCATENATE(B26473,"-",C26473,"-",D26473)</f>
        <v>46271-POX46-sec1</v>
      </c>
      <c r="B26473" s="16">
        <v>46271</v>
      </c>
      <c r="C26473" s="10" t="s">
        <v>20</v>
      </c>
      <c r="D26473" s="10" t="s">
        <v>75</v>
      </c>
      <c r="E26473" s="10">
        <v>0</v>
      </c>
      <c r="F26473" s="10">
        <v>13.25</v>
      </c>
      <c r="G26473" s="10">
        <v>10.75</v>
      </c>
      <c r="H26473" s="10">
        <v>0</v>
      </c>
      <c r="I26473" s="4" t="s">
        <v>828</v>
      </c>
      <c r="J26473" s="7" t="str">
        <f>VLOOKUP(C26473,'[1]T. Apoyo Sistema'!$B$1:$C$89,2,0)</f>
        <v>SI</v>
      </c>
    </row>
    <row r="26474" spans="1:10" x14ac:dyDescent="0.25">
      <c r="A26474" s="4" t="str">
        <f>CONCATENATE(B26474,"-",C26474,"-",D26474)</f>
        <v>46271-POX46-sec2</v>
      </c>
      <c r="B26474" s="16">
        <v>46271</v>
      </c>
      <c r="C26474" s="10" t="s">
        <v>20</v>
      </c>
      <c r="D26474" s="10" t="s">
        <v>76</v>
      </c>
      <c r="E26474" s="10">
        <v>0</v>
      </c>
      <c r="F26474" s="10">
        <v>13.25</v>
      </c>
      <c r="G26474" s="10">
        <v>10.75</v>
      </c>
      <c r="H26474" s="10">
        <v>0</v>
      </c>
      <c r="I26474" s="4" t="s">
        <v>828</v>
      </c>
      <c r="J26474" s="7" t="str">
        <f>VLOOKUP(C26474,'[1]T. Apoyo Sistema'!$B$1:$C$89,2,0)</f>
        <v>SI</v>
      </c>
    </row>
    <row r="26475" spans="1:10" x14ac:dyDescent="0.25">
      <c r="A26475" s="4" t="str">
        <f>CONCATENATE(B26475,"-",C26475,"-",D26475)</f>
        <v>46271-POX47-bbd1</v>
      </c>
      <c r="B26475" s="16">
        <v>46271</v>
      </c>
      <c r="C26475" s="10" t="s">
        <v>97</v>
      </c>
      <c r="D26475" s="10" t="s">
        <v>69</v>
      </c>
      <c r="E26475" s="10">
        <v>0</v>
      </c>
      <c r="F26475" s="10">
        <v>0</v>
      </c>
      <c r="G26475" s="10">
        <v>24</v>
      </c>
      <c r="H26475" s="10">
        <v>0</v>
      </c>
      <c r="I26475" s="4" t="s">
        <v>828</v>
      </c>
      <c r="J26475" s="7" t="str">
        <f>VLOOKUP(C26475,'[1]T. Apoyo Sistema'!$B$1:$C$89,2,0)</f>
        <v>SI</v>
      </c>
    </row>
    <row r="26476" spans="1:10" x14ac:dyDescent="0.25">
      <c r="A26476" s="4" t="str">
        <f>CONCATENATE(B26476,"-",C26476,"-",D26476)</f>
        <v>46271-POX47-bbd2</v>
      </c>
      <c r="B26476" s="16">
        <v>46271</v>
      </c>
      <c r="C26476" s="10" t="s">
        <v>97</v>
      </c>
      <c r="D26476" s="10" t="s">
        <v>70</v>
      </c>
      <c r="E26476" s="10">
        <v>0</v>
      </c>
      <c r="F26476" s="10">
        <v>0.45</v>
      </c>
      <c r="G26476" s="10">
        <v>23.55</v>
      </c>
      <c r="H26476" s="10">
        <v>0</v>
      </c>
      <c r="I26476" s="4" t="s">
        <v>828</v>
      </c>
      <c r="J26476" s="7" t="str">
        <f>VLOOKUP(C26476,'[1]T. Apoyo Sistema'!$B$1:$C$89,2,0)</f>
        <v>SI</v>
      </c>
    </row>
    <row r="26477" spans="1:10" x14ac:dyDescent="0.25">
      <c r="A26477" s="4" t="str">
        <f>CONCATENATE(B26477,"-",C26477,"-",D26477)</f>
        <v>46271-POX47-com1</v>
      </c>
      <c r="B26477" s="16">
        <v>46271</v>
      </c>
      <c r="C26477" s="10" t="s">
        <v>97</v>
      </c>
      <c r="D26477" s="10" t="s">
        <v>71</v>
      </c>
      <c r="E26477" s="10">
        <v>0</v>
      </c>
      <c r="F26477" s="10">
        <v>17.7</v>
      </c>
      <c r="G26477" s="10">
        <v>6.3000000000000007</v>
      </c>
      <c r="H26477" s="10">
        <v>0</v>
      </c>
      <c r="I26477" s="4" t="s">
        <v>828</v>
      </c>
      <c r="J26477" s="7" t="str">
        <f>VLOOKUP(C26477,'[1]T. Apoyo Sistema'!$B$1:$C$89,2,0)</f>
        <v>SI</v>
      </c>
    </row>
    <row r="26478" spans="1:10" x14ac:dyDescent="0.25">
      <c r="A26478" s="4" t="str">
        <f>CONCATENATE(B26478,"-",C26478,"-",D26478)</f>
        <v>46271-POX47-com2</v>
      </c>
      <c r="B26478" s="16">
        <v>46271</v>
      </c>
      <c r="C26478" s="10" t="s">
        <v>97</v>
      </c>
      <c r="D26478" s="10" t="s">
        <v>72</v>
      </c>
      <c r="E26478" s="10">
        <v>0</v>
      </c>
      <c r="F26478" s="10">
        <v>14.35</v>
      </c>
      <c r="G26478" s="10">
        <v>9.65</v>
      </c>
      <c r="H26478" s="10">
        <v>0</v>
      </c>
      <c r="I26478" s="4" t="s">
        <v>828</v>
      </c>
      <c r="J26478" s="7" t="str">
        <f>VLOOKUP(C26478,'[1]T. Apoyo Sistema'!$B$1:$C$89,2,0)</f>
        <v>SI</v>
      </c>
    </row>
    <row r="26479" spans="1:10" x14ac:dyDescent="0.25">
      <c r="A26479" s="4" t="str">
        <f>CONCATENATE(B26479,"-",C26479,"-",D26479)</f>
        <v>46271-POX47-com3</v>
      </c>
      <c r="B26479" s="16">
        <v>46271</v>
      </c>
      <c r="C26479" s="10" t="s">
        <v>97</v>
      </c>
      <c r="D26479" s="10" t="s">
        <v>77</v>
      </c>
      <c r="E26479" s="10">
        <v>0</v>
      </c>
      <c r="F26479" s="10">
        <v>17.083333333333332</v>
      </c>
      <c r="G26479" s="10">
        <v>6.9166666666666679</v>
      </c>
      <c r="H26479" s="10">
        <v>0</v>
      </c>
      <c r="I26479" s="4" t="s">
        <v>828</v>
      </c>
      <c r="J26479" s="7" t="str">
        <f>VLOOKUP(C26479,'[1]T. Apoyo Sistema'!$B$1:$C$89,2,0)</f>
        <v>SI</v>
      </c>
    </row>
    <row r="26480" spans="1:10" x14ac:dyDescent="0.25">
      <c r="A26480" s="4" t="str">
        <f>CONCATENATE(B26480,"-",C26480,"-",D26480)</f>
        <v>46271-POX47-com4</v>
      </c>
      <c r="B26480" s="16">
        <v>46271</v>
      </c>
      <c r="C26480" s="10" t="s">
        <v>97</v>
      </c>
      <c r="D26480" s="10" t="s">
        <v>78</v>
      </c>
      <c r="E26480" s="10">
        <v>0</v>
      </c>
      <c r="F26480" s="10">
        <v>17.833333333333332</v>
      </c>
      <c r="G26480" s="10">
        <v>6.1666666666666679</v>
      </c>
      <c r="H26480" s="10">
        <v>0</v>
      </c>
      <c r="I26480" s="4" t="s">
        <v>828</v>
      </c>
      <c r="J26480" s="7" t="str">
        <f>VLOOKUP(C26480,'[1]T. Apoyo Sistema'!$B$1:$C$89,2,0)</f>
        <v>SI</v>
      </c>
    </row>
    <row r="26481" spans="1:10" x14ac:dyDescent="0.25">
      <c r="A26481" s="4" t="str">
        <f>CONCATENATE(B26481,"-",C26481,"-",D26481)</f>
        <v>46271-POX47-gen1</v>
      </c>
      <c r="B26481" s="16">
        <v>46271</v>
      </c>
      <c r="C26481" s="10" t="s">
        <v>97</v>
      </c>
      <c r="D26481" s="10" t="s">
        <v>59</v>
      </c>
      <c r="E26481" s="10">
        <v>0</v>
      </c>
      <c r="F26481" s="10">
        <v>18.25</v>
      </c>
      <c r="G26481" s="10">
        <v>5.75</v>
      </c>
      <c r="H26481" s="10">
        <v>0</v>
      </c>
      <c r="I26481" s="4" t="s">
        <v>828</v>
      </c>
      <c r="J26481" s="7" t="str">
        <f>VLOOKUP(C26481,'[1]T. Apoyo Sistema'!$B$1:$C$89,2,0)</f>
        <v>SI</v>
      </c>
    </row>
    <row r="26482" spans="1:10" x14ac:dyDescent="0.25">
      <c r="A26482" s="4" t="str">
        <f>CONCATENATE(B26482,"-",C26482,"-",D26482)</f>
        <v>46271-POX47-gen2</v>
      </c>
      <c r="B26482" s="16">
        <v>46271</v>
      </c>
      <c r="C26482" s="10" t="s">
        <v>97</v>
      </c>
      <c r="D26482" s="10" t="s">
        <v>73</v>
      </c>
      <c r="E26482" s="10">
        <v>0</v>
      </c>
      <c r="F26482" s="10">
        <v>0</v>
      </c>
      <c r="G26482" s="10">
        <v>0</v>
      </c>
      <c r="H26482" s="10">
        <v>24</v>
      </c>
      <c r="I26482" s="4" t="s">
        <v>828</v>
      </c>
      <c r="J26482" s="7" t="str">
        <f>VLOOKUP(C26482,'[1]T. Apoyo Sistema'!$B$1:$C$89,2,0)</f>
        <v>SI</v>
      </c>
    </row>
    <row r="26483" spans="1:10" x14ac:dyDescent="0.25">
      <c r="A26483" s="4" t="str">
        <f>CONCATENATE(B26483,"-",C26483,"-",D26483)</f>
        <v>46271-POX47-psa1</v>
      </c>
      <c r="B26483" s="16">
        <v>46271</v>
      </c>
      <c r="C26483" s="10" t="s">
        <v>97</v>
      </c>
      <c r="D26483" s="10" t="s">
        <v>60</v>
      </c>
      <c r="E26483" s="10">
        <v>0</v>
      </c>
      <c r="F26483" s="10">
        <v>17.5</v>
      </c>
      <c r="G26483" s="10">
        <v>6.5</v>
      </c>
      <c r="H26483" s="10">
        <v>0</v>
      </c>
      <c r="I26483" s="4" t="s">
        <v>828</v>
      </c>
      <c r="J26483" s="7" t="str">
        <f>VLOOKUP(C26483,'[1]T. Apoyo Sistema'!$B$1:$C$89,2,0)</f>
        <v>SI</v>
      </c>
    </row>
    <row r="26484" spans="1:10" x14ac:dyDescent="0.25">
      <c r="A26484" s="4" t="str">
        <f>CONCATENATE(B26484,"-",C26484,"-",D26484)</f>
        <v>46271-POX47-psa2</v>
      </c>
      <c r="B26484" s="16">
        <v>46271</v>
      </c>
      <c r="C26484" s="10" t="s">
        <v>97</v>
      </c>
      <c r="D26484" s="10" t="s">
        <v>74</v>
      </c>
      <c r="E26484" s="10">
        <v>0</v>
      </c>
      <c r="F26484" s="10">
        <v>17.399999999999999</v>
      </c>
      <c r="G26484" s="10">
        <v>6.6000000000000014</v>
      </c>
      <c r="H26484" s="10">
        <v>0</v>
      </c>
      <c r="I26484" s="4" t="s">
        <v>828</v>
      </c>
      <c r="J26484" s="7" t="str">
        <f>VLOOKUP(C26484,'[1]T. Apoyo Sistema'!$B$1:$C$89,2,0)</f>
        <v>SI</v>
      </c>
    </row>
    <row r="26485" spans="1:10" x14ac:dyDescent="0.25">
      <c r="A26485" s="4" t="str">
        <f>CONCATENATE(B26485,"-",C26485,"-",D26485)</f>
        <v>46271-POX47-psa3</v>
      </c>
      <c r="B26485" s="16">
        <v>46271</v>
      </c>
      <c r="C26485" s="10" t="s">
        <v>97</v>
      </c>
      <c r="D26485" s="10" t="s">
        <v>79</v>
      </c>
      <c r="E26485" s="10">
        <v>0</v>
      </c>
      <c r="F26485" s="10">
        <v>13.816666666666666</v>
      </c>
      <c r="G26485" s="10">
        <v>10.183333333333334</v>
      </c>
      <c r="H26485" s="10">
        <v>0</v>
      </c>
      <c r="I26485" s="4" t="s">
        <v>828</v>
      </c>
      <c r="J26485" s="7" t="str">
        <f>VLOOKUP(C26485,'[1]T. Apoyo Sistema'!$B$1:$C$89,2,0)</f>
        <v>SI</v>
      </c>
    </row>
    <row r="26486" spans="1:10" x14ac:dyDescent="0.25">
      <c r="A26486" s="4" t="str">
        <f>CONCATENATE(B26486,"-",C26486,"-",D26486)</f>
        <v>46271-POX47-psa4</v>
      </c>
      <c r="B26486" s="16">
        <v>46271</v>
      </c>
      <c r="C26486" s="10" t="s">
        <v>97</v>
      </c>
      <c r="D26486" s="10" t="s">
        <v>80</v>
      </c>
      <c r="E26486" s="10">
        <v>0</v>
      </c>
      <c r="F26486" s="10">
        <v>17.566666666666666</v>
      </c>
      <c r="G26486" s="10">
        <v>6.4333333333333336</v>
      </c>
      <c r="H26486" s="10">
        <v>0</v>
      </c>
      <c r="I26486" s="4" t="s">
        <v>828</v>
      </c>
      <c r="J26486" s="7" t="str">
        <f>VLOOKUP(C26486,'[1]T. Apoyo Sistema'!$B$1:$C$89,2,0)</f>
        <v>SI</v>
      </c>
    </row>
    <row r="26487" spans="1:10" x14ac:dyDescent="0.25">
      <c r="A26487" s="4" t="str">
        <f>CONCATENATE(B26487,"-",C26487,"-",D26487)</f>
        <v>46271-POX47-sec1</v>
      </c>
      <c r="B26487" s="16">
        <v>46271</v>
      </c>
      <c r="C26487" s="10" t="s">
        <v>97</v>
      </c>
      <c r="D26487" s="10" t="s">
        <v>75</v>
      </c>
      <c r="E26487" s="10">
        <v>0</v>
      </c>
      <c r="F26487" s="10">
        <v>18.083333333333332</v>
      </c>
      <c r="G26487" s="10">
        <v>5.9166666666666679</v>
      </c>
      <c r="H26487" s="10">
        <v>0</v>
      </c>
      <c r="I26487" s="4" t="s">
        <v>828</v>
      </c>
      <c r="J26487" s="7" t="str">
        <f>VLOOKUP(C26487,'[1]T. Apoyo Sistema'!$B$1:$C$89,2,0)</f>
        <v>SI</v>
      </c>
    </row>
    <row r="26488" spans="1:10" x14ac:dyDescent="0.25">
      <c r="A26488" s="4" t="str">
        <f>CONCATENATE(B26488,"-",C26488,"-",D26488)</f>
        <v>46271-POX47-sec2</v>
      </c>
      <c r="B26488" s="16">
        <v>46271</v>
      </c>
      <c r="C26488" s="10" t="s">
        <v>97</v>
      </c>
      <c r="D26488" s="10" t="s">
        <v>76</v>
      </c>
      <c r="E26488" s="10">
        <v>0</v>
      </c>
      <c r="F26488" s="10">
        <v>18.083333333333332</v>
      </c>
      <c r="G26488" s="10">
        <v>5.9166666666666679</v>
      </c>
      <c r="H26488" s="10">
        <v>0</v>
      </c>
      <c r="I26488" s="4" t="s">
        <v>828</v>
      </c>
      <c r="J26488" s="7" t="str">
        <f>VLOOKUP(C26488,'[1]T. Apoyo Sistema'!$B$1:$C$89,2,0)</f>
        <v>SI</v>
      </c>
    </row>
    <row r="26489" spans="1:10" x14ac:dyDescent="0.25">
      <c r="A26489" s="4" t="str">
        <f>CONCATENATE(B26489,"-",C26489,"-",D26489)</f>
        <v>46271-POX48-bbd1</v>
      </c>
      <c r="B26489" s="16">
        <v>46271</v>
      </c>
      <c r="C26489" s="10" t="s">
        <v>25</v>
      </c>
      <c r="D26489" s="10" t="s">
        <v>69</v>
      </c>
      <c r="E26489" s="10">
        <v>0</v>
      </c>
      <c r="F26489" s="10">
        <v>0</v>
      </c>
      <c r="G26489" s="10">
        <v>24</v>
      </c>
      <c r="H26489" s="10">
        <v>0</v>
      </c>
      <c r="I26489" s="4" t="s">
        <v>828</v>
      </c>
      <c r="J26489" s="7" t="str">
        <f>VLOOKUP(C26489,'[1]T. Apoyo Sistema'!$B$1:$C$89,2,0)</f>
        <v>SI</v>
      </c>
    </row>
    <row r="26490" spans="1:10" x14ac:dyDescent="0.25">
      <c r="A26490" s="4" t="str">
        <f>CONCATENATE(B26490,"-",C26490,"-",D26490)</f>
        <v>46271-POX48-bbd2</v>
      </c>
      <c r="B26490" s="16">
        <v>46271</v>
      </c>
      <c r="C26490" s="10" t="s">
        <v>25</v>
      </c>
      <c r="D26490" s="10" t="s">
        <v>70</v>
      </c>
      <c r="E26490" s="10">
        <v>0</v>
      </c>
      <c r="F26490" s="10">
        <v>0</v>
      </c>
      <c r="G26490" s="10">
        <v>24</v>
      </c>
      <c r="H26490" s="10">
        <v>0</v>
      </c>
      <c r="I26490" s="4" t="s">
        <v>828</v>
      </c>
      <c r="J26490" s="7" t="str">
        <f>VLOOKUP(C26490,'[1]T. Apoyo Sistema'!$B$1:$C$89,2,0)</f>
        <v>SI</v>
      </c>
    </row>
    <row r="26491" spans="1:10" x14ac:dyDescent="0.25">
      <c r="A26491" s="4" t="str">
        <f>CONCATENATE(B26491,"-",C26491,"-",D26491)</f>
        <v>46271-POX48-com1</v>
      </c>
      <c r="B26491" s="16">
        <v>46271</v>
      </c>
      <c r="C26491" s="10" t="s">
        <v>25</v>
      </c>
      <c r="D26491" s="10" t="s">
        <v>71</v>
      </c>
      <c r="E26491" s="10">
        <v>0</v>
      </c>
      <c r="F26491" s="10">
        <v>0</v>
      </c>
      <c r="G26491" s="10">
        <v>24</v>
      </c>
      <c r="H26491" s="10">
        <v>0</v>
      </c>
      <c r="I26491" s="4" t="s">
        <v>828</v>
      </c>
      <c r="J26491" s="7" t="str">
        <f>VLOOKUP(C26491,'[1]T. Apoyo Sistema'!$B$1:$C$89,2,0)</f>
        <v>SI</v>
      </c>
    </row>
    <row r="26492" spans="1:10" x14ac:dyDescent="0.25">
      <c r="A26492" s="4" t="str">
        <f>CONCATENATE(B26492,"-",C26492,"-",D26492)</f>
        <v>46271-POX48-com2</v>
      </c>
      <c r="B26492" s="16">
        <v>46271</v>
      </c>
      <c r="C26492" s="10" t="s">
        <v>25</v>
      </c>
      <c r="D26492" s="10" t="s">
        <v>72</v>
      </c>
      <c r="E26492" s="10">
        <v>0</v>
      </c>
      <c r="F26492" s="10">
        <v>0</v>
      </c>
      <c r="G26492" s="10">
        <v>24</v>
      </c>
      <c r="H26492" s="10">
        <v>0</v>
      </c>
      <c r="I26492" s="4" t="s">
        <v>828</v>
      </c>
      <c r="J26492" s="7" t="str">
        <f>VLOOKUP(C26492,'[1]T. Apoyo Sistema'!$B$1:$C$89,2,0)</f>
        <v>SI</v>
      </c>
    </row>
    <row r="26493" spans="1:10" x14ac:dyDescent="0.25">
      <c r="A26493" s="4" t="str">
        <f>CONCATENATE(B26493,"-",C26493,"-",D26493)</f>
        <v>46271-POX48-com3</v>
      </c>
      <c r="B26493" s="16">
        <v>46271</v>
      </c>
      <c r="C26493" s="10" t="s">
        <v>25</v>
      </c>
      <c r="D26493" s="10" t="s">
        <v>77</v>
      </c>
      <c r="E26493" s="10">
        <v>0</v>
      </c>
      <c r="F26493" s="10">
        <v>0</v>
      </c>
      <c r="G26493" s="10">
        <v>24</v>
      </c>
      <c r="H26493" s="10">
        <v>0</v>
      </c>
      <c r="I26493" s="4" t="s">
        <v>828</v>
      </c>
      <c r="J26493" s="7" t="str">
        <f>VLOOKUP(C26493,'[1]T. Apoyo Sistema'!$B$1:$C$89,2,0)</f>
        <v>SI</v>
      </c>
    </row>
    <row r="26494" spans="1:10" x14ac:dyDescent="0.25">
      <c r="A26494" s="4" t="str">
        <f>CONCATENATE(B26494,"-",C26494,"-",D26494)</f>
        <v>46271-POX48-gen1</v>
      </c>
      <c r="B26494" s="16">
        <v>46271</v>
      </c>
      <c r="C26494" s="10" t="s">
        <v>25</v>
      </c>
      <c r="D26494" s="10" t="s">
        <v>59</v>
      </c>
      <c r="E26494" s="10">
        <v>0</v>
      </c>
      <c r="F26494" s="10">
        <v>0</v>
      </c>
      <c r="G26494" s="10">
        <v>0</v>
      </c>
      <c r="H26494" s="10">
        <v>24</v>
      </c>
      <c r="I26494" s="4" t="s">
        <v>828</v>
      </c>
      <c r="J26494" s="7" t="str">
        <f>VLOOKUP(C26494,'[1]T. Apoyo Sistema'!$B$1:$C$89,2,0)</f>
        <v>SI</v>
      </c>
    </row>
    <row r="26495" spans="1:10" x14ac:dyDescent="0.25">
      <c r="A26495" s="4" t="str">
        <f>CONCATENATE(B26495,"-",C26495,"-",D26495)</f>
        <v>46271-POX48-gen2</v>
      </c>
      <c r="B26495" s="16">
        <v>46271</v>
      </c>
      <c r="C26495" s="10" t="s">
        <v>25</v>
      </c>
      <c r="D26495" s="10" t="s">
        <v>73</v>
      </c>
      <c r="E26495" s="10">
        <v>0</v>
      </c>
      <c r="F26495" s="10">
        <v>0</v>
      </c>
      <c r="G26495" s="10">
        <v>24</v>
      </c>
      <c r="H26495" s="10">
        <v>0</v>
      </c>
      <c r="I26495" s="4" t="s">
        <v>828</v>
      </c>
      <c r="J26495" s="7" t="str">
        <f>VLOOKUP(C26495,'[1]T. Apoyo Sistema'!$B$1:$C$89,2,0)</f>
        <v>SI</v>
      </c>
    </row>
    <row r="26496" spans="1:10" x14ac:dyDescent="0.25">
      <c r="A26496" s="4" t="str">
        <f>CONCATENATE(B26496,"-",C26496,"-",D26496)</f>
        <v>46271-POX48-psa1</v>
      </c>
      <c r="B26496" s="16">
        <v>46271</v>
      </c>
      <c r="C26496" s="10" t="s">
        <v>25</v>
      </c>
      <c r="D26496" s="10" t="s">
        <v>60</v>
      </c>
      <c r="E26496" s="10">
        <v>0</v>
      </c>
      <c r="F26496" s="10">
        <v>0</v>
      </c>
      <c r="G26496" s="10">
        <v>24</v>
      </c>
      <c r="H26496" s="10">
        <v>0</v>
      </c>
      <c r="I26496" s="4" t="s">
        <v>828</v>
      </c>
      <c r="J26496" s="7" t="str">
        <f>VLOOKUP(C26496,'[1]T. Apoyo Sistema'!$B$1:$C$89,2,0)</f>
        <v>SI</v>
      </c>
    </row>
    <row r="26497" spans="1:10" x14ac:dyDescent="0.25">
      <c r="A26497" s="4" t="str">
        <f>CONCATENATE(B26497,"-",C26497,"-",D26497)</f>
        <v>46271-POX48-psa2</v>
      </c>
      <c r="B26497" s="16">
        <v>46271</v>
      </c>
      <c r="C26497" s="10" t="s">
        <v>25</v>
      </c>
      <c r="D26497" s="10" t="s">
        <v>74</v>
      </c>
      <c r="E26497" s="10">
        <v>0</v>
      </c>
      <c r="F26497" s="10">
        <v>0</v>
      </c>
      <c r="G26497" s="10">
        <v>24</v>
      </c>
      <c r="H26497" s="10">
        <v>0</v>
      </c>
      <c r="I26497" s="4" t="s">
        <v>828</v>
      </c>
      <c r="J26497" s="7" t="str">
        <f>VLOOKUP(C26497,'[1]T. Apoyo Sistema'!$B$1:$C$89,2,0)</f>
        <v>SI</v>
      </c>
    </row>
    <row r="26498" spans="1:10" x14ac:dyDescent="0.25">
      <c r="A26498" s="4" t="str">
        <f>CONCATENATE(B26498,"-",C26498,"-",D26498)</f>
        <v>46271-POX48-psa3</v>
      </c>
      <c r="B26498" s="16">
        <v>46271</v>
      </c>
      <c r="C26498" s="10" t="s">
        <v>25</v>
      </c>
      <c r="D26498" s="10" t="s">
        <v>79</v>
      </c>
      <c r="E26498" s="10">
        <v>0</v>
      </c>
      <c r="F26498" s="10">
        <v>0</v>
      </c>
      <c r="G26498" s="10">
        <v>24</v>
      </c>
      <c r="H26498" s="10">
        <v>0</v>
      </c>
      <c r="I26498" s="4" t="s">
        <v>828</v>
      </c>
      <c r="J26498" s="7" t="str">
        <f>VLOOKUP(C26498,'[1]T. Apoyo Sistema'!$B$1:$C$89,2,0)</f>
        <v>SI</v>
      </c>
    </row>
    <row r="26499" spans="1:10" x14ac:dyDescent="0.25">
      <c r="A26499" s="4" t="str">
        <f>CONCATENATE(B26499,"-",C26499,"-",D26499)</f>
        <v>46271-POX48-psa4</v>
      </c>
      <c r="B26499" s="16">
        <v>46271</v>
      </c>
      <c r="C26499" s="10" t="s">
        <v>25</v>
      </c>
      <c r="D26499" s="10" t="s">
        <v>80</v>
      </c>
      <c r="E26499" s="10">
        <v>0</v>
      </c>
      <c r="F26499" s="10">
        <v>0</v>
      </c>
      <c r="G26499" s="10">
        <v>24</v>
      </c>
      <c r="H26499" s="10">
        <v>0</v>
      </c>
      <c r="I26499" s="4" t="s">
        <v>828</v>
      </c>
      <c r="J26499" s="7" t="str">
        <f>VLOOKUP(C26499,'[1]T. Apoyo Sistema'!$B$1:$C$89,2,0)</f>
        <v>SI</v>
      </c>
    </row>
    <row r="26500" spans="1:10" x14ac:dyDescent="0.25">
      <c r="A26500" s="4" t="str">
        <f>CONCATENATE(B26500,"-",C26500,"-",D26500)</f>
        <v>46271-POX48-psa5</v>
      </c>
      <c r="B26500" s="16">
        <v>46271</v>
      </c>
      <c r="C26500" s="10" t="s">
        <v>25</v>
      </c>
      <c r="D26500" s="10" t="s">
        <v>92</v>
      </c>
      <c r="E26500" s="10">
        <v>0</v>
      </c>
      <c r="F26500" s="10">
        <v>0</v>
      </c>
      <c r="G26500" s="10">
        <v>24</v>
      </c>
      <c r="H26500" s="10">
        <v>0</v>
      </c>
      <c r="I26500" s="4" t="s">
        <v>828</v>
      </c>
      <c r="J26500" s="7" t="str">
        <f>VLOOKUP(C26500,'[1]T. Apoyo Sistema'!$B$1:$C$89,2,0)</f>
        <v>SI</v>
      </c>
    </row>
    <row r="26501" spans="1:10" x14ac:dyDescent="0.25">
      <c r="A26501" s="4" t="str">
        <f>CONCATENATE(B26501,"-",C26501,"-",D26501)</f>
        <v>46271-POX48-psa6</v>
      </c>
      <c r="B26501" s="16">
        <v>46271</v>
      </c>
      <c r="C26501" s="10" t="s">
        <v>25</v>
      </c>
      <c r="D26501" s="10" t="s">
        <v>93</v>
      </c>
      <c r="E26501" s="10">
        <v>0</v>
      </c>
      <c r="F26501" s="10">
        <v>0</v>
      </c>
      <c r="G26501" s="10">
        <v>24</v>
      </c>
      <c r="H26501" s="10">
        <v>0</v>
      </c>
      <c r="I26501" s="4" t="s">
        <v>828</v>
      </c>
      <c r="J26501" s="7" t="str">
        <f>VLOOKUP(C26501,'[1]T. Apoyo Sistema'!$B$1:$C$89,2,0)</f>
        <v>SI</v>
      </c>
    </row>
    <row r="26502" spans="1:10" x14ac:dyDescent="0.25">
      <c r="A26502" s="4" t="str">
        <f>CONCATENATE(B26502,"-",C26502,"-",D26502)</f>
        <v>46271-POX48-sec1</v>
      </c>
      <c r="B26502" s="16">
        <v>46271</v>
      </c>
      <c r="C26502" s="10" t="s">
        <v>25</v>
      </c>
      <c r="D26502" s="10" t="s">
        <v>75</v>
      </c>
      <c r="E26502" s="10">
        <v>0</v>
      </c>
      <c r="F26502" s="10">
        <v>0</v>
      </c>
      <c r="G26502" s="10">
        <v>24</v>
      </c>
      <c r="H26502" s="10">
        <v>0</v>
      </c>
      <c r="I26502" s="4" t="s">
        <v>828</v>
      </c>
      <c r="J26502" s="7" t="str">
        <f>VLOOKUP(C26502,'[1]T. Apoyo Sistema'!$B$1:$C$89,2,0)</f>
        <v>SI</v>
      </c>
    </row>
    <row r="26503" spans="1:10" x14ac:dyDescent="0.25">
      <c r="A26503" s="4" t="str">
        <f>CONCATENATE(B26503,"-",C26503,"-",D26503)</f>
        <v>46271-POX48-sec2</v>
      </c>
      <c r="B26503" s="16">
        <v>46271</v>
      </c>
      <c r="C26503" s="10" t="s">
        <v>25</v>
      </c>
      <c r="D26503" s="10" t="s">
        <v>76</v>
      </c>
      <c r="E26503" s="10">
        <v>0</v>
      </c>
      <c r="F26503" s="10">
        <v>0</v>
      </c>
      <c r="G26503" s="10">
        <v>24</v>
      </c>
      <c r="H26503" s="10">
        <v>0</v>
      </c>
      <c r="I26503" s="4" t="s">
        <v>828</v>
      </c>
      <c r="J26503" s="7" t="str">
        <f>VLOOKUP(C26503,'[1]T. Apoyo Sistema'!$B$1:$C$89,2,0)</f>
        <v>SI</v>
      </c>
    </row>
    <row r="26504" spans="1:10" x14ac:dyDescent="0.25">
      <c r="A26504" s="4" t="str">
        <f>CONCATENATE(B26504,"-",C26504,"-",D26504)</f>
        <v>46271-POX49-bbd1</v>
      </c>
      <c r="B26504" s="16">
        <v>46271</v>
      </c>
      <c r="C26504" s="10" t="s">
        <v>98</v>
      </c>
      <c r="D26504" s="10" t="s">
        <v>69</v>
      </c>
      <c r="E26504" s="10">
        <v>0</v>
      </c>
      <c r="F26504" s="10">
        <v>0.71666666666666667</v>
      </c>
      <c r="G26504" s="10">
        <v>23.283333333333335</v>
      </c>
      <c r="H26504" s="10">
        <v>0</v>
      </c>
      <c r="I26504" s="4" t="s">
        <v>828</v>
      </c>
      <c r="J26504" s="7" t="str">
        <f>VLOOKUP(C26504,'[1]T. Apoyo Sistema'!$B$1:$C$89,2,0)</f>
        <v>SI</v>
      </c>
    </row>
    <row r="26505" spans="1:10" x14ac:dyDescent="0.25">
      <c r="A26505" s="4" t="str">
        <f>CONCATENATE(B26505,"-",C26505,"-",D26505)</f>
        <v>46271-POX49-bbd2</v>
      </c>
      <c r="B26505" s="16">
        <v>46271</v>
      </c>
      <c r="C26505" s="10" t="s">
        <v>98</v>
      </c>
      <c r="D26505" s="10" t="s">
        <v>70</v>
      </c>
      <c r="E26505" s="10">
        <v>0</v>
      </c>
      <c r="F26505" s="10">
        <v>0</v>
      </c>
      <c r="G26505" s="10">
        <v>24</v>
      </c>
      <c r="H26505" s="10">
        <v>0</v>
      </c>
      <c r="I26505" s="4" t="s">
        <v>828</v>
      </c>
      <c r="J26505" s="7" t="str">
        <f>VLOOKUP(C26505,'[1]T. Apoyo Sistema'!$B$1:$C$89,2,0)</f>
        <v>SI</v>
      </c>
    </row>
    <row r="26506" spans="1:10" x14ac:dyDescent="0.25">
      <c r="A26506" s="4" t="str">
        <f>CONCATENATE(B26506,"-",C26506,"-",D26506)</f>
        <v>46271-POX49-com1</v>
      </c>
      <c r="B26506" s="16">
        <v>46271</v>
      </c>
      <c r="C26506" s="10" t="s">
        <v>98</v>
      </c>
      <c r="D26506" s="10" t="s">
        <v>71</v>
      </c>
      <c r="E26506" s="10">
        <v>0</v>
      </c>
      <c r="F26506" s="10">
        <v>17.850000000000001</v>
      </c>
      <c r="G26506" s="10">
        <v>6.1499999999999986</v>
      </c>
      <c r="H26506" s="10">
        <v>0</v>
      </c>
      <c r="I26506" s="4" t="s">
        <v>828</v>
      </c>
      <c r="J26506" s="7" t="str">
        <f>VLOOKUP(C26506,'[1]T. Apoyo Sistema'!$B$1:$C$89,2,0)</f>
        <v>SI</v>
      </c>
    </row>
    <row r="26507" spans="1:10" x14ac:dyDescent="0.25">
      <c r="A26507" s="4" t="str">
        <f>CONCATENATE(B26507,"-",C26507,"-",D26507)</f>
        <v>46271-POX49-com2</v>
      </c>
      <c r="B26507" s="16">
        <v>46271</v>
      </c>
      <c r="C26507" s="10" t="s">
        <v>98</v>
      </c>
      <c r="D26507" s="10" t="s">
        <v>72</v>
      </c>
      <c r="E26507" s="10">
        <v>0</v>
      </c>
      <c r="F26507" s="10">
        <v>7.833333333333333</v>
      </c>
      <c r="G26507" s="10">
        <v>16.166666666666668</v>
      </c>
      <c r="H26507" s="10">
        <v>0</v>
      </c>
      <c r="I26507" s="4" t="s">
        <v>828</v>
      </c>
      <c r="J26507" s="7" t="str">
        <f>VLOOKUP(C26507,'[1]T. Apoyo Sistema'!$B$1:$C$89,2,0)</f>
        <v>SI</v>
      </c>
    </row>
    <row r="26508" spans="1:10" x14ac:dyDescent="0.25">
      <c r="A26508" s="4" t="str">
        <f>CONCATENATE(B26508,"-",C26508,"-",D26508)</f>
        <v>46271-POX49-com3</v>
      </c>
      <c r="B26508" s="16">
        <v>46271</v>
      </c>
      <c r="C26508" s="10" t="s">
        <v>98</v>
      </c>
      <c r="D26508" s="10" t="s">
        <v>77</v>
      </c>
      <c r="E26508" s="10">
        <v>0</v>
      </c>
      <c r="F26508" s="10">
        <v>2.9</v>
      </c>
      <c r="G26508" s="10">
        <v>21.1</v>
      </c>
      <c r="H26508" s="10">
        <v>0</v>
      </c>
      <c r="I26508" s="4" t="s">
        <v>828</v>
      </c>
      <c r="J26508" s="7" t="str">
        <f>VLOOKUP(C26508,'[1]T. Apoyo Sistema'!$B$1:$C$89,2,0)</f>
        <v>SI</v>
      </c>
    </row>
    <row r="26509" spans="1:10" x14ac:dyDescent="0.25">
      <c r="A26509" s="4" t="str">
        <f>CONCATENATE(B26509,"-",C26509,"-",D26509)</f>
        <v>46271-POX49-com4</v>
      </c>
      <c r="B26509" s="16">
        <v>46271</v>
      </c>
      <c r="C26509" s="10" t="s">
        <v>98</v>
      </c>
      <c r="D26509" s="10" t="s">
        <v>78</v>
      </c>
      <c r="E26509" s="10">
        <v>0</v>
      </c>
      <c r="F26509" s="10">
        <v>18.316666666666666</v>
      </c>
      <c r="G26509" s="10">
        <v>5.6833333333333336</v>
      </c>
      <c r="H26509" s="10">
        <v>0</v>
      </c>
      <c r="I26509" s="4" t="s">
        <v>828</v>
      </c>
      <c r="J26509" s="7" t="str">
        <f>VLOOKUP(C26509,'[1]T. Apoyo Sistema'!$B$1:$C$89,2,0)</f>
        <v>SI</v>
      </c>
    </row>
    <row r="26510" spans="1:10" x14ac:dyDescent="0.25">
      <c r="A26510" s="4" t="str">
        <f>CONCATENATE(B26510,"-",C26510,"-",D26510)</f>
        <v>46271-POX49-gen1</v>
      </c>
      <c r="B26510" s="16">
        <v>46271</v>
      </c>
      <c r="C26510" s="10" t="s">
        <v>98</v>
      </c>
      <c r="D26510" s="10" t="s">
        <v>59</v>
      </c>
      <c r="E26510" s="10">
        <v>0</v>
      </c>
      <c r="F26510" s="10">
        <v>19.383333333333333</v>
      </c>
      <c r="G26510" s="10">
        <v>4.6166666666666671</v>
      </c>
      <c r="H26510" s="10">
        <v>0</v>
      </c>
      <c r="I26510" s="4" t="s">
        <v>828</v>
      </c>
      <c r="J26510" s="7" t="str">
        <f>VLOOKUP(C26510,'[1]T. Apoyo Sistema'!$B$1:$C$89,2,0)</f>
        <v>SI</v>
      </c>
    </row>
    <row r="26511" spans="1:10" x14ac:dyDescent="0.25">
      <c r="A26511" s="4" t="str">
        <f>CONCATENATE(B26511,"-",C26511,"-",D26511)</f>
        <v>46271-POX49-gen2</v>
      </c>
      <c r="B26511" s="16">
        <v>46271</v>
      </c>
      <c r="C26511" s="10" t="s">
        <v>98</v>
      </c>
      <c r="D26511" s="10" t="s">
        <v>73</v>
      </c>
      <c r="E26511" s="10">
        <v>0</v>
      </c>
      <c r="F26511" s="10">
        <v>0</v>
      </c>
      <c r="G26511" s="10">
        <v>24</v>
      </c>
      <c r="H26511" s="10">
        <v>0</v>
      </c>
      <c r="I26511" s="4" t="s">
        <v>828</v>
      </c>
      <c r="J26511" s="7" t="str">
        <f>VLOOKUP(C26511,'[1]T. Apoyo Sistema'!$B$1:$C$89,2,0)</f>
        <v>SI</v>
      </c>
    </row>
    <row r="26512" spans="1:10" x14ac:dyDescent="0.25">
      <c r="A26512" s="4" t="str">
        <f>CONCATENATE(B26512,"-",C26512,"-",D26512)</f>
        <v>46271-POX49-psa1</v>
      </c>
      <c r="B26512" s="16">
        <v>46271</v>
      </c>
      <c r="C26512" s="10" t="s">
        <v>98</v>
      </c>
      <c r="D26512" s="10" t="s">
        <v>60</v>
      </c>
      <c r="E26512" s="10">
        <v>0</v>
      </c>
      <c r="F26512" s="10">
        <v>2.85</v>
      </c>
      <c r="G26512" s="10">
        <v>21.15</v>
      </c>
      <c r="H26512" s="10">
        <v>0</v>
      </c>
      <c r="I26512" s="4" t="s">
        <v>828</v>
      </c>
      <c r="J26512" s="7" t="str">
        <f>VLOOKUP(C26512,'[1]T. Apoyo Sistema'!$B$1:$C$89,2,0)</f>
        <v>SI</v>
      </c>
    </row>
    <row r="26513" spans="1:10" x14ac:dyDescent="0.25">
      <c r="A26513" s="4" t="str">
        <f>CONCATENATE(B26513,"-",C26513,"-",D26513)</f>
        <v>46271-POX49-psa2</v>
      </c>
      <c r="B26513" s="16">
        <v>46271</v>
      </c>
      <c r="C26513" s="10" t="s">
        <v>98</v>
      </c>
      <c r="D26513" s="10" t="s">
        <v>74</v>
      </c>
      <c r="E26513" s="10">
        <v>0</v>
      </c>
      <c r="F26513" s="10">
        <v>17.516666666666666</v>
      </c>
      <c r="G26513" s="10">
        <v>6.4833333333333343</v>
      </c>
      <c r="H26513" s="10">
        <v>0</v>
      </c>
      <c r="I26513" s="4" t="s">
        <v>828</v>
      </c>
      <c r="J26513" s="7" t="str">
        <f>VLOOKUP(C26513,'[1]T. Apoyo Sistema'!$B$1:$C$89,2,0)</f>
        <v>SI</v>
      </c>
    </row>
    <row r="26514" spans="1:10" x14ac:dyDescent="0.25">
      <c r="A26514" s="4" t="str">
        <f>CONCATENATE(B26514,"-",C26514,"-",D26514)</f>
        <v>46271-POX49-psa3</v>
      </c>
      <c r="B26514" s="16">
        <v>46271</v>
      </c>
      <c r="C26514" s="10" t="s">
        <v>98</v>
      </c>
      <c r="D26514" s="10" t="s">
        <v>79</v>
      </c>
      <c r="E26514" s="10">
        <v>0</v>
      </c>
      <c r="F26514" s="10">
        <v>17.416666666666668</v>
      </c>
      <c r="G26514" s="10">
        <v>6.5833333333333321</v>
      </c>
      <c r="H26514" s="10">
        <v>0</v>
      </c>
      <c r="I26514" s="4" t="s">
        <v>828</v>
      </c>
      <c r="J26514" s="7" t="str">
        <f>VLOOKUP(C26514,'[1]T. Apoyo Sistema'!$B$1:$C$89,2,0)</f>
        <v>SI</v>
      </c>
    </row>
    <row r="26515" spans="1:10" x14ac:dyDescent="0.25">
      <c r="A26515" s="4" t="str">
        <f>CONCATENATE(B26515,"-",C26515,"-",D26515)</f>
        <v>46271-POX49-psa4</v>
      </c>
      <c r="B26515" s="16">
        <v>46271</v>
      </c>
      <c r="C26515" s="10" t="s">
        <v>98</v>
      </c>
      <c r="D26515" s="10" t="s">
        <v>80</v>
      </c>
      <c r="E26515" s="10">
        <v>0</v>
      </c>
      <c r="F26515" s="10">
        <v>7.4666666666666668</v>
      </c>
      <c r="G26515" s="10">
        <v>16.533333333333331</v>
      </c>
      <c r="H26515" s="10">
        <v>0</v>
      </c>
      <c r="I26515" s="4" t="s">
        <v>828</v>
      </c>
      <c r="J26515" s="7" t="str">
        <f>VLOOKUP(C26515,'[1]T. Apoyo Sistema'!$B$1:$C$89,2,0)</f>
        <v>SI</v>
      </c>
    </row>
    <row r="26516" spans="1:10" x14ac:dyDescent="0.25">
      <c r="A26516" s="4" t="str">
        <f>CONCATENATE(B26516,"-",C26516,"-",D26516)</f>
        <v>46271-POX49-sec1</v>
      </c>
      <c r="B26516" s="16">
        <v>46271</v>
      </c>
      <c r="C26516" s="10" t="s">
        <v>98</v>
      </c>
      <c r="D26516" s="10" t="s">
        <v>75</v>
      </c>
      <c r="E26516" s="10">
        <v>0</v>
      </c>
      <c r="F26516" s="10">
        <v>18.850000000000001</v>
      </c>
      <c r="G26516" s="10">
        <v>5.1499999999999986</v>
      </c>
      <c r="H26516" s="10">
        <v>0</v>
      </c>
      <c r="I26516" s="4" t="s">
        <v>828</v>
      </c>
      <c r="J26516" s="7" t="str">
        <f>VLOOKUP(C26516,'[1]T. Apoyo Sistema'!$B$1:$C$89,2,0)</f>
        <v>SI</v>
      </c>
    </row>
    <row r="26517" spans="1:10" x14ac:dyDescent="0.25">
      <c r="A26517" s="4" t="str">
        <f>CONCATENATE(B26517,"-",C26517,"-",D26517)</f>
        <v>46271-POX49-sec2</v>
      </c>
      <c r="B26517" s="16">
        <v>46271</v>
      </c>
      <c r="C26517" s="10" t="s">
        <v>98</v>
      </c>
      <c r="D26517" s="10" t="s">
        <v>76</v>
      </c>
      <c r="E26517" s="10">
        <v>0</v>
      </c>
      <c r="F26517" s="10">
        <v>18.850000000000001</v>
      </c>
      <c r="G26517" s="10">
        <v>5.1499999999999986</v>
      </c>
      <c r="H26517" s="10">
        <v>0</v>
      </c>
      <c r="I26517" s="4" t="s">
        <v>828</v>
      </c>
      <c r="J26517" s="7" t="str">
        <f>VLOOKUP(C26517,'[1]T. Apoyo Sistema'!$B$1:$C$89,2,0)</f>
        <v>SI</v>
      </c>
    </row>
    <row r="26518" spans="1:10" x14ac:dyDescent="0.25">
      <c r="A26518" s="4" t="str">
        <f>CONCATENATE(B26518,"-",C26518,"-",D26518)</f>
        <v>46271-POX50-bbd1</v>
      </c>
      <c r="B26518" s="16">
        <v>46271</v>
      </c>
      <c r="C26518" s="10" t="s">
        <v>99</v>
      </c>
      <c r="D26518" s="10" t="s">
        <v>69</v>
      </c>
      <c r="E26518" s="10">
        <v>0</v>
      </c>
      <c r="F26518" s="10">
        <v>0</v>
      </c>
      <c r="G26518" s="10">
        <v>24</v>
      </c>
      <c r="H26518" s="10">
        <v>0</v>
      </c>
      <c r="I26518" s="4" t="s">
        <v>828</v>
      </c>
      <c r="J26518" s="7" t="str">
        <f>VLOOKUP(C26518,'[1]T. Apoyo Sistema'!$B$1:$C$89,2,0)</f>
        <v>SI</v>
      </c>
    </row>
    <row r="26519" spans="1:10" x14ac:dyDescent="0.25">
      <c r="A26519" s="4" t="str">
        <f>CONCATENATE(B26519,"-",C26519,"-",D26519)</f>
        <v>46271-POX50-bbd2</v>
      </c>
      <c r="B26519" s="16">
        <v>46271</v>
      </c>
      <c r="C26519" s="10" t="s">
        <v>99</v>
      </c>
      <c r="D26519" s="10" t="s">
        <v>70</v>
      </c>
      <c r="E26519" s="10">
        <v>0</v>
      </c>
      <c r="F26519" s="10">
        <v>0.31666666666666665</v>
      </c>
      <c r="G26519" s="10">
        <v>23.683333333333334</v>
      </c>
      <c r="H26519" s="10">
        <v>0</v>
      </c>
      <c r="I26519" s="4" t="s">
        <v>828</v>
      </c>
      <c r="J26519" s="7" t="str">
        <f>VLOOKUP(C26519,'[1]T. Apoyo Sistema'!$B$1:$C$89,2,0)</f>
        <v>SI</v>
      </c>
    </row>
    <row r="26520" spans="1:10" x14ac:dyDescent="0.25">
      <c r="A26520" s="4" t="str">
        <f>CONCATENATE(B26520,"-",C26520,"-",D26520)</f>
        <v>46271-POX50-com1</v>
      </c>
      <c r="B26520" s="16">
        <v>46271</v>
      </c>
      <c r="C26520" s="10" t="s">
        <v>99</v>
      </c>
      <c r="D26520" s="10" t="s">
        <v>71</v>
      </c>
      <c r="E26520" s="10">
        <v>0</v>
      </c>
      <c r="F26520" s="10">
        <v>6.5666666666666664</v>
      </c>
      <c r="G26520" s="10">
        <v>17.433333333333334</v>
      </c>
      <c r="H26520" s="10">
        <v>0</v>
      </c>
      <c r="I26520" s="4" t="s">
        <v>828</v>
      </c>
      <c r="J26520" s="7" t="str">
        <f>VLOOKUP(C26520,'[1]T. Apoyo Sistema'!$B$1:$C$89,2,0)</f>
        <v>SI</v>
      </c>
    </row>
    <row r="26521" spans="1:10" x14ac:dyDescent="0.25">
      <c r="A26521" s="4" t="str">
        <f>CONCATENATE(B26521,"-",C26521,"-",D26521)</f>
        <v>46271-POX50-com2</v>
      </c>
      <c r="B26521" s="16">
        <v>46271</v>
      </c>
      <c r="C26521" s="10" t="s">
        <v>99</v>
      </c>
      <c r="D26521" s="10" t="s">
        <v>72</v>
      </c>
      <c r="E26521" s="10">
        <v>0</v>
      </c>
      <c r="F26521" s="10">
        <v>6.416666666666667</v>
      </c>
      <c r="G26521" s="10">
        <v>17.583333333333332</v>
      </c>
      <c r="H26521" s="10">
        <v>0</v>
      </c>
      <c r="I26521" s="4" t="s">
        <v>828</v>
      </c>
      <c r="J26521" s="7" t="str">
        <f>VLOOKUP(C26521,'[1]T. Apoyo Sistema'!$B$1:$C$89,2,0)</f>
        <v>SI</v>
      </c>
    </row>
    <row r="26522" spans="1:10" x14ac:dyDescent="0.25">
      <c r="A26522" s="4" t="str">
        <f>CONCATENATE(B26522,"-",C26522,"-",D26522)</f>
        <v>46271-POX50-com3</v>
      </c>
      <c r="B26522" s="16">
        <v>46271</v>
      </c>
      <c r="C26522" s="10" t="s">
        <v>99</v>
      </c>
      <c r="D26522" s="10" t="s">
        <v>77</v>
      </c>
      <c r="E26522" s="10">
        <v>0</v>
      </c>
      <c r="F26522" s="10">
        <v>6.75</v>
      </c>
      <c r="G26522" s="10">
        <v>17.25</v>
      </c>
      <c r="H26522" s="10">
        <v>0</v>
      </c>
      <c r="I26522" s="4" t="s">
        <v>828</v>
      </c>
      <c r="J26522" s="7" t="str">
        <f>VLOOKUP(C26522,'[1]T. Apoyo Sistema'!$B$1:$C$89,2,0)</f>
        <v>SI</v>
      </c>
    </row>
    <row r="26523" spans="1:10" x14ac:dyDescent="0.25">
      <c r="A26523" s="4" t="str">
        <f>CONCATENATE(B26523,"-",C26523,"-",D26523)</f>
        <v>46271-POX50-gen1</v>
      </c>
      <c r="B26523" s="16">
        <v>46271</v>
      </c>
      <c r="C26523" s="10" t="s">
        <v>99</v>
      </c>
      <c r="D26523" s="10" t="s">
        <v>59</v>
      </c>
      <c r="E26523" s="10">
        <v>0</v>
      </c>
      <c r="F26523" s="10">
        <v>0</v>
      </c>
      <c r="G26523" s="10">
        <v>24</v>
      </c>
      <c r="H26523" s="10">
        <v>0</v>
      </c>
      <c r="I26523" s="4" t="s">
        <v>828</v>
      </c>
      <c r="J26523" s="7" t="str">
        <f>VLOOKUP(C26523,'[1]T. Apoyo Sistema'!$B$1:$C$89,2,0)</f>
        <v>SI</v>
      </c>
    </row>
    <row r="26524" spans="1:10" x14ac:dyDescent="0.25">
      <c r="A26524" s="4" t="str">
        <f>CONCATENATE(B26524,"-",C26524,"-",D26524)</f>
        <v>46271-POX50-gen2</v>
      </c>
      <c r="B26524" s="16">
        <v>46271</v>
      </c>
      <c r="C26524" s="10" t="s">
        <v>99</v>
      </c>
      <c r="D26524" s="10" t="s">
        <v>73</v>
      </c>
      <c r="E26524" s="10">
        <v>0</v>
      </c>
      <c r="F26524" s="10">
        <v>7.6833333333333336</v>
      </c>
      <c r="G26524" s="10">
        <v>16.316666666666666</v>
      </c>
      <c r="H26524" s="10">
        <v>0</v>
      </c>
      <c r="I26524" s="4" t="s">
        <v>828</v>
      </c>
      <c r="J26524" s="7" t="str">
        <f>VLOOKUP(C26524,'[1]T. Apoyo Sistema'!$B$1:$C$89,2,0)</f>
        <v>SI</v>
      </c>
    </row>
    <row r="26525" spans="1:10" x14ac:dyDescent="0.25">
      <c r="A26525" s="4" t="str">
        <f>CONCATENATE(B26525,"-",C26525,"-",D26525)</f>
        <v>46271-POX50-psa1</v>
      </c>
      <c r="B26525" s="16">
        <v>46271</v>
      </c>
      <c r="C26525" s="10" t="s">
        <v>99</v>
      </c>
      <c r="D26525" s="10" t="s">
        <v>60</v>
      </c>
      <c r="E26525" s="10">
        <v>0</v>
      </c>
      <c r="F26525" s="10">
        <v>6.2166666666666668</v>
      </c>
      <c r="G26525" s="10">
        <v>17.783333333333331</v>
      </c>
      <c r="H26525" s="10">
        <v>0</v>
      </c>
      <c r="I26525" s="4" t="s">
        <v>828</v>
      </c>
      <c r="J26525" s="7" t="str">
        <f>VLOOKUP(C26525,'[1]T. Apoyo Sistema'!$B$1:$C$89,2,0)</f>
        <v>SI</v>
      </c>
    </row>
    <row r="26526" spans="1:10" x14ac:dyDescent="0.25">
      <c r="A26526" s="4" t="str">
        <f>CONCATENATE(B26526,"-",C26526,"-",D26526)</f>
        <v>46271-POX50-psa2</v>
      </c>
      <c r="B26526" s="16">
        <v>46271</v>
      </c>
      <c r="C26526" s="10" t="s">
        <v>99</v>
      </c>
      <c r="D26526" s="10" t="s">
        <v>74</v>
      </c>
      <c r="E26526" s="10">
        <v>0</v>
      </c>
      <c r="F26526" s="10">
        <v>6.2166666666666668</v>
      </c>
      <c r="G26526" s="10">
        <v>17.783333333333331</v>
      </c>
      <c r="H26526" s="10">
        <v>0</v>
      </c>
      <c r="I26526" s="4" t="s">
        <v>828</v>
      </c>
      <c r="J26526" s="7" t="str">
        <f>VLOOKUP(C26526,'[1]T. Apoyo Sistema'!$B$1:$C$89,2,0)</f>
        <v>SI</v>
      </c>
    </row>
    <row r="26527" spans="1:10" x14ac:dyDescent="0.25">
      <c r="A26527" s="4" t="str">
        <f>CONCATENATE(B26527,"-",C26527,"-",D26527)</f>
        <v>46271-POX50-psa3</v>
      </c>
      <c r="B26527" s="16">
        <v>46271</v>
      </c>
      <c r="C26527" s="10" t="s">
        <v>99</v>
      </c>
      <c r="D26527" s="10" t="s">
        <v>79</v>
      </c>
      <c r="E26527" s="10">
        <v>2</v>
      </c>
      <c r="F26527" s="10">
        <v>1.8666666666666667</v>
      </c>
      <c r="G26527" s="10">
        <v>9.9</v>
      </c>
      <c r="H26527" s="10">
        <v>12.233333333333333</v>
      </c>
      <c r="I26527" s="4" t="s">
        <v>828</v>
      </c>
      <c r="J26527" s="7" t="str">
        <f>VLOOKUP(C26527,'[1]T. Apoyo Sistema'!$B$1:$C$89,2,0)</f>
        <v>SI</v>
      </c>
    </row>
    <row r="26528" spans="1:10" x14ac:dyDescent="0.25">
      <c r="A26528" s="4" t="str">
        <f>CONCATENATE(B26528,"-",C26528,"-",D26528)</f>
        <v>46271-POX50-psa4</v>
      </c>
      <c r="B26528" s="16">
        <v>46271</v>
      </c>
      <c r="C26528" s="10" t="s">
        <v>99</v>
      </c>
      <c r="D26528" s="10" t="s">
        <v>80</v>
      </c>
      <c r="E26528" s="10">
        <v>0</v>
      </c>
      <c r="F26528" s="10">
        <v>6.1</v>
      </c>
      <c r="G26528" s="10">
        <v>17.899999999999999</v>
      </c>
      <c r="H26528" s="10">
        <v>0</v>
      </c>
      <c r="I26528" s="4" t="s">
        <v>828</v>
      </c>
      <c r="J26528" s="7" t="str">
        <f>VLOOKUP(C26528,'[1]T. Apoyo Sistema'!$B$1:$C$89,2,0)</f>
        <v>SI</v>
      </c>
    </row>
    <row r="26529" spans="1:10" x14ac:dyDescent="0.25">
      <c r="A26529" s="4" t="str">
        <f>CONCATENATE(B26529,"-",C26529,"-",D26529)</f>
        <v>46271-POX50-psa5</v>
      </c>
      <c r="B26529" s="16">
        <v>46271</v>
      </c>
      <c r="C26529" s="10" t="s">
        <v>99</v>
      </c>
      <c r="D26529" s="10" t="s">
        <v>92</v>
      </c>
      <c r="E26529" s="10">
        <v>0</v>
      </c>
      <c r="F26529" s="10">
        <v>6.05</v>
      </c>
      <c r="G26529" s="10">
        <v>17.95</v>
      </c>
      <c r="H26529" s="10">
        <v>0</v>
      </c>
      <c r="I26529" s="4" t="s">
        <v>828</v>
      </c>
      <c r="J26529" s="7" t="str">
        <f>VLOOKUP(C26529,'[1]T. Apoyo Sistema'!$B$1:$C$89,2,0)</f>
        <v>SI</v>
      </c>
    </row>
    <row r="26530" spans="1:10" x14ac:dyDescent="0.25">
      <c r="A26530" s="4" t="str">
        <f>CONCATENATE(B26530,"-",C26530,"-",D26530)</f>
        <v>46271-POX50-psa6</v>
      </c>
      <c r="B26530" s="16">
        <v>46271</v>
      </c>
      <c r="C26530" s="10" t="s">
        <v>99</v>
      </c>
      <c r="D26530" s="10" t="s">
        <v>93</v>
      </c>
      <c r="E26530" s="10">
        <v>0</v>
      </c>
      <c r="F26530" s="10">
        <v>6.05</v>
      </c>
      <c r="G26530" s="10">
        <v>17.95</v>
      </c>
      <c r="H26530" s="10">
        <v>0</v>
      </c>
      <c r="I26530" s="4" t="s">
        <v>828</v>
      </c>
      <c r="J26530" s="7" t="str">
        <f>VLOOKUP(C26530,'[1]T. Apoyo Sistema'!$B$1:$C$89,2,0)</f>
        <v>SI</v>
      </c>
    </row>
    <row r="26531" spans="1:10" x14ac:dyDescent="0.25">
      <c r="A26531" s="4" t="str">
        <f>CONCATENATE(B26531,"-",C26531,"-",D26531)</f>
        <v>46271-POX50-sec1</v>
      </c>
      <c r="B26531" s="16">
        <v>46271</v>
      </c>
      <c r="C26531" s="10" t="s">
        <v>99</v>
      </c>
      <c r="D26531" s="10" t="s">
        <v>75</v>
      </c>
      <c r="E26531" s="10">
        <v>0</v>
      </c>
      <c r="F26531" s="10">
        <v>7.2666666666666666</v>
      </c>
      <c r="G26531" s="10">
        <v>16.733333333333334</v>
      </c>
      <c r="H26531" s="10">
        <v>0</v>
      </c>
      <c r="I26531" s="4" t="s">
        <v>828</v>
      </c>
      <c r="J26531" s="7" t="str">
        <f>VLOOKUP(C26531,'[1]T. Apoyo Sistema'!$B$1:$C$89,2,0)</f>
        <v>SI</v>
      </c>
    </row>
    <row r="26532" spans="1:10" x14ac:dyDescent="0.25">
      <c r="A26532" s="4" t="str">
        <f>CONCATENATE(B26532,"-",C26532,"-",D26532)</f>
        <v>46271-POX50-sec2</v>
      </c>
      <c r="B26532" s="16">
        <v>46271</v>
      </c>
      <c r="C26532" s="10" t="s">
        <v>99</v>
      </c>
      <c r="D26532" s="10" t="s">
        <v>76</v>
      </c>
      <c r="E26532" s="10">
        <v>0</v>
      </c>
      <c r="F26532" s="10">
        <v>7.2666666666666666</v>
      </c>
      <c r="G26532" s="10">
        <v>16.733333333333334</v>
      </c>
      <c r="H26532" s="10">
        <v>0</v>
      </c>
      <c r="I26532" s="4" t="s">
        <v>828</v>
      </c>
      <c r="J26532" s="7" t="str">
        <f>VLOOKUP(C26532,'[1]T. Apoyo Sistema'!$B$1:$C$89,2,0)</f>
        <v>SI</v>
      </c>
    </row>
    <row r="26533" spans="1:10" x14ac:dyDescent="0.25">
      <c r="A26533" s="4" t="str">
        <f>CONCATENATE(B26533,"-",C26533,"-",D26533)</f>
        <v>46271-POX51-bbd1</v>
      </c>
      <c r="B26533" s="16">
        <v>46271</v>
      </c>
      <c r="C26533" s="10" t="s">
        <v>39</v>
      </c>
      <c r="D26533" s="10" t="s">
        <v>69</v>
      </c>
      <c r="E26533" s="10">
        <v>0</v>
      </c>
      <c r="F26533" s="10">
        <v>0.28333333333333333</v>
      </c>
      <c r="G26533" s="10">
        <v>23.716666666666665</v>
      </c>
      <c r="H26533" s="10">
        <v>0</v>
      </c>
      <c r="I26533" s="4" t="s">
        <v>828</v>
      </c>
      <c r="J26533" s="7" t="str">
        <f>VLOOKUP(C26533,'[1]T. Apoyo Sistema'!$B$1:$C$89,2,0)</f>
        <v>SI</v>
      </c>
    </row>
    <row r="26534" spans="1:10" x14ac:dyDescent="0.25">
      <c r="A26534" s="4" t="str">
        <f>CONCATENATE(B26534,"-",C26534,"-",D26534)</f>
        <v>46271-POX51-bbd2</v>
      </c>
      <c r="B26534" s="16">
        <v>46271</v>
      </c>
      <c r="C26534" s="10" t="s">
        <v>39</v>
      </c>
      <c r="D26534" s="10" t="s">
        <v>70</v>
      </c>
      <c r="E26534" s="10">
        <v>0</v>
      </c>
      <c r="F26534" s="10">
        <v>0</v>
      </c>
      <c r="G26534" s="10">
        <v>24</v>
      </c>
      <c r="H26534" s="10">
        <v>0</v>
      </c>
      <c r="I26534" s="4" t="s">
        <v>828</v>
      </c>
      <c r="J26534" s="7" t="str">
        <f>VLOOKUP(C26534,'[1]T. Apoyo Sistema'!$B$1:$C$89,2,0)</f>
        <v>SI</v>
      </c>
    </row>
    <row r="26535" spans="1:10" x14ac:dyDescent="0.25">
      <c r="A26535" s="4" t="str">
        <f>CONCATENATE(B26535,"-",C26535,"-",D26535)</f>
        <v>46271-POX51-com1</v>
      </c>
      <c r="B26535" s="16">
        <v>46271</v>
      </c>
      <c r="C26535" s="10" t="s">
        <v>39</v>
      </c>
      <c r="D26535" s="10" t="s">
        <v>71</v>
      </c>
      <c r="E26535" s="10">
        <v>0</v>
      </c>
      <c r="F26535" s="10">
        <v>0</v>
      </c>
      <c r="G26535" s="10">
        <v>0</v>
      </c>
      <c r="H26535" s="10">
        <v>24</v>
      </c>
      <c r="I26535" s="4" t="s">
        <v>828</v>
      </c>
      <c r="J26535" s="7" t="str">
        <f>VLOOKUP(C26535,'[1]T. Apoyo Sistema'!$B$1:$C$89,2,0)</f>
        <v>SI</v>
      </c>
    </row>
    <row r="26536" spans="1:10" x14ac:dyDescent="0.25">
      <c r="A26536" s="4" t="str">
        <f>CONCATENATE(B26536,"-",C26536,"-",D26536)</f>
        <v>46271-POX51-com2</v>
      </c>
      <c r="B26536" s="16">
        <v>46271</v>
      </c>
      <c r="C26536" s="10" t="s">
        <v>39</v>
      </c>
      <c r="D26536" s="10" t="s">
        <v>72</v>
      </c>
      <c r="E26536" s="10">
        <v>0</v>
      </c>
      <c r="F26536" s="10">
        <v>5.3</v>
      </c>
      <c r="G26536" s="10">
        <v>18.7</v>
      </c>
      <c r="H26536" s="10">
        <v>0</v>
      </c>
      <c r="I26536" s="4" t="s">
        <v>828</v>
      </c>
      <c r="J26536" s="7" t="str">
        <f>VLOOKUP(C26536,'[1]T. Apoyo Sistema'!$B$1:$C$89,2,0)</f>
        <v>SI</v>
      </c>
    </row>
    <row r="26537" spans="1:10" x14ac:dyDescent="0.25">
      <c r="A26537" s="4" t="str">
        <f>CONCATENATE(B26537,"-",C26537,"-",D26537)</f>
        <v>46271-POX51-com3</v>
      </c>
      <c r="B26537" s="16">
        <v>46271</v>
      </c>
      <c r="C26537" s="10" t="s">
        <v>39</v>
      </c>
      <c r="D26537" s="10" t="s">
        <v>77</v>
      </c>
      <c r="E26537" s="10">
        <v>0</v>
      </c>
      <c r="F26537" s="10">
        <v>5.4</v>
      </c>
      <c r="G26537" s="10">
        <v>18.600000000000001</v>
      </c>
      <c r="H26537" s="10">
        <v>0</v>
      </c>
      <c r="I26537" s="4" t="s">
        <v>828</v>
      </c>
      <c r="J26537" s="7" t="str">
        <f>VLOOKUP(C26537,'[1]T. Apoyo Sistema'!$B$1:$C$89,2,0)</f>
        <v>SI</v>
      </c>
    </row>
    <row r="26538" spans="1:10" x14ac:dyDescent="0.25">
      <c r="A26538" s="4" t="str">
        <f>CONCATENATE(B26538,"-",C26538,"-",D26538)</f>
        <v>46271-POX51-gen1</v>
      </c>
      <c r="B26538" s="16">
        <v>46271</v>
      </c>
      <c r="C26538" s="10" t="s">
        <v>39</v>
      </c>
      <c r="D26538" s="10" t="s">
        <v>59</v>
      </c>
      <c r="E26538" s="10">
        <v>0</v>
      </c>
      <c r="F26538" s="10">
        <v>6.2833333333333332</v>
      </c>
      <c r="G26538" s="10">
        <v>17.716666666666669</v>
      </c>
      <c r="H26538" s="10">
        <v>0</v>
      </c>
      <c r="I26538" s="4" t="s">
        <v>828</v>
      </c>
      <c r="J26538" s="7" t="str">
        <f>VLOOKUP(C26538,'[1]T. Apoyo Sistema'!$B$1:$C$89,2,0)</f>
        <v>SI</v>
      </c>
    </row>
    <row r="26539" spans="1:10" x14ac:dyDescent="0.25">
      <c r="A26539" s="4" t="str">
        <f>CONCATENATE(B26539,"-",C26539,"-",D26539)</f>
        <v>46271-POX51-gen2</v>
      </c>
      <c r="B26539" s="16">
        <v>46271</v>
      </c>
      <c r="C26539" s="10" t="s">
        <v>39</v>
      </c>
      <c r="D26539" s="10" t="s">
        <v>73</v>
      </c>
      <c r="E26539" s="10">
        <v>0</v>
      </c>
      <c r="F26539" s="10">
        <v>0</v>
      </c>
      <c r="G26539" s="10">
        <v>0</v>
      </c>
      <c r="H26539" s="10">
        <v>24</v>
      </c>
      <c r="I26539" s="4" t="s">
        <v>828</v>
      </c>
      <c r="J26539" s="7" t="str">
        <f>VLOOKUP(C26539,'[1]T. Apoyo Sistema'!$B$1:$C$89,2,0)</f>
        <v>SI</v>
      </c>
    </row>
    <row r="26540" spans="1:10" x14ac:dyDescent="0.25">
      <c r="A26540" s="4" t="str">
        <f>CONCATENATE(B26540,"-",C26540,"-",D26540)</f>
        <v>46271-POX51-psa1</v>
      </c>
      <c r="B26540" s="16">
        <v>46271</v>
      </c>
      <c r="C26540" s="10" t="s">
        <v>39</v>
      </c>
      <c r="D26540" s="10" t="s">
        <v>60</v>
      </c>
      <c r="E26540" s="10">
        <v>0</v>
      </c>
      <c r="F26540" s="10">
        <v>0</v>
      </c>
      <c r="G26540" s="10">
        <v>0</v>
      </c>
      <c r="H26540" s="10">
        <v>24</v>
      </c>
      <c r="I26540" s="4" t="s">
        <v>828</v>
      </c>
      <c r="J26540" s="7" t="str">
        <f>VLOOKUP(C26540,'[1]T. Apoyo Sistema'!$B$1:$C$89,2,0)</f>
        <v>SI</v>
      </c>
    </row>
    <row r="26541" spans="1:10" x14ac:dyDescent="0.25">
      <c r="A26541" s="4" t="str">
        <f>CONCATENATE(B26541,"-",C26541,"-",D26541)</f>
        <v>46271-POX51-psa2</v>
      </c>
      <c r="B26541" s="16">
        <v>46271</v>
      </c>
      <c r="C26541" s="10" t="s">
        <v>39</v>
      </c>
      <c r="D26541" s="10" t="s">
        <v>74</v>
      </c>
      <c r="E26541" s="10">
        <v>0</v>
      </c>
      <c r="F26541" s="10">
        <v>4.8166666666666664</v>
      </c>
      <c r="G26541" s="10">
        <v>19.183333333333334</v>
      </c>
      <c r="H26541" s="10">
        <v>0</v>
      </c>
      <c r="I26541" s="4" t="s">
        <v>828</v>
      </c>
      <c r="J26541" s="7" t="str">
        <f>VLOOKUP(C26541,'[1]T. Apoyo Sistema'!$B$1:$C$89,2,0)</f>
        <v>SI</v>
      </c>
    </row>
    <row r="26542" spans="1:10" x14ac:dyDescent="0.25">
      <c r="A26542" s="4" t="str">
        <f>CONCATENATE(B26542,"-",C26542,"-",D26542)</f>
        <v>46271-POX51-psa3</v>
      </c>
      <c r="B26542" s="16">
        <v>46271</v>
      </c>
      <c r="C26542" s="10" t="s">
        <v>39</v>
      </c>
      <c r="D26542" s="10" t="s">
        <v>79</v>
      </c>
      <c r="E26542" s="10">
        <v>0</v>
      </c>
      <c r="F26542" s="10">
        <v>4.8</v>
      </c>
      <c r="G26542" s="10">
        <v>19.2</v>
      </c>
      <c r="H26542" s="10">
        <v>0</v>
      </c>
      <c r="I26542" s="4" t="s">
        <v>828</v>
      </c>
      <c r="J26542" s="7" t="str">
        <f>VLOOKUP(C26542,'[1]T. Apoyo Sistema'!$B$1:$C$89,2,0)</f>
        <v>SI</v>
      </c>
    </row>
    <row r="26543" spans="1:10" x14ac:dyDescent="0.25">
      <c r="A26543" s="4" t="str">
        <f>CONCATENATE(B26543,"-",C26543,"-",D26543)</f>
        <v>46271-POX51-psa4</v>
      </c>
      <c r="B26543" s="16">
        <v>46271</v>
      </c>
      <c r="C26543" s="10" t="s">
        <v>39</v>
      </c>
      <c r="D26543" s="10" t="s">
        <v>80</v>
      </c>
      <c r="E26543" s="10">
        <v>0</v>
      </c>
      <c r="F26543" s="10">
        <v>4.7833333333333332</v>
      </c>
      <c r="G26543" s="10">
        <v>19.216666666666669</v>
      </c>
      <c r="H26543" s="10">
        <v>0</v>
      </c>
      <c r="I26543" s="4" t="s">
        <v>828</v>
      </c>
      <c r="J26543" s="7" t="str">
        <f>VLOOKUP(C26543,'[1]T. Apoyo Sistema'!$B$1:$C$89,2,0)</f>
        <v>SI</v>
      </c>
    </row>
    <row r="26544" spans="1:10" x14ac:dyDescent="0.25">
      <c r="A26544" s="4" t="str">
        <f>CONCATENATE(B26544,"-",C26544,"-",D26544)</f>
        <v>46271-POX51-psa5</v>
      </c>
      <c r="B26544" s="16">
        <v>46271</v>
      </c>
      <c r="C26544" s="10" t="s">
        <v>39</v>
      </c>
      <c r="D26544" s="10" t="s">
        <v>92</v>
      </c>
      <c r="E26544" s="10">
        <v>0</v>
      </c>
      <c r="F26544" s="10">
        <v>4.916666666666667</v>
      </c>
      <c r="G26544" s="10">
        <v>19.083333333333332</v>
      </c>
      <c r="H26544" s="10">
        <v>0</v>
      </c>
      <c r="I26544" s="4" t="s">
        <v>828</v>
      </c>
      <c r="J26544" s="7" t="str">
        <f>VLOOKUP(C26544,'[1]T. Apoyo Sistema'!$B$1:$C$89,2,0)</f>
        <v>SI</v>
      </c>
    </row>
    <row r="26545" spans="1:10" x14ac:dyDescent="0.25">
      <c r="A26545" s="4" t="str">
        <f>CONCATENATE(B26545,"-",C26545,"-",D26545)</f>
        <v>46271-POX51-psa6</v>
      </c>
      <c r="B26545" s="16">
        <v>46271</v>
      </c>
      <c r="C26545" s="10" t="s">
        <v>39</v>
      </c>
      <c r="D26545" s="10" t="s">
        <v>93</v>
      </c>
      <c r="E26545" s="10">
        <v>0</v>
      </c>
      <c r="F26545" s="10">
        <v>0</v>
      </c>
      <c r="G26545" s="10">
        <v>24</v>
      </c>
      <c r="H26545" s="10">
        <v>0</v>
      </c>
      <c r="I26545" s="4" t="s">
        <v>828</v>
      </c>
      <c r="J26545" s="7" t="str">
        <f>VLOOKUP(C26545,'[1]T. Apoyo Sistema'!$B$1:$C$89,2,0)</f>
        <v>SI</v>
      </c>
    </row>
    <row r="26546" spans="1:10" x14ac:dyDescent="0.25">
      <c r="A26546" s="4" t="str">
        <f>CONCATENATE(B26546,"-",C26546,"-",D26546)</f>
        <v>46271-POX51-sec1</v>
      </c>
      <c r="B26546" s="16">
        <v>46271</v>
      </c>
      <c r="C26546" s="10" t="s">
        <v>39</v>
      </c>
      <c r="D26546" s="10" t="s">
        <v>75</v>
      </c>
      <c r="E26546" s="10">
        <v>0</v>
      </c>
      <c r="F26546" s="10">
        <v>5.85</v>
      </c>
      <c r="G26546" s="10">
        <v>18.149999999999999</v>
      </c>
      <c r="H26546" s="10">
        <v>0</v>
      </c>
      <c r="I26546" s="4" t="s">
        <v>828</v>
      </c>
      <c r="J26546" s="7" t="str">
        <f>VLOOKUP(C26546,'[1]T. Apoyo Sistema'!$B$1:$C$89,2,0)</f>
        <v>SI</v>
      </c>
    </row>
    <row r="26547" spans="1:10" x14ac:dyDescent="0.25">
      <c r="A26547" s="4" t="str">
        <f>CONCATENATE(B26547,"-",C26547,"-",D26547)</f>
        <v>46271-POX51-sec2</v>
      </c>
      <c r="B26547" s="16">
        <v>46271</v>
      </c>
      <c r="C26547" s="10" t="s">
        <v>39</v>
      </c>
      <c r="D26547" s="10" t="s">
        <v>76</v>
      </c>
      <c r="E26547" s="10">
        <v>0</v>
      </c>
      <c r="F26547" s="10">
        <v>5.85</v>
      </c>
      <c r="G26547" s="10">
        <v>18.149999999999999</v>
      </c>
      <c r="H26547" s="10">
        <v>0</v>
      </c>
      <c r="I26547" s="4" t="s">
        <v>828</v>
      </c>
      <c r="J26547" s="7" t="str">
        <f>VLOOKUP(C26547,'[1]T. Apoyo Sistema'!$B$1:$C$89,2,0)</f>
        <v>SI</v>
      </c>
    </row>
    <row r="26548" spans="1:10" x14ac:dyDescent="0.25">
      <c r="A26548" s="4" t="str">
        <f>CONCATENATE(B26548,"-",C26548,"-",D26548)</f>
        <v>46267-POX11-com4</v>
      </c>
      <c r="B26548" s="15">
        <v>46267</v>
      </c>
      <c r="C26548" s="10" t="s">
        <v>81</v>
      </c>
      <c r="D26548" s="10" t="s">
        <v>78</v>
      </c>
      <c r="E26548" s="10">
        <v>0</v>
      </c>
      <c r="F26548" s="12">
        <v>5.2166666666666668</v>
      </c>
      <c r="G26548" s="12">
        <v>18.766666666666666</v>
      </c>
      <c r="H26548" s="12">
        <v>0</v>
      </c>
      <c r="I26548" s="4" t="s">
        <v>828</v>
      </c>
      <c r="J26548" s="7" t="str">
        <f>VLOOKUP(C26548,'[1]T. Apoyo Sistema'!$B$1:$C$89,2,0)</f>
        <v>SI</v>
      </c>
    </row>
    <row r="26549" spans="1:10" x14ac:dyDescent="0.25">
      <c r="A26549" s="4" t="str">
        <f>CONCATENATE(B26549,"-",C26549,"-",D26549)</f>
        <v>46267-POX11-gen1</v>
      </c>
      <c r="B26549" s="15">
        <v>46267</v>
      </c>
      <c r="C26549" s="10" t="s">
        <v>81</v>
      </c>
      <c r="D26549" s="10" t="s">
        <v>59</v>
      </c>
      <c r="E26549" s="10">
        <v>0</v>
      </c>
      <c r="F26549" s="12">
        <v>6.2166666666666668</v>
      </c>
      <c r="G26549" s="12">
        <v>17.766666666666666</v>
      </c>
      <c r="H26549" s="12">
        <v>0</v>
      </c>
      <c r="I26549" s="4" t="s">
        <v>828</v>
      </c>
      <c r="J26549" s="7" t="str">
        <f>VLOOKUP(C26549,'[1]T. Apoyo Sistema'!$B$1:$C$89,2,0)</f>
        <v>SI</v>
      </c>
    </row>
    <row r="26550" spans="1:10" x14ac:dyDescent="0.25">
      <c r="A26550" s="4" t="str">
        <f>CONCATENATE(B26550,"-",C26550,"-",D26550)</f>
        <v>46267-POX11-gen2</v>
      </c>
      <c r="B26550" s="15">
        <v>46267</v>
      </c>
      <c r="C26550" s="10" t="s">
        <v>81</v>
      </c>
      <c r="D26550" s="10" t="s">
        <v>73</v>
      </c>
      <c r="E26550" s="10">
        <v>0</v>
      </c>
      <c r="F26550" s="12">
        <v>0</v>
      </c>
      <c r="G26550" s="12">
        <v>23.983333333333334</v>
      </c>
      <c r="H26550" s="12">
        <v>0</v>
      </c>
      <c r="I26550" s="4" t="s">
        <v>828</v>
      </c>
      <c r="J26550" s="7" t="str">
        <f>VLOOKUP(C26550,'[1]T. Apoyo Sistema'!$B$1:$C$89,2,0)</f>
        <v>SI</v>
      </c>
    </row>
    <row r="26551" spans="1:10" x14ac:dyDescent="0.25">
      <c r="A26551" s="4" t="str">
        <f>CONCATENATE(B26551,"-",C26551,"-",D26551)</f>
        <v>46267-POX11-psa1</v>
      </c>
      <c r="B26551" s="15">
        <v>46267</v>
      </c>
      <c r="C26551" s="10" t="s">
        <v>81</v>
      </c>
      <c r="D26551" s="10" t="s">
        <v>60</v>
      </c>
      <c r="E26551" s="10">
        <v>0</v>
      </c>
      <c r="F26551" s="12">
        <v>4.9833333333333334</v>
      </c>
      <c r="G26551" s="12">
        <v>19</v>
      </c>
      <c r="H26551" s="12">
        <v>0</v>
      </c>
      <c r="I26551" s="4" t="s">
        <v>828</v>
      </c>
      <c r="J26551" s="7" t="str">
        <f>VLOOKUP(C26551,'[1]T. Apoyo Sistema'!$B$1:$C$89,2,0)</f>
        <v>SI</v>
      </c>
    </row>
    <row r="26552" spans="1:10" x14ac:dyDescent="0.25">
      <c r="A26552" s="4" t="str">
        <f>CONCATENATE(B26552,"-",C26552,"-",D26552)</f>
        <v>46267-POX11-psa2</v>
      </c>
      <c r="B26552" s="15">
        <v>46267</v>
      </c>
      <c r="C26552" s="10" t="s">
        <v>81</v>
      </c>
      <c r="D26552" s="10" t="s">
        <v>74</v>
      </c>
      <c r="E26552" s="10">
        <v>0</v>
      </c>
      <c r="F26552" s="12">
        <v>4.9333333333333336</v>
      </c>
      <c r="G26552" s="12">
        <v>19.05</v>
      </c>
      <c r="H26552" s="12">
        <v>0</v>
      </c>
      <c r="I26552" s="4" t="s">
        <v>828</v>
      </c>
      <c r="J26552" s="7" t="str">
        <f>VLOOKUP(C26552,'[1]T. Apoyo Sistema'!$B$1:$C$89,2,0)</f>
        <v>SI</v>
      </c>
    </row>
    <row r="26553" spans="1:10" x14ac:dyDescent="0.25">
      <c r="A26553" s="4" t="str">
        <f>CONCATENATE(B26553,"-",C26553,"-",D26553)</f>
        <v>46267-POX11-psa3</v>
      </c>
      <c r="B26553" s="15">
        <v>46267</v>
      </c>
      <c r="C26553" s="10" t="s">
        <v>81</v>
      </c>
      <c r="D26553" s="10" t="s">
        <v>79</v>
      </c>
      <c r="E26553" s="10">
        <v>0</v>
      </c>
      <c r="F26553" s="12">
        <v>4.8166666666666664</v>
      </c>
      <c r="G26553" s="12">
        <v>19.166666666666668</v>
      </c>
      <c r="H26553" s="12">
        <v>0</v>
      </c>
      <c r="I26553" s="4" t="s">
        <v>828</v>
      </c>
      <c r="J26553" s="7" t="str">
        <f>VLOOKUP(C26553,'[1]T. Apoyo Sistema'!$B$1:$C$89,2,0)</f>
        <v>SI</v>
      </c>
    </row>
    <row r="26554" spans="1:10" x14ac:dyDescent="0.25">
      <c r="A26554" s="4" t="str">
        <f>CONCATENATE(B26554,"-",C26554,"-",D26554)</f>
        <v>46267-POX11-psa4</v>
      </c>
      <c r="B26554" s="15">
        <v>46267</v>
      </c>
      <c r="C26554" s="10" t="s">
        <v>81</v>
      </c>
      <c r="D26554" s="10" t="s">
        <v>80</v>
      </c>
      <c r="E26554" s="10">
        <v>0</v>
      </c>
      <c r="F26554" s="12">
        <v>5.0166666666666666</v>
      </c>
      <c r="G26554" s="12">
        <v>18.966666666666669</v>
      </c>
      <c r="H26554" s="12">
        <v>0</v>
      </c>
      <c r="I26554" s="4" t="s">
        <v>828</v>
      </c>
      <c r="J26554" s="7" t="str">
        <f>VLOOKUP(C26554,'[1]T. Apoyo Sistema'!$B$1:$C$89,2,0)</f>
        <v>SI</v>
      </c>
    </row>
    <row r="26555" spans="1:10" x14ac:dyDescent="0.25">
      <c r="A26555" s="4" t="str">
        <f>CONCATENATE(B26555,"-",C26555,"-",D26555)</f>
        <v>46267-POX11-sec1</v>
      </c>
      <c r="B26555" s="15">
        <v>46267</v>
      </c>
      <c r="C26555" s="10" t="s">
        <v>81</v>
      </c>
      <c r="D26555" s="10" t="s">
        <v>75</v>
      </c>
      <c r="E26555" s="10">
        <v>0</v>
      </c>
      <c r="F26555" s="12">
        <v>5.916666666666667</v>
      </c>
      <c r="G26555" s="12">
        <v>18.066666666666666</v>
      </c>
      <c r="H26555" s="12">
        <v>0</v>
      </c>
      <c r="I26555" s="4" t="s">
        <v>828</v>
      </c>
      <c r="J26555" s="7" t="str">
        <f>VLOOKUP(C26555,'[1]T. Apoyo Sistema'!$B$1:$C$89,2,0)</f>
        <v>SI</v>
      </c>
    </row>
    <row r="26556" spans="1:10" x14ac:dyDescent="0.25">
      <c r="A26556" s="4" t="str">
        <f>CONCATENATE(B26556,"-",C26556,"-",D26556)</f>
        <v>46267-POX11-sec2</v>
      </c>
      <c r="B26556" s="15">
        <v>46267</v>
      </c>
      <c r="C26556" s="10" t="s">
        <v>81</v>
      </c>
      <c r="D26556" s="10" t="s">
        <v>76</v>
      </c>
      <c r="E26556" s="10">
        <v>0</v>
      </c>
      <c r="F26556" s="12">
        <v>5.916666666666667</v>
      </c>
      <c r="G26556" s="12">
        <v>18.066666666666666</v>
      </c>
      <c r="H26556" s="12">
        <v>0</v>
      </c>
      <c r="I26556" s="4" t="s">
        <v>828</v>
      </c>
      <c r="J26556" s="7" t="str">
        <f>VLOOKUP(C26556,'[1]T. Apoyo Sistema'!$B$1:$C$89,2,0)</f>
        <v>SI</v>
      </c>
    </row>
    <row r="26557" spans="1:10" x14ac:dyDescent="0.25">
      <c r="A26557" s="4" t="str">
        <f>CONCATENATE(B26557,"-",C26557,"-",D26557)</f>
        <v>46267-POX51-bbd1</v>
      </c>
      <c r="B26557" s="15">
        <v>46267</v>
      </c>
      <c r="C26557" s="10" t="s">
        <v>39</v>
      </c>
      <c r="D26557" s="10" t="s">
        <v>69</v>
      </c>
      <c r="E26557" s="10">
        <v>0</v>
      </c>
      <c r="F26557" s="12">
        <v>0.23333333333333334</v>
      </c>
      <c r="G26557" s="12">
        <v>23.75</v>
      </c>
      <c r="H26557" s="12">
        <v>0</v>
      </c>
      <c r="I26557" s="4" t="s">
        <v>828</v>
      </c>
      <c r="J26557" s="7" t="str">
        <f>VLOOKUP(C26557,'[1]T. Apoyo Sistema'!$B$1:$C$89,2,0)</f>
        <v>SI</v>
      </c>
    </row>
    <row r="26558" spans="1:10" x14ac:dyDescent="0.25">
      <c r="A26558" s="4" t="str">
        <f>CONCATENATE(B26558,"-",C26558,"-",D26558)</f>
        <v>46267-POX51-bbd2</v>
      </c>
      <c r="B26558" s="15">
        <v>46267</v>
      </c>
      <c r="C26558" s="10" t="s">
        <v>39</v>
      </c>
      <c r="D26558" s="10" t="s">
        <v>70</v>
      </c>
      <c r="E26558" s="10">
        <v>0</v>
      </c>
      <c r="F26558" s="12">
        <v>0</v>
      </c>
      <c r="G26558" s="12">
        <v>23.983333333333334</v>
      </c>
      <c r="H26558" s="12">
        <v>0</v>
      </c>
      <c r="I26558" s="4" t="s">
        <v>828</v>
      </c>
      <c r="J26558" s="7" t="str">
        <f>VLOOKUP(C26558,'[1]T. Apoyo Sistema'!$B$1:$C$89,2,0)</f>
        <v>SI</v>
      </c>
    </row>
    <row r="26559" spans="1:10" x14ac:dyDescent="0.25">
      <c r="A26559" s="4" t="str">
        <f>CONCATENATE(B26559,"-",C26559,"-",D26559)</f>
        <v>46267-POX51-com1</v>
      </c>
      <c r="B26559" s="15">
        <v>46267</v>
      </c>
      <c r="C26559" s="10" t="s">
        <v>39</v>
      </c>
      <c r="D26559" s="10" t="s">
        <v>71</v>
      </c>
      <c r="E26559" s="10">
        <v>0</v>
      </c>
      <c r="F26559" s="12">
        <v>3.5833333333333335</v>
      </c>
      <c r="G26559" s="12">
        <v>20.400000000000002</v>
      </c>
      <c r="H26559" s="12">
        <v>0</v>
      </c>
      <c r="I26559" s="4" t="s">
        <v>828</v>
      </c>
      <c r="J26559" s="7" t="str">
        <f>VLOOKUP(C26559,'[1]T. Apoyo Sistema'!$B$1:$C$89,2,0)</f>
        <v>SI</v>
      </c>
    </row>
    <row r="26560" spans="1:10" x14ac:dyDescent="0.25">
      <c r="A26560" s="4" t="str">
        <f>CONCATENATE(B26560,"-",C26560,"-",D26560)</f>
        <v>46267-POX51-com2</v>
      </c>
      <c r="B26560" s="15">
        <v>46267</v>
      </c>
      <c r="C26560" s="10" t="s">
        <v>39</v>
      </c>
      <c r="D26560" s="10" t="s">
        <v>72</v>
      </c>
      <c r="E26560" s="10">
        <v>0</v>
      </c>
      <c r="F26560" s="12">
        <v>3.75</v>
      </c>
      <c r="G26560" s="12">
        <v>20.233333333333334</v>
      </c>
      <c r="H26560" s="12">
        <v>0</v>
      </c>
      <c r="I26560" s="4" t="s">
        <v>828</v>
      </c>
      <c r="J26560" s="7" t="str">
        <f>VLOOKUP(C26560,'[1]T. Apoyo Sistema'!$B$1:$C$89,2,0)</f>
        <v>SI</v>
      </c>
    </row>
    <row r="26561" spans="1:10" x14ac:dyDescent="0.25">
      <c r="A26561" s="4" t="str">
        <f>CONCATENATE(B26561,"-",C26561,"-",D26561)</f>
        <v>46267-POX51-com3</v>
      </c>
      <c r="B26561" s="15">
        <v>46267</v>
      </c>
      <c r="C26561" s="10" t="s">
        <v>39</v>
      </c>
      <c r="D26561" s="10" t="s">
        <v>77</v>
      </c>
      <c r="E26561" s="10">
        <v>0</v>
      </c>
      <c r="F26561" s="12">
        <v>3.7166666666666668</v>
      </c>
      <c r="G26561" s="12">
        <v>20.266666666666666</v>
      </c>
      <c r="H26561" s="12">
        <v>0</v>
      </c>
      <c r="I26561" s="4" t="s">
        <v>828</v>
      </c>
      <c r="J26561" s="7" t="str">
        <f>VLOOKUP(C26561,'[1]T. Apoyo Sistema'!$B$1:$C$89,2,0)</f>
        <v>SI</v>
      </c>
    </row>
    <row r="26562" spans="1:10" x14ac:dyDescent="0.25">
      <c r="A26562" s="4" t="str">
        <f>CONCATENATE(B26562,"-",C26562,"-",D26562)</f>
        <v>46271-POX54-bbd1</v>
      </c>
      <c r="B26562" s="16">
        <v>46271</v>
      </c>
      <c r="C26562" s="10" t="s">
        <v>101</v>
      </c>
      <c r="D26562" s="10" t="s">
        <v>69</v>
      </c>
      <c r="E26562" s="10">
        <v>0</v>
      </c>
      <c r="F26562" s="10">
        <v>0</v>
      </c>
      <c r="G26562" s="10">
        <v>24</v>
      </c>
      <c r="H26562" s="10">
        <v>0</v>
      </c>
      <c r="I26562" s="4" t="s">
        <v>828</v>
      </c>
      <c r="J26562" s="7" t="str">
        <f>VLOOKUP(C26562,'[1]T. Apoyo Sistema'!$B$1:$C$89,2,0)</f>
        <v>SI</v>
      </c>
    </row>
    <row r="26563" spans="1:10" x14ac:dyDescent="0.25">
      <c r="A26563" s="4" t="str">
        <f>CONCATENATE(B26563,"-",C26563,"-",D26563)</f>
        <v>46271-POX54-bbd2</v>
      </c>
      <c r="B26563" s="16">
        <v>46271</v>
      </c>
      <c r="C26563" s="10" t="s">
        <v>101</v>
      </c>
      <c r="D26563" s="10" t="s">
        <v>70</v>
      </c>
      <c r="E26563" s="10">
        <v>0</v>
      </c>
      <c r="F26563" s="10">
        <v>0</v>
      </c>
      <c r="G26563" s="10">
        <v>24</v>
      </c>
      <c r="H26563" s="10">
        <v>0</v>
      </c>
      <c r="I26563" s="4" t="s">
        <v>828</v>
      </c>
      <c r="J26563" s="7" t="str">
        <f>VLOOKUP(C26563,'[1]T. Apoyo Sistema'!$B$1:$C$89,2,0)</f>
        <v>SI</v>
      </c>
    </row>
    <row r="26564" spans="1:10" x14ac:dyDescent="0.25">
      <c r="A26564" s="4" t="str">
        <f>CONCATENATE(B26564,"-",C26564,"-",D26564)</f>
        <v>46271-POX54-com1</v>
      </c>
      <c r="B26564" s="16">
        <v>46271</v>
      </c>
      <c r="C26564" s="10" t="s">
        <v>101</v>
      </c>
      <c r="D26564" s="10" t="s">
        <v>71</v>
      </c>
      <c r="E26564" s="10">
        <v>0</v>
      </c>
      <c r="F26564" s="10">
        <v>0</v>
      </c>
      <c r="G26564" s="10">
        <v>24</v>
      </c>
      <c r="H26564" s="10">
        <v>0</v>
      </c>
      <c r="I26564" s="4" t="s">
        <v>828</v>
      </c>
      <c r="J26564" s="7" t="str">
        <f>VLOOKUP(C26564,'[1]T. Apoyo Sistema'!$B$1:$C$89,2,0)</f>
        <v>SI</v>
      </c>
    </row>
    <row r="26565" spans="1:10" x14ac:dyDescent="0.25">
      <c r="A26565" s="4" t="str">
        <f>CONCATENATE(B26565,"-",C26565,"-",D26565)</f>
        <v>46271-POX54-com2</v>
      </c>
      <c r="B26565" s="16">
        <v>46271</v>
      </c>
      <c r="C26565" s="10" t="s">
        <v>101</v>
      </c>
      <c r="D26565" s="10" t="s">
        <v>72</v>
      </c>
      <c r="E26565" s="10">
        <v>0</v>
      </c>
      <c r="F26565" s="10">
        <v>0</v>
      </c>
      <c r="G26565" s="10">
        <v>24</v>
      </c>
      <c r="H26565" s="10">
        <v>0</v>
      </c>
      <c r="I26565" s="4" t="s">
        <v>828</v>
      </c>
      <c r="J26565" s="7" t="str">
        <f>VLOOKUP(C26565,'[1]T. Apoyo Sistema'!$B$1:$C$89,2,0)</f>
        <v>SI</v>
      </c>
    </row>
    <row r="26566" spans="1:10" x14ac:dyDescent="0.25">
      <c r="A26566" s="4" t="str">
        <f>CONCATENATE(B26566,"-",C26566,"-",D26566)</f>
        <v>46271-POX54-com3</v>
      </c>
      <c r="B26566" s="16">
        <v>46271</v>
      </c>
      <c r="C26566" s="10" t="s">
        <v>101</v>
      </c>
      <c r="D26566" s="10" t="s">
        <v>77</v>
      </c>
      <c r="E26566" s="10">
        <v>0</v>
      </c>
      <c r="F26566" s="10">
        <v>0</v>
      </c>
      <c r="G26566" s="10">
        <v>24</v>
      </c>
      <c r="H26566" s="10">
        <v>0</v>
      </c>
      <c r="I26566" s="4" t="s">
        <v>828</v>
      </c>
      <c r="J26566" s="7" t="str">
        <f>VLOOKUP(C26566,'[1]T. Apoyo Sistema'!$B$1:$C$89,2,0)</f>
        <v>SI</v>
      </c>
    </row>
    <row r="26567" spans="1:10" x14ac:dyDescent="0.25">
      <c r="A26567" s="4" t="str">
        <f>CONCATENATE(B26567,"-",C26567,"-",D26567)</f>
        <v>46271-POX54-com4</v>
      </c>
      <c r="B26567" s="16">
        <v>46271</v>
      </c>
      <c r="C26567" s="10" t="s">
        <v>101</v>
      </c>
      <c r="D26567" s="10" t="s">
        <v>78</v>
      </c>
      <c r="E26567" s="10">
        <v>0</v>
      </c>
      <c r="F26567" s="10">
        <v>0</v>
      </c>
      <c r="G26567" s="10">
        <v>24</v>
      </c>
      <c r="H26567" s="10">
        <v>0</v>
      </c>
      <c r="I26567" s="4" t="s">
        <v>828</v>
      </c>
      <c r="J26567" s="7" t="str">
        <f>VLOOKUP(C26567,'[1]T. Apoyo Sistema'!$B$1:$C$89,2,0)</f>
        <v>SI</v>
      </c>
    </row>
    <row r="26568" spans="1:10" x14ac:dyDescent="0.25">
      <c r="A26568" s="4" t="str">
        <f>CONCATENATE(B26568,"-",C26568,"-",D26568)</f>
        <v>46271-POX54-gen1</v>
      </c>
      <c r="B26568" s="16">
        <v>46271</v>
      </c>
      <c r="C26568" s="10" t="s">
        <v>101</v>
      </c>
      <c r="D26568" s="10" t="s">
        <v>59</v>
      </c>
      <c r="E26568" s="10">
        <v>0</v>
      </c>
      <c r="F26568" s="10">
        <v>0</v>
      </c>
      <c r="G26568" s="10">
        <v>24</v>
      </c>
      <c r="H26568" s="10">
        <v>0</v>
      </c>
      <c r="I26568" s="4" t="s">
        <v>828</v>
      </c>
      <c r="J26568" s="7" t="str">
        <f>VLOOKUP(C26568,'[1]T. Apoyo Sistema'!$B$1:$C$89,2,0)</f>
        <v>SI</v>
      </c>
    </row>
    <row r="26569" spans="1:10" x14ac:dyDescent="0.25">
      <c r="A26569" s="4" t="str">
        <f>CONCATENATE(B26569,"-",C26569,"-",D26569)</f>
        <v>46271-POX54-gen2</v>
      </c>
      <c r="B26569" s="16">
        <v>46271</v>
      </c>
      <c r="C26569" s="10" t="s">
        <v>101</v>
      </c>
      <c r="D26569" s="10" t="s">
        <v>73</v>
      </c>
      <c r="E26569" s="10">
        <v>0</v>
      </c>
      <c r="F26569" s="10">
        <v>0</v>
      </c>
      <c r="G26569" s="10">
        <v>24</v>
      </c>
      <c r="H26569" s="10">
        <v>0</v>
      </c>
      <c r="I26569" s="4" t="s">
        <v>828</v>
      </c>
      <c r="J26569" s="7" t="str">
        <f>VLOOKUP(C26569,'[1]T. Apoyo Sistema'!$B$1:$C$89,2,0)</f>
        <v>SI</v>
      </c>
    </row>
    <row r="26570" spans="1:10" x14ac:dyDescent="0.25">
      <c r="A26570" s="4" t="str">
        <f>CONCATENATE(B26570,"-",C26570,"-",D26570)</f>
        <v>46271-POX54-psa1</v>
      </c>
      <c r="B26570" s="16">
        <v>46271</v>
      </c>
      <c r="C26570" s="10" t="s">
        <v>101</v>
      </c>
      <c r="D26570" s="10" t="s">
        <v>60</v>
      </c>
      <c r="E26570" s="10">
        <v>0</v>
      </c>
      <c r="F26570" s="10">
        <v>0</v>
      </c>
      <c r="G26570" s="10">
        <v>24</v>
      </c>
      <c r="H26570" s="10">
        <v>0</v>
      </c>
      <c r="I26570" s="4" t="s">
        <v>828</v>
      </c>
      <c r="J26570" s="7" t="str">
        <f>VLOOKUP(C26570,'[1]T. Apoyo Sistema'!$B$1:$C$89,2,0)</f>
        <v>SI</v>
      </c>
    </row>
    <row r="26571" spans="1:10" x14ac:dyDescent="0.25">
      <c r="A26571" s="4" t="str">
        <f>CONCATENATE(B26571,"-",C26571,"-",D26571)</f>
        <v>46271-POX54-psa2</v>
      </c>
      <c r="B26571" s="16">
        <v>46271</v>
      </c>
      <c r="C26571" s="10" t="s">
        <v>101</v>
      </c>
      <c r="D26571" s="10" t="s">
        <v>74</v>
      </c>
      <c r="E26571" s="10">
        <v>0</v>
      </c>
      <c r="F26571" s="10">
        <v>0</v>
      </c>
      <c r="G26571" s="10">
        <v>24</v>
      </c>
      <c r="H26571" s="10">
        <v>0</v>
      </c>
      <c r="I26571" s="4" t="s">
        <v>828</v>
      </c>
      <c r="J26571" s="7" t="str">
        <f>VLOOKUP(C26571,'[1]T. Apoyo Sistema'!$B$1:$C$89,2,0)</f>
        <v>SI</v>
      </c>
    </row>
    <row r="26572" spans="1:10" x14ac:dyDescent="0.25">
      <c r="A26572" s="4" t="str">
        <f>CONCATENATE(B26572,"-",C26572,"-",D26572)</f>
        <v>46271-POX54-psa3</v>
      </c>
      <c r="B26572" s="16">
        <v>46271</v>
      </c>
      <c r="C26572" s="10" t="s">
        <v>101</v>
      </c>
      <c r="D26572" s="10" t="s">
        <v>79</v>
      </c>
      <c r="E26572" s="10">
        <v>0</v>
      </c>
      <c r="F26572" s="10">
        <v>0</v>
      </c>
      <c r="G26572" s="10">
        <v>24</v>
      </c>
      <c r="H26572" s="10">
        <v>0</v>
      </c>
      <c r="I26572" s="4" t="s">
        <v>828</v>
      </c>
      <c r="J26572" s="7" t="str">
        <f>VLOOKUP(C26572,'[1]T. Apoyo Sistema'!$B$1:$C$89,2,0)</f>
        <v>SI</v>
      </c>
    </row>
    <row r="26573" spans="1:10" x14ac:dyDescent="0.25">
      <c r="A26573" s="4" t="str">
        <f>CONCATENATE(B26573,"-",C26573,"-",D26573)</f>
        <v>46271-POX54-psa4</v>
      </c>
      <c r="B26573" s="16">
        <v>46271</v>
      </c>
      <c r="C26573" s="10" t="s">
        <v>101</v>
      </c>
      <c r="D26573" s="10" t="s">
        <v>80</v>
      </c>
      <c r="E26573" s="10">
        <v>0</v>
      </c>
      <c r="F26573" s="10">
        <v>0</v>
      </c>
      <c r="G26573" s="10">
        <v>24</v>
      </c>
      <c r="H26573" s="10">
        <v>0</v>
      </c>
      <c r="I26573" s="4" t="s">
        <v>828</v>
      </c>
      <c r="J26573" s="7" t="str">
        <f>VLOOKUP(C26573,'[1]T. Apoyo Sistema'!$B$1:$C$89,2,0)</f>
        <v>SI</v>
      </c>
    </row>
    <row r="26574" spans="1:10" x14ac:dyDescent="0.25">
      <c r="A26574" s="4" t="str">
        <f>CONCATENATE(B26574,"-",C26574,"-",D26574)</f>
        <v>46271-POX54-sec1</v>
      </c>
      <c r="B26574" s="16">
        <v>46271</v>
      </c>
      <c r="C26574" s="10" t="s">
        <v>101</v>
      </c>
      <c r="D26574" s="10" t="s">
        <v>75</v>
      </c>
      <c r="E26574" s="10">
        <v>0</v>
      </c>
      <c r="F26574" s="10">
        <v>0</v>
      </c>
      <c r="G26574" s="10">
        <v>24</v>
      </c>
      <c r="H26574" s="10">
        <v>0</v>
      </c>
      <c r="I26574" s="4" t="s">
        <v>828</v>
      </c>
      <c r="J26574" s="7" t="str">
        <f>VLOOKUP(C26574,'[1]T. Apoyo Sistema'!$B$1:$C$89,2,0)</f>
        <v>SI</v>
      </c>
    </row>
    <row r="26575" spans="1:10" x14ac:dyDescent="0.25">
      <c r="A26575" s="4" t="str">
        <f>CONCATENATE(B26575,"-",C26575,"-",D26575)</f>
        <v>46271-POX54-sec2</v>
      </c>
      <c r="B26575" s="16">
        <v>46271</v>
      </c>
      <c r="C26575" s="10" t="s">
        <v>101</v>
      </c>
      <c r="D26575" s="10" t="s">
        <v>76</v>
      </c>
      <c r="E26575" s="10">
        <v>0</v>
      </c>
      <c r="F26575" s="10">
        <v>0</v>
      </c>
      <c r="G26575" s="10">
        <v>24</v>
      </c>
      <c r="H26575" s="10">
        <v>0</v>
      </c>
      <c r="I26575" s="4" t="s">
        <v>828</v>
      </c>
      <c r="J26575" s="7" t="str">
        <f>VLOOKUP(C26575,'[1]T. Apoyo Sistema'!$B$1:$C$89,2,0)</f>
        <v>SI</v>
      </c>
    </row>
    <row r="26576" spans="1:10" x14ac:dyDescent="0.25">
      <c r="A26576" s="4" t="str">
        <f>CONCATENATE(B26576,"-",C26576,"-",D26576)</f>
        <v>46271-POX55-bbd1</v>
      </c>
      <c r="B26576" s="16">
        <v>46271</v>
      </c>
      <c r="C26576" s="10" t="s">
        <v>102</v>
      </c>
      <c r="D26576" s="10" t="s">
        <v>69</v>
      </c>
      <c r="E26576" s="10">
        <v>0</v>
      </c>
      <c r="F26576" s="10">
        <v>0</v>
      </c>
      <c r="G26576" s="10">
        <v>24</v>
      </c>
      <c r="H26576" s="10">
        <v>0</v>
      </c>
      <c r="I26576" s="4" t="s">
        <v>828</v>
      </c>
      <c r="J26576" s="7" t="str">
        <f>VLOOKUP(C26576,'[1]T. Apoyo Sistema'!$B$1:$C$89,2,0)</f>
        <v>SI</v>
      </c>
    </row>
    <row r="26577" spans="1:10" x14ac:dyDescent="0.25">
      <c r="A26577" s="4" t="str">
        <f>CONCATENATE(B26577,"-",C26577,"-",D26577)</f>
        <v>46271-POX55-bbd2</v>
      </c>
      <c r="B26577" s="16">
        <v>46271</v>
      </c>
      <c r="C26577" s="10" t="s">
        <v>102</v>
      </c>
      <c r="D26577" s="10" t="s">
        <v>70</v>
      </c>
      <c r="E26577" s="10">
        <v>0</v>
      </c>
      <c r="F26577" s="10">
        <v>0</v>
      </c>
      <c r="G26577" s="10">
        <v>24</v>
      </c>
      <c r="H26577" s="10">
        <v>0</v>
      </c>
      <c r="I26577" s="4" t="s">
        <v>828</v>
      </c>
      <c r="J26577" s="7" t="str">
        <f>VLOOKUP(C26577,'[1]T. Apoyo Sistema'!$B$1:$C$89,2,0)</f>
        <v>SI</v>
      </c>
    </row>
    <row r="26578" spans="1:10" x14ac:dyDescent="0.25">
      <c r="A26578" s="4" t="str">
        <f>CONCATENATE(B26578,"-",C26578,"-",D26578)</f>
        <v>46271-POX55-com1</v>
      </c>
      <c r="B26578" s="16">
        <v>46271</v>
      </c>
      <c r="C26578" s="10" t="s">
        <v>102</v>
      </c>
      <c r="D26578" s="10" t="s">
        <v>71</v>
      </c>
      <c r="E26578" s="10">
        <v>0</v>
      </c>
      <c r="F26578" s="10">
        <v>0</v>
      </c>
      <c r="G26578" s="10">
        <v>24</v>
      </c>
      <c r="H26578" s="10">
        <v>0</v>
      </c>
      <c r="I26578" s="4" t="s">
        <v>828</v>
      </c>
      <c r="J26578" s="7" t="str">
        <f>VLOOKUP(C26578,'[1]T. Apoyo Sistema'!$B$1:$C$89,2,0)</f>
        <v>SI</v>
      </c>
    </row>
    <row r="26579" spans="1:10" x14ac:dyDescent="0.25">
      <c r="A26579" s="4" t="str">
        <f>CONCATENATE(B26579,"-",C26579,"-",D26579)</f>
        <v>46271-POX55-com2</v>
      </c>
      <c r="B26579" s="16">
        <v>46271</v>
      </c>
      <c r="C26579" s="10" t="s">
        <v>102</v>
      </c>
      <c r="D26579" s="10" t="s">
        <v>72</v>
      </c>
      <c r="E26579" s="10">
        <v>0</v>
      </c>
      <c r="F26579" s="10">
        <v>0</v>
      </c>
      <c r="G26579" s="10">
        <v>24</v>
      </c>
      <c r="H26579" s="10">
        <v>0</v>
      </c>
      <c r="I26579" s="4" t="s">
        <v>828</v>
      </c>
      <c r="J26579" s="7" t="str">
        <f>VLOOKUP(C26579,'[1]T. Apoyo Sistema'!$B$1:$C$89,2,0)</f>
        <v>SI</v>
      </c>
    </row>
    <row r="26580" spans="1:10" x14ac:dyDescent="0.25">
      <c r="A26580" s="4" t="str">
        <f>CONCATENATE(B26580,"-",C26580,"-",D26580)</f>
        <v>46271-POX55-com3</v>
      </c>
      <c r="B26580" s="16">
        <v>46271</v>
      </c>
      <c r="C26580" s="10" t="s">
        <v>102</v>
      </c>
      <c r="D26580" s="10" t="s">
        <v>77</v>
      </c>
      <c r="E26580" s="10">
        <v>0</v>
      </c>
      <c r="F26580" s="10">
        <v>0</v>
      </c>
      <c r="G26580" s="10">
        <v>24</v>
      </c>
      <c r="H26580" s="10">
        <v>0</v>
      </c>
      <c r="I26580" s="4" t="s">
        <v>828</v>
      </c>
      <c r="J26580" s="7" t="str">
        <f>VLOOKUP(C26580,'[1]T. Apoyo Sistema'!$B$1:$C$89,2,0)</f>
        <v>SI</v>
      </c>
    </row>
    <row r="26581" spans="1:10" x14ac:dyDescent="0.25">
      <c r="A26581" s="4" t="str">
        <f>CONCATENATE(B26581,"-",C26581,"-",D26581)</f>
        <v>46271-POX55-gen1</v>
      </c>
      <c r="B26581" s="16">
        <v>46271</v>
      </c>
      <c r="C26581" s="10" t="s">
        <v>102</v>
      </c>
      <c r="D26581" s="10" t="s">
        <v>59</v>
      </c>
      <c r="E26581" s="10">
        <v>0</v>
      </c>
      <c r="F26581" s="10">
        <v>0</v>
      </c>
      <c r="G26581" s="10">
        <v>24</v>
      </c>
      <c r="H26581" s="10">
        <v>0</v>
      </c>
      <c r="I26581" s="4" t="s">
        <v>828</v>
      </c>
      <c r="J26581" s="7" t="str">
        <f>VLOOKUP(C26581,'[1]T. Apoyo Sistema'!$B$1:$C$89,2,0)</f>
        <v>SI</v>
      </c>
    </row>
    <row r="26582" spans="1:10" x14ac:dyDescent="0.25">
      <c r="A26582" s="4" t="str">
        <f>CONCATENATE(B26582,"-",C26582,"-",D26582)</f>
        <v>46271-POX55-gen2</v>
      </c>
      <c r="B26582" s="16">
        <v>46271</v>
      </c>
      <c r="C26582" s="10" t="s">
        <v>102</v>
      </c>
      <c r="D26582" s="10" t="s">
        <v>73</v>
      </c>
      <c r="E26582" s="10">
        <v>0</v>
      </c>
      <c r="F26582" s="10">
        <v>0</v>
      </c>
      <c r="G26582" s="10">
        <v>0</v>
      </c>
      <c r="H26582" s="10">
        <v>24</v>
      </c>
      <c r="I26582" s="4" t="s">
        <v>828</v>
      </c>
      <c r="J26582" s="7" t="str">
        <f>VLOOKUP(C26582,'[1]T. Apoyo Sistema'!$B$1:$C$89,2,0)</f>
        <v>SI</v>
      </c>
    </row>
    <row r="26583" spans="1:10" x14ac:dyDescent="0.25">
      <c r="A26583" s="4" t="str">
        <f>CONCATENATE(B26583,"-",C26583,"-",D26583)</f>
        <v>46271-POX55-psa1</v>
      </c>
      <c r="B26583" s="16">
        <v>46271</v>
      </c>
      <c r="C26583" s="10" t="s">
        <v>102</v>
      </c>
      <c r="D26583" s="10" t="s">
        <v>60</v>
      </c>
      <c r="E26583" s="10">
        <v>0</v>
      </c>
      <c r="F26583" s="10">
        <v>0</v>
      </c>
      <c r="G26583" s="10">
        <v>24</v>
      </c>
      <c r="H26583" s="10">
        <v>0</v>
      </c>
      <c r="I26583" s="4" t="s">
        <v>828</v>
      </c>
      <c r="J26583" s="7" t="str">
        <f>VLOOKUP(C26583,'[1]T. Apoyo Sistema'!$B$1:$C$89,2,0)</f>
        <v>SI</v>
      </c>
    </row>
    <row r="26584" spans="1:10" x14ac:dyDescent="0.25">
      <c r="A26584" s="4" t="str">
        <f>CONCATENATE(B26584,"-",C26584,"-",D26584)</f>
        <v>46271-POX55-psa2</v>
      </c>
      <c r="B26584" s="16">
        <v>46271</v>
      </c>
      <c r="C26584" s="10" t="s">
        <v>102</v>
      </c>
      <c r="D26584" s="10" t="s">
        <v>74</v>
      </c>
      <c r="E26584" s="10">
        <v>0</v>
      </c>
      <c r="F26584" s="10">
        <v>0</v>
      </c>
      <c r="G26584" s="10">
        <v>24</v>
      </c>
      <c r="H26584" s="10">
        <v>0</v>
      </c>
      <c r="I26584" s="4" t="s">
        <v>828</v>
      </c>
      <c r="J26584" s="7" t="str">
        <f>VLOOKUP(C26584,'[1]T. Apoyo Sistema'!$B$1:$C$89,2,0)</f>
        <v>SI</v>
      </c>
    </row>
    <row r="26585" spans="1:10" x14ac:dyDescent="0.25">
      <c r="A26585" s="4" t="str">
        <f>CONCATENATE(B26585,"-",C26585,"-",D26585)</f>
        <v>46271-POX55-psa3</v>
      </c>
      <c r="B26585" s="16">
        <v>46271</v>
      </c>
      <c r="C26585" s="10" t="s">
        <v>102</v>
      </c>
      <c r="D26585" s="10" t="s">
        <v>79</v>
      </c>
      <c r="E26585" s="10">
        <v>0</v>
      </c>
      <c r="F26585" s="10">
        <v>0</v>
      </c>
      <c r="G26585" s="10">
        <v>24</v>
      </c>
      <c r="H26585" s="10">
        <v>0</v>
      </c>
      <c r="I26585" s="4" t="s">
        <v>828</v>
      </c>
      <c r="J26585" s="7" t="str">
        <f>VLOOKUP(C26585,'[1]T. Apoyo Sistema'!$B$1:$C$89,2,0)</f>
        <v>SI</v>
      </c>
    </row>
    <row r="26586" spans="1:10" x14ac:dyDescent="0.25">
      <c r="A26586" s="4" t="str">
        <f>CONCATENATE(B26586,"-",C26586,"-",D26586)</f>
        <v>46271-POX55-psa4</v>
      </c>
      <c r="B26586" s="16">
        <v>46271</v>
      </c>
      <c r="C26586" s="10" t="s">
        <v>102</v>
      </c>
      <c r="D26586" s="10" t="s">
        <v>80</v>
      </c>
      <c r="E26586" s="10">
        <v>0</v>
      </c>
      <c r="F26586" s="10">
        <v>0</v>
      </c>
      <c r="G26586" s="10">
        <v>24</v>
      </c>
      <c r="H26586" s="10">
        <v>0</v>
      </c>
      <c r="I26586" s="4" t="s">
        <v>828</v>
      </c>
      <c r="J26586" s="7" t="str">
        <f>VLOOKUP(C26586,'[1]T. Apoyo Sistema'!$B$1:$C$89,2,0)</f>
        <v>SI</v>
      </c>
    </row>
    <row r="26587" spans="1:10" x14ac:dyDescent="0.25">
      <c r="A26587" s="4" t="str">
        <f>CONCATENATE(B26587,"-",C26587,"-",D26587)</f>
        <v>46271-POX55-psa5</v>
      </c>
      <c r="B26587" s="16">
        <v>46271</v>
      </c>
      <c r="C26587" s="10" t="s">
        <v>102</v>
      </c>
      <c r="D26587" s="10" t="s">
        <v>92</v>
      </c>
      <c r="E26587" s="10">
        <v>0</v>
      </c>
      <c r="F26587" s="10">
        <v>0</v>
      </c>
      <c r="G26587" s="10">
        <v>24</v>
      </c>
      <c r="H26587" s="10">
        <v>0</v>
      </c>
      <c r="I26587" s="4" t="s">
        <v>828</v>
      </c>
      <c r="J26587" s="7" t="str">
        <f>VLOOKUP(C26587,'[1]T. Apoyo Sistema'!$B$1:$C$89,2,0)</f>
        <v>SI</v>
      </c>
    </row>
    <row r="26588" spans="1:10" x14ac:dyDescent="0.25">
      <c r="A26588" s="4" t="str">
        <f>CONCATENATE(B26588,"-",C26588,"-",D26588)</f>
        <v>46271-POX55-psa6</v>
      </c>
      <c r="B26588" s="16">
        <v>46271</v>
      </c>
      <c r="C26588" s="10" t="s">
        <v>102</v>
      </c>
      <c r="D26588" s="10" t="s">
        <v>93</v>
      </c>
      <c r="E26588" s="10">
        <v>0</v>
      </c>
      <c r="F26588" s="10">
        <v>0</v>
      </c>
      <c r="G26588" s="10">
        <v>24</v>
      </c>
      <c r="H26588" s="10">
        <v>0</v>
      </c>
      <c r="I26588" s="4" t="s">
        <v>828</v>
      </c>
      <c r="J26588" s="7" t="str">
        <f>VLOOKUP(C26588,'[1]T. Apoyo Sistema'!$B$1:$C$89,2,0)</f>
        <v>SI</v>
      </c>
    </row>
    <row r="26589" spans="1:10" x14ac:dyDescent="0.25">
      <c r="A26589" s="4" t="str">
        <f>CONCATENATE(B26589,"-",C26589,"-",D26589)</f>
        <v>46271-POX55-sec1</v>
      </c>
      <c r="B26589" s="16">
        <v>46271</v>
      </c>
      <c r="C26589" s="10" t="s">
        <v>102</v>
      </c>
      <c r="D26589" s="10" t="s">
        <v>75</v>
      </c>
      <c r="E26589" s="10">
        <v>0</v>
      </c>
      <c r="F26589" s="10">
        <v>0</v>
      </c>
      <c r="G26589" s="10">
        <v>24</v>
      </c>
      <c r="H26589" s="10">
        <v>0</v>
      </c>
      <c r="I26589" s="4" t="s">
        <v>828</v>
      </c>
      <c r="J26589" s="7" t="str">
        <f>VLOOKUP(C26589,'[1]T. Apoyo Sistema'!$B$1:$C$89,2,0)</f>
        <v>SI</v>
      </c>
    </row>
    <row r="26590" spans="1:10" x14ac:dyDescent="0.25">
      <c r="A26590" s="4" t="str">
        <f>CONCATENATE(B26590,"-",C26590,"-",D26590)</f>
        <v>46271-POX55-sec2</v>
      </c>
      <c r="B26590" s="16">
        <v>46271</v>
      </c>
      <c r="C26590" s="10" t="s">
        <v>102</v>
      </c>
      <c r="D26590" s="10" t="s">
        <v>76</v>
      </c>
      <c r="E26590" s="10">
        <v>0</v>
      </c>
      <c r="F26590" s="10">
        <v>0</v>
      </c>
      <c r="G26590" s="10">
        <v>24</v>
      </c>
      <c r="H26590" s="10">
        <v>0</v>
      </c>
      <c r="I26590" s="4" t="s">
        <v>828</v>
      </c>
      <c r="J26590" s="7" t="str">
        <f>VLOOKUP(C26590,'[1]T. Apoyo Sistema'!$B$1:$C$89,2,0)</f>
        <v>SI</v>
      </c>
    </row>
    <row r="26591" spans="1:10" x14ac:dyDescent="0.25">
      <c r="A26591" s="4" t="str">
        <f>CONCATENATE(B26591,"-",C26591,"-",D26591)</f>
        <v>46271-POX56-bbd1</v>
      </c>
      <c r="B26591" s="16">
        <v>46271</v>
      </c>
      <c r="C26591" s="10" t="s">
        <v>48</v>
      </c>
      <c r="D26591" s="10" t="s">
        <v>69</v>
      </c>
      <c r="E26591" s="10">
        <v>0</v>
      </c>
      <c r="F26591" s="10">
        <v>0</v>
      </c>
      <c r="G26591" s="10">
        <v>24</v>
      </c>
      <c r="H26591" s="10">
        <v>0</v>
      </c>
      <c r="I26591" s="4" t="s">
        <v>828</v>
      </c>
      <c r="J26591" s="7" t="str">
        <f>VLOOKUP(C26591,'[1]T. Apoyo Sistema'!$B$1:$C$89,2,0)</f>
        <v>SI</v>
      </c>
    </row>
    <row r="26592" spans="1:10" x14ac:dyDescent="0.25">
      <c r="A26592" s="4" t="str">
        <f>CONCATENATE(B26592,"-",C26592,"-",D26592)</f>
        <v>46271-POX56-bbd2</v>
      </c>
      <c r="B26592" s="16">
        <v>46271</v>
      </c>
      <c r="C26592" s="10" t="s">
        <v>48</v>
      </c>
      <c r="D26592" s="10" t="s">
        <v>70</v>
      </c>
      <c r="E26592" s="10">
        <v>0</v>
      </c>
      <c r="F26592" s="10">
        <v>0.91666666666666663</v>
      </c>
      <c r="G26592" s="10">
        <v>23.083333333333332</v>
      </c>
      <c r="H26592" s="10">
        <v>0</v>
      </c>
      <c r="I26592" s="4" t="s">
        <v>828</v>
      </c>
      <c r="J26592" s="7" t="str">
        <f>VLOOKUP(C26592,'[1]T. Apoyo Sistema'!$B$1:$C$89,2,0)</f>
        <v>SI</v>
      </c>
    </row>
    <row r="26593" spans="1:10" x14ac:dyDescent="0.25">
      <c r="A26593" s="4" t="str">
        <f>CONCATENATE(B26593,"-",C26593,"-",D26593)</f>
        <v>46271-POX56-com1</v>
      </c>
      <c r="B26593" s="16">
        <v>46271</v>
      </c>
      <c r="C26593" s="10" t="s">
        <v>48</v>
      </c>
      <c r="D26593" s="10" t="s">
        <v>71</v>
      </c>
      <c r="E26593" s="10">
        <v>0</v>
      </c>
      <c r="F26593" s="10">
        <v>24</v>
      </c>
      <c r="G26593" s="10">
        <v>0</v>
      </c>
      <c r="H26593" s="10">
        <v>0</v>
      </c>
      <c r="I26593" s="4" t="s">
        <v>828</v>
      </c>
      <c r="J26593" s="7" t="str">
        <f>VLOOKUP(C26593,'[1]T. Apoyo Sistema'!$B$1:$C$89,2,0)</f>
        <v>SI</v>
      </c>
    </row>
    <row r="26594" spans="1:10" x14ac:dyDescent="0.25">
      <c r="A26594" s="4" t="str">
        <f>CONCATENATE(B26594,"-",C26594,"-",D26594)</f>
        <v>46271-POX56-com2</v>
      </c>
      <c r="B26594" s="16">
        <v>46271</v>
      </c>
      <c r="C26594" s="10" t="s">
        <v>48</v>
      </c>
      <c r="D26594" s="10" t="s">
        <v>72</v>
      </c>
      <c r="E26594" s="10">
        <v>0</v>
      </c>
      <c r="F26594" s="10">
        <v>24</v>
      </c>
      <c r="G26594" s="10">
        <v>0</v>
      </c>
      <c r="H26594" s="10">
        <v>0</v>
      </c>
      <c r="I26594" s="4" t="s">
        <v>828</v>
      </c>
      <c r="J26594" s="7" t="str">
        <f>VLOOKUP(C26594,'[1]T. Apoyo Sistema'!$B$1:$C$89,2,0)</f>
        <v>SI</v>
      </c>
    </row>
    <row r="26595" spans="1:10" x14ac:dyDescent="0.25">
      <c r="A26595" s="4" t="str">
        <f>CONCATENATE(B26595,"-",C26595,"-",D26595)</f>
        <v>46271-POX56-com3</v>
      </c>
      <c r="B26595" s="16">
        <v>46271</v>
      </c>
      <c r="C26595" s="10" t="s">
        <v>48</v>
      </c>
      <c r="D26595" s="10" t="s">
        <v>77</v>
      </c>
      <c r="E26595" s="10">
        <v>0</v>
      </c>
      <c r="F26595" s="10">
        <v>24</v>
      </c>
      <c r="G26595" s="10">
        <v>0</v>
      </c>
      <c r="H26595" s="10">
        <v>0</v>
      </c>
      <c r="I26595" s="4" t="s">
        <v>828</v>
      </c>
      <c r="J26595" s="7" t="str">
        <f>VLOOKUP(C26595,'[1]T. Apoyo Sistema'!$B$1:$C$89,2,0)</f>
        <v>SI</v>
      </c>
    </row>
    <row r="26596" spans="1:10" x14ac:dyDescent="0.25">
      <c r="A26596" s="4" t="str">
        <f>CONCATENATE(B26596,"-",C26596,"-",D26596)</f>
        <v>46271-POX56-com4</v>
      </c>
      <c r="B26596" s="16">
        <v>46271</v>
      </c>
      <c r="C26596" s="10" t="s">
        <v>48</v>
      </c>
      <c r="D26596" s="10" t="s">
        <v>78</v>
      </c>
      <c r="E26596" s="10">
        <v>0</v>
      </c>
      <c r="F26596" s="10">
        <v>24</v>
      </c>
      <c r="G26596" s="10">
        <v>0</v>
      </c>
      <c r="H26596" s="10">
        <v>0</v>
      </c>
      <c r="I26596" s="4" t="s">
        <v>828</v>
      </c>
      <c r="J26596" s="7" t="str">
        <f>VLOOKUP(C26596,'[1]T. Apoyo Sistema'!$B$1:$C$89,2,0)</f>
        <v>SI</v>
      </c>
    </row>
    <row r="26597" spans="1:10" x14ac:dyDescent="0.25">
      <c r="A26597" s="4" t="str">
        <f>CONCATENATE(B26597,"-",C26597,"-",D26597)</f>
        <v>46271-POX56-gen1</v>
      </c>
      <c r="B26597" s="16">
        <v>46271</v>
      </c>
      <c r="C26597" s="10" t="s">
        <v>48</v>
      </c>
      <c r="D26597" s="10" t="s">
        <v>59</v>
      </c>
      <c r="E26597" s="10">
        <v>0</v>
      </c>
      <c r="F26597" s="10">
        <v>0</v>
      </c>
      <c r="G26597" s="10">
        <v>24</v>
      </c>
      <c r="H26597" s="10">
        <v>0</v>
      </c>
      <c r="I26597" s="4" t="s">
        <v>828</v>
      </c>
      <c r="J26597" s="7" t="str">
        <f>VLOOKUP(C26597,'[1]T. Apoyo Sistema'!$B$1:$C$89,2,0)</f>
        <v>SI</v>
      </c>
    </row>
    <row r="26598" spans="1:10" x14ac:dyDescent="0.25">
      <c r="A26598" s="4" t="str">
        <f>CONCATENATE(B26598,"-",C26598,"-",D26598)</f>
        <v>46271-POX56-gen2</v>
      </c>
      <c r="B26598" s="16">
        <v>46271</v>
      </c>
      <c r="C26598" s="10" t="s">
        <v>48</v>
      </c>
      <c r="D26598" s="10" t="s">
        <v>73</v>
      </c>
      <c r="E26598" s="10">
        <v>0</v>
      </c>
      <c r="F26598" s="10">
        <v>24</v>
      </c>
      <c r="G26598" s="10">
        <v>0</v>
      </c>
      <c r="H26598" s="10">
        <v>0</v>
      </c>
      <c r="I26598" s="4" t="s">
        <v>828</v>
      </c>
      <c r="J26598" s="7" t="str">
        <f>VLOOKUP(C26598,'[1]T. Apoyo Sistema'!$B$1:$C$89,2,0)</f>
        <v>SI</v>
      </c>
    </row>
    <row r="26599" spans="1:10" x14ac:dyDescent="0.25">
      <c r="A26599" s="4" t="str">
        <f>CONCATENATE(B26599,"-",C26599,"-",D26599)</f>
        <v>46271-POX56-psa1</v>
      </c>
      <c r="B26599" s="16">
        <v>46271</v>
      </c>
      <c r="C26599" s="10" t="s">
        <v>48</v>
      </c>
      <c r="D26599" s="10" t="s">
        <v>60</v>
      </c>
      <c r="E26599" s="10">
        <v>0</v>
      </c>
      <c r="F26599" s="10">
        <v>24</v>
      </c>
      <c r="G26599" s="10">
        <v>0</v>
      </c>
      <c r="H26599" s="10">
        <v>0</v>
      </c>
      <c r="I26599" s="4" t="s">
        <v>828</v>
      </c>
      <c r="J26599" s="7" t="str">
        <f>VLOOKUP(C26599,'[1]T. Apoyo Sistema'!$B$1:$C$89,2,0)</f>
        <v>SI</v>
      </c>
    </row>
    <row r="26600" spans="1:10" x14ac:dyDescent="0.25">
      <c r="A26600" s="4" t="str">
        <f>CONCATENATE(B26600,"-",C26600,"-",D26600)</f>
        <v>46271-POX56-psa2</v>
      </c>
      <c r="B26600" s="16">
        <v>46271</v>
      </c>
      <c r="C26600" s="10" t="s">
        <v>48</v>
      </c>
      <c r="D26600" s="10" t="s">
        <v>74</v>
      </c>
      <c r="E26600" s="10">
        <v>0</v>
      </c>
      <c r="F26600" s="10">
        <v>24</v>
      </c>
      <c r="G26600" s="10">
        <v>0</v>
      </c>
      <c r="H26600" s="10">
        <v>0</v>
      </c>
      <c r="I26600" s="4" t="s">
        <v>828</v>
      </c>
      <c r="J26600" s="7" t="str">
        <f>VLOOKUP(C26600,'[1]T. Apoyo Sistema'!$B$1:$C$89,2,0)</f>
        <v>SI</v>
      </c>
    </row>
    <row r="26601" spans="1:10" x14ac:dyDescent="0.25">
      <c r="A26601" s="4" t="str">
        <f>CONCATENATE(B26601,"-",C26601,"-",D26601)</f>
        <v>46271-POX56-psa3</v>
      </c>
      <c r="B26601" s="16">
        <v>46271</v>
      </c>
      <c r="C26601" s="10" t="s">
        <v>48</v>
      </c>
      <c r="D26601" s="10" t="s">
        <v>79</v>
      </c>
      <c r="E26601" s="10">
        <v>0</v>
      </c>
      <c r="F26601" s="10">
        <v>24</v>
      </c>
      <c r="G26601" s="10">
        <v>0</v>
      </c>
      <c r="H26601" s="10">
        <v>0</v>
      </c>
      <c r="I26601" s="4" t="s">
        <v>828</v>
      </c>
      <c r="J26601" s="7" t="str">
        <f>VLOOKUP(C26601,'[1]T. Apoyo Sistema'!$B$1:$C$89,2,0)</f>
        <v>SI</v>
      </c>
    </row>
    <row r="26602" spans="1:10" x14ac:dyDescent="0.25">
      <c r="A26602" s="4" t="str">
        <f>CONCATENATE(B26602,"-",C26602,"-",D26602)</f>
        <v>46271-POX56-psa4</v>
      </c>
      <c r="B26602" s="16">
        <v>46271</v>
      </c>
      <c r="C26602" s="10" t="s">
        <v>48</v>
      </c>
      <c r="D26602" s="10" t="s">
        <v>80</v>
      </c>
      <c r="E26602" s="10">
        <v>0</v>
      </c>
      <c r="F26602" s="10">
        <v>24</v>
      </c>
      <c r="G26602" s="10">
        <v>0</v>
      </c>
      <c r="H26602" s="10">
        <v>0</v>
      </c>
      <c r="I26602" s="4" t="s">
        <v>828</v>
      </c>
      <c r="J26602" s="7" t="str">
        <f>VLOOKUP(C26602,'[1]T. Apoyo Sistema'!$B$1:$C$89,2,0)</f>
        <v>SI</v>
      </c>
    </row>
    <row r="26603" spans="1:10" x14ac:dyDescent="0.25">
      <c r="A26603" s="4" t="str">
        <f>CONCATENATE(B26603,"-",C26603,"-",D26603)</f>
        <v>46271-POX56-sec1</v>
      </c>
      <c r="B26603" s="16">
        <v>46271</v>
      </c>
      <c r="C26603" s="10" t="s">
        <v>48</v>
      </c>
      <c r="D26603" s="10" t="s">
        <v>75</v>
      </c>
      <c r="E26603" s="10">
        <v>0</v>
      </c>
      <c r="F26603" s="10">
        <v>24</v>
      </c>
      <c r="G26603" s="10">
        <v>0</v>
      </c>
      <c r="H26603" s="10">
        <v>0</v>
      </c>
      <c r="I26603" s="4" t="s">
        <v>828</v>
      </c>
      <c r="J26603" s="7" t="str">
        <f>VLOOKUP(C26603,'[1]T. Apoyo Sistema'!$B$1:$C$89,2,0)</f>
        <v>SI</v>
      </c>
    </row>
    <row r="26604" spans="1:10" x14ac:dyDescent="0.25">
      <c r="A26604" s="4" t="str">
        <f>CONCATENATE(B26604,"-",C26604,"-",D26604)</f>
        <v>46271-POX56-sec2</v>
      </c>
      <c r="B26604" s="16">
        <v>46271</v>
      </c>
      <c r="C26604" s="10" t="s">
        <v>48</v>
      </c>
      <c r="D26604" s="10" t="s">
        <v>76</v>
      </c>
      <c r="E26604" s="10">
        <v>0</v>
      </c>
      <c r="F26604" s="10">
        <v>24</v>
      </c>
      <c r="G26604" s="10">
        <v>0</v>
      </c>
      <c r="H26604" s="10">
        <v>0</v>
      </c>
      <c r="I26604" s="4" t="s">
        <v>828</v>
      </c>
      <c r="J26604" s="7" t="str">
        <f>VLOOKUP(C26604,'[1]T. Apoyo Sistema'!$B$1:$C$89,2,0)</f>
        <v>SI</v>
      </c>
    </row>
    <row r="26605" spans="1:10" x14ac:dyDescent="0.25">
      <c r="A26605" s="4" t="str">
        <f>CONCATENATE(B26605,"-",C26605,"-",D26605)</f>
        <v>46267-POX51-gen1</v>
      </c>
      <c r="B26605" s="15">
        <v>46267</v>
      </c>
      <c r="C26605" s="10" t="s">
        <v>39</v>
      </c>
      <c r="D26605" s="10" t="s">
        <v>59</v>
      </c>
      <c r="E26605" s="10">
        <v>0</v>
      </c>
      <c r="F26605" s="12">
        <v>0</v>
      </c>
      <c r="G26605" s="12">
        <v>23.983333333333334</v>
      </c>
      <c r="H26605" s="12">
        <v>0</v>
      </c>
      <c r="I26605" s="4" t="s">
        <v>828</v>
      </c>
      <c r="J26605" s="7" t="str">
        <f>VLOOKUP(C26605,'[1]T. Apoyo Sistema'!$B$1:$C$89,2,0)</f>
        <v>SI</v>
      </c>
    </row>
    <row r="26606" spans="1:10" x14ac:dyDescent="0.25">
      <c r="A26606" s="4" t="str">
        <f>CONCATENATE(B26606,"-",C26606,"-",D26606)</f>
        <v>46267-POX51-gen2</v>
      </c>
      <c r="B26606" s="15">
        <v>46267</v>
      </c>
      <c r="C26606" s="10" t="s">
        <v>39</v>
      </c>
      <c r="D26606" s="10" t="s">
        <v>73</v>
      </c>
      <c r="E26606" s="10">
        <v>0</v>
      </c>
      <c r="F26606" s="12">
        <v>4.55</v>
      </c>
      <c r="G26606" s="12">
        <v>19.433333333333334</v>
      </c>
      <c r="H26606" s="12">
        <v>0</v>
      </c>
      <c r="I26606" s="4" t="s">
        <v>828</v>
      </c>
      <c r="J26606" s="7" t="str">
        <f>VLOOKUP(C26606,'[1]T. Apoyo Sistema'!$B$1:$C$89,2,0)</f>
        <v>SI</v>
      </c>
    </row>
    <row r="26607" spans="1:10" x14ac:dyDescent="0.25">
      <c r="A26607" s="4" t="str">
        <f>CONCATENATE(B26607,"-",C26607,"-",D26607)</f>
        <v>46267-POX51-psa1</v>
      </c>
      <c r="B26607" s="15">
        <v>46267</v>
      </c>
      <c r="C26607" s="10" t="s">
        <v>39</v>
      </c>
      <c r="D26607" s="10" t="s">
        <v>60</v>
      </c>
      <c r="E26607" s="10">
        <v>0</v>
      </c>
      <c r="F26607" s="12">
        <v>0</v>
      </c>
      <c r="G26607" s="12">
        <v>0</v>
      </c>
      <c r="H26607" s="12">
        <v>23.983333333333334</v>
      </c>
      <c r="I26607" s="4" t="s">
        <v>828</v>
      </c>
      <c r="J26607" s="7" t="str">
        <f>VLOOKUP(C26607,'[1]T. Apoyo Sistema'!$B$1:$C$89,2,0)</f>
        <v>SI</v>
      </c>
    </row>
    <row r="26608" spans="1:10" x14ac:dyDescent="0.25">
      <c r="A26608" s="4" t="str">
        <f>CONCATENATE(B26608,"-",C26608,"-",D26608)</f>
        <v>46267-POX51-psa2</v>
      </c>
      <c r="B26608" s="15">
        <v>46267</v>
      </c>
      <c r="C26608" s="10" t="s">
        <v>39</v>
      </c>
      <c r="D26608" s="10" t="s">
        <v>74</v>
      </c>
      <c r="E26608" s="10">
        <v>0</v>
      </c>
      <c r="F26608" s="12">
        <v>3.3166666666666669</v>
      </c>
      <c r="G26608" s="12">
        <v>20.666666666666668</v>
      </c>
      <c r="H26608" s="12">
        <v>0</v>
      </c>
      <c r="I26608" s="4" t="s">
        <v>828</v>
      </c>
      <c r="J26608" s="7" t="str">
        <f>VLOOKUP(C26608,'[1]T. Apoyo Sistema'!$B$1:$C$89,2,0)</f>
        <v>SI</v>
      </c>
    </row>
    <row r="26609" spans="1:10" x14ac:dyDescent="0.25">
      <c r="A26609" s="4" t="str">
        <f>CONCATENATE(B26609,"-",C26609,"-",D26609)</f>
        <v>46267-POX51-psa3</v>
      </c>
      <c r="B26609" s="15">
        <v>46267</v>
      </c>
      <c r="C26609" s="10" t="s">
        <v>39</v>
      </c>
      <c r="D26609" s="10" t="s">
        <v>79</v>
      </c>
      <c r="E26609" s="10">
        <v>0</v>
      </c>
      <c r="F26609" s="12">
        <v>3.3</v>
      </c>
      <c r="G26609" s="12">
        <v>20.683333333333334</v>
      </c>
      <c r="H26609" s="12">
        <v>0</v>
      </c>
      <c r="I26609" s="4" t="s">
        <v>828</v>
      </c>
      <c r="J26609" s="7" t="str">
        <f>VLOOKUP(C26609,'[1]T. Apoyo Sistema'!$B$1:$C$89,2,0)</f>
        <v>SI</v>
      </c>
    </row>
    <row r="26610" spans="1:10" x14ac:dyDescent="0.25">
      <c r="A26610" s="4" t="str">
        <f>CONCATENATE(B26610,"-",C26610,"-",D26610)</f>
        <v>46267-POX51-psa4</v>
      </c>
      <c r="B26610" s="15">
        <v>46267</v>
      </c>
      <c r="C26610" s="10" t="s">
        <v>39</v>
      </c>
      <c r="D26610" s="10" t="s">
        <v>80</v>
      </c>
      <c r="E26610" s="10">
        <v>0</v>
      </c>
      <c r="F26610" s="12">
        <v>3.3</v>
      </c>
      <c r="G26610" s="12">
        <v>20.683333333333334</v>
      </c>
      <c r="H26610" s="12">
        <v>0</v>
      </c>
      <c r="I26610" s="4" t="s">
        <v>828</v>
      </c>
      <c r="J26610" s="7" t="str">
        <f>VLOOKUP(C26610,'[1]T. Apoyo Sistema'!$B$1:$C$89,2,0)</f>
        <v>SI</v>
      </c>
    </row>
    <row r="26611" spans="1:10" x14ac:dyDescent="0.25">
      <c r="A26611" s="4" t="str">
        <f>CONCATENATE(B26611,"-",C26611,"-",D26611)</f>
        <v>46267-POX51-psa5</v>
      </c>
      <c r="B26611" s="15">
        <v>46267</v>
      </c>
      <c r="C26611" s="10" t="s">
        <v>39</v>
      </c>
      <c r="D26611" s="10" t="s">
        <v>92</v>
      </c>
      <c r="E26611" s="10">
        <v>0</v>
      </c>
      <c r="F26611" s="12">
        <v>3.2333333333333334</v>
      </c>
      <c r="G26611" s="12">
        <v>20.75</v>
      </c>
      <c r="H26611" s="12">
        <v>0</v>
      </c>
      <c r="I26611" s="4" t="s">
        <v>828</v>
      </c>
      <c r="J26611" s="7" t="str">
        <f>VLOOKUP(C26611,'[1]T. Apoyo Sistema'!$B$1:$C$89,2,0)</f>
        <v>SI</v>
      </c>
    </row>
    <row r="26612" spans="1:10" x14ac:dyDescent="0.25">
      <c r="A26612" s="4" t="str">
        <f>CONCATENATE(B26612,"-",C26612,"-",D26612)</f>
        <v>46267-POX51-psa6</v>
      </c>
      <c r="B26612" s="15">
        <v>46267</v>
      </c>
      <c r="C26612" s="10" t="s">
        <v>39</v>
      </c>
      <c r="D26612" s="10" t="s">
        <v>93</v>
      </c>
      <c r="E26612" s="10">
        <v>0</v>
      </c>
      <c r="F26612" s="12">
        <v>3.1833333333333331</v>
      </c>
      <c r="G26612" s="12">
        <v>20.8</v>
      </c>
      <c r="H26612" s="12">
        <v>0</v>
      </c>
      <c r="I26612" s="4" t="s">
        <v>828</v>
      </c>
      <c r="J26612" s="7" t="str">
        <f>VLOOKUP(C26612,'[1]T. Apoyo Sistema'!$B$1:$C$89,2,0)</f>
        <v>SI</v>
      </c>
    </row>
    <row r="26613" spans="1:10" x14ac:dyDescent="0.25">
      <c r="A26613" s="4" t="str">
        <f>CONCATENATE(B26613,"-",C26613,"-",D26613)</f>
        <v>46267-POX51-sec1</v>
      </c>
      <c r="B26613" s="15">
        <v>46267</v>
      </c>
      <c r="C26613" s="10" t="s">
        <v>39</v>
      </c>
      <c r="D26613" s="10" t="s">
        <v>75</v>
      </c>
      <c r="E26613" s="10">
        <v>0</v>
      </c>
      <c r="F26613" s="12">
        <v>4.2333333333333334</v>
      </c>
      <c r="G26613" s="12">
        <v>19.75</v>
      </c>
      <c r="H26613" s="12">
        <v>0</v>
      </c>
      <c r="I26613" s="4" t="s">
        <v>828</v>
      </c>
      <c r="J26613" s="7" t="str">
        <f>VLOOKUP(C26613,'[1]T. Apoyo Sistema'!$B$1:$C$89,2,0)</f>
        <v>SI</v>
      </c>
    </row>
    <row r="26614" spans="1:10" x14ac:dyDescent="0.25">
      <c r="A26614" s="4" t="str">
        <f>CONCATENATE(B26614,"-",C26614,"-",D26614)</f>
        <v>46267-POX51-sec2</v>
      </c>
      <c r="B26614" s="15">
        <v>46267</v>
      </c>
      <c r="C26614" s="10" t="s">
        <v>39</v>
      </c>
      <c r="D26614" s="10" t="s">
        <v>76</v>
      </c>
      <c r="E26614" s="10">
        <v>0</v>
      </c>
      <c r="F26614" s="12">
        <v>4.2333333333333334</v>
      </c>
      <c r="G26614" s="12">
        <v>19.75</v>
      </c>
      <c r="H26614" s="12">
        <v>0</v>
      </c>
      <c r="I26614" s="4" t="s">
        <v>828</v>
      </c>
      <c r="J26614" s="7" t="str">
        <f>VLOOKUP(C26614,'[1]T. Apoyo Sistema'!$B$1:$C$89,2,0)</f>
        <v>SI</v>
      </c>
    </row>
    <row r="26615" spans="1:10" x14ac:dyDescent="0.25">
      <c r="A26615" s="4" t="str">
        <f>CONCATENATE(B26615,"-",C26615,"-",D26615)</f>
        <v>46267-POX66-bbd1</v>
      </c>
      <c r="B26615" s="15">
        <v>46267</v>
      </c>
      <c r="C26615" s="10" t="s">
        <v>110</v>
      </c>
      <c r="D26615" s="10" t="s">
        <v>69</v>
      </c>
      <c r="E26615" s="10">
        <v>0</v>
      </c>
      <c r="F26615" s="12">
        <v>0</v>
      </c>
      <c r="G26615" s="12">
        <v>23.983333333333334</v>
      </c>
      <c r="H26615" s="12">
        <v>0</v>
      </c>
      <c r="I26615" s="4" t="s">
        <v>828</v>
      </c>
      <c r="J26615" s="7" t="str">
        <f>VLOOKUP(C26615,'[1]T. Apoyo Sistema'!$B$1:$C$89,2,0)</f>
        <v>SI</v>
      </c>
    </row>
    <row r="26616" spans="1:10" x14ac:dyDescent="0.25">
      <c r="A26616" s="4" t="str">
        <f>CONCATENATE(B26616,"-",C26616,"-",D26616)</f>
        <v>46267-POX66-bbd2</v>
      </c>
      <c r="B26616" s="15">
        <v>46267</v>
      </c>
      <c r="C26616" s="10" t="s">
        <v>110</v>
      </c>
      <c r="D26616" s="10" t="s">
        <v>70</v>
      </c>
      <c r="E26616" s="10">
        <v>0</v>
      </c>
      <c r="F26616" s="12">
        <v>0</v>
      </c>
      <c r="G26616" s="12">
        <v>23.983333333333334</v>
      </c>
      <c r="H26616" s="12">
        <v>0</v>
      </c>
      <c r="I26616" s="4" t="s">
        <v>828</v>
      </c>
      <c r="J26616" s="7" t="str">
        <f>VLOOKUP(C26616,'[1]T. Apoyo Sistema'!$B$1:$C$89,2,0)</f>
        <v>SI</v>
      </c>
    </row>
    <row r="26617" spans="1:10" x14ac:dyDescent="0.25">
      <c r="A26617" s="4" t="str">
        <f>CONCATENATE(B26617,"-",C26617,"-",D26617)</f>
        <v>46267-POX66-com1</v>
      </c>
      <c r="B26617" s="15">
        <v>46267</v>
      </c>
      <c r="C26617" s="10" t="s">
        <v>110</v>
      </c>
      <c r="D26617" s="10" t="s">
        <v>71</v>
      </c>
      <c r="E26617" s="10">
        <v>0</v>
      </c>
      <c r="F26617" s="12">
        <v>0</v>
      </c>
      <c r="G26617" s="12">
        <v>23.983333333333334</v>
      </c>
      <c r="H26617" s="12">
        <v>0</v>
      </c>
      <c r="I26617" s="4" t="s">
        <v>828</v>
      </c>
      <c r="J26617" s="7" t="str">
        <f>VLOOKUP(C26617,'[1]T. Apoyo Sistema'!$B$1:$C$89,2,0)</f>
        <v>SI</v>
      </c>
    </row>
    <row r="26618" spans="1:10" x14ac:dyDescent="0.25">
      <c r="A26618" s="4" t="str">
        <f>CONCATENATE(B26618,"-",C26618,"-",D26618)</f>
        <v>46267-POX66-com2</v>
      </c>
      <c r="B26618" s="15">
        <v>46267</v>
      </c>
      <c r="C26618" s="10" t="s">
        <v>110</v>
      </c>
      <c r="D26618" s="10" t="s">
        <v>72</v>
      </c>
      <c r="E26618" s="10">
        <v>0</v>
      </c>
      <c r="F26618" s="12">
        <v>0</v>
      </c>
      <c r="G26618" s="12">
        <v>23.983333333333334</v>
      </c>
      <c r="H26618" s="12">
        <v>0</v>
      </c>
      <c r="I26618" s="4" t="s">
        <v>828</v>
      </c>
      <c r="J26618" s="7" t="str">
        <f>VLOOKUP(C26618,'[1]T. Apoyo Sistema'!$B$1:$C$89,2,0)</f>
        <v>SI</v>
      </c>
    </row>
    <row r="26619" spans="1:10" x14ac:dyDescent="0.25">
      <c r="A26619" s="4" t="str">
        <f>CONCATENATE(B26619,"-",C26619,"-",D26619)</f>
        <v>46271-POX58-bbd1</v>
      </c>
      <c r="B26619" s="16">
        <v>46271</v>
      </c>
      <c r="C26619" s="10" t="s">
        <v>103</v>
      </c>
      <c r="D26619" s="10" t="s">
        <v>69</v>
      </c>
      <c r="E26619" s="10">
        <v>0</v>
      </c>
      <c r="F26619" s="10">
        <v>0</v>
      </c>
      <c r="G26619" s="10">
        <v>24</v>
      </c>
      <c r="H26619" s="10">
        <v>0</v>
      </c>
      <c r="I26619" s="4" t="s">
        <v>828</v>
      </c>
      <c r="J26619" s="7" t="str">
        <f>VLOOKUP(C26619,'[1]T. Apoyo Sistema'!$B$1:$C$89,2,0)</f>
        <v>SI</v>
      </c>
    </row>
    <row r="26620" spans="1:10" x14ac:dyDescent="0.25">
      <c r="A26620" s="4" t="str">
        <f>CONCATENATE(B26620,"-",C26620,"-",D26620)</f>
        <v>46271-POX58-bbd2</v>
      </c>
      <c r="B26620" s="16">
        <v>46271</v>
      </c>
      <c r="C26620" s="10" t="s">
        <v>103</v>
      </c>
      <c r="D26620" s="10" t="s">
        <v>70</v>
      </c>
      <c r="E26620" s="10">
        <v>0</v>
      </c>
      <c r="F26620" s="10">
        <v>0</v>
      </c>
      <c r="G26620" s="10">
        <v>24</v>
      </c>
      <c r="H26620" s="10">
        <v>0</v>
      </c>
      <c r="I26620" s="4" t="s">
        <v>828</v>
      </c>
      <c r="J26620" s="7" t="str">
        <f>VLOOKUP(C26620,'[1]T. Apoyo Sistema'!$B$1:$C$89,2,0)</f>
        <v>SI</v>
      </c>
    </row>
    <row r="26621" spans="1:10" x14ac:dyDescent="0.25">
      <c r="A26621" s="4" t="str">
        <f>CONCATENATE(B26621,"-",C26621,"-",D26621)</f>
        <v>46271-POX58-com1</v>
      </c>
      <c r="B26621" s="16">
        <v>46271</v>
      </c>
      <c r="C26621" s="10" t="s">
        <v>103</v>
      </c>
      <c r="D26621" s="10" t="s">
        <v>71</v>
      </c>
      <c r="E26621" s="10">
        <v>0</v>
      </c>
      <c r="F26621" s="10">
        <v>4.55</v>
      </c>
      <c r="G26621" s="10">
        <v>19.45</v>
      </c>
      <c r="H26621" s="10">
        <v>0</v>
      </c>
      <c r="I26621" s="4" t="s">
        <v>828</v>
      </c>
      <c r="J26621" s="7" t="str">
        <f>VLOOKUP(C26621,'[1]T. Apoyo Sistema'!$B$1:$C$89,2,0)</f>
        <v>SI</v>
      </c>
    </row>
    <row r="26622" spans="1:10" x14ac:dyDescent="0.25">
      <c r="A26622" s="4" t="str">
        <f>CONCATENATE(B26622,"-",C26622,"-",D26622)</f>
        <v>46271-POX58-com2</v>
      </c>
      <c r="B26622" s="16">
        <v>46271</v>
      </c>
      <c r="C26622" s="10" t="s">
        <v>103</v>
      </c>
      <c r="D26622" s="10" t="s">
        <v>72</v>
      </c>
      <c r="E26622" s="10">
        <v>0</v>
      </c>
      <c r="F26622" s="10">
        <v>4.7833333333333332</v>
      </c>
      <c r="G26622" s="10">
        <v>19.216666666666669</v>
      </c>
      <c r="H26622" s="10">
        <v>0</v>
      </c>
      <c r="I26622" s="4" t="s">
        <v>828</v>
      </c>
      <c r="J26622" s="7" t="str">
        <f>VLOOKUP(C26622,'[1]T. Apoyo Sistema'!$B$1:$C$89,2,0)</f>
        <v>SI</v>
      </c>
    </row>
    <row r="26623" spans="1:10" x14ac:dyDescent="0.25">
      <c r="A26623" s="4" t="str">
        <f>CONCATENATE(B26623,"-",C26623,"-",D26623)</f>
        <v>46271-POX58-com3</v>
      </c>
      <c r="B26623" s="16">
        <v>46271</v>
      </c>
      <c r="C26623" s="10" t="s">
        <v>103</v>
      </c>
      <c r="D26623" s="10" t="s">
        <v>77</v>
      </c>
      <c r="E26623" s="10">
        <v>0</v>
      </c>
      <c r="F26623" s="10">
        <v>4.7</v>
      </c>
      <c r="G26623" s="10">
        <v>19.3</v>
      </c>
      <c r="H26623" s="10">
        <v>0</v>
      </c>
      <c r="I26623" s="4" t="s">
        <v>828</v>
      </c>
      <c r="J26623" s="7" t="str">
        <f>VLOOKUP(C26623,'[1]T. Apoyo Sistema'!$B$1:$C$89,2,0)</f>
        <v>SI</v>
      </c>
    </row>
    <row r="26624" spans="1:10" x14ac:dyDescent="0.25">
      <c r="A26624" s="4" t="str">
        <f>CONCATENATE(B26624,"-",C26624,"-",D26624)</f>
        <v>46271-POX58-com4</v>
      </c>
      <c r="B26624" s="16">
        <v>46271</v>
      </c>
      <c r="C26624" s="10" t="s">
        <v>103</v>
      </c>
      <c r="D26624" s="10" t="s">
        <v>78</v>
      </c>
      <c r="E26624" s="10">
        <v>0</v>
      </c>
      <c r="F26624" s="10">
        <v>4.7</v>
      </c>
      <c r="G26624" s="10">
        <v>19.3</v>
      </c>
      <c r="H26624" s="10">
        <v>0</v>
      </c>
      <c r="I26624" s="4" t="s">
        <v>828</v>
      </c>
      <c r="J26624" s="7" t="str">
        <f>VLOOKUP(C26624,'[1]T. Apoyo Sistema'!$B$1:$C$89,2,0)</f>
        <v>SI</v>
      </c>
    </row>
    <row r="26625" spans="1:10" x14ac:dyDescent="0.25">
      <c r="A26625" s="4" t="str">
        <f>CONCATENATE(B26625,"-",C26625,"-",D26625)</f>
        <v>46271-POX58-gen1</v>
      </c>
      <c r="B26625" s="16">
        <v>46271</v>
      </c>
      <c r="C26625" s="10" t="s">
        <v>103</v>
      </c>
      <c r="D26625" s="10" t="s">
        <v>59</v>
      </c>
      <c r="E26625" s="10">
        <v>0</v>
      </c>
      <c r="F26625" s="10">
        <v>5.3833333333333337</v>
      </c>
      <c r="G26625" s="10">
        <v>18.616666666666667</v>
      </c>
      <c r="H26625" s="10">
        <v>0</v>
      </c>
      <c r="I26625" s="4" t="s">
        <v>828</v>
      </c>
      <c r="J26625" s="7" t="str">
        <f>VLOOKUP(C26625,'[1]T. Apoyo Sistema'!$B$1:$C$89,2,0)</f>
        <v>SI</v>
      </c>
    </row>
    <row r="26626" spans="1:10" x14ac:dyDescent="0.25">
      <c r="A26626" s="4" t="str">
        <f>CONCATENATE(B26626,"-",C26626,"-",D26626)</f>
        <v>46271-POX58-gen2</v>
      </c>
      <c r="B26626" s="16">
        <v>46271</v>
      </c>
      <c r="C26626" s="10" t="s">
        <v>103</v>
      </c>
      <c r="D26626" s="10" t="s">
        <v>73</v>
      </c>
      <c r="E26626" s="10">
        <v>0</v>
      </c>
      <c r="F26626" s="10">
        <v>0</v>
      </c>
      <c r="G26626" s="10">
        <v>24</v>
      </c>
      <c r="H26626" s="10">
        <v>0</v>
      </c>
      <c r="I26626" s="4" t="s">
        <v>828</v>
      </c>
      <c r="J26626" s="7" t="str">
        <f>VLOOKUP(C26626,'[1]T. Apoyo Sistema'!$B$1:$C$89,2,0)</f>
        <v>SI</v>
      </c>
    </row>
    <row r="26627" spans="1:10" x14ac:dyDescent="0.25">
      <c r="A26627" s="4" t="str">
        <f>CONCATENATE(B26627,"-",C26627,"-",D26627)</f>
        <v>46271-POX58-motocom1</v>
      </c>
      <c r="B26627" s="16">
        <v>46271</v>
      </c>
      <c r="C26627" s="10" t="s">
        <v>103</v>
      </c>
      <c r="D26627" s="10" t="s">
        <v>104</v>
      </c>
      <c r="E26627" s="10">
        <v>0</v>
      </c>
      <c r="F26627" s="10">
        <v>0</v>
      </c>
      <c r="G26627" s="10">
        <v>24</v>
      </c>
      <c r="H26627" s="10">
        <v>0</v>
      </c>
      <c r="I26627" s="4" t="s">
        <v>828</v>
      </c>
      <c r="J26627" s="7" t="str">
        <f>VLOOKUP(C26627,'[1]T. Apoyo Sistema'!$B$1:$C$89,2,0)</f>
        <v>SI</v>
      </c>
    </row>
    <row r="26628" spans="1:10" x14ac:dyDescent="0.25">
      <c r="A26628" s="4" t="str">
        <f>CONCATENATE(B26628,"-",C26628,"-",D26628)</f>
        <v>46271-POX58-motocom2</v>
      </c>
      <c r="B26628" s="16">
        <v>46271</v>
      </c>
      <c r="C26628" s="10" t="s">
        <v>103</v>
      </c>
      <c r="D26628" s="10" t="s">
        <v>105</v>
      </c>
      <c r="E26628" s="10">
        <v>0</v>
      </c>
      <c r="F26628" s="10">
        <v>0</v>
      </c>
      <c r="G26628" s="10">
        <v>24</v>
      </c>
      <c r="H26628" s="10">
        <v>0</v>
      </c>
      <c r="I26628" s="4" t="s">
        <v>828</v>
      </c>
      <c r="J26628" s="7" t="str">
        <f>VLOOKUP(C26628,'[1]T. Apoyo Sistema'!$B$1:$C$89,2,0)</f>
        <v>SI</v>
      </c>
    </row>
    <row r="26629" spans="1:10" x14ac:dyDescent="0.25">
      <c r="A26629" s="4" t="str">
        <f>CONCATENATE(B26629,"-",C26629,"-",D26629)</f>
        <v>46271-POX58-psa1</v>
      </c>
      <c r="B26629" s="16">
        <v>46271</v>
      </c>
      <c r="C26629" s="10" t="s">
        <v>103</v>
      </c>
      <c r="D26629" s="10" t="s">
        <v>60</v>
      </c>
      <c r="E26629" s="10">
        <v>0</v>
      </c>
      <c r="F26629" s="10">
        <v>2.5166666666666666</v>
      </c>
      <c r="G26629" s="10">
        <v>21.483333333333334</v>
      </c>
      <c r="H26629" s="10">
        <v>0</v>
      </c>
      <c r="I26629" s="4" t="s">
        <v>828</v>
      </c>
      <c r="J26629" s="7" t="str">
        <f>VLOOKUP(C26629,'[1]T. Apoyo Sistema'!$B$1:$C$89,2,0)</f>
        <v>SI</v>
      </c>
    </row>
    <row r="26630" spans="1:10" x14ac:dyDescent="0.25">
      <c r="A26630" s="4" t="str">
        <f>CONCATENATE(B26630,"-",C26630,"-",D26630)</f>
        <v>46271-POX58-psa2</v>
      </c>
      <c r="B26630" s="16">
        <v>46271</v>
      </c>
      <c r="C26630" s="10" t="s">
        <v>103</v>
      </c>
      <c r="D26630" s="10" t="s">
        <v>74</v>
      </c>
      <c r="E26630" s="10">
        <v>0</v>
      </c>
      <c r="F26630" s="10">
        <v>2.6166666666666667</v>
      </c>
      <c r="G26630" s="10">
        <v>21.383333333333333</v>
      </c>
      <c r="H26630" s="10">
        <v>0</v>
      </c>
      <c r="I26630" s="4" t="s">
        <v>828</v>
      </c>
      <c r="J26630" s="7" t="str">
        <f>VLOOKUP(C26630,'[1]T. Apoyo Sistema'!$B$1:$C$89,2,0)</f>
        <v>SI</v>
      </c>
    </row>
    <row r="26631" spans="1:10" x14ac:dyDescent="0.25">
      <c r="A26631" s="4" t="str">
        <f>CONCATENATE(B26631,"-",C26631,"-",D26631)</f>
        <v>46271-POX58-psa3</v>
      </c>
      <c r="B26631" s="16">
        <v>46271</v>
      </c>
      <c r="C26631" s="10" t="s">
        <v>103</v>
      </c>
      <c r="D26631" s="10" t="s">
        <v>79</v>
      </c>
      <c r="E26631" s="10">
        <v>0</v>
      </c>
      <c r="F26631" s="10">
        <v>2.6166666666666667</v>
      </c>
      <c r="G26631" s="10">
        <v>21.383333333333333</v>
      </c>
      <c r="H26631" s="10">
        <v>0</v>
      </c>
      <c r="I26631" s="4" t="s">
        <v>828</v>
      </c>
      <c r="J26631" s="7" t="str">
        <f>VLOOKUP(C26631,'[1]T. Apoyo Sistema'!$B$1:$C$89,2,0)</f>
        <v>SI</v>
      </c>
    </row>
    <row r="26632" spans="1:10" x14ac:dyDescent="0.25">
      <c r="A26632" s="4" t="str">
        <f>CONCATENATE(B26632,"-",C26632,"-",D26632)</f>
        <v>46271-POX58-psa4</v>
      </c>
      <c r="B26632" s="16">
        <v>46271</v>
      </c>
      <c r="C26632" s="10" t="s">
        <v>103</v>
      </c>
      <c r="D26632" s="10" t="s">
        <v>80</v>
      </c>
      <c r="E26632" s="10">
        <v>0</v>
      </c>
      <c r="F26632" s="10">
        <v>2.5333333333333332</v>
      </c>
      <c r="G26632" s="10">
        <v>21.466666666666669</v>
      </c>
      <c r="H26632" s="10">
        <v>0</v>
      </c>
      <c r="I26632" s="4" t="s">
        <v>828</v>
      </c>
      <c r="J26632" s="7" t="str">
        <f>VLOOKUP(C26632,'[1]T. Apoyo Sistema'!$B$1:$C$89,2,0)</f>
        <v>SI</v>
      </c>
    </row>
    <row r="26633" spans="1:10" x14ac:dyDescent="0.25">
      <c r="A26633" s="4" t="str">
        <f>CONCATENATE(B26633,"-",C26633,"-",D26633)</f>
        <v>46271-POX58-sec1</v>
      </c>
      <c r="B26633" s="16">
        <v>46271</v>
      </c>
      <c r="C26633" s="10" t="s">
        <v>103</v>
      </c>
      <c r="D26633" s="10" t="s">
        <v>75</v>
      </c>
      <c r="E26633" s="10">
        <v>0</v>
      </c>
      <c r="F26633" s="10">
        <v>5.083333333333333</v>
      </c>
      <c r="G26633" s="10">
        <v>18.916666666666668</v>
      </c>
      <c r="H26633" s="10">
        <v>0</v>
      </c>
      <c r="I26633" s="4" t="s">
        <v>828</v>
      </c>
      <c r="J26633" s="7" t="str">
        <f>VLOOKUP(C26633,'[1]T. Apoyo Sistema'!$B$1:$C$89,2,0)</f>
        <v>SI</v>
      </c>
    </row>
    <row r="26634" spans="1:10" x14ac:dyDescent="0.25">
      <c r="A26634" s="4" t="str">
        <f>CONCATENATE(B26634,"-",C26634,"-",D26634)</f>
        <v>46271-POX58-sec2</v>
      </c>
      <c r="B26634" s="16">
        <v>46271</v>
      </c>
      <c r="C26634" s="10" t="s">
        <v>103</v>
      </c>
      <c r="D26634" s="10" t="s">
        <v>76</v>
      </c>
      <c r="E26634" s="10">
        <v>0</v>
      </c>
      <c r="F26634" s="10">
        <v>5.083333333333333</v>
      </c>
      <c r="G26634" s="10">
        <v>18.916666666666668</v>
      </c>
      <c r="H26634" s="10">
        <v>0</v>
      </c>
      <c r="I26634" s="4" t="s">
        <v>828</v>
      </c>
      <c r="J26634" s="7" t="str">
        <f>VLOOKUP(C26634,'[1]T. Apoyo Sistema'!$B$1:$C$89,2,0)</f>
        <v>SI</v>
      </c>
    </row>
    <row r="26635" spans="1:10" x14ac:dyDescent="0.25">
      <c r="A26635" s="4" t="str">
        <f>CONCATENATE(B26635,"-",C26635,"-",D26635)</f>
        <v>46271-POX59-bbd1</v>
      </c>
      <c r="B26635" s="16">
        <v>46271</v>
      </c>
      <c r="C26635" s="10" t="s">
        <v>38</v>
      </c>
      <c r="D26635" s="10" t="s">
        <v>69</v>
      </c>
      <c r="E26635" s="10">
        <v>0</v>
      </c>
      <c r="F26635" s="10">
        <v>0</v>
      </c>
      <c r="G26635" s="10">
        <v>24</v>
      </c>
      <c r="H26635" s="10">
        <v>0</v>
      </c>
      <c r="I26635" s="4" t="s">
        <v>828</v>
      </c>
      <c r="J26635" s="7" t="str">
        <f>VLOOKUP(C26635,'[1]T. Apoyo Sistema'!$B$1:$C$89,2,0)</f>
        <v>SI</v>
      </c>
    </row>
    <row r="26636" spans="1:10" x14ac:dyDescent="0.25">
      <c r="A26636" s="4" t="str">
        <f>CONCATENATE(B26636,"-",C26636,"-",D26636)</f>
        <v>46271-POX59-bbd2</v>
      </c>
      <c r="B26636" s="16">
        <v>46271</v>
      </c>
      <c r="C26636" s="10" t="s">
        <v>38</v>
      </c>
      <c r="D26636" s="10" t="s">
        <v>70</v>
      </c>
      <c r="E26636" s="10">
        <v>0</v>
      </c>
      <c r="F26636" s="10">
        <v>1.0333333333333334</v>
      </c>
      <c r="G26636" s="10">
        <v>22.966666666666665</v>
      </c>
      <c r="H26636" s="10">
        <v>0</v>
      </c>
      <c r="I26636" s="4" t="s">
        <v>828</v>
      </c>
      <c r="J26636" s="7" t="str">
        <f>VLOOKUP(C26636,'[1]T. Apoyo Sistema'!$B$1:$C$89,2,0)</f>
        <v>SI</v>
      </c>
    </row>
    <row r="26637" spans="1:10" x14ac:dyDescent="0.25">
      <c r="A26637" s="4" t="str">
        <f>CONCATENATE(B26637,"-",C26637,"-",D26637)</f>
        <v>46271-POX59-com1</v>
      </c>
      <c r="B26637" s="16">
        <v>46271</v>
      </c>
      <c r="C26637" s="10" t="s">
        <v>38</v>
      </c>
      <c r="D26637" s="10" t="s">
        <v>71</v>
      </c>
      <c r="E26637" s="10">
        <v>0</v>
      </c>
      <c r="F26637" s="10">
        <v>23.266666666666666</v>
      </c>
      <c r="G26637" s="10">
        <v>0.73333333333333428</v>
      </c>
      <c r="H26637" s="10">
        <v>0</v>
      </c>
      <c r="I26637" s="4" t="s">
        <v>828</v>
      </c>
      <c r="J26637" s="7" t="str">
        <f>VLOOKUP(C26637,'[1]T. Apoyo Sistema'!$B$1:$C$89,2,0)</f>
        <v>SI</v>
      </c>
    </row>
    <row r="26638" spans="1:10" x14ac:dyDescent="0.25">
      <c r="A26638" s="4" t="str">
        <f>CONCATENATE(B26638,"-",C26638,"-",D26638)</f>
        <v>46271-POX59-com2</v>
      </c>
      <c r="B26638" s="16">
        <v>46271</v>
      </c>
      <c r="C26638" s="10" t="s">
        <v>38</v>
      </c>
      <c r="D26638" s="10" t="s">
        <v>72</v>
      </c>
      <c r="E26638" s="10">
        <v>0</v>
      </c>
      <c r="F26638" s="10">
        <v>23.25</v>
      </c>
      <c r="G26638" s="10">
        <v>0.75</v>
      </c>
      <c r="H26638" s="10">
        <v>0</v>
      </c>
      <c r="I26638" s="4" t="s">
        <v>828</v>
      </c>
      <c r="J26638" s="7" t="str">
        <f>VLOOKUP(C26638,'[1]T. Apoyo Sistema'!$B$1:$C$89,2,0)</f>
        <v>SI</v>
      </c>
    </row>
    <row r="26639" spans="1:10" x14ac:dyDescent="0.25">
      <c r="A26639" s="4" t="str">
        <f>CONCATENATE(B26639,"-",C26639,"-",D26639)</f>
        <v>46271-POX59-com3</v>
      </c>
      <c r="B26639" s="16">
        <v>46271</v>
      </c>
      <c r="C26639" s="10" t="s">
        <v>38</v>
      </c>
      <c r="D26639" s="10" t="s">
        <v>77</v>
      </c>
      <c r="E26639" s="10">
        <v>0</v>
      </c>
      <c r="F26639" s="10">
        <v>23.25</v>
      </c>
      <c r="G26639" s="10">
        <v>0.75</v>
      </c>
      <c r="H26639" s="10">
        <v>0</v>
      </c>
      <c r="I26639" s="4" t="s">
        <v>828</v>
      </c>
      <c r="J26639" s="7" t="str">
        <f>VLOOKUP(C26639,'[1]T. Apoyo Sistema'!$B$1:$C$89,2,0)</f>
        <v>SI</v>
      </c>
    </row>
    <row r="26640" spans="1:10" x14ac:dyDescent="0.25">
      <c r="A26640" s="4" t="str">
        <f>CONCATENATE(B26640,"-",C26640,"-",D26640)</f>
        <v>46271-POX59-gen1</v>
      </c>
      <c r="B26640" s="16">
        <v>46271</v>
      </c>
      <c r="C26640" s="10" t="s">
        <v>38</v>
      </c>
      <c r="D26640" s="10" t="s">
        <v>59</v>
      </c>
      <c r="E26640" s="10">
        <v>0</v>
      </c>
      <c r="F26640" s="10">
        <v>0</v>
      </c>
      <c r="G26640" s="10">
        <v>0</v>
      </c>
      <c r="H26640" s="10">
        <v>24</v>
      </c>
      <c r="I26640" s="4" t="s">
        <v>828</v>
      </c>
      <c r="J26640" s="7" t="str">
        <f>VLOOKUP(C26640,'[1]T. Apoyo Sistema'!$B$1:$C$89,2,0)</f>
        <v>SI</v>
      </c>
    </row>
    <row r="26641" spans="1:10" x14ac:dyDescent="0.25">
      <c r="A26641" s="4" t="str">
        <f>CONCATENATE(B26641,"-",C26641,"-",D26641)</f>
        <v>46271-POX59-gen2</v>
      </c>
      <c r="B26641" s="16">
        <v>46271</v>
      </c>
      <c r="C26641" s="10" t="s">
        <v>38</v>
      </c>
      <c r="D26641" s="10" t="s">
        <v>73</v>
      </c>
      <c r="E26641" s="10">
        <v>0</v>
      </c>
      <c r="F26641" s="10">
        <v>23.466666666666665</v>
      </c>
      <c r="G26641" s="10">
        <v>0.53333333333333499</v>
      </c>
      <c r="H26641" s="10">
        <v>0</v>
      </c>
      <c r="I26641" s="4" t="s">
        <v>828</v>
      </c>
      <c r="J26641" s="7" t="str">
        <f>VLOOKUP(C26641,'[1]T. Apoyo Sistema'!$B$1:$C$89,2,0)</f>
        <v>SI</v>
      </c>
    </row>
    <row r="26642" spans="1:10" x14ac:dyDescent="0.25">
      <c r="A26642" s="4" t="str">
        <f>CONCATENATE(B26642,"-",C26642,"-",D26642)</f>
        <v>46271-POX59-motocom1</v>
      </c>
      <c r="B26642" s="16">
        <v>46271</v>
      </c>
      <c r="C26642" s="10" t="s">
        <v>38</v>
      </c>
      <c r="D26642" s="10" t="s">
        <v>104</v>
      </c>
      <c r="E26642" s="10">
        <v>0</v>
      </c>
      <c r="F26642" s="10">
        <v>0</v>
      </c>
      <c r="G26642" s="10">
        <v>24</v>
      </c>
      <c r="H26642" s="10">
        <v>0</v>
      </c>
      <c r="I26642" s="4" t="s">
        <v>828</v>
      </c>
      <c r="J26642" s="7" t="str">
        <f>VLOOKUP(C26642,'[1]T. Apoyo Sistema'!$B$1:$C$89,2,0)</f>
        <v>SI</v>
      </c>
    </row>
    <row r="26643" spans="1:10" x14ac:dyDescent="0.25">
      <c r="A26643" s="4" t="str">
        <f>CONCATENATE(B26643,"-",C26643,"-",D26643)</f>
        <v>46271-POX59-motocom2</v>
      </c>
      <c r="B26643" s="16">
        <v>46271</v>
      </c>
      <c r="C26643" s="10" t="s">
        <v>38</v>
      </c>
      <c r="D26643" s="10" t="s">
        <v>105</v>
      </c>
      <c r="E26643" s="10">
        <v>0</v>
      </c>
      <c r="F26643" s="10">
        <v>0</v>
      </c>
      <c r="G26643" s="10">
        <v>24</v>
      </c>
      <c r="H26643" s="10">
        <v>0</v>
      </c>
      <c r="I26643" s="4" t="s">
        <v>828</v>
      </c>
      <c r="J26643" s="7" t="str">
        <f>VLOOKUP(C26643,'[1]T. Apoyo Sistema'!$B$1:$C$89,2,0)</f>
        <v>SI</v>
      </c>
    </row>
    <row r="26644" spans="1:10" x14ac:dyDescent="0.25">
      <c r="A26644" s="4" t="str">
        <f>CONCATENATE(B26644,"-",C26644,"-",D26644)</f>
        <v>46271-POX59-psa1</v>
      </c>
      <c r="B26644" s="16">
        <v>46271</v>
      </c>
      <c r="C26644" s="10" t="s">
        <v>38</v>
      </c>
      <c r="D26644" s="10" t="s">
        <v>60</v>
      </c>
      <c r="E26644" s="10">
        <v>0</v>
      </c>
      <c r="F26644" s="10">
        <v>23.166666666666668</v>
      </c>
      <c r="G26644" s="10">
        <v>0.83333333333333215</v>
      </c>
      <c r="H26644" s="10">
        <v>0</v>
      </c>
      <c r="I26644" s="4" t="s">
        <v>828</v>
      </c>
      <c r="J26644" s="7" t="str">
        <f>VLOOKUP(C26644,'[1]T. Apoyo Sistema'!$B$1:$C$89,2,0)</f>
        <v>SI</v>
      </c>
    </row>
    <row r="26645" spans="1:10" x14ac:dyDescent="0.25">
      <c r="A26645" s="4" t="str">
        <f>CONCATENATE(B26645,"-",C26645,"-",D26645)</f>
        <v>46271-POX59-psa2</v>
      </c>
      <c r="B26645" s="16">
        <v>46271</v>
      </c>
      <c r="C26645" s="10" t="s">
        <v>38</v>
      </c>
      <c r="D26645" s="10" t="s">
        <v>74</v>
      </c>
      <c r="E26645" s="10">
        <v>0</v>
      </c>
      <c r="F26645" s="10">
        <v>23.15</v>
      </c>
      <c r="G26645" s="10">
        <v>0.85000000000000142</v>
      </c>
      <c r="H26645" s="10">
        <v>0</v>
      </c>
      <c r="I26645" s="4" t="s">
        <v>828</v>
      </c>
      <c r="J26645" s="7" t="str">
        <f>VLOOKUP(C26645,'[1]T. Apoyo Sistema'!$B$1:$C$89,2,0)</f>
        <v>SI</v>
      </c>
    </row>
    <row r="26646" spans="1:10" x14ac:dyDescent="0.25">
      <c r="A26646" s="4" t="str">
        <f>CONCATENATE(B26646,"-",C26646,"-",D26646)</f>
        <v>46271-POX59-psa3</v>
      </c>
      <c r="B26646" s="16">
        <v>46271</v>
      </c>
      <c r="C26646" s="10" t="s">
        <v>38</v>
      </c>
      <c r="D26646" s="10" t="s">
        <v>79</v>
      </c>
      <c r="E26646" s="10">
        <v>0</v>
      </c>
      <c r="F26646" s="10">
        <v>23.15</v>
      </c>
      <c r="G26646" s="10">
        <v>0.85000000000000142</v>
      </c>
      <c r="H26646" s="10">
        <v>0</v>
      </c>
      <c r="I26646" s="4" t="s">
        <v>828</v>
      </c>
      <c r="J26646" s="7" t="str">
        <f>VLOOKUP(C26646,'[1]T. Apoyo Sistema'!$B$1:$C$89,2,0)</f>
        <v>SI</v>
      </c>
    </row>
    <row r="26647" spans="1:10" x14ac:dyDescent="0.25">
      <c r="A26647" s="4" t="str">
        <f>CONCATENATE(B26647,"-",C26647,"-",D26647)</f>
        <v>46271-POX59-psa4</v>
      </c>
      <c r="B26647" s="16">
        <v>46271</v>
      </c>
      <c r="C26647" s="10" t="s">
        <v>38</v>
      </c>
      <c r="D26647" s="10" t="s">
        <v>80</v>
      </c>
      <c r="E26647" s="10">
        <v>0</v>
      </c>
      <c r="F26647" s="10">
        <v>23.15</v>
      </c>
      <c r="G26647" s="10">
        <v>0.85000000000000142</v>
      </c>
      <c r="H26647" s="10">
        <v>0</v>
      </c>
      <c r="I26647" s="4" t="s">
        <v>828</v>
      </c>
      <c r="J26647" s="7" t="str">
        <f>VLOOKUP(C26647,'[1]T. Apoyo Sistema'!$B$1:$C$89,2,0)</f>
        <v>SI</v>
      </c>
    </row>
    <row r="26648" spans="1:10" x14ac:dyDescent="0.25">
      <c r="A26648" s="4" t="str">
        <f>CONCATENATE(B26648,"-",C26648,"-",D26648)</f>
        <v>46271-POX59-psa5</v>
      </c>
      <c r="B26648" s="16">
        <v>46271</v>
      </c>
      <c r="C26648" s="10" t="s">
        <v>38</v>
      </c>
      <c r="D26648" s="10" t="s">
        <v>92</v>
      </c>
      <c r="E26648" s="10">
        <v>0</v>
      </c>
      <c r="F26648" s="10">
        <v>23.15</v>
      </c>
      <c r="G26648" s="10">
        <v>0.85000000000000142</v>
      </c>
      <c r="H26648" s="10">
        <v>0</v>
      </c>
      <c r="I26648" s="4" t="s">
        <v>828</v>
      </c>
      <c r="J26648" s="7" t="str">
        <f>VLOOKUP(C26648,'[1]T. Apoyo Sistema'!$B$1:$C$89,2,0)</f>
        <v>SI</v>
      </c>
    </row>
    <row r="26649" spans="1:10" x14ac:dyDescent="0.25">
      <c r="A26649" s="4" t="str">
        <f>CONCATENATE(B26649,"-",C26649,"-",D26649)</f>
        <v>46271-POX59-psa6</v>
      </c>
      <c r="B26649" s="16">
        <v>46271</v>
      </c>
      <c r="C26649" s="10" t="s">
        <v>38</v>
      </c>
      <c r="D26649" s="10" t="s">
        <v>93</v>
      </c>
      <c r="E26649" s="10">
        <v>0</v>
      </c>
      <c r="F26649" s="10">
        <v>23.133333333333333</v>
      </c>
      <c r="G26649" s="10">
        <v>0.86666666666666714</v>
      </c>
      <c r="H26649" s="10">
        <v>0</v>
      </c>
      <c r="I26649" s="4" t="s">
        <v>828</v>
      </c>
      <c r="J26649" s="7" t="str">
        <f>VLOOKUP(C26649,'[1]T. Apoyo Sistema'!$B$1:$C$89,2,0)</f>
        <v>SI</v>
      </c>
    </row>
    <row r="26650" spans="1:10" x14ac:dyDescent="0.25">
      <c r="A26650" s="4" t="str">
        <f>CONCATENATE(B26650,"-",C26650,"-",D26650)</f>
        <v>46271-POX59-sec1</v>
      </c>
      <c r="B26650" s="16">
        <v>46271</v>
      </c>
      <c r="C26650" s="10" t="s">
        <v>38</v>
      </c>
      <c r="D26650" s="10" t="s">
        <v>75</v>
      </c>
      <c r="E26650" s="10">
        <v>0</v>
      </c>
      <c r="F26650" s="10">
        <v>23.383333333333333</v>
      </c>
      <c r="G26650" s="10">
        <v>0.61666666666666714</v>
      </c>
      <c r="H26650" s="10">
        <v>0</v>
      </c>
      <c r="I26650" s="4" t="s">
        <v>828</v>
      </c>
      <c r="J26650" s="7" t="str">
        <f>VLOOKUP(C26650,'[1]T. Apoyo Sistema'!$B$1:$C$89,2,0)</f>
        <v>SI</v>
      </c>
    </row>
    <row r="26651" spans="1:10" x14ac:dyDescent="0.25">
      <c r="A26651" s="4" t="str">
        <f>CONCATENATE(B26651,"-",C26651,"-",D26651)</f>
        <v>46271-POX59-sec2</v>
      </c>
      <c r="B26651" s="16">
        <v>46271</v>
      </c>
      <c r="C26651" s="10" t="s">
        <v>38</v>
      </c>
      <c r="D26651" s="10" t="s">
        <v>76</v>
      </c>
      <c r="E26651" s="10">
        <v>0</v>
      </c>
      <c r="F26651" s="10">
        <v>23.383333333333333</v>
      </c>
      <c r="G26651" s="10">
        <v>0.61666666666666714</v>
      </c>
      <c r="H26651" s="10">
        <v>0</v>
      </c>
      <c r="I26651" s="4" t="s">
        <v>828</v>
      </c>
      <c r="J26651" s="7" t="str">
        <f>VLOOKUP(C26651,'[1]T. Apoyo Sistema'!$B$1:$C$89,2,0)</f>
        <v>SI</v>
      </c>
    </row>
    <row r="26652" spans="1:10" x14ac:dyDescent="0.25">
      <c r="A26652" s="4" t="str">
        <f>CONCATENATE(B26652,"-",C26652,"-",D26652)</f>
        <v>46271-POX6-bbd1</v>
      </c>
      <c r="B26652" s="16">
        <v>46271</v>
      </c>
      <c r="C26652" s="10" t="s">
        <v>106</v>
      </c>
      <c r="D26652" s="10" t="s">
        <v>69</v>
      </c>
      <c r="E26652" s="10">
        <v>0</v>
      </c>
      <c r="F26652" s="10">
        <v>0.73333333333333328</v>
      </c>
      <c r="G26652" s="10">
        <v>23.266666666666666</v>
      </c>
      <c r="H26652" s="10">
        <v>0</v>
      </c>
      <c r="I26652" s="4" t="s">
        <v>828</v>
      </c>
      <c r="J26652" s="7" t="str">
        <f>VLOOKUP(C26652,'[1]T. Apoyo Sistema'!$B$1:$C$89,2,0)</f>
        <v>SI</v>
      </c>
    </row>
    <row r="26653" spans="1:10" x14ac:dyDescent="0.25">
      <c r="A26653" s="4" t="str">
        <f>CONCATENATE(B26653,"-",C26653,"-",D26653)</f>
        <v>46271-POX6-bbd2</v>
      </c>
      <c r="B26653" s="16">
        <v>46271</v>
      </c>
      <c r="C26653" s="10" t="s">
        <v>106</v>
      </c>
      <c r="D26653" s="10" t="s">
        <v>70</v>
      </c>
      <c r="E26653" s="10">
        <v>0</v>
      </c>
      <c r="F26653" s="10">
        <v>0</v>
      </c>
      <c r="G26653" s="10">
        <v>24</v>
      </c>
      <c r="H26653" s="10">
        <v>0</v>
      </c>
      <c r="I26653" s="4" t="s">
        <v>828</v>
      </c>
      <c r="J26653" s="7" t="str">
        <f>VLOOKUP(C26653,'[1]T. Apoyo Sistema'!$B$1:$C$89,2,0)</f>
        <v>SI</v>
      </c>
    </row>
    <row r="26654" spans="1:10" x14ac:dyDescent="0.25">
      <c r="A26654" s="4" t="str">
        <f>CONCATENATE(B26654,"-",C26654,"-",D26654)</f>
        <v>46271-POX6-com1</v>
      </c>
      <c r="B26654" s="16">
        <v>46271</v>
      </c>
      <c r="C26654" s="10" t="s">
        <v>106</v>
      </c>
      <c r="D26654" s="10" t="s">
        <v>71</v>
      </c>
      <c r="E26654" s="10">
        <v>0</v>
      </c>
      <c r="F26654" s="10">
        <v>24</v>
      </c>
      <c r="G26654" s="10">
        <v>0</v>
      </c>
      <c r="H26654" s="10">
        <v>0</v>
      </c>
      <c r="I26654" s="4" t="s">
        <v>828</v>
      </c>
      <c r="J26654" s="7" t="str">
        <f>VLOOKUP(C26654,'[1]T. Apoyo Sistema'!$B$1:$C$89,2,0)</f>
        <v>SI</v>
      </c>
    </row>
    <row r="26655" spans="1:10" x14ac:dyDescent="0.25">
      <c r="A26655" s="4" t="str">
        <f>CONCATENATE(B26655,"-",C26655,"-",D26655)</f>
        <v>46271-POX6-com2</v>
      </c>
      <c r="B26655" s="16">
        <v>46271</v>
      </c>
      <c r="C26655" s="10" t="s">
        <v>106</v>
      </c>
      <c r="D26655" s="10" t="s">
        <v>72</v>
      </c>
      <c r="E26655" s="10">
        <v>0</v>
      </c>
      <c r="F26655" s="10">
        <v>24</v>
      </c>
      <c r="G26655" s="10">
        <v>0</v>
      </c>
      <c r="H26655" s="10">
        <v>0</v>
      </c>
      <c r="I26655" s="4" t="s">
        <v>828</v>
      </c>
      <c r="J26655" s="7" t="str">
        <f>VLOOKUP(C26655,'[1]T. Apoyo Sistema'!$B$1:$C$89,2,0)</f>
        <v>SI</v>
      </c>
    </row>
    <row r="26656" spans="1:10" x14ac:dyDescent="0.25">
      <c r="A26656" s="4" t="str">
        <f>CONCATENATE(B26656,"-",C26656,"-",D26656)</f>
        <v>46271-POX6-com3</v>
      </c>
      <c r="B26656" s="16">
        <v>46271</v>
      </c>
      <c r="C26656" s="10" t="s">
        <v>106</v>
      </c>
      <c r="D26656" s="10" t="s">
        <v>77</v>
      </c>
      <c r="E26656" s="10">
        <v>0</v>
      </c>
      <c r="F26656" s="10">
        <v>24</v>
      </c>
      <c r="G26656" s="10">
        <v>0</v>
      </c>
      <c r="H26656" s="10">
        <v>0</v>
      </c>
      <c r="I26656" s="4" t="s">
        <v>828</v>
      </c>
      <c r="J26656" s="7" t="str">
        <f>VLOOKUP(C26656,'[1]T. Apoyo Sistema'!$B$1:$C$89,2,0)</f>
        <v>SI</v>
      </c>
    </row>
    <row r="26657" spans="1:10" x14ac:dyDescent="0.25">
      <c r="A26657" s="4" t="str">
        <f>CONCATENATE(B26657,"-",C26657,"-",D26657)</f>
        <v>46271-POX6-com4</v>
      </c>
      <c r="B26657" s="16">
        <v>46271</v>
      </c>
      <c r="C26657" s="10" t="s">
        <v>106</v>
      </c>
      <c r="D26657" s="10" t="s">
        <v>78</v>
      </c>
      <c r="E26657" s="10">
        <v>0</v>
      </c>
      <c r="F26657" s="10">
        <v>24</v>
      </c>
      <c r="G26657" s="10">
        <v>0</v>
      </c>
      <c r="H26657" s="10">
        <v>0</v>
      </c>
      <c r="I26657" s="4" t="s">
        <v>828</v>
      </c>
      <c r="J26657" s="7" t="str">
        <f>VLOOKUP(C26657,'[1]T. Apoyo Sistema'!$B$1:$C$89,2,0)</f>
        <v>SI</v>
      </c>
    </row>
    <row r="26658" spans="1:10" x14ac:dyDescent="0.25">
      <c r="A26658" s="4" t="str">
        <f>CONCATENATE(B26658,"-",C26658,"-",D26658)</f>
        <v>46271-POX6-gen1</v>
      </c>
      <c r="B26658" s="16">
        <v>46271</v>
      </c>
      <c r="C26658" s="10" t="s">
        <v>106</v>
      </c>
      <c r="D26658" s="10" t="s">
        <v>59</v>
      </c>
      <c r="E26658" s="10">
        <v>0</v>
      </c>
      <c r="F26658" s="10">
        <v>0</v>
      </c>
      <c r="G26658" s="10">
        <v>24</v>
      </c>
      <c r="H26658" s="10">
        <v>0</v>
      </c>
      <c r="I26658" s="4" t="s">
        <v>828</v>
      </c>
      <c r="J26658" s="7" t="str">
        <f>VLOOKUP(C26658,'[1]T. Apoyo Sistema'!$B$1:$C$89,2,0)</f>
        <v>SI</v>
      </c>
    </row>
    <row r="26659" spans="1:10" x14ac:dyDescent="0.25">
      <c r="A26659" s="4" t="str">
        <f>CONCATENATE(B26659,"-",C26659,"-",D26659)</f>
        <v>46271-POX6-gen2</v>
      </c>
      <c r="B26659" s="16">
        <v>46271</v>
      </c>
      <c r="C26659" s="10" t="s">
        <v>106</v>
      </c>
      <c r="D26659" s="10" t="s">
        <v>73</v>
      </c>
      <c r="E26659" s="10">
        <v>0</v>
      </c>
      <c r="F26659" s="10">
        <v>24</v>
      </c>
      <c r="G26659" s="10">
        <v>0</v>
      </c>
      <c r="H26659" s="10">
        <v>0</v>
      </c>
      <c r="I26659" s="4" t="s">
        <v>828</v>
      </c>
      <c r="J26659" s="7" t="str">
        <f>VLOOKUP(C26659,'[1]T. Apoyo Sistema'!$B$1:$C$89,2,0)</f>
        <v>SI</v>
      </c>
    </row>
    <row r="26660" spans="1:10" x14ac:dyDescent="0.25">
      <c r="A26660" s="4" t="str">
        <f>CONCATENATE(B26660,"-",C26660,"-",D26660)</f>
        <v>46271-POX6-psa1</v>
      </c>
      <c r="B26660" s="16">
        <v>46271</v>
      </c>
      <c r="C26660" s="10" t="s">
        <v>106</v>
      </c>
      <c r="D26660" s="10" t="s">
        <v>60</v>
      </c>
      <c r="E26660" s="10">
        <v>0</v>
      </c>
      <c r="F26660" s="10">
        <v>24</v>
      </c>
      <c r="G26660" s="10">
        <v>0</v>
      </c>
      <c r="H26660" s="10">
        <v>0</v>
      </c>
      <c r="I26660" s="4" t="s">
        <v>828</v>
      </c>
      <c r="J26660" s="7" t="str">
        <f>VLOOKUP(C26660,'[1]T. Apoyo Sistema'!$B$1:$C$89,2,0)</f>
        <v>SI</v>
      </c>
    </row>
    <row r="26661" spans="1:10" x14ac:dyDescent="0.25">
      <c r="A26661" s="4" t="str">
        <f>CONCATENATE(B26661,"-",C26661,"-",D26661)</f>
        <v>46271-POX6-psa2</v>
      </c>
      <c r="B26661" s="16">
        <v>46271</v>
      </c>
      <c r="C26661" s="10" t="s">
        <v>106</v>
      </c>
      <c r="D26661" s="10" t="s">
        <v>74</v>
      </c>
      <c r="E26661" s="10">
        <v>0</v>
      </c>
      <c r="F26661" s="10">
        <v>24</v>
      </c>
      <c r="G26661" s="10">
        <v>0</v>
      </c>
      <c r="H26661" s="10">
        <v>0</v>
      </c>
      <c r="I26661" s="4" t="s">
        <v>828</v>
      </c>
      <c r="J26661" s="7" t="str">
        <f>VLOOKUP(C26661,'[1]T. Apoyo Sistema'!$B$1:$C$89,2,0)</f>
        <v>SI</v>
      </c>
    </row>
    <row r="26662" spans="1:10" x14ac:dyDescent="0.25">
      <c r="A26662" s="4" t="str">
        <f>CONCATENATE(B26662,"-",C26662,"-",D26662)</f>
        <v>46271-POX6-psa3</v>
      </c>
      <c r="B26662" s="16">
        <v>46271</v>
      </c>
      <c r="C26662" s="10" t="s">
        <v>106</v>
      </c>
      <c r="D26662" s="10" t="s">
        <v>79</v>
      </c>
      <c r="E26662" s="10">
        <v>0</v>
      </c>
      <c r="F26662" s="10">
        <v>24</v>
      </c>
      <c r="G26662" s="10">
        <v>0</v>
      </c>
      <c r="H26662" s="10">
        <v>0</v>
      </c>
      <c r="I26662" s="4" t="s">
        <v>828</v>
      </c>
      <c r="J26662" s="7" t="str">
        <f>VLOOKUP(C26662,'[1]T. Apoyo Sistema'!$B$1:$C$89,2,0)</f>
        <v>SI</v>
      </c>
    </row>
    <row r="26663" spans="1:10" x14ac:dyDescent="0.25">
      <c r="A26663" s="4" t="str">
        <f>CONCATENATE(B26663,"-",C26663,"-",D26663)</f>
        <v>46271-POX6-psa4</v>
      </c>
      <c r="B26663" s="16">
        <v>46271</v>
      </c>
      <c r="C26663" s="10" t="s">
        <v>106</v>
      </c>
      <c r="D26663" s="10" t="s">
        <v>80</v>
      </c>
      <c r="E26663" s="10">
        <v>0</v>
      </c>
      <c r="F26663" s="10">
        <v>24</v>
      </c>
      <c r="G26663" s="10">
        <v>0</v>
      </c>
      <c r="H26663" s="10">
        <v>0</v>
      </c>
      <c r="I26663" s="4" t="s">
        <v>828</v>
      </c>
      <c r="J26663" s="7" t="str">
        <f>VLOOKUP(C26663,'[1]T. Apoyo Sistema'!$B$1:$C$89,2,0)</f>
        <v>SI</v>
      </c>
    </row>
    <row r="26664" spans="1:10" x14ac:dyDescent="0.25">
      <c r="A26664" s="4" t="str">
        <f>CONCATENATE(B26664,"-",C26664,"-",D26664)</f>
        <v>46271-POX6-sec1</v>
      </c>
      <c r="B26664" s="16">
        <v>46271</v>
      </c>
      <c r="C26664" s="10" t="s">
        <v>106</v>
      </c>
      <c r="D26664" s="10" t="s">
        <v>75</v>
      </c>
      <c r="E26664" s="10">
        <v>0</v>
      </c>
      <c r="F26664" s="10">
        <v>24</v>
      </c>
      <c r="G26664" s="10">
        <v>0</v>
      </c>
      <c r="H26664" s="10">
        <v>0</v>
      </c>
      <c r="I26664" s="4" t="s">
        <v>828</v>
      </c>
      <c r="J26664" s="7" t="str">
        <f>VLOOKUP(C26664,'[1]T. Apoyo Sistema'!$B$1:$C$89,2,0)</f>
        <v>SI</v>
      </c>
    </row>
    <row r="26665" spans="1:10" x14ac:dyDescent="0.25">
      <c r="A26665" s="4" t="str">
        <f>CONCATENATE(B26665,"-",C26665,"-",D26665)</f>
        <v>46271-POX6-sec2</v>
      </c>
      <c r="B26665" s="16">
        <v>46271</v>
      </c>
      <c r="C26665" s="10" t="s">
        <v>106</v>
      </c>
      <c r="D26665" s="10" t="s">
        <v>76</v>
      </c>
      <c r="E26665" s="10">
        <v>0</v>
      </c>
      <c r="F26665" s="10">
        <v>24</v>
      </c>
      <c r="G26665" s="10">
        <v>0</v>
      </c>
      <c r="H26665" s="10">
        <v>0</v>
      </c>
      <c r="I26665" s="4" t="s">
        <v>828</v>
      </c>
      <c r="J26665" s="7" t="str">
        <f>VLOOKUP(C26665,'[1]T. Apoyo Sistema'!$B$1:$C$89,2,0)</f>
        <v>SI</v>
      </c>
    </row>
    <row r="26666" spans="1:10" x14ac:dyDescent="0.25">
      <c r="A26666" s="4" t="str">
        <f>CONCATENATE(B26666,"-",C26666,"-",D26666)</f>
        <v>46271-POX60-bbd1</v>
      </c>
      <c r="B26666" s="16">
        <v>46271</v>
      </c>
      <c r="C26666" s="10" t="s">
        <v>23</v>
      </c>
      <c r="D26666" s="10" t="s">
        <v>69</v>
      </c>
      <c r="E26666" s="10">
        <v>0</v>
      </c>
      <c r="F26666" s="10">
        <v>0</v>
      </c>
      <c r="G26666" s="10">
        <v>24</v>
      </c>
      <c r="H26666" s="10">
        <v>0</v>
      </c>
      <c r="I26666" s="4" t="s">
        <v>828</v>
      </c>
      <c r="J26666" s="7" t="str">
        <f>VLOOKUP(C26666,'[1]T. Apoyo Sistema'!$B$1:$C$89,2,0)</f>
        <v>SI</v>
      </c>
    </row>
    <row r="26667" spans="1:10" x14ac:dyDescent="0.25">
      <c r="A26667" s="4" t="str">
        <f>CONCATENATE(B26667,"-",C26667,"-",D26667)</f>
        <v>46271-POX60-bbd2</v>
      </c>
      <c r="B26667" s="16">
        <v>46271</v>
      </c>
      <c r="C26667" s="10" t="s">
        <v>23</v>
      </c>
      <c r="D26667" s="10" t="s">
        <v>70</v>
      </c>
      <c r="E26667" s="10">
        <v>0</v>
      </c>
      <c r="F26667" s="10">
        <v>0.5</v>
      </c>
      <c r="G26667" s="10">
        <v>23.5</v>
      </c>
      <c r="H26667" s="10">
        <v>0</v>
      </c>
      <c r="I26667" s="4" t="s">
        <v>828</v>
      </c>
      <c r="J26667" s="7" t="str">
        <f>VLOOKUP(C26667,'[1]T. Apoyo Sistema'!$B$1:$C$89,2,0)</f>
        <v>SI</v>
      </c>
    </row>
    <row r="26668" spans="1:10" x14ac:dyDescent="0.25">
      <c r="A26668" s="4" t="str">
        <f>CONCATENATE(B26668,"-",C26668,"-",D26668)</f>
        <v>46271-POX60-com1</v>
      </c>
      <c r="B26668" s="16">
        <v>46271</v>
      </c>
      <c r="C26668" s="10" t="s">
        <v>23</v>
      </c>
      <c r="D26668" s="10" t="s">
        <v>71</v>
      </c>
      <c r="E26668" s="10">
        <v>0</v>
      </c>
      <c r="F26668" s="10">
        <v>0</v>
      </c>
      <c r="G26668" s="10">
        <v>0</v>
      </c>
      <c r="H26668" s="10">
        <v>24</v>
      </c>
      <c r="I26668" s="4" t="s">
        <v>828</v>
      </c>
      <c r="J26668" s="7" t="str">
        <f>VLOOKUP(C26668,'[1]T. Apoyo Sistema'!$B$1:$C$89,2,0)</f>
        <v>SI</v>
      </c>
    </row>
    <row r="26669" spans="1:10" x14ac:dyDescent="0.25">
      <c r="A26669" s="4" t="str">
        <f>CONCATENATE(B26669,"-",C26669,"-",D26669)</f>
        <v>46271-POX60-com2</v>
      </c>
      <c r="B26669" s="16">
        <v>46271</v>
      </c>
      <c r="C26669" s="10" t="s">
        <v>23</v>
      </c>
      <c r="D26669" s="10" t="s">
        <v>72</v>
      </c>
      <c r="E26669" s="10">
        <v>0</v>
      </c>
      <c r="F26669" s="10">
        <v>11.083333333333334</v>
      </c>
      <c r="G26669" s="10">
        <v>12.916666666666666</v>
      </c>
      <c r="H26669" s="10">
        <v>0</v>
      </c>
      <c r="I26669" s="4" t="s">
        <v>828</v>
      </c>
      <c r="J26669" s="7" t="str">
        <f>VLOOKUP(C26669,'[1]T. Apoyo Sistema'!$B$1:$C$89,2,0)</f>
        <v>SI</v>
      </c>
    </row>
    <row r="26670" spans="1:10" x14ac:dyDescent="0.25">
      <c r="A26670" s="4" t="str">
        <f>CONCATENATE(B26670,"-",C26670,"-",D26670)</f>
        <v>46271-POX60-com3</v>
      </c>
      <c r="B26670" s="16">
        <v>46271</v>
      </c>
      <c r="C26670" s="10" t="s">
        <v>23</v>
      </c>
      <c r="D26670" s="10" t="s">
        <v>77</v>
      </c>
      <c r="E26670" s="10">
        <v>0</v>
      </c>
      <c r="F26670" s="10">
        <v>11.15</v>
      </c>
      <c r="G26670" s="10">
        <v>12.85</v>
      </c>
      <c r="H26670" s="10">
        <v>0</v>
      </c>
      <c r="I26670" s="4" t="s">
        <v>828</v>
      </c>
      <c r="J26670" s="7" t="str">
        <f>VLOOKUP(C26670,'[1]T. Apoyo Sistema'!$B$1:$C$89,2,0)</f>
        <v>SI</v>
      </c>
    </row>
    <row r="26671" spans="1:10" x14ac:dyDescent="0.25">
      <c r="A26671" s="4" t="str">
        <f>CONCATENATE(B26671,"-",C26671,"-",D26671)</f>
        <v>46271-POX60-gen1</v>
      </c>
      <c r="B26671" s="16">
        <v>46271</v>
      </c>
      <c r="C26671" s="10" t="s">
        <v>23</v>
      </c>
      <c r="D26671" s="10" t="s">
        <v>59</v>
      </c>
      <c r="E26671" s="10">
        <v>0</v>
      </c>
      <c r="F26671" s="10">
        <v>0</v>
      </c>
      <c r="G26671" s="10">
        <v>0</v>
      </c>
      <c r="H26671" s="10">
        <v>24</v>
      </c>
      <c r="I26671" s="4" t="s">
        <v>828</v>
      </c>
      <c r="J26671" s="7" t="str">
        <f>VLOOKUP(C26671,'[1]T. Apoyo Sistema'!$B$1:$C$89,2,0)</f>
        <v>SI</v>
      </c>
    </row>
    <row r="26672" spans="1:10" x14ac:dyDescent="0.25">
      <c r="A26672" s="4" t="str">
        <f>CONCATENATE(B26672,"-",C26672,"-",D26672)</f>
        <v>46271-POX60-gen2</v>
      </c>
      <c r="B26672" s="16">
        <v>46271</v>
      </c>
      <c r="C26672" s="10" t="s">
        <v>23</v>
      </c>
      <c r="D26672" s="10" t="s">
        <v>73</v>
      </c>
      <c r="E26672" s="10">
        <v>0</v>
      </c>
      <c r="F26672" s="10">
        <v>11.7</v>
      </c>
      <c r="G26672" s="10">
        <v>12.3</v>
      </c>
      <c r="H26672" s="10">
        <v>0</v>
      </c>
      <c r="I26672" s="4" t="s">
        <v>828</v>
      </c>
      <c r="J26672" s="7" t="str">
        <f>VLOOKUP(C26672,'[1]T. Apoyo Sistema'!$B$1:$C$89,2,0)</f>
        <v>SI</v>
      </c>
    </row>
    <row r="26673" spans="1:10" x14ac:dyDescent="0.25">
      <c r="A26673" s="4" t="str">
        <f>CONCATENATE(B26673,"-",C26673,"-",D26673)</f>
        <v>46271-POX60-motocom1</v>
      </c>
      <c r="B26673" s="16">
        <v>46271</v>
      </c>
      <c r="C26673" s="10" t="s">
        <v>23</v>
      </c>
      <c r="D26673" s="10" t="s">
        <v>104</v>
      </c>
      <c r="E26673" s="10">
        <v>0</v>
      </c>
      <c r="F26673" s="10">
        <v>0</v>
      </c>
      <c r="G26673" s="10">
        <v>24</v>
      </c>
      <c r="H26673" s="10">
        <v>0</v>
      </c>
      <c r="I26673" s="4" t="s">
        <v>828</v>
      </c>
      <c r="J26673" s="7" t="str">
        <f>VLOOKUP(C26673,'[1]T. Apoyo Sistema'!$B$1:$C$89,2,0)</f>
        <v>SI</v>
      </c>
    </row>
    <row r="26674" spans="1:10" x14ac:dyDescent="0.25">
      <c r="A26674" s="4" t="str">
        <f>CONCATENATE(B26674,"-",C26674,"-",D26674)</f>
        <v>46271-POX60-motocom2</v>
      </c>
      <c r="B26674" s="16">
        <v>46271</v>
      </c>
      <c r="C26674" s="10" t="s">
        <v>23</v>
      </c>
      <c r="D26674" s="10" t="s">
        <v>105</v>
      </c>
      <c r="E26674" s="10">
        <v>0</v>
      </c>
      <c r="F26674" s="10">
        <v>0</v>
      </c>
      <c r="G26674" s="10">
        <v>24</v>
      </c>
      <c r="H26674" s="10">
        <v>0</v>
      </c>
      <c r="I26674" s="4" t="s">
        <v>828</v>
      </c>
      <c r="J26674" s="7" t="str">
        <f>VLOOKUP(C26674,'[1]T. Apoyo Sistema'!$B$1:$C$89,2,0)</f>
        <v>SI</v>
      </c>
    </row>
    <row r="26675" spans="1:10" x14ac:dyDescent="0.25">
      <c r="A26675" s="4" t="str">
        <f>CONCATENATE(B26675,"-",C26675,"-",D26675)</f>
        <v>46271-POX60-psa1</v>
      </c>
      <c r="B26675" s="16">
        <v>46271</v>
      </c>
      <c r="C26675" s="10" t="s">
        <v>23</v>
      </c>
      <c r="D26675" s="10" t="s">
        <v>60</v>
      </c>
      <c r="E26675" s="10">
        <v>0</v>
      </c>
      <c r="F26675" s="10">
        <v>10.816666666666666</v>
      </c>
      <c r="G26675" s="10">
        <v>13.183333333333334</v>
      </c>
      <c r="H26675" s="10">
        <v>0</v>
      </c>
      <c r="I26675" s="4" t="s">
        <v>828</v>
      </c>
      <c r="J26675" s="7" t="str">
        <f>VLOOKUP(C26675,'[1]T. Apoyo Sistema'!$B$1:$C$89,2,0)</f>
        <v>SI</v>
      </c>
    </row>
    <row r="26676" spans="1:10" x14ac:dyDescent="0.25">
      <c r="A26676" s="4" t="str">
        <f>CONCATENATE(B26676,"-",C26676,"-",D26676)</f>
        <v>46271-POX60-psa2</v>
      </c>
      <c r="B26676" s="16">
        <v>46271</v>
      </c>
      <c r="C26676" s="10" t="s">
        <v>23</v>
      </c>
      <c r="D26676" s="10" t="s">
        <v>74</v>
      </c>
      <c r="E26676" s="10">
        <v>0</v>
      </c>
      <c r="F26676" s="10">
        <v>0</v>
      </c>
      <c r="G26676" s="10">
        <v>0</v>
      </c>
      <c r="H26676" s="10">
        <v>24</v>
      </c>
      <c r="I26676" s="4" t="s">
        <v>828</v>
      </c>
      <c r="J26676" s="7" t="str">
        <f>VLOOKUP(C26676,'[1]T. Apoyo Sistema'!$B$1:$C$89,2,0)</f>
        <v>SI</v>
      </c>
    </row>
    <row r="26677" spans="1:10" x14ac:dyDescent="0.25">
      <c r="A26677" s="4" t="str">
        <f>CONCATENATE(B26677,"-",C26677,"-",D26677)</f>
        <v>46271-POX60-psa3</v>
      </c>
      <c r="B26677" s="16">
        <v>46271</v>
      </c>
      <c r="C26677" s="10" t="s">
        <v>23</v>
      </c>
      <c r="D26677" s="10" t="s">
        <v>79</v>
      </c>
      <c r="E26677" s="10">
        <v>0</v>
      </c>
      <c r="F26677" s="10">
        <v>10.733333333333333</v>
      </c>
      <c r="G26677" s="10">
        <v>13.266666666666667</v>
      </c>
      <c r="H26677" s="10">
        <v>0</v>
      </c>
      <c r="I26677" s="4" t="s">
        <v>828</v>
      </c>
      <c r="J26677" s="7" t="str">
        <f>VLOOKUP(C26677,'[1]T. Apoyo Sistema'!$B$1:$C$89,2,0)</f>
        <v>SI</v>
      </c>
    </row>
    <row r="26678" spans="1:10" x14ac:dyDescent="0.25">
      <c r="A26678" s="4" t="str">
        <f>CONCATENATE(B26678,"-",C26678,"-",D26678)</f>
        <v>46271-POX60-psa4</v>
      </c>
      <c r="B26678" s="16">
        <v>46271</v>
      </c>
      <c r="C26678" s="10" t="s">
        <v>23</v>
      </c>
      <c r="D26678" s="10" t="s">
        <v>80</v>
      </c>
      <c r="E26678" s="10">
        <v>0</v>
      </c>
      <c r="F26678" s="10">
        <v>10.733333333333333</v>
      </c>
      <c r="G26678" s="10">
        <v>13.266666666666667</v>
      </c>
      <c r="H26678" s="10">
        <v>0</v>
      </c>
      <c r="I26678" s="4" t="s">
        <v>828</v>
      </c>
      <c r="J26678" s="7" t="str">
        <f>VLOOKUP(C26678,'[1]T. Apoyo Sistema'!$B$1:$C$89,2,0)</f>
        <v>SI</v>
      </c>
    </row>
    <row r="26679" spans="1:10" x14ac:dyDescent="0.25">
      <c r="A26679" s="4" t="str">
        <f>CONCATENATE(B26679,"-",C26679,"-",D26679)</f>
        <v>46271-POX60-psa5</v>
      </c>
      <c r="B26679" s="16">
        <v>46271</v>
      </c>
      <c r="C26679" s="10" t="s">
        <v>23</v>
      </c>
      <c r="D26679" s="10" t="s">
        <v>92</v>
      </c>
      <c r="E26679" s="10">
        <v>0</v>
      </c>
      <c r="F26679" s="10">
        <v>0</v>
      </c>
      <c r="G26679" s="10">
        <v>24</v>
      </c>
      <c r="H26679" s="10">
        <v>0</v>
      </c>
      <c r="I26679" s="4" t="s">
        <v>828</v>
      </c>
      <c r="J26679" s="7" t="str">
        <f>VLOOKUP(C26679,'[1]T. Apoyo Sistema'!$B$1:$C$89,2,0)</f>
        <v>SI</v>
      </c>
    </row>
    <row r="26680" spans="1:10" x14ac:dyDescent="0.25">
      <c r="A26680" s="4" t="str">
        <f>CONCATENATE(B26680,"-",C26680,"-",D26680)</f>
        <v>46271-POX60-psa6</v>
      </c>
      <c r="B26680" s="16">
        <v>46271</v>
      </c>
      <c r="C26680" s="10" t="s">
        <v>23</v>
      </c>
      <c r="D26680" s="10" t="s">
        <v>93</v>
      </c>
      <c r="E26680" s="10">
        <v>0</v>
      </c>
      <c r="F26680" s="10">
        <v>10.75</v>
      </c>
      <c r="G26680" s="10">
        <v>13.25</v>
      </c>
      <c r="H26680" s="10">
        <v>0</v>
      </c>
      <c r="I26680" s="4" t="s">
        <v>828</v>
      </c>
      <c r="J26680" s="7" t="str">
        <f>VLOOKUP(C26680,'[1]T. Apoyo Sistema'!$B$1:$C$89,2,0)</f>
        <v>SI</v>
      </c>
    </row>
    <row r="26681" spans="1:10" x14ac:dyDescent="0.25">
      <c r="A26681" s="4" t="str">
        <f>CONCATENATE(B26681,"-",C26681,"-",D26681)</f>
        <v>46271-POX60-sec1</v>
      </c>
      <c r="B26681" s="16">
        <v>46271</v>
      </c>
      <c r="C26681" s="10" t="s">
        <v>23</v>
      </c>
      <c r="D26681" s="10" t="s">
        <v>75</v>
      </c>
      <c r="E26681" s="10">
        <v>0</v>
      </c>
      <c r="F26681" s="10">
        <v>11.45</v>
      </c>
      <c r="G26681" s="10">
        <v>12.55</v>
      </c>
      <c r="H26681" s="10">
        <v>0</v>
      </c>
      <c r="I26681" s="4" t="s">
        <v>828</v>
      </c>
      <c r="J26681" s="7" t="str">
        <f>VLOOKUP(C26681,'[1]T. Apoyo Sistema'!$B$1:$C$89,2,0)</f>
        <v>SI</v>
      </c>
    </row>
    <row r="26682" spans="1:10" x14ac:dyDescent="0.25">
      <c r="A26682" s="4" t="str">
        <f>CONCATENATE(B26682,"-",C26682,"-",D26682)</f>
        <v>46271-POX60-sec2</v>
      </c>
      <c r="B26682" s="16">
        <v>46271</v>
      </c>
      <c r="C26682" s="10" t="s">
        <v>23</v>
      </c>
      <c r="D26682" s="10" t="s">
        <v>76</v>
      </c>
      <c r="E26682" s="10">
        <v>0</v>
      </c>
      <c r="F26682" s="10">
        <v>11.45</v>
      </c>
      <c r="G26682" s="10">
        <v>12.55</v>
      </c>
      <c r="H26682" s="10">
        <v>0</v>
      </c>
      <c r="I26682" s="4" t="s">
        <v>828</v>
      </c>
      <c r="J26682" s="7" t="str">
        <f>VLOOKUP(C26682,'[1]T. Apoyo Sistema'!$B$1:$C$89,2,0)</f>
        <v>SI</v>
      </c>
    </row>
    <row r="26683" spans="1:10" x14ac:dyDescent="0.25">
      <c r="A26683" s="4" t="str">
        <f>CONCATENATE(B26683,"-",C26683,"-",D26683)</f>
        <v>46271-POX61-bbd1</v>
      </c>
      <c r="B26683" s="16">
        <v>46271</v>
      </c>
      <c r="C26683" s="10" t="s">
        <v>107</v>
      </c>
      <c r="D26683" s="10" t="s">
        <v>69</v>
      </c>
      <c r="E26683" s="10">
        <v>0</v>
      </c>
      <c r="F26683" s="10">
        <v>0</v>
      </c>
      <c r="G26683" s="10">
        <v>24</v>
      </c>
      <c r="H26683" s="10">
        <v>0</v>
      </c>
      <c r="I26683" s="4" t="s">
        <v>828</v>
      </c>
      <c r="J26683" s="7" t="str">
        <f>VLOOKUP(C26683,'[1]T. Apoyo Sistema'!$B$1:$C$89,2,0)</f>
        <v>SI</v>
      </c>
    </row>
    <row r="26684" spans="1:10" x14ac:dyDescent="0.25">
      <c r="A26684" s="4" t="str">
        <f>CONCATENATE(B26684,"-",C26684,"-",D26684)</f>
        <v>46271-POX61-bbd2</v>
      </c>
      <c r="B26684" s="16">
        <v>46271</v>
      </c>
      <c r="C26684" s="10" t="s">
        <v>107</v>
      </c>
      <c r="D26684" s="10" t="s">
        <v>70</v>
      </c>
      <c r="E26684" s="10">
        <v>0</v>
      </c>
      <c r="F26684" s="10">
        <v>0</v>
      </c>
      <c r="G26684" s="10">
        <v>24</v>
      </c>
      <c r="H26684" s="10">
        <v>0</v>
      </c>
      <c r="I26684" s="4" t="s">
        <v>828</v>
      </c>
      <c r="J26684" s="7" t="str">
        <f>VLOOKUP(C26684,'[1]T. Apoyo Sistema'!$B$1:$C$89,2,0)</f>
        <v>SI</v>
      </c>
    </row>
    <row r="26685" spans="1:10" x14ac:dyDescent="0.25">
      <c r="A26685" s="4" t="str">
        <f>CONCATENATE(B26685,"-",C26685,"-",D26685)</f>
        <v>46271-POX61-com1</v>
      </c>
      <c r="B26685" s="16">
        <v>46271</v>
      </c>
      <c r="C26685" s="10" t="s">
        <v>107</v>
      </c>
      <c r="D26685" s="10" t="s">
        <v>71</v>
      </c>
      <c r="E26685" s="10">
        <v>0</v>
      </c>
      <c r="F26685" s="10">
        <v>0</v>
      </c>
      <c r="G26685" s="10">
        <v>24</v>
      </c>
      <c r="H26685" s="10">
        <v>0</v>
      </c>
      <c r="I26685" s="4" t="s">
        <v>828</v>
      </c>
      <c r="J26685" s="7" t="str">
        <f>VLOOKUP(C26685,'[1]T. Apoyo Sistema'!$B$1:$C$89,2,0)</f>
        <v>SI</v>
      </c>
    </row>
    <row r="26686" spans="1:10" x14ac:dyDescent="0.25">
      <c r="A26686" s="4" t="str">
        <f>CONCATENATE(B26686,"-",C26686,"-",D26686)</f>
        <v>46271-POX61-com2</v>
      </c>
      <c r="B26686" s="16">
        <v>46271</v>
      </c>
      <c r="C26686" s="10" t="s">
        <v>107</v>
      </c>
      <c r="D26686" s="10" t="s">
        <v>72</v>
      </c>
      <c r="E26686" s="10">
        <v>0</v>
      </c>
      <c r="F26686" s="10">
        <v>0</v>
      </c>
      <c r="G26686" s="10">
        <v>24</v>
      </c>
      <c r="H26686" s="10">
        <v>0</v>
      </c>
      <c r="I26686" s="4" t="s">
        <v>828</v>
      </c>
      <c r="J26686" s="7" t="str">
        <f>VLOOKUP(C26686,'[1]T. Apoyo Sistema'!$B$1:$C$89,2,0)</f>
        <v>SI</v>
      </c>
    </row>
    <row r="26687" spans="1:10" x14ac:dyDescent="0.25">
      <c r="A26687" s="4" t="str">
        <f>CONCATENATE(B26687,"-",C26687,"-",D26687)</f>
        <v>46271-POX61-com3</v>
      </c>
      <c r="B26687" s="16">
        <v>46271</v>
      </c>
      <c r="C26687" s="10" t="s">
        <v>107</v>
      </c>
      <c r="D26687" s="10" t="s">
        <v>77</v>
      </c>
      <c r="E26687" s="10">
        <v>0</v>
      </c>
      <c r="F26687" s="10">
        <v>0</v>
      </c>
      <c r="G26687" s="10">
        <v>24</v>
      </c>
      <c r="H26687" s="10">
        <v>0</v>
      </c>
      <c r="I26687" s="4" t="s">
        <v>828</v>
      </c>
      <c r="J26687" s="7" t="str">
        <f>VLOOKUP(C26687,'[1]T. Apoyo Sistema'!$B$1:$C$89,2,0)</f>
        <v>SI</v>
      </c>
    </row>
    <row r="26688" spans="1:10" x14ac:dyDescent="0.25">
      <c r="A26688" s="4" t="str">
        <f>CONCATENATE(B26688,"-",C26688,"-",D26688)</f>
        <v>46271-POX61-gen1</v>
      </c>
      <c r="B26688" s="16">
        <v>46271</v>
      </c>
      <c r="C26688" s="10" t="s">
        <v>107</v>
      </c>
      <c r="D26688" s="10" t="s">
        <v>59</v>
      </c>
      <c r="E26688" s="10">
        <v>0</v>
      </c>
      <c r="F26688" s="10">
        <v>0</v>
      </c>
      <c r="G26688" s="10">
        <v>24</v>
      </c>
      <c r="H26688" s="10">
        <v>0</v>
      </c>
      <c r="I26688" s="4" t="s">
        <v>828</v>
      </c>
      <c r="J26688" s="7" t="str">
        <f>VLOOKUP(C26688,'[1]T. Apoyo Sistema'!$B$1:$C$89,2,0)</f>
        <v>SI</v>
      </c>
    </row>
    <row r="26689" spans="1:10" x14ac:dyDescent="0.25">
      <c r="A26689" s="4" t="str">
        <f>CONCATENATE(B26689,"-",C26689,"-",D26689)</f>
        <v>46271-POX61-gen2</v>
      </c>
      <c r="B26689" s="16">
        <v>46271</v>
      </c>
      <c r="C26689" s="10" t="s">
        <v>107</v>
      </c>
      <c r="D26689" s="10" t="s">
        <v>73</v>
      </c>
      <c r="E26689" s="10">
        <v>0</v>
      </c>
      <c r="F26689" s="10">
        <v>0</v>
      </c>
      <c r="G26689" s="10">
        <v>24</v>
      </c>
      <c r="H26689" s="10">
        <v>0</v>
      </c>
      <c r="I26689" s="4" t="s">
        <v>828</v>
      </c>
      <c r="J26689" s="7" t="str">
        <f>VLOOKUP(C26689,'[1]T. Apoyo Sistema'!$B$1:$C$89,2,0)</f>
        <v>SI</v>
      </c>
    </row>
    <row r="26690" spans="1:10" x14ac:dyDescent="0.25">
      <c r="A26690" s="4" t="str">
        <f>CONCATENATE(B26690,"-",C26690,"-",D26690)</f>
        <v>46271-POX61-motocom1</v>
      </c>
      <c r="B26690" s="16">
        <v>46271</v>
      </c>
      <c r="C26690" s="10" t="s">
        <v>107</v>
      </c>
      <c r="D26690" s="10" t="s">
        <v>104</v>
      </c>
      <c r="E26690" s="10">
        <v>0</v>
      </c>
      <c r="F26690" s="10">
        <v>0</v>
      </c>
      <c r="G26690" s="10">
        <v>24</v>
      </c>
      <c r="H26690" s="10">
        <v>0</v>
      </c>
      <c r="I26690" s="4" t="s">
        <v>828</v>
      </c>
      <c r="J26690" s="7" t="str">
        <f>VLOOKUP(C26690,'[1]T. Apoyo Sistema'!$B$1:$C$89,2,0)</f>
        <v>SI</v>
      </c>
    </row>
    <row r="26691" spans="1:10" x14ac:dyDescent="0.25">
      <c r="A26691" s="4" t="str">
        <f>CONCATENATE(B26691,"-",C26691,"-",D26691)</f>
        <v>46271-POX61-motocom2</v>
      </c>
      <c r="B26691" s="16">
        <v>46271</v>
      </c>
      <c r="C26691" s="10" t="s">
        <v>107</v>
      </c>
      <c r="D26691" s="10" t="s">
        <v>105</v>
      </c>
      <c r="E26691" s="10">
        <v>0</v>
      </c>
      <c r="F26691" s="10">
        <v>0</v>
      </c>
      <c r="G26691" s="10">
        <v>24</v>
      </c>
      <c r="H26691" s="10">
        <v>0</v>
      </c>
      <c r="I26691" s="4" t="s">
        <v>828</v>
      </c>
      <c r="J26691" s="7" t="str">
        <f>VLOOKUP(C26691,'[1]T. Apoyo Sistema'!$B$1:$C$89,2,0)</f>
        <v>SI</v>
      </c>
    </row>
    <row r="26692" spans="1:10" x14ac:dyDescent="0.25">
      <c r="A26692" s="4" t="str">
        <f>CONCATENATE(B26692,"-",C26692,"-",D26692)</f>
        <v>46271-POX61-psa1</v>
      </c>
      <c r="B26692" s="16">
        <v>46271</v>
      </c>
      <c r="C26692" s="10" t="s">
        <v>107</v>
      </c>
      <c r="D26692" s="10" t="s">
        <v>60</v>
      </c>
      <c r="E26692" s="10">
        <v>0</v>
      </c>
      <c r="F26692" s="10">
        <v>0</v>
      </c>
      <c r="G26692" s="10">
        <v>24</v>
      </c>
      <c r="H26692" s="10">
        <v>0</v>
      </c>
      <c r="I26692" s="4" t="s">
        <v>828</v>
      </c>
      <c r="J26692" s="7" t="str">
        <f>VLOOKUP(C26692,'[1]T. Apoyo Sistema'!$B$1:$C$89,2,0)</f>
        <v>SI</v>
      </c>
    </row>
    <row r="26693" spans="1:10" x14ac:dyDescent="0.25">
      <c r="A26693" s="4" t="str">
        <f>CONCATENATE(B26693,"-",C26693,"-",D26693)</f>
        <v>46271-POX61-psa2</v>
      </c>
      <c r="B26693" s="16">
        <v>46271</v>
      </c>
      <c r="C26693" s="10" t="s">
        <v>107</v>
      </c>
      <c r="D26693" s="10" t="s">
        <v>74</v>
      </c>
      <c r="E26693" s="10">
        <v>0</v>
      </c>
      <c r="F26693" s="10">
        <v>0</v>
      </c>
      <c r="G26693" s="10">
        <v>24</v>
      </c>
      <c r="H26693" s="10">
        <v>0</v>
      </c>
      <c r="I26693" s="4" t="s">
        <v>828</v>
      </c>
      <c r="J26693" s="7" t="str">
        <f>VLOOKUP(C26693,'[1]T. Apoyo Sistema'!$B$1:$C$89,2,0)</f>
        <v>SI</v>
      </c>
    </row>
    <row r="26694" spans="1:10" x14ac:dyDescent="0.25">
      <c r="A26694" s="4" t="str">
        <f>CONCATENATE(B26694,"-",C26694,"-",D26694)</f>
        <v>46271-POX61-psa3</v>
      </c>
      <c r="B26694" s="16">
        <v>46271</v>
      </c>
      <c r="C26694" s="10" t="s">
        <v>107</v>
      </c>
      <c r="D26694" s="10" t="s">
        <v>79</v>
      </c>
      <c r="E26694" s="10">
        <v>0</v>
      </c>
      <c r="F26694" s="10">
        <v>0</v>
      </c>
      <c r="G26694" s="10">
        <v>24</v>
      </c>
      <c r="H26694" s="10">
        <v>0</v>
      </c>
      <c r="I26694" s="4" t="s">
        <v>828</v>
      </c>
      <c r="J26694" s="7" t="str">
        <f>VLOOKUP(C26694,'[1]T. Apoyo Sistema'!$B$1:$C$89,2,0)</f>
        <v>SI</v>
      </c>
    </row>
    <row r="26695" spans="1:10" x14ac:dyDescent="0.25">
      <c r="A26695" s="4" t="str">
        <f>CONCATENATE(B26695,"-",C26695,"-",D26695)</f>
        <v>46271-POX61-psa4</v>
      </c>
      <c r="B26695" s="16">
        <v>46271</v>
      </c>
      <c r="C26695" s="10" t="s">
        <v>107</v>
      </c>
      <c r="D26695" s="10" t="s">
        <v>80</v>
      </c>
      <c r="E26695" s="10">
        <v>0</v>
      </c>
      <c r="F26695" s="10">
        <v>0</v>
      </c>
      <c r="G26695" s="10">
        <v>24</v>
      </c>
      <c r="H26695" s="10">
        <v>0</v>
      </c>
      <c r="I26695" s="4" t="s">
        <v>828</v>
      </c>
      <c r="J26695" s="7" t="str">
        <f>VLOOKUP(C26695,'[1]T. Apoyo Sistema'!$B$1:$C$89,2,0)</f>
        <v>SI</v>
      </c>
    </row>
    <row r="26696" spans="1:10" x14ac:dyDescent="0.25">
      <c r="A26696" s="4" t="str">
        <f>CONCATENATE(B26696,"-",C26696,"-",D26696)</f>
        <v>46271-POX61-psa5</v>
      </c>
      <c r="B26696" s="16">
        <v>46271</v>
      </c>
      <c r="C26696" s="10" t="s">
        <v>107</v>
      </c>
      <c r="D26696" s="10" t="s">
        <v>92</v>
      </c>
      <c r="E26696" s="10">
        <v>0</v>
      </c>
      <c r="F26696" s="10">
        <v>0</v>
      </c>
      <c r="G26696" s="10">
        <v>24</v>
      </c>
      <c r="H26696" s="10">
        <v>0</v>
      </c>
      <c r="I26696" s="4" t="s">
        <v>828</v>
      </c>
      <c r="J26696" s="7" t="str">
        <f>VLOOKUP(C26696,'[1]T. Apoyo Sistema'!$B$1:$C$89,2,0)</f>
        <v>SI</v>
      </c>
    </row>
    <row r="26697" spans="1:10" x14ac:dyDescent="0.25">
      <c r="A26697" s="4" t="str">
        <f>CONCATENATE(B26697,"-",C26697,"-",D26697)</f>
        <v>46271-POX61-psa6</v>
      </c>
      <c r="B26697" s="16">
        <v>46271</v>
      </c>
      <c r="C26697" s="10" t="s">
        <v>107</v>
      </c>
      <c r="D26697" s="10" t="s">
        <v>93</v>
      </c>
      <c r="E26697" s="10">
        <v>0</v>
      </c>
      <c r="F26697" s="10">
        <v>0</v>
      </c>
      <c r="G26697" s="10">
        <v>24</v>
      </c>
      <c r="H26697" s="10">
        <v>0</v>
      </c>
      <c r="I26697" s="4" t="s">
        <v>828</v>
      </c>
      <c r="J26697" s="7" t="str">
        <f>VLOOKUP(C26697,'[1]T. Apoyo Sistema'!$B$1:$C$89,2,0)</f>
        <v>SI</v>
      </c>
    </row>
    <row r="26698" spans="1:10" x14ac:dyDescent="0.25">
      <c r="A26698" s="4" t="str">
        <f>CONCATENATE(B26698,"-",C26698,"-",D26698)</f>
        <v>46271-POX61-sec1</v>
      </c>
      <c r="B26698" s="16">
        <v>46271</v>
      </c>
      <c r="C26698" s="10" t="s">
        <v>107</v>
      </c>
      <c r="D26698" s="10" t="s">
        <v>75</v>
      </c>
      <c r="E26698" s="10">
        <v>0</v>
      </c>
      <c r="F26698" s="10">
        <v>0</v>
      </c>
      <c r="G26698" s="10">
        <v>24</v>
      </c>
      <c r="H26698" s="10">
        <v>0</v>
      </c>
      <c r="I26698" s="4" t="s">
        <v>828</v>
      </c>
      <c r="J26698" s="7" t="str">
        <f>VLOOKUP(C26698,'[1]T. Apoyo Sistema'!$B$1:$C$89,2,0)</f>
        <v>SI</v>
      </c>
    </row>
    <row r="26699" spans="1:10" x14ac:dyDescent="0.25">
      <c r="A26699" s="4" t="str">
        <f>CONCATENATE(B26699,"-",C26699,"-",D26699)</f>
        <v>46271-POX61-sec2</v>
      </c>
      <c r="B26699" s="16">
        <v>46271</v>
      </c>
      <c r="C26699" s="10" t="s">
        <v>107</v>
      </c>
      <c r="D26699" s="10" t="s">
        <v>76</v>
      </c>
      <c r="E26699" s="10">
        <v>0</v>
      </c>
      <c r="F26699" s="10">
        <v>0</v>
      </c>
      <c r="G26699" s="10">
        <v>24</v>
      </c>
      <c r="H26699" s="10">
        <v>0</v>
      </c>
      <c r="I26699" s="4" t="s">
        <v>828</v>
      </c>
      <c r="J26699" s="7" t="str">
        <f>VLOOKUP(C26699,'[1]T. Apoyo Sistema'!$B$1:$C$89,2,0)</f>
        <v>SI</v>
      </c>
    </row>
    <row r="26700" spans="1:10" x14ac:dyDescent="0.25">
      <c r="A26700" s="4" t="str">
        <f>CONCATENATE(B26700,"-",C26700,"-",D26700)</f>
        <v>46271-POX63-bbd1</v>
      </c>
      <c r="B26700" s="16">
        <v>46271</v>
      </c>
      <c r="C26700" s="10" t="s">
        <v>11</v>
      </c>
      <c r="D26700" s="10" t="s">
        <v>69</v>
      </c>
      <c r="E26700" s="10">
        <v>0</v>
      </c>
      <c r="F26700" s="10">
        <v>0</v>
      </c>
      <c r="G26700" s="10">
        <v>24</v>
      </c>
      <c r="H26700" s="10">
        <v>0</v>
      </c>
      <c r="I26700" s="4" t="s">
        <v>828</v>
      </c>
      <c r="J26700" s="7" t="str">
        <f>VLOOKUP(C26700,'[1]T. Apoyo Sistema'!$B$1:$C$89,2,0)</f>
        <v>SI</v>
      </c>
    </row>
    <row r="26701" spans="1:10" x14ac:dyDescent="0.25">
      <c r="A26701" s="4" t="str">
        <f>CONCATENATE(B26701,"-",C26701,"-",D26701)</f>
        <v>46271-POX63-bbd2</v>
      </c>
      <c r="B26701" s="16">
        <v>46271</v>
      </c>
      <c r="C26701" s="10" t="s">
        <v>11</v>
      </c>
      <c r="D26701" s="10" t="s">
        <v>70</v>
      </c>
      <c r="E26701" s="10">
        <v>0</v>
      </c>
      <c r="F26701" s="10">
        <v>0</v>
      </c>
      <c r="G26701" s="10">
        <v>24</v>
      </c>
      <c r="H26701" s="10">
        <v>0</v>
      </c>
      <c r="I26701" s="4" t="s">
        <v>828</v>
      </c>
      <c r="J26701" s="7" t="str">
        <f>VLOOKUP(C26701,'[1]T. Apoyo Sistema'!$B$1:$C$89,2,0)</f>
        <v>SI</v>
      </c>
    </row>
    <row r="26702" spans="1:10" x14ac:dyDescent="0.25">
      <c r="A26702" s="4" t="str">
        <f>CONCATENATE(B26702,"-",C26702,"-",D26702)</f>
        <v>46271-POX63-com1</v>
      </c>
      <c r="B26702" s="16">
        <v>46271</v>
      </c>
      <c r="C26702" s="10" t="s">
        <v>11</v>
      </c>
      <c r="D26702" s="10" t="s">
        <v>71</v>
      </c>
      <c r="E26702" s="10">
        <v>0</v>
      </c>
      <c r="F26702" s="10">
        <v>3.25</v>
      </c>
      <c r="G26702" s="10">
        <v>20.75</v>
      </c>
      <c r="H26702" s="10">
        <v>0</v>
      </c>
      <c r="I26702" s="4" t="s">
        <v>828</v>
      </c>
      <c r="J26702" s="7" t="str">
        <f>VLOOKUP(C26702,'[1]T. Apoyo Sistema'!$B$1:$C$89,2,0)</f>
        <v>SI</v>
      </c>
    </row>
    <row r="26703" spans="1:10" x14ac:dyDescent="0.25">
      <c r="A26703" s="4" t="str">
        <f>CONCATENATE(B26703,"-",C26703,"-",D26703)</f>
        <v>46271-POX63-com2</v>
      </c>
      <c r="B26703" s="16">
        <v>46271</v>
      </c>
      <c r="C26703" s="10" t="s">
        <v>11</v>
      </c>
      <c r="D26703" s="10" t="s">
        <v>72</v>
      </c>
      <c r="E26703" s="10">
        <v>0</v>
      </c>
      <c r="F26703" s="10">
        <v>0</v>
      </c>
      <c r="G26703" s="10">
        <v>24</v>
      </c>
      <c r="H26703" s="10">
        <v>0</v>
      </c>
      <c r="I26703" s="4" t="s">
        <v>828</v>
      </c>
      <c r="J26703" s="7" t="str">
        <f>VLOOKUP(C26703,'[1]T. Apoyo Sistema'!$B$1:$C$89,2,0)</f>
        <v>SI</v>
      </c>
    </row>
    <row r="26704" spans="1:10" x14ac:dyDescent="0.25">
      <c r="A26704" s="4" t="str">
        <f>CONCATENATE(B26704,"-",C26704,"-",D26704)</f>
        <v>46271-POX63-com3</v>
      </c>
      <c r="B26704" s="16">
        <v>46271</v>
      </c>
      <c r="C26704" s="10" t="s">
        <v>11</v>
      </c>
      <c r="D26704" s="10" t="s">
        <v>77</v>
      </c>
      <c r="E26704" s="10">
        <v>0</v>
      </c>
      <c r="F26704" s="10">
        <v>0</v>
      </c>
      <c r="G26704" s="10">
        <v>24</v>
      </c>
      <c r="H26704" s="10">
        <v>0</v>
      </c>
      <c r="I26704" s="4" t="s">
        <v>828</v>
      </c>
      <c r="J26704" s="7" t="str">
        <f>VLOOKUP(C26704,'[1]T. Apoyo Sistema'!$B$1:$C$89,2,0)</f>
        <v>SI</v>
      </c>
    </row>
    <row r="26705" spans="1:10" x14ac:dyDescent="0.25">
      <c r="A26705" s="4" t="str">
        <f>CONCATENATE(B26705,"-",C26705,"-",D26705)</f>
        <v>46271-POX63-gen1</v>
      </c>
      <c r="B26705" s="16">
        <v>46271</v>
      </c>
      <c r="C26705" s="10" t="s">
        <v>11</v>
      </c>
      <c r="D26705" s="10" t="s">
        <v>59</v>
      </c>
      <c r="E26705" s="10">
        <v>0</v>
      </c>
      <c r="F26705" s="10">
        <v>3.8666666666666667</v>
      </c>
      <c r="G26705" s="10">
        <v>20.133333333333333</v>
      </c>
      <c r="H26705" s="10">
        <v>0</v>
      </c>
      <c r="I26705" s="4" t="s">
        <v>828</v>
      </c>
      <c r="J26705" s="7" t="str">
        <f>VLOOKUP(C26705,'[1]T. Apoyo Sistema'!$B$1:$C$89,2,0)</f>
        <v>SI</v>
      </c>
    </row>
    <row r="26706" spans="1:10" x14ac:dyDescent="0.25">
      <c r="A26706" s="4" t="str">
        <f>CONCATENATE(B26706,"-",C26706,"-",D26706)</f>
        <v>46271-POX63-gen2</v>
      </c>
      <c r="B26706" s="16">
        <v>46271</v>
      </c>
      <c r="C26706" s="10" t="s">
        <v>11</v>
      </c>
      <c r="D26706" s="10" t="s">
        <v>73</v>
      </c>
      <c r="E26706" s="10">
        <v>0</v>
      </c>
      <c r="F26706" s="10">
        <v>0</v>
      </c>
      <c r="G26706" s="10">
        <v>24</v>
      </c>
      <c r="H26706" s="10">
        <v>0</v>
      </c>
      <c r="I26706" s="4" t="s">
        <v>828</v>
      </c>
      <c r="J26706" s="7" t="str">
        <f>VLOOKUP(C26706,'[1]T. Apoyo Sistema'!$B$1:$C$89,2,0)</f>
        <v>SI</v>
      </c>
    </row>
    <row r="26707" spans="1:10" x14ac:dyDescent="0.25">
      <c r="A26707" s="4" t="str">
        <f>CONCATENATE(B26707,"-",C26707,"-",D26707)</f>
        <v>46271-POX63-motocom1</v>
      </c>
      <c r="B26707" s="16">
        <v>46271</v>
      </c>
      <c r="C26707" s="10" t="s">
        <v>11</v>
      </c>
      <c r="D26707" s="10" t="s">
        <v>104</v>
      </c>
      <c r="E26707" s="10">
        <v>0</v>
      </c>
      <c r="F26707" s="10">
        <v>0</v>
      </c>
      <c r="G26707" s="10">
        <v>0</v>
      </c>
      <c r="H26707" s="10">
        <v>24</v>
      </c>
      <c r="I26707" s="4" t="s">
        <v>828</v>
      </c>
      <c r="J26707" s="7" t="str">
        <f>VLOOKUP(C26707,'[1]T. Apoyo Sistema'!$B$1:$C$89,2,0)</f>
        <v>SI</v>
      </c>
    </row>
    <row r="26708" spans="1:10" x14ac:dyDescent="0.25">
      <c r="A26708" s="4" t="str">
        <f>CONCATENATE(B26708,"-",C26708,"-",D26708)</f>
        <v>46271-POX63-motocom2</v>
      </c>
      <c r="B26708" s="16">
        <v>46271</v>
      </c>
      <c r="C26708" s="10" t="s">
        <v>11</v>
      </c>
      <c r="D26708" s="10" t="s">
        <v>105</v>
      </c>
      <c r="E26708" s="10">
        <v>0</v>
      </c>
      <c r="F26708" s="10">
        <v>24</v>
      </c>
      <c r="G26708" s="10">
        <v>-24</v>
      </c>
      <c r="H26708" s="10">
        <v>24</v>
      </c>
      <c r="I26708" s="4" t="s">
        <v>828</v>
      </c>
      <c r="J26708" s="7" t="str">
        <f>VLOOKUP(C26708,'[1]T. Apoyo Sistema'!$B$1:$C$89,2,0)</f>
        <v>SI</v>
      </c>
    </row>
    <row r="26709" spans="1:10" x14ac:dyDescent="0.25">
      <c r="A26709" s="4" t="str">
        <f>CONCATENATE(B26709,"-",C26709,"-",D26709)</f>
        <v>46271-POX63-psa1</v>
      </c>
      <c r="B26709" s="16">
        <v>46271</v>
      </c>
      <c r="C26709" s="10" t="s">
        <v>11</v>
      </c>
      <c r="D26709" s="10" t="s">
        <v>60</v>
      </c>
      <c r="E26709" s="10">
        <v>0</v>
      </c>
      <c r="F26709" s="10">
        <v>2.9</v>
      </c>
      <c r="G26709" s="10">
        <v>21.1</v>
      </c>
      <c r="H26709" s="10">
        <v>0</v>
      </c>
      <c r="I26709" s="4" t="s">
        <v>828</v>
      </c>
      <c r="J26709" s="7" t="str">
        <f>VLOOKUP(C26709,'[1]T. Apoyo Sistema'!$B$1:$C$89,2,0)</f>
        <v>SI</v>
      </c>
    </row>
    <row r="26710" spans="1:10" x14ac:dyDescent="0.25">
      <c r="A26710" s="4" t="str">
        <f>CONCATENATE(B26710,"-",C26710,"-",D26710)</f>
        <v>46271-POX63-psa2</v>
      </c>
      <c r="B26710" s="16">
        <v>46271</v>
      </c>
      <c r="C26710" s="10" t="s">
        <v>11</v>
      </c>
      <c r="D26710" s="10" t="s">
        <v>74</v>
      </c>
      <c r="E26710" s="10">
        <v>0</v>
      </c>
      <c r="F26710" s="10">
        <v>0</v>
      </c>
      <c r="G26710" s="10">
        <v>24</v>
      </c>
      <c r="H26710" s="10">
        <v>0</v>
      </c>
      <c r="I26710" s="4" t="s">
        <v>828</v>
      </c>
      <c r="J26710" s="7" t="str">
        <f>VLOOKUP(C26710,'[1]T. Apoyo Sistema'!$B$1:$C$89,2,0)</f>
        <v>SI</v>
      </c>
    </row>
    <row r="26711" spans="1:10" x14ac:dyDescent="0.25">
      <c r="A26711" s="4" t="str">
        <f>CONCATENATE(B26711,"-",C26711,"-",D26711)</f>
        <v>46271-POX63-psa3</v>
      </c>
      <c r="B26711" s="16">
        <v>46271</v>
      </c>
      <c r="C26711" s="10" t="s">
        <v>11</v>
      </c>
      <c r="D26711" s="10" t="s">
        <v>79</v>
      </c>
      <c r="E26711" s="10">
        <v>0</v>
      </c>
      <c r="F26711" s="10">
        <v>0</v>
      </c>
      <c r="G26711" s="10">
        <v>24</v>
      </c>
      <c r="H26711" s="10">
        <v>0</v>
      </c>
      <c r="I26711" s="4" t="s">
        <v>828</v>
      </c>
      <c r="J26711" s="7" t="str">
        <f>VLOOKUP(C26711,'[1]T. Apoyo Sistema'!$B$1:$C$89,2,0)</f>
        <v>SI</v>
      </c>
    </row>
    <row r="26712" spans="1:10" x14ac:dyDescent="0.25">
      <c r="A26712" s="4" t="str">
        <f>CONCATENATE(B26712,"-",C26712,"-",D26712)</f>
        <v>46271-POX63-psa4</v>
      </c>
      <c r="B26712" s="16">
        <v>46271</v>
      </c>
      <c r="C26712" s="10" t="s">
        <v>11</v>
      </c>
      <c r="D26712" s="10" t="s">
        <v>80</v>
      </c>
      <c r="E26712" s="10">
        <v>0</v>
      </c>
      <c r="F26712" s="10">
        <v>2.9</v>
      </c>
      <c r="G26712" s="10">
        <v>21.1</v>
      </c>
      <c r="H26712" s="10">
        <v>0</v>
      </c>
      <c r="I26712" s="4" t="s">
        <v>828</v>
      </c>
      <c r="J26712" s="7" t="str">
        <f>VLOOKUP(C26712,'[1]T. Apoyo Sistema'!$B$1:$C$89,2,0)</f>
        <v>SI</v>
      </c>
    </row>
    <row r="26713" spans="1:10" x14ac:dyDescent="0.25">
      <c r="A26713" s="4" t="str">
        <f>CONCATENATE(B26713,"-",C26713,"-",D26713)</f>
        <v>46271-POX63-psa5</v>
      </c>
      <c r="B26713" s="16">
        <v>46271</v>
      </c>
      <c r="C26713" s="10" t="s">
        <v>11</v>
      </c>
      <c r="D26713" s="10" t="s">
        <v>92</v>
      </c>
      <c r="E26713" s="10">
        <v>0</v>
      </c>
      <c r="F26713" s="10">
        <v>0</v>
      </c>
      <c r="G26713" s="10">
        <v>24</v>
      </c>
      <c r="H26713" s="10">
        <v>0</v>
      </c>
      <c r="I26713" s="4" t="s">
        <v>828</v>
      </c>
      <c r="J26713" s="7" t="str">
        <f>VLOOKUP(C26713,'[1]T. Apoyo Sistema'!$B$1:$C$89,2,0)</f>
        <v>SI</v>
      </c>
    </row>
    <row r="26714" spans="1:10" x14ac:dyDescent="0.25">
      <c r="A26714" s="4" t="str">
        <f>CONCATENATE(B26714,"-",C26714,"-",D26714)</f>
        <v>46271-POX63-psa6</v>
      </c>
      <c r="B26714" s="16">
        <v>46271</v>
      </c>
      <c r="C26714" s="10" t="s">
        <v>11</v>
      </c>
      <c r="D26714" s="10" t="s">
        <v>93</v>
      </c>
      <c r="E26714" s="10">
        <v>0</v>
      </c>
      <c r="F26714" s="10">
        <v>0</v>
      </c>
      <c r="G26714" s="10">
        <v>24</v>
      </c>
      <c r="H26714" s="10">
        <v>0</v>
      </c>
      <c r="I26714" s="4" t="s">
        <v>828</v>
      </c>
      <c r="J26714" s="7" t="str">
        <f>VLOOKUP(C26714,'[1]T. Apoyo Sistema'!$B$1:$C$89,2,0)</f>
        <v>SI</v>
      </c>
    </row>
    <row r="26715" spans="1:10" x14ac:dyDescent="0.25">
      <c r="A26715" s="4" t="str">
        <f>CONCATENATE(B26715,"-",C26715,"-",D26715)</f>
        <v>46271-POX63-sec1</v>
      </c>
      <c r="B26715" s="16">
        <v>46271</v>
      </c>
      <c r="C26715" s="10" t="s">
        <v>11</v>
      </c>
      <c r="D26715" s="10" t="s">
        <v>75</v>
      </c>
      <c r="E26715" s="10">
        <v>0</v>
      </c>
      <c r="F26715" s="10">
        <v>3.5833333333333335</v>
      </c>
      <c r="G26715" s="10">
        <v>20.416666666666668</v>
      </c>
      <c r="H26715" s="10">
        <v>0</v>
      </c>
      <c r="I26715" s="4" t="s">
        <v>828</v>
      </c>
      <c r="J26715" s="7" t="str">
        <f>VLOOKUP(C26715,'[1]T. Apoyo Sistema'!$B$1:$C$89,2,0)</f>
        <v>SI</v>
      </c>
    </row>
    <row r="26716" spans="1:10" x14ac:dyDescent="0.25">
      <c r="A26716" s="4" t="str">
        <f>CONCATENATE(B26716,"-",C26716,"-",D26716)</f>
        <v>46271-POX63-sec2</v>
      </c>
      <c r="B26716" s="16">
        <v>46271</v>
      </c>
      <c r="C26716" s="10" t="s">
        <v>11</v>
      </c>
      <c r="D26716" s="10" t="s">
        <v>76</v>
      </c>
      <c r="E26716" s="10">
        <v>0</v>
      </c>
      <c r="F26716" s="10">
        <v>3.5833333333333335</v>
      </c>
      <c r="G26716" s="10">
        <v>20.416666666666668</v>
      </c>
      <c r="H26716" s="10">
        <v>0</v>
      </c>
      <c r="I26716" s="4" t="s">
        <v>828</v>
      </c>
      <c r="J26716" s="7" t="str">
        <f>VLOOKUP(C26716,'[1]T. Apoyo Sistema'!$B$1:$C$89,2,0)</f>
        <v>SI</v>
      </c>
    </row>
    <row r="26717" spans="1:10" x14ac:dyDescent="0.25">
      <c r="A26717" s="4" t="str">
        <f>CONCATENATE(B26717,"-",C26717,"-",D26717)</f>
        <v>46271-POX64-bbd1</v>
      </c>
      <c r="B26717" s="16">
        <v>46271</v>
      </c>
      <c r="C26717" s="10" t="s">
        <v>109</v>
      </c>
      <c r="D26717" s="10" t="s">
        <v>69</v>
      </c>
      <c r="E26717" s="10">
        <v>0</v>
      </c>
      <c r="F26717" s="10">
        <v>0.8666666666666667</v>
      </c>
      <c r="G26717" s="10">
        <v>23.133333333333333</v>
      </c>
      <c r="H26717" s="10">
        <v>0</v>
      </c>
      <c r="I26717" s="4" t="s">
        <v>828</v>
      </c>
      <c r="J26717" s="7" t="str">
        <f>VLOOKUP(C26717,'[1]T. Apoyo Sistema'!$B$1:$C$89,2,0)</f>
        <v>SI</v>
      </c>
    </row>
    <row r="26718" spans="1:10" x14ac:dyDescent="0.25">
      <c r="A26718" s="4" t="str">
        <f>CONCATENATE(B26718,"-",C26718,"-",D26718)</f>
        <v>46271-POX64-bbd2</v>
      </c>
      <c r="B26718" s="16">
        <v>46271</v>
      </c>
      <c r="C26718" s="10" t="s">
        <v>109</v>
      </c>
      <c r="D26718" s="10" t="s">
        <v>70</v>
      </c>
      <c r="E26718" s="10">
        <v>0</v>
      </c>
      <c r="F26718" s="10">
        <v>0</v>
      </c>
      <c r="G26718" s="10">
        <v>24</v>
      </c>
      <c r="H26718" s="10">
        <v>0</v>
      </c>
      <c r="I26718" s="4" t="s">
        <v>828</v>
      </c>
      <c r="J26718" s="7" t="str">
        <f>VLOOKUP(C26718,'[1]T. Apoyo Sistema'!$B$1:$C$89,2,0)</f>
        <v>SI</v>
      </c>
    </row>
    <row r="26719" spans="1:10" x14ac:dyDescent="0.25">
      <c r="A26719" s="4" t="str">
        <f>CONCATENATE(B26719,"-",C26719,"-",D26719)</f>
        <v>46271-POX64-com1</v>
      </c>
      <c r="B26719" s="16">
        <v>46271</v>
      </c>
      <c r="C26719" s="10" t="s">
        <v>109</v>
      </c>
      <c r="D26719" s="10" t="s">
        <v>71</v>
      </c>
      <c r="E26719" s="10">
        <v>0</v>
      </c>
      <c r="F26719" s="10">
        <v>23.566666666666666</v>
      </c>
      <c r="G26719" s="10">
        <v>0.43333333333333357</v>
      </c>
      <c r="H26719" s="10">
        <v>0</v>
      </c>
      <c r="I26719" s="4" t="s">
        <v>828</v>
      </c>
      <c r="J26719" s="7" t="str">
        <f>VLOOKUP(C26719,'[1]T. Apoyo Sistema'!$B$1:$C$89,2,0)</f>
        <v>SI</v>
      </c>
    </row>
    <row r="26720" spans="1:10" x14ac:dyDescent="0.25">
      <c r="A26720" s="4" t="str">
        <f>CONCATENATE(B26720,"-",C26720,"-",D26720)</f>
        <v>46271-POX64-com2</v>
      </c>
      <c r="B26720" s="16">
        <v>46271</v>
      </c>
      <c r="C26720" s="10" t="s">
        <v>109</v>
      </c>
      <c r="D26720" s="10" t="s">
        <v>72</v>
      </c>
      <c r="E26720" s="10">
        <v>0</v>
      </c>
      <c r="F26720" s="10">
        <v>23.583333333333332</v>
      </c>
      <c r="G26720" s="10">
        <v>0.41666666666666785</v>
      </c>
      <c r="H26720" s="10">
        <v>0</v>
      </c>
      <c r="I26720" s="4" t="s">
        <v>828</v>
      </c>
      <c r="J26720" s="7" t="str">
        <f>VLOOKUP(C26720,'[1]T. Apoyo Sistema'!$B$1:$C$89,2,0)</f>
        <v>SI</v>
      </c>
    </row>
    <row r="26721" spans="1:10" x14ac:dyDescent="0.25">
      <c r="A26721" s="4" t="str">
        <f>CONCATENATE(B26721,"-",C26721,"-",D26721)</f>
        <v>46271-POX64-com3</v>
      </c>
      <c r="B26721" s="16">
        <v>46271</v>
      </c>
      <c r="C26721" s="10" t="s">
        <v>109</v>
      </c>
      <c r="D26721" s="10" t="s">
        <v>77</v>
      </c>
      <c r="E26721" s="10">
        <v>0</v>
      </c>
      <c r="F26721" s="10">
        <v>23.583333333333332</v>
      </c>
      <c r="G26721" s="10">
        <v>0.41666666666666785</v>
      </c>
      <c r="H26721" s="10">
        <v>0</v>
      </c>
      <c r="I26721" s="4" t="s">
        <v>828</v>
      </c>
      <c r="J26721" s="7" t="str">
        <f>VLOOKUP(C26721,'[1]T. Apoyo Sistema'!$B$1:$C$89,2,0)</f>
        <v>SI</v>
      </c>
    </row>
    <row r="26722" spans="1:10" x14ac:dyDescent="0.25">
      <c r="A26722" s="4" t="str">
        <f>CONCATENATE(B26722,"-",C26722,"-",D26722)</f>
        <v>46271-POX64-gen1</v>
      </c>
      <c r="B26722" s="16">
        <v>46271</v>
      </c>
      <c r="C26722" s="10" t="s">
        <v>109</v>
      </c>
      <c r="D26722" s="10" t="s">
        <v>59</v>
      </c>
      <c r="E26722" s="10">
        <v>0</v>
      </c>
      <c r="F26722" s="10">
        <v>23.633333333333333</v>
      </c>
      <c r="G26722" s="10">
        <v>0.36666666666666714</v>
      </c>
      <c r="H26722" s="10">
        <v>0</v>
      </c>
      <c r="I26722" s="4" t="s">
        <v>828</v>
      </c>
      <c r="J26722" s="7" t="str">
        <f>VLOOKUP(C26722,'[1]T. Apoyo Sistema'!$B$1:$C$89,2,0)</f>
        <v>SI</v>
      </c>
    </row>
    <row r="26723" spans="1:10" x14ac:dyDescent="0.25">
      <c r="A26723" s="4" t="str">
        <f>CONCATENATE(B26723,"-",C26723,"-",D26723)</f>
        <v>46271-POX64-gen2</v>
      </c>
      <c r="B26723" s="16">
        <v>46271</v>
      </c>
      <c r="C26723" s="10" t="s">
        <v>109</v>
      </c>
      <c r="D26723" s="10" t="s">
        <v>73</v>
      </c>
      <c r="E26723" s="10">
        <v>0</v>
      </c>
      <c r="F26723" s="10">
        <v>0</v>
      </c>
      <c r="G26723" s="10">
        <v>24</v>
      </c>
      <c r="H26723" s="10">
        <v>0</v>
      </c>
      <c r="I26723" s="4" t="s">
        <v>828</v>
      </c>
      <c r="J26723" s="7" t="str">
        <f>VLOOKUP(C26723,'[1]T. Apoyo Sistema'!$B$1:$C$89,2,0)</f>
        <v>SI</v>
      </c>
    </row>
    <row r="26724" spans="1:10" x14ac:dyDescent="0.25">
      <c r="A26724" s="4" t="str">
        <f>CONCATENATE(B26724,"-",C26724,"-",D26724)</f>
        <v>46271-POX64-psa1</v>
      </c>
      <c r="B26724" s="16">
        <v>46271</v>
      </c>
      <c r="C26724" s="10" t="s">
        <v>109</v>
      </c>
      <c r="D26724" s="10" t="s">
        <v>60</v>
      </c>
      <c r="E26724" s="10">
        <v>0</v>
      </c>
      <c r="F26724" s="10">
        <v>23.533333333333335</v>
      </c>
      <c r="G26724" s="10">
        <v>0.46666666666666501</v>
      </c>
      <c r="H26724" s="10">
        <v>0</v>
      </c>
      <c r="I26724" s="4" t="s">
        <v>828</v>
      </c>
      <c r="J26724" s="7" t="str">
        <f>VLOOKUP(C26724,'[1]T. Apoyo Sistema'!$B$1:$C$89,2,0)</f>
        <v>SI</v>
      </c>
    </row>
    <row r="26725" spans="1:10" x14ac:dyDescent="0.25">
      <c r="A26725" s="4" t="str">
        <f>CONCATENATE(B26725,"-",C26725,"-",D26725)</f>
        <v>46271-POX64-psa2</v>
      </c>
      <c r="B26725" s="16">
        <v>46271</v>
      </c>
      <c r="C26725" s="10" t="s">
        <v>109</v>
      </c>
      <c r="D26725" s="10" t="s">
        <v>74</v>
      </c>
      <c r="E26725" s="10">
        <v>0</v>
      </c>
      <c r="F26725" s="10">
        <v>23.55</v>
      </c>
      <c r="G26725" s="10">
        <v>0.44999999999999929</v>
      </c>
      <c r="H26725" s="10">
        <v>0</v>
      </c>
      <c r="I26725" s="4" t="s">
        <v>828</v>
      </c>
      <c r="J26725" s="7" t="str">
        <f>VLOOKUP(C26725,'[1]T. Apoyo Sistema'!$B$1:$C$89,2,0)</f>
        <v>SI</v>
      </c>
    </row>
    <row r="26726" spans="1:10" x14ac:dyDescent="0.25">
      <c r="A26726" s="4" t="str">
        <f>CONCATENATE(B26726,"-",C26726,"-",D26726)</f>
        <v>46271-POX64-psa3</v>
      </c>
      <c r="B26726" s="16">
        <v>46271</v>
      </c>
      <c r="C26726" s="10" t="s">
        <v>109</v>
      </c>
      <c r="D26726" s="10" t="s">
        <v>79</v>
      </c>
      <c r="E26726" s="10">
        <v>0</v>
      </c>
      <c r="F26726" s="10">
        <v>23.55</v>
      </c>
      <c r="G26726" s="10">
        <v>0.44999999999999929</v>
      </c>
      <c r="H26726" s="10">
        <v>0</v>
      </c>
      <c r="I26726" s="4" t="s">
        <v>828</v>
      </c>
      <c r="J26726" s="7" t="str">
        <f>VLOOKUP(C26726,'[1]T. Apoyo Sistema'!$B$1:$C$89,2,0)</f>
        <v>SI</v>
      </c>
    </row>
    <row r="26727" spans="1:10" x14ac:dyDescent="0.25">
      <c r="A26727" s="4" t="str">
        <f>CONCATENATE(B26727,"-",C26727,"-",D26727)</f>
        <v>46271-POX64-psa4</v>
      </c>
      <c r="B26727" s="16">
        <v>46271</v>
      </c>
      <c r="C26727" s="10" t="s">
        <v>109</v>
      </c>
      <c r="D26727" s="10" t="s">
        <v>80</v>
      </c>
      <c r="E26727" s="10">
        <v>0</v>
      </c>
      <c r="F26727" s="10">
        <v>23.55</v>
      </c>
      <c r="G26727" s="10">
        <v>0.44999999999999929</v>
      </c>
      <c r="H26727" s="10">
        <v>0</v>
      </c>
      <c r="I26727" s="4" t="s">
        <v>828</v>
      </c>
      <c r="J26727" s="7" t="str">
        <f>VLOOKUP(C26727,'[1]T. Apoyo Sistema'!$B$1:$C$89,2,0)</f>
        <v>SI</v>
      </c>
    </row>
    <row r="26728" spans="1:10" x14ac:dyDescent="0.25">
      <c r="A26728" s="4" t="str">
        <f>CONCATENATE(B26728,"-",C26728,"-",D26728)</f>
        <v>46271-POX64-sec1</v>
      </c>
      <c r="B26728" s="16">
        <v>46271</v>
      </c>
      <c r="C26728" s="10" t="s">
        <v>109</v>
      </c>
      <c r="D26728" s="10" t="s">
        <v>75</v>
      </c>
      <c r="E26728" s="10">
        <v>0</v>
      </c>
      <c r="F26728" s="10">
        <v>23.633333333333333</v>
      </c>
      <c r="G26728" s="10">
        <v>0.36666666666666714</v>
      </c>
      <c r="H26728" s="10">
        <v>0</v>
      </c>
      <c r="I26728" s="4" t="s">
        <v>828</v>
      </c>
      <c r="J26728" s="7" t="str">
        <f>VLOOKUP(C26728,'[1]T. Apoyo Sistema'!$B$1:$C$89,2,0)</f>
        <v>SI</v>
      </c>
    </row>
    <row r="26729" spans="1:10" x14ac:dyDescent="0.25">
      <c r="A26729" s="4" t="str">
        <f>CONCATENATE(B26729,"-",C26729,"-",D26729)</f>
        <v>46271-POX64-sec2</v>
      </c>
      <c r="B26729" s="16">
        <v>46271</v>
      </c>
      <c r="C26729" s="10" t="s">
        <v>109</v>
      </c>
      <c r="D26729" s="10" t="s">
        <v>76</v>
      </c>
      <c r="E26729" s="10">
        <v>0</v>
      </c>
      <c r="F26729" s="10">
        <v>23.633333333333333</v>
      </c>
      <c r="G26729" s="10">
        <v>0.36666666666666714</v>
      </c>
      <c r="H26729" s="10">
        <v>0</v>
      </c>
      <c r="I26729" s="4" t="s">
        <v>828</v>
      </c>
      <c r="J26729" s="7" t="str">
        <f>VLOOKUP(C26729,'[1]T. Apoyo Sistema'!$B$1:$C$89,2,0)</f>
        <v>SI</v>
      </c>
    </row>
    <row r="26730" spans="1:10" x14ac:dyDescent="0.25">
      <c r="A26730" s="4" t="str">
        <f>CONCATENATE(B26730,"-",C26730,"-",D26730)</f>
        <v>46271-POX65-bbd1</v>
      </c>
      <c r="B26730" s="16">
        <v>46271</v>
      </c>
      <c r="C26730" s="10" t="s">
        <v>46</v>
      </c>
      <c r="D26730" s="10" t="s">
        <v>69</v>
      </c>
      <c r="E26730" s="10">
        <v>0</v>
      </c>
      <c r="F26730" s="10">
        <v>0</v>
      </c>
      <c r="G26730" s="10">
        <v>24</v>
      </c>
      <c r="H26730" s="10">
        <v>0</v>
      </c>
      <c r="I26730" s="4" t="s">
        <v>828</v>
      </c>
      <c r="J26730" s="7" t="str">
        <f>VLOOKUP(C26730,'[1]T. Apoyo Sistema'!$B$1:$C$89,2,0)</f>
        <v>SI</v>
      </c>
    </row>
    <row r="26731" spans="1:10" x14ac:dyDescent="0.25">
      <c r="A26731" s="4" t="str">
        <f>CONCATENATE(B26731,"-",C26731,"-",D26731)</f>
        <v>46271-POX65-bbd2</v>
      </c>
      <c r="B26731" s="16">
        <v>46271</v>
      </c>
      <c r="C26731" s="10" t="s">
        <v>46</v>
      </c>
      <c r="D26731" s="10" t="s">
        <v>70</v>
      </c>
      <c r="E26731" s="10">
        <v>0</v>
      </c>
      <c r="F26731" s="10">
        <v>0</v>
      </c>
      <c r="G26731" s="10">
        <v>24</v>
      </c>
      <c r="H26731" s="10">
        <v>0</v>
      </c>
      <c r="I26731" s="4" t="s">
        <v>828</v>
      </c>
      <c r="J26731" s="7" t="str">
        <f>VLOOKUP(C26731,'[1]T. Apoyo Sistema'!$B$1:$C$89,2,0)</f>
        <v>SI</v>
      </c>
    </row>
    <row r="26732" spans="1:10" x14ac:dyDescent="0.25">
      <c r="A26732" s="4" t="str">
        <f>CONCATENATE(B26732,"-",C26732,"-",D26732)</f>
        <v>46271-POX65-com1</v>
      </c>
      <c r="B26732" s="16">
        <v>46271</v>
      </c>
      <c r="C26732" s="10" t="s">
        <v>46</v>
      </c>
      <c r="D26732" s="10" t="s">
        <v>71</v>
      </c>
      <c r="E26732" s="10">
        <v>2</v>
      </c>
      <c r="F26732" s="10">
        <v>0.16666666666666666</v>
      </c>
      <c r="G26732" s="10">
        <v>23.166666666666668</v>
      </c>
      <c r="H26732" s="10">
        <v>0.66666666666666663</v>
      </c>
      <c r="I26732" s="4" t="s">
        <v>828</v>
      </c>
      <c r="J26732" s="7" t="str">
        <f>VLOOKUP(C26732,'[1]T. Apoyo Sistema'!$B$1:$C$89,2,0)</f>
        <v>SI</v>
      </c>
    </row>
    <row r="26733" spans="1:10" x14ac:dyDescent="0.25">
      <c r="A26733" s="4" t="str">
        <f>CONCATENATE(B26733,"-",C26733,"-",D26733)</f>
        <v>46271-POX65-com2</v>
      </c>
      <c r="B26733" s="16">
        <v>46271</v>
      </c>
      <c r="C26733" s="10" t="s">
        <v>46</v>
      </c>
      <c r="D26733" s="10" t="s">
        <v>72</v>
      </c>
      <c r="E26733" s="10">
        <v>2</v>
      </c>
      <c r="F26733" s="10">
        <v>0.18333333333333332</v>
      </c>
      <c r="G26733" s="10">
        <v>14.299999999999999</v>
      </c>
      <c r="H26733" s="10">
        <v>9.5166666666666675</v>
      </c>
      <c r="I26733" s="4" t="s">
        <v>828</v>
      </c>
      <c r="J26733" s="7" t="str">
        <f>VLOOKUP(C26733,'[1]T. Apoyo Sistema'!$B$1:$C$89,2,0)</f>
        <v>SI</v>
      </c>
    </row>
    <row r="26734" spans="1:10" x14ac:dyDescent="0.25">
      <c r="A26734" s="4" t="str">
        <f>CONCATENATE(B26734,"-",C26734,"-",D26734)</f>
        <v>46271-POX65-com3</v>
      </c>
      <c r="B26734" s="16">
        <v>46271</v>
      </c>
      <c r="C26734" s="10" t="s">
        <v>46</v>
      </c>
      <c r="D26734" s="10" t="s">
        <v>77</v>
      </c>
      <c r="E26734" s="10">
        <v>2</v>
      </c>
      <c r="F26734" s="10">
        <v>0.41666666666666669</v>
      </c>
      <c r="G26734" s="10">
        <v>14.366666666666667</v>
      </c>
      <c r="H26734" s="10">
        <v>9.2166666666666668</v>
      </c>
      <c r="I26734" s="4" t="s">
        <v>828</v>
      </c>
      <c r="J26734" s="7" t="str">
        <f>VLOOKUP(C26734,'[1]T. Apoyo Sistema'!$B$1:$C$89,2,0)</f>
        <v>SI</v>
      </c>
    </row>
    <row r="26735" spans="1:10" x14ac:dyDescent="0.25">
      <c r="A26735" s="4" t="str">
        <f>CONCATENATE(B26735,"-",C26735,"-",D26735)</f>
        <v>46271-POX65-gen1</v>
      </c>
      <c r="B26735" s="16">
        <v>46271</v>
      </c>
      <c r="C26735" s="10" t="s">
        <v>46</v>
      </c>
      <c r="D26735" s="10" t="s">
        <v>59</v>
      </c>
      <c r="E26735" s="10">
        <v>0</v>
      </c>
      <c r="F26735" s="10">
        <v>0.05</v>
      </c>
      <c r="G26735" s="10">
        <v>0.23333333333333428</v>
      </c>
      <c r="H26735" s="10">
        <v>23.716666666666665</v>
      </c>
      <c r="I26735" s="4" t="s">
        <v>828</v>
      </c>
      <c r="J26735" s="7" t="str">
        <f>VLOOKUP(C26735,'[1]T. Apoyo Sistema'!$B$1:$C$89,2,0)</f>
        <v>SI</v>
      </c>
    </row>
    <row r="26736" spans="1:10" x14ac:dyDescent="0.25">
      <c r="A26736" s="4" t="str">
        <f>CONCATENATE(B26736,"-",C26736,"-",D26736)</f>
        <v>46271-POX65-gen2</v>
      </c>
      <c r="B26736" s="16">
        <v>46271</v>
      </c>
      <c r="C26736" s="10" t="s">
        <v>46</v>
      </c>
      <c r="D26736" s="10" t="s">
        <v>73</v>
      </c>
      <c r="E26736" s="10">
        <v>0</v>
      </c>
      <c r="F26736" s="10">
        <v>1.1499999999999999</v>
      </c>
      <c r="G26736" s="10">
        <v>22.85</v>
      </c>
      <c r="H26736" s="10">
        <v>0</v>
      </c>
      <c r="I26736" s="4" t="s">
        <v>828</v>
      </c>
      <c r="J26736" s="7" t="str">
        <f>VLOOKUP(C26736,'[1]T. Apoyo Sistema'!$B$1:$C$89,2,0)</f>
        <v>SI</v>
      </c>
    </row>
    <row r="26737" spans="1:10" x14ac:dyDescent="0.25">
      <c r="A26737" s="4" t="str">
        <f>CONCATENATE(B26737,"-",C26737,"-",D26737)</f>
        <v>46271-POX65-psa1</v>
      </c>
      <c r="B26737" s="16">
        <v>46271</v>
      </c>
      <c r="C26737" s="10" t="s">
        <v>46</v>
      </c>
      <c r="D26737" s="10" t="s">
        <v>60</v>
      </c>
      <c r="E26737" s="10">
        <v>0</v>
      </c>
      <c r="F26737" s="10">
        <v>0.16666666666666666</v>
      </c>
      <c r="G26737" s="10">
        <v>23.833333333333332</v>
      </c>
      <c r="H26737" s="10">
        <v>0</v>
      </c>
      <c r="I26737" s="4" t="s">
        <v>828</v>
      </c>
      <c r="J26737" s="7" t="str">
        <f>VLOOKUP(C26737,'[1]T. Apoyo Sistema'!$B$1:$C$89,2,0)</f>
        <v>SI</v>
      </c>
    </row>
    <row r="26738" spans="1:10" x14ac:dyDescent="0.25">
      <c r="A26738" s="4" t="str">
        <f>CONCATENATE(B26738,"-",C26738,"-",D26738)</f>
        <v>46271-POX65-psa2</v>
      </c>
      <c r="B26738" s="16">
        <v>46271</v>
      </c>
      <c r="C26738" s="10" t="s">
        <v>46</v>
      </c>
      <c r="D26738" s="10" t="s">
        <v>74</v>
      </c>
      <c r="E26738" s="10">
        <v>1</v>
      </c>
      <c r="F26738" s="10">
        <v>0.46666666666666667</v>
      </c>
      <c r="G26738" s="10">
        <v>23.5</v>
      </c>
      <c r="H26738" s="10">
        <v>3.3333333333333333E-2</v>
      </c>
      <c r="I26738" s="4" t="s">
        <v>828</v>
      </c>
      <c r="J26738" s="7" t="str">
        <f>VLOOKUP(C26738,'[1]T. Apoyo Sistema'!$B$1:$C$89,2,0)</f>
        <v>SI</v>
      </c>
    </row>
    <row r="26739" spans="1:10" x14ac:dyDescent="0.25">
      <c r="A26739" s="4" t="str">
        <f>CONCATENATE(B26739,"-",C26739,"-",D26739)</f>
        <v>46271-POX65-psa3</v>
      </c>
      <c r="B26739" s="16">
        <v>46271</v>
      </c>
      <c r="C26739" s="10" t="s">
        <v>46</v>
      </c>
      <c r="D26739" s="10" t="s">
        <v>79</v>
      </c>
      <c r="E26739" s="10">
        <v>0</v>
      </c>
      <c r="F26739" s="10">
        <v>0.15</v>
      </c>
      <c r="G26739" s="10">
        <v>23.85</v>
      </c>
      <c r="H26739" s="10">
        <v>0</v>
      </c>
      <c r="I26739" s="4" t="s">
        <v>828</v>
      </c>
      <c r="J26739" s="7" t="str">
        <f>VLOOKUP(C26739,'[1]T. Apoyo Sistema'!$B$1:$C$89,2,0)</f>
        <v>SI</v>
      </c>
    </row>
    <row r="26740" spans="1:10" x14ac:dyDescent="0.25">
      <c r="A26740" s="4" t="str">
        <f>CONCATENATE(B26740,"-",C26740,"-",D26740)</f>
        <v>46271-POX65-psa4</v>
      </c>
      <c r="B26740" s="16">
        <v>46271</v>
      </c>
      <c r="C26740" s="10" t="s">
        <v>46</v>
      </c>
      <c r="D26740" s="10" t="s">
        <v>80</v>
      </c>
      <c r="E26740" s="10">
        <v>1</v>
      </c>
      <c r="F26740" s="10">
        <v>0.45</v>
      </c>
      <c r="G26740" s="10">
        <v>23.516666666666666</v>
      </c>
      <c r="H26740" s="10">
        <v>3.3333333333333333E-2</v>
      </c>
      <c r="I26740" s="4" t="s">
        <v>828</v>
      </c>
      <c r="J26740" s="7" t="str">
        <f>VLOOKUP(C26740,'[1]T. Apoyo Sistema'!$B$1:$C$89,2,0)</f>
        <v>SI</v>
      </c>
    </row>
    <row r="26741" spans="1:10" x14ac:dyDescent="0.25">
      <c r="A26741" s="4" t="str">
        <f>CONCATENATE(B26741,"-",C26741,"-",D26741)</f>
        <v>46271-POX65-psa5</v>
      </c>
      <c r="B26741" s="16">
        <v>46271</v>
      </c>
      <c r="C26741" s="10" t="s">
        <v>46</v>
      </c>
      <c r="D26741" s="10" t="s">
        <v>92</v>
      </c>
      <c r="E26741" s="10">
        <v>0</v>
      </c>
      <c r="F26741" s="10">
        <v>0.13333333333333333</v>
      </c>
      <c r="G26741" s="10">
        <v>23.866666666666667</v>
      </c>
      <c r="H26741" s="10">
        <v>0</v>
      </c>
      <c r="I26741" s="4" t="s">
        <v>828</v>
      </c>
      <c r="J26741" s="7" t="str">
        <f>VLOOKUP(C26741,'[1]T. Apoyo Sistema'!$B$1:$C$89,2,0)</f>
        <v>SI</v>
      </c>
    </row>
    <row r="26742" spans="1:10" x14ac:dyDescent="0.25">
      <c r="A26742" s="4" t="str">
        <f>CONCATENATE(B26742,"-",C26742,"-",D26742)</f>
        <v>46271-POX65-psa6</v>
      </c>
      <c r="B26742" s="16">
        <v>46271</v>
      </c>
      <c r="C26742" s="10" t="s">
        <v>46</v>
      </c>
      <c r="D26742" s="10" t="s">
        <v>93</v>
      </c>
      <c r="E26742" s="10">
        <v>0</v>
      </c>
      <c r="F26742" s="10">
        <v>0.13333333333333333</v>
      </c>
      <c r="G26742" s="10">
        <v>23.866666666666667</v>
      </c>
      <c r="H26742" s="10">
        <v>0</v>
      </c>
      <c r="I26742" s="4" t="s">
        <v>828</v>
      </c>
      <c r="J26742" s="7" t="str">
        <f>VLOOKUP(C26742,'[1]T. Apoyo Sistema'!$B$1:$C$89,2,0)</f>
        <v>SI</v>
      </c>
    </row>
    <row r="26743" spans="1:10" x14ac:dyDescent="0.25">
      <c r="A26743" s="4" t="str">
        <f>CONCATENATE(B26743,"-",C26743,"-",D26743)</f>
        <v>46271-POX65-sec1</v>
      </c>
      <c r="B26743" s="16">
        <v>46271</v>
      </c>
      <c r="C26743" s="10" t="s">
        <v>46</v>
      </c>
      <c r="D26743" s="10" t="s">
        <v>75</v>
      </c>
      <c r="E26743" s="10">
        <v>0</v>
      </c>
      <c r="F26743" s="10">
        <v>1</v>
      </c>
      <c r="G26743" s="10">
        <v>23</v>
      </c>
      <c r="H26743" s="10">
        <v>0</v>
      </c>
      <c r="I26743" s="4" t="s">
        <v>828</v>
      </c>
      <c r="J26743" s="7" t="str">
        <f>VLOOKUP(C26743,'[1]T. Apoyo Sistema'!$B$1:$C$89,2,0)</f>
        <v>SI</v>
      </c>
    </row>
    <row r="26744" spans="1:10" x14ac:dyDescent="0.25">
      <c r="A26744" s="4" t="str">
        <f>CONCATENATE(B26744,"-",C26744,"-",D26744)</f>
        <v>46271-POX65-sec2</v>
      </c>
      <c r="B26744" s="16">
        <v>46271</v>
      </c>
      <c r="C26744" s="10" t="s">
        <v>46</v>
      </c>
      <c r="D26744" s="10" t="s">
        <v>76</v>
      </c>
      <c r="E26744" s="10">
        <v>0</v>
      </c>
      <c r="F26744" s="10">
        <v>1</v>
      </c>
      <c r="G26744" s="10">
        <v>23</v>
      </c>
      <c r="H26744" s="10">
        <v>0</v>
      </c>
      <c r="I26744" s="4" t="s">
        <v>828</v>
      </c>
      <c r="J26744" s="7" t="str">
        <f>VLOOKUP(C26744,'[1]T. Apoyo Sistema'!$B$1:$C$89,2,0)</f>
        <v>SI</v>
      </c>
    </row>
    <row r="26745" spans="1:10" x14ac:dyDescent="0.25">
      <c r="A26745" s="4" t="str">
        <f>CONCATENATE(B26745,"-",C26745,"-",D26745)</f>
        <v>46271-POX66-bbd1</v>
      </c>
      <c r="B26745" s="16">
        <v>46271</v>
      </c>
      <c r="C26745" s="10" t="s">
        <v>110</v>
      </c>
      <c r="D26745" s="10" t="s">
        <v>69</v>
      </c>
      <c r="E26745" s="10">
        <v>0</v>
      </c>
      <c r="F26745" s="10">
        <v>0</v>
      </c>
      <c r="G26745" s="10">
        <v>24</v>
      </c>
      <c r="H26745" s="10">
        <v>0</v>
      </c>
      <c r="I26745" s="4" t="s">
        <v>828</v>
      </c>
      <c r="J26745" s="7" t="str">
        <f>VLOOKUP(C26745,'[1]T. Apoyo Sistema'!$B$1:$C$89,2,0)</f>
        <v>SI</v>
      </c>
    </row>
    <row r="26746" spans="1:10" x14ac:dyDescent="0.25">
      <c r="A26746" s="4" t="str">
        <f>CONCATENATE(B26746,"-",C26746,"-",D26746)</f>
        <v>46271-POX66-bbd2</v>
      </c>
      <c r="B26746" s="16">
        <v>46271</v>
      </c>
      <c r="C26746" s="10" t="s">
        <v>110</v>
      </c>
      <c r="D26746" s="10" t="s">
        <v>70</v>
      </c>
      <c r="E26746" s="10">
        <v>0</v>
      </c>
      <c r="F26746" s="10">
        <v>0</v>
      </c>
      <c r="G26746" s="10">
        <v>24</v>
      </c>
      <c r="H26746" s="10">
        <v>0</v>
      </c>
      <c r="I26746" s="4" t="s">
        <v>828</v>
      </c>
      <c r="J26746" s="7" t="str">
        <f>VLOOKUP(C26746,'[1]T. Apoyo Sistema'!$B$1:$C$89,2,0)</f>
        <v>SI</v>
      </c>
    </row>
    <row r="26747" spans="1:10" x14ac:dyDescent="0.25">
      <c r="A26747" s="4" t="str">
        <f>CONCATENATE(B26747,"-",C26747,"-",D26747)</f>
        <v>46271-POX66-com1</v>
      </c>
      <c r="B26747" s="16">
        <v>46271</v>
      </c>
      <c r="C26747" s="10" t="s">
        <v>110</v>
      </c>
      <c r="D26747" s="10" t="s">
        <v>71</v>
      </c>
      <c r="E26747" s="10">
        <v>0</v>
      </c>
      <c r="F26747" s="10">
        <v>0</v>
      </c>
      <c r="G26747" s="10">
        <v>24</v>
      </c>
      <c r="H26747" s="10">
        <v>0</v>
      </c>
      <c r="I26747" s="4" t="s">
        <v>828</v>
      </c>
      <c r="J26747" s="7" t="str">
        <f>VLOOKUP(C26747,'[1]T. Apoyo Sistema'!$B$1:$C$89,2,0)</f>
        <v>SI</v>
      </c>
    </row>
    <row r="26748" spans="1:10" x14ac:dyDescent="0.25">
      <c r="A26748" s="4" t="str">
        <f>CONCATENATE(B26748,"-",C26748,"-",D26748)</f>
        <v>46271-POX66-com2</v>
      </c>
      <c r="B26748" s="16">
        <v>46271</v>
      </c>
      <c r="C26748" s="10" t="s">
        <v>110</v>
      </c>
      <c r="D26748" s="10" t="s">
        <v>72</v>
      </c>
      <c r="E26748" s="10">
        <v>0</v>
      </c>
      <c r="F26748" s="10">
        <v>0</v>
      </c>
      <c r="G26748" s="10">
        <v>24</v>
      </c>
      <c r="H26748" s="10">
        <v>0</v>
      </c>
      <c r="I26748" s="4" t="s">
        <v>828</v>
      </c>
      <c r="J26748" s="7" t="str">
        <f>VLOOKUP(C26748,'[1]T. Apoyo Sistema'!$B$1:$C$89,2,0)</f>
        <v>SI</v>
      </c>
    </row>
    <row r="26749" spans="1:10" x14ac:dyDescent="0.25">
      <c r="A26749" s="4" t="str">
        <f>CONCATENATE(B26749,"-",C26749,"-",D26749)</f>
        <v>46271-POX66-com3</v>
      </c>
      <c r="B26749" s="16">
        <v>46271</v>
      </c>
      <c r="C26749" s="10" t="s">
        <v>110</v>
      </c>
      <c r="D26749" s="10" t="s">
        <v>77</v>
      </c>
      <c r="E26749" s="10">
        <v>0</v>
      </c>
      <c r="F26749" s="10">
        <v>0</v>
      </c>
      <c r="G26749" s="10">
        <v>24</v>
      </c>
      <c r="H26749" s="10">
        <v>0</v>
      </c>
      <c r="I26749" s="4" t="s">
        <v>828</v>
      </c>
      <c r="J26749" s="7" t="str">
        <f>VLOOKUP(C26749,'[1]T. Apoyo Sistema'!$B$1:$C$89,2,0)</f>
        <v>SI</v>
      </c>
    </row>
    <row r="26750" spans="1:10" x14ac:dyDescent="0.25">
      <c r="A26750" s="4" t="str">
        <f>CONCATENATE(B26750,"-",C26750,"-",D26750)</f>
        <v>46271-POX66-gen1</v>
      </c>
      <c r="B26750" s="16">
        <v>46271</v>
      </c>
      <c r="C26750" s="10" t="s">
        <v>110</v>
      </c>
      <c r="D26750" s="10" t="s">
        <v>59</v>
      </c>
      <c r="E26750" s="10">
        <v>0</v>
      </c>
      <c r="F26750" s="10">
        <v>0</v>
      </c>
      <c r="G26750" s="10">
        <v>24</v>
      </c>
      <c r="H26750" s="10">
        <v>0</v>
      </c>
      <c r="I26750" s="4" t="s">
        <v>828</v>
      </c>
      <c r="J26750" s="7" t="str">
        <f>VLOOKUP(C26750,'[1]T. Apoyo Sistema'!$B$1:$C$89,2,0)</f>
        <v>SI</v>
      </c>
    </row>
    <row r="26751" spans="1:10" x14ac:dyDescent="0.25">
      <c r="A26751" s="4" t="str">
        <f>CONCATENATE(B26751,"-",C26751,"-",D26751)</f>
        <v>46271-POX66-gen2</v>
      </c>
      <c r="B26751" s="16">
        <v>46271</v>
      </c>
      <c r="C26751" s="10" t="s">
        <v>110</v>
      </c>
      <c r="D26751" s="10" t="s">
        <v>73</v>
      </c>
      <c r="E26751" s="10">
        <v>0</v>
      </c>
      <c r="F26751" s="10">
        <v>0</v>
      </c>
      <c r="G26751" s="10">
        <v>24</v>
      </c>
      <c r="H26751" s="10">
        <v>0</v>
      </c>
      <c r="I26751" s="4" t="s">
        <v>828</v>
      </c>
      <c r="J26751" s="7" t="str">
        <f>VLOOKUP(C26751,'[1]T. Apoyo Sistema'!$B$1:$C$89,2,0)</f>
        <v>SI</v>
      </c>
    </row>
    <row r="26752" spans="1:10" x14ac:dyDescent="0.25">
      <c r="A26752" s="4" t="str">
        <f>CONCATENATE(B26752,"-",C26752,"-",D26752)</f>
        <v>46271-POX66-psa1</v>
      </c>
      <c r="B26752" s="16">
        <v>46271</v>
      </c>
      <c r="C26752" s="10" t="s">
        <v>110</v>
      </c>
      <c r="D26752" s="10" t="s">
        <v>60</v>
      </c>
      <c r="E26752" s="10">
        <v>0</v>
      </c>
      <c r="F26752" s="10">
        <v>0</v>
      </c>
      <c r="G26752" s="10">
        <v>24</v>
      </c>
      <c r="H26752" s="10">
        <v>0</v>
      </c>
      <c r="I26752" s="4" t="s">
        <v>828</v>
      </c>
      <c r="J26752" s="7" t="str">
        <f>VLOOKUP(C26752,'[1]T. Apoyo Sistema'!$B$1:$C$89,2,0)</f>
        <v>SI</v>
      </c>
    </row>
    <row r="26753" spans="1:10" x14ac:dyDescent="0.25">
      <c r="A26753" s="4" t="str">
        <f>CONCATENATE(B26753,"-",C26753,"-",D26753)</f>
        <v>46271-POX66-psa2</v>
      </c>
      <c r="B26753" s="16">
        <v>46271</v>
      </c>
      <c r="C26753" s="10" t="s">
        <v>110</v>
      </c>
      <c r="D26753" s="10" t="s">
        <v>74</v>
      </c>
      <c r="E26753" s="10">
        <v>0</v>
      </c>
      <c r="F26753" s="10">
        <v>0</v>
      </c>
      <c r="G26753" s="10">
        <v>24</v>
      </c>
      <c r="H26753" s="10">
        <v>0</v>
      </c>
      <c r="I26753" s="4" t="s">
        <v>828</v>
      </c>
      <c r="J26753" s="7" t="str">
        <f>VLOOKUP(C26753,'[1]T. Apoyo Sistema'!$B$1:$C$89,2,0)</f>
        <v>SI</v>
      </c>
    </row>
    <row r="26754" spans="1:10" x14ac:dyDescent="0.25">
      <c r="A26754" s="4" t="str">
        <f>CONCATENATE(B26754,"-",C26754,"-",D26754)</f>
        <v>46271-POX66-psa3</v>
      </c>
      <c r="B26754" s="16">
        <v>46271</v>
      </c>
      <c r="C26754" s="10" t="s">
        <v>110</v>
      </c>
      <c r="D26754" s="10" t="s">
        <v>79</v>
      </c>
      <c r="E26754" s="10">
        <v>0</v>
      </c>
      <c r="F26754" s="10">
        <v>0</v>
      </c>
      <c r="G26754" s="10">
        <v>24</v>
      </c>
      <c r="H26754" s="10">
        <v>0</v>
      </c>
      <c r="I26754" s="4" t="s">
        <v>828</v>
      </c>
      <c r="J26754" s="7" t="str">
        <f>VLOOKUP(C26754,'[1]T. Apoyo Sistema'!$B$1:$C$89,2,0)</f>
        <v>SI</v>
      </c>
    </row>
    <row r="26755" spans="1:10" x14ac:dyDescent="0.25">
      <c r="A26755" s="4" t="str">
        <f>CONCATENATE(B26755,"-",C26755,"-",D26755)</f>
        <v>46271-POX66-psa4</v>
      </c>
      <c r="B26755" s="16">
        <v>46271</v>
      </c>
      <c r="C26755" s="10" t="s">
        <v>110</v>
      </c>
      <c r="D26755" s="10" t="s">
        <v>80</v>
      </c>
      <c r="E26755" s="10">
        <v>0</v>
      </c>
      <c r="F26755" s="10">
        <v>0</v>
      </c>
      <c r="G26755" s="10">
        <v>24</v>
      </c>
      <c r="H26755" s="10">
        <v>0</v>
      </c>
      <c r="I26755" s="4" t="s">
        <v>828</v>
      </c>
      <c r="J26755" s="7" t="str">
        <f>VLOOKUP(C26755,'[1]T. Apoyo Sistema'!$B$1:$C$89,2,0)</f>
        <v>SI</v>
      </c>
    </row>
    <row r="26756" spans="1:10" x14ac:dyDescent="0.25">
      <c r="A26756" s="4" t="str">
        <f>CONCATENATE(B26756,"-",C26756,"-",D26756)</f>
        <v>46271-POX66-sec1</v>
      </c>
      <c r="B26756" s="16">
        <v>46271</v>
      </c>
      <c r="C26756" s="10" t="s">
        <v>110</v>
      </c>
      <c r="D26756" s="10" t="s">
        <v>75</v>
      </c>
      <c r="E26756" s="10">
        <v>0</v>
      </c>
      <c r="F26756" s="10">
        <v>0</v>
      </c>
      <c r="G26756" s="10">
        <v>24</v>
      </c>
      <c r="H26756" s="10">
        <v>0</v>
      </c>
      <c r="I26756" s="4" t="s">
        <v>828</v>
      </c>
      <c r="J26756" s="7" t="str">
        <f>VLOOKUP(C26756,'[1]T. Apoyo Sistema'!$B$1:$C$89,2,0)</f>
        <v>SI</v>
      </c>
    </row>
    <row r="26757" spans="1:10" x14ac:dyDescent="0.25">
      <c r="A26757" s="4" t="str">
        <f>CONCATENATE(B26757,"-",C26757,"-",D26757)</f>
        <v>46271-POX66-sec2</v>
      </c>
      <c r="B26757" s="16">
        <v>46271</v>
      </c>
      <c r="C26757" s="10" t="s">
        <v>110</v>
      </c>
      <c r="D26757" s="10" t="s">
        <v>76</v>
      </c>
      <c r="E26757" s="10">
        <v>0</v>
      </c>
      <c r="F26757" s="10">
        <v>0</v>
      </c>
      <c r="G26757" s="10">
        <v>24</v>
      </c>
      <c r="H26757" s="10">
        <v>0</v>
      </c>
      <c r="I26757" s="4" t="s">
        <v>828</v>
      </c>
      <c r="J26757" s="7" t="str">
        <f>VLOOKUP(C26757,'[1]T. Apoyo Sistema'!$B$1:$C$89,2,0)</f>
        <v>SI</v>
      </c>
    </row>
    <row r="26758" spans="1:10" x14ac:dyDescent="0.25">
      <c r="A26758" s="4" t="str">
        <f>CONCATENATE(B26758,"-",C26758,"-",D26758)</f>
        <v>46271-POX67-bbd1</v>
      </c>
      <c r="B26758" s="16">
        <v>46271</v>
      </c>
      <c r="C26758" s="10" t="s">
        <v>51</v>
      </c>
      <c r="D26758" s="10" t="s">
        <v>69</v>
      </c>
      <c r="E26758" s="10">
        <v>0</v>
      </c>
      <c r="F26758" s="10">
        <v>0</v>
      </c>
      <c r="G26758" s="10">
        <v>24</v>
      </c>
      <c r="H26758" s="10">
        <v>0</v>
      </c>
      <c r="I26758" s="4" t="s">
        <v>828</v>
      </c>
      <c r="J26758" s="7" t="str">
        <f>VLOOKUP(C26758,'[1]T. Apoyo Sistema'!$B$1:$C$89,2,0)</f>
        <v>SI</v>
      </c>
    </row>
    <row r="26759" spans="1:10" x14ac:dyDescent="0.25">
      <c r="A26759" s="4" t="str">
        <f>CONCATENATE(B26759,"-",C26759,"-",D26759)</f>
        <v>46271-POX67-bbd2</v>
      </c>
      <c r="B26759" s="16">
        <v>46271</v>
      </c>
      <c r="C26759" s="10" t="s">
        <v>51</v>
      </c>
      <c r="D26759" s="10" t="s">
        <v>70</v>
      </c>
      <c r="E26759" s="10">
        <v>0</v>
      </c>
      <c r="F26759" s="10">
        <v>0.5</v>
      </c>
      <c r="G26759" s="10">
        <v>23.5</v>
      </c>
      <c r="H26759" s="10">
        <v>0</v>
      </c>
      <c r="I26759" s="4" t="s">
        <v>828</v>
      </c>
      <c r="J26759" s="7" t="str">
        <f>VLOOKUP(C26759,'[1]T. Apoyo Sistema'!$B$1:$C$89,2,0)</f>
        <v>SI</v>
      </c>
    </row>
    <row r="26760" spans="1:10" x14ac:dyDescent="0.25">
      <c r="A26760" s="4" t="str">
        <f>CONCATENATE(B26760,"-",C26760,"-",D26760)</f>
        <v>46271-POX67-com1</v>
      </c>
      <c r="B26760" s="16">
        <v>46271</v>
      </c>
      <c r="C26760" s="10" t="s">
        <v>51</v>
      </c>
      <c r="D26760" s="10" t="s">
        <v>71</v>
      </c>
      <c r="E26760" s="10">
        <v>0</v>
      </c>
      <c r="F26760" s="10">
        <v>19.083333333333332</v>
      </c>
      <c r="G26760" s="10">
        <v>4.9166666666666679</v>
      </c>
      <c r="H26760" s="10">
        <v>0</v>
      </c>
      <c r="I26760" s="4" t="s">
        <v>828</v>
      </c>
      <c r="J26760" s="7" t="str">
        <f>VLOOKUP(C26760,'[1]T. Apoyo Sistema'!$B$1:$C$89,2,0)</f>
        <v>SI</v>
      </c>
    </row>
    <row r="26761" spans="1:10" x14ac:dyDescent="0.25">
      <c r="A26761" s="4" t="str">
        <f>CONCATENATE(B26761,"-",C26761,"-",D26761)</f>
        <v>46271-POX67-com2</v>
      </c>
      <c r="B26761" s="16">
        <v>46271</v>
      </c>
      <c r="C26761" s="10" t="s">
        <v>51</v>
      </c>
      <c r="D26761" s="10" t="s">
        <v>72</v>
      </c>
      <c r="E26761" s="10">
        <v>0</v>
      </c>
      <c r="F26761" s="10">
        <v>21.783333333333335</v>
      </c>
      <c r="G26761" s="10">
        <v>2.216666666666665</v>
      </c>
      <c r="H26761" s="10">
        <v>0</v>
      </c>
      <c r="I26761" s="4" t="s">
        <v>828</v>
      </c>
      <c r="J26761" s="7" t="str">
        <f>VLOOKUP(C26761,'[1]T. Apoyo Sistema'!$B$1:$C$89,2,0)</f>
        <v>SI</v>
      </c>
    </row>
    <row r="26762" spans="1:10" x14ac:dyDescent="0.25">
      <c r="A26762" s="4" t="str">
        <f>CONCATENATE(B26762,"-",C26762,"-",D26762)</f>
        <v>46271-POX67-com3</v>
      </c>
      <c r="B26762" s="16">
        <v>46271</v>
      </c>
      <c r="C26762" s="10" t="s">
        <v>51</v>
      </c>
      <c r="D26762" s="10" t="s">
        <v>77</v>
      </c>
      <c r="E26762" s="10">
        <v>0</v>
      </c>
      <c r="F26762" s="10">
        <v>21.833333333333332</v>
      </c>
      <c r="G26762" s="10">
        <v>2.1666666666666679</v>
      </c>
      <c r="H26762" s="10">
        <v>0</v>
      </c>
      <c r="I26762" s="4" t="s">
        <v>828</v>
      </c>
      <c r="J26762" s="7" t="str">
        <f>VLOOKUP(C26762,'[1]T. Apoyo Sistema'!$B$1:$C$89,2,0)</f>
        <v>SI</v>
      </c>
    </row>
    <row r="26763" spans="1:10" x14ac:dyDescent="0.25">
      <c r="A26763" s="4" t="str">
        <f>CONCATENATE(B26763,"-",C26763,"-",D26763)</f>
        <v>46271-POX67-gen1</v>
      </c>
      <c r="B26763" s="16">
        <v>46271</v>
      </c>
      <c r="C26763" s="10" t="s">
        <v>51</v>
      </c>
      <c r="D26763" s="10" t="s">
        <v>59</v>
      </c>
      <c r="E26763" s="10">
        <v>0</v>
      </c>
      <c r="F26763" s="10">
        <v>19.149999999999999</v>
      </c>
      <c r="G26763" s="10">
        <v>4.8500000000000014</v>
      </c>
      <c r="H26763" s="10">
        <v>0</v>
      </c>
      <c r="I26763" s="4" t="s">
        <v>828</v>
      </c>
      <c r="J26763" s="7" t="str">
        <f>VLOOKUP(C26763,'[1]T. Apoyo Sistema'!$B$1:$C$89,2,0)</f>
        <v>SI</v>
      </c>
    </row>
    <row r="26764" spans="1:10" x14ac:dyDescent="0.25">
      <c r="A26764" s="4" t="str">
        <f>CONCATENATE(B26764,"-",C26764,"-",D26764)</f>
        <v>46271-POX67-gen2</v>
      </c>
      <c r="B26764" s="16">
        <v>46271</v>
      </c>
      <c r="C26764" s="10" t="s">
        <v>51</v>
      </c>
      <c r="D26764" s="10" t="s">
        <v>73</v>
      </c>
      <c r="E26764" s="10">
        <v>0</v>
      </c>
      <c r="F26764" s="10">
        <v>3.45</v>
      </c>
      <c r="G26764" s="10">
        <v>20.55</v>
      </c>
      <c r="H26764" s="10">
        <v>0</v>
      </c>
      <c r="I26764" s="4" t="s">
        <v>828</v>
      </c>
      <c r="J26764" s="7" t="str">
        <f>VLOOKUP(C26764,'[1]T. Apoyo Sistema'!$B$1:$C$89,2,0)</f>
        <v>SI</v>
      </c>
    </row>
    <row r="26765" spans="1:10" x14ac:dyDescent="0.25">
      <c r="A26765" s="4" t="str">
        <f>CONCATENATE(B26765,"-",C26765,"-",D26765)</f>
        <v>46271-POX67-psa1</v>
      </c>
      <c r="B26765" s="16">
        <v>46271</v>
      </c>
      <c r="C26765" s="10" t="s">
        <v>51</v>
      </c>
      <c r="D26765" s="10" t="s">
        <v>60</v>
      </c>
      <c r="E26765" s="10">
        <v>0</v>
      </c>
      <c r="F26765" s="10">
        <v>6.9833333333333334</v>
      </c>
      <c r="G26765" s="10">
        <v>17.016666666666666</v>
      </c>
      <c r="H26765" s="10">
        <v>0</v>
      </c>
      <c r="I26765" s="4" t="s">
        <v>828</v>
      </c>
      <c r="J26765" s="7" t="str">
        <f>VLOOKUP(C26765,'[1]T. Apoyo Sistema'!$B$1:$C$89,2,0)</f>
        <v>SI</v>
      </c>
    </row>
    <row r="26766" spans="1:10" x14ac:dyDescent="0.25">
      <c r="A26766" s="4" t="str">
        <f>CONCATENATE(B26766,"-",C26766,"-",D26766)</f>
        <v>46271-POX67-psa2</v>
      </c>
      <c r="B26766" s="16">
        <v>46271</v>
      </c>
      <c r="C26766" s="10" t="s">
        <v>51</v>
      </c>
      <c r="D26766" s="10" t="s">
        <v>74</v>
      </c>
      <c r="E26766" s="10">
        <v>0</v>
      </c>
      <c r="F26766" s="10">
        <v>10.933333333333334</v>
      </c>
      <c r="G26766" s="10">
        <v>13.066666666666666</v>
      </c>
      <c r="H26766" s="10">
        <v>0</v>
      </c>
      <c r="I26766" s="4" t="s">
        <v>828</v>
      </c>
      <c r="J26766" s="7" t="str">
        <f>VLOOKUP(C26766,'[1]T. Apoyo Sistema'!$B$1:$C$89,2,0)</f>
        <v>SI</v>
      </c>
    </row>
    <row r="26767" spans="1:10" x14ac:dyDescent="0.25">
      <c r="A26767" s="4" t="str">
        <f>CONCATENATE(B26767,"-",C26767,"-",D26767)</f>
        <v>46271-POX67-psa3</v>
      </c>
      <c r="B26767" s="16">
        <v>46271</v>
      </c>
      <c r="C26767" s="10" t="s">
        <v>51</v>
      </c>
      <c r="D26767" s="10" t="s">
        <v>79</v>
      </c>
      <c r="E26767" s="10">
        <v>0</v>
      </c>
      <c r="F26767" s="10">
        <v>10.933333333333334</v>
      </c>
      <c r="G26767" s="10">
        <v>13.066666666666666</v>
      </c>
      <c r="H26767" s="10">
        <v>0</v>
      </c>
      <c r="I26767" s="4" t="s">
        <v>828</v>
      </c>
      <c r="J26767" s="7" t="str">
        <f>VLOOKUP(C26767,'[1]T. Apoyo Sistema'!$B$1:$C$89,2,0)</f>
        <v>SI</v>
      </c>
    </row>
    <row r="26768" spans="1:10" x14ac:dyDescent="0.25">
      <c r="A26768" s="4" t="str">
        <f>CONCATENATE(B26768,"-",C26768,"-",D26768)</f>
        <v>46271-POX67-psa4</v>
      </c>
      <c r="B26768" s="16">
        <v>46271</v>
      </c>
      <c r="C26768" s="10" t="s">
        <v>51</v>
      </c>
      <c r="D26768" s="10" t="s">
        <v>80</v>
      </c>
      <c r="E26768" s="10">
        <v>0</v>
      </c>
      <c r="F26768" s="10">
        <v>8.4</v>
      </c>
      <c r="G26768" s="10">
        <v>15.6</v>
      </c>
      <c r="H26768" s="10">
        <v>0</v>
      </c>
      <c r="I26768" s="4" t="s">
        <v>828</v>
      </c>
      <c r="J26768" s="7" t="str">
        <f>VLOOKUP(C26768,'[1]T. Apoyo Sistema'!$B$1:$C$89,2,0)</f>
        <v>SI</v>
      </c>
    </row>
    <row r="26769" spans="1:10" x14ac:dyDescent="0.25">
      <c r="A26769" s="4" t="str">
        <f>CONCATENATE(B26769,"-",C26769,"-",D26769)</f>
        <v>46271-POX67-sec1</v>
      </c>
      <c r="B26769" s="16">
        <v>46271</v>
      </c>
      <c r="C26769" s="10" t="s">
        <v>51</v>
      </c>
      <c r="D26769" s="10" t="s">
        <v>75</v>
      </c>
      <c r="E26769" s="10">
        <v>0</v>
      </c>
      <c r="F26769" s="10">
        <v>22.283333333333335</v>
      </c>
      <c r="G26769" s="10">
        <v>1.716666666666665</v>
      </c>
      <c r="H26769" s="10">
        <v>0</v>
      </c>
      <c r="I26769" s="4" t="s">
        <v>828</v>
      </c>
      <c r="J26769" s="7" t="str">
        <f>VLOOKUP(C26769,'[1]T. Apoyo Sistema'!$B$1:$C$89,2,0)</f>
        <v>SI</v>
      </c>
    </row>
    <row r="26770" spans="1:10" x14ac:dyDescent="0.25">
      <c r="A26770" s="4" t="str">
        <f>CONCATENATE(B26770,"-",C26770,"-",D26770)</f>
        <v>46271-POX67-sec2</v>
      </c>
      <c r="B26770" s="16">
        <v>46271</v>
      </c>
      <c r="C26770" s="10" t="s">
        <v>51</v>
      </c>
      <c r="D26770" s="10" t="s">
        <v>76</v>
      </c>
      <c r="E26770" s="10">
        <v>0</v>
      </c>
      <c r="F26770" s="10">
        <v>22.283333333333335</v>
      </c>
      <c r="G26770" s="10">
        <v>1.716666666666665</v>
      </c>
      <c r="H26770" s="10">
        <v>0</v>
      </c>
      <c r="I26770" s="4" t="s">
        <v>828</v>
      </c>
      <c r="J26770" s="7" t="str">
        <f>VLOOKUP(C26770,'[1]T. Apoyo Sistema'!$B$1:$C$89,2,0)</f>
        <v>SI</v>
      </c>
    </row>
    <row r="26771" spans="1:10" x14ac:dyDescent="0.25">
      <c r="A26771" s="4" t="str">
        <f>CONCATENATE(B26771,"-",C26771,"-",D26771)</f>
        <v>46267-POX66-com3</v>
      </c>
      <c r="B26771" s="15">
        <v>46267</v>
      </c>
      <c r="C26771" s="10" t="s">
        <v>110</v>
      </c>
      <c r="D26771" s="10" t="s">
        <v>77</v>
      </c>
      <c r="E26771" s="10">
        <v>0</v>
      </c>
      <c r="F26771" s="12">
        <v>0</v>
      </c>
      <c r="G26771" s="12">
        <v>23.983333333333334</v>
      </c>
      <c r="H26771" s="12">
        <v>0</v>
      </c>
      <c r="I26771" s="4" t="s">
        <v>828</v>
      </c>
      <c r="J26771" s="7" t="str">
        <f>VLOOKUP(C26771,'[1]T. Apoyo Sistema'!$B$1:$C$89,2,0)</f>
        <v>SI</v>
      </c>
    </row>
    <row r="26772" spans="1:10" x14ac:dyDescent="0.25">
      <c r="A26772" s="4" t="str">
        <f>CONCATENATE(B26772,"-",C26772,"-",D26772)</f>
        <v>46267-POX66-gen1</v>
      </c>
      <c r="B26772" s="15">
        <v>46267</v>
      </c>
      <c r="C26772" s="10" t="s">
        <v>110</v>
      </c>
      <c r="D26772" s="10" t="s">
        <v>59</v>
      </c>
      <c r="E26772" s="10">
        <v>0</v>
      </c>
      <c r="F26772" s="12">
        <v>0</v>
      </c>
      <c r="G26772" s="12">
        <v>23.983333333333334</v>
      </c>
      <c r="H26772" s="12">
        <v>0</v>
      </c>
      <c r="I26772" s="4" t="s">
        <v>828</v>
      </c>
      <c r="J26772" s="7" t="str">
        <f>VLOOKUP(C26772,'[1]T. Apoyo Sistema'!$B$1:$C$89,2,0)</f>
        <v>SI</v>
      </c>
    </row>
    <row r="26773" spans="1:10" x14ac:dyDescent="0.25">
      <c r="A26773" s="4" t="str">
        <f>CONCATENATE(B26773,"-",C26773,"-",D26773)</f>
        <v>46267-POX66-gen2</v>
      </c>
      <c r="B26773" s="15">
        <v>46267</v>
      </c>
      <c r="C26773" s="10" t="s">
        <v>110</v>
      </c>
      <c r="D26773" s="10" t="s">
        <v>73</v>
      </c>
      <c r="E26773" s="10">
        <v>0</v>
      </c>
      <c r="F26773" s="12">
        <v>0</v>
      </c>
      <c r="G26773" s="12">
        <v>23.983333333333334</v>
      </c>
      <c r="H26773" s="12">
        <v>0</v>
      </c>
      <c r="I26773" s="4" t="s">
        <v>828</v>
      </c>
      <c r="J26773" s="7" t="str">
        <f>VLOOKUP(C26773,'[1]T. Apoyo Sistema'!$B$1:$C$89,2,0)</f>
        <v>SI</v>
      </c>
    </row>
    <row r="26774" spans="1:10" x14ac:dyDescent="0.25">
      <c r="A26774" s="4" t="str">
        <f>CONCATENATE(B26774,"-",C26774,"-",D26774)</f>
        <v>46267-POX66-psa1</v>
      </c>
      <c r="B26774" s="15">
        <v>46267</v>
      </c>
      <c r="C26774" s="10" t="s">
        <v>110</v>
      </c>
      <c r="D26774" s="10" t="s">
        <v>60</v>
      </c>
      <c r="E26774" s="10">
        <v>0</v>
      </c>
      <c r="F26774" s="12">
        <v>0</v>
      </c>
      <c r="G26774" s="12">
        <v>23.983333333333334</v>
      </c>
      <c r="H26774" s="12">
        <v>0</v>
      </c>
      <c r="I26774" s="4" t="s">
        <v>828</v>
      </c>
      <c r="J26774" s="7" t="str">
        <f>VLOOKUP(C26774,'[1]T. Apoyo Sistema'!$B$1:$C$89,2,0)</f>
        <v>SI</v>
      </c>
    </row>
    <row r="26775" spans="1:10" x14ac:dyDescent="0.25">
      <c r="A26775" s="4" t="str">
        <f>CONCATENATE(B26775,"-",C26775,"-",D26775)</f>
        <v>46267-POX66-psa2</v>
      </c>
      <c r="B26775" s="15">
        <v>46267</v>
      </c>
      <c r="C26775" s="10" t="s">
        <v>110</v>
      </c>
      <c r="D26775" s="10" t="s">
        <v>74</v>
      </c>
      <c r="E26775" s="10">
        <v>0</v>
      </c>
      <c r="F26775" s="12">
        <v>0</v>
      </c>
      <c r="G26775" s="12">
        <v>23.983333333333334</v>
      </c>
      <c r="H26775" s="12">
        <v>0</v>
      </c>
      <c r="I26775" s="4" t="s">
        <v>828</v>
      </c>
      <c r="J26775" s="7" t="str">
        <f>VLOOKUP(C26775,'[1]T. Apoyo Sistema'!$B$1:$C$89,2,0)</f>
        <v>SI</v>
      </c>
    </row>
    <row r="26776" spans="1:10" x14ac:dyDescent="0.25">
      <c r="A26776" s="4" t="str">
        <f>CONCATENATE(B26776,"-",C26776,"-",D26776)</f>
        <v>46267-POX66-psa3</v>
      </c>
      <c r="B26776" s="15">
        <v>46267</v>
      </c>
      <c r="C26776" s="10" t="s">
        <v>110</v>
      </c>
      <c r="D26776" s="10" t="s">
        <v>79</v>
      </c>
      <c r="E26776" s="10">
        <v>0</v>
      </c>
      <c r="F26776" s="12">
        <v>0</v>
      </c>
      <c r="G26776" s="12">
        <v>23.983333333333334</v>
      </c>
      <c r="H26776" s="12">
        <v>0</v>
      </c>
      <c r="I26776" s="4" t="s">
        <v>828</v>
      </c>
      <c r="J26776" s="7" t="str">
        <f>VLOOKUP(C26776,'[1]T. Apoyo Sistema'!$B$1:$C$89,2,0)</f>
        <v>SI</v>
      </c>
    </row>
    <row r="26777" spans="1:10" x14ac:dyDescent="0.25">
      <c r="A26777" s="4" t="str">
        <f>CONCATENATE(B26777,"-",C26777,"-",D26777)</f>
        <v>46267-POX66-psa4</v>
      </c>
      <c r="B26777" s="15">
        <v>46267</v>
      </c>
      <c r="C26777" s="10" t="s">
        <v>110</v>
      </c>
      <c r="D26777" s="10" t="s">
        <v>80</v>
      </c>
      <c r="E26777" s="10">
        <v>0</v>
      </c>
      <c r="F26777" s="12">
        <v>0</v>
      </c>
      <c r="G26777" s="12">
        <v>23.983333333333334</v>
      </c>
      <c r="H26777" s="12">
        <v>0</v>
      </c>
      <c r="I26777" s="4" t="s">
        <v>828</v>
      </c>
      <c r="J26777" s="7" t="str">
        <f>VLOOKUP(C26777,'[1]T. Apoyo Sistema'!$B$1:$C$89,2,0)</f>
        <v>SI</v>
      </c>
    </row>
    <row r="26778" spans="1:10" x14ac:dyDescent="0.25">
      <c r="A26778" s="4" t="str">
        <f>CONCATENATE(B26778,"-",C26778,"-",D26778)</f>
        <v>46267-POX66-sec1</v>
      </c>
      <c r="B26778" s="15">
        <v>46267</v>
      </c>
      <c r="C26778" s="10" t="s">
        <v>110</v>
      </c>
      <c r="D26778" s="10" t="s">
        <v>75</v>
      </c>
      <c r="E26778" s="10">
        <v>0</v>
      </c>
      <c r="F26778" s="12">
        <v>0</v>
      </c>
      <c r="G26778" s="12">
        <v>23.983333333333334</v>
      </c>
      <c r="H26778" s="12">
        <v>0</v>
      </c>
      <c r="I26778" s="4" t="s">
        <v>828</v>
      </c>
      <c r="J26778" s="7" t="str">
        <f>VLOOKUP(C26778,'[1]T. Apoyo Sistema'!$B$1:$C$89,2,0)</f>
        <v>SI</v>
      </c>
    </row>
    <row r="26779" spans="1:10" x14ac:dyDescent="0.25">
      <c r="A26779" s="4" t="str">
        <f>CONCATENATE(B26779,"-",C26779,"-",D26779)</f>
        <v>46267-POX66-sec2</v>
      </c>
      <c r="B26779" s="15">
        <v>46267</v>
      </c>
      <c r="C26779" s="10" t="s">
        <v>110</v>
      </c>
      <c r="D26779" s="10" t="s">
        <v>76</v>
      </c>
      <c r="E26779" s="10">
        <v>0</v>
      </c>
      <c r="F26779" s="12">
        <v>0</v>
      </c>
      <c r="G26779" s="12">
        <v>23.983333333333334</v>
      </c>
      <c r="H26779" s="12">
        <v>0</v>
      </c>
      <c r="I26779" s="4" t="s">
        <v>828</v>
      </c>
      <c r="J26779" s="7" t="str">
        <f>VLOOKUP(C26779,'[1]T. Apoyo Sistema'!$B$1:$C$89,2,0)</f>
        <v>SI</v>
      </c>
    </row>
    <row r="26780" spans="1:10" x14ac:dyDescent="0.25">
      <c r="A26780" s="4" t="str">
        <f>CONCATENATE(B26780,"-",C26780,"-",D26780)</f>
        <v>46268-POX42-bbd1</v>
      </c>
      <c r="B26780" s="16">
        <v>46268</v>
      </c>
      <c r="C26780" s="10" t="s">
        <v>44</v>
      </c>
      <c r="D26780" s="10" t="s">
        <v>69</v>
      </c>
      <c r="E26780" s="10">
        <v>0</v>
      </c>
      <c r="F26780" s="10">
        <v>0</v>
      </c>
      <c r="G26780" s="10">
        <v>23.983333333333334</v>
      </c>
      <c r="H26780" s="10">
        <v>0</v>
      </c>
      <c r="I26780" s="4" t="s">
        <v>828</v>
      </c>
      <c r="J26780" s="7" t="str">
        <f>VLOOKUP(C26780,'[1]T. Apoyo Sistema'!$B$1:$C$89,2,0)</f>
        <v>SI</v>
      </c>
    </row>
    <row r="26781" spans="1:10" x14ac:dyDescent="0.25">
      <c r="A26781" s="4" t="str">
        <f>CONCATENATE(B26781,"-",C26781,"-",D26781)</f>
        <v>46268-POX42-bbd2</v>
      </c>
      <c r="B26781" s="16">
        <v>46268</v>
      </c>
      <c r="C26781" s="10" t="s">
        <v>44</v>
      </c>
      <c r="D26781" s="10" t="s">
        <v>70</v>
      </c>
      <c r="E26781" s="10">
        <v>0</v>
      </c>
      <c r="F26781" s="10">
        <v>0</v>
      </c>
      <c r="G26781" s="10">
        <v>23.983333333333334</v>
      </c>
      <c r="H26781" s="10">
        <v>0</v>
      </c>
      <c r="I26781" s="4" t="s">
        <v>828</v>
      </c>
      <c r="J26781" s="7" t="str">
        <f>VLOOKUP(C26781,'[1]T. Apoyo Sistema'!$B$1:$C$89,2,0)</f>
        <v>SI</v>
      </c>
    </row>
    <row r="26782" spans="1:10" x14ac:dyDescent="0.25">
      <c r="A26782" s="4" t="str">
        <f>CONCATENATE(B26782,"-",C26782,"-",D26782)</f>
        <v>46268-POX42-com1</v>
      </c>
      <c r="B26782" s="16">
        <v>46268</v>
      </c>
      <c r="C26782" s="10" t="s">
        <v>44</v>
      </c>
      <c r="D26782" s="10" t="s">
        <v>71</v>
      </c>
      <c r="E26782" s="10">
        <v>0</v>
      </c>
      <c r="F26782" s="10">
        <v>0</v>
      </c>
      <c r="G26782" s="10">
        <v>23.983333333333334</v>
      </c>
      <c r="H26782" s="10">
        <v>0</v>
      </c>
      <c r="I26782" s="4" t="s">
        <v>828</v>
      </c>
      <c r="J26782" s="7" t="str">
        <f>VLOOKUP(C26782,'[1]T. Apoyo Sistema'!$B$1:$C$89,2,0)</f>
        <v>SI</v>
      </c>
    </row>
    <row r="26783" spans="1:10" x14ac:dyDescent="0.25">
      <c r="A26783" s="4" t="str">
        <f>CONCATENATE(B26783,"-",C26783,"-",D26783)</f>
        <v>46268-POX42-com2</v>
      </c>
      <c r="B26783" s="16">
        <v>46268</v>
      </c>
      <c r="C26783" s="10" t="s">
        <v>44</v>
      </c>
      <c r="D26783" s="10" t="s">
        <v>72</v>
      </c>
      <c r="E26783" s="10">
        <v>0</v>
      </c>
      <c r="F26783" s="10">
        <v>0</v>
      </c>
      <c r="G26783" s="10">
        <v>23.983333333333334</v>
      </c>
      <c r="H26783" s="10">
        <v>0</v>
      </c>
      <c r="I26783" s="4" t="s">
        <v>828</v>
      </c>
      <c r="J26783" s="7" t="str">
        <f>VLOOKUP(C26783,'[1]T. Apoyo Sistema'!$B$1:$C$89,2,0)</f>
        <v>SI</v>
      </c>
    </row>
    <row r="26784" spans="1:10" x14ac:dyDescent="0.25">
      <c r="A26784" s="4" t="str">
        <f>CONCATENATE(B26784,"-",C26784,"-",D26784)</f>
        <v>46268-POX42-com3</v>
      </c>
      <c r="B26784" s="16">
        <v>46268</v>
      </c>
      <c r="C26784" s="10" t="s">
        <v>44</v>
      </c>
      <c r="D26784" s="10" t="s">
        <v>77</v>
      </c>
      <c r="E26784" s="10">
        <v>0</v>
      </c>
      <c r="F26784" s="10">
        <v>0</v>
      </c>
      <c r="G26784" s="10">
        <v>23.983333333333334</v>
      </c>
      <c r="H26784" s="10">
        <v>0</v>
      </c>
      <c r="I26784" s="4" t="s">
        <v>828</v>
      </c>
      <c r="J26784" s="7" t="str">
        <f>VLOOKUP(C26784,'[1]T. Apoyo Sistema'!$B$1:$C$89,2,0)</f>
        <v>SI</v>
      </c>
    </row>
    <row r="26785" spans="1:10" x14ac:dyDescent="0.25">
      <c r="A26785" s="4" t="str">
        <f>CONCATENATE(B26785,"-",C26785,"-",D26785)</f>
        <v>46272-OXMP09-gen1</v>
      </c>
      <c r="B26785" s="16">
        <v>46272</v>
      </c>
      <c r="C26785" s="10" t="s">
        <v>114</v>
      </c>
      <c r="D26785" s="10" t="s">
        <v>59</v>
      </c>
      <c r="E26785" s="10">
        <v>0</v>
      </c>
      <c r="F26785" s="10">
        <v>24</v>
      </c>
      <c r="G26785" s="10">
        <v>0</v>
      </c>
      <c r="H26785" s="10">
        <v>0</v>
      </c>
      <c r="I26785" s="4" t="s">
        <v>828</v>
      </c>
      <c r="J26785" s="7" t="str">
        <f>VLOOKUP(C26785,'[1]T. Apoyo Sistema'!$B$1:$C$89,2,0)</f>
        <v>NO</v>
      </c>
    </row>
    <row r="26786" spans="1:10" x14ac:dyDescent="0.25">
      <c r="A26786" s="4" t="str">
        <f>CONCATENATE(B26786,"-",C26786,"-",D26786)</f>
        <v>46272-OXMP09-psa1</v>
      </c>
      <c r="B26786" s="16">
        <v>46272</v>
      </c>
      <c r="C26786" s="10" t="s">
        <v>114</v>
      </c>
      <c r="D26786" s="10" t="s">
        <v>60</v>
      </c>
      <c r="E26786" s="10">
        <v>0</v>
      </c>
      <c r="F26786" s="10">
        <v>24</v>
      </c>
      <c r="G26786" s="10">
        <v>0</v>
      </c>
      <c r="H26786" s="10">
        <v>0</v>
      </c>
      <c r="I26786" s="4" t="s">
        <v>828</v>
      </c>
      <c r="J26786" s="7" t="str">
        <f>VLOOKUP(C26786,'[1]T. Apoyo Sistema'!$B$1:$C$89,2,0)</f>
        <v>NO</v>
      </c>
    </row>
    <row r="26787" spans="1:10" x14ac:dyDescent="0.25">
      <c r="A26787" s="4" t="str">
        <f>CONCATENATE(B26787,"-",C26787,"-",D26787)</f>
        <v>46272-OXMP10-gen1</v>
      </c>
      <c r="B26787" s="16">
        <v>46272</v>
      </c>
      <c r="C26787" s="10" t="s">
        <v>58</v>
      </c>
      <c r="D26787" s="10" t="s">
        <v>59</v>
      </c>
      <c r="E26787" s="10">
        <v>0</v>
      </c>
      <c r="F26787" s="10">
        <v>24</v>
      </c>
      <c r="G26787" s="10">
        <v>0</v>
      </c>
      <c r="H26787" s="10">
        <v>0</v>
      </c>
      <c r="I26787" s="4" t="s">
        <v>828</v>
      </c>
      <c r="J26787" s="7" t="str">
        <f>VLOOKUP(C26787,'[1]T. Apoyo Sistema'!$B$1:$C$89,2,0)</f>
        <v>NO</v>
      </c>
    </row>
    <row r="26788" spans="1:10" x14ac:dyDescent="0.25">
      <c r="A26788" s="4" t="str">
        <f>CONCATENATE(B26788,"-",C26788,"-",D26788)</f>
        <v>46272-OXMP10-psa1</v>
      </c>
      <c r="B26788" s="16">
        <v>46272</v>
      </c>
      <c r="C26788" s="10" t="s">
        <v>58</v>
      </c>
      <c r="D26788" s="10" t="s">
        <v>60</v>
      </c>
      <c r="E26788" s="10">
        <v>0</v>
      </c>
      <c r="F26788" s="10">
        <v>24</v>
      </c>
      <c r="G26788" s="10">
        <v>0</v>
      </c>
      <c r="H26788" s="10">
        <v>0</v>
      </c>
      <c r="I26788" s="4" t="s">
        <v>828</v>
      </c>
      <c r="J26788" s="7" t="str">
        <f>VLOOKUP(C26788,'[1]T. Apoyo Sistema'!$B$1:$C$89,2,0)</f>
        <v>NO</v>
      </c>
    </row>
    <row r="26789" spans="1:10" x14ac:dyDescent="0.25">
      <c r="A26789" s="4" t="str">
        <f>CONCATENATE(B26789,"-",C26789,"-",D26789)</f>
        <v>46272-OXMP11-gen1</v>
      </c>
      <c r="B26789" s="16">
        <v>46272</v>
      </c>
      <c r="C26789" s="10" t="s">
        <v>115</v>
      </c>
      <c r="D26789" s="10" t="s">
        <v>59</v>
      </c>
      <c r="E26789" s="10">
        <v>0</v>
      </c>
      <c r="F26789" s="10">
        <v>24</v>
      </c>
      <c r="G26789" s="10">
        <v>0</v>
      </c>
      <c r="H26789" s="10">
        <v>0</v>
      </c>
      <c r="I26789" s="4" t="s">
        <v>828</v>
      </c>
      <c r="J26789" s="7" t="str">
        <f>VLOOKUP(C26789,'[1]T. Apoyo Sistema'!$B$1:$C$89,2,0)</f>
        <v>NO</v>
      </c>
    </row>
    <row r="26790" spans="1:10" x14ac:dyDescent="0.25">
      <c r="A26790" s="4" t="str">
        <f>CONCATENATE(B26790,"-",C26790,"-",D26790)</f>
        <v>46272-OXMP11-psa1</v>
      </c>
      <c r="B26790" s="16">
        <v>46272</v>
      </c>
      <c r="C26790" s="10" t="s">
        <v>115</v>
      </c>
      <c r="D26790" s="10" t="s">
        <v>60</v>
      </c>
      <c r="E26790" s="10">
        <v>0</v>
      </c>
      <c r="F26790" s="10">
        <v>18.766666666666666</v>
      </c>
      <c r="G26790" s="10">
        <v>5.2333333333333343</v>
      </c>
      <c r="H26790" s="10">
        <v>0</v>
      </c>
      <c r="I26790" s="4" t="s">
        <v>828</v>
      </c>
      <c r="J26790" s="7" t="str">
        <f>VLOOKUP(C26790,'[1]T. Apoyo Sistema'!$B$1:$C$89,2,0)</f>
        <v>NO</v>
      </c>
    </row>
    <row r="26791" spans="1:10" x14ac:dyDescent="0.25">
      <c r="A26791" s="4" t="str">
        <f>CONCATENATE(B26791,"-",C26791,"-",D26791)</f>
        <v>46272-OXMP12-gen1</v>
      </c>
      <c r="B26791" s="16">
        <v>46272</v>
      </c>
      <c r="C26791" s="10" t="s">
        <v>116</v>
      </c>
      <c r="D26791" s="10" t="s">
        <v>59</v>
      </c>
      <c r="E26791" s="10">
        <v>0</v>
      </c>
      <c r="F26791" s="10">
        <v>24</v>
      </c>
      <c r="G26791" s="10">
        <v>0</v>
      </c>
      <c r="H26791" s="10">
        <v>0</v>
      </c>
      <c r="I26791" s="4" t="s">
        <v>828</v>
      </c>
      <c r="J26791" s="7" t="str">
        <f>VLOOKUP(C26791,'[1]T. Apoyo Sistema'!$B$1:$C$89,2,0)</f>
        <v>NO</v>
      </c>
    </row>
    <row r="26792" spans="1:10" x14ac:dyDescent="0.25">
      <c r="A26792" s="4" t="str">
        <f>CONCATENATE(B26792,"-",C26792,"-",D26792)</f>
        <v>46272-OXMP12-psa1</v>
      </c>
      <c r="B26792" s="16">
        <v>46272</v>
      </c>
      <c r="C26792" s="10" t="s">
        <v>116</v>
      </c>
      <c r="D26792" s="10" t="s">
        <v>60</v>
      </c>
      <c r="E26792" s="10">
        <v>0</v>
      </c>
      <c r="F26792" s="10">
        <v>17.05</v>
      </c>
      <c r="G26792" s="10">
        <v>6.9499999999999993</v>
      </c>
      <c r="H26792" s="10">
        <v>0</v>
      </c>
      <c r="I26792" s="4" t="s">
        <v>828</v>
      </c>
      <c r="J26792" s="7" t="str">
        <f>VLOOKUP(C26792,'[1]T. Apoyo Sistema'!$B$1:$C$89,2,0)</f>
        <v>NO</v>
      </c>
    </row>
    <row r="26793" spans="1:10" x14ac:dyDescent="0.25">
      <c r="A26793" s="4" t="str">
        <f>CONCATENATE(B26793,"-",C26793,"-",D26793)</f>
        <v>46272-OXMP13-gen1</v>
      </c>
      <c r="B26793" s="16">
        <v>46272</v>
      </c>
      <c r="C26793" s="10" t="s">
        <v>117</v>
      </c>
      <c r="D26793" s="10" t="s">
        <v>59</v>
      </c>
      <c r="E26793" s="10">
        <v>0</v>
      </c>
      <c r="F26793" s="10">
        <v>24</v>
      </c>
      <c r="G26793" s="10">
        <v>0</v>
      </c>
      <c r="H26793" s="10">
        <v>0</v>
      </c>
      <c r="I26793" s="4" t="s">
        <v>828</v>
      </c>
      <c r="J26793" s="7" t="str">
        <f>VLOOKUP(C26793,'[1]T. Apoyo Sistema'!$B$1:$C$89,2,0)</f>
        <v>NO</v>
      </c>
    </row>
    <row r="26794" spans="1:10" x14ac:dyDescent="0.25">
      <c r="A26794" s="4" t="str">
        <f>CONCATENATE(B26794,"-",C26794,"-",D26794)</f>
        <v>46272-OXMP13-psa1</v>
      </c>
      <c r="B26794" s="16">
        <v>46272</v>
      </c>
      <c r="C26794" s="10" t="s">
        <v>117</v>
      </c>
      <c r="D26794" s="10" t="s">
        <v>60</v>
      </c>
      <c r="E26794" s="10">
        <v>0</v>
      </c>
      <c r="F26794" s="10">
        <v>24</v>
      </c>
      <c r="G26794" s="10">
        <v>0</v>
      </c>
      <c r="H26794" s="10">
        <v>0</v>
      </c>
      <c r="I26794" s="4" t="s">
        <v>828</v>
      </c>
      <c r="J26794" s="7" t="str">
        <f>VLOOKUP(C26794,'[1]T. Apoyo Sistema'!$B$1:$C$89,2,0)</f>
        <v>NO</v>
      </c>
    </row>
    <row r="26795" spans="1:10" x14ac:dyDescent="0.25">
      <c r="A26795" s="4" t="str">
        <f>CONCATENATE(B26795,"-",C26795,"-",D26795)</f>
        <v>46272-OXMP14-gen1</v>
      </c>
      <c r="B26795" s="16">
        <v>46272</v>
      </c>
      <c r="C26795" s="10" t="s">
        <v>61</v>
      </c>
      <c r="D26795" s="10" t="s">
        <v>59</v>
      </c>
      <c r="E26795" s="10">
        <v>0</v>
      </c>
      <c r="F26795" s="10">
        <v>24</v>
      </c>
      <c r="G26795" s="10">
        <v>0</v>
      </c>
      <c r="H26795" s="10">
        <v>0</v>
      </c>
      <c r="I26795" s="4" t="s">
        <v>828</v>
      </c>
      <c r="J26795" s="7" t="str">
        <f>VLOOKUP(C26795,'[1]T. Apoyo Sistema'!$B$1:$C$89,2,0)</f>
        <v>NO</v>
      </c>
    </row>
    <row r="26796" spans="1:10" x14ac:dyDescent="0.25">
      <c r="A26796" s="4" t="str">
        <f>CONCATENATE(B26796,"-",C26796,"-",D26796)</f>
        <v>46272-OXMP14-psa1</v>
      </c>
      <c r="B26796" s="16">
        <v>46272</v>
      </c>
      <c r="C26796" s="10" t="s">
        <v>61</v>
      </c>
      <c r="D26796" s="10" t="s">
        <v>60</v>
      </c>
      <c r="E26796" s="10">
        <v>0</v>
      </c>
      <c r="F26796" s="10">
        <v>24</v>
      </c>
      <c r="G26796" s="10">
        <v>0</v>
      </c>
      <c r="H26796" s="10">
        <v>0</v>
      </c>
      <c r="I26796" s="4" t="s">
        <v>828</v>
      </c>
      <c r="J26796" s="7" t="str">
        <f>VLOOKUP(C26796,'[1]T. Apoyo Sistema'!$B$1:$C$89,2,0)</f>
        <v>NO</v>
      </c>
    </row>
    <row r="26797" spans="1:10" x14ac:dyDescent="0.25">
      <c r="A26797" s="4" t="str">
        <f>CONCATENATE(B26797,"-",C26797,"-",D26797)</f>
        <v>46272-OXMP15-gen1</v>
      </c>
      <c r="B26797" s="16">
        <v>46272</v>
      </c>
      <c r="C26797" s="10" t="s">
        <v>43</v>
      </c>
      <c r="D26797" s="10" t="s">
        <v>59</v>
      </c>
      <c r="E26797" s="10">
        <v>0</v>
      </c>
      <c r="F26797" s="10">
        <v>24</v>
      </c>
      <c r="G26797" s="10">
        <v>0</v>
      </c>
      <c r="H26797" s="10">
        <v>0</v>
      </c>
      <c r="I26797" s="4" t="s">
        <v>828</v>
      </c>
      <c r="J26797" s="7" t="str">
        <f>VLOOKUP(C26797,'[1]T. Apoyo Sistema'!$B$1:$C$89,2,0)</f>
        <v>NO</v>
      </c>
    </row>
    <row r="26798" spans="1:10" x14ac:dyDescent="0.25">
      <c r="A26798" s="4" t="str">
        <f>CONCATENATE(B26798,"-",C26798,"-",D26798)</f>
        <v>46272-OXMP15-psa1</v>
      </c>
      <c r="B26798" s="16">
        <v>46272</v>
      </c>
      <c r="C26798" s="10" t="s">
        <v>43</v>
      </c>
      <c r="D26798" s="10" t="s">
        <v>60</v>
      </c>
      <c r="E26798" s="10">
        <v>0</v>
      </c>
      <c r="F26798" s="10">
        <v>24</v>
      </c>
      <c r="G26798" s="10">
        <v>0</v>
      </c>
      <c r="H26798" s="10">
        <v>0</v>
      </c>
      <c r="I26798" s="4" t="s">
        <v>828</v>
      </c>
      <c r="J26798" s="7" t="str">
        <f>VLOOKUP(C26798,'[1]T. Apoyo Sistema'!$B$1:$C$89,2,0)</f>
        <v>NO</v>
      </c>
    </row>
    <row r="26799" spans="1:10" x14ac:dyDescent="0.25">
      <c r="A26799" s="4" t="str">
        <f>CONCATENATE(B26799,"-",C26799,"-",D26799)</f>
        <v>46272-OXMP16-gen1</v>
      </c>
      <c r="B26799" s="16">
        <v>46272</v>
      </c>
      <c r="C26799" s="10" t="s">
        <v>62</v>
      </c>
      <c r="D26799" s="10" t="s">
        <v>59</v>
      </c>
      <c r="E26799" s="10">
        <v>0</v>
      </c>
      <c r="F26799" s="10">
        <v>24</v>
      </c>
      <c r="G26799" s="10">
        <v>0</v>
      </c>
      <c r="H26799" s="10">
        <v>0</v>
      </c>
      <c r="I26799" s="4" t="s">
        <v>828</v>
      </c>
      <c r="J26799" s="7" t="str">
        <f>VLOOKUP(C26799,'[1]T. Apoyo Sistema'!$B$1:$C$89,2,0)</f>
        <v>NO</v>
      </c>
    </row>
    <row r="26800" spans="1:10" x14ac:dyDescent="0.25">
      <c r="A26800" s="4" t="str">
        <f>CONCATENATE(B26800,"-",C26800,"-",D26800)</f>
        <v>46272-OXMP16-psa1</v>
      </c>
      <c r="B26800" s="16">
        <v>46272</v>
      </c>
      <c r="C26800" s="10" t="s">
        <v>62</v>
      </c>
      <c r="D26800" s="10" t="s">
        <v>60</v>
      </c>
      <c r="E26800" s="10">
        <v>0</v>
      </c>
      <c r="F26800" s="10">
        <v>24</v>
      </c>
      <c r="G26800" s="10">
        <v>0</v>
      </c>
      <c r="H26800" s="10">
        <v>0</v>
      </c>
      <c r="I26800" s="4" t="s">
        <v>828</v>
      </c>
      <c r="J26800" s="7" t="str">
        <f>VLOOKUP(C26800,'[1]T. Apoyo Sistema'!$B$1:$C$89,2,0)</f>
        <v>NO</v>
      </c>
    </row>
    <row r="26801" spans="1:10" x14ac:dyDescent="0.25">
      <c r="A26801" s="4" t="str">
        <f>CONCATENATE(B26801,"-",C26801,"-",D26801)</f>
        <v>46272-OXMPN2-gen1</v>
      </c>
      <c r="B26801" s="16">
        <v>46272</v>
      </c>
      <c r="C26801" s="10" t="s">
        <v>118</v>
      </c>
      <c r="D26801" s="10" t="s">
        <v>59</v>
      </c>
      <c r="E26801" s="10">
        <v>0</v>
      </c>
      <c r="F26801" s="10">
        <v>24</v>
      </c>
      <c r="G26801" s="10">
        <v>0</v>
      </c>
      <c r="H26801" s="10">
        <v>0</v>
      </c>
      <c r="I26801" s="4" t="s">
        <v>828</v>
      </c>
      <c r="J26801" s="7" t="str">
        <f>VLOOKUP(C26801,'[1]T. Apoyo Sistema'!$B$1:$C$89,2,0)</f>
        <v>NO</v>
      </c>
    </row>
    <row r="26802" spans="1:10" x14ac:dyDescent="0.25">
      <c r="A26802" s="4" t="str">
        <f>CONCATENATE(B26802,"-",C26802,"-",D26802)</f>
        <v>46272-OXMPN2-psa1</v>
      </c>
      <c r="B26802" s="16">
        <v>46272</v>
      </c>
      <c r="C26802" s="10" t="s">
        <v>118</v>
      </c>
      <c r="D26802" s="10" t="s">
        <v>60</v>
      </c>
      <c r="E26802" s="10">
        <v>0</v>
      </c>
      <c r="F26802" s="10">
        <v>24</v>
      </c>
      <c r="G26802" s="10">
        <v>0</v>
      </c>
      <c r="H26802" s="10">
        <v>0</v>
      </c>
      <c r="I26802" s="4" t="s">
        <v>828</v>
      </c>
      <c r="J26802" s="7" t="str">
        <f>VLOOKUP(C26802,'[1]T. Apoyo Sistema'!$B$1:$C$89,2,0)</f>
        <v>NO</v>
      </c>
    </row>
    <row r="26803" spans="1:10" x14ac:dyDescent="0.25">
      <c r="A26803" s="4" t="str">
        <f>CONCATENATE(B26803,"-",C26803,"-",D26803)</f>
        <v>46272-OXMPN4-gen1</v>
      </c>
      <c r="B26803" s="16">
        <v>46272</v>
      </c>
      <c r="C26803" s="10" t="s">
        <v>63</v>
      </c>
      <c r="D26803" s="10" t="s">
        <v>59</v>
      </c>
      <c r="E26803" s="10">
        <v>0</v>
      </c>
      <c r="F26803" s="10">
        <v>24</v>
      </c>
      <c r="G26803" s="10">
        <v>0</v>
      </c>
      <c r="H26803" s="10">
        <v>0</v>
      </c>
      <c r="I26803" s="4" t="s">
        <v>828</v>
      </c>
      <c r="J26803" s="7" t="str">
        <f>VLOOKUP(C26803,'[1]T. Apoyo Sistema'!$B$1:$C$89,2,0)</f>
        <v>NO</v>
      </c>
    </row>
    <row r="26804" spans="1:10" x14ac:dyDescent="0.25">
      <c r="A26804" s="4" t="str">
        <f>CONCATENATE(B26804,"-",C26804,"-",D26804)</f>
        <v>46272-OXMPN4-psa1</v>
      </c>
      <c r="B26804" s="16">
        <v>46272</v>
      </c>
      <c r="C26804" s="10" t="s">
        <v>63</v>
      </c>
      <c r="D26804" s="10" t="s">
        <v>60</v>
      </c>
      <c r="E26804" s="10">
        <v>0</v>
      </c>
      <c r="F26804" s="10">
        <v>24</v>
      </c>
      <c r="G26804" s="10">
        <v>0</v>
      </c>
      <c r="H26804" s="10">
        <v>0</v>
      </c>
      <c r="I26804" s="4" t="s">
        <v>828</v>
      </c>
      <c r="J26804" s="7" t="str">
        <f>VLOOKUP(C26804,'[1]T. Apoyo Sistema'!$B$1:$C$89,2,0)</f>
        <v>NO</v>
      </c>
    </row>
    <row r="26805" spans="1:10" x14ac:dyDescent="0.25">
      <c r="A26805" s="4" t="str">
        <f>CONCATENATE(B26805,"-",C26805,"-",D26805)</f>
        <v>46272-OXMPN5-gen1</v>
      </c>
      <c r="B26805" s="16">
        <v>46272</v>
      </c>
      <c r="C26805" s="10" t="s">
        <v>64</v>
      </c>
      <c r="D26805" s="10" t="s">
        <v>59</v>
      </c>
      <c r="E26805" s="10">
        <v>0</v>
      </c>
      <c r="F26805" s="10">
        <v>24</v>
      </c>
      <c r="G26805" s="10">
        <v>0</v>
      </c>
      <c r="H26805" s="10">
        <v>0</v>
      </c>
      <c r="I26805" s="4" t="s">
        <v>828</v>
      </c>
      <c r="J26805" s="7" t="str">
        <f>VLOOKUP(C26805,'[1]T. Apoyo Sistema'!$B$1:$C$89,2,0)</f>
        <v>NO</v>
      </c>
    </row>
    <row r="26806" spans="1:10" x14ac:dyDescent="0.25">
      <c r="A26806" s="4" t="str">
        <f>CONCATENATE(B26806,"-",C26806,"-",D26806)</f>
        <v>46272-OXMPN5-psa1</v>
      </c>
      <c r="B26806" s="16">
        <v>46272</v>
      </c>
      <c r="C26806" s="10" t="s">
        <v>64</v>
      </c>
      <c r="D26806" s="10" t="s">
        <v>60</v>
      </c>
      <c r="E26806" s="10">
        <v>0</v>
      </c>
      <c r="F26806" s="10">
        <v>5.95</v>
      </c>
      <c r="G26806" s="10">
        <v>18.05</v>
      </c>
      <c r="H26806" s="10">
        <v>0</v>
      </c>
      <c r="I26806" s="4" t="s">
        <v>828</v>
      </c>
      <c r="J26806" s="7" t="str">
        <f>VLOOKUP(C26806,'[1]T. Apoyo Sistema'!$B$1:$C$89,2,0)</f>
        <v>NO</v>
      </c>
    </row>
    <row r="26807" spans="1:10" x14ac:dyDescent="0.25">
      <c r="A26807" s="4" t="str">
        <f>CONCATENATE(B26807,"-",C26807,"-",D26807)</f>
        <v>46272-OXMPN6-gen1</v>
      </c>
      <c r="B26807" s="16">
        <v>46272</v>
      </c>
      <c r="C26807" s="10" t="s">
        <v>829</v>
      </c>
      <c r="D26807" s="10" t="s">
        <v>59</v>
      </c>
      <c r="E26807" s="10">
        <v>4</v>
      </c>
      <c r="F26807" s="10">
        <v>20.416666666666668</v>
      </c>
      <c r="G26807" s="10">
        <v>3.3166666666666664</v>
      </c>
      <c r="H26807" s="10">
        <v>0.26666666666666666</v>
      </c>
      <c r="I26807" s="4" t="s">
        <v>828</v>
      </c>
      <c r="J26807" s="7" t="str">
        <f>VLOOKUP(C26807,'[1]T. Apoyo Sistema'!$B$1:$C$89,2,0)</f>
        <v>NO</v>
      </c>
    </row>
    <row r="26808" spans="1:10" x14ac:dyDescent="0.25">
      <c r="A26808" s="4" t="str">
        <f>CONCATENATE(B26808,"-",C26808,"-",D26808)</f>
        <v>46272-OXMPN6-psa1</v>
      </c>
      <c r="B26808" s="16">
        <v>46272</v>
      </c>
      <c r="C26808" s="10" t="s">
        <v>829</v>
      </c>
      <c r="D26808" s="10" t="s">
        <v>60</v>
      </c>
      <c r="E26808" s="10">
        <v>3</v>
      </c>
      <c r="F26808" s="10">
        <v>18.5</v>
      </c>
      <c r="G26808" s="10">
        <v>3.6666666666666679</v>
      </c>
      <c r="H26808" s="10">
        <v>1.8333333333333333</v>
      </c>
      <c r="I26808" s="4" t="s">
        <v>828</v>
      </c>
      <c r="J26808" s="7" t="str">
        <f>VLOOKUP(C26808,'[1]T. Apoyo Sistema'!$B$1:$C$89,2,0)</f>
        <v>NO</v>
      </c>
    </row>
    <row r="26809" spans="1:10" x14ac:dyDescent="0.25">
      <c r="A26809" s="4" t="str">
        <f>CONCATENATE(B26809,"-",C26809,"-",D26809)</f>
        <v>46268-POX42-gen1</v>
      </c>
      <c r="B26809" s="16">
        <v>46268</v>
      </c>
      <c r="C26809" s="10" t="s">
        <v>44</v>
      </c>
      <c r="D26809" s="10" t="s">
        <v>59</v>
      </c>
      <c r="E26809" s="10">
        <v>0</v>
      </c>
      <c r="F26809" s="10">
        <v>2.0666666666666669</v>
      </c>
      <c r="G26809" s="10">
        <v>21.916666666666668</v>
      </c>
      <c r="H26809" s="10">
        <v>0</v>
      </c>
      <c r="I26809" s="4" t="s">
        <v>828</v>
      </c>
      <c r="J26809" s="7" t="str">
        <f>VLOOKUP(C26809,'[1]T. Apoyo Sistema'!$B$1:$C$89,2,0)</f>
        <v>SI</v>
      </c>
    </row>
    <row r="26810" spans="1:10" x14ac:dyDescent="0.25">
      <c r="A26810" s="4" t="str">
        <f>CONCATENATE(B26810,"-",C26810,"-",D26810)</f>
        <v>46268-POX42-gen2</v>
      </c>
      <c r="B26810" s="16">
        <v>46268</v>
      </c>
      <c r="C26810" s="10" t="s">
        <v>44</v>
      </c>
      <c r="D26810" s="10" t="s">
        <v>73</v>
      </c>
      <c r="E26810" s="10">
        <v>0</v>
      </c>
      <c r="F26810" s="10">
        <v>0.11666666666666667</v>
      </c>
      <c r="G26810" s="10">
        <v>23.866666666666667</v>
      </c>
      <c r="H26810" s="10">
        <v>0</v>
      </c>
      <c r="I26810" s="4" t="s">
        <v>828</v>
      </c>
      <c r="J26810" s="7" t="str">
        <f>VLOOKUP(C26810,'[1]T. Apoyo Sistema'!$B$1:$C$89,2,0)</f>
        <v>SI</v>
      </c>
    </row>
    <row r="26811" spans="1:10" x14ac:dyDescent="0.25">
      <c r="A26811" s="4" t="str">
        <f>CONCATENATE(B26811,"-",C26811,"-",D26811)</f>
        <v>46272-OXMPN8-gen1</v>
      </c>
      <c r="B26811" s="16">
        <v>46272</v>
      </c>
      <c r="C26811" s="10" t="s">
        <v>66</v>
      </c>
      <c r="D26811" s="10" t="s">
        <v>59</v>
      </c>
      <c r="E26811" s="10">
        <v>0</v>
      </c>
      <c r="F26811" s="10">
        <v>24</v>
      </c>
      <c r="G26811" s="10">
        <v>0</v>
      </c>
      <c r="H26811" s="10">
        <v>0</v>
      </c>
      <c r="I26811" s="4" t="s">
        <v>828</v>
      </c>
      <c r="J26811" s="7" t="str">
        <f>VLOOKUP(C26811,'[1]T. Apoyo Sistema'!$B$1:$C$89,2,0)</f>
        <v>NO</v>
      </c>
    </row>
    <row r="26812" spans="1:10" x14ac:dyDescent="0.25">
      <c r="A26812" s="4" t="str">
        <f>CONCATENATE(B26812,"-",C26812,"-",D26812)</f>
        <v>46272-OXMPN8-psa1</v>
      </c>
      <c r="B26812" s="16">
        <v>46272</v>
      </c>
      <c r="C26812" s="10" t="s">
        <v>66</v>
      </c>
      <c r="D26812" s="10" t="s">
        <v>60</v>
      </c>
      <c r="E26812" s="10">
        <v>0</v>
      </c>
      <c r="F26812" s="10">
        <v>0</v>
      </c>
      <c r="G26812" s="10">
        <v>24</v>
      </c>
      <c r="H26812" s="10">
        <v>0</v>
      </c>
      <c r="I26812" s="4" t="s">
        <v>828</v>
      </c>
      <c r="J26812" s="7" t="str">
        <f>VLOOKUP(C26812,'[1]T. Apoyo Sistema'!$B$1:$C$89,2,0)</f>
        <v>NO</v>
      </c>
    </row>
    <row r="26813" spans="1:10" x14ac:dyDescent="0.25">
      <c r="A26813" s="4" t="str">
        <f>CONCATENATE(B26813,"-",C26813,"-",D26813)</f>
        <v>46272-OXMPN9-gen1</v>
      </c>
      <c r="B26813" s="16">
        <v>46272</v>
      </c>
      <c r="C26813" s="10" t="s">
        <v>67</v>
      </c>
      <c r="D26813" s="10" t="s">
        <v>59</v>
      </c>
      <c r="E26813" s="10">
        <v>0</v>
      </c>
      <c r="F26813" s="10">
        <v>24</v>
      </c>
      <c r="G26813" s="10">
        <v>0</v>
      </c>
      <c r="H26813" s="10">
        <v>0</v>
      </c>
      <c r="I26813" s="4" t="s">
        <v>828</v>
      </c>
      <c r="J26813" s="7" t="str">
        <f>VLOOKUP(C26813,'[1]T. Apoyo Sistema'!$B$1:$C$89,2,0)</f>
        <v>NO</v>
      </c>
    </row>
    <row r="26814" spans="1:10" x14ac:dyDescent="0.25">
      <c r="A26814" s="4" t="str">
        <f>CONCATENATE(B26814,"-",C26814,"-",D26814)</f>
        <v>46272-OXMPN9-psa1</v>
      </c>
      <c r="B26814" s="16">
        <v>46272</v>
      </c>
      <c r="C26814" s="10" t="s">
        <v>67</v>
      </c>
      <c r="D26814" s="10" t="s">
        <v>60</v>
      </c>
      <c r="E26814" s="10">
        <v>0</v>
      </c>
      <c r="F26814" s="10">
        <v>24</v>
      </c>
      <c r="G26814" s="10">
        <v>0</v>
      </c>
      <c r="H26814" s="10">
        <v>0</v>
      </c>
      <c r="I26814" s="4" t="s">
        <v>828</v>
      </c>
      <c r="J26814" s="7" t="str">
        <f>VLOOKUP(C26814,'[1]T. Apoyo Sistema'!$B$1:$C$89,2,0)</f>
        <v>NO</v>
      </c>
    </row>
    <row r="26815" spans="1:10" x14ac:dyDescent="0.25">
      <c r="A26815" s="4" t="str">
        <f>CONCATENATE(B26815,"-",C26815,"-",D26815)</f>
        <v>46272-POX10-bbd1</v>
      </c>
      <c r="B26815" s="16">
        <v>46272</v>
      </c>
      <c r="C26815" s="10" t="s">
        <v>37</v>
      </c>
      <c r="D26815" s="10" t="s">
        <v>69</v>
      </c>
      <c r="E26815" s="10">
        <v>0</v>
      </c>
      <c r="F26815" s="10">
        <v>0</v>
      </c>
      <c r="G26815" s="10">
        <v>24</v>
      </c>
      <c r="H26815" s="10">
        <v>0</v>
      </c>
      <c r="I26815" s="4" t="s">
        <v>828</v>
      </c>
      <c r="J26815" s="7" t="str">
        <f>VLOOKUP(C26815,'[1]T. Apoyo Sistema'!$B$1:$C$89,2,0)</f>
        <v>SI</v>
      </c>
    </row>
    <row r="26816" spans="1:10" x14ac:dyDescent="0.25">
      <c r="A26816" s="4" t="str">
        <f>CONCATENATE(B26816,"-",C26816,"-",D26816)</f>
        <v>46272-POX10-bbd2</v>
      </c>
      <c r="B26816" s="16">
        <v>46272</v>
      </c>
      <c r="C26816" s="10" t="s">
        <v>37</v>
      </c>
      <c r="D26816" s="10" t="s">
        <v>70</v>
      </c>
      <c r="E26816" s="10">
        <v>0</v>
      </c>
      <c r="F26816" s="10">
        <v>0</v>
      </c>
      <c r="G26816" s="10">
        <v>24</v>
      </c>
      <c r="H26816" s="10">
        <v>0</v>
      </c>
      <c r="I26816" s="4" t="s">
        <v>828</v>
      </c>
      <c r="J26816" s="7" t="str">
        <f>VLOOKUP(C26816,'[1]T. Apoyo Sistema'!$B$1:$C$89,2,0)</f>
        <v>SI</v>
      </c>
    </row>
    <row r="26817" spans="1:10" x14ac:dyDescent="0.25">
      <c r="A26817" s="4" t="str">
        <f>CONCATENATE(B26817,"-",C26817,"-",D26817)</f>
        <v>46272-POX10-com1</v>
      </c>
      <c r="B26817" s="16">
        <v>46272</v>
      </c>
      <c r="C26817" s="10" t="s">
        <v>37</v>
      </c>
      <c r="D26817" s="10" t="s">
        <v>71</v>
      </c>
      <c r="E26817" s="10">
        <v>0</v>
      </c>
      <c r="F26817" s="10">
        <v>4.583333333333333</v>
      </c>
      <c r="G26817" s="10">
        <v>19.416666666666668</v>
      </c>
      <c r="H26817" s="10">
        <v>0</v>
      </c>
      <c r="I26817" s="4" t="s">
        <v>828</v>
      </c>
      <c r="J26817" s="7" t="str">
        <f>VLOOKUP(C26817,'[1]T. Apoyo Sistema'!$B$1:$C$89,2,0)</f>
        <v>SI</v>
      </c>
    </row>
    <row r="26818" spans="1:10" x14ac:dyDescent="0.25">
      <c r="A26818" s="4" t="str">
        <f>CONCATENATE(B26818,"-",C26818,"-",D26818)</f>
        <v>46272-POX10-com2</v>
      </c>
      <c r="B26818" s="16">
        <v>46272</v>
      </c>
      <c r="C26818" s="10" t="s">
        <v>37</v>
      </c>
      <c r="D26818" s="10" t="s">
        <v>72</v>
      </c>
      <c r="E26818" s="10">
        <v>0</v>
      </c>
      <c r="F26818" s="10">
        <v>4.6166666666666663</v>
      </c>
      <c r="G26818" s="10">
        <v>19.383333333333333</v>
      </c>
      <c r="H26818" s="10">
        <v>0</v>
      </c>
      <c r="I26818" s="4" t="s">
        <v>828</v>
      </c>
      <c r="J26818" s="7" t="str">
        <f>VLOOKUP(C26818,'[1]T. Apoyo Sistema'!$B$1:$C$89,2,0)</f>
        <v>SI</v>
      </c>
    </row>
    <row r="26819" spans="1:10" x14ac:dyDescent="0.25">
      <c r="A26819" s="4" t="str">
        <f>CONCATENATE(B26819,"-",C26819,"-",D26819)</f>
        <v>46272-POX10-com3</v>
      </c>
      <c r="B26819" s="16">
        <v>46272</v>
      </c>
      <c r="C26819" s="10" t="s">
        <v>37</v>
      </c>
      <c r="D26819" s="10" t="s">
        <v>77</v>
      </c>
      <c r="E26819" s="10">
        <v>0</v>
      </c>
      <c r="F26819" s="10">
        <v>4.8</v>
      </c>
      <c r="G26819" s="10">
        <v>19.2</v>
      </c>
      <c r="H26819" s="10">
        <v>0</v>
      </c>
      <c r="I26819" s="4" t="s">
        <v>828</v>
      </c>
      <c r="J26819" s="7" t="str">
        <f>VLOOKUP(C26819,'[1]T. Apoyo Sistema'!$B$1:$C$89,2,0)</f>
        <v>SI</v>
      </c>
    </row>
    <row r="26820" spans="1:10" x14ac:dyDescent="0.25">
      <c r="A26820" s="4" t="str">
        <f>CONCATENATE(B26820,"-",C26820,"-",D26820)</f>
        <v>46272-POX10-com4</v>
      </c>
      <c r="B26820" s="16">
        <v>46272</v>
      </c>
      <c r="C26820" s="10" t="s">
        <v>37</v>
      </c>
      <c r="D26820" s="10" t="s">
        <v>78</v>
      </c>
      <c r="E26820" s="10">
        <v>0</v>
      </c>
      <c r="F26820" s="10">
        <v>4.7666666666666666</v>
      </c>
      <c r="G26820" s="10">
        <v>19.233333333333334</v>
      </c>
      <c r="H26820" s="10">
        <v>0</v>
      </c>
      <c r="I26820" s="4" t="s">
        <v>828</v>
      </c>
      <c r="J26820" s="7" t="str">
        <f>VLOOKUP(C26820,'[1]T. Apoyo Sistema'!$B$1:$C$89,2,0)</f>
        <v>SI</v>
      </c>
    </row>
    <row r="26821" spans="1:10" x14ac:dyDescent="0.25">
      <c r="A26821" s="4" t="str">
        <f>CONCATENATE(B26821,"-",C26821,"-",D26821)</f>
        <v>46272-POX10-gen1</v>
      </c>
      <c r="B26821" s="16">
        <v>46272</v>
      </c>
      <c r="C26821" s="10" t="s">
        <v>37</v>
      </c>
      <c r="D26821" s="10" t="s">
        <v>59</v>
      </c>
      <c r="E26821" s="10">
        <v>0</v>
      </c>
      <c r="F26821" s="10">
        <v>0</v>
      </c>
      <c r="G26821" s="10">
        <v>0</v>
      </c>
      <c r="H26821" s="10">
        <v>24</v>
      </c>
      <c r="I26821" s="4" t="s">
        <v>828</v>
      </c>
      <c r="J26821" s="7" t="str">
        <f>VLOOKUP(C26821,'[1]T. Apoyo Sistema'!$B$1:$C$89,2,0)</f>
        <v>SI</v>
      </c>
    </row>
    <row r="26822" spans="1:10" x14ac:dyDescent="0.25">
      <c r="A26822" s="4" t="str">
        <f>CONCATENATE(B26822,"-",C26822,"-",D26822)</f>
        <v>46272-POX10-gen2</v>
      </c>
      <c r="B26822" s="16">
        <v>46272</v>
      </c>
      <c r="C26822" s="10" t="s">
        <v>37</v>
      </c>
      <c r="D26822" s="10" t="s">
        <v>73</v>
      </c>
      <c r="E26822" s="10">
        <v>0</v>
      </c>
      <c r="F26822" s="10">
        <v>5.3666666666666663</v>
      </c>
      <c r="G26822" s="10">
        <v>18.633333333333333</v>
      </c>
      <c r="H26822" s="10">
        <v>0</v>
      </c>
      <c r="I26822" s="4" t="s">
        <v>828</v>
      </c>
      <c r="J26822" s="7" t="str">
        <f>VLOOKUP(C26822,'[1]T. Apoyo Sistema'!$B$1:$C$89,2,0)</f>
        <v>SI</v>
      </c>
    </row>
    <row r="26823" spans="1:10" x14ac:dyDescent="0.25">
      <c r="A26823" s="4" t="str">
        <f>CONCATENATE(B26823,"-",C26823,"-",D26823)</f>
        <v>46272-POX10-psa1</v>
      </c>
      <c r="B26823" s="16">
        <v>46272</v>
      </c>
      <c r="C26823" s="10" t="s">
        <v>37</v>
      </c>
      <c r="D26823" s="10" t="s">
        <v>60</v>
      </c>
      <c r="E26823" s="10">
        <v>0</v>
      </c>
      <c r="F26823" s="10">
        <v>4.416666666666667</v>
      </c>
      <c r="G26823" s="10">
        <v>19.583333333333332</v>
      </c>
      <c r="H26823" s="10">
        <v>0</v>
      </c>
      <c r="I26823" s="4" t="s">
        <v>828</v>
      </c>
      <c r="J26823" s="7" t="str">
        <f>VLOOKUP(C26823,'[1]T. Apoyo Sistema'!$B$1:$C$89,2,0)</f>
        <v>SI</v>
      </c>
    </row>
    <row r="26824" spans="1:10" x14ac:dyDescent="0.25">
      <c r="A26824" s="4" t="str">
        <f>CONCATENATE(B26824,"-",C26824,"-",D26824)</f>
        <v>46272-POX10-psa2</v>
      </c>
      <c r="B26824" s="16">
        <v>46272</v>
      </c>
      <c r="C26824" s="10" t="s">
        <v>37</v>
      </c>
      <c r="D26824" s="10" t="s">
        <v>74</v>
      </c>
      <c r="E26824" s="10">
        <v>0</v>
      </c>
      <c r="F26824" s="10">
        <v>4.3833333333333337</v>
      </c>
      <c r="G26824" s="10">
        <v>19.616666666666667</v>
      </c>
      <c r="H26824" s="10">
        <v>0</v>
      </c>
      <c r="I26824" s="4" t="s">
        <v>828</v>
      </c>
      <c r="J26824" s="7" t="str">
        <f>VLOOKUP(C26824,'[1]T. Apoyo Sistema'!$B$1:$C$89,2,0)</f>
        <v>SI</v>
      </c>
    </row>
    <row r="26825" spans="1:10" x14ac:dyDescent="0.25">
      <c r="A26825" s="4" t="str">
        <f>CONCATENATE(B26825,"-",C26825,"-",D26825)</f>
        <v>46272-POX10-psa3</v>
      </c>
      <c r="B26825" s="16">
        <v>46272</v>
      </c>
      <c r="C26825" s="10" t="s">
        <v>37</v>
      </c>
      <c r="D26825" s="10" t="s">
        <v>79</v>
      </c>
      <c r="E26825" s="10">
        <v>0</v>
      </c>
      <c r="F26825" s="10">
        <v>4.3833333333333337</v>
      </c>
      <c r="G26825" s="10">
        <v>19.616666666666667</v>
      </c>
      <c r="H26825" s="10">
        <v>0</v>
      </c>
      <c r="I26825" s="4" t="s">
        <v>828</v>
      </c>
      <c r="J26825" s="7" t="str">
        <f>VLOOKUP(C26825,'[1]T. Apoyo Sistema'!$B$1:$C$89,2,0)</f>
        <v>SI</v>
      </c>
    </row>
    <row r="26826" spans="1:10" x14ac:dyDescent="0.25">
      <c r="A26826" s="4" t="str">
        <f>CONCATENATE(B26826,"-",C26826,"-",D26826)</f>
        <v>46272-POX10-psa4</v>
      </c>
      <c r="B26826" s="16">
        <v>46272</v>
      </c>
      <c r="C26826" s="10" t="s">
        <v>37</v>
      </c>
      <c r="D26826" s="10" t="s">
        <v>80</v>
      </c>
      <c r="E26826" s="10">
        <v>0</v>
      </c>
      <c r="F26826" s="10">
        <v>4.5</v>
      </c>
      <c r="G26826" s="10">
        <v>19.5</v>
      </c>
      <c r="H26826" s="10">
        <v>0</v>
      </c>
      <c r="I26826" s="4" t="s">
        <v>828</v>
      </c>
      <c r="J26826" s="7" t="str">
        <f>VLOOKUP(C26826,'[1]T. Apoyo Sistema'!$B$1:$C$89,2,0)</f>
        <v>SI</v>
      </c>
    </row>
    <row r="26827" spans="1:10" x14ac:dyDescent="0.25">
      <c r="A26827" s="4" t="str">
        <f>CONCATENATE(B26827,"-",C26827,"-",D26827)</f>
        <v>46272-POX10-sec1</v>
      </c>
      <c r="B26827" s="16">
        <v>46272</v>
      </c>
      <c r="C26827" s="10" t="s">
        <v>37</v>
      </c>
      <c r="D26827" s="10" t="s">
        <v>75</v>
      </c>
      <c r="E26827" s="10">
        <v>0</v>
      </c>
      <c r="F26827" s="10">
        <v>5.1166666666666663</v>
      </c>
      <c r="G26827" s="10">
        <v>18.883333333333333</v>
      </c>
      <c r="H26827" s="10">
        <v>0</v>
      </c>
      <c r="I26827" s="4" t="s">
        <v>828</v>
      </c>
      <c r="J26827" s="7" t="str">
        <f>VLOOKUP(C26827,'[1]T. Apoyo Sistema'!$B$1:$C$89,2,0)</f>
        <v>SI</v>
      </c>
    </row>
    <row r="26828" spans="1:10" x14ac:dyDescent="0.25">
      <c r="A26828" s="4" t="str">
        <f>CONCATENATE(B26828,"-",C26828,"-",D26828)</f>
        <v>46272-POX10-sec2</v>
      </c>
      <c r="B26828" s="16">
        <v>46272</v>
      </c>
      <c r="C26828" s="10" t="s">
        <v>37</v>
      </c>
      <c r="D26828" s="10" t="s">
        <v>76</v>
      </c>
      <c r="E26828" s="10">
        <v>0</v>
      </c>
      <c r="F26828" s="10">
        <v>5.1166666666666663</v>
      </c>
      <c r="G26828" s="10">
        <v>18.883333333333333</v>
      </c>
      <c r="H26828" s="10">
        <v>0</v>
      </c>
      <c r="I26828" s="4" t="s">
        <v>828</v>
      </c>
      <c r="J26828" s="7" t="str">
        <f>VLOOKUP(C26828,'[1]T. Apoyo Sistema'!$B$1:$C$89,2,0)</f>
        <v>SI</v>
      </c>
    </row>
    <row r="26829" spans="1:10" x14ac:dyDescent="0.25">
      <c r="A26829" s="4" t="str">
        <f>CONCATENATE(B26829,"-",C26829,"-",D26829)</f>
        <v>46272-POX11-bbd1</v>
      </c>
      <c r="B26829" s="16">
        <v>46272</v>
      </c>
      <c r="C26829" s="10" t="s">
        <v>81</v>
      </c>
      <c r="D26829" s="10" t="s">
        <v>69</v>
      </c>
      <c r="E26829" s="10">
        <v>0</v>
      </c>
      <c r="F26829" s="10">
        <v>0.18333333333333332</v>
      </c>
      <c r="G26829" s="10">
        <v>23.816666666666666</v>
      </c>
      <c r="H26829" s="10">
        <v>0</v>
      </c>
      <c r="I26829" s="4" t="s">
        <v>828</v>
      </c>
      <c r="J26829" s="7" t="str">
        <f>VLOOKUP(C26829,'[1]T. Apoyo Sistema'!$B$1:$C$89,2,0)</f>
        <v>SI</v>
      </c>
    </row>
    <row r="26830" spans="1:10" x14ac:dyDescent="0.25">
      <c r="A26830" s="4" t="str">
        <f>CONCATENATE(B26830,"-",C26830,"-",D26830)</f>
        <v>46272-POX11-bbd2</v>
      </c>
      <c r="B26830" s="16">
        <v>46272</v>
      </c>
      <c r="C26830" s="10" t="s">
        <v>81</v>
      </c>
      <c r="D26830" s="10" t="s">
        <v>70</v>
      </c>
      <c r="E26830" s="10">
        <v>0</v>
      </c>
      <c r="F26830" s="10">
        <v>0</v>
      </c>
      <c r="G26830" s="10">
        <v>24</v>
      </c>
      <c r="H26830" s="10">
        <v>0</v>
      </c>
      <c r="I26830" s="4" t="s">
        <v>828</v>
      </c>
      <c r="J26830" s="7" t="str">
        <f>VLOOKUP(C26830,'[1]T. Apoyo Sistema'!$B$1:$C$89,2,0)</f>
        <v>SI</v>
      </c>
    </row>
    <row r="26831" spans="1:10" x14ac:dyDescent="0.25">
      <c r="A26831" s="4" t="str">
        <f>CONCATENATE(B26831,"-",C26831,"-",D26831)</f>
        <v>46272-POX11-com1</v>
      </c>
      <c r="B26831" s="16">
        <v>46272</v>
      </c>
      <c r="C26831" s="10" t="s">
        <v>81</v>
      </c>
      <c r="D26831" s="10" t="s">
        <v>71</v>
      </c>
      <c r="E26831" s="10">
        <v>0</v>
      </c>
      <c r="F26831" s="10">
        <v>3.9333333333333331</v>
      </c>
      <c r="G26831" s="10">
        <v>20.066666666666666</v>
      </c>
      <c r="H26831" s="10">
        <v>0</v>
      </c>
      <c r="I26831" s="4" t="s">
        <v>828</v>
      </c>
      <c r="J26831" s="7" t="str">
        <f>VLOOKUP(C26831,'[1]T. Apoyo Sistema'!$B$1:$C$89,2,0)</f>
        <v>SI</v>
      </c>
    </row>
    <row r="26832" spans="1:10" x14ac:dyDescent="0.25">
      <c r="A26832" s="4" t="str">
        <f>CONCATENATE(B26832,"-",C26832,"-",D26832)</f>
        <v>46272-POX11-com2</v>
      </c>
      <c r="B26832" s="16">
        <v>46272</v>
      </c>
      <c r="C26832" s="10" t="s">
        <v>81</v>
      </c>
      <c r="D26832" s="10" t="s">
        <v>72</v>
      </c>
      <c r="E26832" s="10">
        <v>0</v>
      </c>
      <c r="F26832" s="10">
        <v>3.95</v>
      </c>
      <c r="G26832" s="10">
        <v>20.05</v>
      </c>
      <c r="H26832" s="10">
        <v>0</v>
      </c>
      <c r="I26832" s="4" t="s">
        <v>828</v>
      </c>
      <c r="J26832" s="7" t="str">
        <f>VLOOKUP(C26832,'[1]T. Apoyo Sistema'!$B$1:$C$89,2,0)</f>
        <v>SI</v>
      </c>
    </row>
    <row r="26833" spans="1:10" x14ac:dyDescent="0.25">
      <c r="A26833" s="4" t="str">
        <f>CONCATENATE(B26833,"-",C26833,"-",D26833)</f>
        <v>46272-POX11-com3</v>
      </c>
      <c r="B26833" s="16">
        <v>46272</v>
      </c>
      <c r="C26833" s="10" t="s">
        <v>81</v>
      </c>
      <c r="D26833" s="10" t="s">
        <v>77</v>
      </c>
      <c r="E26833" s="10">
        <v>0</v>
      </c>
      <c r="F26833" s="10">
        <v>3.9333333333333331</v>
      </c>
      <c r="G26833" s="10">
        <v>20.066666666666666</v>
      </c>
      <c r="H26833" s="10">
        <v>0</v>
      </c>
      <c r="I26833" s="4" t="s">
        <v>828</v>
      </c>
      <c r="J26833" s="7" t="str">
        <f>VLOOKUP(C26833,'[1]T. Apoyo Sistema'!$B$1:$C$89,2,0)</f>
        <v>SI</v>
      </c>
    </row>
    <row r="26834" spans="1:10" x14ac:dyDescent="0.25">
      <c r="A26834" s="4" t="str">
        <f>CONCATENATE(B26834,"-",C26834,"-",D26834)</f>
        <v>46272-POX11-com4</v>
      </c>
      <c r="B26834" s="16">
        <v>46272</v>
      </c>
      <c r="C26834" s="10" t="s">
        <v>81</v>
      </c>
      <c r="D26834" s="10" t="s">
        <v>78</v>
      </c>
      <c r="E26834" s="10">
        <v>0</v>
      </c>
      <c r="F26834" s="10">
        <v>3.95</v>
      </c>
      <c r="G26834" s="10">
        <v>20.05</v>
      </c>
      <c r="H26834" s="10">
        <v>0</v>
      </c>
      <c r="I26834" s="4" t="s">
        <v>828</v>
      </c>
      <c r="J26834" s="7" t="str">
        <f>VLOOKUP(C26834,'[1]T. Apoyo Sistema'!$B$1:$C$89,2,0)</f>
        <v>SI</v>
      </c>
    </row>
    <row r="26835" spans="1:10" x14ac:dyDescent="0.25">
      <c r="A26835" s="4" t="str">
        <f>CONCATENATE(B26835,"-",C26835,"-",D26835)</f>
        <v>46272-POX11-gen1</v>
      </c>
      <c r="B26835" s="16">
        <v>46272</v>
      </c>
      <c r="C26835" s="10" t="s">
        <v>81</v>
      </c>
      <c r="D26835" s="10" t="s">
        <v>59</v>
      </c>
      <c r="E26835" s="10">
        <v>0</v>
      </c>
      <c r="F26835" s="10">
        <v>4.0666666666666664</v>
      </c>
      <c r="G26835" s="10">
        <v>19.933333333333334</v>
      </c>
      <c r="H26835" s="10">
        <v>0</v>
      </c>
      <c r="I26835" s="4" t="s">
        <v>828</v>
      </c>
      <c r="J26835" s="7" t="str">
        <f>VLOOKUP(C26835,'[1]T. Apoyo Sistema'!$B$1:$C$89,2,0)</f>
        <v>SI</v>
      </c>
    </row>
    <row r="26836" spans="1:10" x14ac:dyDescent="0.25">
      <c r="A26836" s="4" t="str">
        <f>CONCATENATE(B26836,"-",C26836,"-",D26836)</f>
        <v>46272-POX11-gen2</v>
      </c>
      <c r="B26836" s="16">
        <v>46272</v>
      </c>
      <c r="C26836" s="10" t="s">
        <v>81</v>
      </c>
      <c r="D26836" s="10" t="s">
        <v>73</v>
      </c>
      <c r="E26836" s="10">
        <v>0</v>
      </c>
      <c r="F26836" s="10">
        <v>0</v>
      </c>
      <c r="G26836" s="10">
        <v>24</v>
      </c>
      <c r="H26836" s="10">
        <v>0</v>
      </c>
      <c r="I26836" s="4" t="s">
        <v>828</v>
      </c>
      <c r="J26836" s="7" t="str">
        <f>VLOOKUP(C26836,'[1]T. Apoyo Sistema'!$B$1:$C$89,2,0)</f>
        <v>SI</v>
      </c>
    </row>
    <row r="26837" spans="1:10" x14ac:dyDescent="0.25">
      <c r="A26837" s="4" t="str">
        <f>CONCATENATE(B26837,"-",C26837,"-",D26837)</f>
        <v>46272-POX11-psa1</v>
      </c>
      <c r="B26837" s="16">
        <v>46272</v>
      </c>
      <c r="C26837" s="10" t="s">
        <v>81</v>
      </c>
      <c r="D26837" s="10" t="s">
        <v>60</v>
      </c>
      <c r="E26837" s="10">
        <v>0</v>
      </c>
      <c r="F26837" s="10">
        <v>3.9166666666666665</v>
      </c>
      <c r="G26837" s="10">
        <v>20.083333333333332</v>
      </c>
      <c r="H26837" s="10">
        <v>0</v>
      </c>
      <c r="I26837" s="4" t="s">
        <v>828</v>
      </c>
      <c r="J26837" s="7" t="str">
        <f>VLOOKUP(C26837,'[1]T. Apoyo Sistema'!$B$1:$C$89,2,0)</f>
        <v>SI</v>
      </c>
    </row>
    <row r="26838" spans="1:10" x14ac:dyDescent="0.25">
      <c r="A26838" s="4" t="str">
        <f>CONCATENATE(B26838,"-",C26838,"-",D26838)</f>
        <v>46272-POX11-psa2</v>
      </c>
      <c r="B26838" s="16">
        <v>46272</v>
      </c>
      <c r="C26838" s="10" t="s">
        <v>81</v>
      </c>
      <c r="D26838" s="10" t="s">
        <v>74</v>
      </c>
      <c r="E26838" s="10">
        <v>0</v>
      </c>
      <c r="F26838" s="10">
        <v>3.9166666666666665</v>
      </c>
      <c r="G26838" s="10">
        <v>20.083333333333332</v>
      </c>
      <c r="H26838" s="10">
        <v>0</v>
      </c>
      <c r="I26838" s="4" t="s">
        <v>828</v>
      </c>
      <c r="J26838" s="7" t="str">
        <f>VLOOKUP(C26838,'[1]T. Apoyo Sistema'!$B$1:$C$89,2,0)</f>
        <v>SI</v>
      </c>
    </row>
    <row r="26839" spans="1:10" x14ac:dyDescent="0.25">
      <c r="A26839" s="4" t="str">
        <f>CONCATENATE(B26839,"-",C26839,"-",D26839)</f>
        <v>46272-POX11-psa3</v>
      </c>
      <c r="B26839" s="16">
        <v>46272</v>
      </c>
      <c r="C26839" s="10" t="s">
        <v>81</v>
      </c>
      <c r="D26839" s="10" t="s">
        <v>79</v>
      </c>
      <c r="E26839" s="10">
        <v>0</v>
      </c>
      <c r="F26839" s="10">
        <v>3.85</v>
      </c>
      <c r="G26839" s="10">
        <v>20.149999999999999</v>
      </c>
      <c r="H26839" s="10">
        <v>0</v>
      </c>
      <c r="I26839" s="4" t="s">
        <v>828</v>
      </c>
      <c r="J26839" s="7" t="str">
        <f>VLOOKUP(C26839,'[1]T. Apoyo Sistema'!$B$1:$C$89,2,0)</f>
        <v>SI</v>
      </c>
    </row>
    <row r="26840" spans="1:10" x14ac:dyDescent="0.25">
      <c r="A26840" s="4" t="str">
        <f>CONCATENATE(B26840,"-",C26840,"-",D26840)</f>
        <v>46272-POX11-psa4</v>
      </c>
      <c r="B26840" s="16">
        <v>46272</v>
      </c>
      <c r="C26840" s="10" t="s">
        <v>81</v>
      </c>
      <c r="D26840" s="10" t="s">
        <v>80</v>
      </c>
      <c r="E26840" s="10">
        <v>0</v>
      </c>
      <c r="F26840" s="10">
        <v>3.9166666666666665</v>
      </c>
      <c r="G26840" s="10">
        <v>20.083333333333332</v>
      </c>
      <c r="H26840" s="10">
        <v>0</v>
      </c>
      <c r="I26840" s="4" t="s">
        <v>828</v>
      </c>
      <c r="J26840" s="7" t="str">
        <f>VLOOKUP(C26840,'[1]T. Apoyo Sistema'!$B$1:$C$89,2,0)</f>
        <v>SI</v>
      </c>
    </row>
    <row r="26841" spans="1:10" x14ac:dyDescent="0.25">
      <c r="A26841" s="4" t="str">
        <f>CONCATENATE(B26841,"-",C26841,"-",D26841)</f>
        <v>46272-POX11-sec1</v>
      </c>
      <c r="B26841" s="16">
        <v>46272</v>
      </c>
      <c r="C26841" s="10" t="s">
        <v>81</v>
      </c>
      <c r="D26841" s="10" t="s">
        <v>75</v>
      </c>
      <c r="E26841" s="10">
        <v>0</v>
      </c>
      <c r="F26841" s="10">
        <v>0</v>
      </c>
      <c r="G26841" s="10">
        <v>0</v>
      </c>
      <c r="H26841" s="10">
        <v>24</v>
      </c>
      <c r="I26841" s="4" t="s">
        <v>828</v>
      </c>
      <c r="J26841" s="7" t="str">
        <f>VLOOKUP(C26841,'[1]T. Apoyo Sistema'!$B$1:$C$89,2,0)</f>
        <v>SI</v>
      </c>
    </row>
    <row r="26842" spans="1:10" x14ac:dyDescent="0.25">
      <c r="A26842" s="4" t="str">
        <f>CONCATENATE(B26842,"-",C26842,"-",D26842)</f>
        <v>46272-POX11-sec2</v>
      </c>
      <c r="B26842" s="16">
        <v>46272</v>
      </c>
      <c r="C26842" s="10" t="s">
        <v>81</v>
      </c>
      <c r="D26842" s="10" t="s">
        <v>76</v>
      </c>
      <c r="E26842" s="10">
        <v>0</v>
      </c>
      <c r="F26842" s="10">
        <v>4.0333333333333332</v>
      </c>
      <c r="G26842" s="10">
        <v>19.966666666666669</v>
      </c>
      <c r="H26842" s="10">
        <v>0</v>
      </c>
      <c r="I26842" s="4" t="s">
        <v>828</v>
      </c>
      <c r="J26842" s="7" t="str">
        <f>VLOOKUP(C26842,'[1]T. Apoyo Sistema'!$B$1:$C$89,2,0)</f>
        <v>SI</v>
      </c>
    </row>
    <row r="26843" spans="1:10" x14ac:dyDescent="0.25">
      <c r="A26843" s="4" t="str">
        <f>CONCATENATE(B26843,"-",C26843,"-",D26843)</f>
        <v>46272-POX17-bbd1</v>
      </c>
      <c r="B26843" s="16">
        <v>46272</v>
      </c>
      <c r="C26843" s="10" t="s">
        <v>35</v>
      </c>
      <c r="D26843" s="10" t="s">
        <v>69</v>
      </c>
      <c r="E26843" s="10">
        <v>0</v>
      </c>
      <c r="F26843" s="10">
        <v>0</v>
      </c>
      <c r="G26843" s="10">
        <v>24</v>
      </c>
      <c r="H26843" s="10">
        <v>0</v>
      </c>
      <c r="I26843" s="4" t="s">
        <v>828</v>
      </c>
      <c r="J26843" s="7" t="str">
        <f>VLOOKUP(C26843,'[1]T. Apoyo Sistema'!$B$1:$C$89,2,0)</f>
        <v>SI</v>
      </c>
    </row>
    <row r="26844" spans="1:10" x14ac:dyDescent="0.25">
      <c r="A26844" s="4" t="str">
        <f>CONCATENATE(B26844,"-",C26844,"-",D26844)</f>
        <v>46272-POX17-bbd2</v>
      </c>
      <c r="B26844" s="16">
        <v>46272</v>
      </c>
      <c r="C26844" s="10" t="s">
        <v>35</v>
      </c>
      <c r="D26844" s="10" t="s">
        <v>70</v>
      </c>
      <c r="E26844" s="10">
        <v>0</v>
      </c>
      <c r="F26844" s="10">
        <v>0</v>
      </c>
      <c r="G26844" s="10">
        <v>24</v>
      </c>
      <c r="H26844" s="10">
        <v>0</v>
      </c>
      <c r="I26844" s="4" t="s">
        <v>828</v>
      </c>
      <c r="J26844" s="7" t="str">
        <f>VLOOKUP(C26844,'[1]T. Apoyo Sistema'!$B$1:$C$89,2,0)</f>
        <v>SI</v>
      </c>
    </row>
    <row r="26845" spans="1:10" x14ac:dyDescent="0.25">
      <c r="A26845" s="4" t="str">
        <f>CONCATENATE(B26845,"-",C26845,"-",D26845)</f>
        <v>46272-POX17-com1</v>
      </c>
      <c r="B26845" s="16">
        <v>46272</v>
      </c>
      <c r="C26845" s="10" t="s">
        <v>35</v>
      </c>
      <c r="D26845" s="10" t="s">
        <v>71</v>
      </c>
      <c r="E26845" s="10">
        <v>0</v>
      </c>
      <c r="F26845" s="10">
        <v>0.25</v>
      </c>
      <c r="G26845" s="10">
        <v>13.283333333333333</v>
      </c>
      <c r="H26845" s="10">
        <v>10.466666666666667</v>
      </c>
      <c r="I26845" s="4" t="s">
        <v>828</v>
      </c>
      <c r="J26845" s="7" t="str">
        <f>VLOOKUP(C26845,'[1]T. Apoyo Sistema'!$B$1:$C$89,2,0)</f>
        <v>SI</v>
      </c>
    </row>
    <row r="26846" spans="1:10" x14ac:dyDescent="0.25">
      <c r="A26846" s="4" t="str">
        <f>CONCATENATE(B26846,"-",C26846,"-",D26846)</f>
        <v>46272-POX17-com2</v>
      </c>
      <c r="B26846" s="16">
        <v>46272</v>
      </c>
      <c r="C26846" s="10" t="s">
        <v>35</v>
      </c>
      <c r="D26846" s="10" t="s">
        <v>72</v>
      </c>
      <c r="E26846" s="10">
        <v>0</v>
      </c>
      <c r="F26846" s="10">
        <v>0.23333333333333334</v>
      </c>
      <c r="G26846" s="10">
        <v>23.766666666666666</v>
      </c>
      <c r="H26846" s="10">
        <v>0</v>
      </c>
      <c r="I26846" s="4" t="s">
        <v>828</v>
      </c>
      <c r="J26846" s="7" t="str">
        <f>VLOOKUP(C26846,'[1]T. Apoyo Sistema'!$B$1:$C$89,2,0)</f>
        <v>SI</v>
      </c>
    </row>
    <row r="26847" spans="1:10" x14ac:dyDescent="0.25">
      <c r="A26847" s="4" t="str">
        <f>CONCATENATE(B26847,"-",C26847,"-",D26847)</f>
        <v>46272-POX17-com3</v>
      </c>
      <c r="B26847" s="16">
        <v>46272</v>
      </c>
      <c r="C26847" s="10" t="s">
        <v>35</v>
      </c>
      <c r="D26847" s="10" t="s">
        <v>77</v>
      </c>
      <c r="E26847" s="10">
        <v>0</v>
      </c>
      <c r="F26847" s="10">
        <v>0.23333333333333334</v>
      </c>
      <c r="G26847" s="10">
        <v>23.766666666666666</v>
      </c>
      <c r="H26847" s="10">
        <v>0</v>
      </c>
      <c r="I26847" s="4" t="s">
        <v>828</v>
      </c>
      <c r="J26847" s="7" t="str">
        <f>VLOOKUP(C26847,'[1]T. Apoyo Sistema'!$B$1:$C$89,2,0)</f>
        <v>SI</v>
      </c>
    </row>
    <row r="26848" spans="1:10" x14ac:dyDescent="0.25">
      <c r="A26848" s="4" t="str">
        <f>CONCATENATE(B26848,"-",C26848,"-",D26848)</f>
        <v>46272-POX17-com4</v>
      </c>
      <c r="B26848" s="16">
        <v>46272</v>
      </c>
      <c r="C26848" s="10" t="s">
        <v>35</v>
      </c>
      <c r="D26848" s="10" t="s">
        <v>78</v>
      </c>
      <c r="E26848" s="10">
        <v>0</v>
      </c>
      <c r="F26848" s="10">
        <v>0.26666666666666666</v>
      </c>
      <c r="G26848" s="10">
        <v>23.733333333333334</v>
      </c>
      <c r="H26848" s="10">
        <v>0</v>
      </c>
      <c r="I26848" s="4" t="s">
        <v>828</v>
      </c>
      <c r="J26848" s="7" t="str">
        <f>VLOOKUP(C26848,'[1]T. Apoyo Sistema'!$B$1:$C$89,2,0)</f>
        <v>SI</v>
      </c>
    </row>
    <row r="26849" spans="1:10" x14ac:dyDescent="0.25">
      <c r="A26849" s="4" t="str">
        <f>CONCATENATE(B26849,"-",C26849,"-",D26849)</f>
        <v>46272-POX17-gen1</v>
      </c>
      <c r="B26849" s="16">
        <v>46272</v>
      </c>
      <c r="C26849" s="10" t="s">
        <v>35</v>
      </c>
      <c r="D26849" s="10" t="s">
        <v>59</v>
      </c>
      <c r="E26849" s="10">
        <v>0</v>
      </c>
      <c r="F26849" s="10">
        <v>0</v>
      </c>
      <c r="G26849" s="10">
        <v>24</v>
      </c>
      <c r="H26849" s="10">
        <v>0</v>
      </c>
      <c r="I26849" s="4" t="s">
        <v>828</v>
      </c>
      <c r="J26849" s="7" t="str">
        <f>VLOOKUP(C26849,'[1]T. Apoyo Sistema'!$B$1:$C$89,2,0)</f>
        <v>SI</v>
      </c>
    </row>
    <row r="26850" spans="1:10" x14ac:dyDescent="0.25">
      <c r="A26850" s="4" t="str">
        <f>CONCATENATE(B26850,"-",C26850,"-",D26850)</f>
        <v>46272-POX17-gen2</v>
      </c>
      <c r="B26850" s="16">
        <v>46272</v>
      </c>
      <c r="C26850" s="10" t="s">
        <v>35</v>
      </c>
      <c r="D26850" s="10" t="s">
        <v>73</v>
      </c>
      <c r="E26850" s="10">
        <v>0</v>
      </c>
      <c r="F26850" s="10">
        <v>0.41666666666666669</v>
      </c>
      <c r="G26850" s="10">
        <v>23.583333333333332</v>
      </c>
      <c r="H26850" s="10">
        <v>0</v>
      </c>
      <c r="I26850" s="4" t="s">
        <v>828</v>
      </c>
      <c r="J26850" s="7" t="str">
        <f>VLOOKUP(C26850,'[1]T. Apoyo Sistema'!$B$1:$C$89,2,0)</f>
        <v>SI</v>
      </c>
    </row>
    <row r="26851" spans="1:10" x14ac:dyDescent="0.25">
      <c r="A26851" s="4" t="str">
        <f>CONCATENATE(B26851,"-",C26851,"-",D26851)</f>
        <v>46272-POX17-psa1</v>
      </c>
      <c r="B26851" s="16">
        <v>46272</v>
      </c>
      <c r="C26851" s="10" t="s">
        <v>35</v>
      </c>
      <c r="D26851" s="10" t="s">
        <v>60</v>
      </c>
      <c r="E26851" s="10">
        <v>0</v>
      </c>
      <c r="F26851" s="10">
        <v>0.18333333333333332</v>
      </c>
      <c r="G26851" s="10">
        <v>23.816666666666666</v>
      </c>
      <c r="H26851" s="10">
        <v>0</v>
      </c>
      <c r="I26851" s="4" t="s">
        <v>828</v>
      </c>
      <c r="J26851" s="7" t="str">
        <f>VLOOKUP(C26851,'[1]T. Apoyo Sistema'!$B$1:$C$89,2,0)</f>
        <v>SI</v>
      </c>
    </row>
    <row r="26852" spans="1:10" x14ac:dyDescent="0.25">
      <c r="A26852" s="4" t="str">
        <f>CONCATENATE(B26852,"-",C26852,"-",D26852)</f>
        <v>46272-POX17-psa2</v>
      </c>
      <c r="B26852" s="16">
        <v>46272</v>
      </c>
      <c r="C26852" s="10" t="s">
        <v>35</v>
      </c>
      <c r="D26852" s="10" t="s">
        <v>74</v>
      </c>
      <c r="E26852" s="10">
        <v>0</v>
      </c>
      <c r="F26852" s="10">
        <v>0.2</v>
      </c>
      <c r="G26852" s="10">
        <v>23.8</v>
      </c>
      <c r="H26852" s="10">
        <v>0</v>
      </c>
      <c r="I26852" s="4" t="s">
        <v>828</v>
      </c>
      <c r="J26852" s="7" t="str">
        <f>VLOOKUP(C26852,'[1]T. Apoyo Sistema'!$B$1:$C$89,2,0)</f>
        <v>SI</v>
      </c>
    </row>
    <row r="26853" spans="1:10" x14ac:dyDescent="0.25">
      <c r="A26853" s="4" t="str">
        <f>CONCATENATE(B26853,"-",C26853,"-",D26853)</f>
        <v>46272-POX17-psa3</v>
      </c>
      <c r="B26853" s="16">
        <v>46272</v>
      </c>
      <c r="C26853" s="10" t="s">
        <v>35</v>
      </c>
      <c r="D26853" s="10" t="s">
        <v>79</v>
      </c>
      <c r="E26853" s="10">
        <v>0</v>
      </c>
      <c r="F26853" s="10">
        <v>0.18333333333333332</v>
      </c>
      <c r="G26853" s="10">
        <v>23.816666666666666</v>
      </c>
      <c r="H26853" s="10">
        <v>0</v>
      </c>
      <c r="I26853" s="4" t="s">
        <v>828</v>
      </c>
      <c r="J26853" s="7" t="str">
        <f>VLOOKUP(C26853,'[1]T. Apoyo Sistema'!$B$1:$C$89,2,0)</f>
        <v>SI</v>
      </c>
    </row>
    <row r="26854" spans="1:10" x14ac:dyDescent="0.25">
      <c r="A26854" s="4" t="str">
        <f>CONCATENATE(B26854,"-",C26854,"-",D26854)</f>
        <v>46272-POX17-psa4</v>
      </c>
      <c r="B26854" s="16">
        <v>46272</v>
      </c>
      <c r="C26854" s="10" t="s">
        <v>35</v>
      </c>
      <c r="D26854" s="10" t="s">
        <v>80</v>
      </c>
      <c r="E26854" s="10">
        <v>0</v>
      </c>
      <c r="F26854" s="10">
        <v>0.18333333333333332</v>
      </c>
      <c r="G26854" s="10">
        <v>23.816666666666666</v>
      </c>
      <c r="H26854" s="10">
        <v>0</v>
      </c>
      <c r="I26854" s="4" t="s">
        <v>828</v>
      </c>
      <c r="J26854" s="7" t="str">
        <f>VLOOKUP(C26854,'[1]T. Apoyo Sistema'!$B$1:$C$89,2,0)</f>
        <v>SI</v>
      </c>
    </row>
    <row r="26855" spans="1:10" x14ac:dyDescent="0.25">
      <c r="A26855" s="4" t="str">
        <f>CONCATENATE(B26855,"-",C26855,"-",D26855)</f>
        <v>46272-POX17-sec1</v>
      </c>
      <c r="B26855" s="16">
        <v>46272</v>
      </c>
      <c r="C26855" s="10" t="s">
        <v>35</v>
      </c>
      <c r="D26855" s="10" t="s">
        <v>75</v>
      </c>
      <c r="E26855" s="10">
        <v>0</v>
      </c>
      <c r="F26855" s="10">
        <v>0.31666666666666665</v>
      </c>
      <c r="G26855" s="10">
        <v>23.683333333333334</v>
      </c>
      <c r="H26855" s="10">
        <v>0</v>
      </c>
      <c r="I26855" s="4" t="s">
        <v>828</v>
      </c>
      <c r="J26855" s="7" t="str">
        <f>VLOOKUP(C26855,'[1]T. Apoyo Sistema'!$B$1:$C$89,2,0)</f>
        <v>SI</v>
      </c>
    </row>
    <row r="26856" spans="1:10" x14ac:dyDescent="0.25">
      <c r="A26856" s="4" t="str">
        <f>CONCATENATE(B26856,"-",C26856,"-",D26856)</f>
        <v>46272-POX17-sec2</v>
      </c>
      <c r="B26856" s="16">
        <v>46272</v>
      </c>
      <c r="C26856" s="10" t="s">
        <v>35</v>
      </c>
      <c r="D26856" s="10" t="s">
        <v>76</v>
      </c>
      <c r="E26856" s="10">
        <v>0</v>
      </c>
      <c r="F26856" s="10">
        <v>0.31666666666666665</v>
      </c>
      <c r="G26856" s="10">
        <v>23.683333333333334</v>
      </c>
      <c r="H26856" s="10">
        <v>0</v>
      </c>
      <c r="I26856" s="4" t="s">
        <v>828</v>
      </c>
      <c r="J26856" s="7" t="str">
        <f>VLOOKUP(C26856,'[1]T. Apoyo Sistema'!$B$1:$C$89,2,0)</f>
        <v>SI</v>
      </c>
    </row>
    <row r="26857" spans="1:10" x14ac:dyDescent="0.25">
      <c r="A26857" s="4" t="str">
        <f>CONCATENATE(B26857,"-",C26857,"-",D26857)</f>
        <v>46272-POX18-bbd1</v>
      </c>
      <c r="B26857" s="16">
        <v>46272</v>
      </c>
      <c r="C26857" s="10" t="s">
        <v>17</v>
      </c>
      <c r="D26857" s="10" t="s">
        <v>69</v>
      </c>
      <c r="E26857" s="10">
        <v>0</v>
      </c>
      <c r="F26857" s="10">
        <v>0</v>
      </c>
      <c r="G26857" s="10">
        <v>24</v>
      </c>
      <c r="H26857" s="10">
        <v>0</v>
      </c>
      <c r="I26857" s="4" t="s">
        <v>828</v>
      </c>
      <c r="J26857" s="7" t="str">
        <f>VLOOKUP(C26857,'[1]T. Apoyo Sistema'!$B$1:$C$89,2,0)</f>
        <v>NO</v>
      </c>
    </row>
    <row r="26858" spans="1:10" x14ac:dyDescent="0.25">
      <c r="A26858" s="4" t="str">
        <f>CONCATENATE(B26858,"-",C26858,"-",D26858)</f>
        <v>46272-POX18-bbd2</v>
      </c>
      <c r="B26858" s="16">
        <v>46272</v>
      </c>
      <c r="C26858" s="10" t="s">
        <v>17</v>
      </c>
      <c r="D26858" s="10" t="s">
        <v>70</v>
      </c>
      <c r="E26858" s="10">
        <v>0</v>
      </c>
      <c r="F26858" s="10">
        <v>0.81666666666666665</v>
      </c>
      <c r="G26858" s="10">
        <v>23.183333333333334</v>
      </c>
      <c r="H26858" s="10">
        <v>0</v>
      </c>
      <c r="I26858" s="4" t="s">
        <v>828</v>
      </c>
      <c r="J26858" s="7" t="str">
        <f>VLOOKUP(C26858,'[1]T. Apoyo Sistema'!$B$1:$C$89,2,0)</f>
        <v>NO</v>
      </c>
    </row>
    <row r="26859" spans="1:10" x14ac:dyDescent="0.25">
      <c r="A26859" s="4" t="str">
        <f>CONCATENATE(B26859,"-",C26859,"-",D26859)</f>
        <v>46272-POX18-com1</v>
      </c>
      <c r="B26859" s="16">
        <v>46272</v>
      </c>
      <c r="C26859" s="10" t="s">
        <v>17</v>
      </c>
      <c r="D26859" s="10" t="s">
        <v>71</v>
      </c>
      <c r="E26859" s="10">
        <v>0</v>
      </c>
      <c r="F26859" s="10">
        <v>24</v>
      </c>
      <c r="G26859" s="10">
        <v>0</v>
      </c>
      <c r="H26859" s="10">
        <v>0</v>
      </c>
      <c r="I26859" s="4" t="s">
        <v>828</v>
      </c>
      <c r="J26859" s="7" t="str">
        <f>VLOOKUP(C26859,'[1]T. Apoyo Sistema'!$B$1:$C$89,2,0)</f>
        <v>NO</v>
      </c>
    </row>
    <row r="26860" spans="1:10" x14ac:dyDescent="0.25">
      <c r="A26860" s="4" t="str">
        <f>CONCATENATE(B26860,"-",C26860,"-",D26860)</f>
        <v>46272-POX18-com2</v>
      </c>
      <c r="B26860" s="16">
        <v>46272</v>
      </c>
      <c r="C26860" s="10" t="s">
        <v>17</v>
      </c>
      <c r="D26860" s="10" t="s">
        <v>72</v>
      </c>
      <c r="E26860" s="10">
        <v>0</v>
      </c>
      <c r="F26860" s="10">
        <v>24</v>
      </c>
      <c r="G26860" s="10">
        <v>0</v>
      </c>
      <c r="H26860" s="10">
        <v>0</v>
      </c>
      <c r="I26860" s="4" t="s">
        <v>828</v>
      </c>
      <c r="J26860" s="7" t="str">
        <f>VLOOKUP(C26860,'[1]T. Apoyo Sistema'!$B$1:$C$89,2,0)</f>
        <v>NO</v>
      </c>
    </row>
    <row r="26861" spans="1:10" x14ac:dyDescent="0.25">
      <c r="A26861" s="4" t="str">
        <f>CONCATENATE(B26861,"-",C26861,"-",D26861)</f>
        <v>46272-POX18-com3</v>
      </c>
      <c r="B26861" s="16">
        <v>46272</v>
      </c>
      <c r="C26861" s="10" t="s">
        <v>17</v>
      </c>
      <c r="D26861" s="10" t="s">
        <v>77</v>
      </c>
      <c r="E26861" s="10">
        <v>0</v>
      </c>
      <c r="F26861" s="10">
        <v>24</v>
      </c>
      <c r="G26861" s="10">
        <v>0</v>
      </c>
      <c r="H26861" s="10">
        <v>0</v>
      </c>
      <c r="I26861" s="4" t="s">
        <v>828</v>
      </c>
      <c r="J26861" s="7" t="str">
        <f>VLOOKUP(C26861,'[1]T. Apoyo Sistema'!$B$1:$C$89,2,0)</f>
        <v>NO</v>
      </c>
    </row>
    <row r="26862" spans="1:10" x14ac:dyDescent="0.25">
      <c r="A26862" s="4" t="str">
        <f>CONCATENATE(B26862,"-",C26862,"-",D26862)</f>
        <v>46272-POX18-com4</v>
      </c>
      <c r="B26862" s="16">
        <v>46272</v>
      </c>
      <c r="C26862" s="10" t="s">
        <v>17</v>
      </c>
      <c r="D26862" s="10" t="s">
        <v>78</v>
      </c>
      <c r="E26862" s="10">
        <v>0</v>
      </c>
      <c r="F26862" s="10">
        <v>24</v>
      </c>
      <c r="G26862" s="10">
        <v>0</v>
      </c>
      <c r="H26862" s="10">
        <v>0</v>
      </c>
      <c r="I26862" s="4" t="s">
        <v>828</v>
      </c>
      <c r="J26862" s="7" t="str">
        <f>VLOOKUP(C26862,'[1]T. Apoyo Sistema'!$B$1:$C$89,2,0)</f>
        <v>NO</v>
      </c>
    </row>
    <row r="26863" spans="1:10" x14ac:dyDescent="0.25">
      <c r="A26863" s="4" t="str">
        <f>CONCATENATE(B26863,"-",C26863,"-",D26863)</f>
        <v>46272-POX18-gen1</v>
      </c>
      <c r="B26863" s="16">
        <v>46272</v>
      </c>
      <c r="C26863" s="10" t="s">
        <v>17</v>
      </c>
      <c r="D26863" s="10" t="s">
        <v>59</v>
      </c>
      <c r="E26863" s="10">
        <v>0</v>
      </c>
      <c r="F26863" s="10">
        <v>24</v>
      </c>
      <c r="G26863" s="10">
        <v>0</v>
      </c>
      <c r="H26863" s="10">
        <v>0</v>
      </c>
      <c r="I26863" s="4" t="s">
        <v>828</v>
      </c>
      <c r="J26863" s="7" t="str">
        <f>VLOOKUP(C26863,'[1]T. Apoyo Sistema'!$B$1:$C$89,2,0)</f>
        <v>NO</v>
      </c>
    </row>
    <row r="26864" spans="1:10" x14ac:dyDescent="0.25">
      <c r="A26864" s="4" t="str">
        <f>CONCATENATE(B26864,"-",C26864,"-",D26864)</f>
        <v>46272-POX18-gen2</v>
      </c>
      <c r="B26864" s="16">
        <v>46272</v>
      </c>
      <c r="C26864" s="10" t="s">
        <v>17</v>
      </c>
      <c r="D26864" s="10" t="s">
        <v>73</v>
      </c>
      <c r="E26864" s="10">
        <v>0</v>
      </c>
      <c r="F26864" s="10">
        <v>0</v>
      </c>
      <c r="G26864" s="10">
        <v>24</v>
      </c>
      <c r="H26864" s="10">
        <v>0</v>
      </c>
      <c r="I26864" s="4" t="s">
        <v>828</v>
      </c>
      <c r="J26864" s="7" t="str">
        <f>VLOOKUP(C26864,'[1]T. Apoyo Sistema'!$B$1:$C$89,2,0)</f>
        <v>NO</v>
      </c>
    </row>
    <row r="26865" spans="1:10" x14ac:dyDescent="0.25">
      <c r="A26865" s="4" t="str">
        <f>CONCATENATE(B26865,"-",C26865,"-",D26865)</f>
        <v>46272-POX18-psa1</v>
      </c>
      <c r="B26865" s="16">
        <v>46272</v>
      </c>
      <c r="C26865" s="10" t="s">
        <v>17</v>
      </c>
      <c r="D26865" s="10" t="s">
        <v>60</v>
      </c>
      <c r="E26865" s="10">
        <v>0</v>
      </c>
      <c r="F26865" s="10">
        <v>24</v>
      </c>
      <c r="G26865" s="10">
        <v>0</v>
      </c>
      <c r="H26865" s="10">
        <v>0</v>
      </c>
      <c r="I26865" s="4" t="s">
        <v>828</v>
      </c>
      <c r="J26865" s="7" t="str">
        <f>VLOOKUP(C26865,'[1]T. Apoyo Sistema'!$B$1:$C$89,2,0)</f>
        <v>NO</v>
      </c>
    </row>
    <row r="26866" spans="1:10" x14ac:dyDescent="0.25">
      <c r="A26866" s="4" t="str">
        <f>CONCATENATE(B26866,"-",C26866,"-",D26866)</f>
        <v>46272-POX18-psa2</v>
      </c>
      <c r="B26866" s="16">
        <v>46272</v>
      </c>
      <c r="C26866" s="10" t="s">
        <v>17</v>
      </c>
      <c r="D26866" s="10" t="s">
        <v>74</v>
      </c>
      <c r="E26866" s="10">
        <v>0</v>
      </c>
      <c r="F26866" s="10">
        <v>24</v>
      </c>
      <c r="G26866" s="10">
        <v>0</v>
      </c>
      <c r="H26866" s="10">
        <v>0</v>
      </c>
      <c r="I26866" s="4" t="s">
        <v>828</v>
      </c>
      <c r="J26866" s="7" t="str">
        <f>VLOOKUP(C26866,'[1]T. Apoyo Sistema'!$B$1:$C$89,2,0)</f>
        <v>NO</v>
      </c>
    </row>
    <row r="26867" spans="1:10" x14ac:dyDescent="0.25">
      <c r="A26867" s="4" t="str">
        <f>CONCATENATE(B26867,"-",C26867,"-",D26867)</f>
        <v>46272-POX18-psa3</v>
      </c>
      <c r="B26867" s="16">
        <v>46272</v>
      </c>
      <c r="C26867" s="10" t="s">
        <v>17</v>
      </c>
      <c r="D26867" s="10" t="s">
        <v>79</v>
      </c>
      <c r="E26867" s="10">
        <v>0</v>
      </c>
      <c r="F26867" s="10">
        <v>24</v>
      </c>
      <c r="G26867" s="10">
        <v>0</v>
      </c>
      <c r="H26867" s="10">
        <v>0</v>
      </c>
      <c r="I26867" s="4" t="s">
        <v>828</v>
      </c>
      <c r="J26867" s="7" t="str">
        <f>VLOOKUP(C26867,'[1]T. Apoyo Sistema'!$B$1:$C$89,2,0)</f>
        <v>NO</v>
      </c>
    </row>
    <row r="26868" spans="1:10" x14ac:dyDescent="0.25">
      <c r="A26868" s="4" t="str">
        <f>CONCATENATE(B26868,"-",C26868,"-",D26868)</f>
        <v>46272-POX18-psa4</v>
      </c>
      <c r="B26868" s="16">
        <v>46272</v>
      </c>
      <c r="C26868" s="10" t="s">
        <v>17</v>
      </c>
      <c r="D26868" s="10" t="s">
        <v>80</v>
      </c>
      <c r="E26868" s="10">
        <v>0</v>
      </c>
      <c r="F26868" s="10">
        <v>24</v>
      </c>
      <c r="G26868" s="10">
        <v>0</v>
      </c>
      <c r="H26868" s="10">
        <v>0</v>
      </c>
      <c r="I26868" s="4" t="s">
        <v>828</v>
      </c>
      <c r="J26868" s="7" t="str">
        <f>VLOOKUP(C26868,'[1]T. Apoyo Sistema'!$B$1:$C$89,2,0)</f>
        <v>NO</v>
      </c>
    </row>
    <row r="26869" spans="1:10" x14ac:dyDescent="0.25">
      <c r="A26869" s="4" t="str">
        <f>CONCATENATE(B26869,"-",C26869,"-",D26869)</f>
        <v>46272-POX18-sec1</v>
      </c>
      <c r="B26869" s="16">
        <v>46272</v>
      </c>
      <c r="C26869" s="10" t="s">
        <v>17</v>
      </c>
      <c r="D26869" s="10" t="s">
        <v>75</v>
      </c>
      <c r="E26869" s="10">
        <v>0</v>
      </c>
      <c r="F26869" s="10">
        <v>24</v>
      </c>
      <c r="G26869" s="10">
        <v>0</v>
      </c>
      <c r="H26869" s="10">
        <v>0</v>
      </c>
      <c r="I26869" s="4" t="s">
        <v>828</v>
      </c>
      <c r="J26869" s="7" t="str">
        <f>VLOOKUP(C26869,'[1]T. Apoyo Sistema'!$B$1:$C$89,2,0)</f>
        <v>NO</v>
      </c>
    </row>
    <row r="26870" spans="1:10" x14ac:dyDescent="0.25">
      <c r="A26870" s="4" t="str">
        <f>CONCATENATE(B26870,"-",C26870,"-",D26870)</f>
        <v>46272-POX18-sec2</v>
      </c>
      <c r="B26870" s="16">
        <v>46272</v>
      </c>
      <c r="C26870" s="10" t="s">
        <v>17</v>
      </c>
      <c r="D26870" s="10" t="s">
        <v>76</v>
      </c>
      <c r="E26870" s="10">
        <v>0</v>
      </c>
      <c r="F26870" s="10">
        <v>24</v>
      </c>
      <c r="G26870" s="10">
        <v>0</v>
      </c>
      <c r="H26870" s="10">
        <v>0</v>
      </c>
      <c r="I26870" s="4" t="s">
        <v>828</v>
      </c>
      <c r="J26870" s="7" t="str">
        <f>VLOOKUP(C26870,'[1]T. Apoyo Sistema'!$B$1:$C$89,2,0)</f>
        <v>NO</v>
      </c>
    </row>
    <row r="26871" spans="1:10" x14ac:dyDescent="0.25">
      <c r="A26871" s="4" t="str">
        <f>CONCATENATE(B26871,"-",C26871,"-",D26871)</f>
        <v>46272-POX19-bbd1</v>
      </c>
      <c r="B26871" s="16">
        <v>46272</v>
      </c>
      <c r="C26871" s="10" t="s">
        <v>83</v>
      </c>
      <c r="D26871" s="10" t="s">
        <v>69</v>
      </c>
      <c r="E26871" s="10">
        <v>0</v>
      </c>
      <c r="F26871" s="10">
        <v>0</v>
      </c>
      <c r="G26871" s="10">
        <v>24</v>
      </c>
      <c r="H26871" s="10">
        <v>0</v>
      </c>
      <c r="I26871" s="4" t="s">
        <v>828</v>
      </c>
      <c r="J26871" s="7" t="str">
        <f>VLOOKUP(C26871,'[1]T. Apoyo Sistema'!$B$1:$C$89,2,0)</f>
        <v>SI</v>
      </c>
    </row>
    <row r="26872" spans="1:10" x14ac:dyDescent="0.25">
      <c r="A26872" s="4" t="str">
        <f>CONCATENATE(B26872,"-",C26872,"-",D26872)</f>
        <v>46272-POX19-bbd2</v>
      </c>
      <c r="B26872" s="16">
        <v>46272</v>
      </c>
      <c r="C26872" s="10" t="s">
        <v>83</v>
      </c>
      <c r="D26872" s="10" t="s">
        <v>70</v>
      </c>
      <c r="E26872" s="10">
        <v>0</v>
      </c>
      <c r="F26872" s="10">
        <v>0.46666666666666667</v>
      </c>
      <c r="G26872" s="10">
        <v>23.533333333333335</v>
      </c>
      <c r="H26872" s="10">
        <v>0</v>
      </c>
      <c r="I26872" s="4" t="s">
        <v>828</v>
      </c>
      <c r="J26872" s="7" t="str">
        <f>VLOOKUP(C26872,'[1]T. Apoyo Sistema'!$B$1:$C$89,2,0)</f>
        <v>SI</v>
      </c>
    </row>
    <row r="26873" spans="1:10" x14ac:dyDescent="0.25">
      <c r="A26873" s="4" t="str">
        <f>CONCATENATE(B26873,"-",C26873,"-",D26873)</f>
        <v>46272-POX19-com1</v>
      </c>
      <c r="B26873" s="16">
        <v>46272</v>
      </c>
      <c r="C26873" s="10" t="s">
        <v>83</v>
      </c>
      <c r="D26873" s="10" t="s">
        <v>71</v>
      </c>
      <c r="E26873" s="10">
        <v>0</v>
      </c>
      <c r="F26873" s="10">
        <v>13.166666666666666</v>
      </c>
      <c r="G26873" s="10">
        <v>10.833333333333334</v>
      </c>
      <c r="H26873" s="10">
        <v>0</v>
      </c>
      <c r="I26873" s="4" t="s">
        <v>828</v>
      </c>
      <c r="J26873" s="7" t="str">
        <f>VLOOKUP(C26873,'[1]T. Apoyo Sistema'!$B$1:$C$89,2,0)</f>
        <v>SI</v>
      </c>
    </row>
    <row r="26874" spans="1:10" x14ac:dyDescent="0.25">
      <c r="A26874" s="4" t="str">
        <f>CONCATENATE(B26874,"-",C26874,"-",D26874)</f>
        <v>46272-POX19-com2</v>
      </c>
      <c r="B26874" s="16">
        <v>46272</v>
      </c>
      <c r="C26874" s="10" t="s">
        <v>83</v>
      </c>
      <c r="D26874" s="10" t="s">
        <v>72</v>
      </c>
      <c r="E26874" s="10">
        <v>0</v>
      </c>
      <c r="F26874" s="10">
        <v>16.350000000000001</v>
      </c>
      <c r="G26874" s="10">
        <v>7.6499999999999986</v>
      </c>
      <c r="H26874" s="10">
        <v>0</v>
      </c>
      <c r="I26874" s="4" t="s">
        <v>828</v>
      </c>
      <c r="J26874" s="7" t="str">
        <f>VLOOKUP(C26874,'[1]T. Apoyo Sistema'!$B$1:$C$89,2,0)</f>
        <v>SI</v>
      </c>
    </row>
    <row r="26875" spans="1:10" x14ac:dyDescent="0.25">
      <c r="A26875" s="4" t="str">
        <f>CONCATENATE(B26875,"-",C26875,"-",D26875)</f>
        <v>46272-POX19-com3</v>
      </c>
      <c r="B26875" s="16">
        <v>46272</v>
      </c>
      <c r="C26875" s="10" t="s">
        <v>83</v>
      </c>
      <c r="D26875" s="10" t="s">
        <v>77</v>
      </c>
      <c r="E26875" s="10">
        <v>0</v>
      </c>
      <c r="F26875" s="10">
        <v>16.3</v>
      </c>
      <c r="G26875" s="10">
        <v>7.6999999999999993</v>
      </c>
      <c r="H26875" s="10">
        <v>0</v>
      </c>
      <c r="I26875" s="4" t="s">
        <v>828</v>
      </c>
      <c r="J26875" s="7" t="str">
        <f>VLOOKUP(C26875,'[1]T. Apoyo Sistema'!$B$1:$C$89,2,0)</f>
        <v>SI</v>
      </c>
    </row>
    <row r="26876" spans="1:10" x14ac:dyDescent="0.25">
      <c r="A26876" s="4" t="str">
        <f>CONCATENATE(B26876,"-",C26876,"-",D26876)</f>
        <v>46272-POX19-com4</v>
      </c>
      <c r="B26876" s="16">
        <v>46272</v>
      </c>
      <c r="C26876" s="10" t="s">
        <v>83</v>
      </c>
      <c r="D26876" s="10" t="s">
        <v>78</v>
      </c>
      <c r="E26876" s="10">
        <v>0</v>
      </c>
      <c r="F26876" s="10">
        <v>16.316666666666666</v>
      </c>
      <c r="G26876" s="10">
        <v>7.6833333333333336</v>
      </c>
      <c r="H26876" s="10">
        <v>0</v>
      </c>
      <c r="I26876" s="4" t="s">
        <v>828</v>
      </c>
      <c r="J26876" s="7" t="str">
        <f>VLOOKUP(C26876,'[1]T. Apoyo Sistema'!$B$1:$C$89,2,0)</f>
        <v>SI</v>
      </c>
    </row>
    <row r="26877" spans="1:10" x14ac:dyDescent="0.25">
      <c r="A26877" s="4" t="str">
        <f>CONCATENATE(B26877,"-",C26877,"-",D26877)</f>
        <v>46272-POX19-gen1</v>
      </c>
      <c r="B26877" s="16">
        <v>46272</v>
      </c>
      <c r="C26877" s="10" t="s">
        <v>83</v>
      </c>
      <c r="D26877" s="10" t="s">
        <v>59</v>
      </c>
      <c r="E26877" s="10">
        <v>0</v>
      </c>
      <c r="F26877" s="10">
        <v>3.4166666666666665</v>
      </c>
      <c r="G26877" s="10">
        <v>20.583333333333332</v>
      </c>
      <c r="H26877" s="10">
        <v>0</v>
      </c>
      <c r="I26877" s="4" t="s">
        <v>828</v>
      </c>
      <c r="J26877" s="7" t="str">
        <f>VLOOKUP(C26877,'[1]T. Apoyo Sistema'!$B$1:$C$89,2,0)</f>
        <v>SI</v>
      </c>
    </row>
    <row r="26878" spans="1:10" x14ac:dyDescent="0.25">
      <c r="A26878" s="4" t="str">
        <f>CONCATENATE(B26878,"-",C26878,"-",D26878)</f>
        <v>46272-POX19-gen2</v>
      </c>
      <c r="B26878" s="16">
        <v>46272</v>
      </c>
      <c r="C26878" s="10" t="s">
        <v>83</v>
      </c>
      <c r="D26878" s="10" t="s">
        <v>73</v>
      </c>
      <c r="E26878" s="10">
        <v>0</v>
      </c>
      <c r="F26878" s="10">
        <v>13.516666666666667</v>
      </c>
      <c r="G26878" s="10">
        <v>10.483333333333333</v>
      </c>
      <c r="H26878" s="10">
        <v>0</v>
      </c>
      <c r="I26878" s="4" t="s">
        <v>828</v>
      </c>
      <c r="J26878" s="7" t="str">
        <f>VLOOKUP(C26878,'[1]T. Apoyo Sistema'!$B$1:$C$89,2,0)</f>
        <v>SI</v>
      </c>
    </row>
    <row r="26879" spans="1:10" x14ac:dyDescent="0.25">
      <c r="A26879" s="4" t="str">
        <f>CONCATENATE(B26879,"-",C26879,"-",D26879)</f>
        <v>46272-POX19-psa1</v>
      </c>
      <c r="B26879" s="16">
        <v>46272</v>
      </c>
      <c r="C26879" s="10" t="s">
        <v>83</v>
      </c>
      <c r="D26879" s="10" t="s">
        <v>60</v>
      </c>
      <c r="E26879" s="10">
        <v>1</v>
      </c>
      <c r="F26879" s="10">
        <v>3.1666666666666665</v>
      </c>
      <c r="G26879" s="10">
        <v>5.4333333333333336</v>
      </c>
      <c r="H26879" s="10">
        <v>15.4</v>
      </c>
      <c r="I26879" s="4" t="s">
        <v>828</v>
      </c>
      <c r="J26879" s="7" t="str">
        <f>VLOOKUP(C26879,'[1]T. Apoyo Sistema'!$B$1:$C$89,2,0)</f>
        <v>SI</v>
      </c>
    </row>
    <row r="26880" spans="1:10" x14ac:dyDescent="0.25">
      <c r="A26880" s="4" t="str">
        <f>CONCATENATE(B26880,"-",C26880,"-",D26880)</f>
        <v>46272-POX19-psa2</v>
      </c>
      <c r="B26880" s="16">
        <v>46272</v>
      </c>
      <c r="C26880" s="10" t="s">
        <v>83</v>
      </c>
      <c r="D26880" s="10" t="s">
        <v>74</v>
      </c>
      <c r="E26880" s="10">
        <v>0</v>
      </c>
      <c r="F26880" s="10">
        <v>16.066666666666666</v>
      </c>
      <c r="G26880" s="10">
        <v>7.9333333333333336</v>
      </c>
      <c r="H26880" s="10">
        <v>0</v>
      </c>
      <c r="I26880" s="4" t="s">
        <v>828</v>
      </c>
      <c r="J26880" s="7" t="str">
        <f>VLOOKUP(C26880,'[1]T. Apoyo Sistema'!$B$1:$C$89,2,0)</f>
        <v>SI</v>
      </c>
    </row>
    <row r="26881" spans="1:10" x14ac:dyDescent="0.25">
      <c r="A26881" s="4" t="str">
        <f>CONCATENATE(B26881,"-",C26881,"-",D26881)</f>
        <v>46272-POX19-psa3</v>
      </c>
      <c r="B26881" s="16">
        <v>46272</v>
      </c>
      <c r="C26881" s="10" t="s">
        <v>83</v>
      </c>
      <c r="D26881" s="10" t="s">
        <v>79</v>
      </c>
      <c r="E26881" s="10">
        <v>0</v>
      </c>
      <c r="F26881" s="10">
        <v>16.016666666666666</v>
      </c>
      <c r="G26881" s="10">
        <v>7.9833333333333343</v>
      </c>
      <c r="H26881" s="10">
        <v>0</v>
      </c>
      <c r="I26881" s="4" t="s">
        <v>828</v>
      </c>
      <c r="J26881" s="7" t="str">
        <f>VLOOKUP(C26881,'[1]T. Apoyo Sistema'!$B$1:$C$89,2,0)</f>
        <v>SI</v>
      </c>
    </row>
    <row r="26882" spans="1:10" x14ac:dyDescent="0.25">
      <c r="A26882" s="4" t="str">
        <f>CONCATENATE(B26882,"-",C26882,"-",D26882)</f>
        <v>46272-POX19-psa4</v>
      </c>
      <c r="B26882" s="16">
        <v>46272</v>
      </c>
      <c r="C26882" s="10" t="s">
        <v>83</v>
      </c>
      <c r="D26882" s="10" t="s">
        <v>80</v>
      </c>
      <c r="E26882" s="10">
        <v>0</v>
      </c>
      <c r="F26882" s="10">
        <v>16.100000000000001</v>
      </c>
      <c r="G26882" s="10">
        <v>7.8999999999999986</v>
      </c>
      <c r="H26882" s="10">
        <v>0</v>
      </c>
      <c r="I26882" s="4" t="s">
        <v>828</v>
      </c>
      <c r="J26882" s="7" t="str">
        <f>VLOOKUP(C26882,'[1]T. Apoyo Sistema'!$B$1:$C$89,2,0)</f>
        <v>SI</v>
      </c>
    </row>
    <row r="26883" spans="1:10" x14ac:dyDescent="0.25">
      <c r="A26883" s="4" t="str">
        <f>CONCATENATE(B26883,"-",C26883,"-",D26883)</f>
        <v>46272-POX19-sec1</v>
      </c>
      <c r="B26883" s="16">
        <v>46272</v>
      </c>
      <c r="C26883" s="10" t="s">
        <v>83</v>
      </c>
      <c r="D26883" s="10" t="s">
        <v>75</v>
      </c>
      <c r="E26883" s="10">
        <v>0</v>
      </c>
      <c r="F26883" s="10">
        <v>16.716666666666665</v>
      </c>
      <c r="G26883" s="10">
        <v>7.283333333333335</v>
      </c>
      <c r="H26883" s="10">
        <v>0</v>
      </c>
      <c r="I26883" s="4" t="s">
        <v>828</v>
      </c>
      <c r="J26883" s="7" t="str">
        <f>VLOOKUP(C26883,'[1]T. Apoyo Sistema'!$B$1:$C$89,2,0)</f>
        <v>SI</v>
      </c>
    </row>
    <row r="26884" spans="1:10" x14ac:dyDescent="0.25">
      <c r="A26884" s="4" t="str">
        <f>CONCATENATE(B26884,"-",C26884,"-",D26884)</f>
        <v>46272-POX19-sec2</v>
      </c>
      <c r="B26884" s="16">
        <v>46272</v>
      </c>
      <c r="C26884" s="10" t="s">
        <v>83</v>
      </c>
      <c r="D26884" s="10" t="s">
        <v>76</v>
      </c>
      <c r="E26884" s="10">
        <v>0</v>
      </c>
      <c r="F26884" s="10">
        <v>16.716666666666665</v>
      </c>
      <c r="G26884" s="10">
        <v>7.283333333333335</v>
      </c>
      <c r="H26884" s="10">
        <v>0</v>
      </c>
      <c r="I26884" s="4" t="s">
        <v>828</v>
      </c>
      <c r="J26884" s="7" t="str">
        <f>VLOOKUP(C26884,'[1]T. Apoyo Sistema'!$B$1:$C$89,2,0)</f>
        <v>SI</v>
      </c>
    </row>
    <row r="26885" spans="1:10" x14ac:dyDescent="0.25">
      <c r="A26885" s="4" t="str">
        <f>CONCATENATE(B26885,"-",C26885,"-",D26885)</f>
        <v>46272-POX20-bbd1</v>
      </c>
      <c r="B26885" s="16">
        <v>46272</v>
      </c>
      <c r="C26885" s="10" t="s">
        <v>84</v>
      </c>
      <c r="D26885" s="10" t="s">
        <v>69</v>
      </c>
      <c r="E26885" s="10">
        <v>0</v>
      </c>
      <c r="F26885" s="10">
        <v>0</v>
      </c>
      <c r="G26885" s="10">
        <v>24</v>
      </c>
      <c r="H26885" s="10">
        <v>0</v>
      </c>
      <c r="I26885" s="4" t="s">
        <v>828</v>
      </c>
      <c r="J26885" s="7" t="str">
        <f>VLOOKUP(C26885,'[1]T. Apoyo Sistema'!$B$1:$C$89,2,0)</f>
        <v>SI</v>
      </c>
    </row>
    <row r="26886" spans="1:10" x14ac:dyDescent="0.25">
      <c r="A26886" s="4" t="str">
        <f>CONCATENATE(B26886,"-",C26886,"-",D26886)</f>
        <v>46272-POX20-bbd2</v>
      </c>
      <c r="B26886" s="16">
        <v>46272</v>
      </c>
      <c r="C26886" s="10" t="s">
        <v>84</v>
      </c>
      <c r="D26886" s="10" t="s">
        <v>70</v>
      </c>
      <c r="E26886" s="10">
        <v>0</v>
      </c>
      <c r="F26886" s="10">
        <v>1.1833333333333333</v>
      </c>
      <c r="G26886" s="10">
        <v>22.816666666666666</v>
      </c>
      <c r="H26886" s="10">
        <v>0</v>
      </c>
      <c r="I26886" s="4" t="s">
        <v>828</v>
      </c>
      <c r="J26886" s="7" t="str">
        <f>VLOOKUP(C26886,'[1]T. Apoyo Sistema'!$B$1:$C$89,2,0)</f>
        <v>SI</v>
      </c>
    </row>
    <row r="26887" spans="1:10" x14ac:dyDescent="0.25">
      <c r="A26887" s="4" t="str">
        <f>CONCATENATE(B26887,"-",C26887,"-",D26887)</f>
        <v>46272-POX20-com1</v>
      </c>
      <c r="B26887" s="16">
        <v>46272</v>
      </c>
      <c r="C26887" s="10" t="s">
        <v>84</v>
      </c>
      <c r="D26887" s="10" t="s">
        <v>71</v>
      </c>
      <c r="E26887" s="10">
        <v>0</v>
      </c>
      <c r="F26887" s="10">
        <v>23.883333333333333</v>
      </c>
      <c r="G26887" s="10">
        <v>0.11666666666666714</v>
      </c>
      <c r="H26887" s="10">
        <v>0</v>
      </c>
      <c r="I26887" s="4" t="s">
        <v>828</v>
      </c>
      <c r="J26887" s="7" t="str">
        <f>VLOOKUP(C26887,'[1]T. Apoyo Sistema'!$B$1:$C$89,2,0)</f>
        <v>SI</v>
      </c>
    </row>
    <row r="26888" spans="1:10" x14ac:dyDescent="0.25">
      <c r="A26888" s="4" t="str">
        <f>CONCATENATE(B26888,"-",C26888,"-",D26888)</f>
        <v>46272-POX20-com2</v>
      </c>
      <c r="B26888" s="16">
        <v>46272</v>
      </c>
      <c r="C26888" s="10" t="s">
        <v>84</v>
      </c>
      <c r="D26888" s="10" t="s">
        <v>72</v>
      </c>
      <c r="E26888" s="10">
        <v>0</v>
      </c>
      <c r="F26888" s="10">
        <v>23.866666666666667</v>
      </c>
      <c r="G26888" s="10">
        <v>0.13333333333333286</v>
      </c>
      <c r="H26888" s="10">
        <v>0</v>
      </c>
      <c r="I26888" s="4" t="s">
        <v>828</v>
      </c>
      <c r="J26888" s="7" t="str">
        <f>VLOOKUP(C26888,'[1]T. Apoyo Sistema'!$B$1:$C$89,2,0)</f>
        <v>SI</v>
      </c>
    </row>
    <row r="26889" spans="1:10" x14ac:dyDescent="0.25">
      <c r="A26889" s="4" t="str">
        <f>CONCATENATE(B26889,"-",C26889,"-",D26889)</f>
        <v>46272-POX20-com3</v>
      </c>
      <c r="B26889" s="16">
        <v>46272</v>
      </c>
      <c r="C26889" s="10" t="s">
        <v>84</v>
      </c>
      <c r="D26889" s="10" t="s">
        <v>77</v>
      </c>
      <c r="E26889" s="10">
        <v>0</v>
      </c>
      <c r="F26889" s="10">
        <v>23.866666666666667</v>
      </c>
      <c r="G26889" s="10">
        <v>0.13333333333333286</v>
      </c>
      <c r="H26889" s="10">
        <v>0</v>
      </c>
      <c r="I26889" s="4" t="s">
        <v>828</v>
      </c>
      <c r="J26889" s="7" t="str">
        <f>VLOOKUP(C26889,'[1]T. Apoyo Sistema'!$B$1:$C$89,2,0)</f>
        <v>SI</v>
      </c>
    </row>
    <row r="26890" spans="1:10" x14ac:dyDescent="0.25">
      <c r="A26890" s="4" t="str">
        <f>CONCATENATE(B26890,"-",C26890,"-",D26890)</f>
        <v>46272-POX20-com4</v>
      </c>
      <c r="B26890" s="16">
        <v>46272</v>
      </c>
      <c r="C26890" s="10" t="s">
        <v>84</v>
      </c>
      <c r="D26890" s="10" t="s">
        <v>78</v>
      </c>
      <c r="E26890" s="10">
        <v>0</v>
      </c>
      <c r="F26890" s="10">
        <v>23.866666666666667</v>
      </c>
      <c r="G26890" s="10">
        <v>0.13333333333333286</v>
      </c>
      <c r="H26890" s="10">
        <v>0</v>
      </c>
      <c r="I26890" s="4" t="s">
        <v>828</v>
      </c>
      <c r="J26890" s="7" t="str">
        <f>VLOOKUP(C26890,'[1]T. Apoyo Sistema'!$B$1:$C$89,2,0)</f>
        <v>SI</v>
      </c>
    </row>
    <row r="26891" spans="1:10" x14ac:dyDescent="0.25">
      <c r="A26891" s="4" t="str">
        <f>CONCATENATE(B26891,"-",C26891,"-",D26891)</f>
        <v>46272-POX20-gen1</v>
      </c>
      <c r="B26891" s="16">
        <v>46272</v>
      </c>
      <c r="C26891" s="10" t="s">
        <v>84</v>
      </c>
      <c r="D26891" s="10" t="s">
        <v>59</v>
      </c>
      <c r="E26891" s="10">
        <v>0</v>
      </c>
      <c r="F26891" s="10">
        <v>0</v>
      </c>
      <c r="G26891" s="10">
        <v>24</v>
      </c>
      <c r="H26891" s="10">
        <v>0</v>
      </c>
      <c r="I26891" s="4" t="s">
        <v>828</v>
      </c>
      <c r="J26891" s="7" t="str">
        <f>VLOOKUP(C26891,'[1]T. Apoyo Sistema'!$B$1:$C$89,2,0)</f>
        <v>SI</v>
      </c>
    </row>
    <row r="26892" spans="1:10" x14ac:dyDescent="0.25">
      <c r="A26892" s="4" t="str">
        <f>CONCATENATE(B26892,"-",C26892,"-",D26892)</f>
        <v>46272-POX20-gen2</v>
      </c>
      <c r="B26892" s="16">
        <v>46272</v>
      </c>
      <c r="C26892" s="10" t="s">
        <v>84</v>
      </c>
      <c r="D26892" s="10" t="s">
        <v>73</v>
      </c>
      <c r="E26892" s="10">
        <v>0</v>
      </c>
      <c r="F26892" s="10">
        <v>24</v>
      </c>
      <c r="G26892" s="10">
        <v>0</v>
      </c>
      <c r="H26892" s="10">
        <v>0</v>
      </c>
      <c r="I26892" s="4" t="s">
        <v>828</v>
      </c>
      <c r="J26892" s="7" t="str">
        <f>VLOOKUP(C26892,'[1]T. Apoyo Sistema'!$B$1:$C$89,2,0)</f>
        <v>SI</v>
      </c>
    </row>
    <row r="26893" spans="1:10" x14ac:dyDescent="0.25">
      <c r="A26893" s="4" t="str">
        <f>CONCATENATE(B26893,"-",C26893,"-",D26893)</f>
        <v>46272-POX20-psa1</v>
      </c>
      <c r="B26893" s="16">
        <v>46272</v>
      </c>
      <c r="C26893" s="10" t="s">
        <v>84</v>
      </c>
      <c r="D26893" s="10" t="s">
        <v>60</v>
      </c>
      <c r="E26893" s="10">
        <v>0</v>
      </c>
      <c r="F26893" s="10">
        <v>23.833333333333332</v>
      </c>
      <c r="G26893" s="10">
        <v>0.16666666666666785</v>
      </c>
      <c r="H26893" s="10">
        <v>0</v>
      </c>
      <c r="I26893" s="4" t="s">
        <v>828</v>
      </c>
      <c r="J26893" s="7" t="str">
        <f>VLOOKUP(C26893,'[1]T. Apoyo Sistema'!$B$1:$C$89,2,0)</f>
        <v>SI</v>
      </c>
    </row>
    <row r="26894" spans="1:10" x14ac:dyDescent="0.25">
      <c r="A26894" s="4" t="str">
        <f>CONCATENATE(B26894,"-",C26894,"-",D26894)</f>
        <v>46272-POX20-psa2</v>
      </c>
      <c r="B26894" s="16">
        <v>46272</v>
      </c>
      <c r="C26894" s="10" t="s">
        <v>84</v>
      </c>
      <c r="D26894" s="10" t="s">
        <v>74</v>
      </c>
      <c r="E26894" s="10">
        <v>0</v>
      </c>
      <c r="F26894" s="10">
        <v>23.833333333333332</v>
      </c>
      <c r="G26894" s="10">
        <v>0.16666666666666785</v>
      </c>
      <c r="H26894" s="10">
        <v>0</v>
      </c>
      <c r="I26894" s="4" t="s">
        <v>828</v>
      </c>
      <c r="J26894" s="7" t="str">
        <f>VLOOKUP(C26894,'[1]T. Apoyo Sistema'!$B$1:$C$89,2,0)</f>
        <v>SI</v>
      </c>
    </row>
    <row r="26895" spans="1:10" x14ac:dyDescent="0.25">
      <c r="A26895" s="4" t="str">
        <f>CONCATENATE(B26895,"-",C26895,"-",D26895)</f>
        <v>46272-POX20-psa3</v>
      </c>
      <c r="B26895" s="16">
        <v>46272</v>
      </c>
      <c r="C26895" s="10" t="s">
        <v>84</v>
      </c>
      <c r="D26895" s="10" t="s">
        <v>79</v>
      </c>
      <c r="E26895" s="10">
        <v>0</v>
      </c>
      <c r="F26895" s="10">
        <v>23.8</v>
      </c>
      <c r="G26895" s="10">
        <v>0.19999999999999929</v>
      </c>
      <c r="H26895" s="10">
        <v>0</v>
      </c>
      <c r="I26895" s="4" t="s">
        <v>828</v>
      </c>
      <c r="J26895" s="7" t="str">
        <f>VLOOKUP(C26895,'[1]T. Apoyo Sistema'!$B$1:$C$89,2,0)</f>
        <v>SI</v>
      </c>
    </row>
    <row r="26896" spans="1:10" x14ac:dyDescent="0.25">
      <c r="A26896" s="4" t="str">
        <f>CONCATENATE(B26896,"-",C26896,"-",D26896)</f>
        <v>46272-POX20-psa4</v>
      </c>
      <c r="B26896" s="16">
        <v>46272</v>
      </c>
      <c r="C26896" s="10" t="s">
        <v>84</v>
      </c>
      <c r="D26896" s="10" t="s">
        <v>80</v>
      </c>
      <c r="E26896" s="10">
        <v>0</v>
      </c>
      <c r="F26896" s="10">
        <v>23.8</v>
      </c>
      <c r="G26896" s="10">
        <v>0.19999999999999929</v>
      </c>
      <c r="H26896" s="10">
        <v>0</v>
      </c>
      <c r="I26896" s="4" t="s">
        <v>828</v>
      </c>
      <c r="J26896" s="7" t="str">
        <f>VLOOKUP(C26896,'[1]T. Apoyo Sistema'!$B$1:$C$89,2,0)</f>
        <v>SI</v>
      </c>
    </row>
    <row r="26897" spans="1:10" x14ac:dyDescent="0.25">
      <c r="A26897" s="4" t="str">
        <f>CONCATENATE(B26897,"-",C26897,"-",D26897)</f>
        <v>46272-POX20-sec1</v>
      </c>
      <c r="B26897" s="16">
        <v>46272</v>
      </c>
      <c r="C26897" s="10" t="s">
        <v>84</v>
      </c>
      <c r="D26897" s="10" t="s">
        <v>75</v>
      </c>
      <c r="E26897" s="10">
        <v>0</v>
      </c>
      <c r="F26897" s="10">
        <v>23.95</v>
      </c>
      <c r="G26897" s="10">
        <v>5.0000000000000711E-2</v>
      </c>
      <c r="H26897" s="10">
        <v>0</v>
      </c>
      <c r="I26897" s="4" t="s">
        <v>828</v>
      </c>
      <c r="J26897" s="7" t="str">
        <f>VLOOKUP(C26897,'[1]T. Apoyo Sistema'!$B$1:$C$89,2,0)</f>
        <v>SI</v>
      </c>
    </row>
    <row r="26898" spans="1:10" x14ac:dyDescent="0.25">
      <c r="A26898" s="4" t="str">
        <f>CONCATENATE(B26898,"-",C26898,"-",D26898)</f>
        <v>46272-POX20-sec2</v>
      </c>
      <c r="B26898" s="16">
        <v>46272</v>
      </c>
      <c r="C26898" s="10" t="s">
        <v>84</v>
      </c>
      <c r="D26898" s="10" t="s">
        <v>76</v>
      </c>
      <c r="E26898" s="10">
        <v>0</v>
      </c>
      <c r="F26898" s="10">
        <v>23.95</v>
      </c>
      <c r="G26898" s="10">
        <v>5.0000000000000711E-2</v>
      </c>
      <c r="H26898" s="10">
        <v>0</v>
      </c>
      <c r="I26898" s="4" t="s">
        <v>828</v>
      </c>
      <c r="J26898" s="7" t="str">
        <f>VLOOKUP(C26898,'[1]T. Apoyo Sistema'!$B$1:$C$89,2,0)</f>
        <v>SI</v>
      </c>
    </row>
    <row r="26899" spans="1:10" x14ac:dyDescent="0.25">
      <c r="A26899" s="4" t="str">
        <f>CONCATENATE(B26899,"-",C26899,"-",D26899)</f>
        <v>46272-POX21-bbd1</v>
      </c>
      <c r="B26899" s="16">
        <v>46272</v>
      </c>
      <c r="C26899" s="10" t="s">
        <v>112</v>
      </c>
      <c r="D26899" s="10" t="s">
        <v>69</v>
      </c>
      <c r="E26899" s="10">
        <v>0</v>
      </c>
      <c r="F26899" s="10">
        <v>0.38333333333333336</v>
      </c>
      <c r="G26899" s="10">
        <v>23.616666666666667</v>
      </c>
      <c r="H26899" s="10">
        <v>0</v>
      </c>
      <c r="I26899" s="4" t="s">
        <v>828</v>
      </c>
      <c r="J26899" s="7" t="str">
        <f>VLOOKUP(C26899,'[1]T. Apoyo Sistema'!$B$1:$C$89,2,0)</f>
        <v>NO</v>
      </c>
    </row>
    <row r="26900" spans="1:10" x14ac:dyDescent="0.25">
      <c r="A26900" s="4" t="str">
        <f>CONCATENATE(B26900,"-",C26900,"-",D26900)</f>
        <v>46272-POX21-bbd2</v>
      </c>
      <c r="B26900" s="16">
        <v>46272</v>
      </c>
      <c r="C26900" s="10" t="s">
        <v>112</v>
      </c>
      <c r="D26900" s="10" t="s">
        <v>70</v>
      </c>
      <c r="E26900" s="10">
        <v>0</v>
      </c>
      <c r="F26900" s="10">
        <v>0</v>
      </c>
      <c r="G26900" s="10">
        <v>24</v>
      </c>
      <c r="H26900" s="10">
        <v>0</v>
      </c>
      <c r="I26900" s="4" t="s">
        <v>828</v>
      </c>
      <c r="J26900" s="7" t="str">
        <f>VLOOKUP(C26900,'[1]T. Apoyo Sistema'!$B$1:$C$89,2,0)</f>
        <v>NO</v>
      </c>
    </row>
    <row r="26901" spans="1:10" x14ac:dyDescent="0.25">
      <c r="A26901" s="4" t="str">
        <f>CONCATENATE(B26901,"-",C26901,"-",D26901)</f>
        <v>46272-POX21-com1</v>
      </c>
      <c r="B26901" s="16">
        <v>46272</v>
      </c>
      <c r="C26901" s="10" t="s">
        <v>112</v>
      </c>
      <c r="D26901" s="10" t="s">
        <v>71</v>
      </c>
      <c r="E26901" s="10">
        <v>0</v>
      </c>
      <c r="F26901" s="10">
        <v>4.6166666666666663</v>
      </c>
      <c r="G26901" s="10">
        <v>19.383333333333333</v>
      </c>
      <c r="H26901" s="10">
        <v>0</v>
      </c>
      <c r="I26901" s="4" t="s">
        <v>828</v>
      </c>
      <c r="J26901" s="7" t="str">
        <f>VLOOKUP(C26901,'[1]T. Apoyo Sistema'!$B$1:$C$89,2,0)</f>
        <v>NO</v>
      </c>
    </row>
    <row r="26902" spans="1:10" x14ac:dyDescent="0.25">
      <c r="A26902" s="4" t="str">
        <f>CONCATENATE(B26902,"-",C26902,"-",D26902)</f>
        <v>46272-POX21-com2</v>
      </c>
      <c r="B26902" s="16">
        <v>46272</v>
      </c>
      <c r="C26902" s="10" t="s">
        <v>112</v>
      </c>
      <c r="D26902" s="10" t="s">
        <v>72</v>
      </c>
      <c r="E26902" s="10">
        <v>0</v>
      </c>
      <c r="F26902" s="10">
        <v>4.583333333333333</v>
      </c>
      <c r="G26902" s="10">
        <v>19.416666666666668</v>
      </c>
      <c r="H26902" s="10">
        <v>0</v>
      </c>
      <c r="I26902" s="4" t="s">
        <v>828</v>
      </c>
      <c r="J26902" s="7" t="str">
        <f>VLOOKUP(C26902,'[1]T. Apoyo Sistema'!$B$1:$C$89,2,0)</f>
        <v>NO</v>
      </c>
    </row>
    <row r="26903" spans="1:10" x14ac:dyDescent="0.25">
      <c r="A26903" s="4" t="str">
        <f>CONCATENATE(B26903,"-",C26903,"-",D26903)</f>
        <v>46272-POX21-com3</v>
      </c>
      <c r="B26903" s="16">
        <v>46272</v>
      </c>
      <c r="C26903" s="10" t="s">
        <v>112</v>
      </c>
      <c r="D26903" s="10" t="s">
        <v>77</v>
      </c>
      <c r="E26903" s="10">
        <v>0</v>
      </c>
      <c r="F26903" s="10">
        <v>4.5333333333333332</v>
      </c>
      <c r="G26903" s="10">
        <v>19.466666666666669</v>
      </c>
      <c r="H26903" s="10">
        <v>0</v>
      </c>
      <c r="I26903" s="4" t="s">
        <v>828</v>
      </c>
      <c r="J26903" s="7" t="str">
        <f>VLOOKUP(C26903,'[1]T. Apoyo Sistema'!$B$1:$C$89,2,0)</f>
        <v>NO</v>
      </c>
    </row>
    <row r="26904" spans="1:10" x14ac:dyDescent="0.25">
      <c r="A26904" s="4" t="str">
        <f>CONCATENATE(B26904,"-",C26904,"-",D26904)</f>
        <v>46272-POX21-com4</v>
      </c>
      <c r="B26904" s="16">
        <v>46272</v>
      </c>
      <c r="C26904" s="10" t="s">
        <v>112</v>
      </c>
      <c r="D26904" s="10" t="s">
        <v>78</v>
      </c>
      <c r="E26904" s="10">
        <v>0</v>
      </c>
      <c r="F26904" s="10">
        <v>4.8666666666666663</v>
      </c>
      <c r="G26904" s="10">
        <v>19.133333333333333</v>
      </c>
      <c r="H26904" s="10">
        <v>0</v>
      </c>
      <c r="I26904" s="4" t="s">
        <v>828</v>
      </c>
      <c r="J26904" s="7" t="str">
        <f>VLOOKUP(C26904,'[1]T. Apoyo Sistema'!$B$1:$C$89,2,0)</f>
        <v>NO</v>
      </c>
    </row>
    <row r="26905" spans="1:10" x14ac:dyDescent="0.25">
      <c r="A26905" s="4" t="str">
        <f>CONCATENATE(B26905,"-",C26905,"-",D26905)</f>
        <v>46272-POX21-gen1</v>
      </c>
      <c r="B26905" s="16">
        <v>46272</v>
      </c>
      <c r="C26905" s="10" t="s">
        <v>112</v>
      </c>
      <c r="D26905" s="10" t="s">
        <v>59</v>
      </c>
      <c r="E26905" s="10">
        <v>0</v>
      </c>
      <c r="F26905" s="10">
        <v>5.5333333333333332</v>
      </c>
      <c r="G26905" s="10">
        <v>18.466666666666669</v>
      </c>
      <c r="H26905" s="10">
        <v>0</v>
      </c>
      <c r="I26905" s="4" t="s">
        <v>828</v>
      </c>
      <c r="J26905" s="7" t="str">
        <f>VLOOKUP(C26905,'[1]T. Apoyo Sistema'!$B$1:$C$89,2,0)</f>
        <v>NO</v>
      </c>
    </row>
    <row r="26906" spans="1:10" x14ac:dyDescent="0.25">
      <c r="A26906" s="4" t="str">
        <f>CONCATENATE(B26906,"-",C26906,"-",D26906)</f>
        <v>46272-POX21-gen2</v>
      </c>
      <c r="B26906" s="16">
        <v>46272</v>
      </c>
      <c r="C26906" s="10" t="s">
        <v>112</v>
      </c>
      <c r="D26906" s="10" t="s">
        <v>73</v>
      </c>
      <c r="E26906" s="10">
        <v>0</v>
      </c>
      <c r="F26906" s="10">
        <v>0</v>
      </c>
      <c r="G26906" s="10">
        <v>24</v>
      </c>
      <c r="H26906" s="10">
        <v>0</v>
      </c>
      <c r="I26906" s="4" t="s">
        <v>828</v>
      </c>
      <c r="J26906" s="7" t="str">
        <f>VLOOKUP(C26906,'[1]T. Apoyo Sistema'!$B$1:$C$89,2,0)</f>
        <v>NO</v>
      </c>
    </row>
    <row r="26907" spans="1:10" x14ac:dyDescent="0.25">
      <c r="A26907" s="4" t="str">
        <f>CONCATENATE(B26907,"-",C26907,"-",D26907)</f>
        <v>46272-POX21-psa1</v>
      </c>
      <c r="B26907" s="16">
        <v>46272</v>
      </c>
      <c r="C26907" s="10" t="s">
        <v>112</v>
      </c>
      <c r="D26907" s="10" t="s">
        <v>60</v>
      </c>
      <c r="E26907" s="10">
        <v>0</v>
      </c>
      <c r="F26907" s="10">
        <v>4.333333333333333</v>
      </c>
      <c r="G26907" s="10">
        <v>19.666666666666668</v>
      </c>
      <c r="H26907" s="10">
        <v>0</v>
      </c>
      <c r="I26907" s="4" t="s">
        <v>828</v>
      </c>
      <c r="J26907" s="7" t="str">
        <f>VLOOKUP(C26907,'[1]T. Apoyo Sistema'!$B$1:$C$89,2,0)</f>
        <v>NO</v>
      </c>
    </row>
    <row r="26908" spans="1:10" x14ac:dyDescent="0.25">
      <c r="A26908" s="4" t="str">
        <f>CONCATENATE(B26908,"-",C26908,"-",D26908)</f>
        <v>46272-POX21-psa2</v>
      </c>
      <c r="B26908" s="16">
        <v>46272</v>
      </c>
      <c r="C26908" s="10" t="s">
        <v>112</v>
      </c>
      <c r="D26908" s="10" t="s">
        <v>74</v>
      </c>
      <c r="E26908" s="10">
        <v>0</v>
      </c>
      <c r="F26908" s="10">
        <v>4.2833333333333332</v>
      </c>
      <c r="G26908" s="10">
        <v>19.716666666666669</v>
      </c>
      <c r="H26908" s="10">
        <v>0</v>
      </c>
      <c r="I26908" s="4" t="s">
        <v>828</v>
      </c>
      <c r="J26908" s="7" t="str">
        <f>VLOOKUP(C26908,'[1]T. Apoyo Sistema'!$B$1:$C$89,2,0)</f>
        <v>NO</v>
      </c>
    </row>
    <row r="26909" spans="1:10" x14ac:dyDescent="0.25">
      <c r="A26909" s="4" t="str">
        <f>CONCATENATE(B26909,"-",C26909,"-",D26909)</f>
        <v>46272-POX21-psa3</v>
      </c>
      <c r="B26909" s="16">
        <v>46272</v>
      </c>
      <c r="C26909" s="10" t="s">
        <v>112</v>
      </c>
      <c r="D26909" s="10" t="s">
        <v>79</v>
      </c>
      <c r="E26909" s="10">
        <v>0</v>
      </c>
      <c r="F26909" s="10">
        <v>4.2166666666666668</v>
      </c>
      <c r="G26909" s="10">
        <v>19.783333333333331</v>
      </c>
      <c r="H26909" s="10">
        <v>0</v>
      </c>
      <c r="I26909" s="4" t="s">
        <v>828</v>
      </c>
      <c r="J26909" s="7" t="str">
        <f>VLOOKUP(C26909,'[1]T. Apoyo Sistema'!$B$1:$C$89,2,0)</f>
        <v>NO</v>
      </c>
    </row>
    <row r="26910" spans="1:10" x14ac:dyDescent="0.25">
      <c r="A26910" s="4" t="str">
        <f>CONCATENATE(B26910,"-",C26910,"-",D26910)</f>
        <v>46272-POX21-psa4</v>
      </c>
      <c r="B26910" s="16">
        <v>46272</v>
      </c>
      <c r="C26910" s="10" t="s">
        <v>112</v>
      </c>
      <c r="D26910" s="10" t="s">
        <v>80</v>
      </c>
      <c r="E26910" s="10">
        <v>0</v>
      </c>
      <c r="F26910" s="10">
        <v>4.3499999999999996</v>
      </c>
      <c r="G26910" s="10">
        <v>19.649999999999999</v>
      </c>
      <c r="H26910" s="10">
        <v>0</v>
      </c>
      <c r="I26910" s="4" t="s">
        <v>828</v>
      </c>
      <c r="J26910" s="7" t="str">
        <f>VLOOKUP(C26910,'[1]T. Apoyo Sistema'!$B$1:$C$89,2,0)</f>
        <v>NO</v>
      </c>
    </row>
    <row r="26911" spans="1:10" x14ac:dyDescent="0.25">
      <c r="A26911" s="4" t="str">
        <f>CONCATENATE(B26911,"-",C26911,"-",D26911)</f>
        <v>46272-POX21-sec1</v>
      </c>
      <c r="B26911" s="16">
        <v>46272</v>
      </c>
      <c r="C26911" s="10" t="s">
        <v>112</v>
      </c>
      <c r="D26911" s="10" t="s">
        <v>75</v>
      </c>
      <c r="E26911" s="10">
        <v>0</v>
      </c>
      <c r="F26911" s="10">
        <v>5.2166666666666668</v>
      </c>
      <c r="G26911" s="10">
        <v>18.783333333333331</v>
      </c>
      <c r="H26911" s="10">
        <v>0</v>
      </c>
      <c r="I26911" s="4" t="s">
        <v>828</v>
      </c>
      <c r="J26911" s="7" t="str">
        <f>VLOOKUP(C26911,'[1]T. Apoyo Sistema'!$B$1:$C$89,2,0)</f>
        <v>NO</v>
      </c>
    </row>
    <row r="26912" spans="1:10" x14ac:dyDescent="0.25">
      <c r="A26912" s="4" t="str">
        <f>CONCATENATE(B26912,"-",C26912,"-",D26912)</f>
        <v>46272-POX21-sec2</v>
      </c>
      <c r="B26912" s="16">
        <v>46272</v>
      </c>
      <c r="C26912" s="10" t="s">
        <v>112</v>
      </c>
      <c r="D26912" s="10" t="s">
        <v>76</v>
      </c>
      <c r="E26912" s="10">
        <v>0</v>
      </c>
      <c r="F26912" s="10">
        <v>5.2166666666666668</v>
      </c>
      <c r="G26912" s="10">
        <v>18.783333333333331</v>
      </c>
      <c r="H26912" s="10">
        <v>0</v>
      </c>
      <c r="I26912" s="4" t="s">
        <v>828</v>
      </c>
      <c r="J26912" s="7" t="str">
        <f>VLOOKUP(C26912,'[1]T. Apoyo Sistema'!$B$1:$C$89,2,0)</f>
        <v>NO</v>
      </c>
    </row>
    <row r="26913" spans="1:10" x14ac:dyDescent="0.25">
      <c r="A26913" s="4" t="str">
        <f>CONCATENATE(B26913,"-",C26913,"-",D26913)</f>
        <v>46272-POX22-bbd1</v>
      </c>
      <c r="B26913" s="16">
        <v>46272</v>
      </c>
      <c r="C26913" s="10" t="s">
        <v>85</v>
      </c>
      <c r="D26913" s="10" t="s">
        <v>69</v>
      </c>
      <c r="E26913" s="10">
        <v>0</v>
      </c>
      <c r="F26913" s="10">
        <v>0</v>
      </c>
      <c r="G26913" s="10">
        <v>24</v>
      </c>
      <c r="H26913" s="10">
        <v>0</v>
      </c>
      <c r="I26913" s="4" t="s">
        <v>828</v>
      </c>
      <c r="J26913" s="7" t="str">
        <f>VLOOKUP(C26913,'[1]T. Apoyo Sistema'!$B$1:$C$89,2,0)</f>
        <v>SI</v>
      </c>
    </row>
    <row r="26914" spans="1:10" x14ac:dyDescent="0.25">
      <c r="A26914" s="4" t="str">
        <f>CONCATENATE(B26914,"-",C26914,"-",D26914)</f>
        <v>46272-POX22-bbd2</v>
      </c>
      <c r="B26914" s="16">
        <v>46272</v>
      </c>
      <c r="C26914" s="10" t="s">
        <v>85</v>
      </c>
      <c r="D26914" s="10" t="s">
        <v>70</v>
      </c>
      <c r="E26914" s="10">
        <v>0</v>
      </c>
      <c r="F26914" s="10">
        <v>0.46666666666666667</v>
      </c>
      <c r="G26914" s="10">
        <v>23.533333333333335</v>
      </c>
      <c r="H26914" s="10">
        <v>0</v>
      </c>
      <c r="I26914" s="4" t="s">
        <v>828</v>
      </c>
      <c r="J26914" s="7" t="str">
        <f>VLOOKUP(C26914,'[1]T. Apoyo Sistema'!$B$1:$C$89,2,0)</f>
        <v>SI</v>
      </c>
    </row>
    <row r="26915" spans="1:10" x14ac:dyDescent="0.25">
      <c r="A26915" s="4" t="str">
        <f>CONCATENATE(B26915,"-",C26915,"-",D26915)</f>
        <v>46272-POX22-com1</v>
      </c>
      <c r="B26915" s="16">
        <v>46272</v>
      </c>
      <c r="C26915" s="10" t="s">
        <v>85</v>
      </c>
      <c r="D26915" s="10" t="s">
        <v>71</v>
      </c>
      <c r="E26915" s="10">
        <v>0</v>
      </c>
      <c r="F26915" s="10">
        <v>11.3</v>
      </c>
      <c r="G26915" s="10">
        <v>12.7</v>
      </c>
      <c r="H26915" s="10">
        <v>0</v>
      </c>
      <c r="I26915" s="4" t="s">
        <v>828</v>
      </c>
      <c r="J26915" s="7" t="str">
        <f>VLOOKUP(C26915,'[1]T. Apoyo Sistema'!$B$1:$C$89,2,0)</f>
        <v>SI</v>
      </c>
    </row>
    <row r="26916" spans="1:10" x14ac:dyDescent="0.25">
      <c r="A26916" s="4" t="str">
        <f>CONCATENATE(B26916,"-",C26916,"-",D26916)</f>
        <v>46272-POX22-com2</v>
      </c>
      <c r="B26916" s="16">
        <v>46272</v>
      </c>
      <c r="C26916" s="10" t="s">
        <v>85</v>
      </c>
      <c r="D26916" s="10" t="s">
        <v>72</v>
      </c>
      <c r="E26916" s="10">
        <v>0</v>
      </c>
      <c r="F26916" s="10">
        <v>11.316666666666666</v>
      </c>
      <c r="G26916" s="10">
        <v>12.683333333333334</v>
      </c>
      <c r="H26916" s="10">
        <v>0</v>
      </c>
      <c r="I26916" s="4" t="s">
        <v>828</v>
      </c>
      <c r="J26916" s="7" t="str">
        <f>VLOOKUP(C26916,'[1]T. Apoyo Sistema'!$B$1:$C$89,2,0)</f>
        <v>SI</v>
      </c>
    </row>
    <row r="26917" spans="1:10" x14ac:dyDescent="0.25">
      <c r="A26917" s="4" t="str">
        <f>CONCATENATE(B26917,"-",C26917,"-",D26917)</f>
        <v>46272-POX22-com3</v>
      </c>
      <c r="B26917" s="16">
        <v>46272</v>
      </c>
      <c r="C26917" s="10" t="s">
        <v>85</v>
      </c>
      <c r="D26917" s="10" t="s">
        <v>77</v>
      </c>
      <c r="E26917" s="10">
        <v>0</v>
      </c>
      <c r="F26917" s="10">
        <v>11.3</v>
      </c>
      <c r="G26917" s="10">
        <v>12.7</v>
      </c>
      <c r="H26917" s="10">
        <v>0</v>
      </c>
      <c r="I26917" s="4" t="s">
        <v>828</v>
      </c>
      <c r="J26917" s="7" t="str">
        <f>VLOOKUP(C26917,'[1]T. Apoyo Sistema'!$B$1:$C$89,2,0)</f>
        <v>SI</v>
      </c>
    </row>
    <row r="26918" spans="1:10" x14ac:dyDescent="0.25">
      <c r="A26918" s="4" t="str">
        <f>CONCATENATE(B26918,"-",C26918,"-",D26918)</f>
        <v>46272-POX22-com4</v>
      </c>
      <c r="B26918" s="16">
        <v>46272</v>
      </c>
      <c r="C26918" s="10" t="s">
        <v>85</v>
      </c>
      <c r="D26918" s="10" t="s">
        <v>78</v>
      </c>
      <c r="E26918" s="10">
        <v>0</v>
      </c>
      <c r="F26918" s="10">
        <v>11.35</v>
      </c>
      <c r="G26918" s="10">
        <v>12.65</v>
      </c>
      <c r="H26918" s="10">
        <v>0</v>
      </c>
      <c r="I26918" s="4" t="s">
        <v>828</v>
      </c>
      <c r="J26918" s="7" t="str">
        <f>VLOOKUP(C26918,'[1]T. Apoyo Sistema'!$B$1:$C$89,2,0)</f>
        <v>SI</v>
      </c>
    </row>
    <row r="26919" spans="1:10" x14ac:dyDescent="0.25">
      <c r="A26919" s="4" t="str">
        <f>CONCATENATE(B26919,"-",C26919,"-",D26919)</f>
        <v>46272-POX22-gen1</v>
      </c>
      <c r="B26919" s="16">
        <v>46272</v>
      </c>
      <c r="C26919" s="10" t="s">
        <v>85</v>
      </c>
      <c r="D26919" s="10" t="s">
        <v>59</v>
      </c>
      <c r="E26919" s="10">
        <v>0</v>
      </c>
      <c r="F26919" s="10">
        <v>11.416666666666666</v>
      </c>
      <c r="G26919" s="10">
        <v>12.583333333333334</v>
      </c>
      <c r="H26919" s="10">
        <v>0</v>
      </c>
      <c r="I26919" s="4" t="s">
        <v>828</v>
      </c>
      <c r="J26919" s="7" t="str">
        <f>VLOOKUP(C26919,'[1]T. Apoyo Sistema'!$B$1:$C$89,2,0)</f>
        <v>SI</v>
      </c>
    </row>
    <row r="26920" spans="1:10" x14ac:dyDescent="0.25">
      <c r="A26920" s="4" t="str">
        <f>CONCATENATE(B26920,"-",C26920,"-",D26920)</f>
        <v>46272-POX22-gen2</v>
      </c>
      <c r="B26920" s="16">
        <v>46272</v>
      </c>
      <c r="C26920" s="10" t="s">
        <v>85</v>
      </c>
      <c r="D26920" s="10" t="s">
        <v>73</v>
      </c>
      <c r="E26920" s="10">
        <v>0</v>
      </c>
      <c r="F26920" s="10">
        <v>0</v>
      </c>
      <c r="G26920" s="10">
        <v>24</v>
      </c>
      <c r="H26920" s="10">
        <v>0</v>
      </c>
      <c r="I26920" s="4" t="s">
        <v>828</v>
      </c>
      <c r="J26920" s="7" t="str">
        <f>VLOOKUP(C26920,'[1]T. Apoyo Sistema'!$B$1:$C$89,2,0)</f>
        <v>SI</v>
      </c>
    </row>
    <row r="26921" spans="1:10" x14ac:dyDescent="0.25">
      <c r="A26921" s="4" t="str">
        <f>CONCATENATE(B26921,"-",C26921,"-",D26921)</f>
        <v>46272-POX22-psa1</v>
      </c>
      <c r="B26921" s="16">
        <v>46272</v>
      </c>
      <c r="C26921" s="10" t="s">
        <v>85</v>
      </c>
      <c r="D26921" s="10" t="s">
        <v>60</v>
      </c>
      <c r="E26921" s="10">
        <v>0</v>
      </c>
      <c r="F26921" s="10">
        <v>11.25</v>
      </c>
      <c r="G26921" s="10">
        <v>12.75</v>
      </c>
      <c r="H26921" s="10">
        <v>0</v>
      </c>
      <c r="I26921" s="4" t="s">
        <v>828</v>
      </c>
      <c r="J26921" s="7" t="str">
        <f>VLOOKUP(C26921,'[1]T. Apoyo Sistema'!$B$1:$C$89,2,0)</f>
        <v>SI</v>
      </c>
    </row>
    <row r="26922" spans="1:10" x14ac:dyDescent="0.25">
      <c r="A26922" s="4" t="str">
        <f>CONCATENATE(B26922,"-",C26922,"-",D26922)</f>
        <v>46272-POX22-psa2</v>
      </c>
      <c r="B26922" s="16">
        <v>46272</v>
      </c>
      <c r="C26922" s="10" t="s">
        <v>85</v>
      </c>
      <c r="D26922" s="10" t="s">
        <v>74</v>
      </c>
      <c r="E26922" s="10">
        <v>0</v>
      </c>
      <c r="F26922" s="10">
        <v>11.266666666666667</v>
      </c>
      <c r="G26922" s="10">
        <v>12.733333333333333</v>
      </c>
      <c r="H26922" s="10">
        <v>0</v>
      </c>
      <c r="I26922" s="4" t="s">
        <v>828</v>
      </c>
      <c r="J26922" s="7" t="str">
        <f>VLOOKUP(C26922,'[1]T. Apoyo Sistema'!$B$1:$C$89,2,0)</f>
        <v>SI</v>
      </c>
    </row>
    <row r="26923" spans="1:10" x14ac:dyDescent="0.25">
      <c r="A26923" s="4" t="str">
        <f>CONCATENATE(B26923,"-",C26923,"-",D26923)</f>
        <v>46272-POX22-psa3</v>
      </c>
      <c r="B26923" s="16">
        <v>46272</v>
      </c>
      <c r="C26923" s="10" t="s">
        <v>85</v>
      </c>
      <c r="D26923" s="10" t="s">
        <v>79</v>
      </c>
      <c r="E26923" s="10">
        <v>0</v>
      </c>
      <c r="F26923" s="10">
        <v>11.266666666666667</v>
      </c>
      <c r="G26923" s="10">
        <v>12.733333333333333</v>
      </c>
      <c r="H26923" s="10">
        <v>0</v>
      </c>
      <c r="I26923" s="4" t="s">
        <v>828</v>
      </c>
      <c r="J26923" s="7" t="str">
        <f>VLOOKUP(C26923,'[1]T. Apoyo Sistema'!$B$1:$C$89,2,0)</f>
        <v>SI</v>
      </c>
    </row>
    <row r="26924" spans="1:10" x14ac:dyDescent="0.25">
      <c r="A26924" s="4" t="str">
        <f>CONCATENATE(B26924,"-",C26924,"-",D26924)</f>
        <v>46272-POX22-psa4</v>
      </c>
      <c r="B26924" s="16">
        <v>46272</v>
      </c>
      <c r="C26924" s="10" t="s">
        <v>85</v>
      </c>
      <c r="D26924" s="10" t="s">
        <v>80</v>
      </c>
      <c r="E26924" s="10">
        <v>0</v>
      </c>
      <c r="F26924" s="10">
        <v>11.25</v>
      </c>
      <c r="G26924" s="10">
        <v>12.75</v>
      </c>
      <c r="H26924" s="10">
        <v>0</v>
      </c>
      <c r="I26924" s="4" t="s">
        <v>828</v>
      </c>
      <c r="J26924" s="7" t="str">
        <f>VLOOKUP(C26924,'[1]T. Apoyo Sistema'!$B$1:$C$89,2,0)</f>
        <v>SI</v>
      </c>
    </row>
    <row r="26925" spans="1:10" x14ac:dyDescent="0.25">
      <c r="A26925" s="4" t="str">
        <f>CONCATENATE(B26925,"-",C26925,"-",D26925)</f>
        <v>46272-POX22-sec1</v>
      </c>
      <c r="B26925" s="16">
        <v>46272</v>
      </c>
      <c r="C26925" s="10" t="s">
        <v>85</v>
      </c>
      <c r="D26925" s="10" t="s">
        <v>75</v>
      </c>
      <c r="E26925" s="10">
        <v>0</v>
      </c>
      <c r="F26925" s="10">
        <v>11.383333333333333</v>
      </c>
      <c r="G26925" s="10">
        <v>12.616666666666667</v>
      </c>
      <c r="H26925" s="10">
        <v>0</v>
      </c>
      <c r="I26925" s="4" t="s">
        <v>828</v>
      </c>
      <c r="J26925" s="7" t="str">
        <f>VLOOKUP(C26925,'[1]T. Apoyo Sistema'!$B$1:$C$89,2,0)</f>
        <v>SI</v>
      </c>
    </row>
    <row r="26926" spans="1:10" x14ac:dyDescent="0.25">
      <c r="A26926" s="4" t="str">
        <f>CONCATENATE(B26926,"-",C26926,"-",D26926)</f>
        <v>46272-POX22-sec2</v>
      </c>
      <c r="B26926" s="16">
        <v>46272</v>
      </c>
      <c r="C26926" s="10" t="s">
        <v>85</v>
      </c>
      <c r="D26926" s="10" t="s">
        <v>76</v>
      </c>
      <c r="E26926" s="10">
        <v>0</v>
      </c>
      <c r="F26926" s="10">
        <v>11.383333333333333</v>
      </c>
      <c r="G26926" s="10">
        <v>12.616666666666667</v>
      </c>
      <c r="H26926" s="10">
        <v>0</v>
      </c>
      <c r="I26926" s="4" t="s">
        <v>828</v>
      </c>
      <c r="J26926" s="7" t="str">
        <f>VLOOKUP(C26926,'[1]T. Apoyo Sistema'!$B$1:$C$89,2,0)</f>
        <v>SI</v>
      </c>
    </row>
    <row r="26927" spans="1:10" x14ac:dyDescent="0.25">
      <c r="A26927" s="4" t="str">
        <f>CONCATENATE(B26927,"-",C26927,"-",D26927)</f>
        <v>46268-POX42-psa1</v>
      </c>
      <c r="B26927" s="16">
        <v>46268</v>
      </c>
      <c r="C26927" s="10" t="s">
        <v>44</v>
      </c>
      <c r="D26927" s="10" t="s">
        <v>60</v>
      </c>
      <c r="E26927" s="10">
        <v>0</v>
      </c>
      <c r="F26927" s="10">
        <v>0</v>
      </c>
      <c r="G26927" s="10">
        <v>23.983333333333334</v>
      </c>
      <c r="H26927" s="10">
        <v>0</v>
      </c>
      <c r="I26927" s="4" t="s">
        <v>828</v>
      </c>
      <c r="J26927" s="7" t="str">
        <f>VLOOKUP(C26927,'[1]T. Apoyo Sistema'!$B$1:$C$89,2,0)</f>
        <v>SI</v>
      </c>
    </row>
    <row r="26928" spans="1:10" x14ac:dyDescent="0.25">
      <c r="A26928" s="4" t="str">
        <f>CONCATENATE(B26928,"-",C26928,"-",D26928)</f>
        <v>46268-POX42-psa2</v>
      </c>
      <c r="B26928" s="16">
        <v>46268</v>
      </c>
      <c r="C26928" s="10" t="s">
        <v>44</v>
      </c>
      <c r="D26928" s="10" t="s">
        <v>74</v>
      </c>
      <c r="E26928" s="10">
        <v>0</v>
      </c>
      <c r="F26928" s="10">
        <v>0</v>
      </c>
      <c r="G26928" s="10">
        <v>23.983333333333334</v>
      </c>
      <c r="H26928" s="10">
        <v>0</v>
      </c>
      <c r="I26928" s="4" t="s">
        <v>828</v>
      </c>
      <c r="J26928" s="7" t="str">
        <f>VLOOKUP(C26928,'[1]T. Apoyo Sistema'!$B$1:$C$89,2,0)</f>
        <v>SI</v>
      </c>
    </row>
    <row r="26929" spans="1:10" x14ac:dyDescent="0.25">
      <c r="A26929" s="4" t="str">
        <f>CONCATENATE(B26929,"-",C26929,"-",D26929)</f>
        <v>46268-POX42-psa3</v>
      </c>
      <c r="B26929" s="16">
        <v>46268</v>
      </c>
      <c r="C26929" s="10" t="s">
        <v>44</v>
      </c>
      <c r="D26929" s="10" t="s">
        <v>79</v>
      </c>
      <c r="E26929" s="10">
        <v>0</v>
      </c>
      <c r="F26929" s="10">
        <v>0</v>
      </c>
      <c r="G26929" s="10">
        <v>23.983333333333334</v>
      </c>
      <c r="H26929" s="10">
        <v>0</v>
      </c>
      <c r="I26929" s="4" t="s">
        <v>828</v>
      </c>
      <c r="J26929" s="7" t="str">
        <f>VLOOKUP(C26929,'[1]T. Apoyo Sistema'!$B$1:$C$89,2,0)</f>
        <v>SI</v>
      </c>
    </row>
    <row r="26930" spans="1:10" x14ac:dyDescent="0.25">
      <c r="A26930" s="4" t="str">
        <f>CONCATENATE(B26930,"-",C26930,"-",D26930)</f>
        <v>46268-POX42-psa4</v>
      </c>
      <c r="B26930" s="16">
        <v>46268</v>
      </c>
      <c r="C26930" s="10" t="s">
        <v>44</v>
      </c>
      <c r="D26930" s="10" t="s">
        <v>80</v>
      </c>
      <c r="E26930" s="10">
        <v>0</v>
      </c>
      <c r="F26930" s="10">
        <v>0</v>
      </c>
      <c r="G26930" s="10">
        <v>23.983333333333334</v>
      </c>
      <c r="H26930" s="10">
        <v>0</v>
      </c>
      <c r="I26930" s="4" t="s">
        <v>828</v>
      </c>
      <c r="J26930" s="7" t="str">
        <f>VLOOKUP(C26930,'[1]T. Apoyo Sistema'!$B$1:$C$89,2,0)</f>
        <v>SI</v>
      </c>
    </row>
    <row r="26931" spans="1:10" x14ac:dyDescent="0.25">
      <c r="A26931" s="4" t="str">
        <f>CONCATENATE(B26931,"-",C26931,"-",D26931)</f>
        <v>46268-POX42-psa5</v>
      </c>
      <c r="B26931" s="16">
        <v>46268</v>
      </c>
      <c r="C26931" s="10" t="s">
        <v>44</v>
      </c>
      <c r="D26931" s="10" t="s">
        <v>92</v>
      </c>
      <c r="E26931" s="10">
        <v>0</v>
      </c>
      <c r="F26931" s="10">
        <v>0</v>
      </c>
      <c r="G26931" s="10">
        <v>23.983333333333334</v>
      </c>
      <c r="H26931" s="10">
        <v>0</v>
      </c>
      <c r="I26931" s="4" t="s">
        <v>828</v>
      </c>
      <c r="J26931" s="7" t="str">
        <f>VLOOKUP(C26931,'[1]T. Apoyo Sistema'!$B$1:$C$89,2,0)</f>
        <v>SI</v>
      </c>
    </row>
    <row r="26932" spans="1:10" x14ac:dyDescent="0.25">
      <c r="A26932" s="4" t="str">
        <f>CONCATENATE(B26932,"-",C26932,"-",D26932)</f>
        <v>46268-POX42-psa6</v>
      </c>
      <c r="B26932" s="16">
        <v>46268</v>
      </c>
      <c r="C26932" s="10" t="s">
        <v>44</v>
      </c>
      <c r="D26932" s="10" t="s">
        <v>93</v>
      </c>
      <c r="E26932" s="10">
        <v>0</v>
      </c>
      <c r="F26932" s="10">
        <v>0</v>
      </c>
      <c r="G26932" s="10">
        <v>23.983333333333334</v>
      </c>
      <c r="H26932" s="10">
        <v>0</v>
      </c>
      <c r="I26932" s="4" t="s">
        <v>828</v>
      </c>
      <c r="J26932" s="7" t="str">
        <f>VLOOKUP(C26932,'[1]T. Apoyo Sistema'!$B$1:$C$89,2,0)</f>
        <v>SI</v>
      </c>
    </row>
    <row r="26933" spans="1:10" x14ac:dyDescent="0.25">
      <c r="A26933" s="4" t="str">
        <f>CONCATENATE(B26933,"-",C26933,"-",D26933)</f>
        <v>46268-POX42-sec1</v>
      </c>
      <c r="B26933" s="16">
        <v>46268</v>
      </c>
      <c r="C26933" s="10" t="s">
        <v>44</v>
      </c>
      <c r="D26933" s="10" t="s">
        <v>75</v>
      </c>
      <c r="E26933" s="10">
        <v>0</v>
      </c>
      <c r="F26933" s="10">
        <v>0</v>
      </c>
      <c r="G26933" s="10">
        <v>23.983333333333334</v>
      </c>
      <c r="H26933" s="10">
        <v>0</v>
      </c>
      <c r="I26933" s="4" t="s">
        <v>828</v>
      </c>
      <c r="J26933" s="7" t="str">
        <f>VLOOKUP(C26933,'[1]T. Apoyo Sistema'!$B$1:$C$89,2,0)</f>
        <v>SI</v>
      </c>
    </row>
    <row r="26934" spans="1:10" x14ac:dyDescent="0.25">
      <c r="A26934" s="4" t="str">
        <f>CONCATENATE(B26934,"-",C26934,"-",D26934)</f>
        <v>46268-POX42-sec2</v>
      </c>
      <c r="B26934" s="16">
        <v>46268</v>
      </c>
      <c r="C26934" s="10" t="s">
        <v>44</v>
      </c>
      <c r="D26934" s="10" t="s">
        <v>76</v>
      </c>
      <c r="E26934" s="10">
        <v>0</v>
      </c>
      <c r="F26934" s="10">
        <v>0</v>
      </c>
      <c r="G26934" s="10">
        <v>23.983333333333334</v>
      </c>
      <c r="H26934" s="10">
        <v>0</v>
      </c>
      <c r="I26934" s="4" t="s">
        <v>828</v>
      </c>
      <c r="J26934" s="7" t="str">
        <f>VLOOKUP(C26934,'[1]T. Apoyo Sistema'!$B$1:$C$89,2,0)</f>
        <v>SI</v>
      </c>
    </row>
    <row r="26935" spans="1:10" x14ac:dyDescent="0.25">
      <c r="A26935" s="4" t="str">
        <f>CONCATENATE(B26935,"-",C26935,"-",D26935)</f>
        <v>46269-POX22-bbd1</v>
      </c>
      <c r="B26935" s="16">
        <v>46269</v>
      </c>
      <c r="C26935" s="10" t="s">
        <v>85</v>
      </c>
      <c r="D26935" s="10" t="s">
        <v>69</v>
      </c>
      <c r="E26935" s="10">
        <v>0</v>
      </c>
      <c r="F26935" s="10">
        <v>0</v>
      </c>
      <c r="G26935" s="10">
        <v>23.983333333333334</v>
      </c>
      <c r="H26935" s="10">
        <v>0</v>
      </c>
      <c r="I26935" s="4" t="s">
        <v>828</v>
      </c>
      <c r="J26935" s="7" t="str">
        <f>VLOOKUP(C26935,'[1]T. Apoyo Sistema'!$B$1:$C$89,2,0)</f>
        <v>SI</v>
      </c>
    </row>
    <row r="26936" spans="1:10" x14ac:dyDescent="0.25">
      <c r="A26936" s="4" t="str">
        <f>CONCATENATE(B26936,"-",C26936,"-",D26936)</f>
        <v>46269-POX22-bbd2</v>
      </c>
      <c r="B26936" s="16">
        <v>46269</v>
      </c>
      <c r="C26936" s="10" t="s">
        <v>85</v>
      </c>
      <c r="D26936" s="10" t="s">
        <v>70</v>
      </c>
      <c r="E26936" s="10">
        <v>0</v>
      </c>
      <c r="F26936" s="10">
        <v>0</v>
      </c>
      <c r="G26936" s="10">
        <v>23.983333333333334</v>
      </c>
      <c r="H26936" s="10">
        <v>0</v>
      </c>
      <c r="I26936" s="4" t="s">
        <v>828</v>
      </c>
      <c r="J26936" s="7" t="str">
        <f>VLOOKUP(C26936,'[1]T. Apoyo Sistema'!$B$1:$C$89,2,0)</f>
        <v>SI</v>
      </c>
    </row>
    <row r="26937" spans="1:10" x14ac:dyDescent="0.25">
      <c r="A26937" s="4" t="str">
        <f>CONCATENATE(B26937,"-",C26937,"-",D26937)</f>
        <v>46269-POX22-com1</v>
      </c>
      <c r="B26937" s="16">
        <v>46269</v>
      </c>
      <c r="C26937" s="10" t="s">
        <v>85</v>
      </c>
      <c r="D26937" s="10" t="s">
        <v>71</v>
      </c>
      <c r="E26937" s="10">
        <v>0</v>
      </c>
      <c r="F26937" s="10">
        <v>6.65</v>
      </c>
      <c r="G26937" s="10">
        <v>17.333333333333336</v>
      </c>
      <c r="H26937" s="10">
        <v>0</v>
      </c>
      <c r="I26937" s="4" t="s">
        <v>828</v>
      </c>
      <c r="J26937" s="7" t="str">
        <f>VLOOKUP(C26937,'[1]T. Apoyo Sistema'!$B$1:$C$89,2,0)</f>
        <v>SI</v>
      </c>
    </row>
    <row r="26938" spans="1:10" x14ac:dyDescent="0.25">
      <c r="A26938" s="4" t="str">
        <f>CONCATENATE(B26938,"-",C26938,"-",D26938)</f>
        <v>46269-POX22-com2</v>
      </c>
      <c r="B26938" s="16">
        <v>46269</v>
      </c>
      <c r="C26938" s="10" t="s">
        <v>85</v>
      </c>
      <c r="D26938" s="10" t="s">
        <v>72</v>
      </c>
      <c r="E26938" s="10">
        <v>0</v>
      </c>
      <c r="F26938" s="10">
        <v>6.6333333333333337</v>
      </c>
      <c r="G26938" s="10">
        <v>17.350000000000001</v>
      </c>
      <c r="H26938" s="10">
        <v>0</v>
      </c>
      <c r="I26938" s="4" t="s">
        <v>828</v>
      </c>
      <c r="J26938" s="7" t="str">
        <f>VLOOKUP(C26938,'[1]T. Apoyo Sistema'!$B$1:$C$89,2,0)</f>
        <v>SI</v>
      </c>
    </row>
    <row r="26939" spans="1:10" x14ac:dyDescent="0.25">
      <c r="A26939" s="4" t="str">
        <f>CONCATENATE(B26939,"-",C26939,"-",D26939)</f>
        <v>46269-POX22-com3</v>
      </c>
      <c r="B26939" s="16">
        <v>46269</v>
      </c>
      <c r="C26939" s="10" t="s">
        <v>85</v>
      </c>
      <c r="D26939" s="10" t="s">
        <v>77</v>
      </c>
      <c r="E26939" s="10">
        <v>0</v>
      </c>
      <c r="F26939" s="10">
        <v>6.6333333333333337</v>
      </c>
      <c r="G26939" s="10">
        <v>17.350000000000001</v>
      </c>
      <c r="H26939" s="10">
        <v>0</v>
      </c>
      <c r="I26939" s="4" t="s">
        <v>828</v>
      </c>
      <c r="J26939" s="7" t="str">
        <f>VLOOKUP(C26939,'[1]T. Apoyo Sistema'!$B$1:$C$89,2,0)</f>
        <v>SI</v>
      </c>
    </row>
    <row r="26940" spans="1:10" x14ac:dyDescent="0.25">
      <c r="A26940" s="4" t="str">
        <f>CONCATENATE(B26940,"-",C26940,"-",D26940)</f>
        <v>46269-POX22-com4</v>
      </c>
      <c r="B26940" s="16">
        <v>46269</v>
      </c>
      <c r="C26940" s="10" t="s">
        <v>85</v>
      </c>
      <c r="D26940" s="10" t="s">
        <v>78</v>
      </c>
      <c r="E26940" s="10">
        <v>0</v>
      </c>
      <c r="F26940" s="10">
        <v>8.5</v>
      </c>
      <c r="G26940" s="10">
        <v>15.483333333333334</v>
      </c>
      <c r="H26940" s="10">
        <v>0</v>
      </c>
      <c r="I26940" s="4" t="s">
        <v>828</v>
      </c>
      <c r="J26940" s="7" t="str">
        <f>VLOOKUP(C26940,'[1]T. Apoyo Sistema'!$B$1:$C$89,2,0)</f>
        <v>SI</v>
      </c>
    </row>
    <row r="26941" spans="1:10" x14ac:dyDescent="0.25">
      <c r="A26941" s="4" t="str">
        <f>CONCATENATE(B26941,"-",C26941,"-",D26941)</f>
        <v>46269-POX22-gen1</v>
      </c>
      <c r="B26941" s="16">
        <v>46269</v>
      </c>
      <c r="C26941" s="10" t="s">
        <v>85</v>
      </c>
      <c r="D26941" s="10" t="s">
        <v>59</v>
      </c>
      <c r="E26941" s="10">
        <v>0</v>
      </c>
      <c r="F26941" s="10">
        <v>8.6333333333333329</v>
      </c>
      <c r="G26941" s="10">
        <v>15.350000000000001</v>
      </c>
      <c r="H26941" s="10">
        <v>0</v>
      </c>
      <c r="I26941" s="4" t="s">
        <v>828</v>
      </c>
      <c r="J26941" s="7" t="str">
        <f>VLOOKUP(C26941,'[1]T. Apoyo Sistema'!$B$1:$C$89,2,0)</f>
        <v>SI</v>
      </c>
    </row>
    <row r="26942" spans="1:10" x14ac:dyDescent="0.25">
      <c r="A26942" s="4" t="str">
        <f>CONCATENATE(B26942,"-",C26942,"-",D26942)</f>
        <v>46269-POX22-gen2</v>
      </c>
      <c r="B26942" s="16">
        <v>46269</v>
      </c>
      <c r="C26942" s="10" t="s">
        <v>85</v>
      </c>
      <c r="D26942" s="10" t="s">
        <v>73</v>
      </c>
      <c r="E26942" s="10">
        <v>0</v>
      </c>
      <c r="F26942" s="10">
        <v>0</v>
      </c>
      <c r="G26942" s="10">
        <v>23.983333333333334</v>
      </c>
      <c r="H26942" s="10">
        <v>0</v>
      </c>
      <c r="I26942" s="4" t="s">
        <v>828</v>
      </c>
      <c r="J26942" s="7" t="str">
        <f>VLOOKUP(C26942,'[1]T. Apoyo Sistema'!$B$1:$C$89,2,0)</f>
        <v>SI</v>
      </c>
    </row>
    <row r="26943" spans="1:10" x14ac:dyDescent="0.25">
      <c r="A26943" s="4" t="str">
        <f>CONCATENATE(B26943,"-",C26943,"-",D26943)</f>
        <v>46269-POX22-psa1</v>
      </c>
      <c r="B26943" s="16">
        <v>46269</v>
      </c>
      <c r="C26943" s="10" t="s">
        <v>85</v>
      </c>
      <c r="D26943" s="10" t="s">
        <v>60</v>
      </c>
      <c r="E26943" s="10">
        <v>0</v>
      </c>
      <c r="F26943" s="10">
        <v>6.5666666666666664</v>
      </c>
      <c r="G26943" s="10">
        <v>17.416666666666668</v>
      </c>
      <c r="H26943" s="10">
        <v>0</v>
      </c>
      <c r="I26943" s="4" t="s">
        <v>828</v>
      </c>
      <c r="J26943" s="7" t="str">
        <f>VLOOKUP(C26943,'[1]T. Apoyo Sistema'!$B$1:$C$89,2,0)</f>
        <v>SI</v>
      </c>
    </row>
    <row r="26944" spans="1:10" x14ac:dyDescent="0.25">
      <c r="A26944" s="4" t="str">
        <f>CONCATENATE(B26944,"-",C26944,"-",D26944)</f>
        <v>46269-POX22-psa2</v>
      </c>
      <c r="B26944" s="16">
        <v>46269</v>
      </c>
      <c r="C26944" s="10" t="s">
        <v>85</v>
      </c>
      <c r="D26944" s="10" t="s">
        <v>74</v>
      </c>
      <c r="E26944" s="10">
        <v>0</v>
      </c>
      <c r="F26944" s="10">
        <v>8.3333333333333339</v>
      </c>
      <c r="G26944" s="10">
        <v>15.65</v>
      </c>
      <c r="H26944" s="10">
        <v>0</v>
      </c>
      <c r="I26944" s="4" t="s">
        <v>828</v>
      </c>
      <c r="J26944" s="7" t="str">
        <f>VLOOKUP(C26944,'[1]T. Apoyo Sistema'!$B$1:$C$89,2,0)</f>
        <v>SI</v>
      </c>
    </row>
    <row r="26945" spans="1:10" x14ac:dyDescent="0.25">
      <c r="A26945" s="4" t="str">
        <f>CONCATENATE(B26945,"-",C26945,"-",D26945)</f>
        <v>46269-POX22-psa3</v>
      </c>
      <c r="B26945" s="16">
        <v>46269</v>
      </c>
      <c r="C26945" s="10" t="s">
        <v>85</v>
      </c>
      <c r="D26945" s="10" t="s">
        <v>79</v>
      </c>
      <c r="E26945" s="10">
        <v>0</v>
      </c>
      <c r="F26945" s="10">
        <v>6.583333333333333</v>
      </c>
      <c r="G26945" s="10">
        <v>17.400000000000002</v>
      </c>
      <c r="H26945" s="10">
        <v>0</v>
      </c>
      <c r="I26945" s="4" t="s">
        <v>828</v>
      </c>
      <c r="J26945" s="7" t="str">
        <f>VLOOKUP(C26945,'[1]T. Apoyo Sistema'!$B$1:$C$89,2,0)</f>
        <v>SI</v>
      </c>
    </row>
    <row r="26946" spans="1:10" x14ac:dyDescent="0.25">
      <c r="A26946" s="4" t="str">
        <f>CONCATENATE(B26946,"-",C26946,"-",D26946)</f>
        <v>46269-POX22-psa4</v>
      </c>
      <c r="B26946" s="16">
        <v>46269</v>
      </c>
      <c r="C26946" s="10" t="s">
        <v>85</v>
      </c>
      <c r="D26946" s="10" t="s">
        <v>80</v>
      </c>
      <c r="E26946" s="10">
        <v>0</v>
      </c>
      <c r="F26946" s="10">
        <v>6.583333333333333</v>
      </c>
      <c r="G26946" s="10">
        <v>17.400000000000002</v>
      </c>
      <c r="H26946" s="10">
        <v>0</v>
      </c>
      <c r="I26946" s="4" t="s">
        <v>828</v>
      </c>
      <c r="J26946" s="7" t="str">
        <f>VLOOKUP(C26946,'[1]T. Apoyo Sistema'!$B$1:$C$89,2,0)</f>
        <v>SI</v>
      </c>
    </row>
    <row r="26947" spans="1:10" x14ac:dyDescent="0.25">
      <c r="A26947" s="4" t="str">
        <f>CONCATENATE(B26947,"-",C26947,"-",D26947)</f>
        <v>46269-POX22-sec1</v>
      </c>
      <c r="B26947" s="16">
        <v>46269</v>
      </c>
      <c r="C26947" s="10" t="s">
        <v>85</v>
      </c>
      <c r="D26947" s="10" t="s">
        <v>75</v>
      </c>
      <c r="E26947" s="10">
        <v>0</v>
      </c>
      <c r="F26947" s="10">
        <v>8.5666666666666664</v>
      </c>
      <c r="G26947" s="10">
        <v>15.416666666666668</v>
      </c>
      <c r="H26947" s="10">
        <v>0</v>
      </c>
      <c r="I26947" s="4" t="s">
        <v>828</v>
      </c>
      <c r="J26947" s="7" t="str">
        <f>VLOOKUP(C26947,'[1]T. Apoyo Sistema'!$B$1:$C$89,2,0)</f>
        <v>SI</v>
      </c>
    </row>
    <row r="26948" spans="1:10" x14ac:dyDescent="0.25">
      <c r="A26948" s="4" t="str">
        <f>CONCATENATE(B26948,"-",C26948,"-",D26948)</f>
        <v>46269-POX22-sec2</v>
      </c>
      <c r="B26948" s="16">
        <v>46269</v>
      </c>
      <c r="C26948" s="10" t="s">
        <v>85</v>
      </c>
      <c r="D26948" s="10" t="s">
        <v>76</v>
      </c>
      <c r="E26948" s="10">
        <v>0</v>
      </c>
      <c r="F26948" s="10">
        <v>8.5666666666666664</v>
      </c>
      <c r="G26948" s="10">
        <v>15.416666666666668</v>
      </c>
      <c r="H26948" s="10">
        <v>0</v>
      </c>
      <c r="I26948" s="4" t="s">
        <v>828</v>
      </c>
      <c r="J26948" s="7" t="str">
        <f>VLOOKUP(C26948,'[1]T. Apoyo Sistema'!$B$1:$C$89,2,0)</f>
        <v>SI</v>
      </c>
    </row>
    <row r="26949" spans="1:10" x14ac:dyDescent="0.25">
      <c r="A26949" s="4" t="str">
        <f>CONCATENATE(B26949,"-",C26949,"-",D26949)</f>
        <v>46269-POX48-bbd1</v>
      </c>
      <c r="B26949" s="16">
        <v>46269</v>
      </c>
      <c r="C26949" s="10" t="s">
        <v>25</v>
      </c>
      <c r="D26949" s="10" t="s">
        <v>69</v>
      </c>
      <c r="E26949" s="10">
        <v>0</v>
      </c>
      <c r="F26949" s="10">
        <v>0.3</v>
      </c>
      <c r="G26949" s="10">
        <v>23.683333333333334</v>
      </c>
      <c r="H26949" s="10">
        <v>0</v>
      </c>
      <c r="I26949" s="4" t="s">
        <v>828</v>
      </c>
      <c r="J26949" s="7" t="str">
        <f>VLOOKUP(C26949,'[1]T. Apoyo Sistema'!$B$1:$C$89,2,0)</f>
        <v>SI</v>
      </c>
    </row>
    <row r="26950" spans="1:10" x14ac:dyDescent="0.25">
      <c r="A26950" s="4" t="str">
        <f>CONCATENATE(B26950,"-",C26950,"-",D26950)</f>
        <v>46269-POX48-bbd2</v>
      </c>
      <c r="B26950" s="16">
        <v>46269</v>
      </c>
      <c r="C26950" s="10" t="s">
        <v>25</v>
      </c>
      <c r="D26950" s="10" t="s">
        <v>70</v>
      </c>
      <c r="E26950" s="10">
        <v>0</v>
      </c>
      <c r="F26950" s="10">
        <v>0</v>
      </c>
      <c r="G26950" s="10">
        <v>23.983333333333334</v>
      </c>
      <c r="H26950" s="10">
        <v>0</v>
      </c>
      <c r="I26950" s="4" t="s">
        <v>828</v>
      </c>
      <c r="J26950" s="7" t="str">
        <f>VLOOKUP(C26950,'[1]T. Apoyo Sistema'!$B$1:$C$89,2,0)</f>
        <v>SI</v>
      </c>
    </row>
    <row r="26951" spans="1:10" x14ac:dyDescent="0.25">
      <c r="A26951" s="4" t="str">
        <f>CONCATENATE(B26951,"-",C26951,"-",D26951)</f>
        <v>46269-POX48-com1</v>
      </c>
      <c r="B26951" s="16">
        <v>46269</v>
      </c>
      <c r="C26951" s="10" t="s">
        <v>25</v>
      </c>
      <c r="D26951" s="10" t="s">
        <v>71</v>
      </c>
      <c r="E26951" s="10">
        <v>0</v>
      </c>
      <c r="F26951" s="10">
        <v>9.7333333333333325</v>
      </c>
      <c r="G26951" s="10">
        <v>14.250000000000002</v>
      </c>
      <c r="H26951" s="10">
        <v>0</v>
      </c>
      <c r="I26951" s="4" t="s">
        <v>828</v>
      </c>
      <c r="J26951" s="7" t="str">
        <f>VLOOKUP(C26951,'[1]T. Apoyo Sistema'!$B$1:$C$89,2,0)</f>
        <v>SI</v>
      </c>
    </row>
    <row r="26952" spans="1:10" x14ac:dyDescent="0.25">
      <c r="A26952" s="4" t="str">
        <f>CONCATENATE(B26952,"-",C26952,"-",D26952)</f>
        <v>46269-POX48-com2</v>
      </c>
      <c r="B26952" s="16">
        <v>46269</v>
      </c>
      <c r="C26952" s="10" t="s">
        <v>25</v>
      </c>
      <c r="D26952" s="10" t="s">
        <v>72</v>
      </c>
      <c r="E26952" s="10">
        <v>0</v>
      </c>
      <c r="F26952" s="10">
        <v>9.7333333333333325</v>
      </c>
      <c r="G26952" s="10">
        <v>14.250000000000002</v>
      </c>
      <c r="H26952" s="10">
        <v>0</v>
      </c>
      <c r="I26952" s="4" t="s">
        <v>828</v>
      </c>
      <c r="J26952" s="7" t="str">
        <f>VLOOKUP(C26952,'[1]T. Apoyo Sistema'!$B$1:$C$89,2,0)</f>
        <v>SI</v>
      </c>
    </row>
    <row r="26953" spans="1:10" x14ac:dyDescent="0.25">
      <c r="A26953" s="4" t="str">
        <f>CONCATENATE(B26953,"-",C26953,"-",D26953)</f>
        <v>46269-POX48-com3</v>
      </c>
      <c r="B26953" s="16">
        <v>46269</v>
      </c>
      <c r="C26953" s="10" t="s">
        <v>25</v>
      </c>
      <c r="D26953" s="10" t="s">
        <v>77</v>
      </c>
      <c r="E26953" s="10">
        <v>0</v>
      </c>
      <c r="F26953" s="10">
        <v>9.7166666666666668</v>
      </c>
      <c r="G26953" s="10">
        <v>14.266666666666667</v>
      </c>
      <c r="H26953" s="10">
        <v>0</v>
      </c>
      <c r="I26953" s="4" t="s">
        <v>828</v>
      </c>
      <c r="J26953" s="7" t="str">
        <f>VLOOKUP(C26953,'[1]T. Apoyo Sistema'!$B$1:$C$89,2,0)</f>
        <v>SI</v>
      </c>
    </row>
    <row r="26954" spans="1:10" x14ac:dyDescent="0.25">
      <c r="A26954" s="4" t="str">
        <f>CONCATENATE(B26954,"-",C26954,"-",D26954)</f>
        <v>46269-POX48-gen1</v>
      </c>
      <c r="B26954" s="16">
        <v>46269</v>
      </c>
      <c r="C26954" s="10" t="s">
        <v>25</v>
      </c>
      <c r="D26954" s="10" t="s">
        <v>59</v>
      </c>
      <c r="E26954" s="10">
        <v>0</v>
      </c>
      <c r="F26954" s="10">
        <v>0</v>
      </c>
      <c r="G26954" s="10">
        <v>0</v>
      </c>
      <c r="H26954" s="10">
        <v>23.983333333333334</v>
      </c>
      <c r="I26954" s="4" t="s">
        <v>828</v>
      </c>
      <c r="J26954" s="7" t="str">
        <f>VLOOKUP(C26954,'[1]T. Apoyo Sistema'!$B$1:$C$89,2,0)</f>
        <v>SI</v>
      </c>
    </row>
    <row r="26955" spans="1:10" x14ac:dyDescent="0.25">
      <c r="A26955" s="4" t="str">
        <f>CONCATENATE(B26955,"-",C26955,"-",D26955)</f>
        <v>46272-POX25-bbd1</v>
      </c>
      <c r="B26955" s="16">
        <v>46272</v>
      </c>
      <c r="C26955" s="10" t="s">
        <v>88</v>
      </c>
      <c r="D26955" s="10" t="s">
        <v>69</v>
      </c>
      <c r="E26955" s="10">
        <v>0</v>
      </c>
      <c r="F26955" s="10">
        <v>0</v>
      </c>
      <c r="G26955" s="10">
        <v>24</v>
      </c>
      <c r="H26955" s="10">
        <v>0</v>
      </c>
      <c r="I26955" s="4" t="s">
        <v>828</v>
      </c>
      <c r="J26955" s="7" t="str">
        <f>VLOOKUP(C26955,'[1]T. Apoyo Sistema'!$B$1:$C$89,2,0)</f>
        <v>NO</v>
      </c>
    </row>
    <row r="26956" spans="1:10" x14ac:dyDescent="0.25">
      <c r="A26956" s="4" t="str">
        <f>CONCATENATE(B26956,"-",C26956,"-",D26956)</f>
        <v>46272-POX25-bbd2</v>
      </c>
      <c r="B26956" s="16">
        <v>46272</v>
      </c>
      <c r="C26956" s="10" t="s">
        <v>88</v>
      </c>
      <c r="D26956" s="10" t="s">
        <v>70</v>
      </c>
      <c r="E26956" s="10">
        <v>0</v>
      </c>
      <c r="F26956" s="10">
        <v>0</v>
      </c>
      <c r="G26956" s="10">
        <v>24</v>
      </c>
      <c r="H26956" s="10">
        <v>0</v>
      </c>
      <c r="I26956" s="4" t="s">
        <v>828</v>
      </c>
      <c r="J26956" s="7" t="str">
        <f>VLOOKUP(C26956,'[1]T. Apoyo Sistema'!$B$1:$C$89,2,0)</f>
        <v>NO</v>
      </c>
    </row>
    <row r="26957" spans="1:10" x14ac:dyDescent="0.25">
      <c r="A26957" s="4" t="str">
        <f>CONCATENATE(B26957,"-",C26957,"-",D26957)</f>
        <v>46272-POX25-com1</v>
      </c>
      <c r="B26957" s="16">
        <v>46272</v>
      </c>
      <c r="C26957" s="10" t="s">
        <v>88</v>
      </c>
      <c r="D26957" s="10" t="s">
        <v>71</v>
      </c>
      <c r="E26957" s="10">
        <v>0</v>
      </c>
      <c r="F26957" s="10">
        <v>0</v>
      </c>
      <c r="G26957" s="10">
        <v>24</v>
      </c>
      <c r="H26957" s="10">
        <v>0</v>
      </c>
      <c r="I26957" s="4" t="s">
        <v>828</v>
      </c>
      <c r="J26957" s="7" t="str">
        <f>VLOOKUP(C26957,'[1]T. Apoyo Sistema'!$B$1:$C$89,2,0)</f>
        <v>NO</v>
      </c>
    </row>
    <row r="26958" spans="1:10" x14ac:dyDescent="0.25">
      <c r="A26958" s="4" t="str">
        <f>CONCATENATE(B26958,"-",C26958,"-",D26958)</f>
        <v>46272-POX25-com2</v>
      </c>
      <c r="B26958" s="16">
        <v>46272</v>
      </c>
      <c r="C26958" s="10" t="s">
        <v>88</v>
      </c>
      <c r="D26958" s="10" t="s">
        <v>72</v>
      </c>
      <c r="E26958" s="10">
        <v>0</v>
      </c>
      <c r="F26958" s="10">
        <v>0</v>
      </c>
      <c r="G26958" s="10">
        <v>24</v>
      </c>
      <c r="H26958" s="10">
        <v>0</v>
      </c>
      <c r="I26958" s="4" t="s">
        <v>828</v>
      </c>
      <c r="J26958" s="7" t="str">
        <f>VLOOKUP(C26958,'[1]T. Apoyo Sistema'!$B$1:$C$89,2,0)</f>
        <v>NO</v>
      </c>
    </row>
    <row r="26959" spans="1:10" x14ac:dyDescent="0.25">
      <c r="A26959" s="4" t="str">
        <f>CONCATENATE(B26959,"-",C26959,"-",D26959)</f>
        <v>46272-POX25-com3</v>
      </c>
      <c r="B26959" s="16">
        <v>46272</v>
      </c>
      <c r="C26959" s="10" t="s">
        <v>88</v>
      </c>
      <c r="D26959" s="10" t="s">
        <v>77</v>
      </c>
      <c r="E26959" s="10">
        <v>0</v>
      </c>
      <c r="F26959" s="10">
        <v>0</v>
      </c>
      <c r="G26959" s="10">
        <v>24</v>
      </c>
      <c r="H26959" s="10">
        <v>0</v>
      </c>
      <c r="I26959" s="4" t="s">
        <v>828</v>
      </c>
      <c r="J26959" s="7" t="str">
        <f>VLOOKUP(C26959,'[1]T. Apoyo Sistema'!$B$1:$C$89,2,0)</f>
        <v>NO</v>
      </c>
    </row>
    <row r="26960" spans="1:10" x14ac:dyDescent="0.25">
      <c r="A26960" s="4" t="str">
        <f>CONCATENATE(B26960,"-",C26960,"-",D26960)</f>
        <v>46272-POX25-com4</v>
      </c>
      <c r="B26960" s="16">
        <v>46272</v>
      </c>
      <c r="C26960" s="10" t="s">
        <v>88</v>
      </c>
      <c r="D26960" s="10" t="s">
        <v>78</v>
      </c>
      <c r="E26960" s="10">
        <v>0</v>
      </c>
      <c r="F26960" s="10">
        <v>0</v>
      </c>
      <c r="G26960" s="10">
        <v>24</v>
      </c>
      <c r="H26960" s="10">
        <v>0</v>
      </c>
      <c r="I26960" s="4" t="s">
        <v>828</v>
      </c>
      <c r="J26960" s="7" t="str">
        <f>VLOOKUP(C26960,'[1]T. Apoyo Sistema'!$B$1:$C$89,2,0)</f>
        <v>NO</v>
      </c>
    </row>
    <row r="26961" spans="1:10" x14ac:dyDescent="0.25">
      <c r="A26961" s="4" t="str">
        <f>CONCATENATE(B26961,"-",C26961,"-",D26961)</f>
        <v>46272-POX25-gen1</v>
      </c>
      <c r="B26961" s="16">
        <v>46272</v>
      </c>
      <c r="C26961" s="10" t="s">
        <v>88</v>
      </c>
      <c r="D26961" s="10" t="s">
        <v>59</v>
      </c>
      <c r="E26961" s="10">
        <v>0</v>
      </c>
      <c r="F26961" s="10">
        <v>0</v>
      </c>
      <c r="G26961" s="10">
        <v>24</v>
      </c>
      <c r="H26961" s="10">
        <v>0</v>
      </c>
      <c r="I26961" s="4" t="s">
        <v>828</v>
      </c>
      <c r="J26961" s="7" t="str">
        <f>VLOOKUP(C26961,'[1]T. Apoyo Sistema'!$B$1:$C$89,2,0)</f>
        <v>NO</v>
      </c>
    </row>
    <row r="26962" spans="1:10" x14ac:dyDescent="0.25">
      <c r="A26962" s="4" t="str">
        <f>CONCATENATE(B26962,"-",C26962,"-",D26962)</f>
        <v>46272-POX25-gen2</v>
      </c>
      <c r="B26962" s="16">
        <v>46272</v>
      </c>
      <c r="C26962" s="10" t="s">
        <v>88</v>
      </c>
      <c r="D26962" s="10" t="s">
        <v>73</v>
      </c>
      <c r="E26962" s="10">
        <v>0</v>
      </c>
      <c r="F26962" s="10">
        <v>0</v>
      </c>
      <c r="G26962" s="10">
        <v>24</v>
      </c>
      <c r="H26962" s="10">
        <v>0</v>
      </c>
      <c r="I26962" s="4" t="s">
        <v>828</v>
      </c>
      <c r="J26962" s="7" t="str">
        <f>VLOOKUP(C26962,'[1]T. Apoyo Sistema'!$B$1:$C$89,2,0)</f>
        <v>NO</v>
      </c>
    </row>
    <row r="26963" spans="1:10" x14ac:dyDescent="0.25">
      <c r="A26963" s="4" t="str">
        <f>CONCATENATE(B26963,"-",C26963,"-",D26963)</f>
        <v>46272-POX25-psa1</v>
      </c>
      <c r="B26963" s="16">
        <v>46272</v>
      </c>
      <c r="C26963" s="10" t="s">
        <v>88</v>
      </c>
      <c r="D26963" s="10" t="s">
        <v>60</v>
      </c>
      <c r="E26963" s="10">
        <v>0</v>
      </c>
      <c r="F26963" s="10">
        <v>0</v>
      </c>
      <c r="G26963" s="10">
        <v>24</v>
      </c>
      <c r="H26963" s="10">
        <v>0</v>
      </c>
      <c r="I26963" s="4" t="s">
        <v>828</v>
      </c>
      <c r="J26963" s="7" t="str">
        <f>VLOOKUP(C26963,'[1]T. Apoyo Sistema'!$B$1:$C$89,2,0)</f>
        <v>NO</v>
      </c>
    </row>
    <row r="26964" spans="1:10" x14ac:dyDescent="0.25">
      <c r="A26964" s="4" t="str">
        <f>CONCATENATE(B26964,"-",C26964,"-",D26964)</f>
        <v>46272-POX25-psa2</v>
      </c>
      <c r="B26964" s="16">
        <v>46272</v>
      </c>
      <c r="C26964" s="10" t="s">
        <v>88</v>
      </c>
      <c r="D26964" s="10" t="s">
        <v>74</v>
      </c>
      <c r="E26964" s="10">
        <v>0</v>
      </c>
      <c r="F26964" s="10">
        <v>0</v>
      </c>
      <c r="G26964" s="10">
        <v>24</v>
      </c>
      <c r="H26964" s="10">
        <v>0</v>
      </c>
      <c r="I26964" s="4" t="s">
        <v>828</v>
      </c>
      <c r="J26964" s="7" t="str">
        <f>VLOOKUP(C26964,'[1]T. Apoyo Sistema'!$B$1:$C$89,2,0)</f>
        <v>NO</v>
      </c>
    </row>
    <row r="26965" spans="1:10" x14ac:dyDescent="0.25">
      <c r="A26965" s="4" t="str">
        <f>CONCATENATE(B26965,"-",C26965,"-",D26965)</f>
        <v>46272-POX25-psa3</v>
      </c>
      <c r="B26965" s="16">
        <v>46272</v>
      </c>
      <c r="C26965" s="10" t="s">
        <v>88</v>
      </c>
      <c r="D26965" s="10" t="s">
        <v>79</v>
      </c>
      <c r="E26965" s="10">
        <v>0</v>
      </c>
      <c r="F26965" s="10">
        <v>0</v>
      </c>
      <c r="G26965" s="10">
        <v>24</v>
      </c>
      <c r="H26965" s="10">
        <v>0</v>
      </c>
      <c r="I26965" s="4" t="s">
        <v>828</v>
      </c>
      <c r="J26965" s="7" t="str">
        <f>VLOOKUP(C26965,'[1]T. Apoyo Sistema'!$B$1:$C$89,2,0)</f>
        <v>NO</v>
      </c>
    </row>
    <row r="26966" spans="1:10" x14ac:dyDescent="0.25">
      <c r="A26966" s="4" t="str">
        <f>CONCATENATE(B26966,"-",C26966,"-",D26966)</f>
        <v>46272-POX25-psa4</v>
      </c>
      <c r="B26966" s="16">
        <v>46272</v>
      </c>
      <c r="C26966" s="10" t="s">
        <v>88</v>
      </c>
      <c r="D26966" s="10" t="s">
        <v>80</v>
      </c>
      <c r="E26966" s="10">
        <v>0</v>
      </c>
      <c r="F26966" s="10">
        <v>0</v>
      </c>
      <c r="G26966" s="10">
        <v>24</v>
      </c>
      <c r="H26966" s="10">
        <v>0</v>
      </c>
      <c r="I26966" s="4" t="s">
        <v>828</v>
      </c>
      <c r="J26966" s="7" t="str">
        <f>VLOOKUP(C26966,'[1]T. Apoyo Sistema'!$B$1:$C$89,2,0)</f>
        <v>NO</v>
      </c>
    </row>
    <row r="26967" spans="1:10" x14ac:dyDescent="0.25">
      <c r="A26967" s="4" t="str">
        <f>CONCATENATE(B26967,"-",C26967,"-",D26967)</f>
        <v>46272-POX25-sec1</v>
      </c>
      <c r="B26967" s="16">
        <v>46272</v>
      </c>
      <c r="C26967" s="10" t="s">
        <v>88</v>
      </c>
      <c r="D26967" s="10" t="s">
        <v>75</v>
      </c>
      <c r="E26967" s="10">
        <v>0</v>
      </c>
      <c r="F26967" s="10">
        <v>0</v>
      </c>
      <c r="G26967" s="10">
        <v>24</v>
      </c>
      <c r="H26967" s="10">
        <v>0</v>
      </c>
      <c r="I26967" s="4" t="s">
        <v>828</v>
      </c>
      <c r="J26967" s="7" t="str">
        <f>VLOOKUP(C26967,'[1]T. Apoyo Sistema'!$B$1:$C$89,2,0)</f>
        <v>NO</v>
      </c>
    </row>
    <row r="26968" spans="1:10" x14ac:dyDescent="0.25">
      <c r="A26968" s="4" t="str">
        <f>CONCATENATE(B26968,"-",C26968,"-",D26968)</f>
        <v>46272-POX25-sec2</v>
      </c>
      <c r="B26968" s="16">
        <v>46272</v>
      </c>
      <c r="C26968" s="10" t="s">
        <v>88</v>
      </c>
      <c r="D26968" s="10" t="s">
        <v>76</v>
      </c>
      <c r="E26968" s="10">
        <v>0</v>
      </c>
      <c r="F26968" s="10">
        <v>0</v>
      </c>
      <c r="G26968" s="10">
        <v>24</v>
      </c>
      <c r="H26968" s="10">
        <v>0</v>
      </c>
      <c r="I26968" s="4" t="s">
        <v>828</v>
      </c>
      <c r="J26968" s="7" t="str">
        <f>VLOOKUP(C26968,'[1]T. Apoyo Sistema'!$B$1:$C$89,2,0)</f>
        <v>NO</v>
      </c>
    </row>
    <row r="26969" spans="1:10" x14ac:dyDescent="0.25">
      <c r="A26969" s="4" t="str">
        <f>CONCATENATE(B26969,"-",C26969,"-",D26969)</f>
        <v>46272-POX26-bbd1</v>
      </c>
      <c r="B26969" s="16">
        <v>46272</v>
      </c>
      <c r="C26969" s="10" t="s">
        <v>42</v>
      </c>
      <c r="D26969" s="10" t="s">
        <v>69</v>
      </c>
      <c r="E26969" s="10">
        <v>0</v>
      </c>
      <c r="F26969" s="10">
        <v>0</v>
      </c>
      <c r="G26969" s="10">
        <v>24</v>
      </c>
      <c r="H26969" s="10">
        <v>0</v>
      </c>
      <c r="I26969" s="4" t="s">
        <v>828</v>
      </c>
      <c r="J26969" s="7" t="str">
        <f>VLOOKUP(C26969,'[1]T. Apoyo Sistema'!$B$1:$C$89,2,0)</f>
        <v>SI</v>
      </c>
    </row>
    <row r="26970" spans="1:10" x14ac:dyDescent="0.25">
      <c r="A26970" s="4" t="str">
        <f>CONCATENATE(B26970,"-",C26970,"-",D26970)</f>
        <v>46272-POX26-bbd2</v>
      </c>
      <c r="B26970" s="16">
        <v>46272</v>
      </c>
      <c r="C26970" s="10" t="s">
        <v>42</v>
      </c>
      <c r="D26970" s="10" t="s">
        <v>70</v>
      </c>
      <c r="E26970" s="10">
        <v>0</v>
      </c>
      <c r="F26970" s="10">
        <v>0</v>
      </c>
      <c r="G26970" s="10">
        <v>24</v>
      </c>
      <c r="H26970" s="10">
        <v>0</v>
      </c>
      <c r="I26970" s="4" t="s">
        <v>828</v>
      </c>
      <c r="J26970" s="7" t="str">
        <f>VLOOKUP(C26970,'[1]T. Apoyo Sistema'!$B$1:$C$89,2,0)</f>
        <v>SI</v>
      </c>
    </row>
    <row r="26971" spans="1:10" x14ac:dyDescent="0.25">
      <c r="A26971" s="4" t="str">
        <f>CONCATENATE(B26971,"-",C26971,"-",D26971)</f>
        <v>46272-POX26-com1</v>
      </c>
      <c r="B26971" s="16">
        <v>46272</v>
      </c>
      <c r="C26971" s="10" t="s">
        <v>42</v>
      </c>
      <c r="D26971" s="10" t="s">
        <v>71</v>
      </c>
      <c r="E26971" s="10">
        <v>0</v>
      </c>
      <c r="F26971" s="10">
        <v>0.75</v>
      </c>
      <c r="G26971" s="10">
        <v>23.25</v>
      </c>
      <c r="H26971" s="10">
        <v>0</v>
      </c>
      <c r="I26971" s="4" t="s">
        <v>828</v>
      </c>
      <c r="J26971" s="7" t="str">
        <f>VLOOKUP(C26971,'[1]T. Apoyo Sistema'!$B$1:$C$89,2,0)</f>
        <v>SI</v>
      </c>
    </row>
    <row r="26972" spans="1:10" x14ac:dyDescent="0.25">
      <c r="A26972" s="4" t="str">
        <f>CONCATENATE(B26972,"-",C26972,"-",D26972)</f>
        <v>46272-POX26-com2</v>
      </c>
      <c r="B26972" s="16">
        <v>46272</v>
      </c>
      <c r="C26972" s="10" t="s">
        <v>42</v>
      </c>
      <c r="D26972" s="10" t="s">
        <v>72</v>
      </c>
      <c r="E26972" s="10">
        <v>0</v>
      </c>
      <c r="F26972" s="10">
        <v>0.75</v>
      </c>
      <c r="G26972" s="10">
        <v>23.25</v>
      </c>
      <c r="H26972" s="10">
        <v>0</v>
      </c>
      <c r="I26972" s="4" t="s">
        <v>828</v>
      </c>
      <c r="J26972" s="7" t="str">
        <f>VLOOKUP(C26972,'[1]T. Apoyo Sistema'!$B$1:$C$89,2,0)</f>
        <v>SI</v>
      </c>
    </row>
    <row r="26973" spans="1:10" x14ac:dyDescent="0.25">
      <c r="A26973" s="4" t="str">
        <f>CONCATENATE(B26973,"-",C26973,"-",D26973)</f>
        <v>46272-POX26-com3</v>
      </c>
      <c r="B26973" s="16">
        <v>46272</v>
      </c>
      <c r="C26973" s="10" t="s">
        <v>42</v>
      </c>
      <c r="D26973" s="10" t="s">
        <v>77</v>
      </c>
      <c r="E26973" s="10">
        <v>0</v>
      </c>
      <c r="F26973" s="10">
        <v>0.75</v>
      </c>
      <c r="G26973" s="10">
        <v>23.25</v>
      </c>
      <c r="H26973" s="10">
        <v>0</v>
      </c>
      <c r="I26973" s="4" t="s">
        <v>828</v>
      </c>
      <c r="J26973" s="7" t="str">
        <f>VLOOKUP(C26973,'[1]T. Apoyo Sistema'!$B$1:$C$89,2,0)</f>
        <v>SI</v>
      </c>
    </row>
    <row r="26974" spans="1:10" x14ac:dyDescent="0.25">
      <c r="A26974" s="4" t="str">
        <f>CONCATENATE(B26974,"-",C26974,"-",D26974)</f>
        <v>46272-POX26-com4</v>
      </c>
      <c r="B26974" s="16">
        <v>46272</v>
      </c>
      <c r="C26974" s="10" t="s">
        <v>42</v>
      </c>
      <c r="D26974" s="10" t="s">
        <v>78</v>
      </c>
      <c r="E26974" s="10">
        <v>0</v>
      </c>
      <c r="F26974" s="10">
        <v>0.78333333333333333</v>
      </c>
      <c r="G26974" s="10">
        <v>23.216666666666665</v>
      </c>
      <c r="H26974" s="10">
        <v>0</v>
      </c>
      <c r="I26974" s="4" t="s">
        <v>828</v>
      </c>
      <c r="J26974" s="7" t="str">
        <f>VLOOKUP(C26974,'[1]T. Apoyo Sistema'!$B$1:$C$89,2,0)</f>
        <v>SI</v>
      </c>
    </row>
    <row r="26975" spans="1:10" x14ac:dyDescent="0.25">
      <c r="A26975" s="4" t="str">
        <f>CONCATENATE(B26975,"-",C26975,"-",D26975)</f>
        <v>46272-POX26-gen1</v>
      </c>
      <c r="B26975" s="16">
        <v>46272</v>
      </c>
      <c r="C26975" s="10" t="s">
        <v>42</v>
      </c>
      <c r="D26975" s="10" t="s">
        <v>59</v>
      </c>
      <c r="E26975" s="10">
        <v>0</v>
      </c>
      <c r="F26975" s="10">
        <v>0.8833333333333333</v>
      </c>
      <c r="G26975" s="10">
        <v>23.116666666666667</v>
      </c>
      <c r="H26975" s="10">
        <v>0</v>
      </c>
      <c r="I26975" s="4" t="s">
        <v>828</v>
      </c>
      <c r="J26975" s="7" t="str">
        <f>VLOOKUP(C26975,'[1]T. Apoyo Sistema'!$B$1:$C$89,2,0)</f>
        <v>SI</v>
      </c>
    </row>
    <row r="26976" spans="1:10" x14ac:dyDescent="0.25">
      <c r="A26976" s="4" t="str">
        <f>CONCATENATE(B26976,"-",C26976,"-",D26976)</f>
        <v>46272-POX26-gen2</v>
      </c>
      <c r="B26976" s="16">
        <v>46272</v>
      </c>
      <c r="C26976" s="10" t="s">
        <v>42</v>
      </c>
      <c r="D26976" s="10" t="s">
        <v>73</v>
      </c>
      <c r="E26976" s="10">
        <v>0</v>
      </c>
      <c r="F26976" s="10">
        <v>0</v>
      </c>
      <c r="G26976" s="10">
        <v>24</v>
      </c>
      <c r="H26976" s="10">
        <v>0</v>
      </c>
      <c r="I26976" s="4" t="s">
        <v>828</v>
      </c>
      <c r="J26976" s="7" t="str">
        <f>VLOOKUP(C26976,'[1]T. Apoyo Sistema'!$B$1:$C$89,2,0)</f>
        <v>SI</v>
      </c>
    </row>
    <row r="26977" spans="1:10" x14ac:dyDescent="0.25">
      <c r="A26977" s="4" t="str">
        <f>CONCATENATE(B26977,"-",C26977,"-",D26977)</f>
        <v>46272-POX26-psa1</v>
      </c>
      <c r="B26977" s="16">
        <v>46272</v>
      </c>
      <c r="C26977" s="10" t="s">
        <v>42</v>
      </c>
      <c r="D26977" s="10" t="s">
        <v>60</v>
      </c>
      <c r="E26977" s="10">
        <v>0</v>
      </c>
      <c r="F26977" s="10">
        <v>0.71666666666666667</v>
      </c>
      <c r="G26977" s="10">
        <v>23.283333333333335</v>
      </c>
      <c r="H26977" s="10">
        <v>0</v>
      </c>
      <c r="I26977" s="4" t="s">
        <v>828</v>
      </c>
      <c r="J26977" s="7" t="str">
        <f>VLOOKUP(C26977,'[1]T. Apoyo Sistema'!$B$1:$C$89,2,0)</f>
        <v>SI</v>
      </c>
    </row>
    <row r="26978" spans="1:10" x14ac:dyDescent="0.25">
      <c r="A26978" s="4" t="str">
        <f>CONCATENATE(B26978,"-",C26978,"-",D26978)</f>
        <v>46272-POX26-psa2</v>
      </c>
      <c r="B26978" s="16">
        <v>46272</v>
      </c>
      <c r="C26978" s="10" t="s">
        <v>42</v>
      </c>
      <c r="D26978" s="10" t="s">
        <v>74</v>
      </c>
      <c r="E26978" s="10">
        <v>0</v>
      </c>
      <c r="F26978" s="10">
        <v>0.73333333333333328</v>
      </c>
      <c r="G26978" s="10">
        <v>23.266666666666666</v>
      </c>
      <c r="H26978" s="10">
        <v>0</v>
      </c>
      <c r="I26978" s="4" t="s">
        <v>828</v>
      </c>
      <c r="J26978" s="7" t="str">
        <f>VLOOKUP(C26978,'[1]T. Apoyo Sistema'!$B$1:$C$89,2,0)</f>
        <v>SI</v>
      </c>
    </row>
    <row r="26979" spans="1:10" x14ac:dyDescent="0.25">
      <c r="A26979" s="4" t="str">
        <f>CONCATENATE(B26979,"-",C26979,"-",D26979)</f>
        <v>46272-POX26-psa3</v>
      </c>
      <c r="B26979" s="16">
        <v>46272</v>
      </c>
      <c r="C26979" s="10" t="s">
        <v>42</v>
      </c>
      <c r="D26979" s="10" t="s">
        <v>79</v>
      </c>
      <c r="E26979" s="10">
        <v>0</v>
      </c>
      <c r="F26979" s="10">
        <v>0.73333333333333328</v>
      </c>
      <c r="G26979" s="10">
        <v>23.266666666666666</v>
      </c>
      <c r="H26979" s="10">
        <v>0</v>
      </c>
      <c r="I26979" s="4" t="s">
        <v>828</v>
      </c>
      <c r="J26979" s="7" t="str">
        <f>VLOOKUP(C26979,'[1]T. Apoyo Sistema'!$B$1:$C$89,2,0)</f>
        <v>SI</v>
      </c>
    </row>
    <row r="26980" spans="1:10" x14ac:dyDescent="0.25">
      <c r="A26980" s="4" t="str">
        <f>CONCATENATE(B26980,"-",C26980,"-",D26980)</f>
        <v>46272-POX26-psa4</v>
      </c>
      <c r="B26980" s="16">
        <v>46272</v>
      </c>
      <c r="C26980" s="10" t="s">
        <v>42</v>
      </c>
      <c r="D26980" s="10" t="s">
        <v>80</v>
      </c>
      <c r="E26980" s="10">
        <v>0</v>
      </c>
      <c r="F26980" s="10">
        <v>0.71666666666666667</v>
      </c>
      <c r="G26980" s="10">
        <v>23.283333333333335</v>
      </c>
      <c r="H26980" s="10">
        <v>0</v>
      </c>
      <c r="I26980" s="4" t="s">
        <v>828</v>
      </c>
      <c r="J26980" s="7" t="str">
        <f>VLOOKUP(C26980,'[1]T. Apoyo Sistema'!$B$1:$C$89,2,0)</f>
        <v>SI</v>
      </c>
    </row>
    <row r="26981" spans="1:10" x14ac:dyDescent="0.25">
      <c r="A26981" s="4" t="str">
        <f>CONCATENATE(B26981,"-",C26981,"-",D26981)</f>
        <v>46272-POX26-sec1</v>
      </c>
      <c r="B26981" s="16">
        <v>46272</v>
      </c>
      <c r="C26981" s="10" t="s">
        <v>42</v>
      </c>
      <c r="D26981" s="10" t="s">
        <v>75</v>
      </c>
      <c r="E26981" s="10">
        <v>0</v>
      </c>
      <c r="F26981" s="10">
        <v>0.85</v>
      </c>
      <c r="G26981" s="10">
        <v>23.15</v>
      </c>
      <c r="H26981" s="10">
        <v>0</v>
      </c>
      <c r="I26981" s="4" t="s">
        <v>828</v>
      </c>
      <c r="J26981" s="7" t="str">
        <f>VLOOKUP(C26981,'[1]T. Apoyo Sistema'!$B$1:$C$89,2,0)</f>
        <v>SI</v>
      </c>
    </row>
    <row r="26982" spans="1:10" x14ac:dyDescent="0.25">
      <c r="A26982" s="4" t="str">
        <f>CONCATENATE(B26982,"-",C26982,"-",D26982)</f>
        <v>46272-POX26-sec2</v>
      </c>
      <c r="B26982" s="16">
        <v>46272</v>
      </c>
      <c r="C26982" s="10" t="s">
        <v>42</v>
      </c>
      <c r="D26982" s="10" t="s">
        <v>76</v>
      </c>
      <c r="E26982" s="10">
        <v>0</v>
      </c>
      <c r="F26982" s="10">
        <v>0.85</v>
      </c>
      <c r="G26982" s="10">
        <v>23.15</v>
      </c>
      <c r="H26982" s="10">
        <v>0</v>
      </c>
      <c r="I26982" s="4" t="s">
        <v>828</v>
      </c>
      <c r="J26982" s="7" t="str">
        <f>VLOOKUP(C26982,'[1]T. Apoyo Sistema'!$B$1:$C$89,2,0)</f>
        <v>SI</v>
      </c>
    </row>
    <row r="26983" spans="1:10" x14ac:dyDescent="0.25">
      <c r="A26983" s="4" t="str">
        <f>CONCATENATE(B26983,"-",C26983,"-",D26983)</f>
        <v>46269-POX48-gen2</v>
      </c>
      <c r="B26983" s="16">
        <v>46269</v>
      </c>
      <c r="C26983" s="10" t="s">
        <v>25</v>
      </c>
      <c r="D26983" s="10" t="s">
        <v>73</v>
      </c>
      <c r="E26983" s="10">
        <v>0</v>
      </c>
      <c r="F26983" s="10">
        <v>9.9499999999999993</v>
      </c>
      <c r="G26983" s="10">
        <v>14.033333333333335</v>
      </c>
      <c r="H26983" s="10">
        <v>0</v>
      </c>
      <c r="I26983" s="4" t="s">
        <v>828</v>
      </c>
      <c r="J26983" s="7" t="str">
        <f>VLOOKUP(C26983,'[1]T. Apoyo Sistema'!$B$1:$C$89,2,0)</f>
        <v>SI</v>
      </c>
    </row>
    <row r="26984" spans="1:10" x14ac:dyDescent="0.25">
      <c r="A26984" s="4" t="str">
        <f>CONCATENATE(B26984,"-",C26984,"-",D26984)</f>
        <v>46269-POX48-psa1</v>
      </c>
      <c r="B26984" s="16">
        <v>46269</v>
      </c>
      <c r="C26984" s="10" t="s">
        <v>25</v>
      </c>
      <c r="D26984" s="10" t="s">
        <v>60</v>
      </c>
      <c r="E26984" s="10">
        <v>0</v>
      </c>
      <c r="F26984" s="10">
        <v>9.65</v>
      </c>
      <c r="G26984" s="10">
        <v>14.333333333333334</v>
      </c>
      <c r="H26984" s="10">
        <v>0</v>
      </c>
      <c r="I26984" s="4" t="s">
        <v>828</v>
      </c>
      <c r="J26984" s="7" t="str">
        <f>VLOOKUP(C26984,'[1]T. Apoyo Sistema'!$B$1:$C$89,2,0)</f>
        <v>SI</v>
      </c>
    </row>
    <row r="26985" spans="1:10" x14ac:dyDescent="0.25">
      <c r="A26985" s="4" t="str">
        <f>CONCATENATE(B26985,"-",C26985,"-",D26985)</f>
        <v>46269-POX48-psa2</v>
      </c>
      <c r="B26985" s="16">
        <v>46269</v>
      </c>
      <c r="C26985" s="10" t="s">
        <v>25</v>
      </c>
      <c r="D26985" s="10" t="s">
        <v>74</v>
      </c>
      <c r="E26985" s="10">
        <v>0</v>
      </c>
      <c r="F26985" s="10">
        <v>9.6333333333333329</v>
      </c>
      <c r="G26985" s="10">
        <v>14.350000000000001</v>
      </c>
      <c r="H26985" s="10">
        <v>0</v>
      </c>
      <c r="I26985" s="4" t="s">
        <v>828</v>
      </c>
      <c r="J26985" s="7" t="str">
        <f>VLOOKUP(C26985,'[1]T. Apoyo Sistema'!$B$1:$C$89,2,0)</f>
        <v>SI</v>
      </c>
    </row>
    <row r="26986" spans="1:10" x14ac:dyDescent="0.25">
      <c r="A26986" s="4" t="str">
        <f>CONCATENATE(B26986,"-",C26986,"-",D26986)</f>
        <v>46269-POX48-psa3</v>
      </c>
      <c r="B26986" s="16">
        <v>46269</v>
      </c>
      <c r="C26986" s="10" t="s">
        <v>25</v>
      </c>
      <c r="D26986" s="10" t="s">
        <v>79</v>
      </c>
      <c r="E26986" s="10">
        <v>0</v>
      </c>
      <c r="F26986" s="10">
        <v>9.6166666666666671</v>
      </c>
      <c r="G26986" s="10">
        <v>14.366666666666667</v>
      </c>
      <c r="H26986" s="10">
        <v>0</v>
      </c>
      <c r="I26986" s="4" t="s">
        <v>828</v>
      </c>
      <c r="J26986" s="7" t="str">
        <f>VLOOKUP(C26986,'[1]T. Apoyo Sistema'!$B$1:$C$89,2,0)</f>
        <v>SI</v>
      </c>
    </row>
    <row r="26987" spans="1:10" x14ac:dyDescent="0.25">
      <c r="A26987" s="4" t="str">
        <f>CONCATENATE(B26987,"-",C26987,"-",D26987)</f>
        <v>46269-POX48-psa4</v>
      </c>
      <c r="B26987" s="16">
        <v>46269</v>
      </c>
      <c r="C26987" s="10" t="s">
        <v>25</v>
      </c>
      <c r="D26987" s="10" t="s">
        <v>80</v>
      </c>
      <c r="E26987" s="10">
        <v>0</v>
      </c>
      <c r="F26987" s="10">
        <v>9.6166666666666671</v>
      </c>
      <c r="G26987" s="10">
        <v>14.366666666666667</v>
      </c>
      <c r="H26987" s="10">
        <v>0</v>
      </c>
      <c r="I26987" s="4" t="s">
        <v>828</v>
      </c>
      <c r="J26987" s="7" t="str">
        <f>VLOOKUP(C26987,'[1]T. Apoyo Sistema'!$B$1:$C$89,2,0)</f>
        <v>SI</v>
      </c>
    </row>
    <row r="26988" spans="1:10" x14ac:dyDescent="0.25">
      <c r="A26988" s="4" t="str">
        <f>CONCATENATE(B26988,"-",C26988,"-",D26988)</f>
        <v>46269-POX48-psa5</v>
      </c>
      <c r="B26988" s="16">
        <v>46269</v>
      </c>
      <c r="C26988" s="10" t="s">
        <v>25</v>
      </c>
      <c r="D26988" s="10" t="s">
        <v>92</v>
      </c>
      <c r="E26988" s="10">
        <v>0</v>
      </c>
      <c r="F26988" s="10">
        <v>9.6166666666666671</v>
      </c>
      <c r="G26988" s="10">
        <v>14.366666666666667</v>
      </c>
      <c r="H26988" s="10">
        <v>0</v>
      </c>
      <c r="I26988" s="4" t="s">
        <v>828</v>
      </c>
      <c r="J26988" s="7" t="str">
        <f>VLOOKUP(C26988,'[1]T. Apoyo Sistema'!$B$1:$C$89,2,0)</f>
        <v>SI</v>
      </c>
    </row>
    <row r="26989" spans="1:10" x14ac:dyDescent="0.25">
      <c r="A26989" s="4" t="str">
        <f>CONCATENATE(B26989,"-",C26989,"-",D26989)</f>
        <v>46269-POX48-psa6</v>
      </c>
      <c r="B26989" s="16">
        <v>46269</v>
      </c>
      <c r="C26989" s="10" t="s">
        <v>25</v>
      </c>
      <c r="D26989" s="10" t="s">
        <v>93</v>
      </c>
      <c r="E26989" s="10">
        <v>0</v>
      </c>
      <c r="F26989" s="10">
        <v>9.6</v>
      </c>
      <c r="G26989" s="10">
        <v>14.383333333333335</v>
      </c>
      <c r="H26989" s="10">
        <v>0</v>
      </c>
      <c r="I26989" s="4" t="s">
        <v>828</v>
      </c>
      <c r="J26989" s="7" t="str">
        <f>VLOOKUP(C26989,'[1]T. Apoyo Sistema'!$B$1:$C$89,2,0)</f>
        <v>SI</v>
      </c>
    </row>
    <row r="26990" spans="1:10" x14ac:dyDescent="0.25">
      <c r="A26990" s="4" t="str">
        <f>CONCATENATE(B26990,"-",C26990,"-",D26990)</f>
        <v>46269-POX48-sec1</v>
      </c>
      <c r="B26990" s="16">
        <v>46269</v>
      </c>
      <c r="C26990" s="10" t="s">
        <v>25</v>
      </c>
      <c r="D26990" s="10" t="s">
        <v>75</v>
      </c>
      <c r="E26990" s="10">
        <v>0</v>
      </c>
      <c r="F26990" s="10">
        <v>9.85</v>
      </c>
      <c r="G26990" s="10">
        <v>14.133333333333335</v>
      </c>
      <c r="H26990" s="10">
        <v>0</v>
      </c>
      <c r="I26990" s="4" t="s">
        <v>828</v>
      </c>
      <c r="J26990" s="7" t="str">
        <f>VLOOKUP(C26990,'[1]T. Apoyo Sistema'!$B$1:$C$89,2,0)</f>
        <v>SI</v>
      </c>
    </row>
    <row r="26991" spans="1:10" x14ac:dyDescent="0.25">
      <c r="A26991" s="4" t="str">
        <f>CONCATENATE(B26991,"-",C26991,"-",D26991)</f>
        <v>46269-POX48-sec2</v>
      </c>
      <c r="B26991" s="16">
        <v>46269</v>
      </c>
      <c r="C26991" s="10" t="s">
        <v>25</v>
      </c>
      <c r="D26991" s="10" t="s">
        <v>76</v>
      </c>
      <c r="E26991" s="10">
        <v>0</v>
      </c>
      <c r="F26991" s="10">
        <v>9.85</v>
      </c>
      <c r="G26991" s="10">
        <v>14.133333333333335</v>
      </c>
      <c r="H26991" s="10">
        <v>0</v>
      </c>
      <c r="I26991" s="4" t="s">
        <v>828</v>
      </c>
      <c r="J26991" s="7" t="str">
        <f>VLOOKUP(C26991,'[1]T. Apoyo Sistema'!$B$1:$C$89,2,0)</f>
        <v>SI</v>
      </c>
    </row>
    <row r="26992" spans="1:10" x14ac:dyDescent="0.25">
      <c r="A26992" s="4" t="str">
        <f>CONCATENATE(B26992,"-",C26992,"-",D26992)</f>
        <v>46270-OXMP13-gen1</v>
      </c>
      <c r="B26992" s="16">
        <v>46270</v>
      </c>
      <c r="C26992" s="10" t="s">
        <v>117</v>
      </c>
      <c r="D26992" s="10" t="s">
        <v>59</v>
      </c>
      <c r="E26992" s="10">
        <v>0</v>
      </c>
      <c r="F26992" s="10">
        <v>23.983333333333334</v>
      </c>
      <c r="G26992" s="10">
        <v>0</v>
      </c>
      <c r="H26992" s="10">
        <v>0</v>
      </c>
      <c r="I26992" s="4" t="s">
        <v>828</v>
      </c>
      <c r="J26992" s="7" t="str">
        <f>VLOOKUP(C26992,'[1]T. Apoyo Sistema'!$B$1:$C$89,2,0)</f>
        <v>NO</v>
      </c>
    </row>
    <row r="26993" spans="1:10" x14ac:dyDescent="0.25">
      <c r="A26993" s="4" t="str">
        <f>CONCATENATE(B26993,"-",C26993,"-",D26993)</f>
        <v>46270-OXMP13-psa1</v>
      </c>
      <c r="B26993" s="16">
        <v>46270</v>
      </c>
      <c r="C26993" s="10" t="s">
        <v>117</v>
      </c>
      <c r="D26993" s="10" t="s">
        <v>60</v>
      </c>
      <c r="E26993" s="10">
        <v>0</v>
      </c>
      <c r="F26993" s="10">
        <v>23.983333333333334</v>
      </c>
      <c r="G26993" s="10">
        <v>0</v>
      </c>
      <c r="H26993" s="10">
        <v>0</v>
      </c>
      <c r="I26993" s="4" t="s">
        <v>828</v>
      </c>
      <c r="J26993" s="7" t="str">
        <f>VLOOKUP(C26993,'[1]T. Apoyo Sistema'!$B$1:$C$89,2,0)</f>
        <v>NO</v>
      </c>
    </row>
    <row r="26994" spans="1:10" x14ac:dyDescent="0.25">
      <c r="A26994" s="4" t="str">
        <f>CONCATENATE(B26994,"-",C26994,"-",D26994)</f>
        <v>46270-POX31-bbd1</v>
      </c>
      <c r="B26994" s="16">
        <v>46270</v>
      </c>
      <c r="C26994" s="10" t="s">
        <v>91</v>
      </c>
      <c r="D26994" s="10" t="s">
        <v>69</v>
      </c>
      <c r="E26994" s="10">
        <v>0</v>
      </c>
      <c r="F26994" s="10">
        <v>0</v>
      </c>
      <c r="G26994" s="10">
        <v>23.983333333333334</v>
      </c>
      <c r="H26994" s="10">
        <v>0</v>
      </c>
      <c r="I26994" s="4" t="s">
        <v>828</v>
      </c>
      <c r="J26994" s="7" t="str">
        <f>VLOOKUP(C26994,'[1]T. Apoyo Sistema'!$B$1:$C$89,2,0)</f>
        <v>SI</v>
      </c>
    </row>
    <row r="26995" spans="1:10" x14ac:dyDescent="0.25">
      <c r="A26995" s="4" t="str">
        <f>CONCATENATE(B26995,"-",C26995,"-",D26995)</f>
        <v>46270-POX31-bbd2</v>
      </c>
      <c r="B26995" s="16">
        <v>46270</v>
      </c>
      <c r="C26995" s="10" t="s">
        <v>91</v>
      </c>
      <c r="D26995" s="10" t="s">
        <v>70</v>
      </c>
      <c r="E26995" s="10">
        <v>0</v>
      </c>
      <c r="F26995" s="10">
        <v>0</v>
      </c>
      <c r="G26995" s="10">
        <v>23.983333333333334</v>
      </c>
      <c r="H26995" s="10">
        <v>0</v>
      </c>
      <c r="I26995" s="4" t="s">
        <v>828</v>
      </c>
      <c r="J26995" s="7" t="str">
        <f>VLOOKUP(C26995,'[1]T. Apoyo Sistema'!$B$1:$C$89,2,0)</f>
        <v>SI</v>
      </c>
    </row>
    <row r="26996" spans="1:10" x14ac:dyDescent="0.25">
      <c r="A26996" s="4" t="str">
        <f>CONCATENATE(B26996,"-",C26996,"-",D26996)</f>
        <v>46270-POX31-com1</v>
      </c>
      <c r="B26996" s="16">
        <v>46270</v>
      </c>
      <c r="C26996" s="10" t="s">
        <v>91</v>
      </c>
      <c r="D26996" s="10" t="s">
        <v>71</v>
      </c>
      <c r="E26996" s="10">
        <v>0</v>
      </c>
      <c r="F26996" s="10">
        <v>0.95</v>
      </c>
      <c r="G26996" s="10">
        <v>23.033333333333335</v>
      </c>
      <c r="H26996" s="10">
        <v>0</v>
      </c>
      <c r="I26996" s="4" t="s">
        <v>828</v>
      </c>
      <c r="J26996" s="7" t="str">
        <f>VLOOKUP(C26996,'[1]T. Apoyo Sistema'!$B$1:$C$89,2,0)</f>
        <v>SI</v>
      </c>
    </row>
    <row r="26997" spans="1:10" x14ac:dyDescent="0.25">
      <c r="A26997" s="4" t="str">
        <f>CONCATENATE(B26997,"-",C26997,"-",D26997)</f>
        <v>46272-POX28-bbd1</v>
      </c>
      <c r="B26997" s="16">
        <v>46272</v>
      </c>
      <c r="C26997" s="10" t="s">
        <v>111</v>
      </c>
      <c r="D26997" s="10" t="s">
        <v>69</v>
      </c>
      <c r="E26997" s="10">
        <v>0</v>
      </c>
      <c r="F26997" s="10">
        <v>0</v>
      </c>
      <c r="G26997" s="10">
        <v>24</v>
      </c>
      <c r="H26997" s="10">
        <v>0</v>
      </c>
      <c r="I26997" s="4" t="s">
        <v>828</v>
      </c>
      <c r="J26997" s="7" t="str">
        <f>VLOOKUP(C26997,'[1]T. Apoyo Sistema'!$B$1:$C$89,2,0)</f>
        <v>SI</v>
      </c>
    </row>
    <row r="26998" spans="1:10" x14ac:dyDescent="0.25">
      <c r="A26998" s="4" t="str">
        <f>CONCATENATE(B26998,"-",C26998,"-",D26998)</f>
        <v>46272-POX28-bbd2</v>
      </c>
      <c r="B26998" s="16">
        <v>46272</v>
      </c>
      <c r="C26998" s="10" t="s">
        <v>111</v>
      </c>
      <c r="D26998" s="10" t="s">
        <v>70</v>
      </c>
      <c r="E26998" s="10">
        <v>0</v>
      </c>
      <c r="F26998" s="10">
        <v>0</v>
      </c>
      <c r="G26998" s="10">
        <v>24</v>
      </c>
      <c r="H26998" s="10">
        <v>0</v>
      </c>
      <c r="I26998" s="4" t="s">
        <v>828</v>
      </c>
      <c r="J26998" s="7" t="str">
        <f>VLOOKUP(C26998,'[1]T. Apoyo Sistema'!$B$1:$C$89,2,0)</f>
        <v>SI</v>
      </c>
    </row>
    <row r="26999" spans="1:10" x14ac:dyDescent="0.25">
      <c r="A26999" s="4" t="str">
        <f>CONCATENATE(B26999,"-",C26999,"-",D26999)</f>
        <v>46272-POX28-com1</v>
      </c>
      <c r="B26999" s="16">
        <v>46272</v>
      </c>
      <c r="C26999" s="10" t="s">
        <v>111</v>
      </c>
      <c r="D26999" s="10" t="s">
        <v>71</v>
      </c>
      <c r="E26999" s="10">
        <v>0</v>
      </c>
      <c r="F26999" s="10">
        <v>1.1000000000000001</v>
      </c>
      <c r="G26999" s="10">
        <v>22.9</v>
      </c>
      <c r="H26999" s="10">
        <v>0</v>
      </c>
      <c r="I26999" s="4" t="s">
        <v>828</v>
      </c>
      <c r="J26999" s="7" t="str">
        <f>VLOOKUP(C26999,'[1]T. Apoyo Sistema'!$B$1:$C$89,2,0)</f>
        <v>SI</v>
      </c>
    </row>
    <row r="27000" spans="1:10" x14ac:dyDescent="0.25">
      <c r="A27000" s="4" t="str">
        <f>CONCATENATE(B27000,"-",C27000,"-",D27000)</f>
        <v>46272-POX28-com2</v>
      </c>
      <c r="B27000" s="16">
        <v>46272</v>
      </c>
      <c r="C27000" s="10" t="s">
        <v>111</v>
      </c>
      <c r="D27000" s="10" t="s">
        <v>72</v>
      </c>
      <c r="E27000" s="10">
        <v>0</v>
      </c>
      <c r="F27000" s="10">
        <v>2.0666666666666669</v>
      </c>
      <c r="G27000" s="10">
        <v>21.933333333333334</v>
      </c>
      <c r="H27000" s="10">
        <v>0</v>
      </c>
      <c r="I27000" s="4" t="s">
        <v>828</v>
      </c>
      <c r="J27000" s="7" t="str">
        <f>VLOOKUP(C27000,'[1]T. Apoyo Sistema'!$B$1:$C$89,2,0)</f>
        <v>SI</v>
      </c>
    </row>
    <row r="27001" spans="1:10" x14ac:dyDescent="0.25">
      <c r="A27001" s="4" t="str">
        <f>CONCATENATE(B27001,"-",C27001,"-",D27001)</f>
        <v>46272-POX28-com3</v>
      </c>
      <c r="B27001" s="16">
        <v>46272</v>
      </c>
      <c r="C27001" s="10" t="s">
        <v>111</v>
      </c>
      <c r="D27001" s="10" t="s">
        <v>77</v>
      </c>
      <c r="E27001" s="10">
        <v>0</v>
      </c>
      <c r="F27001" s="10">
        <v>2.0833333333333335</v>
      </c>
      <c r="G27001" s="10">
        <v>21.916666666666668</v>
      </c>
      <c r="H27001" s="10">
        <v>0</v>
      </c>
      <c r="I27001" s="4" t="s">
        <v>828</v>
      </c>
      <c r="J27001" s="7" t="str">
        <f>VLOOKUP(C27001,'[1]T. Apoyo Sistema'!$B$1:$C$89,2,0)</f>
        <v>SI</v>
      </c>
    </row>
    <row r="27002" spans="1:10" x14ac:dyDescent="0.25">
      <c r="A27002" s="4" t="str">
        <f>CONCATENATE(B27002,"-",C27002,"-",D27002)</f>
        <v>46272-POX28-com4</v>
      </c>
      <c r="B27002" s="16">
        <v>46272</v>
      </c>
      <c r="C27002" s="10" t="s">
        <v>111</v>
      </c>
      <c r="D27002" s="10" t="s">
        <v>78</v>
      </c>
      <c r="E27002" s="10">
        <v>0</v>
      </c>
      <c r="F27002" s="10">
        <v>1.4166666666666667</v>
      </c>
      <c r="G27002" s="10">
        <v>22.583333333333332</v>
      </c>
      <c r="H27002" s="10">
        <v>0</v>
      </c>
      <c r="I27002" s="4" t="s">
        <v>828</v>
      </c>
      <c r="J27002" s="7" t="str">
        <f>VLOOKUP(C27002,'[1]T. Apoyo Sistema'!$B$1:$C$89,2,0)</f>
        <v>SI</v>
      </c>
    </row>
    <row r="27003" spans="1:10" x14ac:dyDescent="0.25">
      <c r="A27003" s="4" t="str">
        <f>CONCATENATE(B27003,"-",C27003,"-",D27003)</f>
        <v>46272-POX28-gen1</v>
      </c>
      <c r="B27003" s="16">
        <v>46272</v>
      </c>
      <c r="C27003" s="10" t="s">
        <v>111</v>
      </c>
      <c r="D27003" s="10" t="s">
        <v>59</v>
      </c>
      <c r="E27003" s="10">
        <v>0</v>
      </c>
      <c r="F27003" s="10">
        <v>0</v>
      </c>
      <c r="G27003" s="10">
        <v>24</v>
      </c>
      <c r="H27003" s="10">
        <v>0</v>
      </c>
      <c r="I27003" s="4" t="s">
        <v>828</v>
      </c>
      <c r="J27003" s="7" t="str">
        <f>VLOOKUP(C27003,'[1]T. Apoyo Sistema'!$B$1:$C$89,2,0)</f>
        <v>SI</v>
      </c>
    </row>
    <row r="27004" spans="1:10" x14ac:dyDescent="0.25">
      <c r="A27004" s="4" t="str">
        <f>CONCATENATE(B27004,"-",C27004,"-",D27004)</f>
        <v>46272-POX28-gen2</v>
      </c>
      <c r="B27004" s="16">
        <v>46272</v>
      </c>
      <c r="C27004" s="10" t="s">
        <v>111</v>
      </c>
      <c r="D27004" s="10" t="s">
        <v>73</v>
      </c>
      <c r="E27004" s="10">
        <v>0</v>
      </c>
      <c r="F27004" s="10">
        <v>2.8166666666666669</v>
      </c>
      <c r="G27004" s="10">
        <v>21.183333333333334</v>
      </c>
      <c r="H27004" s="10">
        <v>0</v>
      </c>
      <c r="I27004" s="4" t="s">
        <v>828</v>
      </c>
      <c r="J27004" s="7" t="str">
        <f>VLOOKUP(C27004,'[1]T. Apoyo Sistema'!$B$1:$C$89,2,0)</f>
        <v>SI</v>
      </c>
    </row>
    <row r="27005" spans="1:10" x14ac:dyDescent="0.25">
      <c r="A27005" s="4" t="str">
        <f>CONCATENATE(B27005,"-",C27005,"-",D27005)</f>
        <v>46272-POX28-psa1</v>
      </c>
      <c r="B27005" s="16">
        <v>46272</v>
      </c>
      <c r="C27005" s="10" t="s">
        <v>111</v>
      </c>
      <c r="D27005" s="10" t="s">
        <v>60</v>
      </c>
      <c r="E27005" s="10">
        <v>0</v>
      </c>
      <c r="F27005" s="10">
        <v>0.95</v>
      </c>
      <c r="G27005" s="10">
        <v>23.05</v>
      </c>
      <c r="H27005" s="10">
        <v>0</v>
      </c>
      <c r="I27005" s="4" t="s">
        <v>828</v>
      </c>
      <c r="J27005" s="7" t="str">
        <f>VLOOKUP(C27005,'[1]T. Apoyo Sistema'!$B$1:$C$89,2,0)</f>
        <v>SI</v>
      </c>
    </row>
    <row r="27006" spans="1:10" x14ac:dyDescent="0.25">
      <c r="A27006" s="4" t="str">
        <f>CONCATENATE(B27006,"-",C27006,"-",D27006)</f>
        <v>46272-POX28-psa2</v>
      </c>
      <c r="B27006" s="16">
        <v>46272</v>
      </c>
      <c r="C27006" s="10" t="s">
        <v>111</v>
      </c>
      <c r="D27006" s="10" t="s">
        <v>74</v>
      </c>
      <c r="E27006" s="10">
        <v>0</v>
      </c>
      <c r="F27006" s="10">
        <v>0.46666666666666667</v>
      </c>
      <c r="G27006" s="10">
        <v>23.533333333333335</v>
      </c>
      <c r="H27006" s="10">
        <v>0</v>
      </c>
      <c r="I27006" s="4" t="s">
        <v>828</v>
      </c>
      <c r="J27006" s="7" t="str">
        <f>VLOOKUP(C27006,'[1]T. Apoyo Sistema'!$B$1:$C$89,2,0)</f>
        <v>SI</v>
      </c>
    </row>
    <row r="27007" spans="1:10" x14ac:dyDescent="0.25">
      <c r="A27007" s="4" t="str">
        <f>CONCATENATE(B27007,"-",C27007,"-",D27007)</f>
        <v>46272-POX28-psa3</v>
      </c>
      <c r="B27007" s="16">
        <v>46272</v>
      </c>
      <c r="C27007" s="10" t="s">
        <v>111</v>
      </c>
      <c r="D27007" s="10" t="s">
        <v>79</v>
      </c>
      <c r="E27007" s="10">
        <v>0</v>
      </c>
      <c r="F27007" s="10">
        <v>1.75</v>
      </c>
      <c r="G27007" s="10">
        <v>22.25</v>
      </c>
      <c r="H27007" s="10">
        <v>0</v>
      </c>
      <c r="I27007" s="4" t="s">
        <v>828</v>
      </c>
      <c r="J27007" s="7" t="str">
        <f>VLOOKUP(C27007,'[1]T. Apoyo Sistema'!$B$1:$C$89,2,0)</f>
        <v>SI</v>
      </c>
    </row>
    <row r="27008" spans="1:10" x14ac:dyDescent="0.25">
      <c r="A27008" s="4" t="str">
        <f>CONCATENATE(B27008,"-",C27008,"-",D27008)</f>
        <v>46272-POX28-psa4</v>
      </c>
      <c r="B27008" s="16">
        <v>46272</v>
      </c>
      <c r="C27008" s="10" t="s">
        <v>111</v>
      </c>
      <c r="D27008" s="10" t="s">
        <v>80</v>
      </c>
      <c r="E27008" s="10">
        <v>0</v>
      </c>
      <c r="F27008" s="10">
        <v>1.6666666666666667</v>
      </c>
      <c r="G27008" s="10">
        <v>22.333333333333332</v>
      </c>
      <c r="H27008" s="10">
        <v>0</v>
      </c>
      <c r="I27008" s="4" t="s">
        <v>828</v>
      </c>
      <c r="J27008" s="7" t="str">
        <f>VLOOKUP(C27008,'[1]T. Apoyo Sistema'!$B$1:$C$89,2,0)</f>
        <v>SI</v>
      </c>
    </row>
    <row r="27009" spans="1:10" x14ac:dyDescent="0.25">
      <c r="A27009" s="4" t="str">
        <f>CONCATENATE(B27009,"-",C27009,"-",D27009)</f>
        <v>46272-POX28-sec1</v>
      </c>
      <c r="B27009" s="16">
        <v>46272</v>
      </c>
      <c r="C27009" s="10" t="s">
        <v>111</v>
      </c>
      <c r="D27009" s="10" t="s">
        <v>75</v>
      </c>
      <c r="E27009" s="10">
        <v>0</v>
      </c>
      <c r="F27009" s="10">
        <v>2.5666666666666669</v>
      </c>
      <c r="G27009" s="10">
        <v>21.433333333333334</v>
      </c>
      <c r="H27009" s="10">
        <v>0</v>
      </c>
      <c r="I27009" s="4" t="s">
        <v>828</v>
      </c>
      <c r="J27009" s="7" t="str">
        <f>VLOOKUP(C27009,'[1]T. Apoyo Sistema'!$B$1:$C$89,2,0)</f>
        <v>SI</v>
      </c>
    </row>
    <row r="27010" spans="1:10" x14ac:dyDescent="0.25">
      <c r="A27010" s="4" t="str">
        <f>CONCATENATE(B27010,"-",C27010,"-",D27010)</f>
        <v>46272-POX28-sec2</v>
      </c>
      <c r="B27010" s="16">
        <v>46272</v>
      </c>
      <c r="C27010" s="10" t="s">
        <v>111</v>
      </c>
      <c r="D27010" s="10" t="s">
        <v>76</v>
      </c>
      <c r="E27010" s="10">
        <v>0</v>
      </c>
      <c r="F27010" s="10">
        <v>2.5666666666666669</v>
      </c>
      <c r="G27010" s="10">
        <v>21.433333333333334</v>
      </c>
      <c r="H27010" s="10">
        <v>0</v>
      </c>
      <c r="I27010" s="4" t="s">
        <v>828</v>
      </c>
      <c r="J27010" s="7" t="str">
        <f>VLOOKUP(C27010,'[1]T. Apoyo Sistema'!$B$1:$C$89,2,0)</f>
        <v>SI</v>
      </c>
    </row>
    <row r="27011" spans="1:10" x14ac:dyDescent="0.25">
      <c r="A27011" s="4" t="str">
        <f>CONCATENATE(B27011,"-",C27011,"-",D27011)</f>
        <v>46272-POX29-bbd1</v>
      </c>
      <c r="B27011" s="16">
        <v>46272</v>
      </c>
      <c r="C27011" s="10" t="s">
        <v>89</v>
      </c>
      <c r="D27011" s="10" t="s">
        <v>69</v>
      </c>
      <c r="E27011" s="10">
        <v>0</v>
      </c>
      <c r="F27011" s="10">
        <v>0</v>
      </c>
      <c r="G27011" s="10">
        <v>24</v>
      </c>
      <c r="H27011" s="10">
        <v>0</v>
      </c>
      <c r="I27011" s="4" t="s">
        <v>828</v>
      </c>
      <c r="J27011" s="7" t="str">
        <f>VLOOKUP(C27011,'[1]T. Apoyo Sistema'!$B$1:$C$89,2,0)</f>
        <v>SI</v>
      </c>
    </row>
    <row r="27012" spans="1:10" x14ac:dyDescent="0.25">
      <c r="A27012" s="4" t="str">
        <f>CONCATENATE(B27012,"-",C27012,"-",D27012)</f>
        <v>46272-POX29-bbd2</v>
      </c>
      <c r="B27012" s="16">
        <v>46272</v>
      </c>
      <c r="C27012" s="10" t="s">
        <v>89</v>
      </c>
      <c r="D27012" s="10" t="s">
        <v>70</v>
      </c>
      <c r="E27012" s="10">
        <v>0</v>
      </c>
      <c r="F27012" s="10">
        <v>0</v>
      </c>
      <c r="G27012" s="10">
        <v>24</v>
      </c>
      <c r="H27012" s="10">
        <v>0</v>
      </c>
      <c r="I27012" s="4" t="s">
        <v>828</v>
      </c>
      <c r="J27012" s="7" t="str">
        <f>VLOOKUP(C27012,'[1]T. Apoyo Sistema'!$B$1:$C$89,2,0)</f>
        <v>SI</v>
      </c>
    </row>
    <row r="27013" spans="1:10" x14ac:dyDescent="0.25">
      <c r="A27013" s="4" t="str">
        <f>CONCATENATE(B27013,"-",C27013,"-",D27013)</f>
        <v>46272-POX29-com1</v>
      </c>
      <c r="B27013" s="16">
        <v>46272</v>
      </c>
      <c r="C27013" s="10" t="s">
        <v>89</v>
      </c>
      <c r="D27013" s="10" t="s">
        <v>71</v>
      </c>
      <c r="E27013" s="10">
        <v>0</v>
      </c>
      <c r="F27013" s="10">
        <v>1.45</v>
      </c>
      <c r="G27013" s="10">
        <v>22.55</v>
      </c>
      <c r="H27013" s="10">
        <v>0</v>
      </c>
      <c r="I27013" s="4" t="s">
        <v>828</v>
      </c>
      <c r="J27013" s="7" t="str">
        <f>VLOOKUP(C27013,'[1]T. Apoyo Sistema'!$B$1:$C$89,2,0)</f>
        <v>SI</v>
      </c>
    </row>
    <row r="27014" spans="1:10" x14ac:dyDescent="0.25">
      <c r="A27014" s="4" t="str">
        <f>CONCATENATE(B27014,"-",C27014,"-",D27014)</f>
        <v>46272-POX29-com2</v>
      </c>
      <c r="B27014" s="16">
        <v>46272</v>
      </c>
      <c r="C27014" s="10" t="s">
        <v>89</v>
      </c>
      <c r="D27014" s="10" t="s">
        <v>72</v>
      </c>
      <c r="E27014" s="10">
        <v>0</v>
      </c>
      <c r="F27014" s="10">
        <v>1.4166666666666667</v>
      </c>
      <c r="G27014" s="10">
        <v>22.583333333333332</v>
      </c>
      <c r="H27014" s="10">
        <v>0</v>
      </c>
      <c r="I27014" s="4" t="s">
        <v>828</v>
      </c>
      <c r="J27014" s="7" t="str">
        <f>VLOOKUP(C27014,'[1]T. Apoyo Sistema'!$B$1:$C$89,2,0)</f>
        <v>SI</v>
      </c>
    </row>
    <row r="27015" spans="1:10" x14ac:dyDescent="0.25">
      <c r="A27015" s="4" t="str">
        <f>CONCATENATE(B27015,"-",C27015,"-",D27015)</f>
        <v>46272-POX29-com3</v>
      </c>
      <c r="B27015" s="16">
        <v>46272</v>
      </c>
      <c r="C27015" s="10" t="s">
        <v>89</v>
      </c>
      <c r="D27015" s="10" t="s">
        <v>77</v>
      </c>
      <c r="E27015" s="10">
        <v>0</v>
      </c>
      <c r="F27015" s="10">
        <v>1.4333333333333333</v>
      </c>
      <c r="G27015" s="10">
        <v>22.566666666666666</v>
      </c>
      <c r="H27015" s="10">
        <v>0</v>
      </c>
      <c r="I27015" s="4" t="s">
        <v>828</v>
      </c>
      <c r="J27015" s="7" t="str">
        <f>VLOOKUP(C27015,'[1]T. Apoyo Sistema'!$B$1:$C$89,2,0)</f>
        <v>SI</v>
      </c>
    </row>
    <row r="27016" spans="1:10" x14ac:dyDescent="0.25">
      <c r="A27016" s="4" t="str">
        <f>CONCATENATE(B27016,"-",C27016,"-",D27016)</f>
        <v>46272-POX29-com4</v>
      </c>
      <c r="B27016" s="16">
        <v>46272</v>
      </c>
      <c r="C27016" s="10" t="s">
        <v>89</v>
      </c>
      <c r="D27016" s="10" t="s">
        <v>78</v>
      </c>
      <c r="E27016" s="10">
        <v>0</v>
      </c>
      <c r="F27016" s="10">
        <v>1.5833333333333333</v>
      </c>
      <c r="G27016" s="10">
        <v>22.416666666666668</v>
      </c>
      <c r="H27016" s="10">
        <v>0</v>
      </c>
      <c r="I27016" s="4" t="s">
        <v>828</v>
      </c>
      <c r="J27016" s="7" t="str">
        <f>VLOOKUP(C27016,'[1]T. Apoyo Sistema'!$B$1:$C$89,2,0)</f>
        <v>SI</v>
      </c>
    </row>
    <row r="27017" spans="1:10" x14ac:dyDescent="0.25">
      <c r="A27017" s="4" t="str">
        <f>CONCATENATE(B27017,"-",C27017,"-",D27017)</f>
        <v>46272-POX29-gen1</v>
      </c>
      <c r="B27017" s="16">
        <v>46272</v>
      </c>
      <c r="C27017" s="10" t="s">
        <v>89</v>
      </c>
      <c r="D27017" s="10" t="s">
        <v>59</v>
      </c>
      <c r="E27017" s="10">
        <v>0</v>
      </c>
      <c r="F27017" s="10">
        <v>2.0833333333333335</v>
      </c>
      <c r="G27017" s="10">
        <v>21.916666666666668</v>
      </c>
      <c r="H27017" s="10">
        <v>0</v>
      </c>
      <c r="I27017" s="4" t="s">
        <v>828</v>
      </c>
      <c r="J27017" s="7" t="str">
        <f>VLOOKUP(C27017,'[1]T. Apoyo Sistema'!$B$1:$C$89,2,0)</f>
        <v>SI</v>
      </c>
    </row>
    <row r="27018" spans="1:10" x14ac:dyDescent="0.25">
      <c r="A27018" s="4" t="str">
        <f>CONCATENATE(B27018,"-",C27018,"-",D27018)</f>
        <v>46272-POX29-gen2</v>
      </c>
      <c r="B27018" s="16">
        <v>46272</v>
      </c>
      <c r="C27018" s="10" t="s">
        <v>89</v>
      </c>
      <c r="D27018" s="10" t="s">
        <v>73</v>
      </c>
      <c r="E27018" s="10">
        <v>0</v>
      </c>
      <c r="F27018" s="10">
        <v>0</v>
      </c>
      <c r="G27018" s="10">
        <v>24</v>
      </c>
      <c r="H27018" s="10">
        <v>0</v>
      </c>
      <c r="I27018" s="4" t="s">
        <v>828</v>
      </c>
      <c r="J27018" s="7" t="str">
        <f>VLOOKUP(C27018,'[1]T. Apoyo Sistema'!$B$1:$C$89,2,0)</f>
        <v>SI</v>
      </c>
    </row>
    <row r="27019" spans="1:10" x14ac:dyDescent="0.25">
      <c r="A27019" s="4" t="str">
        <f>CONCATENATE(B27019,"-",C27019,"-",D27019)</f>
        <v>46272-POX29-psa1</v>
      </c>
      <c r="B27019" s="16">
        <v>46272</v>
      </c>
      <c r="C27019" s="10" t="s">
        <v>89</v>
      </c>
      <c r="D27019" s="10" t="s">
        <v>60</v>
      </c>
      <c r="E27019" s="10">
        <v>0</v>
      </c>
      <c r="F27019" s="10">
        <v>1.1666666666666667</v>
      </c>
      <c r="G27019" s="10">
        <v>22.833333333333332</v>
      </c>
      <c r="H27019" s="10">
        <v>0</v>
      </c>
      <c r="I27019" s="4" t="s">
        <v>828</v>
      </c>
      <c r="J27019" s="7" t="str">
        <f>VLOOKUP(C27019,'[1]T. Apoyo Sistema'!$B$1:$C$89,2,0)</f>
        <v>SI</v>
      </c>
    </row>
    <row r="27020" spans="1:10" x14ac:dyDescent="0.25">
      <c r="A27020" s="4" t="str">
        <f>CONCATENATE(B27020,"-",C27020,"-",D27020)</f>
        <v>46272-POX29-psa2</v>
      </c>
      <c r="B27020" s="16">
        <v>46272</v>
      </c>
      <c r="C27020" s="10" t="s">
        <v>89</v>
      </c>
      <c r="D27020" s="10" t="s">
        <v>74</v>
      </c>
      <c r="E27020" s="10">
        <v>0</v>
      </c>
      <c r="F27020" s="10">
        <v>1.25</v>
      </c>
      <c r="G27020" s="10">
        <v>22.75</v>
      </c>
      <c r="H27020" s="10">
        <v>0</v>
      </c>
      <c r="I27020" s="4" t="s">
        <v>828</v>
      </c>
      <c r="J27020" s="7" t="str">
        <f>VLOOKUP(C27020,'[1]T. Apoyo Sistema'!$B$1:$C$89,2,0)</f>
        <v>SI</v>
      </c>
    </row>
    <row r="27021" spans="1:10" x14ac:dyDescent="0.25">
      <c r="A27021" s="4" t="str">
        <f>CONCATENATE(B27021,"-",C27021,"-",D27021)</f>
        <v>46272-POX29-psa3</v>
      </c>
      <c r="B27021" s="16">
        <v>46272</v>
      </c>
      <c r="C27021" s="10" t="s">
        <v>89</v>
      </c>
      <c r="D27021" s="10" t="s">
        <v>79</v>
      </c>
      <c r="E27021" s="10">
        <v>0</v>
      </c>
      <c r="F27021" s="10">
        <v>1.2333333333333334</v>
      </c>
      <c r="G27021" s="10">
        <v>22.766666666666666</v>
      </c>
      <c r="H27021" s="10">
        <v>0</v>
      </c>
      <c r="I27021" s="4" t="s">
        <v>828</v>
      </c>
      <c r="J27021" s="7" t="str">
        <f>VLOOKUP(C27021,'[1]T. Apoyo Sistema'!$B$1:$C$89,2,0)</f>
        <v>SI</v>
      </c>
    </row>
    <row r="27022" spans="1:10" x14ac:dyDescent="0.25">
      <c r="A27022" s="4" t="str">
        <f>CONCATENATE(B27022,"-",C27022,"-",D27022)</f>
        <v>46272-POX29-psa4</v>
      </c>
      <c r="B27022" s="16">
        <v>46272</v>
      </c>
      <c r="C27022" s="10" t="s">
        <v>89</v>
      </c>
      <c r="D27022" s="10" t="s">
        <v>80</v>
      </c>
      <c r="E27022" s="10">
        <v>0</v>
      </c>
      <c r="F27022" s="10">
        <v>1.1666666666666667</v>
      </c>
      <c r="G27022" s="10">
        <v>22.833333333333332</v>
      </c>
      <c r="H27022" s="10">
        <v>0</v>
      </c>
      <c r="I27022" s="4" t="s">
        <v>828</v>
      </c>
      <c r="J27022" s="7" t="str">
        <f>VLOOKUP(C27022,'[1]T. Apoyo Sistema'!$B$1:$C$89,2,0)</f>
        <v>SI</v>
      </c>
    </row>
    <row r="27023" spans="1:10" x14ac:dyDescent="0.25">
      <c r="A27023" s="4" t="str">
        <f>CONCATENATE(B27023,"-",C27023,"-",D27023)</f>
        <v>46272-POX29-sec1</v>
      </c>
      <c r="B27023" s="16">
        <v>46272</v>
      </c>
      <c r="C27023" s="10" t="s">
        <v>89</v>
      </c>
      <c r="D27023" s="10" t="s">
        <v>75</v>
      </c>
      <c r="E27023" s="10">
        <v>0</v>
      </c>
      <c r="F27023" s="10">
        <v>1.9166666666666667</v>
      </c>
      <c r="G27023" s="10">
        <v>22.083333333333332</v>
      </c>
      <c r="H27023" s="10">
        <v>0</v>
      </c>
      <c r="I27023" s="4" t="s">
        <v>828</v>
      </c>
      <c r="J27023" s="7" t="str">
        <f>VLOOKUP(C27023,'[1]T. Apoyo Sistema'!$B$1:$C$89,2,0)</f>
        <v>SI</v>
      </c>
    </row>
    <row r="27024" spans="1:10" x14ac:dyDescent="0.25">
      <c r="A27024" s="4" t="str">
        <f>CONCATENATE(B27024,"-",C27024,"-",D27024)</f>
        <v>46272-POX29-sec2</v>
      </c>
      <c r="B27024" s="16">
        <v>46272</v>
      </c>
      <c r="C27024" s="10" t="s">
        <v>89</v>
      </c>
      <c r="D27024" s="10" t="s">
        <v>76</v>
      </c>
      <c r="E27024" s="10">
        <v>0</v>
      </c>
      <c r="F27024" s="10">
        <v>1.9166666666666667</v>
      </c>
      <c r="G27024" s="10">
        <v>22.083333333333332</v>
      </c>
      <c r="H27024" s="10">
        <v>0</v>
      </c>
      <c r="I27024" s="4" t="s">
        <v>828</v>
      </c>
      <c r="J27024" s="7" t="str">
        <f>VLOOKUP(C27024,'[1]T. Apoyo Sistema'!$B$1:$C$89,2,0)</f>
        <v>SI</v>
      </c>
    </row>
    <row r="27025" spans="1:10" x14ac:dyDescent="0.25">
      <c r="A27025" s="4" t="str">
        <f>CONCATENATE(B27025,"-",C27025,"-",D27025)</f>
        <v>46270-POX31-com2</v>
      </c>
      <c r="B27025" s="16">
        <v>46270</v>
      </c>
      <c r="C27025" s="10" t="s">
        <v>91</v>
      </c>
      <c r="D27025" s="10" t="s">
        <v>72</v>
      </c>
      <c r="E27025" s="10">
        <v>0</v>
      </c>
      <c r="F27025" s="10">
        <v>0.1</v>
      </c>
      <c r="G27025" s="10">
        <v>23.883333333333333</v>
      </c>
      <c r="H27025" s="10">
        <v>0</v>
      </c>
      <c r="I27025" s="4" t="s">
        <v>828</v>
      </c>
      <c r="J27025" s="7" t="str">
        <f>VLOOKUP(C27025,'[1]T. Apoyo Sistema'!$B$1:$C$89,2,0)</f>
        <v>SI</v>
      </c>
    </row>
    <row r="27026" spans="1:10" x14ac:dyDescent="0.25">
      <c r="A27026" s="4" t="str">
        <f>CONCATENATE(B27026,"-",C27026,"-",D27026)</f>
        <v>46270-POX31-com3</v>
      </c>
      <c r="B27026" s="16">
        <v>46270</v>
      </c>
      <c r="C27026" s="10" t="s">
        <v>91</v>
      </c>
      <c r="D27026" s="10" t="s">
        <v>77</v>
      </c>
      <c r="E27026" s="10">
        <v>0</v>
      </c>
      <c r="F27026" s="10">
        <v>2.2666666666666666</v>
      </c>
      <c r="G27026" s="10">
        <v>21.716666666666669</v>
      </c>
      <c r="H27026" s="10">
        <v>0</v>
      </c>
      <c r="I27026" s="4" t="s">
        <v>828</v>
      </c>
      <c r="J27026" s="7" t="str">
        <f>VLOOKUP(C27026,'[1]T. Apoyo Sistema'!$B$1:$C$89,2,0)</f>
        <v>SI</v>
      </c>
    </row>
    <row r="27027" spans="1:10" x14ac:dyDescent="0.25">
      <c r="A27027" s="4" t="str">
        <f>CONCATENATE(B27027,"-",C27027,"-",D27027)</f>
        <v>46270-POX31-com4</v>
      </c>
      <c r="B27027" s="16">
        <v>46270</v>
      </c>
      <c r="C27027" s="10" t="s">
        <v>91</v>
      </c>
      <c r="D27027" s="10" t="s">
        <v>78</v>
      </c>
      <c r="E27027" s="10">
        <v>0</v>
      </c>
      <c r="F27027" s="10">
        <v>2.25</v>
      </c>
      <c r="G27027" s="10">
        <v>21.733333333333334</v>
      </c>
      <c r="H27027" s="10">
        <v>0</v>
      </c>
      <c r="I27027" s="4" t="s">
        <v>828</v>
      </c>
      <c r="J27027" s="7" t="str">
        <f>VLOOKUP(C27027,'[1]T. Apoyo Sistema'!$B$1:$C$89,2,0)</f>
        <v>SI</v>
      </c>
    </row>
    <row r="27028" spans="1:10" x14ac:dyDescent="0.25">
      <c r="A27028" s="4" t="str">
        <f>CONCATENATE(B27028,"-",C27028,"-",D27028)</f>
        <v>46270-POX31-gen1</v>
      </c>
      <c r="B27028" s="16">
        <v>46270</v>
      </c>
      <c r="C27028" s="10" t="s">
        <v>91</v>
      </c>
      <c r="D27028" s="10" t="s">
        <v>59</v>
      </c>
      <c r="E27028" s="10">
        <v>0</v>
      </c>
      <c r="F27028" s="10">
        <v>2.5666666666666669</v>
      </c>
      <c r="G27028" s="10">
        <v>21.416666666666668</v>
      </c>
      <c r="H27028" s="10">
        <v>0</v>
      </c>
      <c r="I27028" s="4" t="s">
        <v>828</v>
      </c>
      <c r="J27028" s="7" t="str">
        <f>VLOOKUP(C27028,'[1]T. Apoyo Sistema'!$B$1:$C$89,2,0)</f>
        <v>SI</v>
      </c>
    </row>
    <row r="27029" spans="1:10" x14ac:dyDescent="0.25">
      <c r="A27029" s="4" t="str">
        <f>CONCATENATE(B27029,"-",C27029,"-",D27029)</f>
        <v>46270-POX31-gen2</v>
      </c>
      <c r="B27029" s="16">
        <v>46270</v>
      </c>
      <c r="C27029" s="10" t="s">
        <v>91</v>
      </c>
      <c r="D27029" s="10" t="s">
        <v>73</v>
      </c>
      <c r="E27029" s="10">
        <v>0</v>
      </c>
      <c r="F27029" s="10">
        <v>0</v>
      </c>
      <c r="G27029" s="10">
        <v>0</v>
      </c>
      <c r="H27029" s="10">
        <v>23.983333333333334</v>
      </c>
      <c r="I27029" s="4" t="s">
        <v>828</v>
      </c>
      <c r="J27029" s="7" t="str">
        <f>VLOOKUP(C27029,'[1]T. Apoyo Sistema'!$B$1:$C$89,2,0)</f>
        <v>SI</v>
      </c>
    </row>
    <row r="27030" spans="1:10" x14ac:dyDescent="0.25">
      <c r="A27030" s="4" t="str">
        <f>CONCATENATE(B27030,"-",C27030,"-",D27030)</f>
        <v>46270-POX31-psa2</v>
      </c>
      <c r="B27030" s="16">
        <v>46270</v>
      </c>
      <c r="C27030" s="10" t="s">
        <v>91</v>
      </c>
      <c r="D27030" s="10" t="s">
        <v>74</v>
      </c>
      <c r="E27030" s="10">
        <v>2</v>
      </c>
      <c r="F27030" s="10">
        <v>0.91666666666666663</v>
      </c>
      <c r="G27030" s="10">
        <v>21.916666666666668</v>
      </c>
      <c r="H27030" s="10">
        <v>1.1499999999999999</v>
      </c>
      <c r="I27030" s="4" t="s">
        <v>828</v>
      </c>
      <c r="J27030" s="7" t="str">
        <f>VLOOKUP(C27030,'[1]T. Apoyo Sistema'!$B$1:$C$89,2,0)</f>
        <v>SI</v>
      </c>
    </row>
    <row r="27031" spans="1:10" x14ac:dyDescent="0.25">
      <c r="A27031" s="4" t="str">
        <f>CONCATENATE(B27031,"-",C27031,"-",D27031)</f>
        <v>46270-POX31-psa3</v>
      </c>
      <c r="B27031" s="16">
        <v>46270</v>
      </c>
      <c r="C27031" s="10" t="s">
        <v>91</v>
      </c>
      <c r="D27031" s="10" t="s">
        <v>79</v>
      </c>
      <c r="E27031" s="10">
        <v>0</v>
      </c>
      <c r="F27031" s="10">
        <v>2.1166666666666667</v>
      </c>
      <c r="G27031" s="10">
        <v>21.866666666666667</v>
      </c>
      <c r="H27031" s="10">
        <v>0</v>
      </c>
      <c r="I27031" s="4" t="s">
        <v>828</v>
      </c>
      <c r="J27031" s="7" t="str">
        <f>VLOOKUP(C27031,'[1]T. Apoyo Sistema'!$B$1:$C$89,2,0)</f>
        <v>SI</v>
      </c>
    </row>
    <row r="27032" spans="1:10" x14ac:dyDescent="0.25">
      <c r="A27032" s="4" t="str">
        <f>CONCATENATE(B27032,"-",C27032,"-",D27032)</f>
        <v>46270-POX31-psa4</v>
      </c>
      <c r="B27032" s="16">
        <v>46270</v>
      </c>
      <c r="C27032" s="10" t="s">
        <v>91</v>
      </c>
      <c r="D27032" s="10" t="s">
        <v>80</v>
      </c>
      <c r="E27032" s="10">
        <v>4</v>
      </c>
      <c r="F27032" s="10">
        <v>0</v>
      </c>
      <c r="G27032" s="10">
        <v>21.25</v>
      </c>
      <c r="H27032" s="10">
        <v>2.7333333333333334</v>
      </c>
      <c r="I27032" s="4" t="s">
        <v>828</v>
      </c>
      <c r="J27032" s="7" t="str">
        <f>VLOOKUP(C27032,'[1]T. Apoyo Sistema'!$B$1:$C$89,2,0)</f>
        <v>SI</v>
      </c>
    </row>
    <row r="27033" spans="1:10" x14ac:dyDescent="0.25">
      <c r="A27033" s="4" t="str">
        <f>CONCATENATE(B27033,"-",C27033,"-",D27033)</f>
        <v>46270-POX31-sec1</v>
      </c>
      <c r="B27033" s="16">
        <v>46270</v>
      </c>
      <c r="C27033" s="10" t="s">
        <v>91</v>
      </c>
      <c r="D27033" s="10" t="s">
        <v>75</v>
      </c>
      <c r="E27033" s="10">
        <v>0</v>
      </c>
      <c r="F27033" s="10">
        <v>2.4666666666666668</v>
      </c>
      <c r="G27033" s="10">
        <v>21.516666666666666</v>
      </c>
      <c r="H27033" s="10">
        <v>0</v>
      </c>
      <c r="I27033" s="4" t="s">
        <v>828</v>
      </c>
      <c r="J27033" s="7" t="str">
        <f>VLOOKUP(C27033,'[1]T. Apoyo Sistema'!$B$1:$C$89,2,0)</f>
        <v>SI</v>
      </c>
    </row>
    <row r="27034" spans="1:10" x14ac:dyDescent="0.25">
      <c r="A27034" s="4" t="str">
        <f>CONCATENATE(B27034,"-",C27034,"-",D27034)</f>
        <v>46270-POX31-sec2</v>
      </c>
      <c r="B27034" s="16">
        <v>46270</v>
      </c>
      <c r="C27034" s="10" t="s">
        <v>91</v>
      </c>
      <c r="D27034" s="10" t="s">
        <v>76</v>
      </c>
      <c r="E27034" s="10">
        <v>0</v>
      </c>
      <c r="F27034" s="10">
        <v>2.4666666666666668</v>
      </c>
      <c r="G27034" s="10">
        <v>21.516666666666666</v>
      </c>
      <c r="H27034" s="10">
        <v>0</v>
      </c>
      <c r="I27034" s="4" t="s">
        <v>828</v>
      </c>
      <c r="J27034" s="7" t="str">
        <f>VLOOKUP(C27034,'[1]T. Apoyo Sistema'!$B$1:$C$89,2,0)</f>
        <v>SI</v>
      </c>
    </row>
    <row r="27035" spans="1:10" x14ac:dyDescent="0.25">
      <c r="A27035" s="4" t="str">
        <f>CONCATENATE(B27035,"-",C27035,"-",D27035)</f>
        <v>46270-POX38-bbd1</v>
      </c>
      <c r="B27035" s="16">
        <v>46270</v>
      </c>
      <c r="C27035" s="10" t="s">
        <v>45</v>
      </c>
      <c r="D27035" s="10" t="s">
        <v>69</v>
      </c>
      <c r="E27035" s="10">
        <v>0</v>
      </c>
      <c r="F27035" s="10">
        <v>0.6</v>
      </c>
      <c r="G27035" s="10">
        <v>23.383333333333333</v>
      </c>
      <c r="H27035" s="10">
        <v>0</v>
      </c>
      <c r="I27035" s="4" t="s">
        <v>828</v>
      </c>
      <c r="J27035" s="7" t="str">
        <f>VLOOKUP(C27035,'[1]T. Apoyo Sistema'!$B$1:$C$89,2,0)</f>
        <v>SI</v>
      </c>
    </row>
    <row r="27036" spans="1:10" x14ac:dyDescent="0.25">
      <c r="A27036" s="4" t="str">
        <f>CONCATENATE(B27036,"-",C27036,"-",D27036)</f>
        <v>46270-POX38-bbd2</v>
      </c>
      <c r="B27036" s="16">
        <v>46270</v>
      </c>
      <c r="C27036" s="10" t="s">
        <v>45</v>
      </c>
      <c r="D27036" s="10" t="s">
        <v>70</v>
      </c>
      <c r="E27036" s="10">
        <v>0</v>
      </c>
      <c r="F27036" s="10">
        <v>0.1</v>
      </c>
      <c r="G27036" s="10">
        <v>23.883333333333333</v>
      </c>
      <c r="H27036" s="10">
        <v>0</v>
      </c>
      <c r="I27036" s="4" t="s">
        <v>828</v>
      </c>
      <c r="J27036" s="7" t="str">
        <f>VLOOKUP(C27036,'[1]T. Apoyo Sistema'!$B$1:$C$89,2,0)</f>
        <v>SI</v>
      </c>
    </row>
    <row r="27037" spans="1:10" x14ac:dyDescent="0.25">
      <c r="A27037" s="4" t="str">
        <f>CONCATENATE(B27037,"-",C27037,"-",D27037)</f>
        <v>46270-POX38-com1</v>
      </c>
      <c r="B27037" s="16">
        <v>46270</v>
      </c>
      <c r="C27037" s="10" t="s">
        <v>45</v>
      </c>
      <c r="D27037" s="10" t="s">
        <v>71</v>
      </c>
      <c r="E27037" s="10">
        <v>0</v>
      </c>
      <c r="F27037" s="10">
        <v>18.066666666666666</v>
      </c>
      <c r="G27037" s="10">
        <v>5.9166666666666679</v>
      </c>
      <c r="H27037" s="10">
        <v>0</v>
      </c>
      <c r="I27037" s="4" t="s">
        <v>828</v>
      </c>
      <c r="J27037" s="7" t="str">
        <f>VLOOKUP(C27037,'[1]T. Apoyo Sistema'!$B$1:$C$89,2,0)</f>
        <v>SI</v>
      </c>
    </row>
    <row r="27038" spans="1:10" x14ac:dyDescent="0.25">
      <c r="A27038" s="4" t="str">
        <f>CONCATENATE(B27038,"-",C27038,"-",D27038)</f>
        <v>46270-POX38-com2</v>
      </c>
      <c r="B27038" s="16">
        <v>46270</v>
      </c>
      <c r="C27038" s="10" t="s">
        <v>45</v>
      </c>
      <c r="D27038" s="10" t="s">
        <v>72</v>
      </c>
      <c r="E27038" s="10">
        <v>0</v>
      </c>
      <c r="F27038" s="10">
        <v>18.133333333333333</v>
      </c>
      <c r="G27038" s="10">
        <v>5.8500000000000014</v>
      </c>
      <c r="H27038" s="10">
        <v>0</v>
      </c>
      <c r="I27038" s="4" t="s">
        <v>828</v>
      </c>
      <c r="J27038" s="7" t="str">
        <f>VLOOKUP(C27038,'[1]T. Apoyo Sistema'!$B$1:$C$89,2,0)</f>
        <v>SI</v>
      </c>
    </row>
    <row r="27039" spans="1:10" x14ac:dyDescent="0.25">
      <c r="A27039" s="4" t="str">
        <f>CONCATENATE(B27039,"-",C27039,"-",D27039)</f>
        <v>46272-POX30-bbd1</v>
      </c>
      <c r="B27039" s="16">
        <v>46272</v>
      </c>
      <c r="C27039" s="10" t="s">
        <v>47</v>
      </c>
      <c r="D27039" s="10" t="s">
        <v>69</v>
      </c>
      <c r="E27039" s="10">
        <v>0</v>
      </c>
      <c r="F27039" s="10">
        <v>0.28333333333333333</v>
      </c>
      <c r="G27039" s="10">
        <v>23.716666666666665</v>
      </c>
      <c r="H27039" s="10">
        <v>0</v>
      </c>
      <c r="I27039" s="4" t="s">
        <v>828</v>
      </c>
      <c r="J27039" s="7" t="str">
        <f>VLOOKUP(C27039,'[1]T. Apoyo Sistema'!$B$1:$C$89,2,0)</f>
        <v>SI</v>
      </c>
    </row>
    <row r="27040" spans="1:10" x14ac:dyDescent="0.25">
      <c r="A27040" s="4" t="str">
        <f>CONCATENATE(B27040,"-",C27040,"-",D27040)</f>
        <v>46272-POX30-bbd2</v>
      </c>
      <c r="B27040" s="16">
        <v>46272</v>
      </c>
      <c r="C27040" s="10" t="s">
        <v>47</v>
      </c>
      <c r="D27040" s="10" t="s">
        <v>70</v>
      </c>
      <c r="E27040" s="10">
        <v>0</v>
      </c>
      <c r="F27040" s="10">
        <v>0</v>
      </c>
      <c r="G27040" s="10">
        <v>24</v>
      </c>
      <c r="H27040" s="10">
        <v>0</v>
      </c>
      <c r="I27040" s="4" t="s">
        <v>828</v>
      </c>
      <c r="J27040" s="7" t="str">
        <f>VLOOKUP(C27040,'[1]T. Apoyo Sistema'!$B$1:$C$89,2,0)</f>
        <v>SI</v>
      </c>
    </row>
    <row r="27041" spans="1:10" x14ac:dyDescent="0.25">
      <c r="A27041" s="4" t="str">
        <f>CONCATENATE(B27041,"-",C27041,"-",D27041)</f>
        <v>46272-POX30-com1</v>
      </c>
      <c r="B27041" s="16">
        <v>46272</v>
      </c>
      <c r="C27041" s="10" t="s">
        <v>47</v>
      </c>
      <c r="D27041" s="10" t="s">
        <v>71</v>
      </c>
      <c r="E27041" s="10">
        <v>0</v>
      </c>
      <c r="F27041" s="10">
        <v>0</v>
      </c>
      <c r="G27041" s="10">
        <v>24</v>
      </c>
      <c r="H27041" s="10">
        <v>0</v>
      </c>
      <c r="I27041" s="4" t="s">
        <v>828</v>
      </c>
      <c r="J27041" s="7" t="str">
        <f>VLOOKUP(C27041,'[1]T. Apoyo Sistema'!$B$1:$C$89,2,0)</f>
        <v>SI</v>
      </c>
    </row>
    <row r="27042" spans="1:10" x14ac:dyDescent="0.25">
      <c r="A27042" s="4" t="str">
        <f>CONCATENATE(B27042,"-",C27042,"-",D27042)</f>
        <v>46272-POX30-com2</v>
      </c>
      <c r="B27042" s="16">
        <v>46272</v>
      </c>
      <c r="C27042" s="10" t="s">
        <v>47</v>
      </c>
      <c r="D27042" s="10" t="s">
        <v>72</v>
      </c>
      <c r="E27042" s="10">
        <v>0</v>
      </c>
      <c r="F27042" s="10">
        <v>0</v>
      </c>
      <c r="G27042" s="10">
        <v>24</v>
      </c>
      <c r="H27042" s="10">
        <v>0</v>
      </c>
      <c r="I27042" s="4" t="s">
        <v>828</v>
      </c>
      <c r="J27042" s="7" t="str">
        <f>VLOOKUP(C27042,'[1]T. Apoyo Sistema'!$B$1:$C$89,2,0)</f>
        <v>SI</v>
      </c>
    </row>
    <row r="27043" spans="1:10" x14ac:dyDescent="0.25">
      <c r="A27043" s="4" t="str">
        <f>CONCATENATE(B27043,"-",C27043,"-",D27043)</f>
        <v>46272-POX30-com3</v>
      </c>
      <c r="B27043" s="16">
        <v>46272</v>
      </c>
      <c r="C27043" s="10" t="s">
        <v>47</v>
      </c>
      <c r="D27043" s="10" t="s">
        <v>77</v>
      </c>
      <c r="E27043" s="10">
        <v>0</v>
      </c>
      <c r="F27043" s="10">
        <v>8.9499999999999993</v>
      </c>
      <c r="G27043" s="10">
        <v>15.05</v>
      </c>
      <c r="H27043" s="10">
        <v>0</v>
      </c>
      <c r="I27043" s="4" t="s">
        <v>828</v>
      </c>
      <c r="J27043" s="7" t="str">
        <f>VLOOKUP(C27043,'[1]T. Apoyo Sistema'!$B$1:$C$89,2,0)</f>
        <v>SI</v>
      </c>
    </row>
    <row r="27044" spans="1:10" x14ac:dyDescent="0.25">
      <c r="A27044" s="4" t="str">
        <f>CONCATENATE(B27044,"-",C27044,"-",D27044)</f>
        <v>46272-POX30-com4</v>
      </c>
      <c r="B27044" s="16">
        <v>46272</v>
      </c>
      <c r="C27044" s="10" t="s">
        <v>47</v>
      </c>
      <c r="D27044" s="10" t="s">
        <v>78</v>
      </c>
      <c r="E27044" s="10">
        <v>0</v>
      </c>
      <c r="F27044" s="10">
        <v>8.9499999999999993</v>
      </c>
      <c r="G27044" s="10">
        <v>15.05</v>
      </c>
      <c r="H27044" s="10">
        <v>0</v>
      </c>
      <c r="I27044" s="4" t="s">
        <v>828</v>
      </c>
      <c r="J27044" s="7" t="str">
        <f>VLOOKUP(C27044,'[1]T. Apoyo Sistema'!$B$1:$C$89,2,0)</f>
        <v>SI</v>
      </c>
    </row>
    <row r="27045" spans="1:10" x14ac:dyDescent="0.25">
      <c r="A27045" s="4" t="str">
        <f>CONCATENATE(B27045,"-",C27045,"-",D27045)</f>
        <v>46272-POX30-gen1</v>
      </c>
      <c r="B27045" s="16">
        <v>46272</v>
      </c>
      <c r="C27045" s="10" t="s">
        <v>47</v>
      </c>
      <c r="D27045" s="10" t="s">
        <v>59</v>
      </c>
      <c r="E27045" s="10">
        <v>0</v>
      </c>
      <c r="F27045" s="10">
        <v>0</v>
      </c>
      <c r="G27045" s="10">
        <v>0</v>
      </c>
      <c r="H27045" s="10">
        <v>24</v>
      </c>
      <c r="I27045" s="4" t="s">
        <v>828</v>
      </c>
      <c r="J27045" s="7" t="str">
        <f>VLOOKUP(C27045,'[1]T. Apoyo Sistema'!$B$1:$C$89,2,0)</f>
        <v>SI</v>
      </c>
    </row>
    <row r="27046" spans="1:10" x14ac:dyDescent="0.25">
      <c r="A27046" s="4" t="str">
        <f>CONCATENATE(B27046,"-",C27046,"-",D27046)</f>
        <v>46272-POX30-gen2</v>
      </c>
      <c r="B27046" s="16">
        <v>46272</v>
      </c>
      <c r="C27046" s="10" t="s">
        <v>47</v>
      </c>
      <c r="D27046" s="10" t="s">
        <v>73</v>
      </c>
      <c r="E27046" s="10">
        <v>0</v>
      </c>
      <c r="F27046" s="10">
        <v>9.1833333333333336</v>
      </c>
      <c r="G27046" s="10">
        <v>14.816666666666666</v>
      </c>
      <c r="H27046" s="10">
        <v>0</v>
      </c>
      <c r="I27046" s="4" t="s">
        <v>828</v>
      </c>
      <c r="J27046" s="7" t="str">
        <f>VLOOKUP(C27046,'[1]T. Apoyo Sistema'!$B$1:$C$89,2,0)</f>
        <v>SI</v>
      </c>
    </row>
    <row r="27047" spans="1:10" x14ac:dyDescent="0.25">
      <c r="A27047" s="4" t="str">
        <f>CONCATENATE(B27047,"-",C27047,"-",D27047)</f>
        <v>46272-POX30-psa1</v>
      </c>
      <c r="B27047" s="16">
        <v>46272</v>
      </c>
      <c r="C27047" s="10" t="s">
        <v>47</v>
      </c>
      <c r="D27047" s="10" t="s">
        <v>60</v>
      </c>
      <c r="E27047" s="10">
        <v>0</v>
      </c>
      <c r="F27047" s="10">
        <v>0</v>
      </c>
      <c r="G27047" s="10">
        <v>24</v>
      </c>
      <c r="H27047" s="10">
        <v>0</v>
      </c>
      <c r="I27047" s="4" t="s">
        <v>828</v>
      </c>
      <c r="J27047" s="7" t="str">
        <f>VLOOKUP(C27047,'[1]T. Apoyo Sistema'!$B$1:$C$89,2,0)</f>
        <v>SI</v>
      </c>
    </row>
    <row r="27048" spans="1:10" x14ac:dyDescent="0.25">
      <c r="A27048" s="4" t="str">
        <f>CONCATENATE(B27048,"-",C27048,"-",D27048)</f>
        <v>46272-POX30-psa2</v>
      </c>
      <c r="B27048" s="16">
        <v>46272</v>
      </c>
      <c r="C27048" s="10" t="s">
        <v>47</v>
      </c>
      <c r="D27048" s="10" t="s">
        <v>74</v>
      </c>
      <c r="E27048" s="10">
        <v>0</v>
      </c>
      <c r="F27048" s="10">
        <v>8.7666666666666675</v>
      </c>
      <c r="G27048" s="10">
        <v>15.233333333333333</v>
      </c>
      <c r="H27048" s="10">
        <v>0</v>
      </c>
      <c r="I27048" s="4" t="s">
        <v>828</v>
      </c>
      <c r="J27048" s="7" t="str">
        <f>VLOOKUP(C27048,'[1]T. Apoyo Sistema'!$B$1:$C$89,2,0)</f>
        <v>SI</v>
      </c>
    </row>
    <row r="27049" spans="1:10" x14ac:dyDescent="0.25">
      <c r="A27049" s="4" t="str">
        <f>CONCATENATE(B27049,"-",C27049,"-",D27049)</f>
        <v>46272-POX30-psa3</v>
      </c>
      <c r="B27049" s="16">
        <v>46272</v>
      </c>
      <c r="C27049" s="10" t="s">
        <v>47</v>
      </c>
      <c r="D27049" s="10" t="s">
        <v>79</v>
      </c>
      <c r="E27049" s="10">
        <v>0</v>
      </c>
      <c r="F27049" s="10">
        <v>8.7666666666666675</v>
      </c>
      <c r="G27049" s="10">
        <v>15.233333333333333</v>
      </c>
      <c r="H27049" s="10">
        <v>0</v>
      </c>
      <c r="I27049" s="4" t="s">
        <v>828</v>
      </c>
      <c r="J27049" s="7" t="str">
        <f>VLOOKUP(C27049,'[1]T. Apoyo Sistema'!$B$1:$C$89,2,0)</f>
        <v>SI</v>
      </c>
    </row>
    <row r="27050" spans="1:10" x14ac:dyDescent="0.25">
      <c r="A27050" s="4" t="str">
        <f>CONCATENATE(B27050,"-",C27050,"-",D27050)</f>
        <v>46272-POX30-psa4</v>
      </c>
      <c r="B27050" s="16">
        <v>46272</v>
      </c>
      <c r="C27050" s="10" t="s">
        <v>47</v>
      </c>
      <c r="D27050" s="10" t="s">
        <v>80</v>
      </c>
      <c r="E27050" s="10">
        <v>0</v>
      </c>
      <c r="F27050" s="10">
        <v>0</v>
      </c>
      <c r="G27050" s="10">
        <v>24</v>
      </c>
      <c r="H27050" s="10">
        <v>0</v>
      </c>
      <c r="I27050" s="4" t="s">
        <v>828</v>
      </c>
      <c r="J27050" s="7" t="str">
        <f>VLOOKUP(C27050,'[1]T. Apoyo Sistema'!$B$1:$C$89,2,0)</f>
        <v>SI</v>
      </c>
    </row>
    <row r="27051" spans="1:10" x14ac:dyDescent="0.25">
      <c r="A27051" s="4" t="str">
        <f>CONCATENATE(B27051,"-",C27051,"-",D27051)</f>
        <v>46272-POX30-sec1</v>
      </c>
      <c r="B27051" s="16">
        <v>46272</v>
      </c>
      <c r="C27051" s="10" t="s">
        <v>47</v>
      </c>
      <c r="D27051" s="10" t="s">
        <v>75</v>
      </c>
      <c r="E27051" s="10">
        <v>0</v>
      </c>
      <c r="F27051" s="10">
        <v>9.0833333333333339</v>
      </c>
      <c r="G27051" s="10">
        <v>14.916666666666666</v>
      </c>
      <c r="H27051" s="10">
        <v>0</v>
      </c>
      <c r="I27051" s="4" t="s">
        <v>828</v>
      </c>
      <c r="J27051" s="7" t="str">
        <f>VLOOKUP(C27051,'[1]T. Apoyo Sistema'!$B$1:$C$89,2,0)</f>
        <v>SI</v>
      </c>
    </row>
    <row r="27052" spans="1:10" x14ac:dyDescent="0.25">
      <c r="A27052" s="4" t="str">
        <f>CONCATENATE(B27052,"-",C27052,"-",D27052)</f>
        <v>46272-POX30-sec2</v>
      </c>
      <c r="B27052" s="16">
        <v>46272</v>
      </c>
      <c r="C27052" s="10" t="s">
        <v>47</v>
      </c>
      <c r="D27052" s="10" t="s">
        <v>76</v>
      </c>
      <c r="E27052" s="10">
        <v>0</v>
      </c>
      <c r="F27052" s="10">
        <v>9.0833333333333339</v>
      </c>
      <c r="G27052" s="10">
        <v>14.916666666666666</v>
      </c>
      <c r="H27052" s="10">
        <v>0</v>
      </c>
      <c r="I27052" s="4" t="s">
        <v>828</v>
      </c>
      <c r="J27052" s="7" t="str">
        <f>VLOOKUP(C27052,'[1]T. Apoyo Sistema'!$B$1:$C$89,2,0)</f>
        <v>SI</v>
      </c>
    </row>
    <row r="27053" spans="1:10" x14ac:dyDescent="0.25">
      <c r="A27053" s="4" t="str">
        <f>CONCATENATE(B27053,"-",C27053,"-",D27053)</f>
        <v>46272-POX31-bbd1</v>
      </c>
      <c r="B27053" s="16">
        <v>46272</v>
      </c>
      <c r="C27053" s="10" t="s">
        <v>91</v>
      </c>
      <c r="D27053" s="10" t="s">
        <v>69</v>
      </c>
      <c r="E27053" s="10">
        <v>0</v>
      </c>
      <c r="F27053" s="10">
        <v>0</v>
      </c>
      <c r="G27053" s="10">
        <v>24</v>
      </c>
      <c r="H27053" s="10">
        <v>0</v>
      </c>
      <c r="I27053" s="4" t="s">
        <v>828</v>
      </c>
      <c r="J27053" s="7" t="str">
        <f>VLOOKUP(C27053,'[1]T. Apoyo Sistema'!$B$1:$C$89,2,0)</f>
        <v>SI</v>
      </c>
    </row>
    <row r="27054" spans="1:10" x14ac:dyDescent="0.25">
      <c r="A27054" s="4" t="str">
        <f>CONCATENATE(B27054,"-",C27054,"-",D27054)</f>
        <v>46272-POX31-bbd2</v>
      </c>
      <c r="B27054" s="16">
        <v>46272</v>
      </c>
      <c r="C27054" s="10" t="s">
        <v>91</v>
      </c>
      <c r="D27054" s="10" t="s">
        <v>70</v>
      </c>
      <c r="E27054" s="10">
        <v>0</v>
      </c>
      <c r="F27054" s="10">
        <v>0.4</v>
      </c>
      <c r="G27054" s="10">
        <v>23.6</v>
      </c>
      <c r="H27054" s="10">
        <v>0</v>
      </c>
      <c r="I27054" s="4" t="s">
        <v>828</v>
      </c>
      <c r="J27054" s="7" t="str">
        <f>VLOOKUP(C27054,'[1]T. Apoyo Sistema'!$B$1:$C$89,2,0)</f>
        <v>SI</v>
      </c>
    </row>
    <row r="27055" spans="1:10" x14ac:dyDescent="0.25">
      <c r="A27055" s="4" t="str">
        <f>CONCATENATE(B27055,"-",C27055,"-",D27055)</f>
        <v>46272-POX31-com1</v>
      </c>
      <c r="B27055" s="16">
        <v>46272</v>
      </c>
      <c r="C27055" s="10" t="s">
        <v>91</v>
      </c>
      <c r="D27055" s="10" t="s">
        <v>71</v>
      </c>
      <c r="E27055" s="10">
        <v>0</v>
      </c>
      <c r="F27055" s="10">
        <v>0.93333333333333335</v>
      </c>
      <c r="G27055" s="10">
        <v>23.066666666666666</v>
      </c>
      <c r="H27055" s="10">
        <v>0</v>
      </c>
      <c r="I27055" s="4" t="s">
        <v>828</v>
      </c>
      <c r="J27055" s="7" t="str">
        <f>VLOOKUP(C27055,'[1]T. Apoyo Sistema'!$B$1:$C$89,2,0)</f>
        <v>SI</v>
      </c>
    </row>
    <row r="27056" spans="1:10" x14ac:dyDescent="0.25">
      <c r="A27056" s="4" t="str">
        <f>CONCATENATE(B27056,"-",C27056,"-",D27056)</f>
        <v>46272-POX31-com2</v>
      </c>
      <c r="B27056" s="16">
        <v>46272</v>
      </c>
      <c r="C27056" s="10" t="s">
        <v>91</v>
      </c>
      <c r="D27056" s="10" t="s">
        <v>72</v>
      </c>
      <c r="E27056" s="10">
        <v>0</v>
      </c>
      <c r="F27056" s="10">
        <v>0</v>
      </c>
      <c r="G27056" s="10">
        <v>24</v>
      </c>
      <c r="H27056" s="10">
        <v>0</v>
      </c>
      <c r="I27056" s="4" t="s">
        <v>828</v>
      </c>
      <c r="J27056" s="7" t="str">
        <f>VLOOKUP(C27056,'[1]T. Apoyo Sistema'!$B$1:$C$89,2,0)</f>
        <v>SI</v>
      </c>
    </row>
    <row r="27057" spans="1:10" x14ac:dyDescent="0.25">
      <c r="A27057" s="4" t="str">
        <f>CONCATENATE(B27057,"-",C27057,"-",D27057)</f>
        <v>46272-POX31-com3</v>
      </c>
      <c r="B27057" s="16">
        <v>46272</v>
      </c>
      <c r="C27057" s="10" t="s">
        <v>91</v>
      </c>
      <c r="D27057" s="10" t="s">
        <v>77</v>
      </c>
      <c r="E27057" s="10">
        <v>0</v>
      </c>
      <c r="F27057" s="10">
        <v>4.2333333333333334</v>
      </c>
      <c r="G27057" s="10">
        <v>19.766666666666666</v>
      </c>
      <c r="H27057" s="10">
        <v>0</v>
      </c>
      <c r="I27057" s="4" t="s">
        <v>828</v>
      </c>
      <c r="J27057" s="7" t="str">
        <f>VLOOKUP(C27057,'[1]T. Apoyo Sistema'!$B$1:$C$89,2,0)</f>
        <v>SI</v>
      </c>
    </row>
    <row r="27058" spans="1:10" x14ac:dyDescent="0.25">
      <c r="A27058" s="4" t="str">
        <f>CONCATENATE(B27058,"-",C27058,"-",D27058)</f>
        <v>46272-POX31-com4</v>
      </c>
      <c r="B27058" s="16">
        <v>46272</v>
      </c>
      <c r="C27058" s="10" t="s">
        <v>91</v>
      </c>
      <c r="D27058" s="10" t="s">
        <v>78</v>
      </c>
      <c r="E27058" s="10">
        <v>0</v>
      </c>
      <c r="F27058" s="10">
        <v>4.2166666666666668</v>
      </c>
      <c r="G27058" s="10">
        <v>19.783333333333331</v>
      </c>
      <c r="H27058" s="10">
        <v>0</v>
      </c>
      <c r="I27058" s="4" t="s">
        <v>828</v>
      </c>
      <c r="J27058" s="7" t="str">
        <f>VLOOKUP(C27058,'[1]T. Apoyo Sistema'!$B$1:$C$89,2,0)</f>
        <v>SI</v>
      </c>
    </row>
    <row r="27059" spans="1:10" x14ac:dyDescent="0.25">
      <c r="A27059" s="4" t="str">
        <f>CONCATENATE(B27059,"-",C27059,"-",D27059)</f>
        <v>46272-POX31-gen1</v>
      </c>
      <c r="B27059" s="16">
        <v>46272</v>
      </c>
      <c r="C27059" s="10" t="s">
        <v>91</v>
      </c>
      <c r="D27059" s="10" t="s">
        <v>59</v>
      </c>
      <c r="E27059" s="10">
        <v>0</v>
      </c>
      <c r="F27059" s="10">
        <v>4.8</v>
      </c>
      <c r="G27059" s="10">
        <v>19.2</v>
      </c>
      <c r="H27059" s="10">
        <v>0</v>
      </c>
      <c r="I27059" s="4" t="s">
        <v>828</v>
      </c>
      <c r="J27059" s="7" t="str">
        <f>VLOOKUP(C27059,'[1]T. Apoyo Sistema'!$B$1:$C$89,2,0)</f>
        <v>SI</v>
      </c>
    </row>
    <row r="27060" spans="1:10" x14ac:dyDescent="0.25">
      <c r="A27060" s="4" t="str">
        <f>CONCATENATE(B27060,"-",C27060,"-",D27060)</f>
        <v>46272-POX31-gen2</v>
      </c>
      <c r="B27060" s="16">
        <v>46272</v>
      </c>
      <c r="C27060" s="10" t="s">
        <v>91</v>
      </c>
      <c r="D27060" s="10" t="s">
        <v>73</v>
      </c>
      <c r="E27060" s="10">
        <v>0</v>
      </c>
      <c r="F27060" s="10">
        <v>0</v>
      </c>
      <c r="G27060" s="10">
        <v>0</v>
      </c>
      <c r="H27060" s="10">
        <v>24</v>
      </c>
      <c r="I27060" s="4" t="s">
        <v>828</v>
      </c>
      <c r="J27060" s="7" t="str">
        <f>VLOOKUP(C27060,'[1]T. Apoyo Sistema'!$B$1:$C$89,2,0)</f>
        <v>SI</v>
      </c>
    </row>
    <row r="27061" spans="1:10" x14ac:dyDescent="0.25">
      <c r="A27061" s="4" t="str">
        <f>CONCATENATE(B27061,"-",C27061,"-",D27061)</f>
        <v>46272-POX31-psa1</v>
      </c>
      <c r="B27061" s="16">
        <v>46272</v>
      </c>
      <c r="C27061" s="10" t="s">
        <v>91</v>
      </c>
      <c r="D27061" s="10" t="s">
        <v>60</v>
      </c>
      <c r="E27061" s="10">
        <v>0</v>
      </c>
      <c r="F27061" s="10">
        <v>3.8333333333333335</v>
      </c>
      <c r="G27061" s="10">
        <v>20.166666666666668</v>
      </c>
      <c r="H27061" s="10">
        <v>0</v>
      </c>
      <c r="I27061" s="4" t="s">
        <v>828</v>
      </c>
      <c r="J27061" s="7" t="str">
        <f>VLOOKUP(C27061,'[1]T. Apoyo Sistema'!$B$1:$C$89,2,0)</f>
        <v>SI</v>
      </c>
    </row>
    <row r="27062" spans="1:10" x14ac:dyDescent="0.25">
      <c r="A27062" s="4" t="str">
        <f>CONCATENATE(B27062,"-",C27062,"-",D27062)</f>
        <v>46272-POX31-psa2</v>
      </c>
      <c r="B27062" s="16">
        <v>46272</v>
      </c>
      <c r="C27062" s="10" t="s">
        <v>91</v>
      </c>
      <c r="D27062" s="10" t="s">
        <v>74</v>
      </c>
      <c r="E27062" s="10">
        <v>0</v>
      </c>
      <c r="F27062" s="10">
        <v>0.9</v>
      </c>
      <c r="G27062" s="10">
        <v>23.1</v>
      </c>
      <c r="H27062" s="10">
        <v>0</v>
      </c>
      <c r="I27062" s="4" t="s">
        <v>828</v>
      </c>
      <c r="J27062" s="7" t="str">
        <f>VLOOKUP(C27062,'[1]T. Apoyo Sistema'!$B$1:$C$89,2,0)</f>
        <v>SI</v>
      </c>
    </row>
    <row r="27063" spans="1:10" x14ac:dyDescent="0.25">
      <c r="A27063" s="4" t="str">
        <f>CONCATENATE(B27063,"-",C27063,"-",D27063)</f>
        <v>46272-POX31-psa3</v>
      </c>
      <c r="B27063" s="16">
        <v>46272</v>
      </c>
      <c r="C27063" s="10" t="s">
        <v>91</v>
      </c>
      <c r="D27063" s="10" t="s">
        <v>79</v>
      </c>
      <c r="E27063" s="10">
        <v>0</v>
      </c>
      <c r="F27063" s="10">
        <v>3.9166666666666665</v>
      </c>
      <c r="G27063" s="10">
        <v>20.083333333333332</v>
      </c>
      <c r="H27063" s="10">
        <v>0</v>
      </c>
      <c r="I27063" s="4" t="s">
        <v>828</v>
      </c>
      <c r="J27063" s="7" t="str">
        <f>VLOOKUP(C27063,'[1]T. Apoyo Sistema'!$B$1:$C$89,2,0)</f>
        <v>SI</v>
      </c>
    </row>
    <row r="27064" spans="1:10" x14ac:dyDescent="0.25">
      <c r="A27064" s="4" t="str">
        <f>CONCATENATE(B27064,"-",C27064,"-",D27064)</f>
        <v>46272-POX31-psa4</v>
      </c>
      <c r="B27064" s="16">
        <v>46272</v>
      </c>
      <c r="C27064" s="10" t="s">
        <v>91</v>
      </c>
      <c r="D27064" s="10" t="s">
        <v>80</v>
      </c>
      <c r="E27064" s="10">
        <v>0</v>
      </c>
      <c r="F27064" s="10">
        <v>0</v>
      </c>
      <c r="G27064" s="10">
        <v>0</v>
      </c>
      <c r="H27064" s="10">
        <v>24</v>
      </c>
      <c r="I27064" s="4" t="s">
        <v>828</v>
      </c>
      <c r="J27064" s="7" t="str">
        <f>VLOOKUP(C27064,'[1]T. Apoyo Sistema'!$B$1:$C$89,2,0)</f>
        <v>SI</v>
      </c>
    </row>
    <row r="27065" spans="1:10" x14ac:dyDescent="0.25">
      <c r="A27065" s="4" t="str">
        <f>CONCATENATE(B27065,"-",C27065,"-",D27065)</f>
        <v>46272-POX31-sec1</v>
      </c>
      <c r="B27065" s="16">
        <v>46272</v>
      </c>
      <c r="C27065" s="10" t="s">
        <v>91</v>
      </c>
      <c r="D27065" s="10" t="s">
        <v>75</v>
      </c>
      <c r="E27065" s="10">
        <v>0</v>
      </c>
      <c r="F27065" s="10">
        <v>4.6166666666666663</v>
      </c>
      <c r="G27065" s="10">
        <v>19.383333333333333</v>
      </c>
      <c r="H27065" s="10">
        <v>0</v>
      </c>
      <c r="I27065" s="4" t="s">
        <v>828</v>
      </c>
      <c r="J27065" s="7" t="str">
        <f>VLOOKUP(C27065,'[1]T. Apoyo Sistema'!$B$1:$C$89,2,0)</f>
        <v>SI</v>
      </c>
    </row>
    <row r="27066" spans="1:10" x14ac:dyDescent="0.25">
      <c r="A27066" s="4" t="str">
        <f>CONCATENATE(B27066,"-",C27066,"-",D27066)</f>
        <v>46272-POX31-sec2</v>
      </c>
      <c r="B27066" s="16">
        <v>46272</v>
      </c>
      <c r="C27066" s="10" t="s">
        <v>91</v>
      </c>
      <c r="D27066" s="10" t="s">
        <v>76</v>
      </c>
      <c r="E27066" s="10">
        <v>0</v>
      </c>
      <c r="F27066" s="10">
        <v>4.6166666666666663</v>
      </c>
      <c r="G27066" s="10">
        <v>19.383333333333333</v>
      </c>
      <c r="H27066" s="10">
        <v>0</v>
      </c>
      <c r="I27066" s="4" t="s">
        <v>828</v>
      </c>
      <c r="J27066" s="7" t="str">
        <f>VLOOKUP(C27066,'[1]T. Apoyo Sistema'!$B$1:$C$89,2,0)</f>
        <v>SI</v>
      </c>
    </row>
    <row r="27067" spans="1:10" x14ac:dyDescent="0.25">
      <c r="A27067" s="4" t="str">
        <f>CONCATENATE(B27067,"-",C27067,"-",D27067)</f>
        <v>46272-POX33-bbd1</v>
      </c>
      <c r="B27067" s="16">
        <v>46272</v>
      </c>
      <c r="C27067" s="10" t="s">
        <v>31</v>
      </c>
      <c r="D27067" s="10" t="s">
        <v>69</v>
      </c>
      <c r="E27067" s="10">
        <v>0</v>
      </c>
      <c r="F27067" s="10">
        <v>0.7</v>
      </c>
      <c r="G27067" s="10">
        <v>23.3</v>
      </c>
      <c r="H27067" s="10">
        <v>0</v>
      </c>
      <c r="I27067" s="4" t="s">
        <v>828</v>
      </c>
      <c r="J27067" s="7" t="str">
        <f>VLOOKUP(C27067,'[1]T. Apoyo Sistema'!$B$1:$C$89,2,0)</f>
        <v>SI</v>
      </c>
    </row>
    <row r="27068" spans="1:10" x14ac:dyDescent="0.25">
      <c r="A27068" s="4" t="str">
        <f>CONCATENATE(B27068,"-",C27068,"-",D27068)</f>
        <v>46272-POX33-bbd2</v>
      </c>
      <c r="B27068" s="16">
        <v>46272</v>
      </c>
      <c r="C27068" s="10" t="s">
        <v>31</v>
      </c>
      <c r="D27068" s="10" t="s">
        <v>70</v>
      </c>
      <c r="E27068" s="10">
        <v>0</v>
      </c>
      <c r="F27068" s="10">
        <v>0</v>
      </c>
      <c r="G27068" s="10">
        <v>24</v>
      </c>
      <c r="H27068" s="10">
        <v>0</v>
      </c>
      <c r="I27068" s="4" t="s">
        <v>828</v>
      </c>
      <c r="J27068" s="7" t="str">
        <f>VLOOKUP(C27068,'[1]T. Apoyo Sistema'!$B$1:$C$89,2,0)</f>
        <v>SI</v>
      </c>
    </row>
    <row r="27069" spans="1:10" x14ac:dyDescent="0.25">
      <c r="A27069" s="4" t="str">
        <f>CONCATENATE(B27069,"-",C27069,"-",D27069)</f>
        <v>46272-POX33-com1</v>
      </c>
      <c r="B27069" s="16">
        <v>46272</v>
      </c>
      <c r="C27069" s="10" t="s">
        <v>31</v>
      </c>
      <c r="D27069" s="10" t="s">
        <v>71</v>
      </c>
      <c r="E27069" s="10">
        <v>0</v>
      </c>
      <c r="F27069" s="10">
        <v>16.466666666666665</v>
      </c>
      <c r="G27069" s="10">
        <v>7.533333333333335</v>
      </c>
      <c r="H27069" s="10">
        <v>0</v>
      </c>
      <c r="I27069" s="4" t="s">
        <v>828</v>
      </c>
      <c r="J27069" s="7" t="str">
        <f>VLOOKUP(C27069,'[1]T. Apoyo Sistema'!$B$1:$C$89,2,0)</f>
        <v>SI</v>
      </c>
    </row>
    <row r="27070" spans="1:10" x14ac:dyDescent="0.25">
      <c r="A27070" s="4" t="str">
        <f>CONCATENATE(B27070,"-",C27070,"-",D27070)</f>
        <v>46272-POX33-com2</v>
      </c>
      <c r="B27070" s="16">
        <v>46272</v>
      </c>
      <c r="C27070" s="10" t="s">
        <v>31</v>
      </c>
      <c r="D27070" s="10" t="s">
        <v>72</v>
      </c>
      <c r="E27070" s="10">
        <v>0</v>
      </c>
      <c r="F27070" s="10">
        <v>16.516666666666666</v>
      </c>
      <c r="G27070" s="10">
        <v>7.4833333333333343</v>
      </c>
      <c r="H27070" s="10">
        <v>0</v>
      </c>
      <c r="I27070" s="4" t="s">
        <v>828</v>
      </c>
      <c r="J27070" s="7" t="str">
        <f>VLOOKUP(C27070,'[1]T. Apoyo Sistema'!$B$1:$C$89,2,0)</f>
        <v>SI</v>
      </c>
    </row>
    <row r="27071" spans="1:10" x14ac:dyDescent="0.25">
      <c r="A27071" s="4" t="str">
        <f>CONCATENATE(B27071,"-",C27071,"-",D27071)</f>
        <v>46272-POX33-com3</v>
      </c>
      <c r="B27071" s="16">
        <v>46272</v>
      </c>
      <c r="C27071" s="10" t="s">
        <v>31</v>
      </c>
      <c r="D27071" s="10" t="s">
        <v>77</v>
      </c>
      <c r="E27071" s="10">
        <v>0</v>
      </c>
      <c r="F27071" s="10">
        <v>16.649999999999999</v>
      </c>
      <c r="G27071" s="10">
        <v>7.3500000000000014</v>
      </c>
      <c r="H27071" s="10">
        <v>0</v>
      </c>
      <c r="I27071" s="4" t="s">
        <v>828</v>
      </c>
      <c r="J27071" s="7" t="str">
        <f>VLOOKUP(C27071,'[1]T. Apoyo Sistema'!$B$1:$C$89,2,0)</f>
        <v>SI</v>
      </c>
    </row>
    <row r="27072" spans="1:10" x14ac:dyDescent="0.25">
      <c r="A27072" s="4" t="str">
        <f>CONCATENATE(B27072,"-",C27072,"-",D27072)</f>
        <v>46272-POX33-com4</v>
      </c>
      <c r="B27072" s="16">
        <v>46272</v>
      </c>
      <c r="C27072" s="10" t="s">
        <v>31</v>
      </c>
      <c r="D27072" s="10" t="s">
        <v>78</v>
      </c>
      <c r="E27072" s="10">
        <v>1</v>
      </c>
      <c r="F27072" s="10">
        <v>7.6833333333333336</v>
      </c>
      <c r="G27072" s="10">
        <v>7.3166666666666664</v>
      </c>
      <c r="H27072" s="10">
        <v>9</v>
      </c>
      <c r="I27072" s="4" t="s">
        <v>828</v>
      </c>
      <c r="J27072" s="7" t="str">
        <f>VLOOKUP(C27072,'[1]T. Apoyo Sistema'!$B$1:$C$89,2,0)</f>
        <v>SI</v>
      </c>
    </row>
    <row r="27073" spans="1:10" x14ac:dyDescent="0.25">
      <c r="A27073" s="4" t="str">
        <f>CONCATENATE(B27073,"-",C27073,"-",D27073)</f>
        <v>46272-POX33-gen1</v>
      </c>
      <c r="B27073" s="16">
        <v>46272</v>
      </c>
      <c r="C27073" s="10" t="s">
        <v>31</v>
      </c>
      <c r="D27073" s="10" t="s">
        <v>59</v>
      </c>
      <c r="E27073" s="10">
        <v>0</v>
      </c>
      <c r="F27073" s="10">
        <v>0</v>
      </c>
      <c r="G27073" s="10">
        <v>24</v>
      </c>
      <c r="H27073" s="10">
        <v>0</v>
      </c>
      <c r="I27073" s="4" t="s">
        <v>828</v>
      </c>
      <c r="J27073" s="7" t="str">
        <f>VLOOKUP(C27073,'[1]T. Apoyo Sistema'!$B$1:$C$89,2,0)</f>
        <v>SI</v>
      </c>
    </row>
    <row r="27074" spans="1:10" x14ac:dyDescent="0.25">
      <c r="A27074" s="4" t="str">
        <f>CONCATENATE(B27074,"-",C27074,"-",D27074)</f>
        <v>46272-POX33-gen2</v>
      </c>
      <c r="B27074" s="16">
        <v>46272</v>
      </c>
      <c r="C27074" s="10" t="s">
        <v>31</v>
      </c>
      <c r="D27074" s="10" t="s">
        <v>73</v>
      </c>
      <c r="E27074" s="10">
        <v>0</v>
      </c>
      <c r="F27074" s="10">
        <v>17.383333333333333</v>
      </c>
      <c r="G27074" s="10">
        <v>6.6166666666666671</v>
      </c>
      <c r="H27074" s="10">
        <v>0</v>
      </c>
      <c r="I27074" s="4" t="s">
        <v>828</v>
      </c>
      <c r="J27074" s="7" t="str">
        <f>VLOOKUP(C27074,'[1]T. Apoyo Sistema'!$B$1:$C$89,2,0)</f>
        <v>SI</v>
      </c>
    </row>
    <row r="27075" spans="1:10" x14ac:dyDescent="0.25">
      <c r="A27075" s="4" t="str">
        <f>CONCATENATE(B27075,"-",C27075,"-",D27075)</f>
        <v>46272-POX33-psa1</v>
      </c>
      <c r="B27075" s="16">
        <v>46272</v>
      </c>
      <c r="C27075" s="10" t="s">
        <v>31</v>
      </c>
      <c r="D27075" s="10" t="s">
        <v>60</v>
      </c>
      <c r="E27075" s="10">
        <v>0</v>
      </c>
      <c r="F27075" s="10">
        <v>16.2</v>
      </c>
      <c r="G27075" s="10">
        <v>7.8000000000000007</v>
      </c>
      <c r="H27075" s="10">
        <v>0</v>
      </c>
      <c r="I27075" s="4" t="s">
        <v>828</v>
      </c>
      <c r="J27075" s="7" t="str">
        <f>VLOOKUP(C27075,'[1]T. Apoyo Sistema'!$B$1:$C$89,2,0)</f>
        <v>SI</v>
      </c>
    </row>
    <row r="27076" spans="1:10" x14ac:dyDescent="0.25">
      <c r="A27076" s="4" t="str">
        <f>CONCATENATE(B27076,"-",C27076,"-",D27076)</f>
        <v>46272-POX33-psa2</v>
      </c>
      <c r="B27076" s="16">
        <v>46272</v>
      </c>
      <c r="C27076" s="10" t="s">
        <v>31</v>
      </c>
      <c r="D27076" s="10" t="s">
        <v>74</v>
      </c>
      <c r="E27076" s="10">
        <v>0</v>
      </c>
      <c r="F27076" s="10">
        <v>6.9</v>
      </c>
      <c r="G27076" s="10">
        <v>17.100000000000001</v>
      </c>
      <c r="H27076" s="10">
        <v>0</v>
      </c>
      <c r="I27076" s="4" t="s">
        <v>828</v>
      </c>
      <c r="J27076" s="7" t="str">
        <f>VLOOKUP(C27076,'[1]T. Apoyo Sistema'!$B$1:$C$89,2,0)</f>
        <v>SI</v>
      </c>
    </row>
    <row r="27077" spans="1:10" x14ac:dyDescent="0.25">
      <c r="A27077" s="4" t="str">
        <f>CONCATENATE(B27077,"-",C27077,"-",D27077)</f>
        <v>46272-POX33-psa3</v>
      </c>
      <c r="B27077" s="16">
        <v>46272</v>
      </c>
      <c r="C27077" s="10" t="s">
        <v>31</v>
      </c>
      <c r="D27077" s="10" t="s">
        <v>79</v>
      </c>
      <c r="E27077" s="10">
        <v>0</v>
      </c>
      <c r="F27077" s="10">
        <v>16.366666666666667</v>
      </c>
      <c r="G27077" s="10">
        <v>7.6333333333333329</v>
      </c>
      <c r="H27077" s="10">
        <v>0</v>
      </c>
      <c r="I27077" s="4" t="s">
        <v>828</v>
      </c>
      <c r="J27077" s="7" t="str">
        <f>VLOOKUP(C27077,'[1]T. Apoyo Sistema'!$B$1:$C$89,2,0)</f>
        <v>SI</v>
      </c>
    </row>
    <row r="27078" spans="1:10" x14ac:dyDescent="0.25">
      <c r="A27078" s="4" t="str">
        <f>CONCATENATE(B27078,"-",C27078,"-",D27078)</f>
        <v>46272-POX33-psa4</v>
      </c>
      <c r="B27078" s="16">
        <v>46272</v>
      </c>
      <c r="C27078" s="10" t="s">
        <v>31</v>
      </c>
      <c r="D27078" s="10" t="s">
        <v>80</v>
      </c>
      <c r="E27078" s="10">
        <v>0</v>
      </c>
      <c r="F27078" s="10">
        <v>16.45</v>
      </c>
      <c r="G27078" s="10">
        <v>7.5500000000000007</v>
      </c>
      <c r="H27078" s="10">
        <v>0</v>
      </c>
      <c r="I27078" s="4" t="s">
        <v>828</v>
      </c>
      <c r="J27078" s="7" t="str">
        <f>VLOOKUP(C27078,'[1]T. Apoyo Sistema'!$B$1:$C$89,2,0)</f>
        <v>SI</v>
      </c>
    </row>
    <row r="27079" spans="1:10" x14ac:dyDescent="0.25">
      <c r="A27079" s="4" t="str">
        <f>CONCATENATE(B27079,"-",C27079,"-",D27079)</f>
        <v>46272-POX33-sec1</v>
      </c>
      <c r="B27079" s="16">
        <v>46272</v>
      </c>
      <c r="C27079" s="10" t="s">
        <v>31</v>
      </c>
      <c r="D27079" s="10" t="s">
        <v>75</v>
      </c>
      <c r="E27079" s="10">
        <v>0</v>
      </c>
      <c r="F27079" s="10">
        <v>17.166666666666668</v>
      </c>
      <c r="G27079" s="10">
        <v>6.8333333333333321</v>
      </c>
      <c r="H27079" s="10">
        <v>0</v>
      </c>
      <c r="I27079" s="4" t="s">
        <v>828</v>
      </c>
      <c r="J27079" s="7" t="str">
        <f>VLOOKUP(C27079,'[1]T. Apoyo Sistema'!$B$1:$C$89,2,0)</f>
        <v>SI</v>
      </c>
    </row>
    <row r="27080" spans="1:10" x14ac:dyDescent="0.25">
      <c r="A27080" s="4" t="str">
        <f>CONCATENATE(B27080,"-",C27080,"-",D27080)</f>
        <v>46272-POX33-sec2</v>
      </c>
      <c r="B27080" s="16">
        <v>46272</v>
      </c>
      <c r="C27080" s="10" t="s">
        <v>31</v>
      </c>
      <c r="D27080" s="10" t="s">
        <v>76</v>
      </c>
      <c r="E27080" s="10">
        <v>0</v>
      </c>
      <c r="F27080" s="10">
        <v>17.166666666666668</v>
      </c>
      <c r="G27080" s="10">
        <v>6.8333333333333321</v>
      </c>
      <c r="H27080" s="10">
        <v>0</v>
      </c>
      <c r="I27080" s="4" t="s">
        <v>828</v>
      </c>
      <c r="J27080" s="7" t="str">
        <f>VLOOKUP(C27080,'[1]T. Apoyo Sistema'!$B$1:$C$89,2,0)</f>
        <v>SI</v>
      </c>
    </row>
    <row r="27081" spans="1:10" x14ac:dyDescent="0.25">
      <c r="A27081" s="4" t="str">
        <f>CONCATENATE(B27081,"-",C27081,"-",D27081)</f>
        <v>46272-POX34-bbd1</v>
      </c>
      <c r="B27081" s="16">
        <v>46272</v>
      </c>
      <c r="C27081" s="10" t="s">
        <v>50</v>
      </c>
      <c r="D27081" s="10" t="s">
        <v>69</v>
      </c>
      <c r="E27081" s="10">
        <v>0</v>
      </c>
      <c r="F27081" s="10">
        <v>0</v>
      </c>
      <c r="G27081" s="10">
        <v>24</v>
      </c>
      <c r="H27081" s="10">
        <v>0</v>
      </c>
      <c r="I27081" s="4" t="s">
        <v>828</v>
      </c>
      <c r="J27081" s="7" t="str">
        <f>VLOOKUP(C27081,'[1]T. Apoyo Sistema'!$B$1:$C$89,2,0)</f>
        <v>SI</v>
      </c>
    </row>
    <row r="27082" spans="1:10" x14ac:dyDescent="0.25">
      <c r="A27082" s="4" t="str">
        <f>CONCATENATE(B27082,"-",C27082,"-",D27082)</f>
        <v>46272-POX34-bbd2</v>
      </c>
      <c r="B27082" s="16">
        <v>46272</v>
      </c>
      <c r="C27082" s="10" t="s">
        <v>50</v>
      </c>
      <c r="D27082" s="10" t="s">
        <v>70</v>
      </c>
      <c r="E27082" s="10">
        <v>0</v>
      </c>
      <c r="F27082" s="10">
        <v>0</v>
      </c>
      <c r="G27082" s="10">
        <v>24</v>
      </c>
      <c r="H27082" s="10">
        <v>0</v>
      </c>
      <c r="I27082" s="4" t="s">
        <v>828</v>
      </c>
      <c r="J27082" s="7" t="str">
        <f>VLOOKUP(C27082,'[1]T. Apoyo Sistema'!$B$1:$C$89,2,0)</f>
        <v>SI</v>
      </c>
    </row>
    <row r="27083" spans="1:10" x14ac:dyDescent="0.25">
      <c r="A27083" s="4" t="str">
        <f>CONCATENATE(B27083,"-",C27083,"-",D27083)</f>
        <v>46272-POX34-com1</v>
      </c>
      <c r="B27083" s="16">
        <v>46272</v>
      </c>
      <c r="C27083" s="10" t="s">
        <v>50</v>
      </c>
      <c r="D27083" s="10" t="s">
        <v>71</v>
      </c>
      <c r="E27083" s="10">
        <v>0</v>
      </c>
      <c r="F27083" s="10">
        <v>4.8833333333333337</v>
      </c>
      <c r="G27083" s="10">
        <v>19.116666666666667</v>
      </c>
      <c r="H27083" s="10">
        <v>0</v>
      </c>
      <c r="I27083" s="4" t="s">
        <v>828</v>
      </c>
      <c r="J27083" s="7" t="str">
        <f>VLOOKUP(C27083,'[1]T. Apoyo Sistema'!$B$1:$C$89,2,0)</f>
        <v>SI</v>
      </c>
    </row>
    <row r="27084" spans="1:10" x14ac:dyDescent="0.25">
      <c r="A27084" s="4" t="str">
        <f>CONCATENATE(B27084,"-",C27084,"-",D27084)</f>
        <v>46272-POX34-com2</v>
      </c>
      <c r="B27084" s="16">
        <v>46272</v>
      </c>
      <c r="C27084" s="10" t="s">
        <v>50</v>
      </c>
      <c r="D27084" s="10" t="s">
        <v>72</v>
      </c>
      <c r="E27084" s="10">
        <v>0</v>
      </c>
      <c r="F27084" s="10">
        <v>4.8833333333333337</v>
      </c>
      <c r="G27084" s="10">
        <v>19.116666666666667</v>
      </c>
      <c r="H27084" s="10">
        <v>0</v>
      </c>
      <c r="I27084" s="4" t="s">
        <v>828</v>
      </c>
      <c r="J27084" s="7" t="str">
        <f>VLOOKUP(C27084,'[1]T. Apoyo Sistema'!$B$1:$C$89,2,0)</f>
        <v>SI</v>
      </c>
    </row>
    <row r="27085" spans="1:10" x14ac:dyDescent="0.25">
      <c r="A27085" s="4" t="str">
        <f>CONCATENATE(B27085,"-",C27085,"-",D27085)</f>
        <v>46272-POX34-com3</v>
      </c>
      <c r="B27085" s="16">
        <v>46272</v>
      </c>
      <c r="C27085" s="10" t="s">
        <v>50</v>
      </c>
      <c r="D27085" s="10" t="s">
        <v>77</v>
      </c>
      <c r="E27085" s="10">
        <v>0</v>
      </c>
      <c r="F27085" s="10">
        <v>4.95</v>
      </c>
      <c r="G27085" s="10">
        <v>19.05</v>
      </c>
      <c r="H27085" s="10">
        <v>0</v>
      </c>
      <c r="I27085" s="4" t="s">
        <v>828</v>
      </c>
      <c r="J27085" s="7" t="str">
        <f>VLOOKUP(C27085,'[1]T. Apoyo Sistema'!$B$1:$C$89,2,0)</f>
        <v>SI</v>
      </c>
    </row>
    <row r="27086" spans="1:10" x14ac:dyDescent="0.25">
      <c r="A27086" s="4" t="str">
        <f>CONCATENATE(B27086,"-",C27086,"-",D27086)</f>
        <v>46272-POX34-com4</v>
      </c>
      <c r="B27086" s="16">
        <v>46272</v>
      </c>
      <c r="C27086" s="10" t="s">
        <v>50</v>
      </c>
      <c r="D27086" s="10" t="s">
        <v>78</v>
      </c>
      <c r="E27086" s="10">
        <v>1</v>
      </c>
      <c r="F27086" s="10">
        <v>2.1333333333333333</v>
      </c>
      <c r="G27086" s="10">
        <v>10.8</v>
      </c>
      <c r="H27086" s="10">
        <v>11.066666666666666</v>
      </c>
      <c r="I27086" s="4" t="s">
        <v>828</v>
      </c>
      <c r="J27086" s="7" t="str">
        <f>VLOOKUP(C27086,'[1]T. Apoyo Sistema'!$B$1:$C$89,2,0)</f>
        <v>SI</v>
      </c>
    </row>
    <row r="27087" spans="1:10" x14ac:dyDescent="0.25">
      <c r="A27087" s="4" t="str">
        <f>CONCATENATE(B27087,"-",C27087,"-",D27087)</f>
        <v>46272-POX34-gen1</v>
      </c>
      <c r="B27087" s="16">
        <v>46272</v>
      </c>
      <c r="C27087" s="10" t="s">
        <v>50</v>
      </c>
      <c r="D27087" s="10" t="s">
        <v>59</v>
      </c>
      <c r="E27087" s="10">
        <v>0</v>
      </c>
      <c r="F27087" s="10">
        <v>0</v>
      </c>
      <c r="G27087" s="10">
        <v>24</v>
      </c>
      <c r="H27087" s="10">
        <v>0</v>
      </c>
      <c r="I27087" s="4" t="s">
        <v>828</v>
      </c>
      <c r="J27087" s="7" t="str">
        <f>VLOOKUP(C27087,'[1]T. Apoyo Sistema'!$B$1:$C$89,2,0)</f>
        <v>SI</v>
      </c>
    </row>
    <row r="27088" spans="1:10" x14ac:dyDescent="0.25">
      <c r="A27088" s="4" t="str">
        <f>CONCATENATE(B27088,"-",C27088,"-",D27088)</f>
        <v>46272-POX34-gen2</v>
      </c>
      <c r="B27088" s="16">
        <v>46272</v>
      </c>
      <c r="C27088" s="10" t="s">
        <v>50</v>
      </c>
      <c r="D27088" s="10" t="s">
        <v>73</v>
      </c>
      <c r="E27088" s="10">
        <v>0</v>
      </c>
      <c r="F27088" s="10">
        <v>5.7333333333333334</v>
      </c>
      <c r="G27088" s="10">
        <v>18.266666666666666</v>
      </c>
      <c r="H27088" s="10">
        <v>0</v>
      </c>
      <c r="I27088" s="4" t="s">
        <v>828</v>
      </c>
      <c r="J27088" s="7" t="str">
        <f>VLOOKUP(C27088,'[1]T. Apoyo Sistema'!$B$1:$C$89,2,0)</f>
        <v>SI</v>
      </c>
    </row>
    <row r="27089" spans="1:10" x14ac:dyDescent="0.25">
      <c r="A27089" s="4" t="str">
        <f>CONCATENATE(B27089,"-",C27089,"-",D27089)</f>
        <v>46272-POX34-psa1</v>
      </c>
      <c r="B27089" s="16">
        <v>46272</v>
      </c>
      <c r="C27089" s="10" t="s">
        <v>50</v>
      </c>
      <c r="D27089" s="10" t="s">
        <v>60</v>
      </c>
      <c r="E27089" s="10">
        <v>0</v>
      </c>
      <c r="F27089" s="10">
        <v>4.6500000000000004</v>
      </c>
      <c r="G27089" s="10">
        <v>19.350000000000001</v>
      </c>
      <c r="H27089" s="10">
        <v>0</v>
      </c>
      <c r="I27089" s="4" t="s">
        <v>828</v>
      </c>
      <c r="J27089" s="7" t="str">
        <f>VLOOKUP(C27089,'[1]T. Apoyo Sistema'!$B$1:$C$89,2,0)</f>
        <v>SI</v>
      </c>
    </row>
    <row r="27090" spans="1:10" x14ac:dyDescent="0.25">
      <c r="A27090" s="4" t="str">
        <f>CONCATENATE(B27090,"-",C27090,"-",D27090)</f>
        <v>46272-POX34-psa2</v>
      </c>
      <c r="B27090" s="16">
        <v>46272</v>
      </c>
      <c r="C27090" s="10" t="s">
        <v>50</v>
      </c>
      <c r="D27090" s="10" t="s">
        <v>74</v>
      </c>
      <c r="E27090" s="10">
        <v>0</v>
      </c>
      <c r="F27090" s="10">
        <v>1.9166666666666667</v>
      </c>
      <c r="G27090" s="10">
        <v>22.083333333333332</v>
      </c>
      <c r="H27090" s="10">
        <v>0</v>
      </c>
      <c r="I27090" s="4" t="s">
        <v>828</v>
      </c>
      <c r="J27090" s="7" t="str">
        <f>VLOOKUP(C27090,'[1]T. Apoyo Sistema'!$B$1:$C$89,2,0)</f>
        <v>SI</v>
      </c>
    </row>
    <row r="27091" spans="1:10" x14ac:dyDescent="0.25">
      <c r="A27091" s="4" t="str">
        <f>CONCATENATE(B27091,"-",C27091,"-",D27091)</f>
        <v>46272-POX34-psa3</v>
      </c>
      <c r="B27091" s="16">
        <v>46272</v>
      </c>
      <c r="C27091" s="10" t="s">
        <v>50</v>
      </c>
      <c r="D27091" s="10" t="s">
        <v>79</v>
      </c>
      <c r="E27091" s="10">
        <v>0</v>
      </c>
      <c r="F27091" s="10">
        <v>4.7166666666666668</v>
      </c>
      <c r="G27091" s="10">
        <v>19.283333333333331</v>
      </c>
      <c r="H27091" s="10">
        <v>0</v>
      </c>
      <c r="I27091" s="4" t="s">
        <v>828</v>
      </c>
      <c r="J27091" s="7" t="str">
        <f>VLOOKUP(C27091,'[1]T. Apoyo Sistema'!$B$1:$C$89,2,0)</f>
        <v>SI</v>
      </c>
    </row>
    <row r="27092" spans="1:10" x14ac:dyDescent="0.25">
      <c r="A27092" s="4" t="str">
        <f>CONCATENATE(B27092,"-",C27092,"-",D27092)</f>
        <v>46272-POX34-psa4</v>
      </c>
      <c r="B27092" s="16">
        <v>46272</v>
      </c>
      <c r="C27092" s="10" t="s">
        <v>50</v>
      </c>
      <c r="D27092" s="10" t="s">
        <v>80</v>
      </c>
      <c r="E27092" s="10">
        <v>0</v>
      </c>
      <c r="F27092" s="10">
        <v>4.666666666666667</v>
      </c>
      <c r="G27092" s="10">
        <v>19.333333333333332</v>
      </c>
      <c r="H27092" s="10">
        <v>0</v>
      </c>
      <c r="I27092" s="4" t="s">
        <v>828</v>
      </c>
      <c r="J27092" s="7" t="str">
        <f>VLOOKUP(C27092,'[1]T. Apoyo Sistema'!$B$1:$C$89,2,0)</f>
        <v>SI</v>
      </c>
    </row>
    <row r="27093" spans="1:10" x14ac:dyDescent="0.25">
      <c r="A27093" s="4" t="str">
        <f>CONCATENATE(B27093,"-",C27093,"-",D27093)</f>
        <v>46272-POX34-sec1</v>
      </c>
      <c r="B27093" s="16">
        <v>46272</v>
      </c>
      <c r="C27093" s="10" t="s">
        <v>50</v>
      </c>
      <c r="D27093" s="10" t="s">
        <v>75</v>
      </c>
      <c r="E27093" s="10">
        <v>0</v>
      </c>
      <c r="F27093" s="10">
        <v>5.583333333333333</v>
      </c>
      <c r="G27093" s="10">
        <v>18.416666666666668</v>
      </c>
      <c r="H27093" s="10">
        <v>0</v>
      </c>
      <c r="I27093" s="4" t="s">
        <v>828</v>
      </c>
      <c r="J27093" s="7" t="str">
        <f>VLOOKUP(C27093,'[1]T. Apoyo Sistema'!$B$1:$C$89,2,0)</f>
        <v>SI</v>
      </c>
    </row>
    <row r="27094" spans="1:10" x14ac:dyDescent="0.25">
      <c r="A27094" s="4" t="str">
        <f>CONCATENATE(B27094,"-",C27094,"-",D27094)</f>
        <v>46272-POX34-sec2</v>
      </c>
      <c r="B27094" s="16">
        <v>46272</v>
      </c>
      <c r="C27094" s="10" t="s">
        <v>50</v>
      </c>
      <c r="D27094" s="10" t="s">
        <v>76</v>
      </c>
      <c r="E27094" s="10">
        <v>0</v>
      </c>
      <c r="F27094" s="10">
        <v>5.583333333333333</v>
      </c>
      <c r="G27094" s="10">
        <v>18.416666666666668</v>
      </c>
      <c r="H27094" s="10">
        <v>0</v>
      </c>
      <c r="I27094" s="4" t="s">
        <v>828</v>
      </c>
      <c r="J27094" s="7" t="str">
        <f>VLOOKUP(C27094,'[1]T. Apoyo Sistema'!$B$1:$C$89,2,0)</f>
        <v>SI</v>
      </c>
    </row>
    <row r="27095" spans="1:10" x14ac:dyDescent="0.25">
      <c r="A27095" s="4" t="str">
        <f>CONCATENATE(B27095,"-",C27095,"-",D27095)</f>
        <v>46272-POX37-bbd1</v>
      </c>
      <c r="B27095" s="16">
        <v>46272</v>
      </c>
      <c r="C27095" s="10" t="s">
        <v>34</v>
      </c>
      <c r="D27095" s="10" t="s">
        <v>69</v>
      </c>
      <c r="E27095" s="10">
        <v>0</v>
      </c>
      <c r="F27095" s="10">
        <v>0</v>
      </c>
      <c r="G27095" s="10">
        <v>24</v>
      </c>
      <c r="H27095" s="10">
        <v>0</v>
      </c>
      <c r="I27095" s="4" t="s">
        <v>828</v>
      </c>
      <c r="J27095" s="7" t="str">
        <f>VLOOKUP(C27095,'[1]T. Apoyo Sistema'!$B$1:$C$89,2,0)</f>
        <v>SI</v>
      </c>
    </row>
    <row r="27096" spans="1:10" x14ac:dyDescent="0.25">
      <c r="A27096" s="4" t="str">
        <f>CONCATENATE(B27096,"-",C27096,"-",D27096)</f>
        <v>46272-POX37-bbd2</v>
      </c>
      <c r="B27096" s="16">
        <v>46272</v>
      </c>
      <c r="C27096" s="10" t="s">
        <v>34</v>
      </c>
      <c r="D27096" s="10" t="s">
        <v>70</v>
      </c>
      <c r="E27096" s="10">
        <v>0</v>
      </c>
      <c r="F27096" s="10">
        <v>1.1166666666666667</v>
      </c>
      <c r="G27096" s="10">
        <v>22.883333333333333</v>
      </c>
      <c r="H27096" s="10">
        <v>0</v>
      </c>
      <c r="I27096" s="4" t="s">
        <v>828</v>
      </c>
      <c r="J27096" s="7" t="str">
        <f>VLOOKUP(C27096,'[1]T. Apoyo Sistema'!$B$1:$C$89,2,0)</f>
        <v>SI</v>
      </c>
    </row>
    <row r="27097" spans="1:10" x14ac:dyDescent="0.25">
      <c r="A27097" s="4" t="str">
        <f>CONCATENATE(B27097,"-",C27097,"-",D27097)</f>
        <v>46272-POX37-com1</v>
      </c>
      <c r="B27097" s="16">
        <v>46272</v>
      </c>
      <c r="C27097" s="10" t="s">
        <v>34</v>
      </c>
      <c r="D27097" s="10" t="s">
        <v>71</v>
      </c>
      <c r="E27097" s="10">
        <v>0</v>
      </c>
      <c r="F27097" s="10">
        <v>23.666666666666668</v>
      </c>
      <c r="G27097" s="10">
        <v>0.33333333333333215</v>
      </c>
      <c r="H27097" s="10">
        <v>0</v>
      </c>
      <c r="I27097" s="4" t="s">
        <v>828</v>
      </c>
      <c r="J27097" s="7" t="str">
        <f>VLOOKUP(C27097,'[1]T. Apoyo Sistema'!$B$1:$C$89,2,0)</f>
        <v>SI</v>
      </c>
    </row>
    <row r="27098" spans="1:10" x14ac:dyDescent="0.25">
      <c r="A27098" s="4" t="str">
        <f>CONCATENATE(B27098,"-",C27098,"-",D27098)</f>
        <v>46272-POX37-com2</v>
      </c>
      <c r="B27098" s="16">
        <v>46272</v>
      </c>
      <c r="C27098" s="10" t="s">
        <v>34</v>
      </c>
      <c r="D27098" s="10" t="s">
        <v>72</v>
      </c>
      <c r="E27098" s="10">
        <v>0</v>
      </c>
      <c r="F27098" s="10">
        <v>23.65</v>
      </c>
      <c r="G27098" s="10">
        <v>0.35000000000000142</v>
      </c>
      <c r="H27098" s="10">
        <v>0</v>
      </c>
      <c r="I27098" s="4" t="s">
        <v>828</v>
      </c>
      <c r="J27098" s="7" t="str">
        <f>VLOOKUP(C27098,'[1]T. Apoyo Sistema'!$B$1:$C$89,2,0)</f>
        <v>SI</v>
      </c>
    </row>
    <row r="27099" spans="1:10" x14ac:dyDescent="0.25">
      <c r="A27099" s="4" t="str">
        <f>CONCATENATE(B27099,"-",C27099,"-",D27099)</f>
        <v>46272-POX37-com3</v>
      </c>
      <c r="B27099" s="16">
        <v>46272</v>
      </c>
      <c r="C27099" s="10" t="s">
        <v>34</v>
      </c>
      <c r="D27099" s="10" t="s">
        <v>77</v>
      </c>
      <c r="E27099" s="10">
        <v>0</v>
      </c>
      <c r="F27099" s="10">
        <v>23.7</v>
      </c>
      <c r="G27099" s="10">
        <v>0.30000000000000071</v>
      </c>
      <c r="H27099" s="10">
        <v>0</v>
      </c>
      <c r="I27099" s="4" t="s">
        <v>828</v>
      </c>
      <c r="J27099" s="7" t="str">
        <f>VLOOKUP(C27099,'[1]T. Apoyo Sistema'!$B$1:$C$89,2,0)</f>
        <v>SI</v>
      </c>
    </row>
    <row r="27100" spans="1:10" x14ac:dyDescent="0.25">
      <c r="A27100" s="4" t="str">
        <f>CONCATENATE(B27100,"-",C27100,"-",D27100)</f>
        <v>46272-POX37-gen1</v>
      </c>
      <c r="B27100" s="16">
        <v>46272</v>
      </c>
      <c r="C27100" s="10" t="s">
        <v>34</v>
      </c>
      <c r="D27100" s="10" t="s">
        <v>59</v>
      </c>
      <c r="E27100" s="10">
        <v>0</v>
      </c>
      <c r="F27100" s="10">
        <v>0</v>
      </c>
      <c r="G27100" s="10">
        <v>24</v>
      </c>
      <c r="H27100" s="10">
        <v>0</v>
      </c>
      <c r="I27100" s="4" t="s">
        <v>828</v>
      </c>
      <c r="J27100" s="7" t="str">
        <f>VLOOKUP(C27100,'[1]T. Apoyo Sistema'!$B$1:$C$89,2,0)</f>
        <v>SI</v>
      </c>
    </row>
    <row r="27101" spans="1:10" x14ac:dyDescent="0.25">
      <c r="A27101" s="4" t="str">
        <f>CONCATENATE(B27101,"-",C27101,"-",D27101)</f>
        <v>46272-POX37-gen2</v>
      </c>
      <c r="B27101" s="16">
        <v>46272</v>
      </c>
      <c r="C27101" s="10" t="s">
        <v>34</v>
      </c>
      <c r="D27101" s="10" t="s">
        <v>73</v>
      </c>
      <c r="E27101" s="10">
        <v>0</v>
      </c>
      <c r="F27101" s="10">
        <v>23.9</v>
      </c>
      <c r="G27101" s="10">
        <v>0.10000000000000142</v>
      </c>
      <c r="H27101" s="10">
        <v>0</v>
      </c>
      <c r="I27101" s="4" t="s">
        <v>828</v>
      </c>
      <c r="J27101" s="7" t="str">
        <f>VLOOKUP(C27101,'[1]T. Apoyo Sistema'!$B$1:$C$89,2,0)</f>
        <v>SI</v>
      </c>
    </row>
    <row r="27102" spans="1:10" x14ac:dyDescent="0.25">
      <c r="A27102" s="4" t="str">
        <f>CONCATENATE(B27102,"-",C27102,"-",D27102)</f>
        <v>46272-POX37-psa1</v>
      </c>
      <c r="B27102" s="16">
        <v>46272</v>
      </c>
      <c r="C27102" s="10" t="s">
        <v>34</v>
      </c>
      <c r="D27102" s="10" t="s">
        <v>60</v>
      </c>
      <c r="E27102" s="10">
        <v>0</v>
      </c>
      <c r="F27102" s="10">
        <v>23.6</v>
      </c>
      <c r="G27102" s="10">
        <v>0.39999999999999858</v>
      </c>
      <c r="H27102" s="10">
        <v>0</v>
      </c>
      <c r="I27102" s="4" t="s">
        <v>828</v>
      </c>
      <c r="J27102" s="7" t="str">
        <f>VLOOKUP(C27102,'[1]T. Apoyo Sistema'!$B$1:$C$89,2,0)</f>
        <v>SI</v>
      </c>
    </row>
    <row r="27103" spans="1:10" x14ac:dyDescent="0.25">
      <c r="A27103" s="4" t="str">
        <f>CONCATENATE(B27103,"-",C27103,"-",D27103)</f>
        <v>46272-POX37-psa2</v>
      </c>
      <c r="B27103" s="16">
        <v>46272</v>
      </c>
      <c r="C27103" s="10" t="s">
        <v>34</v>
      </c>
      <c r="D27103" s="10" t="s">
        <v>74</v>
      </c>
      <c r="E27103" s="10">
        <v>0</v>
      </c>
      <c r="F27103" s="10">
        <v>23.566666666666666</v>
      </c>
      <c r="G27103" s="10">
        <v>0.43333333333333357</v>
      </c>
      <c r="H27103" s="10">
        <v>0</v>
      </c>
      <c r="I27103" s="4" t="s">
        <v>828</v>
      </c>
      <c r="J27103" s="7" t="str">
        <f>VLOOKUP(C27103,'[1]T. Apoyo Sistema'!$B$1:$C$89,2,0)</f>
        <v>SI</v>
      </c>
    </row>
    <row r="27104" spans="1:10" x14ac:dyDescent="0.25">
      <c r="A27104" s="4" t="str">
        <f>CONCATENATE(B27104,"-",C27104,"-",D27104)</f>
        <v>46272-POX37-psa3</v>
      </c>
      <c r="B27104" s="16">
        <v>46272</v>
      </c>
      <c r="C27104" s="10" t="s">
        <v>34</v>
      </c>
      <c r="D27104" s="10" t="s">
        <v>79</v>
      </c>
      <c r="E27104" s="10">
        <v>0</v>
      </c>
      <c r="F27104" s="10">
        <v>23.566666666666666</v>
      </c>
      <c r="G27104" s="10">
        <v>0.43333333333333357</v>
      </c>
      <c r="H27104" s="10">
        <v>0</v>
      </c>
      <c r="I27104" s="4" t="s">
        <v>828</v>
      </c>
      <c r="J27104" s="7" t="str">
        <f>VLOOKUP(C27104,'[1]T. Apoyo Sistema'!$B$1:$C$89,2,0)</f>
        <v>SI</v>
      </c>
    </row>
    <row r="27105" spans="1:10" x14ac:dyDescent="0.25">
      <c r="A27105" s="4" t="str">
        <f>CONCATENATE(B27105,"-",C27105,"-",D27105)</f>
        <v>46272-POX37-psa4</v>
      </c>
      <c r="B27105" s="16">
        <v>46272</v>
      </c>
      <c r="C27105" s="10" t="s">
        <v>34</v>
      </c>
      <c r="D27105" s="10" t="s">
        <v>80</v>
      </c>
      <c r="E27105" s="10">
        <v>0</v>
      </c>
      <c r="F27105" s="10">
        <v>23.566666666666666</v>
      </c>
      <c r="G27105" s="10">
        <v>0.43333333333333357</v>
      </c>
      <c r="H27105" s="10">
        <v>0</v>
      </c>
      <c r="I27105" s="4" t="s">
        <v>828</v>
      </c>
      <c r="J27105" s="7" t="str">
        <f>VLOOKUP(C27105,'[1]T. Apoyo Sistema'!$B$1:$C$89,2,0)</f>
        <v>SI</v>
      </c>
    </row>
    <row r="27106" spans="1:10" x14ac:dyDescent="0.25">
      <c r="A27106" s="4" t="str">
        <f>CONCATENATE(B27106,"-",C27106,"-",D27106)</f>
        <v>46272-POX37-psa5</v>
      </c>
      <c r="B27106" s="16">
        <v>46272</v>
      </c>
      <c r="C27106" s="10" t="s">
        <v>34</v>
      </c>
      <c r="D27106" s="10" t="s">
        <v>92</v>
      </c>
      <c r="E27106" s="10">
        <v>0</v>
      </c>
      <c r="F27106" s="10">
        <v>23.566666666666666</v>
      </c>
      <c r="G27106" s="10">
        <v>0.43333333333333357</v>
      </c>
      <c r="H27106" s="10">
        <v>0</v>
      </c>
      <c r="I27106" s="4" t="s">
        <v>828</v>
      </c>
      <c r="J27106" s="7" t="str">
        <f>VLOOKUP(C27106,'[1]T. Apoyo Sistema'!$B$1:$C$89,2,0)</f>
        <v>SI</v>
      </c>
    </row>
    <row r="27107" spans="1:10" x14ac:dyDescent="0.25">
      <c r="A27107" s="4" t="str">
        <f>CONCATENATE(B27107,"-",C27107,"-",D27107)</f>
        <v>46272-POX37-psa6</v>
      </c>
      <c r="B27107" s="16">
        <v>46272</v>
      </c>
      <c r="C27107" s="10" t="s">
        <v>34</v>
      </c>
      <c r="D27107" s="10" t="s">
        <v>93</v>
      </c>
      <c r="E27107" s="10">
        <v>0</v>
      </c>
      <c r="F27107" s="10">
        <v>23.55</v>
      </c>
      <c r="G27107" s="10">
        <v>0.44999999999999929</v>
      </c>
      <c r="H27107" s="10">
        <v>0</v>
      </c>
      <c r="I27107" s="4" t="s">
        <v>828</v>
      </c>
      <c r="J27107" s="7" t="str">
        <f>VLOOKUP(C27107,'[1]T. Apoyo Sistema'!$B$1:$C$89,2,0)</f>
        <v>SI</v>
      </c>
    </row>
    <row r="27108" spans="1:10" x14ac:dyDescent="0.25">
      <c r="A27108" s="4" t="str">
        <f>CONCATENATE(B27108,"-",C27108,"-",D27108)</f>
        <v>46272-POX37-sec1</v>
      </c>
      <c r="B27108" s="16">
        <v>46272</v>
      </c>
      <c r="C27108" s="10" t="s">
        <v>34</v>
      </c>
      <c r="D27108" s="10" t="s">
        <v>75</v>
      </c>
      <c r="E27108" s="10">
        <v>0</v>
      </c>
      <c r="F27108" s="10">
        <v>23.8</v>
      </c>
      <c r="G27108" s="10">
        <v>0.19999999999999929</v>
      </c>
      <c r="H27108" s="10">
        <v>0</v>
      </c>
      <c r="I27108" s="4" t="s">
        <v>828</v>
      </c>
      <c r="J27108" s="7" t="str">
        <f>VLOOKUP(C27108,'[1]T. Apoyo Sistema'!$B$1:$C$89,2,0)</f>
        <v>SI</v>
      </c>
    </row>
    <row r="27109" spans="1:10" x14ac:dyDescent="0.25">
      <c r="A27109" s="4" t="str">
        <f>CONCATENATE(B27109,"-",C27109,"-",D27109)</f>
        <v>46272-POX37-sec2</v>
      </c>
      <c r="B27109" s="16">
        <v>46272</v>
      </c>
      <c r="C27109" s="10" t="s">
        <v>34</v>
      </c>
      <c r="D27109" s="10" t="s">
        <v>76</v>
      </c>
      <c r="E27109" s="10">
        <v>0</v>
      </c>
      <c r="F27109" s="10">
        <v>23.8</v>
      </c>
      <c r="G27109" s="10">
        <v>0.19999999999999929</v>
      </c>
      <c r="H27109" s="10">
        <v>0</v>
      </c>
      <c r="I27109" s="4" t="s">
        <v>828</v>
      </c>
      <c r="J27109" s="7" t="str">
        <f>VLOOKUP(C27109,'[1]T. Apoyo Sistema'!$B$1:$C$89,2,0)</f>
        <v>SI</v>
      </c>
    </row>
    <row r="27110" spans="1:10" x14ac:dyDescent="0.25">
      <c r="A27110" s="4" t="str">
        <f>CONCATENATE(B27110,"-",C27110,"-",D27110)</f>
        <v>46272-POX38-bbd1</v>
      </c>
      <c r="B27110" s="16">
        <v>46272</v>
      </c>
      <c r="C27110" s="10" t="s">
        <v>45</v>
      </c>
      <c r="D27110" s="10" t="s">
        <v>69</v>
      </c>
      <c r="E27110" s="10">
        <v>0</v>
      </c>
      <c r="F27110" s="10">
        <v>0.68333333333333335</v>
      </c>
      <c r="G27110" s="10">
        <v>23.316666666666666</v>
      </c>
      <c r="H27110" s="10">
        <v>0</v>
      </c>
      <c r="I27110" s="4" t="s">
        <v>828</v>
      </c>
      <c r="J27110" s="7" t="str">
        <f>VLOOKUP(C27110,'[1]T. Apoyo Sistema'!$B$1:$C$89,2,0)</f>
        <v>SI</v>
      </c>
    </row>
    <row r="27111" spans="1:10" x14ac:dyDescent="0.25">
      <c r="A27111" s="4" t="str">
        <f>CONCATENATE(B27111,"-",C27111,"-",D27111)</f>
        <v>46272-POX38-bbd2</v>
      </c>
      <c r="B27111" s="16">
        <v>46272</v>
      </c>
      <c r="C27111" s="10" t="s">
        <v>45</v>
      </c>
      <c r="D27111" s="10" t="s">
        <v>70</v>
      </c>
      <c r="E27111" s="10">
        <v>0</v>
      </c>
      <c r="F27111" s="10">
        <v>0</v>
      </c>
      <c r="G27111" s="10">
        <v>24</v>
      </c>
      <c r="H27111" s="10">
        <v>0</v>
      </c>
      <c r="I27111" s="4" t="s">
        <v>828</v>
      </c>
      <c r="J27111" s="7" t="str">
        <f>VLOOKUP(C27111,'[1]T. Apoyo Sistema'!$B$1:$C$89,2,0)</f>
        <v>SI</v>
      </c>
    </row>
    <row r="27112" spans="1:10" x14ac:dyDescent="0.25">
      <c r="A27112" s="4" t="str">
        <f>CONCATENATE(B27112,"-",C27112,"-",D27112)</f>
        <v>46272-POX38-com1</v>
      </c>
      <c r="B27112" s="16">
        <v>46272</v>
      </c>
      <c r="C27112" s="10" t="s">
        <v>45</v>
      </c>
      <c r="D27112" s="10" t="s">
        <v>71</v>
      </c>
      <c r="E27112" s="10">
        <v>0</v>
      </c>
      <c r="F27112" s="10">
        <v>23.35</v>
      </c>
      <c r="G27112" s="10">
        <v>0.64999999999999858</v>
      </c>
      <c r="H27112" s="10">
        <v>0</v>
      </c>
      <c r="I27112" s="4" t="s">
        <v>828</v>
      </c>
      <c r="J27112" s="7" t="str">
        <f>VLOOKUP(C27112,'[1]T. Apoyo Sistema'!$B$1:$C$89,2,0)</f>
        <v>SI</v>
      </c>
    </row>
    <row r="27113" spans="1:10" x14ac:dyDescent="0.25">
      <c r="A27113" s="4" t="str">
        <f>CONCATENATE(B27113,"-",C27113,"-",D27113)</f>
        <v>46272-POX38-com2</v>
      </c>
      <c r="B27113" s="16">
        <v>46272</v>
      </c>
      <c r="C27113" s="10" t="s">
        <v>45</v>
      </c>
      <c r="D27113" s="10" t="s">
        <v>72</v>
      </c>
      <c r="E27113" s="10">
        <v>6</v>
      </c>
      <c r="F27113" s="10">
        <v>5.2166666666666668</v>
      </c>
      <c r="G27113" s="10">
        <v>0.85000000000000142</v>
      </c>
      <c r="H27113" s="10">
        <v>17.933333333333334</v>
      </c>
      <c r="I27113" s="4" t="s">
        <v>828</v>
      </c>
      <c r="J27113" s="7" t="str">
        <f>VLOOKUP(C27113,'[1]T. Apoyo Sistema'!$B$1:$C$89,2,0)</f>
        <v>SI</v>
      </c>
    </row>
    <row r="27114" spans="1:10" x14ac:dyDescent="0.25">
      <c r="A27114" s="4" t="str">
        <f>CONCATENATE(B27114,"-",C27114,"-",D27114)</f>
        <v>46272-POX38-com3</v>
      </c>
      <c r="B27114" s="16">
        <v>46272</v>
      </c>
      <c r="C27114" s="10" t="s">
        <v>45</v>
      </c>
      <c r="D27114" s="10" t="s">
        <v>77</v>
      </c>
      <c r="E27114" s="10">
        <v>0</v>
      </c>
      <c r="F27114" s="10">
        <v>23.316666666666666</v>
      </c>
      <c r="G27114" s="10">
        <v>0.68333333333333357</v>
      </c>
      <c r="H27114" s="10">
        <v>0</v>
      </c>
      <c r="I27114" s="4" t="s">
        <v>828</v>
      </c>
      <c r="J27114" s="7" t="str">
        <f>VLOOKUP(C27114,'[1]T. Apoyo Sistema'!$B$1:$C$89,2,0)</f>
        <v>SI</v>
      </c>
    </row>
    <row r="27115" spans="1:10" x14ac:dyDescent="0.25">
      <c r="A27115" s="4" t="str">
        <f>CONCATENATE(B27115,"-",C27115,"-",D27115)</f>
        <v>46272-POX38-gen1</v>
      </c>
      <c r="B27115" s="16">
        <v>46272</v>
      </c>
      <c r="C27115" s="10" t="s">
        <v>45</v>
      </c>
      <c r="D27115" s="10" t="s">
        <v>59</v>
      </c>
      <c r="E27115" s="10">
        <v>0</v>
      </c>
      <c r="F27115" s="10">
        <v>15.316666666666666</v>
      </c>
      <c r="G27115" s="10">
        <v>8.6833333333333336</v>
      </c>
      <c r="H27115" s="10">
        <v>0</v>
      </c>
      <c r="I27115" s="4" t="s">
        <v>828</v>
      </c>
      <c r="J27115" s="7" t="str">
        <f>VLOOKUP(C27115,'[1]T. Apoyo Sistema'!$B$1:$C$89,2,0)</f>
        <v>SI</v>
      </c>
    </row>
    <row r="27116" spans="1:10" x14ac:dyDescent="0.25">
      <c r="A27116" s="4" t="str">
        <f>CONCATENATE(B27116,"-",C27116,"-",D27116)</f>
        <v>46272-POX38-gen2</v>
      </c>
      <c r="B27116" s="16">
        <v>46272</v>
      </c>
      <c r="C27116" s="10" t="s">
        <v>45</v>
      </c>
      <c r="D27116" s="10" t="s">
        <v>73</v>
      </c>
      <c r="E27116" s="10">
        <v>0</v>
      </c>
      <c r="F27116" s="10">
        <v>8.3333333333333339</v>
      </c>
      <c r="G27116" s="10">
        <v>15.666666666666666</v>
      </c>
      <c r="H27116" s="10">
        <v>0</v>
      </c>
      <c r="I27116" s="4" t="s">
        <v>828</v>
      </c>
      <c r="J27116" s="7" t="str">
        <f>VLOOKUP(C27116,'[1]T. Apoyo Sistema'!$B$1:$C$89,2,0)</f>
        <v>SI</v>
      </c>
    </row>
    <row r="27117" spans="1:10" x14ac:dyDescent="0.25">
      <c r="A27117" s="4" t="str">
        <f>CONCATENATE(B27117,"-",C27117,"-",D27117)</f>
        <v>46272-POX38-psa1</v>
      </c>
      <c r="B27117" s="16">
        <v>46272</v>
      </c>
      <c r="C27117" s="10" t="s">
        <v>45</v>
      </c>
      <c r="D27117" s="10" t="s">
        <v>60</v>
      </c>
      <c r="E27117" s="10">
        <v>0</v>
      </c>
      <c r="F27117" s="10">
        <v>0.38333333333333336</v>
      </c>
      <c r="G27117" s="10">
        <v>23.616666666666667</v>
      </c>
      <c r="H27117" s="10">
        <v>0</v>
      </c>
      <c r="I27117" s="4" t="s">
        <v>828</v>
      </c>
      <c r="J27117" s="7" t="str">
        <f>VLOOKUP(C27117,'[1]T. Apoyo Sistema'!$B$1:$C$89,2,0)</f>
        <v>SI</v>
      </c>
    </row>
    <row r="27118" spans="1:10" x14ac:dyDescent="0.25">
      <c r="A27118" s="4" t="str">
        <f>CONCATENATE(B27118,"-",C27118,"-",D27118)</f>
        <v>46272-POX38-psa2</v>
      </c>
      <c r="B27118" s="16">
        <v>46272</v>
      </c>
      <c r="C27118" s="10" t="s">
        <v>45</v>
      </c>
      <c r="D27118" s="10" t="s">
        <v>74</v>
      </c>
      <c r="E27118" s="10">
        <v>0</v>
      </c>
      <c r="F27118" s="10">
        <v>0.36666666666666664</v>
      </c>
      <c r="G27118" s="10">
        <v>23.633333333333333</v>
      </c>
      <c r="H27118" s="10">
        <v>0</v>
      </c>
      <c r="I27118" s="4" t="s">
        <v>828</v>
      </c>
      <c r="J27118" s="7" t="str">
        <f>VLOOKUP(C27118,'[1]T. Apoyo Sistema'!$B$1:$C$89,2,0)</f>
        <v>SI</v>
      </c>
    </row>
    <row r="27119" spans="1:10" x14ac:dyDescent="0.25">
      <c r="A27119" s="4" t="str">
        <f>CONCATENATE(B27119,"-",C27119,"-",D27119)</f>
        <v>46272-POX38-psa3</v>
      </c>
      <c r="B27119" s="16">
        <v>46272</v>
      </c>
      <c r="C27119" s="10" t="s">
        <v>45</v>
      </c>
      <c r="D27119" s="10" t="s">
        <v>79</v>
      </c>
      <c r="E27119" s="10">
        <v>0</v>
      </c>
      <c r="F27119" s="10">
        <v>0.36666666666666664</v>
      </c>
      <c r="G27119" s="10">
        <v>23.633333333333333</v>
      </c>
      <c r="H27119" s="10">
        <v>0</v>
      </c>
      <c r="I27119" s="4" t="s">
        <v>828</v>
      </c>
      <c r="J27119" s="7" t="str">
        <f>VLOOKUP(C27119,'[1]T. Apoyo Sistema'!$B$1:$C$89,2,0)</f>
        <v>SI</v>
      </c>
    </row>
    <row r="27120" spans="1:10" x14ac:dyDescent="0.25">
      <c r="A27120" s="4" t="str">
        <f>CONCATENATE(B27120,"-",C27120,"-",D27120)</f>
        <v>46272-POX38-psa4</v>
      </c>
      <c r="B27120" s="16">
        <v>46272</v>
      </c>
      <c r="C27120" s="10" t="s">
        <v>45</v>
      </c>
      <c r="D27120" s="10" t="s">
        <v>80</v>
      </c>
      <c r="E27120" s="10">
        <v>0</v>
      </c>
      <c r="F27120" s="10">
        <v>0.36666666666666664</v>
      </c>
      <c r="G27120" s="10">
        <v>23.633333333333333</v>
      </c>
      <c r="H27120" s="10">
        <v>0</v>
      </c>
      <c r="I27120" s="4" t="s">
        <v>828</v>
      </c>
      <c r="J27120" s="7" t="str">
        <f>VLOOKUP(C27120,'[1]T. Apoyo Sistema'!$B$1:$C$89,2,0)</f>
        <v>SI</v>
      </c>
    </row>
    <row r="27121" spans="1:10" x14ac:dyDescent="0.25">
      <c r="A27121" s="4" t="str">
        <f>CONCATENATE(B27121,"-",C27121,"-",D27121)</f>
        <v>46272-POX38-psa5</v>
      </c>
      <c r="B27121" s="16">
        <v>46272</v>
      </c>
      <c r="C27121" s="10" t="s">
        <v>45</v>
      </c>
      <c r="D27121" s="10" t="s">
        <v>92</v>
      </c>
      <c r="E27121" s="10">
        <v>0</v>
      </c>
      <c r="F27121" s="10">
        <v>0.36666666666666664</v>
      </c>
      <c r="G27121" s="10">
        <v>23.633333333333333</v>
      </c>
      <c r="H27121" s="10">
        <v>0</v>
      </c>
      <c r="I27121" s="4" t="s">
        <v>828</v>
      </c>
      <c r="J27121" s="7" t="str">
        <f>VLOOKUP(C27121,'[1]T. Apoyo Sistema'!$B$1:$C$89,2,0)</f>
        <v>SI</v>
      </c>
    </row>
    <row r="27122" spans="1:10" x14ac:dyDescent="0.25">
      <c r="A27122" s="4" t="str">
        <f>CONCATENATE(B27122,"-",C27122,"-",D27122)</f>
        <v>46272-POX38-psa6</v>
      </c>
      <c r="B27122" s="16">
        <v>46272</v>
      </c>
      <c r="C27122" s="10" t="s">
        <v>45</v>
      </c>
      <c r="D27122" s="10" t="s">
        <v>93</v>
      </c>
      <c r="E27122" s="10">
        <v>0</v>
      </c>
      <c r="F27122" s="10">
        <v>0.35</v>
      </c>
      <c r="G27122" s="10">
        <v>23.65</v>
      </c>
      <c r="H27122" s="10">
        <v>0</v>
      </c>
      <c r="I27122" s="4" t="s">
        <v>828</v>
      </c>
      <c r="J27122" s="7" t="str">
        <f>VLOOKUP(C27122,'[1]T. Apoyo Sistema'!$B$1:$C$89,2,0)</f>
        <v>SI</v>
      </c>
    </row>
    <row r="27123" spans="1:10" x14ac:dyDescent="0.25">
      <c r="A27123" s="4" t="str">
        <f>CONCATENATE(B27123,"-",C27123,"-",D27123)</f>
        <v>46272-POX38-sec1</v>
      </c>
      <c r="B27123" s="16">
        <v>46272</v>
      </c>
      <c r="C27123" s="10" t="s">
        <v>45</v>
      </c>
      <c r="D27123" s="10" t="s">
        <v>75</v>
      </c>
      <c r="E27123" s="10">
        <v>0</v>
      </c>
      <c r="F27123" s="10">
        <v>23.533333333333335</v>
      </c>
      <c r="G27123" s="10">
        <v>0.46666666666666501</v>
      </c>
      <c r="H27123" s="10">
        <v>0</v>
      </c>
      <c r="I27123" s="4" t="s">
        <v>828</v>
      </c>
      <c r="J27123" s="7" t="str">
        <f>VLOOKUP(C27123,'[1]T. Apoyo Sistema'!$B$1:$C$89,2,0)</f>
        <v>SI</v>
      </c>
    </row>
    <row r="27124" spans="1:10" x14ac:dyDescent="0.25">
      <c r="A27124" s="4" t="str">
        <f>CONCATENATE(B27124,"-",C27124,"-",D27124)</f>
        <v>46272-POX38-sec2</v>
      </c>
      <c r="B27124" s="16">
        <v>46272</v>
      </c>
      <c r="C27124" s="10" t="s">
        <v>45</v>
      </c>
      <c r="D27124" s="10" t="s">
        <v>76</v>
      </c>
      <c r="E27124" s="10">
        <v>0</v>
      </c>
      <c r="F27124" s="10">
        <v>23.533333333333335</v>
      </c>
      <c r="G27124" s="10">
        <v>0.46666666666666501</v>
      </c>
      <c r="H27124" s="10">
        <v>0</v>
      </c>
      <c r="I27124" s="4" t="s">
        <v>828</v>
      </c>
      <c r="J27124" s="7" t="str">
        <f>VLOOKUP(C27124,'[1]T. Apoyo Sistema'!$B$1:$C$89,2,0)</f>
        <v>SI</v>
      </c>
    </row>
    <row r="27125" spans="1:10" x14ac:dyDescent="0.25">
      <c r="A27125" s="4" t="str">
        <f>CONCATENATE(B27125,"-",C27125,"-",D27125)</f>
        <v>46272-POX40-bbd1</v>
      </c>
      <c r="B27125" s="16">
        <v>46272</v>
      </c>
      <c r="C27125" s="10" t="s">
        <v>94</v>
      </c>
      <c r="D27125" s="10" t="s">
        <v>69</v>
      </c>
      <c r="E27125" s="10">
        <v>0</v>
      </c>
      <c r="F27125" s="10">
        <v>0.23333333333333334</v>
      </c>
      <c r="G27125" s="10">
        <v>23.766666666666666</v>
      </c>
      <c r="H27125" s="10">
        <v>0</v>
      </c>
      <c r="I27125" s="4" t="s">
        <v>828</v>
      </c>
      <c r="J27125" s="7" t="str">
        <f>VLOOKUP(C27125,'[1]T. Apoyo Sistema'!$B$1:$C$89,2,0)</f>
        <v>SI</v>
      </c>
    </row>
    <row r="27126" spans="1:10" x14ac:dyDescent="0.25">
      <c r="A27126" s="4" t="str">
        <f>CONCATENATE(B27126,"-",C27126,"-",D27126)</f>
        <v>46272-POX40-bbd2</v>
      </c>
      <c r="B27126" s="16">
        <v>46272</v>
      </c>
      <c r="C27126" s="10" t="s">
        <v>94</v>
      </c>
      <c r="D27126" s="10" t="s">
        <v>70</v>
      </c>
      <c r="E27126" s="10">
        <v>0</v>
      </c>
      <c r="F27126" s="10">
        <v>0</v>
      </c>
      <c r="G27126" s="10">
        <v>24</v>
      </c>
      <c r="H27126" s="10">
        <v>0</v>
      </c>
      <c r="I27126" s="4" t="s">
        <v>828</v>
      </c>
      <c r="J27126" s="7" t="str">
        <f>VLOOKUP(C27126,'[1]T. Apoyo Sistema'!$B$1:$C$89,2,0)</f>
        <v>SI</v>
      </c>
    </row>
    <row r="27127" spans="1:10" x14ac:dyDescent="0.25">
      <c r="A27127" s="4" t="str">
        <f>CONCATENATE(B27127,"-",C27127,"-",D27127)</f>
        <v>46272-POX40-com1</v>
      </c>
      <c r="B27127" s="16">
        <v>46272</v>
      </c>
      <c r="C27127" s="10" t="s">
        <v>94</v>
      </c>
      <c r="D27127" s="10" t="s">
        <v>71</v>
      </c>
      <c r="E27127" s="10">
        <v>0</v>
      </c>
      <c r="F27127" s="10">
        <v>6.15</v>
      </c>
      <c r="G27127" s="10">
        <v>17.850000000000001</v>
      </c>
      <c r="H27127" s="10">
        <v>0</v>
      </c>
      <c r="I27127" s="4" t="s">
        <v>828</v>
      </c>
      <c r="J27127" s="7" t="str">
        <f>VLOOKUP(C27127,'[1]T. Apoyo Sistema'!$B$1:$C$89,2,0)</f>
        <v>SI</v>
      </c>
    </row>
    <row r="27128" spans="1:10" x14ac:dyDescent="0.25">
      <c r="A27128" s="4" t="str">
        <f>CONCATENATE(B27128,"-",C27128,"-",D27128)</f>
        <v>46272-POX40-com2</v>
      </c>
      <c r="B27128" s="16">
        <v>46272</v>
      </c>
      <c r="C27128" s="10" t="s">
        <v>94</v>
      </c>
      <c r="D27128" s="10" t="s">
        <v>72</v>
      </c>
      <c r="E27128" s="10">
        <v>0</v>
      </c>
      <c r="F27128" s="10">
        <v>6.1166666666666663</v>
      </c>
      <c r="G27128" s="10">
        <v>17.883333333333333</v>
      </c>
      <c r="H27128" s="10">
        <v>0</v>
      </c>
      <c r="I27128" s="4" t="s">
        <v>828</v>
      </c>
      <c r="J27128" s="7" t="str">
        <f>VLOOKUP(C27128,'[1]T. Apoyo Sistema'!$B$1:$C$89,2,0)</f>
        <v>SI</v>
      </c>
    </row>
    <row r="27129" spans="1:10" x14ac:dyDescent="0.25">
      <c r="A27129" s="4" t="str">
        <f>CONCATENATE(B27129,"-",C27129,"-",D27129)</f>
        <v>46272-POX40-com3</v>
      </c>
      <c r="B27129" s="16">
        <v>46272</v>
      </c>
      <c r="C27129" s="10" t="s">
        <v>94</v>
      </c>
      <c r="D27129" s="10" t="s">
        <v>77</v>
      </c>
      <c r="E27129" s="10">
        <v>0</v>
      </c>
      <c r="F27129" s="10">
        <v>6.416666666666667</v>
      </c>
      <c r="G27129" s="10">
        <v>17.583333333333332</v>
      </c>
      <c r="H27129" s="10">
        <v>0</v>
      </c>
      <c r="I27129" s="4" t="s">
        <v>828</v>
      </c>
      <c r="J27129" s="7" t="str">
        <f>VLOOKUP(C27129,'[1]T. Apoyo Sistema'!$B$1:$C$89,2,0)</f>
        <v>SI</v>
      </c>
    </row>
    <row r="27130" spans="1:10" x14ac:dyDescent="0.25">
      <c r="A27130" s="4" t="str">
        <f>CONCATENATE(B27130,"-",C27130,"-",D27130)</f>
        <v>46272-POX40-gen1</v>
      </c>
      <c r="B27130" s="16">
        <v>46272</v>
      </c>
      <c r="C27130" s="10" t="s">
        <v>94</v>
      </c>
      <c r="D27130" s="10" t="s">
        <v>59</v>
      </c>
      <c r="E27130" s="10">
        <v>0</v>
      </c>
      <c r="F27130" s="10">
        <v>0</v>
      </c>
      <c r="G27130" s="10">
        <v>24</v>
      </c>
      <c r="H27130" s="10">
        <v>0</v>
      </c>
      <c r="I27130" s="4" t="s">
        <v>828</v>
      </c>
      <c r="J27130" s="7" t="str">
        <f>VLOOKUP(C27130,'[1]T. Apoyo Sistema'!$B$1:$C$89,2,0)</f>
        <v>SI</v>
      </c>
    </row>
    <row r="27131" spans="1:10" x14ac:dyDescent="0.25">
      <c r="A27131" s="4" t="str">
        <f>CONCATENATE(B27131,"-",C27131,"-",D27131)</f>
        <v>46272-POX40-gen2</v>
      </c>
      <c r="B27131" s="16">
        <v>46272</v>
      </c>
      <c r="C27131" s="10" t="s">
        <v>94</v>
      </c>
      <c r="D27131" s="10" t="s">
        <v>73</v>
      </c>
      <c r="E27131" s="10">
        <v>0</v>
      </c>
      <c r="F27131" s="10">
        <v>7.4</v>
      </c>
      <c r="G27131" s="10">
        <v>16.600000000000001</v>
      </c>
      <c r="H27131" s="10">
        <v>0</v>
      </c>
      <c r="I27131" s="4" t="s">
        <v>828</v>
      </c>
      <c r="J27131" s="7" t="str">
        <f>VLOOKUP(C27131,'[1]T. Apoyo Sistema'!$B$1:$C$89,2,0)</f>
        <v>SI</v>
      </c>
    </row>
    <row r="27132" spans="1:10" x14ac:dyDescent="0.25">
      <c r="A27132" s="4" t="str">
        <f>CONCATENATE(B27132,"-",C27132,"-",D27132)</f>
        <v>46272-POX40-psa1</v>
      </c>
      <c r="B27132" s="16">
        <v>46272</v>
      </c>
      <c r="C27132" s="10" t="s">
        <v>94</v>
      </c>
      <c r="D27132" s="10" t="s">
        <v>60</v>
      </c>
      <c r="E27132" s="10">
        <v>0</v>
      </c>
      <c r="F27132" s="10">
        <v>5.833333333333333</v>
      </c>
      <c r="G27132" s="10">
        <v>18.166666666666668</v>
      </c>
      <c r="H27132" s="10">
        <v>0</v>
      </c>
      <c r="I27132" s="4" t="s">
        <v>828</v>
      </c>
      <c r="J27132" s="7" t="str">
        <f>VLOOKUP(C27132,'[1]T. Apoyo Sistema'!$B$1:$C$89,2,0)</f>
        <v>SI</v>
      </c>
    </row>
    <row r="27133" spans="1:10" x14ac:dyDescent="0.25">
      <c r="A27133" s="4" t="str">
        <f>CONCATENATE(B27133,"-",C27133,"-",D27133)</f>
        <v>46272-POX40-psa2</v>
      </c>
      <c r="B27133" s="16">
        <v>46272</v>
      </c>
      <c r="C27133" s="10" t="s">
        <v>94</v>
      </c>
      <c r="D27133" s="10" t="s">
        <v>74</v>
      </c>
      <c r="E27133" s="10">
        <v>0</v>
      </c>
      <c r="F27133" s="10">
        <v>5.8</v>
      </c>
      <c r="G27133" s="10">
        <v>18.2</v>
      </c>
      <c r="H27133" s="10">
        <v>0</v>
      </c>
      <c r="I27133" s="4" t="s">
        <v>828</v>
      </c>
      <c r="J27133" s="7" t="str">
        <f>VLOOKUP(C27133,'[1]T. Apoyo Sistema'!$B$1:$C$89,2,0)</f>
        <v>SI</v>
      </c>
    </row>
    <row r="27134" spans="1:10" x14ac:dyDescent="0.25">
      <c r="A27134" s="4" t="str">
        <f>CONCATENATE(B27134,"-",C27134,"-",D27134)</f>
        <v>46272-POX40-psa3</v>
      </c>
      <c r="B27134" s="16">
        <v>46272</v>
      </c>
      <c r="C27134" s="10" t="s">
        <v>94</v>
      </c>
      <c r="D27134" s="10" t="s">
        <v>79</v>
      </c>
      <c r="E27134" s="10">
        <v>0</v>
      </c>
      <c r="F27134" s="10">
        <v>5.8</v>
      </c>
      <c r="G27134" s="10">
        <v>18.2</v>
      </c>
      <c r="H27134" s="10">
        <v>0</v>
      </c>
      <c r="I27134" s="4" t="s">
        <v>828</v>
      </c>
      <c r="J27134" s="7" t="str">
        <f>VLOOKUP(C27134,'[1]T. Apoyo Sistema'!$B$1:$C$89,2,0)</f>
        <v>SI</v>
      </c>
    </row>
    <row r="27135" spans="1:10" x14ac:dyDescent="0.25">
      <c r="A27135" s="4" t="str">
        <f>CONCATENATE(B27135,"-",C27135,"-",D27135)</f>
        <v>46272-POX40-psa4</v>
      </c>
      <c r="B27135" s="16">
        <v>46272</v>
      </c>
      <c r="C27135" s="10" t="s">
        <v>94</v>
      </c>
      <c r="D27135" s="10" t="s">
        <v>80</v>
      </c>
      <c r="E27135" s="10">
        <v>0</v>
      </c>
      <c r="F27135" s="10">
        <v>5.7833333333333332</v>
      </c>
      <c r="G27135" s="10">
        <v>18.216666666666669</v>
      </c>
      <c r="H27135" s="10">
        <v>0</v>
      </c>
      <c r="I27135" s="4" t="s">
        <v>828</v>
      </c>
      <c r="J27135" s="7" t="str">
        <f>VLOOKUP(C27135,'[1]T. Apoyo Sistema'!$B$1:$C$89,2,0)</f>
        <v>SI</v>
      </c>
    </row>
    <row r="27136" spans="1:10" x14ac:dyDescent="0.25">
      <c r="A27136" s="4" t="str">
        <f>CONCATENATE(B27136,"-",C27136,"-",D27136)</f>
        <v>46272-POX40-psa5</v>
      </c>
      <c r="B27136" s="16">
        <v>46272</v>
      </c>
      <c r="C27136" s="10" t="s">
        <v>94</v>
      </c>
      <c r="D27136" s="10" t="s">
        <v>92</v>
      </c>
      <c r="E27136" s="10">
        <v>0</v>
      </c>
      <c r="F27136" s="10">
        <v>5.7</v>
      </c>
      <c r="G27136" s="10">
        <v>18.3</v>
      </c>
      <c r="H27136" s="10">
        <v>0</v>
      </c>
      <c r="I27136" s="4" t="s">
        <v>828</v>
      </c>
      <c r="J27136" s="7" t="str">
        <f>VLOOKUP(C27136,'[1]T. Apoyo Sistema'!$B$1:$C$89,2,0)</f>
        <v>SI</v>
      </c>
    </row>
    <row r="27137" spans="1:10" x14ac:dyDescent="0.25">
      <c r="A27137" s="4" t="str">
        <f>CONCATENATE(B27137,"-",C27137,"-",D27137)</f>
        <v>46272-POX40-psa6</v>
      </c>
      <c r="B27137" s="16">
        <v>46272</v>
      </c>
      <c r="C27137" s="10" t="s">
        <v>94</v>
      </c>
      <c r="D27137" s="10" t="s">
        <v>93</v>
      </c>
      <c r="E27137" s="10">
        <v>0</v>
      </c>
      <c r="F27137" s="10">
        <v>5.6333333333333337</v>
      </c>
      <c r="G27137" s="10">
        <v>18.366666666666667</v>
      </c>
      <c r="H27137" s="10">
        <v>0</v>
      </c>
      <c r="I27137" s="4" t="s">
        <v>828</v>
      </c>
      <c r="J27137" s="7" t="str">
        <f>VLOOKUP(C27137,'[1]T. Apoyo Sistema'!$B$1:$C$89,2,0)</f>
        <v>SI</v>
      </c>
    </row>
    <row r="27138" spans="1:10" x14ac:dyDescent="0.25">
      <c r="A27138" s="4" t="str">
        <f>CONCATENATE(B27138,"-",C27138,"-",D27138)</f>
        <v>46272-POX40-sec1</v>
      </c>
      <c r="B27138" s="16">
        <v>46272</v>
      </c>
      <c r="C27138" s="10" t="s">
        <v>94</v>
      </c>
      <c r="D27138" s="10" t="s">
        <v>75</v>
      </c>
      <c r="E27138" s="10">
        <v>0</v>
      </c>
      <c r="F27138" s="10">
        <v>6.9666666666666668</v>
      </c>
      <c r="G27138" s="10">
        <v>17.033333333333331</v>
      </c>
      <c r="H27138" s="10">
        <v>0</v>
      </c>
      <c r="I27138" s="4" t="s">
        <v>828</v>
      </c>
      <c r="J27138" s="7" t="str">
        <f>VLOOKUP(C27138,'[1]T. Apoyo Sistema'!$B$1:$C$89,2,0)</f>
        <v>SI</v>
      </c>
    </row>
    <row r="27139" spans="1:10" x14ac:dyDescent="0.25">
      <c r="A27139" s="4" t="str">
        <f>CONCATENATE(B27139,"-",C27139,"-",D27139)</f>
        <v>46272-POX40-sec2</v>
      </c>
      <c r="B27139" s="16">
        <v>46272</v>
      </c>
      <c r="C27139" s="10" t="s">
        <v>94</v>
      </c>
      <c r="D27139" s="10" t="s">
        <v>76</v>
      </c>
      <c r="E27139" s="10">
        <v>0</v>
      </c>
      <c r="F27139" s="10">
        <v>6.9666666666666668</v>
      </c>
      <c r="G27139" s="10">
        <v>17.033333333333331</v>
      </c>
      <c r="H27139" s="10">
        <v>0</v>
      </c>
      <c r="I27139" s="4" t="s">
        <v>828</v>
      </c>
      <c r="J27139" s="7" t="str">
        <f>VLOOKUP(C27139,'[1]T. Apoyo Sistema'!$B$1:$C$89,2,0)</f>
        <v>SI</v>
      </c>
    </row>
    <row r="27140" spans="1:10" x14ac:dyDescent="0.25">
      <c r="A27140" s="4" t="str">
        <f>CONCATENATE(B27140,"-",C27140,"-",D27140)</f>
        <v>46270-POX38-com3</v>
      </c>
      <c r="B27140" s="16">
        <v>46270</v>
      </c>
      <c r="C27140" s="10" t="s">
        <v>45</v>
      </c>
      <c r="D27140" s="10" t="s">
        <v>77</v>
      </c>
      <c r="E27140" s="10">
        <v>0</v>
      </c>
      <c r="F27140" s="10">
        <v>17.95</v>
      </c>
      <c r="G27140" s="10">
        <v>6.033333333333335</v>
      </c>
      <c r="H27140" s="10">
        <v>0</v>
      </c>
      <c r="I27140" s="4" t="s">
        <v>828</v>
      </c>
      <c r="J27140" s="7" t="str">
        <f>VLOOKUP(C27140,'[1]T. Apoyo Sistema'!$B$1:$C$89,2,0)</f>
        <v>SI</v>
      </c>
    </row>
    <row r="27141" spans="1:10" x14ac:dyDescent="0.25">
      <c r="A27141" s="4" t="str">
        <f>CONCATENATE(B27141,"-",C27141,"-",D27141)</f>
        <v>46270-POX38-gen1</v>
      </c>
      <c r="B27141" s="16">
        <v>46270</v>
      </c>
      <c r="C27141" s="10" t="s">
        <v>45</v>
      </c>
      <c r="D27141" s="10" t="s">
        <v>59</v>
      </c>
      <c r="E27141" s="10">
        <v>0</v>
      </c>
      <c r="F27141" s="10">
        <v>18.616666666666667</v>
      </c>
      <c r="G27141" s="10">
        <v>5.3666666666666671</v>
      </c>
      <c r="H27141" s="10">
        <v>0</v>
      </c>
      <c r="I27141" s="4" t="s">
        <v>828</v>
      </c>
      <c r="J27141" s="7" t="str">
        <f>VLOOKUP(C27141,'[1]T. Apoyo Sistema'!$B$1:$C$89,2,0)</f>
        <v>SI</v>
      </c>
    </row>
    <row r="27142" spans="1:10" x14ac:dyDescent="0.25">
      <c r="A27142" s="4" t="str">
        <f>CONCATENATE(B27142,"-",C27142,"-",D27142)</f>
        <v>46270-POX38-gen2</v>
      </c>
      <c r="B27142" s="16">
        <v>46270</v>
      </c>
      <c r="C27142" s="10" t="s">
        <v>45</v>
      </c>
      <c r="D27142" s="10" t="s">
        <v>73</v>
      </c>
      <c r="E27142" s="10">
        <v>0</v>
      </c>
      <c r="F27142" s="10">
        <v>0</v>
      </c>
      <c r="G27142" s="10">
        <v>23.983333333333334</v>
      </c>
      <c r="H27142" s="10">
        <v>0</v>
      </c>
      <c r="I27142" s="4" t="s">
        <v>828</v>
      </c>
      <c r="J27142" s="7" t="str">
        <f>VLOOKUP(C27142,'[1]T. Apoyo Sistema'!$B$1:$C$89,2,0)</f>
        <v>SI</v>
      </c>
    </row>
    <row r="27143" spans="1:10" x14ac:dyDescent="0.25">
      <c r="A27143" s="4" t="str">
        <f>CONCATENATE(B27143,"-",C27143,"-",D27143)</f>
        <v>46270-POX38-psa1</v>
      </c>
      <c r="B27143" s="16">
        <v>46270</v>
      </c>
      <c r="C27143" s="10" t="s">
        <v>45</v>
      </c>
      <c r="D27143" s="10" t="s">
        <v>60</v>
      </c>
      <c r="E27143" s="10">
        <v>0</v>
      </c>
      <c r="F27143" s="10">
        <v>0.1</v>
      </c>
      <c r="G27143" s="10">
        <v>23.883333333333333</v>
      </c>
      <c r="H27143" s="10">
        <v>0</v>
      </c>
      <c r="I27143" s="4" t="s">
        <v>828</v>
      </c>
      <c r="J27143" s="7" t="str">
        <f>VLOOKUP(C27143,'[1]T. Apoyo Sistema'!$B$1:$C$89,2,0)</f>
        <v>SI</v>
      </c>
    </row>
    <row r="27144" spans="1:10" x14ac:dyDescent="0.25">
      <c r="A27144" s="4" t="str">
        <f>CONCATENATE(B27144,"-",C27144,"-",D27144)</f>
        <v>46270-POX38-psa2</v>
      </c>
      <c r="B27144" s="16">
        <v>46270</v>
      </c>
      <c r="C27144" s="10" t="s">
        <v>45</v>
      </c>
      <c r="D27144" s="10" t="s">
        <v>74</v>
      </c>
      <c r="E27144" s="10">
        <v>0</v>
      </c>
      <c r="F27144" s="10">
        <v>0.1</v>
      </c>
      <c r="G27144" s="10">
        <v>23.883333333333333</v>
      </c>
      <c r="H27144" s="10">
        <v>0</v>
      </c>
      <c r="I27144" s="4" t="s">
        <v>828</v>
      </c>
      <c r="J27144" s="7" t="str">
        <f>VLOOKUP(C27144,'[1]T. Apoyo Sistema'!$B$1:$C$89,2,0)</f>
        <v>SI</v>
      </c>
    </row>
    <row r="27145" spans="1:10" x14ac:dyDescent="0.25">
      <c r="A27145" s="4" t="str">
        <f>CONCATENATE(B27145,"-",C27145,"-",D27145)</f>
        <v>46270-POX38-psa3</v>
      </c>
      <c r="B27145" s="16">
        <v>46270</v>
      </c>
      <c r="C27145" s="10" t="s">
        <v>45</v>
      </c>
      <c r="D27145" s="10" t="s">
        <v>79</v>
      </c>
      <c r="E27145" s="10">
        <v>0</v>
      </c>
      <c r="F27145" s="10">
        <v>6.6666666666666666E-2</v>
      </c>
      <c r="G27145" s="10">
        <v>23.916666666666668</v>
      </c>
      <c r="H27145" s="10">
        <v>0</v>
      </c>
      <c r="I27145" s="4" t="s">
        <v>828</v>
      </c>
      <c r="J27145" s="7" t="str">
        <f>VLOOKUP(C27145,'[1]T. Apoyo Sistema'!$B$1:$C$89,2,0)</f>
        <v>SI</v>
      </c>
    </row>
    <row r="27146" spans="1:10" x14ac:dyDescent="0.25">
      <c r="A27146" s="4" t="str">
        <f>CONCATENATE(B27146,"-",C27146,"-",D27146)</f>
        <v>46270-POX38-psa4</v>
      </c>
      <c r="B27146" s="16">
        <v>46270</v>
      </c>
      <c r="C27146" s="10" t="s">
        <v>45</v>
      </c>
      <c r="D27146" s="10" t="s">
        <v>80</v>
      </c>
      <c r="E27146" s="10">
        <v>0</v>
      </c>
      <c r="F27146" s="10">
        <v>6.6666666666666666E-2</v>
      </c>
      <c r="G27146" s="10">
        <v>23.916666666666668</v>
      </c>
      <c r="H27146" s="10">
        <v>0</v>
      </c>
      <c r="I27146" s="4" t="s">
        <v>828</v>
      </c>
      <c r="J27146" s="7" t="str">
        <f>VLOOKUP(C27146,'[1]T. Apoyo Sistema'!$B$1:$C$89,2,0)</f>
        <v>SI</v>
      </c>
    </row>
    <row r="27147" spans="1:10" x14ac:dyDescent="0.25">
      <c r="A27147" s="4" t="str">
        <f>CONCATENATE(B27147,"-",C27147,"-",D27147)</f>
        <v>46270-POX38-psa5</v>
      </c>
      <c r="B27147" s="16">
        <v>46270</v>
      </c>
      <c r="C27147" s="10" t="s">
        <v>45</v>
      </c>
      <c r="D27147" s="10" t="s">
        <v>92</v>
      </c>
      <c r="E27147" s="10">
        <v>0</v>
      </c>
      <c r="F27147" s="10">
        <v>6.6666666666666666E-2</v>
      </c>
      <c r="G27147" s="10">
        <v>23.916666666666668</v>
      </c>
      <c r="H27147" s="10">
        <v>0</v>
      </c>
      <c r="I27147" s="4" t="s">
        <v>828</v>
      </c>
      <c r="J27147" s="7" t="str">
        <f>VLOOKUP(C27147,'[1]T. Apoyo Sistema'!$B$1:$C$89,2,0)</f>
        <v>SI</v>
      </c>
    </row>
    <row r="27148" spans="1:10" x14ac:dyDescent="0.25">
      <c r="A27148" s="4" t="str">
        <f>CONCATENATE(B27148,"-",C27148,"-",D27148)</f>
        <v>46270-POX38-psa6</v>
      </c>
      <c r="B27148" s="16">
        <v>46270</v>
      </c>
      <c r="C27148" s="10" t="s">
        <v>45</v>
      </c>
      <c r="D27148" s="10" t="s">
        <v>93</v>
      </c>
      <c r="E27148" s="10">
        <v>0</v>
      </c>
      <c r="F27148" s="10">
        <v>1.6666666666666666E-2</v>
      </c>
      <c r="G27148" s="10">
        <v>23.966666666666669</v>
      </c>
      <c r="H27148" s="10">
        <v>0</v>
      </c>
      <c r="I27148" s="4" t="s">
        <v>828</v>
      </c>
      <c r="J27148" s="7" t="str">
        <f>VLOOKUP(C27148,'[1]T. Apoyo Sistema'!$B$1:$C$89,2,0)</f>
        <v>SI</v>
      </c>
    </row>
    <row r="27149" spans="1:10" x14ac:dyDescent="0.25">
      <c r="A27149" s="4" t="str">
        <f>CONCATENATE(B27149,"-",C27149,"-",D27149)</f>
        <v>46270-POX38-sec1</v>
      </c>
      <c r="B27149" s="16">
        <v>46270</v>
      </c>
      <c r="C27149" s="10" t="s">
        <v>45</v>
      </c>
      <c r="D27149" s="10" t="s">
        <v>75</v>
      </c>
      <c r="E27149" s="10">
        <v>0</v>
      </c>
      <c r="F27149" s="10">
        <v>18.466666666666665</v>
      </c>
      <c r="G27149" s="10">
        <v>5.5166666666666693</v>
      </c>
      <c r="H27149" s="10">
        <v>0</v>
      </c>
      <c r="I27149" s="4" t="s">
        <v>828</v>
      </c>
      <c r="J27149" s="7" t="str">
        <f>VLOOKUP(C27149,'[1]T. Apoyo Sistema'!$B$1:$C$89,2,0)</f>
        <v>SI</v>
      </c>
    </row>
    <row r="27150" spans="1:10" x14ac:dyDescent="0.25">
      <c r="A27150" s="4" t="str">
        <f>CONCATENATE(B27150,"-",C27150,"-",D27150)</f>
        <v>46270-POX38-sec2</v>
      </c>
      <c r="B27150" s="16">
        <v>46270</v>
      </c>
      <c r="C27150" s="10" t="s">
        <v>45</v>
      </c>
      <c r="D27150" s="10" t="s">
        <v>76</v>
      </c>
      <c r="E27150" s="10">
        <v>0</v>
      </c>
      <c r="F27150" s="10">
        <v>18.483333333333334</v>
      </c>
      <c r="G27150" s="10">
        <v>5.5</v>
      </c>
      <c r="H27150" s="10">
        <v>0</v>
      </c>
      <c r="I27150" s="4" t="s">
        <v>828</v>
      </c>
      <c r="J27150" s="7" t="str">
        <f>VLOOKUP(C27150,'[1]T. Apoyo Sistema'!$B$1:$C$89,2,0)</f>
        <v>SI</v>
      </c>
    </row>
    <row r="27151" spans="1:10" x14ac:dyDescent="0.25">
      <c r="A27151" s="4" t="str">
        <f>CONCATENATE(B27151,"-",C27151,"-",D27151)</f>
        <v>46272-OXMPN7-gen1</v>
      </c>
      <c r="B27151" s="16">
        <v>46272</v>
      </c>
      <c r="C27151" s="10" t="s">
        <v>65</v>
      </c>
      <c r="D27151" s="10" t="s">
        <v>59</v>
      </c>
      <c r="E27151" s="10">
        <v>0</v>
      </c>
      <c r="F27151" s="10">
        <v>23.983333333333334</v>
      </c>
      <c r="G27151" s="10">
        <v>0</v>
      </c>
      <c r="H27151" s="10">
        <v>0</v>
      </c>
      <c r="I27151" s="4" t="s">
        <v>828</v>
      </c>
      <c r="J27151" s="7" t="str">
        <f>VLOOKUP(C27151,'[1]T. Apoyo Sistema'!$B$1:$C$89,2,0)</f>
        <v>NO</v>
      </c>
    </row>
    <row r="27152" spans="1:10" x14ac:dyDescent="0.25">
      <c r="A27152" s="4" t="str">
        <f>CONCATENATE(B27152,"-",C27152,"-",D27152)</f>
        <v>46272-OXMPN7-psa1</v>
      </c>
      <c r="B27152" s="16">
        <v>46272</v>
      </c>
      <c r="C27152" s="10" t="s">
        <v>65</v>
      </c>
      <c r="D27152" s="10" t="s">
        <v>60</v>
      </c>
      <c r="E27152" s="10">
        <v>0</v>
      </c>
      <c r="F27152" s="10">
        <v>23.983333333333334</v>
      </c>
      <c r="G27152" s="10">
        <v>0</v>
      </c>
      <c r="H27152" s="10">
        <v>0</v>
      </c>
      <c r="I27152" s="4" t="s">
        <v>828</v>
      </c>
      <c r="J27152" s="7" t="str">
        <f>VLOOKUP(C27152,'[1]T. Apoyo Sistema'!$B$1:$C$89,2,0)</f>
        <v>NO</v>
      </c>
    </row>
    <row r="27153" spans="1:10" x14ac:dyDescent="0.25">
      <c r="A27153" s="4" t="str">
        <f>CONCATENATE(B27153,"-",C27153,"-",D27153)</f>
        <v>46272-POX24-bbd1</v>
      </c>
      <c r="B27153" s="16">
        <v>46272</v>
      </c>
      <c r="C27153" s="10" t="s">
        <v>87</v>
      </c>
      <c r="D27153" s="10" t="s">
        <v>69</v>
      </c>
      <c r="E27153" s="10">
        <v>0</v>
      </c>
      <c r="F27153" s="10">
        <v>0</v>
      </c>
      <c r="G27153" s="10">
        <v>23.983333333333334</v>
      </c>
      <c r="H27153" s="10">
        <v>0</v>
      </c>
      <c r="I27153" s="4" t="s">
        <v>828</v>
      </c>
      <c r="J27153" s="7" t="str">
        <f>VLOOKUP(C27153,'[1]T. Apoyo Sistema'!$B$1:$C$89,2,0)</f>
        <v>SI</v>
      </c>
    </row>
    <row r="27154" spans="1:10" x14ac:dyDescent="0.25">
      <c r="A27154" s="4" t="str">
        <f>CONCATENATE(B27154,"-",C27154,"-",D27154)</f>
        <v>46272-POX42-bbd1</v>
      </c>
      <c r="B27154" s="16">
        <v>46272</v>
      </c>
      <c r="C27154" s="10" t="s">
        <v>44</v>
      </c>
      <c r="D27154" s="10" t="s">
        <v>69</v>
      </c>
      <c r="E27154" s="10">
        <v>0</v>
      </c>
      <c r="F27154" s="10">
        <v>0</v>
      </c>
      <c r="G27154" s="10">
        <v>24</v>
      </c>
      <c r="H27154" s="10">
        <v>0</v>
      </c>
      <c r="I27154" s="4" t="s">
        <v>828</v>
      </c>
      <c r="J27154" s="7" t="str">
        <f>VLOOKUP(C27154,'[1]T. Apoyo Sistema'!$B$1:$C$89,2,0)</f>
        <v>SI</v>
      </c>
    </row>
    <row r="27155" spans="1:10" x14ac:dyDescent="0.25">
      <c r="A27155" s="4" t="str">
        <f>CONCATENATE(B27155,"-",C27155,"-",D27155)</f>
        <v>46272-POX42-bbd2</v>
      </c>
      <c r="B27155" s="16">
        <v>46272</v>
      </c>
      <c r="C27155" s="10" t="s">
        <v>44</v>
      </c>
      <c r="D27155" s="10" t="s">
        <v>70</v>
      </c>
      <c r="E27155" s="10">
        <v>0</v>
      </c>
      <c r="F27155" s="10">
        <v>0</v>
      </c>
      <c r="G27155" s="10">
        <v>24</v>
      </c>
      <c r="H27155" s="10">
        <v>0</v>
      </c>
      <c r="I27155" s="4" t="s">
        <v>828</v>
      </c>
      <c r="J27155" s="7" t="str">
        <f>VLOOKUP(C27155,'[1]T. Apoyo Sistema'!$B$1:$C$89,2,0)</f>
        <v>SI</v>
      </c>
    </row>
    <row r="27156" spans="1:10" x14ac:dyDescent="0.25">
      <c r="A27156" s="4" t="str">
        <f>CONCATENATE(B27156,"-",C27156,"-",D27156)</f>
        <v>46272-POX42-com1</v>
      </c>
      <c r="B27156" s="16">
        <v>46272</v>
      </c>
      <c r="C27156" s="10" t="s">
        <v>44</v>
      </c>
      <c r="D27156" s="10" t="s">
        <v>71</v>
      </c>
      <c r="E27156" s="10">
        <v>0</v>
      </c>
      <c r="F27156" s="10">
        <v>0.11666666666666667</v>
      </c>
      <c r="G27156" s="10">
        <v>23.883333333333333</v>
      </c>
      <c r="H27156" s="10">
        <v>0</v>
      </c>
      <c r="I27156" s="4" t="s">
        <v>828</v>
      </c>
      <c r="J27156" s="7" t="str">
        <f>VLOOKUP(C27156,'[1]T. Apoyo Sistema'!$B$1:$C$89,2,0)</f>
        <v>SI</v>
      </c>
    </row>
    <row r="27157" spans="1:10" x14ac:dyDescent="0.25">
      <c r="A27157" s="4" t="str">
        <f>CONCATENATE(B27157,"-",C27157,"-",D27157)</f>
        <v>46272-POX42-com2</v>
      </c>
      <c r="B27157" s="16">
        <v>46272</v>
      </c>
      <c r="C27157" s="10" t="s">
        <v>44</v>
      </c>
      <c r="D27157" s="10" t="s">
        <v>72</v>
      </c>
      <c r="E27157" s="10">
        <v>0</v>
      </c>
      <c r="F27157" s="10">
        <v>0.1</v>
      </c>
      <c r="G27157" s="10">
        <v>23.9</v>
      </c>
      <c r="H27157" s="10">
        <v>0</v>
      </c>
      <c r="I27157" s="4" t="s">
        <v>828</v>
      </c>
      <c r="J27157" s="7" t="str">
        <f>VLOOKUP(C27157,'[1]T. Apoyo Sistema'!$B$1:$C$89,2,0)</f>
        <v>SI</v>
      </c>
    </row>
    <row r="27158" spans="1:10" x14ac:dyDescent="0.25">
      <c r="A27158" s="4" t="str">
        <f>CONCATENATE(B27158,"-",C27158,"-",D27158)</f>
        <v>46272-POX42-com3</v>
      </c>
      <c r="B27158" s="16">
        <v>46272</v>
      </c>
      <c r="C27158" s="10" t="s">
        <v>44</v>
      </c>
      <c r="D27158" s="10" t="s">
        <v>77</v>
      </c>
      <c r="E27158" s="10">
        <v>0</v>
      </c>
      <c r="F27158" s="10">
        <v>0.15</v>
      </c>
      <c r="G27158" s="10">
        <v>23.85</v>
      </c>
      <c r="H27158" s="10">
        <v>0</v>
      </c>
      <c r="I27158" s="4" t="s">
        <v>828</v>
      </c>
      <c r="J27158" s="7" t="str">
        <f>VLOOKUP(C27158,'[1]T. Apoyo Sistema'!$B$1:$C$89,2,0)</f>
        <v>SI</v>
      </c>
    </row>
    <row r="27159" spans="1:10" x14ac:dyDescent="0.25">
      <c r="A27159" s="4" t="str">
        <f>CONCATENATE(B27159,"-",C27159,"-",D27159)</f>
        <v>46272-POX42-gen1</v>
      </c>
      <c r="B27159" s="16">
        <v>46272</v>
      </c>
      <c r="C27159" s="10" t="s">
        <v>44</v>
      </c>
      <c r="D27159" s="10" t="s">
        <v>59</v>
      </c>
      <c r="E27159" s="10">
        <v>0</v>
      </c>
      <c r="F27159" s="10">
        <v>0</v>
      </c>
      <c r="G27159" s="10">
        <v>24</v>
      </c>
      <c r="H27159" s="10">
        <v>0</v>
      </c>
      <c r="I27159" s="4" t="s">
        <v>828</v>
      </c>
      <c r="J27159" s="7" t="str">
        <f>VLOOKUP(C27159,'[1]T. Apoyo Sistema'!$B$1:$C$89,2,0)</f>
        <v>SI</v>
      </c>
    </row>
    <row r="27160" spans="1:10" x14ac:dyDescent="0.25">
      <c r="A27160" s="4" t="str">
        <f>CONCATENATE(B27160,"-",C27160,"-",D27160)</f>
        <v>46272-POX42-gen2</v>
      </c>
      <c r="B27160" s="16">
        <v>46272</v>
      </c>
      <c r="C27160" s="10" t="s">
        <v>44</v>
      </c>
      <c r="D27160" s="10" t="s">
        <v>73</v>
      </c>
      <c r="E27160" s="10">
        <v>0</v>
      </c>
      <c r="F27160" s="10">
        <v>0.26666666666666666</v>
      </c>
      <c r="G27160" s="10">
        <v>23.733333333333334</v>
      </c>
      <c r="H27160" s="10">
        <v>0</v>
      </c>
      <c r="I27160" s="4" t="s">
        <v>828</v>
      </c>
      <c r="J27160" s="7" t="str">
        <f>VLOOKUP(C27160,'[1]T. Apoyo Sistema'!$B$1:$C$89,2,0)</f>
        <v>SI</v>
      </c>
    </row>
    <row r="27161" spans="1:10" x14ac:dyDescent="0.25">
      <c r="A27161" s="4" t="str">
        <f>CONCATENATE(B27161,"-",C27161,"-",D27161)</f>
        <v>46272-POX42-psa1</v>
      </c>
      <c r="B27161" s="16">
        <v>46272</v>
      </c>
      <c r="C27161" s="10" t="s">
        <v>44</v>
      </c>
      <c r="D27161" s="10" t="s">
        <v>60</v>
      </c>
      <c r="E27161" s="10">
        <v>0</v>
      </c>
      <c r="F27161" s="10">
        <v>3.3333333333333333E-2</v>
      </c>
      <c r="G27161" s="10">
        <v>23.966666666666665</v>
      </c>
      <c r="H27161" s="10">
        <v>0</v>
      </c>
      <c r="I27161" s="4" t="s">
        <v>828</v>
      </c>
      <c r="J27161" s="7" t="str">
        <f>VLOOKUP(C27161,'[1]T. Apoyo Sistema'!$B$1:$C$89,2,0)</f>
        <v>SI</v>
      </c>
    </row>
    <row r="27162" spans="1:10" x14ac:dyDescent="0.25">
      <c r="A27162" s="4" t="str">
        <f>CONCATENATE(B27162,"-",C27162,"-",D27162)</f>
        <v>46272-POX42-psa2</v>
      </c>
      <c r="B27162" s="16">
        <v>46272</v>
      </c>
      <c r="C27162" s="10" t="s">
        <v>44</v>
      </c>
      <c r="D27162" s="10" t="s">
        <v>74</v>
      </c>
      <c r="E27162" s="10">
        <v>0</v>
      </c>
      <c r="F27162" s="10">
        <v>3.3333333333333333E-2</v>
      </c>
      <c r="G27162" s="10">
        <v>23.966666666666665</v>
      </c>
      <c r="H27162" s="10">
        <v>0</v>
      </c>
      <c r="I27162" s="4" t="s">
        <v>828</v>
      </c>
      <c r="J27162" s="7" t="str">
        <f>VLOOKUP(C27162,'[1]T. Apoyo Sistema'!$B$1:$C$89,2,0)</f>
        <v>SI</v>
      </c>
    </row>
    <row r="27163" spans="1:10" x14ac:dyDescent="0.25">
      <c r="A27163" s="4" t="str">
        <f>CONCATENATE(B27163,"-",C27163,"-",D27163)</f>
        <v>46272-POX42-psa3</v>
      </c>
      <c r="B27163" s="16">
        <v>46272</v>
      </c>
      <c r="C27163" s="10" t="s">
        <v>44</v>
      </c>
      <c r="D27163" s="10" t="s">
        <v>79</v>
      </c>
      <c r="E27163" s="10">
        <v>0</v>
      </c>
      <c r="F27163" s="10">
        <v>3.3333333333333333E-2</v>
      </c>
      <c r="G27163" s="10">
        <v>23.966666666666665</v>
      </c>
      <c r="H27163" s="10">
        <v>0</v>
      </c>
      <c r="I27163" s="4" t="s">
        <v>828</v>
      </c>
      <c r="J27163" s="7" t="str">
        <f>VLOOKUP(C27163,'[1]T. Apoyo Sistema'!$B$1:$C$89,2,0)</f>
        <v>SI</v>
      </c>
    </row>
    <row r="27164" spans="1:10" x14ac:dyDescent="0.25">
      <c r="A27164" s="4" t="str">
        <f>CONCATENATE(B27164,"-",C27164,"-",D27164)</f>
        <v>46272-POX42-psa4</v>
      </c>
      <c r="B27164" s="16">
        <v>46272</v>
      </c>
      <c r="C27164" s="10" t="s">
        <v>44</v>
      </c>
      <c r="D27164" s="10" t="s">
        <v>80</v>
      </c>
      <c r="E27164" s="10">
        <v>0</v>
      </c>
      <c r="F27164" s="10">
        <v>3.3333333333333333E-2</v>
      </c>
      <c r="G27164" s="10">
        <v>23.966666666666665</v>
      </c>
      <c r="H27164" s="10">
        <v>0</v>
      </c>
      <c r="I27164" s="4" t="s">
        <v>828</v>
      </c>
      <c r="J27164" s="7" t="str">
        <f>VLOOKUP(C27164,'[1]T. Apoyo Sistema'!$B$1:$C$89,2,0)</f>
        <v>SI</v>
      </c>
    </row>
    <row r="27165" spans="1:10" x14ac:dyDescent="0.25">
      <c r="A27165" s="4" t="str">
        <f>CONCATENATE(B27165,"-",C27165,"-",D27165)</f>
        <v>46272-POX42-psa5</v>
      </c>
      <c r="B27165" s="16">
        <v>46272</v>
      </c>
      <c r="C27165" s="10" t="s">
        <v>44</v>
      </c>
      <c r="D27165" s="10" t="s">
        <v>92</v>
      </c>
      <c r="E27165" s="10">
        <v>0</v>
      </c>
      <c r="F27165" s="10">
        <v>1.6666666666666666E-2</v>
      </c>
      <c r="G27165" s="10">
        <v>23.983333333333334</v>
      </c>
      <c r="H27165" s="10">
        <v>0</v>
      </c>
      <c r="I27165" s="4" t="s">
        <v>828</v>
      </c>
      <c r="J27165" s="7" t="str">
        <f>VLOOKUP(C27165,'[1]T. Apoyo Sistema'!$B$1:$C$89,2,0)</f>
        <v>SI</v>
      </c>
    </row>
    <row r="27166" spans="1:10" x14ac:dyDescent="0.25">
      <c r="A27166" s="4" t="str">
        <f>CONCATENATE(B27166,"-",C27166,"-",D27166)</f>
        <v>46272-POX42-psa6</v>
      </c>
      <c r="B27166" s="16">
        <v>46272</v>
      </c>
      <c r="C27166" s="10" t="s">
        <v>44</v>
      </c>
      <c r="D27166" s="10" t="s">
        <v>93</v>
      </c>
      <c r="E27166" s="10">
        <v>0</v>
      </c>
      <c r="F27166" s="10">
        <v>1.6666666666666666E-2</v>
      </c>
      <c r="G27166" s="10">
        <v>23.983333333333334</v>
      </c>
      <c r="H27166" s="10">
        <v>0</v>
      </c>
      <c r="I27166" s="4" t="s">
        <v>828</v>
      </c>
      <c r="J27166" s="7" t="str">
        <f>VLOOKUP(C27166,'[1]T. Apoyo Sistema'!$B$1:$C$89,2,0)</f>
        <v>SI</v>
      </c>
    </row>
    <row r="27167" spans="1:10" x14ac:dyDescent="0.25">
      <c r="A27167" s="4" t="str">
        <f>CONCATENATE(B27167,"-",C27167,"-",D27167)</f>
        <v>46272-POX42-sec1</v>
      </c>
      <c r="B27167" s="16">
        <v>46272</v>
      </c>
      <c r="C27167" s="10" t="s">
        <v>44</v>
      </c>
      <c r="D27167" s="10" t="s">
        <v>75</v>
      </c>
      <c r="E27167" s="10">
        <v>0</v>
      </c>
      <c r="F27167" s="10">
        <v>0.2</v>
      </c>
      <c r="G27167" s="10">
        <v>23.8</v>
      </c>
      <c r="H27167" s="10">
        <v>0</v>
      </c>
      <c r="I27167" s="4" t="s">
        <v>828</v>
      </c>
      <c r="J27167" s="7" t="str">
        <f>VLOOKUP(C27167,'[1]T. Apoyo Sistema'!$B$1:$C$89,2,0)</f>
        <v>SI</v>
      </c>
    </row>
    <row r="27168" spans="1:10" x14ac:dyDescent="0.25">
      <c r="A27168" s="4" t="str">
        <f>CONCATENATE(B27168,"-",C27168,"-",D27168)</f>
        <v>46272-POX42-sec2</v>
      </c>
      <c r="B27168" s="16">
        <v>46272</v>
      </c>
      <c r="C27168" s="10" t="s">
        <v>44</v>
      </c>
      <c r="D27168" s="10" t="s">
        <v>76</v>
      </c>
      <c r="E27168" s="10">
        <v>0</v>
      </c>
      <c r="F27168" s="10">
        <v>0.2</v>
      </c>
      <c r="G27168" s="10">
        <v>23.8</v>
      </c>
      <c r="H27168" s="10">
        <v>0</v>
      </c>
      <c r="I27168" s="4" t="s">
        <v>828</v>
      </c>
      <c r="J27168" s="7" t="str">
        <f>VLOOKUP(C27168,'[1]T. Apoyo Sistema'!$B$1:$C$89,2,0)</f>
        <v>SI</v>
      </c>
    </row>
    <row r="27169" spans="1:10" x14ac:dyDescent="0.25">
      <c r="A27169" s="4" t="str">
        <f>CONCATENATE(B27169,"-",C27169,"-",D27169)</f>
        <v>46272-POX43-bbd1</v>
      </c>
      <c r="B27169" s="16">
        <v>46272</v>
      </c>
      <c r="C27169" s="10" t="s">
        <v>96</v>
      </c>
      <c r="D27169" s="10" t="s">
        <v>69</v>
      </c>
      <c r="E27169" s="10">
        <v>0</v>
      </c>
      <c r="F27169" s="10">
        <v>0.78333333333333333</v>
      </c>
      <c r="G27169" s="10">
        <v>23.216666666666665</v>
      </c>
      <c r="H27169" s="10">
        <v>0</v>
      </c>
      <c r="I27169" s="4" t="s">
        <v>828</v>
      </c>
      <c r="J27169" s="7" t="str">
        <f>VLOOKUP(C27169,'[1]T. Apoyo Sistema'!$B$1:$C$89,2,0)</f>
        <v>SI</v>
      </c>
    </row>
    <row r="27170" spans="1:10" x14ac:dyDescent="0.25">
      <c r="A27170" s="4" t="str">
        <f>CONCATENATE(B27170,"-",C27170,"-",D27170)</f>
        <v>46272-POX43-bbd2</v>
      </c>
      <c r="B27170" s="16">
        <v>46272</v>
      </c>
      <c r="C27170" s="10" t="s">
        <v>96</v>
      </c>
      <c r="D27170" s="10" t="s">
        <v>70</v>
      </c>
      <c r="E27170" s="10">
        <v>0</v>
      </c>
      <c r="F27170" s="10">
        <v>0</v>
      </c>
      <c r="G27170" s="10">
        <v>24</v>
      </c>
      <c r="H27170" s="10">
        <v>0</v>
      </c>
      <c r="I27170" s="4" t="s">
        <v>828</v>
      </c>
      <c r="J27170" s="7" t="str">
        <f>VLOOKUP(C27170,'[1]T. Apoyo Sistema'!$B$1:$C$89,2,0)</f>
        <v>SI</v>
      </c>
    </row>
    <row r="27171" spans="1:10" x14ac:dyDescent="0.25">
      <c r="A27171" s="4" t="str">
        <f>CONCATENATE(B27171,"-",C27171,"-",D27171)</f>
        <v>46272-POX43-com1</v>
      </c>
      <c r="B27171" s="16">
        <v>46272</v>
      </c>
      <c r="C27171" s="10" t="s">
        <v>96</v>
      </c>
      <c r="D27171" s="10" t="s">
        <v>71</v>
      </c>
      <c r="E27171" s="10">
        <v>0</v>
      </c>
      <c r="F27171" s="10">
        <v>0</v>
      </c>
      <c r="G27171" s="10">
        <v>24</v>
      </c>
      <c r="H27171" s="10">
        <v>0</v>
      </c>
      <c r="I27171" s="4" t="s">
        <v>828</v>
      </c>
      <c r="J27171" s="7" t="str">
        <f>VLOOKUP(C27171,'[1]T. Apoyo Sistema'!$B$1:$C$89,2,0)</f>
        <v>SI</v>
      </c>
    </row>
    <row r="27172" spans="1:10" x14ac:dyDescent="0.25">
      <c r="A27172" s="4" t="str">
        <f>CONCATENATE(B27172,"-",C27172,"-",D27172)</f>
        <v>46272-POX43-com2</v>
      </c>
      <c r="B27172" s="16">
        <v>46272</v>
      </c>
      <c r="C27172" s="10" t="s">
        <v>96</v>
      </c>
      <c r="D27172" s="10" t="s">
        <v>72</v>
      </c>
      <c r="E27172" s="10">
        <v>0</v>
      </c>
      <c r="F27172" s="10">
        <v>24</v>
      </c>
      <c r="G27172" s="10">
        <v>0</v>
      </c>
      <c r="H27172" s="10">
        <v>0</v>
      </c>
      <c r="I27172" s="4" t="s">
        <v>828</v>
      </c>
      <c r="J27172" s="7" t="str">
        <f>VLOOKUP(C27172,'[1]T. Apoyo Sistema'!$B$1:$C$89,2,0)</f>
        <v>SI</v>
      </c>
    </row>
    <row r="27173" spans="1:10" x14ac:dyDescent="0.25">
      <c r="A27173" s="4" t="str">
        <f>CONCATENATE(B27173,"-",C27173,"-",D27173)</f>
        <v>46272-POX43-com3</v>
      </c>
      <c r="B27173" s="16">
        <v>46272</v>
      </c>
      <c r="C27173" s="10" t="s">
        <v>96</v>
      </c>
      <c r="D27173" s="10" t="s">
        <v>77</v>
      </c>
      <c r="E27173" s="10">
        <v>0</v>
      </c>
      <c r="F27173" s="10">
        <v>24</v>
      </c>
      <c r="G27173" s="10">
        <v>0</v>
      </c>
      <c r="H27173" s="10">
        <v>0</v>
      </c>
      <c r="I27173" s="4" t="s">
        <v>828</v>
      </c>
      <c r="J27173" s="7" t="str">
        <f>VLOOKUP(C27173,'[1]T. Apoyo Sistema'!$B$1:$C$89,2,0)</f>
        <v>SI</v>
      </c>
    </row>
    <row r="27174" spans="1:10" x14ac:dyDescent="0.25">
      <c r="A27174" s="4" t="str">
        <f>CONCATENATE(B27174,"-",C27174,"-",D27174)</f>
        <v>46272-POX43-com4</v>
      </c>
      <c r="B27174" s="16">
        <v>46272</v>
      </c>
      <c r="C27174" s="10" t="s">
        <v>96</v>
      </c>
      <c r="D27174" s="10" t="s">
        <v>78</v>
      </c>
      <c r="E27174" s="10">
        <v>0</v>
      </c>
      <c r="F27174" s="10">
        <v>20.3</v>
      </c>
      <c r="G27174" s="10">
        <v>3.6999999999999993</v>
      </c>
      <c r="H27174" s="10">
        <v>0</v>
      </c>
      <c r="I27174" s="4" t="s">
        <v>828</v>
      </c>
      <c r="J27174" s="7" t="str">
        <f>VLOOKUP(C27174,'[1]T. Apoyo Sistema'!$B$1:$C$89,2,0)</f>
        <v>SI</v>
      </c>
    </row>
    <row r="27175" spans="1:10" x14ac:dyDescent="0.25">
      <c r="A27175" s="4" t="str">
        <f>CONCATENATE(B27175,"-",C27175,"-",D27175)</f>
        <v>46272-POX43-gen1</v>
      </c>
      <c r="B27175" s="16">
        <v>46272</v>
      </c>
      <c r="C27175" s="10" t="s">
        <v>96</v>
      </c>
      <c r="D27175" s="10" t="s">
        <v>59</v>
      </c>
      <c r="E27175" s="10">
        <v>0</v>
      </c>
      <c r="F27175" s="10">
        <v>0</v>
      </c>
      <c r="G27175" s="10">
        <v>24</v>
      </c>
      <c r="H27175" s="10">
        <v>0</v>
      </c>
      <c r="I27175" s="4" t="s">
        <v>828</v>
      </c>
      <c r="J27175" s="7" t="str">
        <f>VLOOKUP(C27175,'[1]T. Apoyo Sistema'!$B$1:$C$89,2,0)</f>
        <v>SI</v>
      </c>
    </row>
    <row r="27176" spans="1:10" x14ac:dyDescent="0.25">
      <c r="A27176" s="4" t="str">
        <f>CONCATENATE(B27176,"-",C27176,"-",D27176)</f>
        <v>46272-POX43-gen2</v>
      </c>
      <c r="B27176" s="16">
        <v>46272</v>
      </c>
      <c r="C27176" s="10" t="s">
        <v>96</v>
      </c>
      <c r="D27176" s="10" t="s">
        <v>73</v>
      </c>
      <c r="E27176" s="10">
        <v>0</v>
      </c>
      <c r="F27176" s="10">
        <v>24</v>
      </c>
      <c r="G27176" s="10">
        <v>0</v>
      </c>
      <c r="H27176" s="10">
        <v>0</v>
      </c>
      <c r="I27176" s="4" t="s">
        <v>828</v>
      </c>
      <c r="J27176" s="7" t="str">
        <f>VLOOKUP(C27176,'[1]T. Apoyo Sistema'!$B$1:$C$89,2,0)</f>
        <v>SI</v>
      </c>
    </row>
    <row r="27177" spans="1:10" x14ac:dyDescent="0.25">
      <c r="A27177" s="4" t="str">
        <f>CONCATENATE(B27177,"-",C27177,"-",D27177)</f>
        <v>46272-POX43-psa1</v>
      </c>
      <c r="B27177" s="16">
        <v>46272</v>
      </c>
      <c r="C27177" s="10" t="s">
        <v>96</v>
      </c>
      <c r="D27177" s="10" t="s">
        <v>60</v>
      </c>
      <c r="E27177" s="10">
        <v>0</v>
      </c>
      <c r="F27177" s="10">
        <v>19.983333333333334</v>
      </c>
      <c r="G27177" s="10">
        <v>4.0166666666666657</v>
      </c>
      <c r="H27177" s="10">
        <v>0</v>
      </c>
      <c r="I27177" s="4" t="s">
        <v>828</v>
      </c>
      <c r="J27177" s="7" t="str">
        <f>VLOOKUP(C27177,'[1]T. Apoyo Sistema'!$B$1:$C$89,2,0)</f>
        <v>SI</v>
      </c>
    </row>
    <row r="27178" spans="1:10" x14ac:dyDescent="0.25">
      <c r="A27178" s="4" t="str">
        <f>CONCATENATE(B27178,"-",C27178,"-",D27178)</f>
        <v>46272-POX43-psa2</v>
      </c>
      <c r="B27178" s="16">
        <v>46272</v>
      </c>
      <c r="C27178" s="10" t="s">
        <v>96</v>
      </c>
      <c r="D27178" s="10" t="s">
        <v>74</v>
      </c>
      <c r="E27178" s="10">
        <v>0</v>
      </c>
      <c r="F27178" s="10">
        <v>24</v>
      </c>
      <c r="G27178" s="10">
        <v>0</v>
      </c>
      <c r="H27178" s="10">
        <v>0</v>
      </c>
      <c r="I27178" s="4" t="s">
        <v>828</v>
      </c>
      <c r="J27178" s="7" t="str">
        <f>VLOOKUP(C27178,'[1]T. Apoyo Sistema'!$B$1:$C$89,2,0)</f>
        <v>SI</v>
      </c>
    </row>
    <row r="27179" spans="1:10" x14ac:dyDescent="0.25">
      <c r="A27179" s="4" t="str">
        <f>CONCATENATE(B27179,"-",C27179,"-",D27179)</f>
        <v>46272-POX43-psa3</v>
      </c>
      <c r="B27179" s="16">
        <v>46272</v>
      </c>
      <c r="C27179" s="10" t="s">
        <v>96</v>
      </c>
      <c r="D27179" s="10" t="s">
        <v>79</v>
      </c>
      <c r="E27179" s="10">
        <v>0</v>
      </c>
      <c r="F27179" s="10">
        <v>0</v>
      </c>
      <c r="G27179" s="10">
        <v>0</v>
      </c>
      <c r="H27179" s="10">
        <v>24</v>
      </c>
      <c r="I27179" s="4" t="s">
        <v>828</v>
      </c>
      <c r="J27179" s="7" t="str">
        <f>VLOOKUP(C27179,'[1]T. Apoyo Sistema'!$B$1:$C$89,2,0)</f>
        <v>SI</v>
      </c>
    </row>
    <row r="27180" spans="1:10" x14ac:dyDescent="0.25">
      <c r="A27180" s="4" t="str">
        <f>CONCATENATE(B27180,"-",C27180,"-",D27180)</f>
        <v>46272-POX43-psa4</v>
      </c>
      <c r="B27180" s="16">
        <v>46272</v>
      </c>
      <c r="C27180" s="10" t="s">
        <v>96</v>
      </c>
      <c r="D27180" s="10" t="s">
        <v>80</v>
      </c>
      <c r="E27180" s="10">
        <v>0</v>
      </c>
      <c r="F27180" s="10">
        <v>24</v>
      </c>
      <c r="G27180" s="10">
        <v>0</v>
      </c>
      <c r="H27180" s="10">
        <v>0</v>
      </c>
      <c r="I27180" s="4" t="s">
        <v>828</v>
      </c>
      <c r="J27180" s="7" t="str">
        <f>VLOOKUP(C27180,'[1]T. Apoyo Sistema'!$B$1:$C$89,2,0)</f>
        <v>SI</v>
      </c>
    </row>
    <row r="27181" spans="1:10" x14ac:dyDescent="0.25">
      <c r="A27181" s="4" t="str">
        <f>CONCATENATE(B27181,"-",C27181,"-",D27181)</f>
        <v>46272-POX43-sec1</v>
      </c>
      <c r="B27181" s="16">
        <v>46272</v>
      </c>
      <c r="C27181" s="10" t="s">
        <v>96</v>
      </c>
      <c r="D27181" s="10" t="s">
        <v>75</v>
      </c>
      <c r="E27181" s="10">
        <v>0</v>
      </c>
      <c r="F27181" s="10">
        <v>24</v>
      </c>
      <c r="G27181" s="10">
        <v>0</v>
      </c>
      <c r="H27181" s="10">
        <v>0</v>
      </c>
      <c r="I27181" s="4" t="s">
        <v>828</v>
      </c>
      <c r="J27181" s="7" t="str">
        <f>VLOOKUP(C27181,'[1]T. Apoyo Sistema'!$B$1:$C$89,2,0)</f>
        <v>SI</v>
      </c>
    </row>
    <row r="27182" spans="1:10" x14ac:dyDescent="0.25">
      <c r="A27182" s="4" t="str">
        <f>CONCATENATE(B27182,"-",C27182,"-",D27182)</f>
        <v>46272-POX43-sec2</v>
      </c>
      <c r="B27182" s="16">
        <v>46272</v>
      </c>
      <c r="C27182" s="10" t="s">
        <v>96</v>
      </c>
      <c r="D27182" s="10" t="s">
        <v>76</v>
      </c>
      <c r="E27182" s="10">
        <v>0</v>
      </c>
      <c r="F27182" s="10">
        <v>24</v>
      </c>
      <c r="G27182" s="10">
        <v>0</v>
      </c>
      <c r="H27182" s="10">
        <v>0</v>
      </c>
      <c r="I27182" s="4" t="s">
        <v>828</v>
      </c>
      <c r="J27182" s="7" t="str">
        <f>VLOOKUP(C27182,'[1]T. Apoyo Sistema'!$B$1:$C$89,2,0)</f>
        <v>SI</v>
      </c>
    </row>
    <row r="27183" spans="1:10" x14ac:dyDescent="0.25">
      <c r="A27183" s="4" t="str">
        <f>CONCATENATE(B27183,"-",C27183,"-",D27183)</f>
        <v>46272-POX45-bbd1</v>
      </c>
      <c r="B27183" s="16">
        <v>46272</v>
      </c>
      <c r="C27183" s="10" t="s">
        <v>27</v>
      </c>
      <c r="D27183" s="10" t="s">
        <v>69</v>
      </c>
      <c r="E27183" s="10">
        <v>0</v>
      </c>
      <c r="F27183" s="10">
        <v>1.0333333333333334</v>
      </c>
      <c r="G27183" s="10">
        <v>22.966666666666665</v>
      </c>
      <c r="H27183" s="10">
        <v>0</v>
      </c>
      <c r="I27183" s="4" t="s">
        <v>828</v>
      </c>
      <c r="J27183" s="7" t="str">
        <f>VLOOKUP(C27183,'[1]T. Apoyo Sistema'!$B$1:$C$89,2,0)</f>
        <v>SI</v>
      </c>
    </row>
    <row r="27184" spans="1:10" x14ac:dyDescent="0.25">
      <c r="A27184" s="4" t="str">
        <f>CONCATENATE(B27184,"-",C27184,"-",D27184)</f>
        <v>46272-POX45-bbd2</v>
      </c>
      <c r="B27184" s="16">
        <v>46272</v>
      </c>
      <c r="C27184" s="10" t="s">
        <v>27</v>
      </c>
      <c r="D27184" s="10" t="s">
        <v>70</v>
      </c>
      <c r="E27184" s="10">
        <v>0</v>
      </c>
      <c r="F27184" s="10">
        <v>0</v>
      </c>
      <c r="G27184" s="10">
        <v>24</v>
      </c>
      <c r="H27184" s="10">
        <v>0</v>
      </c>
      <c r="I27184" s="4" t="s">
        <v>828</v>
      </c>
      <c r="J27184" s="7" t="str">
        <f>VLOOKUP(C27184,'[1]T. Apoyo Sistema'!$B$1:$C$89,2,0)</f>
        <v>SI</v>
      </c>
    </row>
    <row r="27185" spans="1:10" x14ac:dyDescent="0.25">
      <c r="A27185" s="4" t="str">
        <f>CONCATENATE(B27185,"-",C27185,"-",D27185)</f>
        <v>46272-POX45-com1</v>
      </c>
      <c r="B27185" s="16">
        <v>46272</v>
      </c>
      <c r="C27185" s="10" t="s">
        <v>27</v>
      </c>
      <c r="D27185" s="10" t="s">
        <v>71</v>
      </c>
      <c r="E27185" s="10">
        <v>0</v>
      </c>
      <c r="F27185" s="10">
        <v>23.783333333333335</v>
      </c>
      <c r="G27185" s="10">
        <v>0.21666666666666501</v>
      </c>
      <c r="H27185" s="10">
        <v>0</v>
      </c>
      <c r="I27185" s="4" t="s">
        <v>828</v>
      </c>
      <c r="J27185" s="7" t="str">
        <f>VLOOKUP(C27185,'[1]T. Apoyo Sistema'!$B$1:$C$89,2,0)</f>
        <v>SI</v>
      </c>
    </row>
    <row r="27186" spans="1:10" x14ac:dyDescent="0.25">
      <c r="A27186" s="4" t="str">
        <f>CONCATENATE(B27186,"-",C27186,"-",D27186)</f>
        <v>46272-POX45-com2</v>
      </c>
      <c r="B27186" s="16">
        <v>46272</v>
      </c>
      <c r="C27186" s="10" t="s">
        <v>27</v>
      </c>
      <c r="D27186" s="10" t="s">
        <v>72</v>
      </c>
      <c r="E27186" s="10">
        <v>0</v>
      </c>
      <c r="F27186" s="10">
        <v>23.783333333333335</v>
      </c>
      <c r="G27186" s="10">
        <v>0.21666666666666501</v>
      </c>
      <c r="H27186" s="10">
        <v>0</v>
      </c>
      <c r="I27186" s="4" t="s">
        <v>828</v>
      </c>
      <c r="J27186" s="7" t="str">
        <f>VLOOKUP(C27186,'[1]T. Apoyo Sistema'!$B$1:$C$89,2,0)</f>
        <v>SI</v>
      </c>
    </row>
    <row r="27187" spans="1:10" x14ac:dyDescent="0.25">
      <c r="A27187" s="4" t="str">
        <f>CONCATENATE(B27187,"-",C27187,"-",D27187)</f>
        <v>46272-POX45-com3</v>
      </c>
      <c r="B27187" s="16">
        <v>46272</v>
      </c>
      <c r="C27187" s="10" t="s">
        <v>27</v>
      </c>
      <c r="D27187" s="10" t="s">
        <v>77</v>
      </c>
      <c r="E27187" s="10">
        <v>0</v>
      </c>
      <c r="F27187" s="10">
        <v>22.133333333333333</v>
      </c>
      <c r="G27187" s="10">
        <v>1.8666666666666671</v>
      </c>
      <c r="H27187" s="10">
        <v>0</v>
      </c>
      <c r="I27187" s="4" t="s">
        <v>828</v>
      </c>
      <c r="J27187" s="7" t="str">
        <f>VLOOKUP(C27187,'[1]T. Apoyo Sistema'!$B$1:$C$89,2,0)</f>
        <v>SI</v>
      </c>
    </row>
    <row r="27188" spans="1:10" x14ac:dyDescent="0.25">
      <c r="A27188" s="4" t="str">
        <f>CONCATENATE(B27188,"-",C27188,"-",D27188)</f>
        <v>46272-POX45-com4</v>
      </c>
      <c r="B27188" s="16">
        <v>46272</v>
      </c>
      <c r="C27188" s="10" t="s">
        <v>27</v>
      </c>
      <c r="D27188" s="10" t="s">
        <v>78</v>
      </c>
      <c r="E27188" s="10">
        <v>0</v>
      </c>
      <c r="F27188" s="10">
        <v>23.816666666666666</v>
      </c>
      <c r="G27188" s="10">
        <v>0.18333333333333357</v>
      </c>
      <c r="H27188" s="10">
        <v>0</v>
      </c>
      <c r="I27188" s="4" t="s">
        <v>828</v>
      </c>
      <c r="J27188" s="7" t="str">
        <f>VLOOKUP(C27188,'[1]T. Apoyo Sistema'!$B$1:$C$89,2,0)</f>
        <v>SI</v>
      </c>
    </row>
    <row r="27189" spans="1:10" x14ac:dyDescent="0.25">
      <c r="A27189" s="4" t="str">
        <f>CONCATENATE(B27189,"-",C27189,"-",D27189)</f>
        <v>46272-POX45-gen1</v>
      </c>
      <c r="B27189" s="16">
        <v>46272</v>
      </c>
      <c r="C27189" s="10" t="s">
        <v>27</v>
      </c>
      <c r="D27189" s="10" t="s">
        <v>59</v>
      </c>
      <c r="E27189" s="10">
        <v>0</v>
      </c>
      <c r="F27189" s="10">
        <v>8.8000000000000007</v>
      </c>
      <c r="G27189" s="10">
        <v>15.2</v>
      </c>
      <c r="H27189" s="10">
        <v>0</v>
      </c>
      <c r="I27189" s="4" t="s">
        <v>828</v>
      </c>
      <c r="J27189" s="7" t="str">
        <f>VLOOKUP(C27189,'[1]T. Apoyo Sistema'!$B$1:$C$89,2,0)</f>
        <v>SI</v>
      </c>
    </row>
    <row r="27190" spans="1:10" x14ac:dyDescent="0.25">
      <c r="A27190" s="4" t="str">
        <f>CONCATENATE(B27190,"-",C27190,"-",D27190)</f>
        <v>46272-POX45-gen2</v>
      </c>
      <c r="B27190" s="16">
        <v>46272</v>
      </c>
      <c r="C27190" s="10" t="s">
        <v>27</v>
      </c>
      <c r="D27190" s="10" t="s">
        <v>73</v>
      </c>
      <c r="E27190" s="10">
        <v>1</v>
      </c>
      <c r="F27190" s="10">
        <v>15.1</v>
      </c>
      <c r="G27190" s="10">
        <v>7.5666666666666664</v>
      </c>
      <c r="H27190" s="10">
        <v>1.3333333333333333</v>
      </c>
      <c r="I27190" s="4" t="s">
        <v>828</v>
      </c>
      <c r="J27190" s="7" t="str">
        <f>VLOOKUP(C27190,'[1]T. Apoyo Sistema'!$B$1:$C$89,2,0)</f>
        <v>SI</v>
      </c>
    </row>
    <row r="27191" spans="1:10" x14ac:dyDescent="0.25">
      <c r="A27191" s="4" t="str">
        <f>CONCATENATE(B27191,"-",C27191,"-",D27191)</f>
        <v>46272-POX45-psa1</v>
      </c>
      <c r="B27191" s="16">
        <v>46272</v>
      </c>
      <c r="C27191" s="10" t="s">
        <v>27</v>
      </c>
      <c r="D27191" s="10" t="s">
        <v>60</v>
      </c>
      <c r="E27191" s="10">
        <v>0</v>
      </c>
      <c r="F27191" s="10">
        <v>23.75</v>
      </c>
      <c r="G27191" s="10">
        <v>0.25</v>
      </c>
      <c r="H27191" s="10">
        <v>0</v>
      </c>
      <c r="I27191" s="4" t="s">
        <v>828</v>
      </c>
      <c r="J27191" s="7" t="str">
        <f>VLOOKUP(C27191,'[1]T. Apoyo Sistema'!$B$1:$C$89,2,0)</f>
        <v>SI</v>
      </c>
    </row>
    <row r="27192" spans="1:10" x14ac:dyDescent="0.25">
      <c r="A27192" s="4" t="str">
        <f>CONCATENATE(B27192,"-",C27192,"-",D27192)</f>
        <v>46272-POX45-psa2</v>
      </c>
      <c r="B27192" s="16">
        <v>46272</v>
      </c>
      <c r="C27192" s="10" t="s">
        <v>27</v>
      </c>
      <c r="D27192" s="10" t="s">
        <v>74</v>
      </c>
      <c r="E27192" s="10">
        <v>0</v>
      </c>
      <c r="F27192" s="10">
        <v>23.733333333333334</v>
      </c>
      <c r="G27192" s="10">
        <v>0.26666666666666572</v>
      </c>
      <c r="H27192" s="10">
        <v>0</v>
      </c>
      <c r="I27192" s="4" t="s">
        <v>828</v>
      </c>
      <c r="J27192" s="7" t="str">
        <f>VLOOKUP(C27192,'[1]T. Apoyo Sistema'!$B$1:$C$89,2,0)</f>
        <v>SI</v>
      </c>
    </row>
    <row r="27193" spans="1:10" x14ac:dyDescent="0.25">
      <c r="A27193" s="4" t="str">
        <f>CONCATENATE(B27193,"-",C27193,"-",D27193)</f>
        <v>46272-POX45-psa3</v>
      </c>
      <c r="B27193" s="16">
        <v>46272</v>
      </c>
      <c r="C27193" s="10" t="s">
        <v>27</v>
      </c>
      <c r="D27193" s="10" t="s">
        <v>79</v>
      </c>
      <c r="E27193" s="10">
        <v>0</v>
      </c>
      <c r="F27193" s="10">
        <v>21.916666666666668</v>
      </c>
      <c r="G27193" s="10">
        <v>2.0833333333333321</v>
      </c>
      <c r="H27193" s="10">
        <v>0</v>
      </c>
      <c r="I27193" s="4" t="s">
        <v>828</v>
      </c>
      <c r="J27193" s="7" t="str">
        <f>VLOOKUP(C27193,'[1]T. Apoyo Sistema'!$B$1:$C$89,2,0)</f>
        <v>SI</v>
      </c>
    </row>
    <row r="27194" spans="1:10" x14ac:dyDescent="0.25">
      <c r="A27194" s="4" t="str">
        <f>CONCATENATE(B27194,"-",C27194,"-",D27194)</f>
        <v>46272-POX45-psa4</v>
      </c>
      <c r="B27194" s="16">
        <v>46272</v>
      </c>
      <c r="C27194" s="10" t="s">
        <v>27</v>
      </c>
      <c r="D27194" s="10" t="s">
        <v>80</v>
      </c>
      <c r="E27194" s="10">
        <v>0</v>
      </c>
      <c r="F27194" s="10">
        <v>23.75</v>
      </c>
      <c r="G27194" s="10">
        <v>0.25</v>
      </c>
      <c r="H27194" s="10">
        <v>0</v>
      </c>
      <c r="I27194" s="4" t="s">
        <v>828</v>
      </c>
      <c r="J27194" s="7" t="str">
        <f>VLOOKUP(C27194,'[1]T. Apoyo Sistema'!$B$1:$C$89,2,0)</f>
        <v>SI</v>
      </c>
    </row>
    <row r="27195" spans="1:10" x14ac:dyDescent="0.25">
      <c r="A27195" s="4" t="str">
        <f>CONCATENATE(B27195,"-",C27195,"-",D27195)</f>
        <v>46272-POX45-sec1</v>
      </c>
      <c r="B27195" s="16">
        <v>46272</v>
      </c>
      <c r="C27195" s="10" t="s">
        <v>27</v>
      </c>
      <c r="D27195" s="10" t="s">
        <v>75</v>
      </c>
      <c r="E27195" s="10">
        <v>0</v>
      </c>
      <c r="F27195" s="10">
        <v>23.85</v>
      </c>
      <c r="G27195" s="10">
        <v>0.14999999999999858</v>
      </c>
      <c r="H27195" s="10">
        <v>0</v>
      </c>
      <c r="I27195" s="4" t="s">
        <v>828</v>
      </c>
      <c r="J27195" s="7" t="str">
        <f>VLOOKUP(C27195,'[1]T. Apoyo Sistema'!$B$1:$C$89,2,0)</f>
        <v>SI</v>
      </c>
    </row>
    <row r="27196" spans="1:10" x14ac:dyDescent="0.25">
      <c r="A27196" s="4" t="str">
        <f>CONCATENATE(B27196,"-",C27196,"-",D27196)</f>
        <v>46272-POX45-sec2</v>
      </c>
      <c r="B27196" s="16">
        <v>46272</v>
      </c>
      <c r="C27196" s="10" t="s">
        <v>27</v>
      </c>
      <c r="D27196" s="10" t="s">
        <v>76</v>
      </c>
      <c r="E27196" s="10">
        <v>0</v>
      </c>
      <c r="F27196" s="10">
        <v>23.85</v>
      </c>
      <c r="G27196" s="10">
        <v>0.14999999999999858</v>
      </c>
      <c r="H27196" s="10">
        <v>0</v>
      </c>
      <c r="I27196" s="4" t="s">
        <v>828</v>
      </c>
      <c r="J27196" s="7" t="str">
        <f>VLOOKUP(C27196,'[1]T. Apoyo Sistema'!$B$1:$C$89,2,0)</f>
        <v>SI</v>
      </c>
    </row>
    <row r="27197" spans="1:10" x14ac:dyDescent="0.25">
      <c r="A27197" s="4" t="str">
        <f>CONCATENATE(B27197,"-",C27197,"-",D27197)</f>
        <v>46272-POX46-bbd1</v>
      </c>
      <c r="B27197" s="16">
        <v>46272</v>
      </c>
      <c r="C27197" s="10" t="s">
        <v>20</v>
      </c>
      <c r="D27197" s="10" t="s">
        <v>69</v>
      </c>
      <c r="E27197" s="10">
        <v>0</v>
      </c>
      <c r="F27197" s="10">
        <v>0.38333333333333336</v>
      </c>
      <c r="G27197" s="10">
        <v>23.616666666666667</v>
      </c>
      <c r="H27197" s="10">
        <v>0</v>
      </c>
      <c r="I27197" s="4" t="s">
        <v>828</v>
      </c>
      <c r="J27197" s="7" t="str">
        <f>VLOOKUP(C27197,'[1]T. Apoyo Sistema'!$B$1:$C$89,2,0)</f>
        <v>SI</v>
      </c>
    </row>
    <row r="27198" spans="1:10" x14ac:dyDescent="0.25">
      <c r="A27198" s="4" t="str">
        <f>CONCATENATE(B27198,"-",C27198,"-",D27198)</f>
        <v>46272-POX46-bbd2</v>
      </c>
      <c r="B27198" s="16">
        <v>46272</v>
      </c>
      <c r="C27198" s="10" t="s">
        <v>20</v>
      </c>
      <c r="D27198" s="10" t="s">
        <v>70</v>
      </c>
      <c r="E27198" s="10">
        <v>0</v>
      </c>
      <c r="F27198" s="10">
        <v>0</v>
      </c>
      <c r="G27198" s="10">
        <v>24</v>
      </c>
      <c r="H27198" s="10">
        <v>0</v>
      </c>
      <c r="I27198" s="4" t="s">
        <v>828</v>
      </c>
      <c r="J27198" s="7" t="str">
        <f>VLOOKUP(C27198,'[1]T. Apoyo Sistema'!$B$1:$C$89,2,0)</f>
        <v>SI</v>
      </c>
    </row>
    <row r="27199" spans="1:10" x14ac:dyDescent="0.25">
      <c r="A27199" s="4" t="str">
        <f>CONCATENATE(B27199,"-",C27199,"-",D27199)</f>
        <v>46272-POX46-com1</v>
      </c>
      <c r="B27199" s="16">
        <v>46272</v>
      </c>
      <c r="C27199" s="10" t="s">
        <v>20</v>
      </c>
      <c r="D27199" s="10" t="s">
        <v>71</v>
      </c>
      <c r="E27199" s="10">
        <v>0</v>
      </c>
      <c r="F27199" s="10">
        <v>5.2333333333333334</v>
      </c>
      <c r="G27199" s="10">
        <v>18.766666666666666</v>
      </c>
      <c r="H27199" s="10">
        <v>0</v>
      </c>
      <c r="I27199" s="4" t="s">
        <v>828</v>
      </c>
      <c r="J27199" s="7" t="str">
        <f>VLOOKUP(C27199,'[1]T. Apoyo Sistema'!$B$1:$C$89,2,0)</f>
        <v>SI</v>
      </c>
    </row>
    <row r="27200" spans="1:10" x14ac:dyDescent="0.25">
      <c r="A27200" s="4" t="str">
        <f>CONCATENATE(B27200,"-",C27200,"-",D27200)</f>
        <v>46272-POX46-com2</v>
      </c>
      <c r="B27200" s="16">
        <v>46272</v>
      </c>
      <c r="C27200" s="10" t="s">
        <v>20</v>
      </c>
      <c r="D27200" s="10" t="s">
        <v>72</v>
      </c>
      <c r="E27200" s="10">
        <v>0</v>
      </c>
      <c r="F27200" s="10">
        <v>13.033333333333333</v>
      </c>
      <c r="G27200" s="10">
        <v>10.966666666666667</v>
      </c>
      <c r="H27200" s="10">
        <v>0</v>
      </c>
      <c r="I27200" s="4" t="s">
        <v>828</v>
      </c>
      <c r="J27200" s="7" t="str">
        <f>VLOOKUP(C27200,'[1]T. Apoyo Sistema'!$B$1:$C$89,2,0)</f>
        <v>SI</v>
      </c>
    </row>
    <row r="27201" spans="1:10" x14ac:dyDescent="0.25">
      <c r="A27201" s="4" t="str">
        <f>CONCATENATE(B27201,"-",C27201,"-",D27201)</f>
        <v>46272-POX46-com3</v>
      </c>
      <c r="B27201" s="16">
        <v>46272</v>
      </c>
      <c r="C27201" s="10" t="s">
        <v>20</v>
      </c>
      <c r="D27201" s="10" t="s">
        <v>77</v>
      </c>
      <c r="E27201" s="10">
        <v>0</v>
      </c>
      <c r="F27201" s="10">
        <v>8.75</v>
      </c>
      <c r="G27201" s="10">
        <v>15.25</v>
      </c>
      <c r="H27201" s="10">
        <v>0</v>
      </c>
      <c r="I27201" s="4" t="s">
        <v>828</v>
      </c>
      <c r="J27201" s="7" t="str">
        <f>VLOOKUP(C27201,'[1]T. Apoyo Sistema'!$B$1:$C$89,2,0)</f>
        <v>SI</v>
      </c>
    </row>
    <row r="27202" spans="1:10" x14ac:dyDescent="0.25">
      <c r="A27202" s="4" t="str">
        <f>CONCATENATE(B27202,"-",C27202,"-",D27202)</f>
        <v>46272-POX46-gen1</v>
      </c>
      <c r="B27202" s="16">
        <v>46272</v>
      </c>
      <c r="C27202" s="10" t="s">
        <v>20</v>
      </c>
      <c r="D27202" s="10" t="s">
        <v>59</v>
      </c>
      <c r="E27202" s="10">
        <v>0</v>
      </c>
      <c r="F27202" s="10">
        <v>0</v>
      </c>
      <c r="G27202" s="10">
        <v>24</v>
      </c>
      <c r="H27202" s="10">
        <v>0</v>
      </c>
      <c r="I27202" s="4" t="s">
        <v>828</v>
      </c>
      <c r="J27202" s="7" t="str">
        <f>VLOOKUP(C27202,'[1]T. Apoyo Sistema'!$B$1:$C$89,2,0)</f>
        <v>SI</v>
      </c>
    </row>
    <row r="27203" spans="1:10" x14ac:dyDescent="0.25">
      <c r="A27203" s="4" t="str">
        <f>CONCATENATE(B27203,"-",C27203,"-",D27203)</f>
        <v>46272-POX46-gen2</v>
      </c>
      <c r="B27203" s="16">
        <v>46272</v>
      </c>
      <c r="C27203" s="10" t="s">
        <v>20</v>
      </c>
      <c r="D27203" s="10" t="s">
        <v>73</v>
      </c>
      <c r="E27203" s="10">
        <v>0</v>
      </c>
      <c r="F27203" s="10">
        <v>14.083333333333334</v>
      </c>
      <c r="G27203" s="10">
        <v>9.9166666666666661</v>
      </c>
      <c r="H27203" s="10">
        <v>0</v>
      </c>
      <c r="I27203" s="4" t="s">
        <v>828</v>
      </c>
      <c r="J27203" s="7" t="str">
        <f>VLOOKUP(C27203,'[1]T. Apoyo Sistema'!$B$1:$C$89,2,0)</f>
        <v>SI</v>
      </c>
    </row>
    <row r="27204" spans="1:10" x14ac:dyDescent="0.25">
      <c r="A27204" s="4" t="str">
        <f>CONCATENATE(B27204,"-",C27204,"-",D27204)</f>
        <v>46272-POX46-psa1</v>
      </c>
      <c r="B27204" s="16">
        <v>46272</v>
      </c>
      <c r="C27204" s="10" t="s">
        <v>20</v>
      </c>
      <c r="D27204" s="10" t="s">
        <v>60</v>
      </c>
      <c r="E27204" s="10">
        <v>0</v>
      </c>
      <c r="F27204" s="10">
        <v>12.133333333333333</v>
      </c>
      <c r="G27204" s="10">
        <v>11.866666666666667</v>
      </c>
      <c r="H27204" s="10">
        <v>0</v>
      </c>
      <c r="I27204" s="4" t="s">
        <v>828</v>
      </c>
      <c r="J27204" s="7" t="str">
        <f>VLOOKUP(C27204,'[1]T. Apoyo Sistema'!$B$1:$C$89,2,0)</f>
        <v>SI</v>
      </c>
    </row>
    <row r="27205" spans="1:10" x14ac:dyDescent="0.25">
      <c r="A27205" s="4" t="str">
        <f>CONCATENATE(B27205,"-",C27205,"-",D27205)</f>
        <v>46272-POX46-psa2</v>
      </c>
      <c r="B27205" s="16">
        <v>46272</v>
      </c>
      <c r="C27205" s="10" t="s">
        <v>20</v>
      </c>
      <c r="D27205" s="10" t="s">
        <v>74</v>
      </c>
      <c r="E27205" s="10">
        <v>0</v>
      </c>
      <c r="F27205" s="10">
        <v>8.0500000000000007</v>
      </c>
      <c r="G27205" s="10">
        <v>15.95</v>
      </c>
      <c r="H27205" s="10">
        <v>0</v>
      </c>
      <c r="I27205" s="4" t="s">
        <v>828</v>
      </c>
      <c r="J27205" s="7" t="str">
        <f>VLOOKUP(C27205,'[1]T. Apoyo Sistema'!$B$1:$C$89,2,0)</f>
        <v>SI</v>
      </c>
    </row>
    <row r="27206" spans="1:10" x14ac:dyDescent="0.25">
      <c r="A27206" s="4" t="str">
        <f>CONCATENATE(B27206,"-",C27206,"-",D27206)</f>
        <v>46272-POX46-psa3</v>
      </c>
      <c r="B27206" s="16">
        <v>46272</v>
      </c>
      <c r="C27206" s="10" t="s">
        <v>20</v>
      </c>
      <c r="D27206" s="10" t="s">
        <v>79</v>
      </c>
      <c r="E27206" s="10">
        <v>0</v>
      </c>
      <c r="F27206" s="10">
        <v>8.0166666666666675</v>
      </c>
      <c r="G27206" s="10">
        <v>15.983333333333333</v>
      </c>
      <c r="H27206" s="10">
        <v>0</v>
      </c>
      <c r="I27206" s="4" t="s">
        <v>828</v>
      </c>
      <c r="J27206" s="7" t="str">
        <f>VLOOKUP(C27206,'[1]T. Apoyo Sistema'!$B$1:$C$89,2,0)</f>
        <v>SI</v>
      </c>
    </row>
    <row r="27207" spans="1:10" x14ac:dyDescent="0.25">
      <c r="A27207" s="4" t="str">
        <f>CONCATENATE(B27207,"-",C27207,"-",D27207)</f>
        <v>46272-POX46-psa4</v>
      </c>
      <c r="B27207" s="16">
        <v>46272</v>
      </c>
      <c r="C27207" s="10" t="s">
        <v>20</v>
      </c>
      <c r="D27207" s="10" t="s">
        <v>80</v>
      </c>
      <c r="E27207" s="10">
        <v>0</v>
      </c>
      <c r="F27207" s="10">
        <v>12.05</v>
      </c>
      <c r="G27207" s="10">
        <v>11.95</v>
      </c>
      <c r="H27207" s="10">
        <v>0</v>
      </c>
      <c r="I27207" s="4" t="s">
        <v>828</v>
      </c>
      <c r="J27207" s="7" t="str">
        <f>VLOOKUP(C27207,'[1]T. Apoyo Sistema'!$B$1:$C$89,2,0)</f>
        <v>SI</v>
      </c>
    </row>
    <row r="27208" spans="1:10" x14ac:dyDescent="0.25">
      <c r="A27208" s="4" t="str">
        <f>CONCATENATE(B27208,"-",C27208,"-",D27208)</f>
        <v>46272-POX46-psa5</v>
      </c>
      <c r="B27208" s="16">
        <v>46272</v>
      </c>
      <c r="C27208" s="10" t="s">
        <v>20</v>
      </c>
      <c r="D27208" s="10" t="s">
        <v>92</v>
      </c>
      <c r="E27208" s="10">
        <v>0</v>
      </c>
      <c r="F27208" s="10">
        <v>4.7166666666666668</v>
      </c>
      <c r="G27208" s="10">
        <v>19.283333333333331</v>
      </c>
      <c r="H27208" s="10">
        <v>0</v>
      </c>
      <c r="I27208" s="4" t="s">
        <v>828</v>
      </c>
      <c r="J27208" s="7" t="str">
        <f>VLOOKUP(C27208,'[1]T. Apoyo Sistema'!$B$1:$C$89,2,0)</f>
        <v>SI</v>
      </c>
    </row>
    <row r="27209" spans="1:10" x14ac:dyDescent="0.25">
      <c r="A27209" s="4" t="str">
        <f>CONCATENATE(B27209,"-",C27209,"-",D27209)</f>
        <v>46272-POX46-psa6</v>
      </c>
      <c r="B27209" s="16">
        <v>46272</v>
      </c>
      <c r="C27209" s="10" t="s">
        <v>20</v>
      </c>
      <c r="D27209" s="10" t="s">
        <v>93</v>
      </c>
      <c r="E27209" s="10">
        <v>0</v>
      </c>
      <c r="F27209" s="10">
        <v>4.7166666666666668</v>
      </c>
      <c r="G27209" s="10">
        <v>19.283333333333331</v>
      </c>
      <c r="H27209" s="10">
        <v>0</v>
      </c>
      <c r="I27209" s="4" t="s">
        <v>828</v>
      </c>
      <c r="J27209" s="7" t="str">
        <f>VLOOKUP(C27209,'[1]T. Apoyo Sistema'!$B$1:$C$89,2,0)</f>
        <v>SI</v>
      </c>
    </row>
    <row r="27210" spans="1:10" x14ac:dyDescent="0.25">
      <c r="A27210" s="4" t="str">
        <f>CONCATENATE(B27210,"-",C27210,"-",D27210)</f>
        <v>46272-POX46-sec1</v>
      </c>
      <c r="B27210" s="16">
        <v>46272</v>
      </c>
      <c r="C27210" s="10" t="s">
        <v>20</v>
      </c>
      <c r="D27210" s="10" t="s">
        <v>75</v>
      </c>
      <c r="E27210" s="10">
        <v>0</v>
      </c>
      <c r="F27210" s="10">
        <v>13.65</v>
      </c>
      <c r="G27210" s="10">
        <v>10.35</v>
      </c>
      <c r="H27210" s="10">
        <v>0</v>
      </c>
      <c r="I27210" s="4" t="s">
        <v>828</v>
      </c>
      <c r="J27210" s="7" t="str">
        <f>VLOOKUP(C27210,'[1]T. Apoyo Sistema'!$B$1:$C$89,2,0)</f>
        <v>SI</v>
      </c>
    </row>
    <row r="27211" spans="1:10" x14ac:dyDescent="0.25">
      <c r="A27211" s="4" t="str">
        <f>CONCATENATE(B27211,"-",C27211,"-",D27211)</f>
        <v>46272-POX46-sec2</v>
      </c>
      <c r="B27211" s="16">
        <v>46272</v>
      </c>
      <c r="C27211" s="10" t="s">
        <v>20</v>
      </c>
      <c r="D27211" s="10" t="s">
        <v>76</v>
      </c>
      <c r="E27211" s="10">
        <v>0</v>
      </c>
      <c r="F27211" s="10">
        <v>13.65</v>
      </c>
      <c r="G27211" s="10">
        <v>10.35</v>
      </c>
      <c r="H27211" s="10">
        <v>0</v>
      </c>
      <c r="I27211" s="4" t="s">
        <v>828</v>
      </c>
      <c r="J27211" s="7" t="str">
        <f>VLOOKUP(C27211,'[1]T. Apoyo Sistema'!$B$1:$C$89,2,0)</f>
        <v>SI</v>
      </c>
    </row>
    <row r="27212" spans="1:10" x14ac:dyDescent="0.25">
      <c r="A27212" s="4" t="str">
        <f>CONCATENATE(B27212,"-",C27212,"-",D27212)</f>
        <v>46272-POX47-bbd1</v>
      </c>
      <c r="B27212" s="16">
        <v>46272</v>
      </c>
      <c r="C27212" s="10" t="s">
        <v>97</v>
      </c>
      <c r="D27212" s="10" t="s">
        <v>69</v>
      </c>
      <c r="E27212" s="10">
        <v>0</v>
      </c>
      <c r="F27212" s="10">
        <v>0</v>
      </c>
      <c r="G27212" s="10">
        <v>24</v>
      </c>
      <c r="H27212" s="10">
        <v>0</v>
      </c>
      <c r="I27212" s="4" t="s">
        <v>828</v>
      </c>
      <c r="J27212" s="7" t="str">
        <f>VLOOKUP(C27212,'[1]T. Apoyo Sistema'!$B$1:$C$89,2,0)</f>
        <v>SI</v>
      </c>
    </row>
    <row r="27213" spans="1:10" x14ac:dyDescent="0.25">
      <c r="A27213" s="4" t="str">
        <f>CONCATENATE(B27213,"-",C27213,"-",D27213)</f>
        <v>46272-POX47-bbd2</v>
      </c>
      <c r="B27213" s="16">
        <v>46272</v>
      </c>
      <c r="C27213" s="10" t="s">
        <v>97</v>
      </c>
      <c r="D27213" s="10" t="s">
        <v>70</v>
      </c>
      <c r="E27213" s="10">
        <v>0</v>
      </c>
      <c r="F27213" s="10">
        <v>0.58333333333333337</v>
      </c>
      <c r="G27213" s="10">
        <v>23.416666666666668</v>
      </c>
      <c r="H27213" s="10">
        <v>0</v>
      </c>
      <c r="I27213" s="4" t="s">
        <v>828</v>
      </c>
      <c r="J27213" s="7" t="str">
        <f>VLOOKUP(C27213,'[1]T. Apoyo Sistema'!$B$1:$C$89,2,0)</f>
        <v>SI</v>
      </c>
    </row>
    <row r="27214" spans="1:10" x14ac:dyDescent="0.25">
      <c r="A27214" s="4" t="str">
        <f>CONCATENATE(B27214,"-",C27214,"-",D27214)</f>
        <v>46272-POX47-com1</v>
      </c>
      <c r="B27214" s="16">
        <v>46272</v>
      </c>
      <c r="C27214" s="10" t="s">
        <v>97</v>
      </c>
      <c r="D27214" s="10" t="s">
        <v>71</v>
      </c>
      <c r="E27214" s="10">
        <v>0</v>
      </c>
      <c r="F27214" s="10">
        <v>15.333333333333334</v>
      </c>
      <c r="G27214" s="10">
        <v>8.6666666666666661</v>
      </c>
      <c r="H27214" s="10">
        <v>0</v>
      </c>
      <c r="I27214" s="4" t="s">
        <v>828</v>
      </c>
      <c r="J27214" s="7" t="str">
        <f>VLOOKUP(C27214,'[1]T. Apoyo Sistema'!$B$1:$C$89,2,0)</f>
        <v>SI</v>
      </c>
    </row>
    <row r="27215" spans="1:10" x14ac:dyDescent="0.25">
      <c r="A27215" s="4" t="str">
        <f>CONCATENATE(B27215,"-",C27215,"-",D27215)</f>
        <v>46272-POX47-com2</v>
      </c>
      <c r="B27215" s="16">
        <v>46272</v>
      </c>
      <c r="C27215" s="10" t="s">
        <v>97</v>
      </c>
      <c r="D27215" s="10" t="s">
        <v>72</v>
      </c>
      <c r="E27215" s="10">
        <v>0</v>
      </c>
      <c r="F27215" s="10">
        <v>15.033333333333333</v>
      </c>
      <c r="G27215" s="10">
        <v>8.9666666666666668</v>
      </c>
      <c r="H27215" s="10">
        <v>0</v>
      </c>
      <c r="I27215" s="4" t="s">
        <v>828</v>
      </c>
      <c r="J27215" s="7" t="str">
        <f>VLOOKUP(C27215,'[1]T. Apoyo Sistema'!$B$1:$C$89,2,0)</f>
        <v>SI</v>
      </c>
    </row>
    <row r="27216" spans="1:10" x14ac:dyDescent="0.25">
      <c r="A27216" s="4" t="str">
        <f>CONCATENATE(B27216,"-",C27216,"-",D27216)</f>
        <v>46272-POX47-com3</v>
      </c>
      <c r="B27216" s="16">
        <v>46272</v>
      </c>
      <c r="C27216" s="10" t="s">
        <v>97</v>
      </c>
      <c r="D27216" s="10" t="s">
        <v>77</v>
      </c>
      <c r="E27216" s="10">
        <v>0</v>
      </c>
      <c r="F27216" s="10">
        <v>0.83333333333333337</v>
      </c>
      <c r="G27216" s="10">
        <v>23.166666666666668</v>
      </c>
      <c r="H27216" s="10">
        <v>0</v>
      </c>
      <c r="I27216" s="4" t="s">
        <v>828</v>
      </c>
      <c r="J27216" s="7" t="str">
        <f>VLOOKUP(C27216,'[1]T. Apoyo Sistema'!$B$1:$C$89,2,0)</f>
        <v>SI</v>
      </c>
    </row>
    <row r="27217" spans="1:10" x14ac:dyDescent="0.25">
      <c r="A27217" s="4" t="str">
        <f>CONCATENATE(B27217,"-",C27217,"-",D27217)</f>
        <v>46272-POX47-com4</v>
      </c>
      <c r="B27217" s="16">
        <v>46272</v>
      </c>
      <c r="C27217" s="10" t="s">
        <v>97</v>
      </c>
      <c r="D27217" s="10" t="s">
        <v>78</v>
      </c>
      <c r="E27217" s="10">
        <v>0</v>
      </c>
      <c r="F27217" s="10">
        <v>15.583333333333334</v>
      </c>
      <c r="G27217" s="10">
        <v>8.4166666666666661</v>
      </c>
      <c r="H27217" s="10">
        <v>0</v>
      </c>
      <c r="I27217" s="4" t="s">
        <v>828</v>
      </c>
      <c r="J27217" s="7" t="str">
        <f>VLOOKUP(C27217,'[1]T. Apoyo Sistema'!$B$1:$C$89,2,0)</f>
        <v>SI</v>
      </c>
    </row>
    <row r="27218" spans="1:10" x14ac:dyDescent="0.25">
      <c r="A27218" s="4" t="str">
        <f>CONCATENATE(B27218,"-",C27218,"-",D27218)</f>
        <v>46272-POX47-gen1</v>
      </c>
      <c r="B27218" s="16">
        <v>46272</v>
      </c>
      <c r="C27218" s="10" t="s">
        <v>97</v>
      </c>
      <c r="D27218" s="10" t="s">
        <v>59</v>
      </c>
      <c r="E27218" s="10">
        <v>0</v>
      </c>
      <c r="F27218" s="10">
        <v>16.566666666666666</v>
      </c>
      <c r="G27218" s="10">
        <v>7.4333333333333336</v>
      </c>
      <c r="H27218" s="10">
        <v>0</v>
      </c>
      <c r="I27218" s="4" t="s">
        <v>828</v>
      </c>
      <c r="J27218" s="7" t="str">
        <f>VLOOKUP(C27218,'[1]T. Apoyo Sistema'!$B$1:$C$89,2,0)</f>
        <v>SI</v>
      </c>
    </row>
    <row r="27219" spans="1:10" x14ac:dyDescent="0.25">
      <c r="A27219" s="4" t="str">
        <f>CONCATENATE(B27219,"-",C27219,"-",D27219)</f>
        <v>46272-POX47-gen2</v>
      </c>
      <c r="B27219" s="16">
        <v>46272</v>
      </c>
      <c r="C27219" s="10" t="s">
        <v>97</v>
      </c>
      <c r="D27219" s="10" t="s">
        <v>73</v>
      </c>
      <c r="E27219" s="10">
        <v>0</v>
      </c>
      <c r="F27219" s="10">
        <v>0</v>
      </c>
      <c r="G27219" s="10">
        <v>0</v>
      </c>
      <c r="H27219" s="10">
        <v>24</v>
      </c>
      <c r="I27219" s="4" t="s">
        <v>828</v>
      </c>
      <c r="J27219" s="7" t="str">
        <f>VLOOKUP(C27219,'[1]T. Apoyo Sistema'!$B$1:$C$89,2,0)</f>
        <v>SI</v>
      </c>
    </row>
    <row r="27220" spans="1:10" x14ac:dyDescent="0.25">
      <c r="A27220" s="4" t="str">
        <f>CONCATENATE(B27220,"-",C27220,"-",D27220)</f>
        <v>46272-POX47-psa1</v>
      </c>
      <c r="B27220" s="16">
        <v>46272</v>
      </c>
      <c r="C27220" s="10" t="s">
        <v>97</v>
      </c>
      <c r="D27220" s="10" t="s">
        <v>60</v>
      </c>
      <c r="E27220" s="10">
        <v>0</v>
      </c>
      <c r="F27220" s="10">
        <v>14.75</v>
      </c>
      <c r="G27220" s="10">
        <v>9.25</v>
      </c>
      <c r="H27220" s="10">
        <v>0</v>
      </c>
      <c r="I27220" s="4" t="s">
        <v>828</v>
      </c>
      <c r="J27220" s="7" t="str">
        <f>VLOOKUP(C27220,'[1]T. Apoyo Sistema'!$B$1:$C$89,2,0)</f>
        <v>SI</v>
      </c>
    </row>
    <row r="27221" spans="1:10" x14ac:dyDescent="0.25">
      <c r="A27221" s="4" t="str">
        <f>CONCATENATE(B27221,"-",C27221,"-",D27221)</f>
        <v>46272-POX47-psa2</v>
      </c>
      <c r="B27221" s="16">
        <v>46272</v>
      </c>
      <c r="C27221" s="10" t="s">
        <v>97</v>
      </c>
      <c r="D27221" s="10" t="s">
        <v>74</v>
      </c>
      <c r="E27221" s="10">
        <v>0</v>
      </c>
      <c r="F27221" s="10">
        <v>14.516666666666667</v>
      </c>
      <c r="G27221" s="10">
        <v>9.4833333333333325</v>
      </c>
      <c r="H27221" s="10">
        <v>0</v>
      </c>
      <c r="I27221" s="4" t="s">
        <v>828</v>
      </c>
      <c r="J27221" s="7" t="str">
        <f>VLOOKUP(C27221,'[1]T. Apoyo Sistema'!$B$1:$C$89,2,0)</f>
        <v>SI</v>
      </c>
    </row>
    <row r="27222" spans="1:10" x14ac:dyDescent="0.25">
      <c r="A27222" s="4" t="str">
        <f>CONCATENATE(B27222,"-",C27222,"-",D27222)</f>
        <v>46272-POX47-psa3</v>
      </c>
      <c r="B27222" s="16">
        <v>46272</v>
      </c>
      <c r="C27222" s="10" t="s">
        <v>97</v>
      </c>
      <c r="D27222" s="10" t="s">
        <v>79</v>
      </c>
      <c r="E27222" s="10">
        <v>0</v>
      </c>
      <c r="F27222" s="10">
        <v>0.65</v>
      </c>
      <c r="G27222" s="10">
        <v>23.35</v>
      </c>
      <c r="H27222" s="10">
        <v>0</v>
      </c>
      <c r="I27222" s="4" t="s">
        <v>828</v>
      </c>
      <c r="J27222" s="7" t="str">
        <f>VLOOKUP(C27222,'[1]T. Apoyo Sistema'!$B$1:$C$89,2,0)</f>
        <v>SI</v>
      </c>
    </row>
    <row r="27223" spans="1:10" x14ac:dyDescent="0.25">
      <c r="A27223" s="4" t="str">
        <f>CONCATENATE(B27223,"-",C27223,"-",D27223)</f>
        <v>46272-POX47-psa4</v>
      </c>
      <c r="B27223" s="16">
        <v>46272</v>
      </c>
      <c r="C27223" s="10" t="s">
        <v>97</v>
      </c>
      <c r="D27223" s="10" t="s">
        <v>80</v>
      </c>
      <c r="E27223" s="10">
        <v>0</v>
      </c>
      <c r="F27223" s="10">
        <v>14.75</v>
      </c>
      <c r="G27223" s="10">
        <v>9.25</v>
      </c>
      <c r="H27223" s="10">
        <v>0</v>
      </c>
      <c r="I27223" s="4" t="s">
        <v>828</v>
      </c>
      <c r="J27223" s="7" t="str">
        <f>VLOOKUP(C27223,'[1]T. Apoyo Sistema'!$B$1:$C$89,2,0)</f>
        <v>SI</v>
      </c>
    </row>
    <row r="27224" spans="1:10" x14ac:dyDescent="0.25">
      <c r="A27224" s="4" t="str">
        <f>CONCATENATE(B27224,"-",C27224,"-",D27224)</f>
        <v>46272-POX47-sec1</v>
      </c>
      <c r="B27224" s="16">
        <v>46272</v>
      </c>
      <c r="C27224" s="10" t="s">
        <v>97</v>
      </c>
      <c r="D27224" s="10" t="s">
        <v>75</v>
      </c>
      <c r="E27224" s="10">
        <v>0</v>
      </c>
      <c r="F27224" s="10">
        <v>16.133333333333333</v>
      </c>
      <c r="G27224" s="10">
        <v>7.8666666666666671</v>
      </c>
      <c r="H27224" s="10">
        <v>0</v>
      </c>
      <c r="I27224" s="4" t="s">
        <v>828</v>
      </c>
      <c r="J27224" s="7" t="str">
        <f>VLOOKUP(C27224,'[1]T. Apoyo Sistema'!$B$1:$C$89,2,0)</f>
        <v>SI</v>
      </c>
    </row>
    <row r="27225" spans="1:10" x14ac:dyDescent="0.25">
      <c r="A27225" s="4" t="str">
        <f>CONCATENATE(B27225,"-",C27225,"-",D27225)</f>
        <v>46272-POX47-sec2</v>
      </c>
      <c r="B27225" s="16">
        <v>46272</v>
      </c>
      <c r="C27225" s="10" t="s">
        <v>97</v>
      </c>
      <c r="D27225" s="10" t="s">
        <v>76</v>
      </c>
      <c r="E27225" s="10">
        <v>0</v>
      </c>
      <c r="F27225" s="10">
        <v>16.133333333333333</v>
      </c>
      <c r="G27225" s="10">
        <v>7.8666666666666671</v>
      </c>
      <c r="H27225" s="10">
        <v>0</v>
      </c>
      <c r="I27225" s="4" t="s">
        <v>828</v>
      </c>
      <c r="J27225" s="7" t="str">
        <f>VLOOKUP(C27225,'[1]T. Apoyo Sistema'!$B$1:$C$89,2,0)</f>
        <v>SI</v>
      </c>
    </row>
    <row r="27226" spans="1:10" x14ac:dyDescent="0.25">
      <c r="A27226" s="4" t="str">
        <f>CONCATENATE(B27226,"-",C27226,"-",D27226)</f>
        <v>46272-POX48-bbd1</v>
      </c>
      <c r="B27226" s="16">
        <v>46272</v>
      </c>
      <c r="C27226" s="10" t="s">
        <v>25</v>
      </c>
      <c r="D27226" s="10" t="s">
        <v>69</v>
      </c>
      <c r="E27226" s="10">
        <v>0</v>
      </c>
      <c r="F27226" s="10">
        <v>0</v>
      </c>
      <c r="G27226" s="10">
        <v>24</v>
      </c>
      <c r="H27226" s="10">
        <v>0</v>
      </c>
      <c r="I27226" s="4" t="s">
        <v>828</v>
      </c>
      <c r="J27226" s="7" t="str">
        <f>VLOOKUP(C27226,'[1]T. Apoyo Sistema'!$B$1:$C$89,2,0)</f>
        <v>SI</v>
      </c>
    </row>
    <row r="27227" spans="1:10" x14ac:dyDescent="0.25">
      <c r="A27227" s="4" t="str">
        <f>CONCATENATE(B27227,"-",C27227,"-",D27227)</f>
        <v>46272-POX48-bbd2</v>
      </c>
      <c r="B27227" s="16">
        <v>46272</v>
      </c>
      <c r="C27227" s="10" t="s">
        <v>25</v>
      </c>
      <c r="D27227" s="10" t="s">
        <v>70</v>
      </c>
      <c r="E27227" s="10">
        <v>0</v>
      </c>
      <c r="F27227" s="10">
        <v>0</v>
      </c>
      <c r="G27227" s="10">
        <v>24</v>
      </c>
      <c r="H27227" s="10">
        <v>0</v>
      </c>
      <c r="I27227" s="4" t="s">
        <v>828</v>
      </c>
      <c r="J27227" s="7" t="str">
        <f>VLOOKUP(C27227,'[1]T. Apoyo Sistema'!$B$1:$C$89,2,0)</f>
        <v>SI</v>
      </c>
    </row>
    <row r="27228" spans="1:10" x14ac:dyDescent="0.25">
      <c r="A27228" s="4" t="str">
        <f>CONCATENATE(B27228,"-",C27228,"-",D27228)</f>
        <v>46272-POX48-com1</v>
      </c>
      <c r="B27228" s="16">
        <v>46272</v>
      </c>
      <c r="C27228" s="10" t="s">
        <v>25</v>
      </c>
      <c r="D27228" s="10" t="s">
        <v>71</v>
      </c>
      <c r="E27228" s="10">
        <v>0</v>
      </c>
      <c r="F27228" s="10">
        <v>0</v>
      </c>
      <c r="G27228" s="10">
        <v>24</v>
      </c>
      <c r="H27228" s="10">
        <v>0</v>
      </c>
      <c r="I27228" s="4" t="s">
        <v>828</v>
      </c>
      <c r="J27228" s="7" t="str">
        <f>VLOOKUP(C27228,'[1]T. Apoyo Sistema'!$B$1:$C$89,2,0)</f>
        <v>SI</v>
      </c>
    </row>
    <row r="27229" spans="1:10" x14ac:dyDescent="0.25">
      <c r="A27229" s="4" t="str">
        <f>CONCATENATE(B27229,"-",C27229,"-",D27229)</f>
        <v>46272-POX48-com2</v>
      </c>
      <c r="B27229" s="16">
        <v>46272</v>
      </c>
      <c r="C27229" s="10" t="s">
        <v>25</v>
      </c>
      <c r="D27229" s="10" t="s">
        <v>72</v>
      </c>
      <c r="E27229" s="10">
        <v>0</v>
      </c>
      <c r="F27229" s="10">
        <v>0</v>
      </c>
      <c r="G27229" s="10">
        <v>24</v>
      </c>
      <c r="H27229" s="10">
        <v>0</v>
      </c>
      <c r="I27229" s="4" t="s">
        <v>828</v>
      </c>
      <c r="J27229" s="7" t="str">
        <f>VLOOKUP(C27229,'[1]T. Apoyo Sistema'!$B$1:$C$89,2,0)</f>
        <v>SI</v>
      </c>
    </row>
    <row r="27230" spans="1:10" x14ac:dyDescent="0.25">
      <c r="A27230" s="4" t="str">
        <f>CONCATENATE(B27230,"-",C27230,"-",D27230)</f>
        <v>46272-POX48-com3</v>
      </c>
      <c r="B27230" s="16">
        <v>46272</v>
      </c>
      <c r="C27230" s="10" t="s">
        <v>25</v>
      </c>
      <c r="D27230" s="10" t="s">
        <v>77</v>
      </c>
      <c r="E27230" s="10">
        <v>0</v>
      </c>
      <c r="F27230" s="10">
        <v>0</v>
      </c>
      <c r="G27230" s="10">
        <v>24</v>
      </c>
      <c r="H27230" s="10">
        <v>0</v>
      </c>
      <c r="I27230" s="4" t="s">
        <v>828</v>
      </c>
      <c r="J27230" s="7" t="str">
        <f>VLOOKUP(C27230,'[1]T. Apoyo Sistema'!$B$1:$C$89,2,0)</f>
        <v>SI</v>
      </c>
    </row>
    <row r="27231" spans="1:10" x14ac:dyDescent="0.25">
      <c r="A27231" s="4" t="str">
        <f>CONCATENATE(B27231,"-",C27231,"-",D27231)</f>
        <v>46272-POX48-gen1</v>
      </c>
      <c r="B27231" s="16">
        <v>46272</v>
      </c>
      <c r="C27231" s="10" t="s">
        <v>25</v>
      </c>
      <c r="D27231" s="10" t="s">
        <v>59</v>
      </c>
      <c r="E27231" s="10">
        <v>0</v>
      </c>
      <c r="F27231" s="10">
        <v>0</v>
      </c>
      <c r="G27231" s="10">
        <v>0</v>
      </c>
      <c r="H27231" s="10">
        <v>24</v>
      </c>
      <c r="I27231" s="4" t="s">
        <v>828</v>
      </c>
      <c r="J27231" s="7" t="str">
        <f>VLOOKUP(C27231,'[1]T. Apoyo Sistema'!$B$1:$C$89,2,0)</f>
        <v>SI</v>
      </c>
    </row>
    <row r="27232" spans="1:10" x14ac:dyDescent="0.25">
      <c r="A27232" s="4" t="str">
        <f>CONCATENATE(B27232,"-",C27232,"-",D27232)</f>
        <v>46272-POX48-gen2</v>
      </c>
      <c r="B27232" s="16">
        <v>46272</v>
      </c>
      <c r="C27232" s="10" t="s">
        <v>25</v>
      </c>
      <c r="D27232" s="10" t="s">
        <v>73</v>
      </c>
      <c r="E27232" s="10">
        <v>0</v>
      </c>
      <c r="F27232" s="10">
        <v>0</v>
      </c>
      <c r="G27232" s="10">
        <v>24</v>
      </c>
      <c r="H27232" s="10">
        <v>0</v>
      </c>
      <c r="I27232" s="4" t="s">
        <v>828</v>
      </c>
      <c r="J27232" s="7" t="str">
        <f>VLOOKUP(C27232,'[1]T. Apoyo Sistema'!$B$1:$C$89,2,0)</f>
        <v>SI</v>
      </c>
    </row>
    <row r="27233" spans="1:10" x14ac:dyDescent="0.25">
      <c r="A27233" s="4" t="str">
        <f>CONCATENATE(B27233,"-",C27233,"-",D27233)</f>
        <v>46272-POX48-psa1</v>
      </c>
      <c r="B27233" s="16">
        <v>46272</v>
      </c>
      <c r="C27233" s="10" t="s">
        <v>25</v>
      </c>
      <c r="D27233" s="10" t="s">
        <v>60</v>
      </c>
      <c r="E27233" s="10">
        <v>0</v>
      </c>
      <c r="F27233" s="10">
        <v>0</v>
      </c>
      <c r="G27233" s="10">
        <v>24</v>
      </c>
      <c r="H27233" s="10">
        <v>0</v>
      </c>
      <c r="I27233" s="4" t="s">
        <v>828</v>
      </c>
      <c r="J27233" s="7" t="str">
        <f>VLOOKUP(C27233,'[1]T. Apoyo Sistema'!$B$1:$C$89,2,0)</f>
        <v>SI</v>
      </c>
    </row>
    <row r="27234" spans="1:10" x14ac:dyDescent="0.25">
      <c r="A27234" s="4" t="str">
        <f>CONCATENATE(B27234,"-",C27234,"-",D27234)</f>
        <v>46272-POX48-psa2</v>
      </c>
      <c r="B27234" s="16">
        <v>46272</v>
      </c>
      <c r="C27234" s="10" t="s">
        <v>25</v>
      </c>
      <c r="D27234" s="10" t="s">
        <v>74</v>
      </c>
      <c r="E27234" s="10">
        <v>0</v>
      </c>
      <c r="F27234" s="10">
        <v>0</v>
      </c>
      <c r="G27234" s="10">
        <v>24</v>
      </c>
      <c r="H27234" s="10">
        <v>0</v>
      </c>
      <c r="I27234" s="4" t="s">
        <v>828</v>
      </c>
      <c r="J27234" s="7" t="str">
        <f>VLOOKUP(C27234,'[1]T. Apoyo Sistema'!$B$1:$C$89,2,0)</f>
        <v>SI</v>
      </c>
    </row>
    <row r="27235" spans="1:10" x14ac:dyDescent="0.25">
      <c r="A27235" s="4" t="str">
        <f>CONCATENATE(B27235,"-",C27235,"-",D27235)</f>
        <v>46272-POX48-psa3</v>
      </c>
      <c r="B27235" s="16">
        <v>46272</v>
      </c>
      <c r="C27235" s="10" t="s">
        <v>25</v>
      </c>
      <c r="D27235" s="10" t="s">
        <v>79</v>
      </c>
      <c r="E27235" s="10">
        <v>0</v>
      </c>
      <c r="F27235" s="10">
        <v>0</v>
      </c>
      <c r="G27235" s="10">
        <v>24</v>
      </c>
      <c r="H27235" s="10">
        <v>0</v>
      </c>
      <c r="I27235" s="4" t="s">
        <v>828</v>
      </c>
      <c r="J27235" s="7" t="str">
        <f>VLOOKUP(C27235,'[1]T. Apoyo Sistema'!$B$1:$C$89,2,0)</f>
        <v>SI</v>
      </c>
    </row>
    <row r="27236" spans="1:10" x14ac:dyDescent="0.25">
      <c r="A27236" s="4" t="str">
        <f>CONCATENATE(B27236,"-",C27236,"-",D27236)</f>
        <v>46272-POX48-psa4</v>
      </c>
      <c r="B27236" s="16">
        <v>46272</v>
      </c>
      <c r="C27236" s="10" t="s">
        <v>25</v>
      </c>
      <c r="D27236" s="10" t="s">
        <v>80</v>
      </c>
      <c r="E27236" s="10">
        <v>0</v>
      </c>
      <c r="F27236" s="10">
        <v>0</v>
      </c>
      <c r="G27236" s="10">
        <v>24</v>
      </c>
      <c r="H27236" s="10">
        <v>0</v>
      </c>
      <c r="I27236" s="4" t="s">
        <v>828</v>
      </c>
      <c r="J27236" s="7" t="str">
        <f>VLOOKUP(C27236,'[1]T. Apoyo Sistema'!$B$1:$C$89,2,0)</f>
        <v>SI</v>
      </c>
    </row>
    <row r="27237" spans="1:10" x14ac:dyDescent="0.25">
      <c r="A27237" s="4" t="str">
        <f>CONCATENATE(B27237,"-",C27237,"-",D27237)</f>
        <v>46272-POX48-psa5</v>
      </c>
      <c r="B27237" s="16">
        <v>46272</v>
      </c>
      <c r="C27237" s="10" t="s">
        <v>25</v>
      </c>
      <c r="D27237" s="10" t="s">
        <v>92</v>
      </c>
      <c r="E27237" s="10">
        <v>0</v>
      </c>
      <c r="F27237" s="10">
        <v>0</v>
      </c>
      <c r="G27237" s="10">
        <v>24</v>
      </c>
      <c r="H27237" s="10">
        <v>0</v>
      </c>
      <c r="I27237" s="4" t="s">
        <v>828</v>
      </c>
      <c r="J27237" s="7" t="str">
        <f>VLOOKUP(C27237,'[1]T. Apoyo Sistema'!$B$1:$C$89,2,0)</f>
        <v>SI</v>
      </c>
    </row>
    <row r="27238" spans="1:10" x14ac:dyDescent="0.25">
      <c r="A27238" s="4" t="str">
        <f>CONCATENATE(B27238,"-",C27238,"-",D27238)</f>
        <v>46272-POX48-psa6</v>
      </c>
      <c r="B27238" s="16">
        <v>46272</v>
      </c>
      <c r="C27238" s="10" t="s">
        <v>25</v>
      </c>
      <c r="D27238" s="10" t="s">
        <v>93</v>
      </c>
      <c r="E27238" s="10">
        <v>0</v>
      </c>
      <c r="F27238" s="10">
        <v>0</v>
      </c>
      <c r="G27238" s="10">
        <v>24</v>
      </c>
      <c r="H27238" s="10">
        <v>0</v>
      </c>
      <c r="I27238" s="4" t="s">
        <v>828</v>
      </c>
      <c r="J27238" s="7" t="str">
        <f>VLOOKUP(C27238,'[1]T. Apoyo Sistema'!$B$1:$C$89,2,0)</f>
        <v>SI</v>
      </c>
    </row>
    <row r="27239" spans="1:10" x14ac:dyDescent="0.25">
      <c r="A27239" s="4" t="str">
        <f>CONCATENATE(B27239,"-",C27239,"-",D27239)</f>
        <v>46272-POX48-sec1</v>
      </c>
      <c r="B27239" s="16">
        <v>46272</v>
      </c>
      <c r="C27239" s="10" t="s">
        <v>25</v>
      </c>
      <c r="D27239" s="10" t="s">
        <v>75</v>
      </c>
      <c r="E27239" s="10">
        <v>0</v>
      </c>
      <c r="F27239" s="10">
        <v>0</v>
      </c>
      <c r="G27239" s="10">
        <v>24</v>
      </c>
      <c r="H27239" s="10">
        <v>0</v>
      </c>
      <c r="I27239" s="4" t="s">
        <v>828</v>
      </c>
      <c r="J27239" s="7" t="str">
        <f>VLOOKUP(C27239,'[1]T. Apoyo Sistema'!$B$1:$C$89,2,0)</f>
        <v>SI</v>
      </c>
    </row>
    <row r="27240" spans="1:10" x14ac:dyDescent="0.25">
      <c r="A27240" s="4" t="str">
        <f>CONCATENATE(B27240,"-",C27240,"-",D27240)</f>
        <v>46272-POX48-sec2</v>
      </c>
      <c r="B27240" s="16">
        <v>46272</v>
      </c>
      <c r="C27240" s="10" t="s">
        <v>25</v>
      </c>
      <c r="D27240" s="10" t="s">
        <v>76</v>
      </c>
      <c r="E27240" s="10">
        <v>0</v>
      </c>
      <c r="F27240" s="10">
        <v>0</v>
      </c>
      <c r="G27240" s="10">
        <v>24</v>
      </c>
      <c r="H27240" s="10">
        <v>0</v>
      </c>
      <c r="I27240" s="4" t="s">
        <v>828</v>
      </c>
      <c r="J27240" s="7" t="str">
        <f>VLOOKUP(C27240,'[1]T. Apoyo Sistema'!$B$1:$C$89,2,0)</f>
        <v>SI</v>
      </c>
    </row>
    <row r="27241" spans="1:10" x14ac:dyDescent="0.25">
      <c r="A27241" s="4" t="str">
        <f>CONCATENATE(B27241,"-",C27241,"-",D27241)</f>
        <v>46272-POX49-bbd1</v>
      </c>
      <c r="B27241" s="16">
        <v>46272</v>
      </c>
      <c r="C27241" s="10" t="s">
        <v>98</v>
      </c>
      <c r="D27241" s="10" t="s">
        <v>69</v>
      </c>
      <c r="E27241" s="10">
        <v>0</v>
      </c>
      <c r="F27241" s="10">
        <v>0.31666666666666665</v>
      </c>
      <c r="G27241" s="10">
        <v>23.683333333333334</v>
      </c>
      <c r="H27241" s="10">
        <v>0</v>
      </c>
      <c r="I27241" s="4" t="s">
        <v>828</v>
      </c>
      <c r="J27241" s="7" t="str">
        <f>VLOOKUP(C27241,'[1]T. Apoyo Sistema'!$B$1:$C$89,2,0)</f>
        <v>SI</v>
      </c>
    </row>
    <row r="27242" spans="1:10" x14ac:dyDescent="0.25">
      <c r="A27242" s="4" t="str">
        <f>CONCATENATE(B27242,"-",C27242,"-",D27242)</f>
        <v>46272-POX49-bbd2</v>
      </c>
      <c r="B27242" s="16">
        <v>46272</v>
      </c>
      <c r="C27242" s="10" t="s">
        <v>98</v>
      </c>
      <c r="D27242" s="10" t="s">
        <v>70</v>
      </c>
      <c r="E27242" s="10">
        <v>0</v>
      </c>
      <c r="F27242" s="10">
        <v>0</v>
      </c>
      <c r="G27242" s="10">
        <v>24</v>
      </c>
      <c r="H27242" s="10">
        <v>0</v>
      </c>
      <c r="I27242" s="4" t="s">
        <v>828</v>
      </c>
      <c r="J27242" s="7" t="str">
        <f>VLOOKUP(C27242,'[1]T. Apoyo Sistema'!$B$1:$C$89,2,0)</f>
        <v>SI</v>
      </c>
    </row>
    <row r="27243" spans="1:10" x14ac:dyDescent="0.25">
      <c r="A27243" s="4" t="str">
        <f>CONCATENATE(B27243,"-",C27243,"-",D27243)</f>
        <v>46272-POX49-com1</v>
      </c>
      <c r="B27243" s="16">
        <v>46272</v>
      </c>
      <c r="C27243" s="10" t="s">
        <v>98</v>
      </c>
      <c r="D27243" s="10" t="s">
        <v>71</v>
      </c>
      <c r="E27243" s="10">
        <v>0</v>
      </c>
      <c r="F27243" s="10">
        <v>13.983333333333333</v>
      </c>
      <c r="G27243" s="10">
        <v>10.016666666666667</v>
      </c>
      <c r="H27243" s="10">
        <v>0</v>
      </c>
      <c r="I27243" s="4" t="s">
        <v>828</v>
      </c>
      <c r="J27243" s="7" t="str">
        <f>VLOOKUP(C27243,'[1]T. Apoyo Sistema'!$B$1:$C$89,2,0)</f>
        <v>SI</v>
      </c>
    </row>
    <row r="27244" spans="1:10" x14ac:dyDescent="0.25">
      <c r="A27244" s="4" t="str">
        <f>CONCATENATE(B27244,"-",C27244,"-",D27244)</f>
        <v>46272-POX49-com2</v>
      </c>
      <c r="B27244" s="16">
        <v>46272</v>
      </c>
      <c r="C27244" s="10" t="s">
        <v>98</v>
      </c>
      <c r="D27244" s="10" t="s">
        <v>72</v>
      </c>
      <c r="E27244" s="10">
        <v>0</v>
      </c>
      <c r="F27244" s="10">
        <v>4.95</v>
      </c>
      <c r="G27244" s="10">
        <v>19.05</v>
      </c>
      <c r="H27244" s="10">
        <v>0</v>
      </c>
      <c r="I27244" s="4" t="s">
        <v>828</v>
      </c>
      <c r="J27244" s="7" t="str">
        <f>VLOOKUP(C27244,'[1]T. Apoyo Sistema'!$B$1:$C$89,2,0)</f>
        <v>SI</v>
      </c>
    </row>
    <row r="27245" spans="1:10" x14ac:dyDescent="0.25">
      <c r="A27245" s="4" t="str">
        <f>CONCATENATE(B27245,"-",C27245,"-",D27245)</f>
        <v>46272-POX49-com3</v>
      </c>
      <c r="B27245" s="16">
        <v>46272</v>
      </c>
      <c r="C27245" s="10" t="s">
        <v>98</v>
      </c>
      <c r="D27245" s="10" t="s">
        <v>77</v>
      </c>
      <c r="E27245" s="10">
        <v>0</v>
      </c>
      <c r="F27245" s="10">
        <v>0.85</v>
      </c>
      <c r="G27245" s="10">
        <v>23.15</v>
      </c>
      <c r="H27245" s="10">
        <v>0</v>
      </c>
      <c r="I27245" s="4" t="s">
        <v>828</v>
      </c>
      <c r="J27245" s="7" t="str">
        <f>VLOOKUP(C27245,'[1]T. Apoyo Sistema'!$B$1:$C$89,2,0)</f>
        <v>SI</v>
      </c>
    </row>
    <row r="27246" spans="1:10" x14ac:dyDescent="0.25">
      <c r="A27246" s="4" t="str">
        <f>CONCATENATE(B27246,"-",C27246,"-",D27246)</f>
        <v>46272-POX49-com4</v>
      </c>
      <c r="B27246" s="16">
        <v>46272</v>
      </c>
      <c r="C27246" s="10" t="s">
        <v>98</v>
      </c>
      <c r="D27246" s="10" t="s">
        <v>78</v>
      </c>
      <c r="E27246" s="10">
        <v>0</v>
      </c>
      <c r="F27246" s="10">
        <v>14.183333333333334</v>
      </c>
      <c r="G27246" s="10">
        <v>9.8166666666666664</v>
      </c>
      <c r="H27246" s="10">
        <v>0</v>
      </c>
      <c r="I27246" s="4" t="s">
        <v>828</v>
      </c>
      <c r="J27246" s="7" t="str">
        <f>VLOOKUP(C27246,'[1]T. Apoyo Sistema'!$B$1:$C$89,2,0)</f>
        <v>SI</v>
      </c>
    </row>
    <row r="27247" spans="1:10" x14ac:dyDescent="0.25">
      <c r="A27247" s="4" t="str">
        <f>CONCATENATE(B27247,"-",C27247,"-",D27247)</f>
        <v>46272-POX49-gen1</v>
      </c>
      <c r="B27247" s="16">
        <v>46272</v>
      </c>
      <c r="C27247" s="10" t="s">
        <v>98</v>
      </c>
      <c r="D27247" s="10" t="s">
        <v>59</v>
      </c>
      <c r="E27247" s="10">
        <v>0</v>
      </c>
      <c r="F27247" s="10">
        <v>14.8</v>
      </c>
      <c r="G27247" s="10">
        <v>9.1999999999999993</v>
      </c>
      <c r="H27247" s="10">
        <v>0</v>
      </c>
      <c r="I27247" s="4" t="s">
        <v>828</v>
      </c>
      <c r="J27247" s="7" t="str">
        <f>VLOOKUP(C27247,'[1]T. Apoyo Sistema'!$B$1:$C$89,2,0)</f>
        <v>SI</v>
      </c>
    </row>
    <row r="27248" spans="1:10" x14ac:dyDescent="0.25">
      <c r="A27248" s="4" t="str">
        <f>CONCATENATE(B27248,"-",C27248,"-",D27248)</f>
        <v>46272-POX49-gen2</v>
      </c>
      <c r="B27248" s="16">
        <v>46272</v>
      </c>
      <c r="C27248" s="10" t="s">
        <v>98</v>
      </c>
      <c r="D27248" s="10" t="s">
        <v>73</v>
      </c>
      <c r="E27248" s="10">
        <v>0</v>
      </c>
      <c r="F27248" s="10">
        <v>0</v>
      </c>
      <c r="G27248" s="10">
        <v>24</v>
      </c>
      <c r="H27248" s="10">
        <v>0</v>
      </c>
      <c r="I27248" s="4" t="s">
        <v>828</v>
      </c>
      <c r="J27248" s="7" t="str">
        <f>VLOOKUP(C27248,'[1]T. Apoyo Sistema'!$B$1:$C$89,2,0)</f>
        <v>SI</v>
      </c>
    </row>
    <row r="27249" spans="1:10" x14ac:dyDescent="0.25">
      <c r="A27249" s="4" t="str">
        <f>CONCATENATE(B27249,"-",C27249,"-",D27249)</f>
        <v>46272-POX49-psa1</v>
      </c>
      <c r="B27249" s="16">
        <v>46272</v>
      </c>
      <c r="C27249" s="10" t="s">
        <v>98</v>
      </c>
      <c r="D27249" s="10" t="s">
        <v>60</v>
      </c>
      <c r="E27249" s="10">
        <v>0</v>
      </c>
      <c r="F27249" s="10">
        <v>0.76666666666666672</v>
      </c>
      <c r="G27249" s="10">
        <v>23.233333333333334</v>
      </c>
      <c r="H27249" s="10">
        <v>0</v>
      </c>
      <c r="I27249" s="4" t="s">
        <v>828</v>
      </c>
      <c r="J27249" s="7" t="str">
        <f>VLOOKUP(C27249,'[1]T. Apoyo Sistema'!$B$1:$C$89,2,0)</f>
        <v>SI</v>
      </c>
    </row>
    <row r="27250" spans="1:10" x14ac:dyDescent="0.25">
      <c r="A27250" s="4" t="str">
        <f>CONCATENATE(B27250,"-",C27250,"-",D27250)</f>
        <v>46272-POX49-psa2</v>
      </c>
      <c r="B27250" s="16">
        <v>46272</v>
      </c>
      <c r="C27250" s="10" t="s">
        <v>98</v>
      </c>
      <c r="D27250" s="10" t="s">
        <v>74</v>
      </c>
      <c r="E27250" s="10">
        <v>0</v>
      </c>
      <c r="F27250" s="10">
        <v>13.75</v>
      </c>
      <c r="G27250" s="10">
        <v>10.25</v>
      </c>
      <c r="H27250" s="10">
        <v>0</v>
      </c>
      <c r="I27250" s="4" t="s">
        <v>828</v>
      </c>
      <c r="J27250" s="7" t="str">
        <f>VLOOKUP(C27250,'[1]T. Apoyo Sistema'!$B$1:$C$89,2,0)</f>
        <v>SI</v>
      </c>
    </row>
    <row r="27251" spans="1:10" x14ac:dyDescent="0.25">
      <c r="A27251" s="4" t="str">
        <f>CONCATENATE(B27251,"-",C27251,"-",D27251)</f>
        <v>46272-POX49-psa3</v>
      </c>
      <c r="B27251" s="16">
        <v>46272</v>
      </c>
      <c r="C27251" s="10" t="s">
        <v>98</v>
      </c>
      <c r="D27251" s="10" t="s">
        <v>79</v>
      </c>
      <c r="E27251" s="10">
        <v>0</v>
      </c>
      <c r="F27251" s="10">
        <v>13.666666666666666</v>
      </c>
      <c r="G27251" s="10">
        <v>10.333333333333334</v>
      </c>
      <c r="H27251" s="10">
        <v>0</v>
      </c>
      <c r="I27251" s="4" t="s">
        <v>828</v>
      </c>
      <c r="J27251" s="7" t="str">
        <f>VLOOKUP(C27251,'[1]T. Apoyo Sistema'!$B$1:$C$89,2,0)</f>
        <v>SI</v>
      </c>
    </row>
    <row r="27252" spans="1:10" x14ac:dyDescent="0.25">
      <c r="A27252" s="4" t="str">
        <f>CONCATENATE(B27252,"-",C27252,"-",D27252)</f>
        <v>46272-POX49-psa4</v>
      </c>
      <c r="B27252" s="16">
        <v>46272</v>
      </c>
      <c r="C27252" s="10" t="s">
        <v>98</v>
      </c>
      <c r="D27252" s="10" t="s">
        <v>80</v>
      </c>
      <c r="E27252" s="10">
        <v>0</v>
      </c>
      <c r="F27252" s="10">
        <v>4.8833333333333337</v>
      </c>
      <c r="G27252" s="10">
        <v>19.116666666666667</v>
      </c>
      <c r="H27252" s="10">
        <v>0</v>
      </c>
      <c r="I27252" s="4" t="s">
        <v>828</v>
      </c>
      <c r="J27252" s="7" t="str">
        <f>VLOOKUP(C27252,'[1]T. Apoyo Sistema'!$B$1:$C$89,2,0)</f>
        <v>SI</v>
      </c>
    </row>
    <row r="27253" spans="1:10" x14ac:dyDescent="0.25">
      <c r="A27253" s="4" t="str">
        <f>CONCATENATE(B27253,"-",C27253,"-",D27253)</f>
        <v>46272-POX49-sec1</v>
      </c>
      <c r="B27253" s="16">
        <v>46272</v>
      </c>
      <c r="C27253" s="10" t="s">
        <v>98</v>
      </c>
      <c r="D27253" s="10" t="s">
        <v>75</v>
      </c>
      <c r="E27253" s="10">
        <v>0</v>
      </c>
      <c r="F27253" s="10">
        <v>14.533333333333333</v>
      </c>
      <c r="G27253" s="10">
        <v>9.4666666666666668</v>
      </c>
      <c r="H27253" s="10">
        <v>0</v>
      </c>
      <c r="I27253" s="4" t="s">
        <v>828</v>
      </c>
      <c r="J27253" s="7" t="str">
        <f>VLOOKUP(C27253,'[1]T. Apoyo Sistema'!$B$1:$C$89,2,0)</f>
        <v>SI</v>
      </c>
    </row>
    <row r="27254" spans="1:10" x14ac:dyDescent="0.25">
      <c r="A27254" s="4" t="str">
        <f>CONCATENATE(B27254,"-",C27254,"-",D27254)</f>
        <v>46272-POX49-sec2</v>
      </c>
      <c r="B27254" s="16">
        <v>46272</v>
      </c>
      <c r="C27254" s="10" t="s">
        <v>98</v>
      </c>
      <c r="D27254" s="10" t="s">
        <v>76</v>
      </c>
      <c r="E27254" s="10">
        <v>0</v>
      </c>
      <c r="F27254" s="10">
        <v>14.533333333333333</v>
      </c>
      <c r="G27254" s="10">
        <v>9.4666666666666668</v>
      </c>
      <c r="H27254" s="10">
        <v>0</v>
      </c>
      <c r="I27254" s="4" t="s">
        <v>828</v>
      </c>
      <c r="J27254" s="7" t="str">
        <f>VLOOKUP(C27254,'[1]T. Apoyo Sistema'!$B$1:$C$89,2,0)</f>
        <v>SI</v>
      </c>
    </row>
    <row r="27255" spans="1:10" x14ac:dyDescent="0.25">
      <c r="A27255" s="4" t="str">
        <f>CONCATENATE(B27255,"-",C27255,"-",D27255)</f>
        <v>46272-POX50-bbd1</v>
      </c>
      <c r="B27255" s="16">
        <v>46272</v>
      </c>
      <c r="C27255" s="10" t="s">
        <v>99</v>
      </c>
      <c r="D27255" s="10" t="s">
        <v>69</v>
      </c>
      <c r="E27255" s="10">
        <v>0</v>
      </c>
      <c r="F27255" s="10">
        <v>0</v>
      </c>
      <c r="G27255" s="10">
        <v>24</v>
      </c>
      <c r="H27255" s="10">
        <v>0</v>
      </c>
      <c r="I27255" s="4" t="s">
        <v>828</v>
      </c>
      <c r="J27255" s="7" t="str">
        <f>VLOOKUP(C27255,'[1]T. Apoyo Sistema'!$B$1:$C$89,2,0)</f>
        <v>SI</v>
      </c>
    </row>
    <row r="27256" spans="1:10" x14ac:dyDescent="0.25">
      <c r="A27256" s="4" t="str">
        <f>CONCATENATE(B27256,"-",C27256,"-",D27256)</f>
        <v>46272-POX50-bbd2</v>
      </c>
      <c r="B27256" s="16">
        <v>46272</v>
      </c>
      <c r="C27256" s="10" t="s">
        <v>99</v>
      </c>
      <c r="D27256" s="10" t="s">
        <v>70</v>
      </c>
      <c r="E27256" s="10">
        <v>0</v>
      </c>
      <c r="F27256" s="10">
        <v>0.33333333333333331</v>
      </c>
      <c r="G27256" s="10">
        <v>23.666666666666668</v>
      </c>
      <c r="H27256" s="10">
        <v>0</v>
      </c>
      <c r="I27256" s="4" t="s">
        <v>828</v>
      </c>
      <c r="J27256" s="7" t="str">
        <f>VLOOKUP(C27256,'[1]T. Apoyo Sistema'!$B$1:$C$89,2,0)</f>
        <v>SI</v>
      </c>
    </row>
    <row r="27257" spans="1:10" x14ac:dyDescent="0.25">
      <c r="A27257" s="4" t="str">
        <f>CONCATENATE(B27257,"-",C27257,"-",D27257)</f>
        <v>46272-POX50-com1</v>
      </c>
      <c r="B27257" s="16">
        <v>46272</v>
      </c>
      <c r="C27257" s="10" t="s">
        <v>99</v>
      </c>
      <c r="D27257" s="10" t="s">
        <v>71</v>
      </c>
      <c r="E27257" s="10">
        <v>0</v>
      </c>
      <c r="F27257" s="10">
        <v>4.7333333333333334</v>
      </c>
      <c r="G27257" s="10">
        <v>19.266666666666666</v>
      </c>
      <c r="H27257" s="10">
        <v>0</v>
      </c>
      <c r="I27257" s="4" t="s">
        <v>828</v>
      </c>
      <c r="J27257" s="7" t="str">
        <f>VLOOKUP(C27257,'[1]T. Apoyo Sistema'!$B$1:$C$89,2,0)</f>
        <v>SI</v>
      </c>
    </row>
    <row r="27258" spans="1:10" x14ac:dyDescent="0.25">
      <c r="A27258" s="4" t="str">
        <f>CONCATENATE(B27258,"-",C27258,"-",D27258)</f>
        <v>46272-POX50-com2</v>
      </c>
      <c r="B27258" s="16">
        <v>46272</v>
      </c>
      <c r="C27258" s="10" t="s">
        <v>99</v>
      </c>
      <c r="D27258" s="10" t="s">
        <v>72</v>
      </c>
      <c r="E27258" s="10">
        <v>0</v>
      </c>
      <c r="F27258" s="10">
        <v>4.7333333333333334</v>
      </c>
      <c r="G27258" s="10">
        <v>19.266666666666666</v>
      </c>
      <c r="H27258" s="10">
        <v>0</v>
      </c>
      <c r="I27258" s="4" t="s">
        <v>828</v>
      </c>
      <c r="J27258" s="7" t="str">
        <f>VLOOKUP(C27258,'[1]T. Apoyo Sistema'!$B$1:$C$89,2,0)</f>
        <v>SI</v>
      </c>
    </row>
    <row r="27259" spans="1:10" x14ac:dyDescent="0.25">
      <c r="A27259" s="4" t="str">
        <f>CONCATENATE(B27259,"-",C27259,"-",D27259)</f>
        <v>46272-POX50-com3</v>
      </c>
      <c r="B27259" s="16">
        <v>46272</v>
      </c>
      <c r="C27259" s="10" t="s">
        <v>99</v>
      </c>
      <c r="D27259" s="10" t="s">
        <v>77</v>
      </c>
      <c r="E27259" s="10">
        <v>0</v>
      </c>
      <c r="F27259" s="10">
        <v>4.833333333333333</v>
      </c>
      <c r="G27259" s="10">
        <v>19.166666666666668</v>
      </c>
      <c r="H27259" s="10">
        <v>0</v>
      </c>
      <c r="I27259" s="4" t="s">
        <v>828</v>
      </c>
      <c r="J27259" s="7" t="str">
        <f>VLOOKUP(C27259,'[1]T. Apoyo Sistema'!$B$1:$C$89,2,0)</f>
        <v>SI</v>
      </c>
    </row>
    <row r="27260" spans="1:10" x14ac:dyDescent="0.25">
      <c r="A27260" s="4" t="str">
        <f>CONCATENATE(B27260,"-",C27260,"-",D27260)</f>
        <v>46272-POX50-gen1</v>
      </c>
      <c r="B27260" s="16">
        <v>46272</v>
      </c>
      <c r="C27260" s="10" t="s">
        <v>99</v>
      </c>
      <c r="D27260" s="10" t="s">
        <v>59</v>
      </c>
      <c r="E27260" s="10">
        <v>0</v>
      </c>
      <c r="F27260" s="10">
        <v>0</v>
      </c>
      <c r="G27260" s="10">
        <v>24</v>
      </c>
      <c r="H27260" s="10">
        <v>0</v>
      </c>
      <c r="I27260" s="4" t="s">
        <v>828</v>
      </c>
      <c r="J27260" s="7" t="str">
        <f>VLOOKUP(C27260,'[1]T. Apoyo Sistema'!$B$1:$C$89,2,0)</f>
        <v>SI</v>
      </c>
    </row>
    <row r="27261" spans="1:10" x14ac:dyDescent="0.25">
      <c r="A27261" s="4" t="str">
        <f>CONCATENATE(B27261,"-",C27261,"-",D27261)</f>
        <v>46272-POX50-gen2</v>
      </c>
      <c r="B27261" s="16">
        <v>46272</v>
      </c>
      <c r="C27261" s="10" t="s">
        <v>99</v>
      </c>
      <c r="D27261" s="10" t="s">
        <v>73</v>
      </c>
      <c r="E27261" s="10">
        <v>0</v>
      </c>
      <c r="F27261" s="10">
        <v>5.2833333333333332</v>
      </c>
      <c r="G27261" s="10">
        <v>18.716666666666669</v>
      </c>
      <c r="H27261" s="10">
        <v>0</v>
      </c>
      <c r="I27261" s="4" t="s">
        <v>828</v>
      </c>
      <c r="J27261" s="7" t="str">
        <f>VLOOKUP(C27261,'[1]T. Apoyo Sistema'!$B$1:$C$89,2,0)</f>
        <v>SI</v>
      </c>
    </row>
    <row r="27262" spans="1:10" x14ac:dyDescent="0.25">
      <c r="A27262" s="4" t="str">
        <f>CONCATENATE(B27262,"-",C27262,"-",D27262)</f>
        <v>46272-POX50-psa1</v>
      </c>
      <c r="B27262" s="16">
        <v>46272</v>
      </c>
      <c r="C27262" s="10" t="s">
        <v>99</v>
      </c>
      <c r="D27262" s="10" t="s">
        <v>60</v>
      </c>
      <c r="E27262" s="10">
        <v>0</v>
      </c>
      <c r="F27262" s="10">
        <v>4.5666666666666664</v>
      </c>
      <c r="G27262" s="10">
        <v>19.433333333333334</v>
      </c>
      <c r="H27262" s="10">
        <v>0</v>
      </c>
      <c r="I27262" s="4" t="s">
        <v>828</v>
      </c>
      <c r="J27262" s="7" t="str">
        <f>VLOOKUP(C27262,'[1]T. Apoyo Sistema'!$B$1:$C$89,2,0)</f>
        <v>SI</v>
      </c>
    </row>
    <row r="27263" spans="1:10" x14ac:dyDescent="0.25">
      <c r="A27263" s="4" t="str">
        <f>CONCATENATE(B27263,"-",C27263,"-",D27263)</f>
        <v>46272-POX50-psa2</v>
      </c>
      <c r="B27263" s="16">
        <v>46272</v>
      </c>
      <c r="C27263" s="10" t="s">
        <v>99</v>
      </c>
      <c r="D27263" s="10" t="s">
        <v>74</v>
      </c>
      <c r="E27263" s="10">
        <v>0</v>
      </c>
      <c r="F27263" s="10">
        <v>4.55</v>
      </c>
      <c r="G27263" s="10">
        <v>19.45</v>
      </c>
      <c r="H27263" s="10">
        <v>0</v>
      </c>
      <c r="I27263" s="4" t="s">
        <v>828</v>
      </c>
      <c r="J27263" s="7" t="str">
        <f>VLOOKUP(C27263,'[1]T. Apoyo Sistema'!$B$1:$C$89,2,0)</f>
        <v>SI</v>
      </c>
    </row>
    <row r="27264" spans="1:10" x14ac:dyDescent="0.25">
      <c r="A27264" s="4" t="str">
        <f>CONCATENATE(B27264,"-",C27264,"-",D27264)</f>
        <v>46272-POX50-psa3</v>
      </c>
      <c r="B27264" s="16">
        <v>46272</v>
      </c>
      <c r="C27264" s="10" t="s">
        <v>99</v>
      </c>
      <c r="D27264" s="10" t="s">
        <v>79</v>
      </c>
      <c r="E27264" s="10">
        <v>0</v>
      </c>
      <c r="F27264" s="10">
        <v>1.0333333333333334</v>
      </c>
      <c r="G27264" s="10">
        <v>7.25</v>
      </c>
      <c r="H27264" s="10">
        <v>15.716666666666667</v>
      </c>
      <c r="I27264" s="4" t="s">
        <v>828</v>
      </c>
      <c r="J27264" s="7" t="str">
        <f>VLOOKUP(C27264,'[1]T. Apoyo Sistema'!$B$1:$C$89,2,0)</f>
        <v>SI</v>
      </c>
    </row>
    <row r="27265" spans="1:10" x14ac:dyDescent="0.25">
      <c r="A27265" s="4" t="str">
        <f>CONCATENATE(B27265,"-",C27265,"-",D27265)</f>
        <v>46272-POX50-psa4</v>
      </c>
      <c r="B27265" s="16">
        <v>46272</v>
      </c>
      <c r="C27265" s="10" t="s">
        <v>99</v>
      </c>
      <c r="D27265" s="10" t="s">
        <v>80</v>
      </c>
      <c r="E27265" s="10">
        <v>0</v>
      </c>
      <c r="F27265" s="10">
        <v>4.5166666666666666</v>
      </c>
      <c r="G27265" s="10">
        <v>19.483333333333334</v>
      </c>
      <c r="H27265" s="10">
        <v>0</v>
      </c>
      <c r="I27265" s="4" t="s">
        <v>828</v>
      </c>
      <c r="J27265" s="7" t="str">
        <f>VLOOKUP(C27265,'[1]T. Apoyo Sistema'!$B$1:$C$89,2,0)</f>
        <v>SI</v>
      </c>
    </row>
    <row r="27266" spans="1:10" x14ac:dyDescent="0.25">
      <c r="A27266" s="4" t="str">
        <f>CONCATENATE(B27266,"-",C27266,"-",D27266)</f>
        <v>46272-POX50-psa5</v>
      </c>
      <c r="B27266" s="16">
        <v>46272</v>
      </c>
      <c r="C27266" s="10" t="s">
        <v>99</v>
      </c>
      <c r="D27266" s="10" t="s">
        <v>92</v>
      </c>
      <c r="E27266" s="10">
        <v>0</v>
      </c>
      <c r="F27266" s="10">
        <v>4.5</v>
      </c>
      <c r="G27266" s="10">
        <v>19.5</v>
      </c>
      <c r="H27266" s="10">
        <v>0</v>
      </c>
      <c r="I27266" s="4" t="s">
        <v>828</v>
      </c>
      <c r="J27266" s="7" t="str">
        <f>VLOOKUP(C27266,'[1]T. Apoyo Sistema'!$B$1:$C$89,2,0)</f>
        <v>SI</v>
      </c>
    </row>
    <row r="27267" spans="1:10" x14ac:dyDescent="0.25">
      <c r="A27267" s="4" t="str">
        <f>CONCATENATE(B27267,"-",C27267,"-",D27267)</f>
        <v>46272-POX50-psa6</v>
      </c>
      <c r="B27267" s="16">
        <v>46272</v>
      </c>
      <c r="C27267" s="10" t="s">
        <v>99</v>
      </c>
      <c r="D27267" s="10" t="s">
        <v>93</v>
      </c>
      <c r="E27267" s="10">
        <v>0</v>
      </c>
      <c r="F27267" s="10">
        <v>4.4833333333333334</v>
      </c>
      <c r="G27267" s="10">
        <v>19.516666666666666</v>
      </c>
      <c r="H27267" s="10">
        <v>0</v>
      </c>
      <c r="I27267" s="4" t="s">
        <v>828</v>
      </c>
      <c r="J27267" s="7" t="str">
        <f>VLOOKUP(C27267,'[1]T. Apoyo Sistema'!$B$1:$C$89,2,0)</f>
        <v>SI</v>
      </c>
    </row>
    <row r="27268" spans="1:10" x14ac:dyDescent="0.25">
      <c r="A27268" s="4" t="str">
        <f>CONCATENATE(B27268,"-",C27268,"-",D27268)</f>
        <v>46272-POX50-sec1</v>
      </c>
      <c r="B27268" s="16">
        <v>46272</v>
      </c>
      <c r="C27268" s="10" t="s">
        <v>99</v>
      </c>
      <c r="D27268" s="10" t="s">
        <v>75</v>
      </c>
      <c r="E27268" s="10">
        <v>0</v>
      </c>
      <c r="F27268" s="10">
        <v>5.083333333333333</v>
      </c>
      <c r="G27268" s="10">
        <v>18.916666666666668</v>
      </c>
      <c r="H27268" s="10">
        <v>0</v>
      </c>
      <c r="I27268" s="4" t="s">
        <v>828</v>
      </c>
      <c r="J27268" s="7" t="str">
        <f>VLOOKUP(C27268,'[1]T. Apoyo Sistema'!$B$1:$C$89,2,0)</f>
        <v>SI</v>
      </c>
    </row>
    <row r="27269" spans="1:10" x14ac:dyDescent="0.25">
      <c r="A27269" s="4" t="str">
        <f>CONCATENATE(B27269,"-",C27269,"-",D27269)</f>
        <v>46272-POX50-sec2</v>
      </c>
      <c r="B27269" s="16">
        <v>46272</v>
      </c>
      <c r="C27269" s="10" t="s">
        <v>99</v>
      </c>
      <c r="D27269" s="10" t="s">
        <v>76</v>
      </c>
      <c r="E27269" s="10">
        <v>0</v>
      </c>
      <c r="F27269" s="10">
        <v>5.083333333333333</v>
      </c>
      <c r="G27269" s="10">
        <v>18.916666666666668</v>
      </c>
      <c r="H27269" s="10">
        <v>0</v>
      </c>
      <c r="I27269" s="4" t="s">
        <v>828</v>
      </c>
      <c r="J27269" s="7" t="str">
        <f>VLOOKUP(C27269,'[1]T. Apoyo Sistema'!$B$1:$C$89,2,0)</f>
        <v>SI</v>
      </c>
    </row>
    <row r="27270" spans="1:10" x14ac:dyDescent="0.25">
      <c r="A27270" s="4" t="str">
        <f>CONCATENATE(B27270,"-",C27270,"-",D27270)</f>
        <v>46272-POX51-bbd1</v>
      </c>
      <c r="B27270" s="16">
        <v>46272</v>
      </c>
      <c r="C27270" s="10" t="s">
        <v>39</v>
      </c>
      <c r="D27270" s="10" t="s">
        <v>69</v>
      </c>
      <c r="E27270" s="10">
        <v>0</v>
      </c>
      <c r="F27270" s="10">
        <v>0.28333333333333333</v>
      </c>
      <c r="G27270" s="10">
        <v>23.716666666666665</v>
      </c>
      <c r="H27270" s="10">
        <v>0</v>
      </c>
      <c r="I27270" s="4" t="s">
        <v>828</v>
      </c>
      <c r="J27270" s="7" t="str">
        <f>VLOOKUP(C27270,'[1]T. Apoyo Sistema'!$B$1:$C$89,2,0)</f>
        <v>SI</v>
      </c>
    </row>
    <row r="27271" spans="1:10" x14ac:dyDescent="0.25">
      <c r="A27271" s="4" t="str">
        <f>CONCATENATE(B27271,"-",C27271,"-",D27271)</f>
        <v>46272-POX51-bbd2</v>
      </c>
      <c r="B27271" s="16">
        <v>46272</v>
      </c>
      <c r="C27271" s="10" t="s">
        <v>39</v>
      </c>
      <c r="D27271" s="10" t="s">
        <v>70</v>
      </c>
      <c r="E27271" s="10">
        <v>0</v>
      </c>
      <c r="F27271" s="10">
        <v>0</v>
      </c>
      <c r="G27271" s="10">
        <v>24</v>
      </c>
      <c r="H27271" s="10">
        <v>0</v>
      </c>
      <c r="I27271" s="4" t="s">
        <v>828</v>
      </c>
      <c r="J27271" s="7" t="str">
        <f>VLOOKUP(C27271,'[1]T. Apoyo Sistema'!$B$1:$C$89,2,0)</f>
        <v>SI</v>
      </c>
    </row>
    <row r="27272" spans="1:10" x14ac:dyDescent="0.25">
      <c r="A27272" s="4" t="str">
        <f>CONCATENATE(B27272,"-",C27272,"-",D27272)</f>
        <v>46272-POX51-com1</v>
      </c>
      <c r="B27272" s="16">
        <v>46272</v>
      </c>
      <c r="C27272" s="10" t="s">
        <v>39</v>
      </c>
      <c r="D27272" s="10" t="s">
        <v>71</v>
      </c>
      <c r="E27272" s="10">
        <v>1</v>
      </c>
      <c r="F27272" s="10">
        <v>0</v>
      </c>
      <c r="G27272" s="10">
        <v>1.3000000000000007</v>
      </c>
      <c r="H27272" s="10">
        <v>22.7</v>
      </c>
      <c r="I27272" s="4" t="s">
        <v>828</v>
      </c>
      <c r="J27272" s="7" t="str">
        <f>VLOOKUP(C27272,'[1]T. Apoyo Sistema'!$B$1:$C$89,2,0)</f>
        <v>SI</v>
      </c>
    </row>
    <row r="27273" spans="1:10" x14ac:dyDescent="0.25">
      <c r="A27273" s="4" t="str">
        <f>CONCATENATE(B27273,"-",C27273,"-",D27273)</f>
        <v>46272-POX51-com2</v>
      </c>
      <c r="B27273" s="16">
        <v>46272</v>
      </c>
      <c r="C27273" s="10" t="s">
        <v>39</v>
      </c>
      <c r="D27273" s="10" t="s">
        <v>72</v>
      </c>
      <c r="E27273" s="10">
        <v>0</v>
      </c>
      <c r="F27273" s="10">
        <v>7.5</v>
      </c>
      <c r="G27273" s="10">
        <v>16.5</v>
      </c>
      <c r="H27273" s="10">
        <v>0</v>
      </c>
      <c r="I27273" s="4" t="s">
        <v>828</v>
      </c>
      <c r="J27273" s="7" t="str">
        <f>VLOOKUP(C27273,'[1]T. Apoyo Sistema'!$B$1:$C$89,2,0)</f>
        <v>SI</v>
      </c>
    </row>
    <row r="27274" spans="1:10" x14ac:dyDescent="0.25">
      <c r="A27274" s="4" t="str">
        <f>CONCATENATE(B27274,"-",C27274,"-",D27274)</f>
        <v>46272-POX51-com3</v>
      </c>
      <c r="B27274" s="16">
        <v>46272</v>
      </c>
      <c r="C27274" s="10" t="s">
        <v>39</v>
      </c>
      <c r="D27274" s="10" t="s">
        <v>77</v>
      </c>
      <c r="E27274" s="10">
        <v>0</v>
      </c>
      <c r="F27274" s="10">
        <v>7.6166666666666663</v>
      </c>
      <c r="G27274" s="10">
        <v>16.383333333333333</v>
      </c>
      <c r="H27274" s="10">
        <v>0</v>
      </c>
      <c r="I27274" s="4" t="s">
        <v>828</v>
      </c>
      <c r="J27274" s="7" t="str">
        <f>VLOOKUP(C27274,'[1]T. Apoyo Sistema'!$B$1:$C$89,2,0)</f>
        <v>SI</v>
      </c>
    </row>
    <row r="27275" spans="1:10" x14ac:dyDescent="0.25">
      <c r="A27275" s="4" t="str">
        <f>CONCATENATE(B27275,"-",C27275,"-",D27275)</f>
        <v>46272-POX51-gen1</v>
      </c>
      <c r="B27275" s="16">
        <v>46272</v>
      </c>
      <c r="C27275" s="10" t="s">
        <v>39</v>
      </c>
      <c r="D27275" s="10" t="s">
        <v>59</v>
      </c>
      <c r="E27275" s="10">
        <v>0</v>
      </c>
      <c r="F27275" s="10">
        <v>9.0500000000000007</v>
      </c>
      <c r="G27275" s="10">
        <v>14.95</v>
      </c>
      <c r="H27275" s="10">
        <v>0</v>
      </c>
      <c r="I27275" s="4" t="s">
        <v>828</v>
      </c>
      <c r="J27275" s="7" t="str">
        <f>VLOOKUP(C27275,'[1]T. Apoyo Sistema'!$B$1:$C$89,2,0)</f>
        <v>SI</v>
      </c>
    </row>
    <row r="27276" spans="1:10" x14ac:dyDescent="0.25">
      <c r="A27276" s="4" t="str">
        <f>CONCATENATE(B27276,"-",C27276,"-",D27276)</f>
        <v>46272-POX51-gen2</v>
      </c>
      <c r="B27276" s="16">
        <v>46272</v>
      </c>
      <c r="C27276" s="10" t="s">
        <v>39</v>
      </c>
      <c r="D27276" s="10" t="s">
        <v>73</v>
      </c>
      <c r="E27276" s="10">
        <v>0</v>
      </c>
      <c r="F27276" s="10">
        <v>0</v>
      </c>
      <c r="G27276" s="10">
        <v>0</v>
      </c>
      <c r="H27276" s="10">
        <v>24</v>
      </c>
      <c r="I27276" s="4" t="s">
        <v>828</v>
      </c>
      <c r="J27276" s="7" t="str">
        <f>VLOOKUP(C27276,'[1]T. Apoyo Sistema'!$B$1:$C$89,2,0)</f>
        <v>SI</v>
      </c>
    </row>
    <row r="27277" spans="1:10" x14ac:dyDescent="0.25">
      <c r="A27277" s="4" t="str">
        <f>CONCATENATE(B27277,"-",C27277,"-",D27277)</f>
        <v>46272-POX51-psa1</v>
      </c>
      <c r="B27277" s="16">
        <v>46272</v>
      </c>
      <c r="C27277" s="10" t="s">
        <v>39</v>
      </c>
      <c r="D27277" s="10" t="s">
        <v>60</v>
      </c>
      <c r="E27277" s="10">
        <v>0</v>
      </c>
      <c r="F27277" s="10">
        <v>3.6166666666666667</v>
      </c>
      <c r="G27277" s="10">
        <v>4.9833333333333343</v>
      </c>
      <c r="H27277" s="10">
        <v>15.4</v>
      </c>
      <c r="I27277" s="4" t="s">
        <v>828</v>
      </c>
      <c r="J27277" s="7" t="str">
        <f>VLOOKUP(C27277,'[1]T. Apoyo Sistema'!$B$1:$C$89,2,0)</f>
        <v>SI</v>
      </c>
    </row>
    <row r="27278" spans="1:10" x14ac:dyDescent="0.25">
      <c r="A27278" s="4" t="str">
        <f>CONCATENATE(B27278,"-",C27278,"-",D27278)</f>
        <v>46272-POX51-psa2</v>
      </c>
      <c r="B27278" s="16">
        <v>46272</v>
      </c>
      <c r="C27278" s="10" t="s">
        <v>39</v>
      </c>
      <c r="D27278" s="10" t="s">
        <v>74</v>
      </c>
      <c r="E27278" s="10">
        <v>0</v>
      </c>
      <c r="F27278" s="10">
        <v>6.7333333333333334</v>
      </c>
      <c r="G27278" s="10">
        <v>17.266666666666666</v>
      </c>
      <c r="H27278" s="10">
        <v>0</v>
      </c>
      <c r="I27278" s="4" t="s">
        <v>828</v>
      </c>
      <c r="J27278" s="7" t="str">
        <f>VLOOKUP(C27278,'[1]T. Apoyo Sistema'!$B$1:$C$89,2,0)</f>
        <v>SI</v>
      </c>
    </row>
    <row r="27279" spans="1:10" x14ac:dyDescent="0.25">
      <c r="A27279" s="4" t="str">
        <f>CONCATENATE(B27279,"-",C27279,"-",D27279)</f>
        <v>46272-POX51-psa3</v>
      </c>
      <c r="B27279" s="16">
        <v>46272</v>
      </c>
      <c r="C27279" s="10" t="s">
        <v>39</v>
      </c>
      <c r="D27279" s="10" t="s">
        <v>79</v>
      </c>
      <c r="E27279" s="10">
        <v>0</v>
      </c>
      <c r="F27279" s="10">
        <v>6.65</v>
      </c>
      <c r="G27279" s="10">
        <v>17.350000000000001</v>
      </c>
      <c r="H27279" s="10">
        <v>0</v>
      </c>
      <c r="I27279" s="4" t="s">
        <v>828</v>
      </c>
      <c r="J27279" s="7" t="str">
        <f>VLOOKUP(C27279,'[1]T. Apoyo Sistema'!$B$1:$C$89,2,0)</f>
        <v>SI</v>
      </c>
    </row>
    <row r="27280" spans="1:10" x14ac:dyDescent="0.25">
      <c r="A27280" s="4" t="str">
        <f>CONCATENATE(B27280,"-",C27280,"-",D27280)</f>
        <v>46272-POX51-psa4</v>
      </c>
      <c r="B27280" s="16">
        <v>46272</v>
      </c>
      <c r="C27280" s="10" t="s">
        <v>39</v>
      </c>
      <c r="D27280" s="10" t="s">
        <v>80</v>
      </c>
      <c r="E27280" s="10">
        <v>0</v>
      </c>
      <c r="F27280" s="10">
        <v>6.6333333333333337</v>
      </c>
      <c r="G27280" s="10">
        <v>17.366666666666667</v>
      </c>
      <c r="H27280" s="10">
        <v>0</v>
      </c>
      <c r="I27280" s="4" t="s">
        <v>828</v>
      </c>
      <c r="J27280" s="7" t="str">
        <f>VLOOKUP(C27280,'[1]T. Apoyo Sistema'!$B$1:$C$89,2,0)</f>
        <v>SI</v>
      </c>
    </row>
    <row r="27281" spans="1:10" x14ac:dyDescent="0.25">
      <c r="A27281" s="4" t="str">
        <f>CONCATENATE(B27281,"-",C27281,"-",D27281)</f>
        <v>46272-POX51-psa5</v>
      </c>
      <c r="B27281" s="16">
        <v>46272</v>
      </c>
      <c r="C27281" s="10" t="s">
        <v>39</v>
      </c>
      <c r="D27281" s="10" t="s">
        <v>92</v>
      </c>
      <c r="E27281" s="10">
        <v>0</v>
      </c>
      <c r="F27281" s="10">
        <v>3.2666666666666666</v>
      </c>
      <c r="G27281" s="10">
        <v>20.733333333333334</v>
      </c>
      <c r="H27281" s="10">
        <v>0</v>
      </c>
      <c r="I27281" s="4" t="s">
        <v>828</v>
      </c>
      <c r="J27281" s="7" t="str">
        <f>VLOOKUP(C27281,'[1]T. Apoyo Sistema'!$B$1:$C$89,2,0)</f>
        <v>SI</v>
      </c>
    </row>
    <row r="27282" spans="1:10" x14ac:dyDescent="0.25">
      <c r="A27282" s="4" t="str">
        <f>CONCATENATE(B27282,"-",C27282,"-",D27282)</f>
        <v>46272-POX51-psa6</v>
      </c>
      <c r="B27282" s="16">
        <v>46272</v>
      </c>
      <c r="C27282" s="10" t="s">
        <v>39</v>
      </c>
      <c r="D27282" s="10" t="s">
        <v>93</v>
      </c>
      <c r="E27282" s="10">
        <v>0</v>
      </c>
      <c r="F27282" s="10">
        <v>1.6666666666666666E-2</v>
      </c>
      <c r="G27282" s="10">
        <v>23.983333333333334</v>
      </c>
      <c r="H27282" s="10">
        <v>0</v>
      </c>
      <c r="I27282" s="4" t="s">
        <v>828</v>
      </c>
      <c r="J27282" s="7" t="str">
        <f>VLOOKUP(C27282,'[1]T. Apoyo Sistema'!$B$1:$C$89,2,0)</f>
        <v>SI</v>
      </c>
    </row>
    <row r="27283" spans="1:10" x14ac:dyDescent="0.25">
      <c r="A27283" s="4" t="str">
        <f>CONCATENATE(B27283,"-",C27283,"-",D27283)</f>
        <v>46272-POX51-sec1</v>
      </c>
      <c r="B27283" s="16">
        <v>46272</v>
      </c>
      <c r="C27283" s="10" t="s">
        <v>39</v>
      </c>
      <c r="D27283" s="10" t="s">
        <v>75</v>
      </c>
      <c r="E27283" s="10">
        <v>0</v>
      </c>
      <c r="F27283" s="10">
        <v>8.3833333333333329</v>
      </c>
      <c r="G27283" s="10">
        <v>15.616666666666667</v>
      </c>
      <c r="H27283" s="10">
        <v>0</v>
      </c>
      <c r="I27283" s="4" t="s">
        <v>828</v>
      </c>
      <c r="J27283" s="7" t="str">
        <f>VLOOKUP(C27283,'[1]T. Apoyo Sistema'!$B$1:$C$89,2,0)</f>
        <v>SI</v>
      </c>
    </row>
    <row r="27284" spans="1:10" x14ac:dyDescent="0.25">
      <c r="A27284" s="4" t="str">
        <f>CONCATENATE(B27284,"-",C27284,"-",D27284)</f>
        <v>46272-POX51-sec2</v>
      </c>
      <c r="B27284" s="16">
        <v>46272</v>
      </c>
      <c r="C27284" s="10" t="s">
        <v>39</v>
      </c>
      <c r="D27284" s="10" t="s">
        <v>76</v>
      </c>
      <c r="E27284" s="10">
        <v>0</v>
      </c>
      <c r="F27284" s="10">
        <v>8.3833333333333329</v>
      </c>
      <c r="G27284" s="10">
        <v>15.616666666666667</v>
      </c>
      <c r="H27284" s="10">
        <v>0</v>
      </c>
      <c r="I27284" s="4" t="s">
        <v>828</v>
      </c>
      <c r="J27284" s="7" t="str">
        <f>VLOOKUP(C27284,'[1]T. Apoyo Sistema'!$B$1:$C$89,2,0)</f>
        <v>SI</v>
      </c>
    </row>
    <row r="27285" spans="1:10" x14ac:dyDescent="0.25">
      <c r="A27285" s="4" t="str">
        <f>CONCATENATE(B27285,"-",C27285,"-",D27285)</f>
        <v>46272-POX53-bbd1</v>
      </c>
      <c r="B27285" s="16">
        <v>46272</v>
      </c>
      <c r="C27285" s="10" t="s">
        <v>100</v>
      </c>
      <c r="D27285" s="10" t="s">
        <v>69</v>
      </c>
      <c r="E27285" s="10">
        <v>0</v>
      </c>
      <c r="F27285" s="10">
        <v>0</v>
      </c>
      <c r="G27285" s="10">
        <v>24</v>
      </c>
      <c r="H27285" s="10">
        <v>0</v>
      </c>
      <c r="I27285" s="4" t="s">
        <v>828</v>
      </c>
      <c r="J27285" s="7" t="str">
        <f>VLOOKUP(C27285,'[1]T. Apoyo Sistema'!$B$1:$C$89,2,0)</f>
        <v>SI</v>
      </c>
    </row>
    <row r="27286" spans="1:10" x14ac:dyDescent="0.25">
      <c r="A27286" s="4" t="str">
        <f>CONCATENATE(B27286,"-",C27286,"-",D27286)</f>
        <v>46272-POX53-bbd2</v>
      </c>
      <c r="B27286" s="16">
        <v>46272</v>
      </c>
      <c r="C27286" s="10" t="s">
        <v>100</v>
      </c>
      <c r="D27286" s="10" t="s">
        <v>70</v>
      </c>
      <c r="E27286" s="10">
        <v>0</v>
      </c>
      <c r="F27286" s="10">
        <v>0</v>
      </c>
      <c r="G27286" s="10">
        <v>24</v>
      </c>
      <c r="H27286" s="10">
        <v>0</v>
      </c>
      <c r="I27286" s="4" t="s">
        <v>828</v>
      </c>
      <c r="J27286" s="7" t="str">
        <f>VLOOKUP(C27286,'[1]T. Apoyo Sistema'!$B$1:$C$89,2,0)</f>
        <v>SI</v>
      </c>
    </row>
    <row r="27287" spans="1:10" x14ac:dyDescent="0.25">
      <c r="A27287" s="4" t="str">
        <f>CONCATENATE(B27287,"-",C27287,"-",D27287)</f>
        <v>46272-POX53-com1</v>
      </c>
      <c r="B27287" s="16">
        <v>46272</v>
      </c>
      <c r="C27287" s="10" t="s">
        <v>100</v>
      </c>
      <c r="D27287" s="10" t="s">
        <v>71</v>
      </c>
      <c r="E27287" s="10">
        <v>0</v>
      </c>
      <c r="F27287" s="10">
        <v>0</v>
      </c>
      <c r="G27287" s="10">
        <v>24</v>
      </c>
      <c r="H27287" s="10">
        <v>0</v>
      </c>
      <c r="I27287" s="4" t="s">
        <v>828</v>
      </c>
      <c r="J27287" s="7" t="str">
        <f>VLOOKUP(C27287,'[1]T. Apoyo Sistema'!$B$1:$C$89,2,0)</f>
        <v>SI</v>
      </c>
    </row>
    <row r="27288" spans="1:10" x14ac:dyDescent="0.25">
      <c r="A27288" s="4" t="str">
        <f>CONCATENATE(B27288,"-",C27288,"-",D27288)</f>
        <v>46272-POX53-com2</v>
      </c>
      <c r="B27288" s="16">
        <v>46272</v>
      </c>
      <c r="C27288" s="10" t="s">
        <v>100</v>
      </c>
      <c r="D27288" s="10" t="s">
        <v>72</v>
      </c>
      <c r="E27288" s="10">
        <v>0</v>
      </c>
      <c r="F27288" s="10">
        <v>0</v>
      </c>
      <c r="G27288" s="10">
        <v>24</v>
      </c>
      <c r="H27288" s="10">
        <v>0</v>
      </c>
      <c r="I27288" s="4" t="s">
        <v>828</v>
      </c>
      <c r="J27288" s="7" t="str">
        <f>VLOOKUP(C27288,'[1]T. Apoyo Sistema'!$B$1:$C$89,2,0)</f>
        <v>SI</v>
      </c>
    </row>
    <row r="27289" spans="1:10" x14ac:dyDescent="0.25">
      <c r="A27289" s="4" t="str">
        <f>CONCATENATE(B27289,"-",C27289,"-",D27289)</f>
        <v>46272-POX53-com3</v>
      </c>
      <c r="B27289" s="16">
        <v>46272</v>
      </c>
      <c r="C27289" s="10" t="s">
        <v>100</v>
      </c>
      <c r="D27289" s="10" t="s">
        <v>77</v>
      </c>
      <c r="E27289" s="10">
        <v>0</v>
      </c>
      <c r="F27289" s="10">
        <v>0</v>
      </c>
      <c r="G27289" s="10">
        <v>24</v>
      </c>
      <c r="H27289" s="10">
        <v>0</v>
      </c>
      <c r="I27289" s="4" t="s">
        <v>828</v>
      </c>
      <c r="J27289" s="7" t="str">
        <f>VLOOKUP(C27289,'[1]T. Apoyo Sistema'!$B$1:$C$89,2,0)</f>
        <v>SI</v>
      </c>
    </row>
    <row r="27290" spans="1:10" x14ac:dyDescent="0.25">
      <c r="A27290" s="4" t="str">
        <f>CONCATENATE(B27290,"-",C27290,"-",D27290)</f>
        <v>46272-POX53-com4</v>
      </c>
      <c r="B27290" s="16">
        <v>46272</v>
      </c>
      <c r="C27290" s="10" t="s">
        <v>100</v>
      </c>
      <c r="D27290" s="10" t="s">
        <v>78</v>
      </c>
      <c r="E27290" s="10">
        <v>0</v>
      </c>
      <c r="F27290" s="10">
        <v>0</v>
      </c>
      <c r="G27290" s="10">
        <v>24</v>
      </c>
      <c r="H27290" s="10">
        <v>0</v>
      </c>
      <c r="I27290" s="4" t="s">
        <v>828</v>
      </c>
      <c r="J27290" s="7" t="str">
        <f>VLOOKUP(C27290,'[1]T. Apoyo Sistema'!$B$1:$C$89,2,0)</f>
        <v>SI</v>
      </c>
    </row>
    <row r="27291" spans="1:10" x14ac:dyDescent="0.25">
      <c r="A27291" s="4" t="str">
        <f>CONCATENATE(B27291,"-",C27291,"-",D27291)</f>
        <v>46272-POX53-gen1</v>
      </c>
      <c r="B27291" s="16">
        <v>46272</v>
      </c>
      <c r="C27291" s="10" t="s">
        <v>100</v>
      </c>
      <c r="D27291" s="10" t="s">
        <v>59</v>
      </c>
      <c r="E27291" s="10">
        <v>0</v>
      </c>
      <c r="F27291" s="10">
        <v>0</v>
      </c>
      <c r="G27291" s="10">
        <v>24</v>
      </c>
      <c r="H27291" s="10">
        <v>0</v>
      </c>
      <c r="I27291" s="4" t="s">
        <v>828</v>
      </c>
      <c r="J27291" s="7" t="str">
        <f>VLOOKUP(C27291,'[1]T. Apoyo Sistema'!$B$1:$C$89,2,0)</f>
        <v>SI</v>
      </c>
    </row>
    <row r="27292" spans="1:10" x14ac:dyDescent="0.25">
      <c r="A27292" s="4" t="str">
        <f>CONCATENATE(B27292,"-",C27292,"-",D27292)</f>
        <v>46272-POX53-gen2</v>
      </c>
      <c r="B27292" s="16">
        <v>46272</v>
      </c>
      <c r="C27292" s="10" t="s">
        <v>100</v>
      </c>
      <c r="D27292" s="10" t="s">
        <v>73</v>
      </c>
      <c r="E27292" s="10">
        <v>1</v>
      </c>
      <c r="F27292" s="10">
        <v>0</v>
      </c>
      <c r="G27292" s="10">
        <v>10.416666666666666</v>
      </c>
      <c r="H27292" s="10">
        <v>13.583333333333334</v>
      </c>
      <c r="I27292" s="4" t="s">
        <v>828</v>
      </c>
      <c r="J27292" s="7" t="str">
        <f>VLOOKUP(C27292,'[1]T. Apoyo Sistema'!$B$1:$C$89,2,0)</f>
        <v>SI</v>
      </c>
    </row>
    <row r="27293" spans="1:10" x14ac:dyDescent="0.25">
      <c r="A27293" s="4" t="str">
        <f>CONCATENATE(B27293,"-",C27293,"-",D27293)</f>
        <v>46272-POX53-psa1</v>
      </c>
      <c r="B27293" s="16">
        <v>46272</v>
      </c>
      <c r="C27293" s="10" t="s">
        <v>100</v>
      </c>
      <c r="D27293" s="10" t="s">
        <v>60</v>
      </c>
      <c r="E27293" s="10">
        <v>0</v>
      </c>
      <c r="F27293" s="10">
        <v>0</v>
      </c>
      <c r="G27293" s="10">
        <v>24</v>
      </c>
      <c r="H27293" s="10">
        <v>0</v>
      </c>
      <c r="I27293" s="4" t="s">
        <v>828</v>
      </c>
      <c r="J27293" s="7" t="str">
        <f>VLOOKUP(C27293,'[1]T. Apoyo Sistema'!$B$1:$C$89,2,0)</f>
        <v>SI</v>
      </c>
    </row>
    <row r="27294" spans="1:10" x14ac:dyDescent="0.25">
      <c r="A27294" s="4" t="str">
        <f>CONCATENATE(B27294,"-",C27294,"-",D27294)</f>
        <v>46272-POX53-psa2</v>
      </c>
      <c r="B27294" s="16">
        <v>46272</v>
      </c>
      <c r="C27294" s="10" t="s">
        <v>100</v>
      </c>
      <c r="D27294" s="10" t="s">
        <v>74</v>
      </c>
      <c r="E27294" s="10">
        <v>0</v>
      </c>
      <c r="F27294" s="10">
        <v>0</v>
      </c>
      <c r="G27294" s="10">
        <v>24</v>
      </c>
      <c r="H27294" s="10">
        <v>0</v>
      </c>
      <c r="I27294" s="4" t="s">
        <v>828</v>
      </c>
      <c r="J27294" s="7" t="str">
        <f>VLOOKUP(C27294,'[1]T. Apoyo Sistema'!$B$1:$C$89,2,0)</f>
        <v>SI</v>
      </c>
    </row>
    <row r="27295" spans="1:10" x14ac:dyDescent="0.25">
      <c r="A27295" s="4" t="str">
        <f>CONCATENATE(B27295,"-",C27295,"-",D27295)</f>
        <v>46272-POX53-psa3</v>
      </c>
      <c r="B27295" s="16">
        <v>46272</v>
      </c>
      <c r="C27295" s="10" t="s">
        <v>100</v>
      </c>
      <c r="D27295" s="10" t="s">
        <v>79</v>
      </c>
      <c r="E27295" s="10">
        <v>0</v>
      </c>
      <c r="F27295" s="10">
        <v>0</v>
      </c>
      <c r="G27295" s="10">
        <v>24</v>
      </c>
      <c r="H27295" s="10">
        <v>0</v>
      </c>
      <c r="I27295" s="4" t="s">
        <v>828</v>
      </c>
      <c r="J27295" s="7" t="str">
        <f>VLOOKUP(C27295,'[1]T. Apoyo Sistema'!$B$1:$C$89,2,0)</f>
        <v>SI</v>
      </c>
    </row>
    <row r="27296" spans="1:10" x14ac:dyDescent="0.25">
      <c r="A27296" s="4" t="str">
        <f>CONCATENATE(B27296,"-",C27296,"-",D27296)</f>
        <v>46272-POX53-psa4</v>
      </c>
      <c r="B27296" s="16">
        <v>46272</v>
      </c>
      <c r="C27296" s="10" t="s">
        <v>100</v>
      </c>
      <c r="D27296" s="10" t="s">
        <v>80</v>
      </c>
      <c r="E27296" s="10">
        <v>0</v>
      </c>
      <c r="F27296" s="10">
        <v>0</v>
      </c>
      <c r="G27296" s="10">
        <v>24</v>
      </c>
      <c r="H27296" s="10">
        <v>0</v>
      </c>
      <c r="I27296" s="4" t="s">
        <v>828</v>
      </c>
      <c r="J27296" s="7" t="str">
        <f>VLOOKUP(C27296,'[1]T. Apoyo Sistema'!$B$1:$C$89,2,0)</f>
        <v>SI</v>
      </c>
    </row>
    <row r="27297" spans="1:10" x14ac:dyDescent="0.25">
      <c r="A27297" s="4" t="str">
        <f>CONCATENATE(B27297,"-",C27297,"-",D27297)</f>
        <v>46272-POX53-sec1</v>
      </c>
      <c r="B27297" s="16">
        <v>46272</v>
      </c>
      <c r="C27297" s="10" t="s">
        <v>100</v>
      </c>
      <c r="D27297" s="10" t="s">
        <v>75</v>
      </c>
      <c r="E27297" s="10">
        <v>0</v>
      </c>
      <c r="F27297" s="10">
        <v>0</v>
      </c>
      <c r="G27297" s="10">
        <v>24</v>
      </c>
      <c r="H27297" s="10">
        <v>0</v>
      </c>
      <c r="I27297" s="4" t="s">
        <v>828</v>
      </c>
      <c r="J27297" s="7" t="str">
        <f>VLOOKUP(C27297,'[1]T. Apoyo Sistema'!$B$1:$C$89,2,0)</f>
        <v>SI</v>
      </c>
    </row>
    <row r="27298" spans="1:10" x14ac:dyDescent="0.25">
      <c r="A27298" s="4" t="str">
        <f>CONCATENATE(B27298,"-",C27298,"-",D27298)</f>
        <v>46272-POX53-sec2</v>
      </c>
      <c r="B27298" s="16">
        <v>46272</v>
      </c>
      <c r="C27298" s="10" t="s">
        <v>100</v>
      </c>
      <c r="D27298" s="10" t="s">
        <v>76</v>
      </c>
      <c r="E27298" s="10">
        <v>0</v>
      </c>
      <c r="F27298" s="10">
        <v>0</v>
      </c>
      <c r="G27298" s="10">
        <v>24</v>
      </c>
      <c r="H27298" s="10">
        <v>0</v>
      </c>
      <c r="I27298" s="4" t="s">
        <v>828</v>
      </c>
      <c r="J27298" s="7" t="str">
        <f>VLOOKUP(C27298,'[1]T. Apoyo Sistema'!$B$1:$C$89,2,0)</f>
        <v>SI</v>
      </c>
    </row>
    <row r="27299" spans="1:10" x14ac:dyDescent="0.25">
      <c r="A27299" s="4" t="str">
        <f>CONCATENATE(B27299,"-",C27299,"-",D27299)</f>
        <v>46272-POX54-bbd1</v>
      </c>
      <c r="B27299" s="16">
        <v>46272</v>
      </c>
      <c r="C27299" s="10" t="s">
        <v>101</v>
      </c>
      <c r="D27299" s="10" t="s">
        <v>69</v>
      </c>
      <c r="E27299" s="10">
        <v>0</v>
      </c>
      <c r="F27299" s="10">
        <v>0</v>
      </c>
      <c r="G27299" s="10">
        <v>24</v>
      </c>
      <c r="H27299" s="10">
        <v>0</v>
      </c>
      <c r="I27299" s="4" t="s">
        <v>828</v>
      </c>
      <c r="J27299" s="7" t="str">
        <f>VLOOKUP(C27299,'[1]T. Apoyo Sistema'!$B$1:$C$89,2,0)</f>
        <v>SI</v>
      </c>
    </row>
    <row r="27300" spans="1:10" x14ac:dyDescent="0.25">
      <c r="A27300" s="4" t="str">
        <f>CONCATENATE(B27300,"-",C27300,"-",D27300)</f>
        <v>46272-POX54-bbd2</v>
      </c>
      <c r="B27300" s="16">
        <v>46272</v>
      </c>
      <c r="C27300" s="10" t="s">
        <v>101</v>
      </c>
      <c r="D27300" s="10" t="s">
        <v>70</v>
      </c>
      <c r="E27300" s="10">
        <v>0</v>
      </c>
      <c r="F27300" s="10">
        <v>0</v>
      </c>
      <c r="G27300" s="10">
        <v>24</v>
      </c>
      <c r="H27300" s="10">
        <v>0</v>
      </c>
      <c r="I27300" s="4" t="s">
        <v>828</v>
      </c>
      <c r="J27300" s="7" t="str">
        <f>VLOOKUP(C27300,'[1]T. Apoyo Sistema'!$B$1:$C$89,2,0)</f>
        <v>SI</v>
      </c>
    </row>
    <row r="27301" spans="1:10" x14ac:dyDescent="0.25">
      <c r="A27301" s="4" t="str">
        <f>CONCATENATE(B27301,"-",C27301,"-",D27301)</f>
        <v>46272-POX54-com1</v>
      </c>
      <c r="B27301" s="16">
        <v>46272</v>
      </c>
      <c r="C27301" s="10" t="s">
        <v>101</v>
      </c>
      <c r="D27301" s="10" t="s">
        <v>71</v>
      </c>
      <c r="E27301" s="10">
        <v>0</v>
      </c>
      <c r="F27301" s="10">
        <v>0</v>
      </c>
      <c r="G27301" s="10">
        <v>24</v>
      </c>
      <c r="H27301" s="10">
        <v>0</v>
      </c>
      <c r="I27301" s="4" t="s">
        <v>828</v>
      </c>
      <c r="J27301" s="7" t="str">
        <f>VLOOKUP(C27301,'[1]T. Apoyo Sistema'!$B$1:$C$89,2,0)</f>
        <v>SI</v>
      </c>
    </row>
    <row r="27302" spans="1:10" x14ac:dyDescent="0.25">
      <c r="A27302" s="4" t="str">
        <f>CONCATENATE(B27302,"-",C27302,"-",D27302)</f>
        <v>46272-POX54-com2</v>
      </c>
      <c r="B27302" s="16">
        <v>46272</v>
      </c>
      <c r="C27302" s="10" t="s">
        <v>101</v>
      </c>
      <c r="D27302" s="10" t="s">
        <v>72</v>
      </c>
      <c r="E27302" s="10">
        <v>0</v>
      </c>
      <c r="F27302" s="10">
        <v>0</v>
      </c>
      <c r="G27302" s="10">
        <v>24</v>
      </c>
      <c r="H27302" s="10">
        <v>0</v>
      </c>
      <c r="I27302" s="4" t="s">
        <v>828</v>
      </c>
      <c r="J27302" s="7" t="str">
        <f>VLOOKUP(C27302,'[1]T. Apoyo Sistema'!$B$1:$C$89,2,0)</f>
        <v>SI</v>
      </c>
    </row>
    <row r="27303" spans="1:10" x14ac:dyDescent="0.25">
      <c r="A27303" s="4" t="str">
        <f>CONCATENATE(B27303,"-",C27303,"-",D27303)</f>
        <v>46272-POX54-com3</v>
      </c>
      <c r="B27303" s="16">
        <v>46272</v>
      </c>
      <c r="C27303" s="10" t="s">
        <v>101</v>
      </c>
      <c r="D27303" s="10" t="s">
        <v>77</v>
      </c>
      <c r="E27303" s="10">
        <v>0</v>
      </c>
      <c r="F27303" s="10">
        <v>0</v>
      </c>
      <c r="G27303" s="10">
        <v>24</v>
      </c>
      <c r="H27303" s="10">
        <v>0</v>
      </c>
      <c r="I27303" s="4" t="s">
        <v>828</v>
      </c>
      <c r="J27303" s="7" t="str">
        <f>VLOOKUP(C27303,'[1]T. Apoyo Sistema'!$B$1:$C$89,2,0)</f>
        <v>SI</v>
      </c>
    </row>
    <row r="27304" spans="1:10" x14ac:dyDescent="0.25">
      <c r="A27304" s="4" t="str">
        <f>CONCATENATE(B27304,"-",C27304,"-",D27304)</f>
        <v>46272-POX54-com4</v>
      </c>
      <c r="B27304" s="16">
        <v>46272</v>
      </c>
      <c r="C27304" s="10" t="s">
        <v>101</v>
      </c>
      <c r="D27304" s="10" t="s">
        <v>78</v>
      </c>
      <c r="E27304" s="10">
        <v>0</v>
      </c>
      <c r="F27304" s="10">
        <v>0</v>
      </c>
      <c r="G27304" s="10">
        <v>24</v>
      </c>
      <c r="H27304" s="10">
        <v>0</v>
      </c>
      <c r="I27304" s="4" t="s">
        <v>828</v>
      </c>
      <c r="J27304" s="7" t="str">
        <f>VLOOKUP(C27304,'[1]T. Apoyo Sistema'!$B$1:$C$89,2,0)</f>
        <v>SI</v>
      </c>
    </row>
    <row r="27305" spans="1:10" x14ac:dyDescent="0.25">
      <c r="A27305" s="4" t="str">
        <f>CONCATENATE(B27305,"-",C27305,"-",D27305)</f>
        <v>46272-POX54-gen1</v>
      </c>
      <c r="B27305" s="16">
        <v>46272</v>
      </c>
      <c r="C27305" s="10" t="s">
        <v>101</v>
      </c>
      <c r="D27305" s="10" t="s">
        <v>59</v>
      </c>
      <c r="E27305" s="10">
        <v>0</v>
      </c>
      <c r="F27305" s="10">
        <v>0</v>
      </c>
      <c r="G27305" s="10">
        <v>24</v>
      </c>
      <c r="H27305" s="10">
        <v>0</v>
      </c>
      <c r="I27305" s="4" t="s">
        <v>828</v>
      </c>
      <c r="J27305" s="7" t="str">
        <f>VLOOKUP(C27305,'[1]T. Apoyo Sistema'!$B$1:$C$89,2,0)</f>
        <v>SI</v>
      </c>
    </row>
    <row r="27306" spans="1:10" x14ac:dyDescent="0.25">
      <c r="A27306" s="4" t="str">
        <f>CONCATENATE(B27306,"-",C27306,"-",D27306)</f>
        <v>46272-POX54-gen2</v>
      </c>
      <c r="B27306" s="16">
        <v>46272</v>
      </c>
      <c r="C27306" s="10" t="s">
        <v>101</v>
      </c>
      <c r="D27306" s="10" t="s">
        <v>73</v>
      </c>
      <c r="E27306" s="10">
        <v>0</v>
      </c>
      <c r="F27306" s="10">
        <v>0</v>
      </c>
      <c r="G27306" s="10">
        <v>24</v>
      </c>
      <c r="H27306" s="10">
        <v>0</v>
      </c>
      <c r="I27306" s="4" t="s">
        <v>828</v>
      </c>
      <c r="J27306" s="7" t="str">
        <f>VLOOKUP(C27306,'[1]T. Apoyo Sistema'!$B$1:$C$89,2,0)</f>
        <v>SI</v>
      </c>
    </row>
    <row r="27307" spans="1:10" x14ac:dyDescent="0.25">
      <c r="A27307" s="4" t="str">
        <f>CONCATENATE(B27307,"-",C27307,"-",D27307)</f>
        <v>46272-POX54-psa1</v>
      </c>
      <c r="B27307" s="16">
        <v>46272</v>
      </c>
      <c r="C27307" s="10" t="s">
        <v>101</v>
      </c>
      <c r="D27307" s="10" t="s">
        <v>60</v>
      </c>
      <c r="E27307" s="10">
        <v>0</v>
      </c>
      <c r="F27307" s="10">
        <v>0</v>
      </c>
      <c r="G27307" s="10">
        <v>24</v>
      </c>
      <c r="H27307" s="10">
        <v>0</v>
      </c>
      <c r="I27307" s="4" t="s">
        <v>828</v>
      </c>
      <c r="J27307" s="7" t="str">
        <f>VLOOKUP(C27307,'[1]T. Apoyo Sistema'!$B$1:$C$89,2,0)</f>
        <v>SI</v>
      </c>
    </row>
    <row r="27308" spans="1:10" x14ac:dyDescent="0.25">
      <c r="A27308" s="4" t="str">
        <f>CONCATENATE(B27308,"-",C27308,"-",D27308)</f>
        <v>46272-POX54-psa2</v>
      </c>
      <c r="B27308" s="16">
        <v>46272</v>
      </c>
      <c r="C27308" s="10" t="s">
        <v>101</v>
      </c>
      <c r="D27308" s="10" t="s">
        <v>74</v>
      </c>
      <c r="E27308" s="10">
        <v>0</v>
      </c>
      <c r="F27308" s="10">
        <v>0</v>
      </c>
      <c r="G27308" s="10">
        <v>24</v>
      </c>
      <c r="H27308" s="10">
        <v>0</v>
      </c>
      <c r="I27308" s="4" t="s">
        <v>828</v>
      </c>
      <c r="J27308" s="7" t="str">
        <f>VLOOKUP(C27308,'[1]T. Apoyo Sistema'!$B$1:$C$89,2,0)</f>
        <v>SI</v>
      </c>
    </row>
    <row r="27309" spans="1:10" x14ac:dyDescent="0.25">
      <c r="A27309" s="4" t="str">
        <f>CONCATENATE(B27309,"-",C27309,"-",D27309)</f>
        <v>46272-POX54-psa3</v>
      </c>
      <c r="B27309" s="16">
        <v>46272</v>
      </c>
      <c r="C27309" s="10" t="s">
        <v>101</v>
      </c>
      <c r="D27309" s="10" t="s">
        <v>79</v>
      </c>
      <c r="E27309" s="10">
        <v>0</v>
      </c>
      <c r="F27309" s="10">
        <v>0</v>
      </c>
      <c r="G27309" s="10">
        <v>24</v>
      </c>
      <c r="H27309" s="10">
        <v>0</v>
      </c>
      <c r="I27309" s="4" t="s">
        <v>828</v>
      </c>
      <c r="J27309" s="7" t="str">
        <f>VLOOKUP(C27309,'[1]T. Apoyo Sistema'!$B$1:$C$89,2,0)</f>
        <v>SI</v>
      </c>
    </row>
    <row r="27310" spans="1:10" x14ac:dyDescent="0.25">
      <c r="A27310" s="4" t="str">
        <f>CONCATENATE(B27310,"-",C27310,"-",D27310)</f>
        <v>46272-POX54-psa4</v>
      </c>
      <c r="B27310" s="16">
        <v>46272</v>
      </c>
      <c r="C27310" s="10" t="s">
        <v>101</v>
      </c>
      <c r="D27310" s="10" t="s">
        <v>80</v>
      </c>
      <c r="E27310" s="10">
        <v>0</v>
      </c>
      <c r="F27310" s="10">
        <v>0</v>
      </c>
      <c r="G27310" s="10">
        <v>24</v>
      </c>
      <c r="H27310" s="10">
        <v>0</v>
      </c>
      <c r="I27310" s="4" t="s">
        <v>828</v>
      </c>
      <c r="J27310" s="7" t="str">
        <f>VLOOKUP(C27310,'[1]T. Apoyo Sistema'!$B$1:$C$89,2,0)</f>
        <v>SI</v>
      </c>
    </row>
    <row r="27311" spans="1:10" x14ac:dyDescent="0.25">
      <c r="A27311" s="4" t="str">
        <f>CONCATENATE(B27311,"-",C27311,"-",D27311)</f>
        <v>46272-POX54-sec1</v>
      </c>
      <c r="B27311" s="16">
        <v>46272</v>
      </c>
      <c r="C27311" s="10" t="s">
        <v>101</v>
      </c>
      <c r="D27311" s="10" t="s">
        <v>75</v>
      </c>
      <c r="E27311" s="10">
        <v>0</v>
      </c>
      <c r="F27311" s="10">
        <v>0</v>
      </c>
      <c r="G27311" s="10">
        <v>24</v>
      </c>
      <c r="H27311" s="10">
        <v>0</v>
      </c>
      <c r="I27311" s="4" t="s">
        <v>828</v>
      </c>
      <c r="J27311" s="7" t="str">
        <f>VLOOKUP(C27311,'[1]T. Apoyo Sistema'!$B$1:$C$89,2,0)</f>
        <v>SI</v>
      </c>
    </row>
    <row r="27312" spans="1:10" x14ac:dyDescent="0.25">
      <c r="A27312" s="4" t="str">
        <f>CONCATENATE(B27312,"-",C27312,"-",D27312)</f>
        <v>46272-POX54-sec2</v>
      </c>
      <c r="B27312" s="16">
        <v>46272</v>
      </c>
      <c r="C27312" s="10" t="s">
        <v>101</v>
      </c>
      <c r="D27312" s="10" t="s">
        <v>76</v>
      </c>
      <c r="E27312" s="10">
        <v>0</v>
      </c>
      <c r="F27312" s="10">
        <v>0</v>
      </c>
      <c r="G27312" s="10">
        <v>24</v>
      </c>
      <c r="H27312" s="10">
        <v>0</v>
      </c>
      <c r="I27312" s="4" t="s">
        <v>828</v>
      </c>
      <c r="J27312" s="7" t="str">
        <f>VLOOKUP(C27312,'[1]T. Apoyo Sistema'!$B$1:$C$89,2,0)</f>
        <v>SI</v>
      </c>
    </row>
    <row r="27313" spans="1:10" x14ac:dyDescent="0.25">
      <c r="A27313" s="4" t="str">
        <f>CONCATENATE(B27313,"-",C27313,"-",D27313)</f>
        <v>46272-POX55-bbd1</v>
      </c>
      <c r="B27313" s="16">
        <v>46272</v>
      </c>
      <c r="C27313" s="10" t="s">
        <v>102</v>
      </c>
      <c r="D27313" s="10" t="s">
        <v>69</v>
      </c>
      <c r="E27313" s="10">
        <v>0</v>
      </c>
      <c r="F27313" s="10">
        <v>0</v>
      </c>
      <c r="G27313" s="10">
        <v>24</v>
      </c>
      <c r="H27313" s="10">
        <v>0</v>
      </c>
      <c r="I27313" s="4" t="s">
        <v>828</v>
      </c>
      <c r="J27313" s="7" t="str">
        <f>VLOOKUP(C27313,'[1]T. Apoyo Sistema'!$B$1:$C$89,2,0)</f>
        <v>SI</v>
      </c>
    </row>
    <row r="27314" spans="1:10" x14ac:dyDescent="0.25">
      <c r="A27314" s="4" t="str">
        <f>CONCATENATE(B27314,"-",C27314,"-",D27314)</f>
        <v>46272-POX55-bbd2</v>
      </c>
      <c r="B27314" s="16">
        <v>46272</v>
      </c>
      <c r="C27314" s="10" t="s">
        <v>102</v>
      </c>
      <c r="D27314" s="10" t="s">
        <v>70</v>
      </c>
      <c r="E27314" s="10">
        <v>0</v>
      </c>
      <c r="F27314" s="10">
        <v>0</v>
      </c>
      <c r="G27314" s="10">
        <v>24</v>
      </c>
      <c r="H27314" s="10">
        <v>0</v>
      </c>
      <c r="I27314" s="4" t="s">
        <v>828</v>
      </c>
      <c r="J27314" s="7" t="str">
        <f>VLOOKUP(C27314,'[1]T. Apoyo Sistema'!$B$1:$C$89,2,0)</f>
        <v>SI</v>
      </c>
    </row>
    <row r="27315" spans="1:10" x14ac:dyDescent="0.25">
      <c r="A27315" s="4" t="str">
        <f>CONCATENATE(B27315,"-",C27315,"-",D27315)</f>
        <v>46272-POX55-com1</v>
      </c>
      <c r="B27315" s="16">
        <v>46272</v>
      </c>
      <c r="C27315" s="10" t="s">
        <v>102</v>
      </c>
      <c r="D27315" s="10" t="s">
        <v>71</v>
      </c>
      <c r="E27315" s="10">
        <v>0</v>
      </c>
      <c r="F27315" s="10">
        <v>0</v>
      </c>
      <c r="G27315" s="10">
        <v>24</v>
      </c>
      <c r="H27315" s="10">
        <v>0</v>
      </c>
      <c r="I27315" s="4" t="s">
        <v>828</v>
      </c>
      <c r="J27315" s="7" t="str">
        <f>VLOOKUP(C27315,'[1]T. Apoyo Sistema'!$B$1:$C$89,2,0)</f>
        <v>SI</v>
      </c>
    </row>
    <row r="27316" spans="1:10" x14ac:dyDescent="0.25">
      <c r="A27316" s="4" t="str">
        <f>CONCATENATE(B27316,"-",C27316,"-",D27316)</f>
        <v>46272-POX55-com2</v>
      </c>
      <c r="B27316" s="16">
        <v>46272</v>
      </c>
      <c r="C27316" s="10" t="s">
        <v>102</v>
      </c>
      <c r="D27316" s="10" t="s">
        <v>72</v>
      </c>
      <c r="E27316" s="10">
        <v>0</v>
      </c>
      <c r="F27316" s="10">
        <v>0</v>
      </c>
      <c r="G27316" s="10">
        <v>24</v>
      </c>
      <c r="H27316" s="10">
        <v>0</v>
      </c>
      <c r="I27316" s="4" t="s">
        <v>828</v>
      </c>
      <c r="J27316" s="7" t="str">
        <f>VLOOKUP(C27316,'[1]T. Apoyo Sistema'!$B$1:$C$89,2,0)</f>
        <v>SI</v>
      </c>
    </row>
    <row r="27317" spans="1:10" x14ac:dyDescent="0.25">
      <c r="A27317" s="4" t="str">
        <f>CONCATENATE(B27317,"-",C27317,"-",D27317)</f>
        <v>46272-POX55-com3</v>
      </c>
      <c r="B27317" s="16">
        <v>46272</v>
      </c>
      <c r="C27317" s="10" t="s">
        <v>102</v>
      </c>
      <c r="D27317" s="10" t="s">
        <v>77</v>
      </c>
      <c r="E27317" s="10">
        <v>0</v>
      </c>
      <c r="F27317" s="10">
        <v>0</v>
      </c>
      <c r="G27317" s="10">
        <v>24</v>
      </c>
      <c r="H27317" s="10">
        <v>0</v>
      </c>
      <c r="I27317" s="4" t="s">
        <v>828</v>
      </c>
      <c r="J27317" s="7" t="str">
        <f>VLOOKUP(C27317,'[1]T. Apoyo Sistema'!$B$1:$C$89,2,0)</f>
        <v>SI</v>
      </c>
    </row>
    <row r="27318" spans="1:10" x14ac:dyDescent="0.25">
      <c r="A27318" s="4" t="str">
        <f>CONCATENATE(B27318,"-",C27318,"-",D27318)</f>
        <v>46272-POX55-gen1</v>
      </c>
      <c r="B27318" s="16">
        <v>46272</v>
      </c>
      <c r="C27318" s="10" t="s">
        <v>102</v>
      </c>
      <c r="D27318" s="10" t="s">
        <v>59</v>
      </c>
      <c r="E27318" s="10">
        <v>0</v>
      </c>
      <c r="F27318" s="10">
        <v>0</v>
      </c>
      <c r="G27318" s="10">
        <v>24</v>
      </c>
      <c r="H27318" s="10">
        <v>0</v>
      </c>
      <c r="I27318" s="4" t="s">
        <v>828</v>
      </c>
      <c r="J27318" s="7" t="str">
        <f>VLOOKUP(C27318,'[1]T. Apoyo Sistema'!$B$1:$C$89,2,0)</f>
        <v>SI</v>
      </c>
    </row>
    <row r="27319" spans="1:10" x14ac:dyDescent="0.25">
      <c r="A27319" s="4" t="str">
        <f>CONCATENATE(B27319,"-",C27319,"-",D27319)</f>
        <v>46272-POX55-gen2</v>
      </c>
      <c r="B27319" s="16">
        <v>46272</v>
      </c>
      <c r="C27319" s="10" t="s">
        <v>102</v>
      </c>
      <c r="D27319" s="10" t="s">
        <v>73</v>
      </c>
      <c r="E27319" s="10">
        <v>0</v>
      </c>
      <c r="F27319" s="10">
        <v>0</v>
      </c>
      <c r="G27319" s="10">
        <v>0</v>
      </c>
      <c r="H27319" s="10">
        <v>24</v>
      </c>
      <c r="I27319" s="4" t="s">
        <v>828</v>
      </c>
      <c r="J27319" s="7" t="str">
        <f>VLOOKUP(C27319,'[1]T. Apoyo Sistema'!$B$1:$C$89,2,0)</f>
        <v>SI</v>
      </c>
    </row>
    <row r="27320" spans="1:10" x14ac:dyDescent="0.25">
      <c r="A27320" s="4" t="str">
        <f>CONCATENATE(B27320,"-",C27320,"-",D27320)</f>
        <v>46272-POX55-psa1</v>
      </c>
      <c r="B27320" s="16">
        <v>46272</v>
      </c>
      <c r="C27320" s="10" t="s">
        <v>102</v>
      </c>
      <c r="D27320" s="10" t="s">
        <v>60</v>
      </c>
      <c r="E27320" s="10">
        <v>0</v>
      </c>
      <c r="F27320" s="10">
        <v>0</v>
      </c>
      <c r="G27320" s="10">
        <v>24</v>
      </c>
      <c r="H27320" s="10">
        <v>0</v>
      </c>
      <c r="I27320" s="4" t="s">
        <v>828</v>
      </c>
      <c r="J27320" s="7" t="str">
        <f>VLOOKUP(C27320,'[1]T. Apoyo Sistema'!$B$1:$C$89,2,0)</f>
        <v>SI</v>
      </c>
    </row>
    <row r="27321" spans="1:10" x14ac:dyDescent="0.25">
      <c r="A27321" s="4" t="str">
        <f>CONCATENATE(B27321,"-",C27321,"-",D27321)</f>
        <v>46272-POX55-psa2</v>
      </c>
      <c r="B27321" s="16">
        <v>46272</v>
      </c>
      <c r="C27321" s="10" t="s">
        <v>102</v>
      </c>
      <c r="D27321" s="10" t="s">
        <v>74</v>
      </c>
      <c r="E27321" s="10">
        <v>0</v>
      </c>
      <c r="F27321" s="10">
        <v>0</v>
      </c>
      <c r="G27321" s="10">
        <v>24</v>
      </c>
      <c r="H27321" s="10">
        <v>0</v>
      </c>
      <c r="I27321" s="4" t="s">
        <v>828</v>
      </c>
      <c r="J27321" s="7" t="str">
        <f>VLOOKUP(C27321,'[1]T. Apoyo Sistema'!$B$1:$C$89,2,0)</f>
        <v>SI</v>
      </c>
    </row>
    <row r="27322" spans="1:10" x14ac:dyDescent="0.25">
      <c r="A27322" s="4" t="str">
        <f>CONCATENATE(B27322,"-",C27322,"-",D27322)</f>
        <v>46272-POX55-psa3</v>
      </c>
      <c r="B27322" s="16">
        <v>46272</v>
      </c>
      <c r="C27322" s="10" t="s">
        <v>102</v>
      </c>
      <c r="D27322" s="10" t="s">
        <v>79</v>
      </c>
      <c r="E27322" s="10">
        <v>0</v>
      </c>
      <c r="F27322" s="10">
        <v>0</v>
      </c>
      <c r="G27322" s="10">
        <v>24</v>
      </c>
      <c r="H27322" s="10">
        <v>0</v>
      </c>
      <c r="I27322" s="4" t="s">
        <v>828</v>
      </c>
      <c r="J27322" s="7" t="str">
        <f>VLOOKUP(C27322,'[1]T. Apoyo Sistema'!$B$1:$C$89,2,0)</f>
        <v>SI</v>
      </c>
    </row>
    <row r="27323" spans="1:10" x14ac:dyDescent="0.25">
      <c r="A27323" s="4" t="str">
        <f>CONCATENATE(B27323,"-",C27323,"-",D27323)</f>
        <v>46272-POX55-psa4</v>
      </c>
      <c r="B27323" s="16">
        <v>46272</v>
      </c>
      <c r="C27323" s="10" t="s">
        <v>102</v>
      </c>
      <c r="D27323" s="10" t="s">
        <v>80</v>
      </c>
      <c r="E27323" s="10">
        <v>0</v>
      </c>
      <c r="F27323" s="10">
        <v>0</v>
      </c>
      <c r="G27323" s="10">
        <v>24</v>
      </c>
      <c r="H27323" s="10">
        <v>0</v>
      </c>
      <c r="I27323" s="4" t="s">
        <v>828</v>
      </c>
      <c r="J27323" s="7" t="str">
        <f>VLOOKUP(C27323,'[1]T. Apoyo Sistema'!$B$1:$C$89,2,0)</f>
        <v>SI</v>
      </c>
    </row>
    <row r="27324" spans="1:10" x14ac:dyDescent="0.25">
      <c r="A27324" s="4" t="str">
        <f>CONCATENATE(B27324,"-",C27324,"-",D27324)</f>
        <v>46272-POX55-psa5</v>
      </c>
      <c r="B27324" s="16">
        <v>46272</v>
      </c>
      <c r="C27324" s="10" t="s">
        <v>102</v>
      </c>
      <c r="D27324" s="10" t="s">
        <v>92</v>
      </c>
      <c r="E27324" s="10">
        <v>0</v>
      </c>
      <c r="F27324" s="10">
        <v>0</v>
      </c>
      <c r="G27324" s="10">
        <v>24</v>
      </c>
      <c r="H27324" s="10">
        <v>0</v>
      </c>
      <c r="I27324" s="4" t="s">
        <v>828</v>
      </c>
      <c r="J27324" s="7" t="str">
        <f>VLOOKUP(C27324,'[1]T. Apoyo Sistema'!$B$1:$C$89,2,0)</f>
        <v>SI</v>
      </c>
    </row>
    <row r="27325" spans="1:10" x14ac:dyDescent="0.25">
      <c r="A27325" s="4" t="str">
        <f>CONCATENATE(B27325,"-",C27325,"-",D27325)</f>
        <v>46272-POX55-psa6</v>
      </c>
      <c r="B27325" s="16">
        <v>46272</v>
      </c>
      <c r="C27325" s="10" t="s">
        <v>102</v>
      </c>
      <c r="D27325" s="10" t="s">
        <v>93</v>
      </c>
      <c r="E27325" s="10">
        <v>0</v>
      </c>
      <c r="F27325" s="10">
        <v>0</v>
      </c>
      <c r="G27325" s="10">
        <v>24</v>
      </c>
      <c r="H27325" s="10">
        <v>0</v>
      </c>
      <c r="I27325" s="4" t="s">
        <v>828</v>
      </c>
      <c r="J27325" s="7" t="str">
        <f>VLOOKUP(C27325,'[1]T. Apoyo Sistema'!$B$1:$C$89,2,0)</f>
        <v>SI</v>
      </c>
    </row>
    <row r="27326" spans="1:10" x14ac:dyDescent="0.25">
      <c r="A27326" s="4" t="str">
        <f>CONCATENATE(B27326,"-",C27326,"-",D27326)</f>
        <v>46272-POX55-sec1</v>
      </c>
      <c r="B27326" s="16">
        <v>46272</v>
      </c>
      <c r="C27326" s="10" t="s">
        <v>102</v>
      </c>
      <c r="D27326" s="10" t="s">
        <v>75</v>
      </c>
      <c r="E27326" s="10">
        <v>0</v>
      </c>
      <c r="F27326" s="10">
        <v>0</v>
      </c>
      <c r="G27326" s="10">
        <v>24</v>
      </c>
      <c r="H27326" s="10">
        <v>0</v>
      </c>
      <c r="I27326" s="4" t="s">
        <v>828</v>
      </c>
      <c r="J27326" s="7" t="str">
        <f>VLOOKUP(C27326,'[1]T. Apoyo Sistema'!$B$1:$C$89,2,0)</f>
        <v>SI</v>
      </c>
    </row>
    <row r="27327" spans="1:10" x14ac:dyDescent="0.25">
      <c r="A27327" s="4" t="str">
        <f>CONCATENATE(B27327,"-",C27327,"-",D27327)</f>
        <v>46272-POX55-sec2</v>
      </c>
      <c r="B27327" s="16">
        <v>46272</v>
      </c>
      <c r="C27327" s="10" t="s">
        <v>102</v>
      </c>
      <c r="D27327" s="10" t="s">
        <v>76</v>
      </c>
      <c r="E27327" s="10">
        <v>0</v>
      </c>
      <c r="F27327" s="10">
        <v>0</v>
      </c>
      <c r="G27327" s="10">
        <v>24</v>
      </c>
      <c r="H27327" s="10">
        <v>0</v>
      </c>
      <c r="I27327" s="4" t="s">
        <v>828</v>
      </c>
      <c r="J27327" s="7" t="str">
        <f>VLOOKUP(C27327,'[1]T. Apoyo Sistema'!$B$1:$C$89,2,0)</f>
        <v>SI</v>
      </c>
    </row>
    <row r="27328" spans="1:10" x14ac:dyDescent="0.25">
      <c r="A27328" s="4" t="str">
        <f>CONCATENATE(B27328,"-",C27328,"-",D27328)</f>
        <v>46272-POX56-bbd1</v>
      </c>
      <c r="B27328" s="16">
        <v>46272</v>
      </c>
      <c r="C27328" s="10" t="s">
        <v>48</v>
      </c>
      <c r="D27328" s="10" t="s">
        <v>69</v>
      </c>
      <c r="E27328" s="10">
        <v>0</v>
      </c>
      <c r="F27328" s="10">
        <v>0</v>
      </c>
      <c r="G27328" s="10">
        <v>24</v>
      </c>
      <c r="H27328" s="10">
        <v>0</v>
      </c>
      <c r="I27328" s="4" t="s">
        <v>828</v>
      </c>
      <c r="J27328" s="7" t="str">
        <f>VLOOKUP(C27328,'[1]T. Apoyo Sistema'!$B$1:$C$89,2,0)</f>
        <v>SI</v>
      </c>
    </row>
    <row r="27329" spans="1:10" x14ac:dyDescent="0.25">
      <c r="A27329" s="4" t="str">
        <f>CONCATENATE(B27329,"-",C27329,"-",D27329)</f>
        <v>46272-POX56-bbd2</v>
      </c>
      <c r="B27329" s="16">
        <v>46272</v>
      </c>
      <c r="C27329" s="10" t="s">
        <v>48</v>
      </c>
      <c r="D27329" s="10" t="s">
        <v>70</v>
      </c>
      <c r="E27329" s="10">
        <v>0</v>
      </c>
      <c r="F27329" s="10">
        <v>0.78333333333333333</v>
      </c>
      <c r="G27329" s="10">
        <v>23.216666666666665</v>
      </c>
      <c r="H27329" s="10">
        <v>0</v>
      </c>
      <c r="I27329" s="4" t="s">
        <v>828</v>
      </c>
      <c r="J27329" s="7" t="str">
        <f>VLOOKUP(C27329,'[1]T. Apoyo Sistema'!$B$1:$C$89,2,0)</f>
        <v>SI</v>
      </c>
    </row>
    <row r="27330" spans="1:10" x14ac:dyDescent="0.25">
      <c r="A27330" s="4" t="str">
        <f>CONCATENATE(B27330,"-",C27330,"-",D27330)</f>
        <v>46272-POX56-com1</v>
      </c>
      <c r="B27330" s="16">
        <v>46272</v>
      </c>
      <c r="C27330" s="10" t="s">
        <v>48</v>
      </c>
      <c r="D27330" s="10" t="s">
        <v>71</v>
      </c>
      <c r="E27330" s="10">
        <v>0</v>
      </c>
      <c r="F27330" s="10">
        <v>17.899999999999999</v>
      </c>
      <c r="G27330" s="10">
        <v>6.1000000000000014</v>
      </c>
      <c r="H27330" s="10">
        <v>0</v>
      </c>
      <c r="I27330" s="4" t="s">
        <v>828</v>
      </c>
      <c r="J27330" s="7" t="str">
        <f>VLOOKUP(C27330,'[1]T. Apoyo Sistema'!$B$1:$C$89,2,0)</f>
        <v>SI</v>
      </c>
    </row>
    <row r="27331" spans="1:10" x14ac:dyDescent="0.25">
      <c r="A27331" s="4" t="str">
        <f>CONCATENATE(B27331,"-",C27331,"-",D27331)</f>
        <v>46272-POX56-com2</v>
      </c>
      <c r="B27331" s="16">
        <v>46272</v>
      </c>
      <c r="C27331" s="10" t="s">
        <v>48</v>
      </c>
      <c r="D27331" s="10" t="s">
        <v>72</v>
      </c>
      <c r="E27331" s="10">
        <v>0</v>
      </c>
      <c r="F27331" s="10">
        <v>17.899999999999999</v>
      </c>
      <c r="G27331" s="10">
        <v>6.1000000000000014</v>
      </c>
      <c r="H27331" s="10">
        <v>0</v>
      </c>
      <c r="I27331" s="4" t="s">
        <v>828</v>
      </c>
      <c r="J27331" s="7" t="str">
        <f>VLOOKUP(C27331,'[1]T. Apoyo Sistema'!$B$1:$C$89,2,0)</f>
        <v>SI</v>
      </c>
    </row>
    <row r="27332" spans="1:10" x14ac:dyDescent="0.25">
      <c r="A27332" s="4" t="str">
        <f>CONCATENATE(B27332,"-",C27332,"-",D27332)</f>
        <v>46272-POX56-com3</v>
      </c>
      <c r="B27332" s="16">
        <v>46272</v>
      </c>
      <c r="C27332" s="10" t="s">
        <v>48</v>
      </c>
      <c r="D27332" s="10" t="s">
        <v>77</v>
      </c>
      <c r="E27332" s="10">
        <v>0</v>
      </c>
      <c r="F27332" s="10">
        <v>17.816666666666666</v>
      </c>
      <c r="G27332" s="10">
        <v>6.1833333333333336</v>
      </c>
      <c r="H27332" s="10">
        <v>0</v>
      </c>
      <c r="I27332" s="4" t="s">
        <v>828</v>
      </c>
      <c r="J27332" s="7" t="str">
        <f>VLOOKUP(C27332,'[1]T. Apoyo Sistema'!$B$1:$C$89,2,0)</f>
        <v>SI</v>
      </c>
    </row>
    <row r="27333" spans="1:10" x14ac:dyDescent="0.25">
      <c r="A27333" s="4" t="str">
        <f>CONCATENATE(B27333,"-",C27333,"-",D27333)</f>
        <v>46272-POX56-com4</v>
      </c>
      <c r="B27333" s="16">
        <v>46272</v>
      </c>
      <c r="C27333" s="10" t="s">
        <v>48</v>
      </c>
      <c r="D27333" s="10" t="s">
        <v>78</v>
      </c>
      <c r="E27333" s="10">
        <v>0</v>
      </c>
      <c r="F27333" s="10">
        <v>18</v>
      </c>
      <c r="G27333" s="10">
        <v>6</v>
      </c>
      <c r="H27333" s="10">
        <v>0</v>
      </c>
      <c r="I27333" s="4" t="s">
        <v>828</v>
      </c>
      <c r="J27333" s="7" t="str">
        <f>VLOOKUP(C27333,'[1]T. Apoyo Sistema'!$B$1:$C$89,2,0)</f>
        <v>SI</v>
      </c>
    </row>
    <row r="27334" spans="1:10" x14ac:dyDescent="0.25">
      <c r="A27334" s="4" t="str">
        <f>CONCATENATE(B27334,"-",C27334,"-",D27334)</f>
        <v>46272-POX56-gen1</v>
      </c>
      <c r="B27334" s="16">
        <v>46272</v>
      </c>
      <c r="C27334" s="10" t="s">
        <v>48</v>
      </c>
      <c r="D27334" s="10" t="s">
        <v>59</v>
      </c>
      <c r="E27334" s="10">
        <v>0</v>
      </c>
      <c r="F27334" s="10">
        <v>0</v>
      </c>
      <c r="G27334" s="10">
        <v>24</v>
      </c>
      <c r="H27334" s="10">
        <v>0</v>
      </c>
      <c r="I27334" s="4" t="s">
        <v>828</v>
      </c>
      <c r="J27334" s="7" t="str">
        <f>VLOOKUP(C27334,'[1]T. Apoyo Sistema'!$B$1:$C$89,2,0)</f>
        <v>SI</v>
      </c>
    </row>
    <row r="27335" spans="1:10" x14ac:dyDescent="0.25">
      <c r="A27335" s="4" t="str">
        <f>CONCATENATE(B27335,"-",C27335,"-",D27335)</f>
        <v>46272-POX56-gen2</v>
      </c>
      <c r="B27335" s="16">
        <v>46272</v>
      </c>
      <c r="C27335" s="10" t="s">
        <v>48</v>
      </c>
      <c r="D27335" s="10" t="s">
        <v>73</v>
      </c>
      <c r="E27335" s="10">
        <v>0</v>
      </c>
      <c r="F27335" s="10">
        <v>18.25</v>
      </c>
      <c r="G27335" s="10">
        <v>5.75</v>
      </c>
      <c r="H27335" s="10">
        <v>0</v>
      </c>
      <c r="I27335" s="4" t="s">
        <v>828</v>
      </c>
      <c r="J27335" s="7" t="str">
        <f>VLOOKUP(C27335,'[1]T. Apoyo Sistema'!$B$1:$C$89,2,0)</f>
        <v>SI</v>
      </c>
    </row>
    <row r="27336" spans="1:10" x14ac:dyDescent="0.25">
      <c r="A27336" s="4" t="str">
        <f>CONCATENATE(B27336,"-",C27336,"-",D27336)</f>
        <v>46272-POX56-psa1</v>
      </c>
      <c r="B27336" s="16">
        <v>46272</v>
      </c>
      <c r="C27336" s="10" t="s">
        <v>48</v>
      </c>
      <c r="D27336" s="10" t="s">
        <v>60</v>
      </c>
      <c r="E27336" s="10">
        <v>0</v>
      </c>
      <c r="F27336" s="10">
        <v>17.683333333333334</v>
      </c>
      <c r="G27336" s="10">
        <v>6.3166666666666664</v>
      </c>
      <c r="H27336" s="10">
        <v>0</v>
      </c>
      <c r="I27336" s="4" t="s">
        <v>828</v>
      </c>
      <c r="J27336" s="7" t="str">
        <f>VLOOKUP(C27336,'[1]T. Apoyo Sistema'!$B$1:$C$89,2,0)</f>
        <v>SI</v>
      </c>
    </row>
    <row r="27337" spans="1:10" x14ac:dyDescent="0.25">
      <c r="A27337" s="4" t="str">
        <f>CONCATENATE(B27337,"-",C27337,"-",D27337)</f>
        <v>46272-POX56-psa2</v>
      </c>
      <c r="B27337" s="16">
        <v>46272</v>
      </c>
      <c r="C27337" s="10" t="s">
        <v>48</v>
      </c>
      <c r="D27337" s="10" t="s">
        <v>74</v>
      </c>
      <c r="E27337" s="10">
        <v>0</v>
      </c>
      <c r="F27337" s="10">
        <v>17.766666666666666</v>
      </c>
      <c r="G27337" s="10">
        <v>6.2333333333333343</v>
      </c>
      <c r="H27337" s="10">
        <v>0</v>
      </c>
      <c r="I27337" s="4" t="s">
        <v>828</v>
      </c>
      <c r="J27337" s="7" t="str">
        <f>VLOOKUP(C27337,'[1]T. Apoyo Sistema'!$B$1:$C$89,2,0)</f>
        <v>SI</v>
      </c>
    </row>
    <row r="27338" spans="1:10" x14ac:dyDescent="0.25">
      <c r="A27338" s="4" t="str">
        <f>CONCATENATE(B27338,"-",C27338,"-",D27338)</f>
        <v>46272-POX56-psa3</v>
      </c>
      <c r="B27338" s="16">
        <v>46272</v>
      </c>
      <c r="C27338" s="10" t="s">
        <v>48</v>
      </c>
      <c r="D27338" s="10" t="s">
        <v>79</v>
      </c>
      <c r="E27338" s="10">
        <v>0</v>
      </c>
      <c r="F27338" s="10">
        <v>17.75</v>
      </c>
      <c r="G27338" s="10">
        <v>6.25</v>
      </c>
      <c r="H27338" s="10">
        <v>0</v>
      </c>
      <c r="I27338" s="4" t="s">
        <v>828</v>
      </c>
      <c r="J27338" s="7" t="str">
        <f>VLOOKUP(C27338,'[1]T. Apoyo Sistema'!$B$1:$C$89,2,0)</f>
        <v>SI</v>
      </c>
    </row>
    <row r="27339" spans="1:10" x14ac:dyDescent="0.25">
      <c r="A27339" s="4" t="str">
        <f>CONCATENATE(B27339,"-",C27339,"-",D27339)</f>
        <v>46272-POX56-psa4</v>
      </c>
      <c r="B27339" s="16">
        <v>46272</v>
      </c>
      <c r="C27339" s="10" t="s">
        <v>48</v>
      </c>
      <c r="D27339" s="10" t="s">
        <v>80</v>
      </c>
      <c r="E27339" s="10">
        <v>0</v>
      </c>
      <c r="F27339" s="10">
        <v>17.716666666666665</v>
      </c>
      <c r="G27339" s="10">
        <v>6.283333333333335</v>
      </c>
      <c r="H27339" s="10">
        <v>0</v>
      </c>
      <c r="I27339" s="4" t="s">
        <v>828</v>
      </c>
      <c r="J27339" s="7" t="str">
        <f>VLOOKUP(C27339,'[1]T. Apoyo Sistema'!$B$1:$C$89,2,0)</f>
        <v>SI</v>
      </c>
    </row>
    <row r="27340" spans="1:10" x14ac:dyDescent="0.25">
      <c r="A27340" s="4" t="str">
        <f>CONCATENATE(B27340,"-",C27340,"-",D27340)</f>
        <v>46272-POX56-sec1</v>
      </c>
      <c r="B27340" s="16">
        <v>46272</v>
      </c>
      <c r="C27340" s="10" t="s">
        <v>48</v>
      </c>
      <c r="D27340" s="10" t="s">
        <v>75</v>
      </c>
      <c r="E27340" s="10">
        <v>0</v>
      </c>
      <c r="F27340" s="10">
        <v>18.116666666666667</v>
      </c>
      <c r="G27340" s="10">
        <v>5.8833333333333329</v>
      </c>
      <c r="H27340" s="10">
        <v>0</v>
      </c>
      <c r="I27340" s="4" t="s">
        <v>828</v>
      </c>
      <c r="J27340" s="7" t="str">
        <f>VLOOKUP(C27340,'[1]T. Apoyo Sistema'!$B$1:$C$89,2,0)</f>
        <v>SI</v>
      </c>
    </row>
    <row r="27341" spans="1:10" x14ac:dyDescent="0.25">
      <c r="A27341" s="4" t="str">
        <f>CONCATENATE(B27341,"-",C27341,"-",D27341)</f>
        <v>46272-POX56-sec2</v>
      </c>
      <c r="B27341" s="16">
        <v>46272</v>
      </c>
      <c r="C27341" s="10" t="s">
        <v>48</v>
      </c>
      <c r="D27341" s="10" t="s">
        <v>76</v>
      </c>
      <c r="E27341" s="10">
        <v>0</v>
      </c>
      <c r="F27341" s="10">
        <v>18.116666666666667</v>
      </c>
      <c r="G27341" s="10">
        <v>5.8833333333333329</v>
      </c>
      <c r="H27341" s="10">
        <v>0</v>
      </c>
      <c r="I27341" s="4" t="s">
        <v>828</v>
      </c>
      <c r="J27341" s="7" t="str">
        <f>VLOOKUP(C27341,'[1]T. Apoyo Sistema'!$B$1:$C$89,2,0)</f>
        <v>SI</v>
      </c>
    </row>
    <row r="27342" spans="1:10" x14ac:dyDescent="0.25">
      <c r="A27342" s="4" t="str">
        <f>CONCATENATE(B27342,"-",C27342,"-",D27342)</f>
        <v>46272-POX57-bbd1</v>
      </c>
      <c r="B27342" s="16">
        <v>46272</v>
      </c>
      <c r="C27342" s="10" t="s">
        <v>40</v>
      </c>
      <c r="D27342" s="10" t="s">
        <v>69</v>
      </c>
      <c r="E27342" s="10">
        <v>0</v>
      </c>
      <c r="F27342" s="10">
        <v>1.1499999999999999</v>
      </c>
      <c r="G27342" s="10">
        <v>22.85</v>
      </c>
      <c r="H27342" s="10">
        <v>0</v>
      </c>
      <c r="I27342" s="4" t="s">
        <v>828</v>
      </c>
      <c r="J27342" s="7" t="str">
        <f>VLOOKUP(C27342,'[1]T. Apoyo Sistema'!$B$1:$C$89,2,0)</f>
        <v>SI</v>
      </c>
    </row>
    <row r="27343" spans="1:10" x14ac:dyDescent="0.25">
      <c r="A27343" s="4" t="str">
        <f>CONCATENATE(B27343,"-",C27343,"-",D27343)</f>
        <v>46272-POX57-bbd2</v>
      </c>
      <c r="B27343" s="16">
        <v>46272</v>
      </c>
      <c r="C27343" s="10" t="s">
        <v>40</v>
      </c>
      <c r="D27343" s="10" t="s">
        <v>70</v>
      </c>
      <c r="E27343" s="10">
        <v>0</v>
      </c>
      <c r="F27343" s="10">
        <v>0</v>
      </c>
      <c r="G27343" s="10">
        <v>24</v>
      </c>
      <c r="H27343" s="10">
        <v>0</v>
      </c>
      <c r="I27343" s="4" t="s">
        <v>828</v>
      </c>
      <c r="J27343" s="7" t="str">
        <f>VLOOKUP(C27343,'[1]T. Apoyo Sistema'!$B$1:$C$89,2,0)</f>
        <v>SI</v>
      </c>
    </row>
    <row r="27344" spans="1:10" x14ac:dyDescent="0.25">
      <c r="A27344" s="4" t="str">
        <f>CONCATENATE(B27344,"-",C27344,"-",D27344)</f>
        <v>46272-POX57-com1</v>
      </c>
      <c r="B27344" s="16">
        <v>46272</v>
      </c>
      <c r="C27344" s="10" t="s">
        <v>40</v>
      </c>
      <c r="D27344" s="10" t="s">
        <v>71</v>
      </c>
      <c r="E27344" s="10">
        <v>0</v>
      </c>
      <c r="F27344" s="10">
        <v>23.633333333333333</v>
      </c>
      <c r="G27344" s="10">
        <v>0.36666666666666714</v>
      </c>
      <c r="H27344" s="10">
        <v>0</v>
      </c>
      <c r="I27344" s="4" t="s">
        <v>828</v>
      </c>
      <c r="J27344" s="7" t="str">
        <f>VLOOKUP(C27344,'[1]T. Apoyo Sistema'!$B$1:$C$89,2,0)</f>
        <v>SI</v>
      </c>
    </row>
    <row r="27345" spans="1:10" x14ac:dyDescent="0.25">
      <c r="A27345" s="4" t="str">
        <f>CONCATENATE(B27345,"-",C27345,"-",D27345)</f>
        <v>46272-POX57-com2</v>
      </c>
      <c r="B27345" s="16">
        <v>46272</v>
      </c>
      <c r="C27345" s="10" t="s">
        <v>40</v>
      </c>
      <c r="D27345" s="10" t="s">
        <v>72</v>
      </c>
      <c r="E27345" s="10">
        <v>0</v>
      </c>
      <c r="F27345" s="10">
        <v>23.616666666666667</v>
      </c>
      <c r="G27345" s="10">
        <v>0.38333333333333286</v>
      </c>
      <c r="H27345" s="10">
        <v>0</v>
      </c>
      <c r="I27345" s="4" t="s">
        <v>828</v>
      </c>
      <c r="J27345" s="7" t="str">
        <f>VLOOKUP(C27345,'[1]T. Apoyo Sistema'!$B$1:$C$89,2,0)</f>
        <v>SI</v>
      </c>
    </row>
    <row r="27346" spans="1:10" x14ac:dyDescent="0.25">
      <c r="A27346" s="4" t="str">
        <f>CONCATENATE(B27346,"-",C27346,"-",D27346)</f>
        <v>46272-POX57-com3</v>
      </c>
      <c r="B27346" s="16">
        <v>46272</v>
      </c>
      <c r="C27346" s="10" t="s">
        <v>40</v>
      </c>
      <c r="D27346" s="10" t="s">
        <v>77</v>
      </c>
      <c r="E27346" s="10">
        <v>0</v>
      </c>
      <c r="F27346" s="10">
        <v>23.6</v>
      </c>
      <c r="G27346" s="10">
        <v>0.39999999999999858</v>
      </c>
      <c r="H27346" s="10">
        <v>0</v>
      </c>
      <c r="I27346" s="4" t="s">
        <v>828</v>
      </c>
      <c r="J27346" s="7" t="str">
        <f>VLOOKUP(C27346,'[1]T. Apoyo Sistema'!$B$1:$C$89,2,0)</f>
        <v>SI</v>
      </c>
    </row>
    <row r="27347" spans="1:10" x14ac:dyDescent="0.25">
      <c r="A27347" s="4" t="str">
        <f>CONCATENATE(B27347,"-",C27347,"-",D27347)</f>
        <v>46272-POX57-com4</v>
      </c>
      <c r="B27347" s="16">
        <v>46272</v>
      </c>
      <c r="C27347" s="10" t="s">
        <v>40</v>
      </c>
      <c r="D27347" s="10" t="s">
        <v>78</v>
      </c>
      <c r="E27347" s="10">
        <v>0</v>
      </c>
      <c r="F27347" s="10">
        <v>23.683333333333334</v>
      </c>
      <c r="G27347" s="10">
        <v>0.31666666666666643</v>
      </c>
      <c r="H27347" s="10">
        <v>0</v>
      </c>
      <c r="I27347" s="4" t="s">
        <v>828</v>
      </c>
      <c r="J27347" s="7" t="str">
        <f>VLOOKUP(C27347,'[1]T. Apoyo Sistema'!$B$1:$C$89,2,0)</f>
        <v>SI</v>
      </c>
    </row>
    <row r="27348" spans="1:10" x14ac:dyDescent="0.25">
      <c r="A27348" s="4" t="str">
        <f>CONCATENATE(B27348,"-",C27348,"-",D27348)</f>
        <v>46272-POX57-gen1</v>
      </c>
      <c r="B27348" s="16">
        <v>46272</v>
      </c>
      <c r="C27348" s="10" t="s">
        <v>40</v>
      </c>
      <c r="D27348" s="10" t="s">
        <v>59</v>
      </c>
      <c r="E27348" s="10">
        <v>0</v>
      </c>
      <c r="F27348" s="10">
        <v>23.566666666666666</v>
      </c>
      <c r="G27348" s="10">
        <v>0.43333333333333357</v>
      </c>
      <c r="H27348" s="10">
        <v>0</v>
      </c>
      <c r="I27348" s="4" t="s">
        <v>828</v>
      </c>
      <c r="J27348" s="7" t="str">
        <f>VLOOKUP(C27348,'[1]T. Apoyo Sistema'!$B$1:$C$89,2,0)</f>
        <v>SI</v>
      </c>
    </row>
    <row r="27349" spans="1:10" x14ac:dyDescent="0.25">
      <c r="A27349" s="4" t="str">
        <f>CONCATENATE(B27349,"-",C27349,"-",D27349)</f>
        <v>46272-POX57-gen2</v>
      </c>
      <c r="B27349" s="16">
        <v>46272</v>
      </c>
      <c r="C27349" s="10" t="s">
        <v>40</v>
      </c>
      <c r="D27349" s="10" t="s">
        <v>73</v>
      </c>
      <c r="E27349" s="10">
        <v>2</v>
      </c>
      <c r="F27349" s="10">
        <v>0.35</v>
      </c>
      <c r="G27349" s="10">
        <v>6.666666666666643E-2</v>
      </c>
      <c r="H27349" s="10">
        <v>23.583333333333332</v>
      </c>
      <c r="I27349" s="4" t="s">
        <v>828</v>
      </c>
      <c r="J27349" s="7" t="str">
        <f>VLOOKUP(C27349,'[1]T. Apoyo Sistema'!$B$1:$C$89,2,0)</f>
        <v>SI</v>
      </c>
    </row>
    <row r="27350" spans="1:10" x14ac:dyDescent="0.25">
      <c r="A27350" s="4" t="str">
        <f>CONCATENATE(B27350,"-",C27350,"-",D27350)</f>
        <v>46272-POX57-psa1</v>
      </c>
      <c r="B27350" s="16">
        <v>46272</v>
      </c>
      <c r="C27350" s="10" t="s">
        <v>40</v>
      </c>
      <c r="D27350" s="10" t="s">
        <v>60</v>
      </c>
      <c r="E27350" s="10">
        <v>0</v>
      </c>
      <c r="F27350" s="10">
        <v>23.516666666666666</v>
      </c>
      <c r="G27350" s="10">
        <v>0.48333333333333428</v>
      </c>
      <c r="H27350" s="10">
        <v>0</v>
      </c>
      <c r="I27350" s="4" t="s">
        <v>828</v>
      </c>
      <c r="J27350" s="7" t="str">
        <f>VLOOKUP(C27350,'[1]T. Apoyo Sistema'!$B$1:$C$89,2,0)</f>
        <v>SI</v>
      </c>
    </row>
    <row r="27351" spans="1:10" x14ac:dyDescent="0.25">
      <c r="A27351" s="4" t="str">
        <f>CONCATENATE(B27351,"-",C27351,"-",D27351)</f>
        <v>46272-POX57-psa2</v>
      </c>
      <c r="B27351" s="16">
        <v>46272</v>
      </c>
      <c r="C27351" s="10" t="s">
        <v>40</v>
      </c>
      <c r="D27351" s="10" t="s">
        <v>74</v>
      </c>
      <c r="E27351" s="10">
        <v>0</v>
      </c>
      <c r="F27351" s="10">
        <v>23.516666666666666</v>
      </c>
      <c r="G27351" s="10">
        <v>0.48333333333333428</v>
      </c>
      <c r="H27351" s="10">
        <v>0</v>
      </c>
      <c r="I27351" s="4" t="s">
        <v>828</v>
      </c>
      <c r="J27351" s="7" t="str">
        <f>VLOOKUP(C27351,'[1]T. Apoyo Sistema'!$B$1:$C$89,2,0)</f>
        <v>SI</v>
      </c>
    </row>
    <row r="27352" spans="1:10" x14ac:dyDescent="0.25">
      <c r="A27352" s="4" t="str">
        <f>CONCATENATE(B27352,"-",C27352,"-",D27352)</f>
        <v>46272-POX57-psa3</v>
      </c>
      <c r="B27352" s="16">
        <v>46272</v>
      </c>
      <c r="C27352" s="10" t="s">
        <v>40</v>
      </c>
      <c r="D27352" s="10" t="s">
        <v>79</v>
      </c>
      <c r="E27352" s="10">
        <v>0</v>
      </c>
      <c r="F27352" s="10">
        <v>23.483333333333334</v>
      </c>
      <c r="G27352" s="10">
        <v>0.51666666666666572</v>
      </c>
      <c r="H27352" s="10">
        <v>0</v>
      </c>
      <c r="I27352" s="4" t="s">
        <v>828</v>
      </c>
      <c r="J27352" s="7" t="str">
        <f>VLOOKUP(C27352,'[1]T. Apoyo Sistema'!$B$1:$C$89,2,0)</f>
        <v>SI</v>
      </c>
    </row>
    <row r="27353" spans="1:10" x14ac:dyDescent="0.25">
      <c r="A27353" s="4" t="str">
        <f>CONCATENATE(B27353,"-",C27353,"-",D27353)</f>
        <v>46272-POX57-psa4</v>
      </c>
      <c r="B27353" s="16">
        <v>46272</v>
      </c>
      <c r="C27353" s="10" t="s">
        <v>40</v>
      </c>
      <c r="D27353" s="10" t="s">
        <v>80</v>
      </c>
      <c r="E27353" s="10">
        <v>0</v>
      </c>
      <c r="F27353" s="10">
        <v>23.516666666666666</v>
      </c>
      <c r="G27353" s="10">
        <v>0.48333333333333428</v>
      </c>
      <c r="H27353" s="10">
        <v>0</v>
      </c>
      <c r="I27353" s="4" t="s">
        <v>828</v>
      </c>
      <c r="J27353" s="7" t="str">
        <f>VLOOKUP(C27353,'[1]T. Apoyo Sistema'!$B$1:$C$89,2,0)</f>
        <v>SI</v>
      </c>
    </row>
    <row r="27354" spans="1:10" x14ac:dyDescent="0.25">
      <c r="A27354" s="4" t="str">
        <f>CONCATENATE(B27354,"-",C27354,"-",D27354)</f>
        <v>46272-POX57-sec1</v>
      </c>
      <c r="B27354" s="16">
        <v>46272</v>
      </c>
      <c r="C27354" s="10" t="s">
        <v>40</v>
      </c>
      <c r="D27354" s="10" t="s">
        <v>75</v>
      </c>
      <c r="E27354" s="10">
        <v>0</v>
      </c>
      <c r="F27354" s="10">
        <v>23.783333333333335</v>
      </c>
      <c r="G27354" s="10">
        <v>0.21666666666666501</v>
      </c>
      <c r="H27354" s="10">
        <v>0</v>
      </c>
      <c r="I27354" s="4" t="s">
        <v>828</v>
      </c>
      <c r="J27354" s="7" t="str">
        <f>VLOOKUP(C27354,'[1]T. Apoyo Sistema'!$B$1:$C$89,2,0)</f>
        <v>SI</v>
      </c>
    </row>
    <row r="27355" spans="1:10" x14ac:dyDescent="0.25">
      <c r="A27355" s="4" t="str">
        <f>CONCATENATE(B27355,"-",C27355,"-",D27355)</f>
        <v>46272-POX57-sec2</v>
      </c>
      <c r="B27355" s="16">
        <v>46272</v>
      </c>
      <c r="C27355" s="10" t="s">
        <v>40</v>
      </c>
      <c r="D27355" s="10" t="s">
        <v>76</v>
      </c>
      <c r="E27355" s="10">
        <v>0</v>
      </c>
      <c r="F27355" s="10">
        <v>23.783333333333335</v>
      </c>
      <c r="G27355" s="10">
        <v>0.21666666666666501</v>
      </c>
      <c r="H27355" s="10">
        <v>0</v>
      </c>
      <c r="I27355" s="4" t="s">
        <v>828</v>
      </c>
      <c r="J27355" s="7" t="str">
        <f>VLOOKUP(C27355,'[1]T. Apoyo Sistema'!$B$1:$C$89,2,0)</f>
        <v>SI</v>
      </c>
    </row>
    <row r="27356" spans="1:10" x14ac:dyDescent="0.25">
      <c r="A27356" s="4" t="str">
        <f>CONCATENATE(B27356,"-",C27356,"-",D27356)</f>
        <v>46272-POX58-bbd1</v>
      </c>
      <c r="B27356" s="16">
        <v>46272</v>
      </c>
      <c r="C27356" s="10" t="s">
        <v>103</v>
      </c>
      <c r="D27356" s="10" t="s">
        <v>69</v>
      </c>
      <c r="E27356" s="10">
        <v>0</v>
      </c>
      <c r="F27356" s="10">
        <v>0</v>
      </c>
      <c r="G27356" s="10">
        <v>24</v>
      </c>
      <c r="H27356" s="10">
        <v>0</v>
      </c>
      <c r="I27356" s="4" t="s">
        <v>828</v>
      </c>
      <c r="J27356" s="7" t="str">
        <f>VLOOKUP(C27356,'[1]T. Apoyo Sistema'!$B$1:$C$89,2,0)</f>
        <v>SI</v>
      </c>
    </row>
    <row r="27357" spans="1:10" x14ac:dyDescent="0.25">
      <c r="A27357" s="4" t="str">
        <f>CONCATENATE(B27357,"-",C27357,"-",D27357)</f>
        <v>46272-POX58-bbd2</v>
      </c>
      <c r="B27357" s="16">
        <v>46272</v>
      </c>
      <c r="C27357" s="10" t="s">
        <v>103</v>
      </c>
      <c r="D27357" s="10" t="s">
        <v>70</v>
      </c>
      <c r="E27357" s="10">
        <v>0</v>
      </c>
      <c r="F27357" s="10">
        <v>0.36666666666666664</v>
      </c>
      <c r="G27357" s="10">
        <v>23.633333333333333</v>
      </c>
      <c r="H27357" s="10">
        <v>0</v>
      </c>
      <c r="I27357" s="4" t="s">
        <v>828</v>
      </c>
      <c r="J27357" s="7" t="str">
        <f>VLOOKUP(C27357,'[1]T. Apoyo Sistema'!$B$1:$C$89,2,0)</f>
        <v>SI</v>
      </c>
    </row>
    <row r="27358" spans="1:10" x14ac:dyDescent="0.25">
      <c r="A27358" s="4" t="str">
        <f>CONCATENATE(B27358,"-",C27358,"-",D27358)</f>
        <v>46272-POX58-com1</v>
      </c>
      <c r="B27358" s="16">
        <v>46272</v>
      </c>
      <c r="C27358" s="10" t="s">
        <v>103</v>
      </c>
      <c r="D27358" s="10" t="s">
        <v>71</v>
      </c>
      <c r="E27358" s="10">
        <v>0</v>
      </c>
      <c r="F27358" s="10">
        <v>7.35</v>
      </c>
      <c r="G27358" s="10">
        <v>16.649999999999999</v>
      </c>
      <c r="H27358" s="10">
        <v>0</v>
      </c>
      <c r="I27358" s="4" t="s">
        <v>828</v>
      </c>
      <c r="J27358" s="7" t="str">
        <f>VLOOKUP(C27358,'[1]T. Apoyo Sistema'!$B$1:$C$89,2,0)</f>
        <v>SI</v>
      </c>
    </row>
    <row r="27359" spans="1:10" x14ac:dyDescent="0.25">
      <c r="A27359" s="4" t="str">
        <f>CONCATENATE(B27359,"-",C27359,"-",D27359)</f>
        <v>46272-POX58-com2</v>
      </c>
      <c r="B27359" s="16">
        <v>46272</v>
      </c>
      <c r="C27359" s="10" t="s">
        <v>103</v>
      </c>
      <c r="D27359" s="10" t="s">
        <v>72</v>
      </c>
      <c r="E27359" s="10">
        <v>0</v>
      </c>
      <c r="F27359" s="10">
        <v>7.9333333333333336</v>
      </c>
      <c r="G27359" s="10">
        <v>16.066666666666666</v>
      </c>
      <c r="H27359" s="10">
        <v>0</v>
      </c>
      <c r="I27359" s="4" t="s">
        <v>828</v>
      </c>
      <c r="J27359" s="7" t="str">
        <f>VLOOKUP(C27359,'[1]T. Apoyo Sistema'!$B$1:$C$89,2,0)</f>
        <v>SI</v>
      </c>
    </row>
    <row r="27360" spans="1:10" x14ac:dyDescent="0.25">
      <c r="A27360" s="4" t="str">
        <f>CONCATENATE(B27360,"-",C27360,"-",D27360)</f>
        <v>46272-POX58-com3</v>
      </c>
      <c r="B27360" s="16">
        <v>46272</v>
      </c>
      <c r="C27360" s="10" t="s">
        <v>103</v>
      </c>
      <c r="D27360" s="10" t="s">
        <v>77</v>
      </c>
      <c r="E27360" s="10">
        <v>0</v>
      </c>
      <c r="F27360" s="10">
        <v>7.9333333333333336</v>
      </c>
      <c r="G27360" s="10">
        <v>16.066666666666666</v>
      </c>
      <c r="H27360" s="10">
        <v>0</v>
      </c>
      <c r="I27360" s="4" t="s">
        <v>828</v>
      </c>
      <c r="J27360" s="7" t="str">
        <f>VLOOKUP(C27360,'[1]T. Apoyo Sistema'!$B$1:$C$89,2,0)</f>
        <v>SI</v>
      </c>
    </row>
    <row r="27361" spans="1:10" x14ac:dyDescent="0.25">
      <c r="A27361" s="4" t="str">
        <f>CONCATENATE(B27361,"-",C27361,"-",D27361)</f>
        <v>46272-POX58-com4</v>
      </c>
      <c r="B27361" s="16">
        <v>46272</v>
      </c>
      <c r="C27361" s="10" t="s">
        <v>103</v>
      </c>
      <c r="D27361" s="10" t="s">
        <v>78</v>
      </c>
      <c r="E27361" s="10">
        <v>0</v>
      </c>
      <c r="F27361" s="10">
        <v>7.4833333333333334</v>
      </c>
      <c r="G27361" s="10">
        <v>16.516666666666666</v>
      </c>
      <c r="H27361" s="10">
        <v>0</v>
      </c>
      <c r="I27361" s="4" t="s">
        <v>828</v>
      </c>
      <c r="J27361" s="7" t="str">
        <f>VLOOKUP(C27361,'[1]T. Apoyo Sistema'!$B$1:$C$89,2,0)</f>
        <v>SI</v>
      </c>
    </row>
    <row r="27362" spans="1:10" x14ac:dyDescent="0.25">
      <c r="A27362" s="4" t="str">
        <f>CONCATENATE(B27362,"-",C27362,"-",D27362)</f>
        <v>46272-POX58-gen1</v>
      </c>
      <c r="B27362" s="16">
        <v>46272</v>
      </c>
      <c r="C27362" s="10" t="s">
        <v>103</v>
      </c>
      <c r="D27362" s="10" t="s">
        <v>59</v>
      </c>
      <c r="E27362" s="10">
        <v>0</v>
      </c>
      <c r="F27362" s="10">
        <v>8.8333333333333339</v>
      </c>
      <c r="G27362" s="10">
        <v>15.166666666666666</v>
      </c>
      <c r="H27362" s="10">
        <v>0</v>
      </c>
      <c r="I27362" s="4" t="s">
        <v>828</v>
      </c>
      <c r="J27362" s="7" t="str">
        <f>VLOOKUP(C27362,'[1]T. Apoyo Sistema'!$B$1:$C$89,2,0)</f>
        <v>SI</v>
      </c>
    </row>
    <row r="27363" spans="1:10" x14ac:dyDescent="0.25">
      <c r="A27363" s="4" t="str">
        <f>CONCATENATE(B27363,"-",C27363,"-",D27363)</f>
        <v>46272-POX58-gen2</v>
      </c>
      <c r="B27363" s="16">
        <v>46272</v>
      </c>
      <c r="C27363" s="10" t="s">
        <v>103</v>
      </c>
      <c r="D27363" s="10" t="s">
        <v>73</v>
      </c>
      <c r="E27363" s="10">
        <v>0</v>
      </c>
      <c r="F27363" s="10">
        <v>0</v>
      </c>
      <c r="G27363" s="10">
        <v>24</v>
      </c>
      <c r="H27363" s="10">
        <v>0</v>
      </c>
      <c r="I27363" s="4" t="s">
        <v>828</v>
      </c>
      <c r="J27363" s="7" t="str">
        <f>VLOOKUP(C27363,'[1]T. Apoyo Sistema'!$B$1:$C$89,2,0)</f>
        <v>SI</v>
      </c>
    </row>
    <row r="27364" spans="1:10" x14ac:dyDescent="0.25">
      <c r="A27364" s="4" t="str">
        <f>CONCATENATE(B27364,"-",C27364,"-",D27364)</f>
        <v>46272-POX58-motocom1</v>
      </c>
      <c r="B27364" s="16">
        <v>46272</v>
      </c>
      <c r="C27364" s="10" t="s">
        <v>103</v>
      </c>
      <c r="D27364" s="10" t="s">
        <v>104</v>
      </c>
      <c r="E27364" s="10">
        <v>0</v>
      </c>
      <c r="F27364" s="10">
        <v>0</v>
      </c>
      <c r="G27364" s="10">
        <v>24</v>
      </c>
      <c r="H27364" s="10">
        <v>0</v>
      </c>
      <c r="I27364" s="4" t="s">
        <v>828</v>
      </c>
      <c r="J27364" s="7" t="str">
        <f>VLOOKUP(C27364,'[1]T. Apoyo Sistema'!$B$1:$C$89,2,0)</f>
        <v>SI</v>
      </c>
    </row>
    <row r="27365" spans="1:10" x14ac:dyDescent="0.25">
      <c r="A27365" s="4" t="str">
        <f>CONCATENATE(B27365,"-",C27365,"-",D27365)</f>
        <v>46272-POX58-motocom2</v>
      </c>
      <c r="B27365" s="16">
        <v>46272</v>
      </c>
      <c r="C27365" s="10" t="s">
        <v>103</v>
      </c>
      <c r="D27365" s="10" t="s">
        <v>105</v>
      </c>
      <c r="E27365" s="10">
        <v>0</v>
      </c>
      <c r="F27365" s="10">
        <v>0</v>
      </c>
      <c r="G27365" s="10">
        <v>24</v>
      </c>
      <c r="H27365" s="10">
        <v>0</v>
      </c>
      <c r="I27365" s="4" t="s">
        <v>828</v>
      </c>
      <c r="J27365" s="7" t="str">
        <f>VLOOKUP(C27365,'[1]T. Apoyo Sistema'!$B$1:$C$89,2,0)</f>
        <v>SI</v>
      </c>
    </row>
    <row r="27366" spans="1:10" x14ac:dyDescent="0.25">
      <c r="A27366" s="4" t="str">
        <f>CONCATENATE(B27366,"-",C27366,"-",D27366)</f>
        <v>46272-POX58-psa1</v>
      </c>
      <c r="B27366" s="16">
        <v>46272</v>
      </c>
      <c r="C27366" s="10" t="s">
        <v>103</v>
      </c>
      <c r="D27366" s="10" t="s">
        <v>60</v>
      </c>
      <c r="E27366" s="10">
        <v>0</v>
      </c>
      <c r="F27366" s="10">
        <v>2.4166666666666665</v>
      </c>
      <c r="G27366" s="10">
        <v>21.583333333333332</v>
      </c>
      <c r="H27366" s="10">
        <v>0</v>
      </c>
      <c r="I27366" s="4" t="s">
        <v>828</v>
      </c>
      <c r="J27366" s="7" t="str">
        <f>VLOOKUP(C27366,'[1]T. Apoyo Sistema'!$B$1:$C$89,2,0)</f>
        <v>SI</v>
      </c>
    </row>
    <row r="27367" spans="1:10" x14ac:dyDescent="0.25">
      <c r="A27367" s="4" t="str">
        <f>CONCATENATE(B27367,"-",C27367,"-",D27367)</f>
        <v>46272-POX58-psa2</v>
      </c>
      <c r="B27367" s="16">
        <v>46272</v>
      </c>
      <c r="C27367" s="10" t="s">
        <v>103</v>
      </c>
      <c r="D27367" s="10" t="s">
        <v>74</v>
      </c>
      <c r="E27367" s="10">
        <v>0</v>
      </c>
      <c r="F27367" s="10">
        <v>2.7666666666666666</v>
      </c>
      <c r="G27367" s="10">
        <v>21.233333333333334</v>
      </c>
      <c r="H27367" s="10">
        <v>0</v>
      </c>
      <c r="I27367" s="4" t="s">
        <v>828</v>
      </c>
      <c r="J27367" s="7" t="str">
        <f>VLOOKUP(C27367,'[1]T. Apoyo Sistema'!$B$1:$C$89,2,0)</f>
        <v>SI</v>
      </c>
    </row>
    <row r="27368" spans="1:10" x14ac:dyDescent="0.25">
      <c r="A27368" s="4" t="str">
        <f>CONCATENATE(B27368,"-",C27368,"-",D27368)</f>
        <v>46272-POX58-psa3</v>
      </c>
      <c r="B27368" s="16">
        <v>46272</v>
      </c>
      <c r="C27368" s="10" t="s">
        <v>103</v>
      </c>
      <c r="D27368" s="10" t="s">
        <v>79</v>
      </c>
      <c r="E27368" s="10">
        <v>0</v>
      </c>
      <c r="F27368" s="10">
        <v>2.75</v>
      </c>
      <c r="G27368" s="10">
        <v>21.25</v>
      </c>
      <c r="H27368" s="10">
        <v>0</v>
      </c>
      <c r="I27368" s="4" t="s">
        <v>828</v>
      </c>
      <c r="J27368" s="7" t="str">
        <f>VLOOKUP(C27368,'[1]T. Apoyo Sistema'!$B$1:$C$89,2,0)</f>
        <v>SI</v>
      </c>
    </row>
    <row r="27369" spans="1:10" x14ac:dyDescent="0.25">
      <c r="A27369" s="4" t="str">
        <f>CONCATENATE(B27369,"-",C27369,"-",D27369)</f>
        <v>46272-POX58-psa4</v>
      </c>
      <c r="B27369" s="16">
        <v>46272</v>
      </c>
      <c r="C27369" s="10" t="s">
        <v>103</v>
      </c>
      <c r="D27369" s="10" t="s">
        <v>80</v>
      </c>
      <c r="E27369" s="10">
        <v>0</v>
      </c>
      <c r="F27369" s="10">
        <v>2.4166666666666665</v>
      </c>
      <c r="G27369" s="10">
        <v>21.583333333333332</v>
      </c>
      <c r="H27369" s="10">
        <v>0</v>
      </c>
      <c r="I27369" s="4" t="s">
        <v>828</v>
      </c>
      <c r="J27369" s="7" t="str">
        <f>VLOOKUP(C27369,'[1]T. Apoyo Sistema'!$B$1:$C$89,2,0)</f>
        <v>SI</v>
      </c>
    </row>
    <row r="27370" spans="1:10" x14ac:dyDescent="0.25">
      <c r="A27370" s="4" t="str">
        <f>CONCATENATE(B27370,"-",C27370,"-",D27370)</f>
        <v>46272-POX58-sec1</v>
      </c>
      <c r="B27370" s="16">
        <v>46272</v>
      </c>
      <c r="C27370" s="10" t="s">
        <v>103</v>
      </c>
      <c r="D27370" s="10" t="s">
        <v>75</v>
      </c>
      <c r="E27370" s="10">
        <v>0</v>
      </c>
      <c r="F27370" s="10">
        <v>8.4833333333333325</v>
      </c>
      <c r="G27370" s="10">
        <v>15.516666666666667</v>
      </c>
      <c r="H27370" s="10">
        <v>0</v>
      </c>
      <c r="I27370" s="4" t="s">
        <v>828</v>
      </c>
      <c r="J27370" s="7" t="str">
        <f>VLOOKUP(C27370,'[1]T. Apoyo Sistema'!$B$1:$C$89,2,0)</f>
        <v>SI</v>
      </c>
    </row>
    <row r="27371" spans="1:10" x14ac:dyDescent="0.25">
      <c r="A27371" s="4" t="str">
        <f>CONCATENATE(B27371,"-",C27371,"-",D27371)</f>
        <v>46272-POX58-sec2</v>
      </c>
      <c r="B27371" s="16">
        <v>46272</v>
      </c>
      <c r="C27371" s="10" t="s">
        <v>103</v>
      </c>
      <c r="D27371" s="10" t="s">
        <v>76</v>
      </c>
      <c r="E27371" s="10">
        <v>0</v>
      </c>
      <c r="F27371" s="10">
        <v>8.4833333333333325</v>
      </c>
      <c r="G27371" s="10">
        <v>15.516666666666667</v>
      </c>
      <c r="H27371" s="10">
        <v>0</v>
      </c>
      <c r="I27371" s="4" t="s">
        <v>828</v>
      </c>
      <c r="J27371" s="7" t="str">
        <f>VLOOKUP(C27371,'[1]T. Apoyo Sistema'!$B$1:$C$89,2,0)</f>
        <v>SI</v>
      </c>
    </row>
    <row r="27372" spans="1:10" x14ac:dyDescent="0.25">
      <c r="A27372" s="4" t="str">
        <f>CONCATENATE(B27372,"-",C27372,"-",D27372)</f>
        <v>46272-POX24-bbd2</v>
      </c>
      <c r="B27372" s="16">
        <v>46272</v>
      </c>
      <c r="C27372" s="10" t="s">
        <v>87</v>
      </c>
      <c r="D27372" s="10" t="s">
        <v>70</v>
      </c>
      <c r="E27372" s="10">
        <v>0</v>
      </c>
      <c r="F27372" s="10">
        <v>0</v>
      </c>
      <c r="G27372" s="10">
        <v>0</v>
      </c>
      <c r="H27372" s="10">
        <v>23.983333333333334</v>
      </c>
      <c r="I27372" s="4" t="s">
        <v>828</v>
      </c>
      <c r="J27372" s="7" t="str">
        <f>VLOOKUP(C27372,'[1]T. Apoyo Sistema'!$B$1:$C$89,2,0)</f>
        <v>SI</v>
      </c>
    </row>
    <row r="27373" spans="1:10" x14ac:dyDescent="0.25">
      <c r="A27373" s="4" t="str">
        <f>CONCATENATE(B27373,"-",C27373,"-",D27373)</f>
        <v>46272-POX24-com1</v>
      </c>
      <c r="B27373" s="16">
        <v>46272</v>
      </c>
      <c r="C27373" s="10" t="s">
        <v>87</v>
      </c>
      <c r="D27373" s="10" t="s">
        <v>71</v>
      </c>
      <c r="E27373" s="10">
        <v>0</v>
      </c>
      <c r="F27373" s="10">
        <v>0</v>
      </c>
      <c r="G27373" s="10">
        <v>0</v>
      </c>
      <c r="H27373" s="10">
        <v>23.983333333333334</v>
      </c>
      <c r="I27373" s="4" t="s">
        <v>828</v>
      </c>
      <c r="J27373" s="7" t="str">
        <f>VLOOKUP(C27373,'[1]T. Apoyo Sistema'!$B$1:$C$89,2,0)</f>
        <v>SI</v>
      </c>
    </row>
    <row r="27374" spans="1:10" x14ac:dyDescent="0.25">
      <c r="A27374" s="4" t="str">
        <f>CONCATENATE(B27374,"-",C27374,"-",D27374)</f>
        <v>46272-POX24-com2</v>
      </c>
      <c r="B27374" s="16">
        <v>46272</v>
      </c>
      <c r="C27374" s="10" t="s">
        <v>87</v>
      </c>
      <c r="D27374" s="10" t="s">
        <v>72</v>
      </c>
      <c r="E27374" s="10">
        <v>0</v>
      </c>
      <c r="F27374" s="10">
        <v>12.85</v>
      </c>
      <c r="G27374" s="10">
        <v>11.133333333333335</v>
      </c>
      <c r="H27374" s="10">
        <v>0</v>
      </c>
      <c r="I27374" s="4" t="s">
        <v>828</v>
      </c>
      <c r="J27374" s="7" t="str">
        <f>VLOOKUP(C27374,'[1]T. Apoyo Sistema'!$B$1:$C$89,2,0)</f>
        <v>SI</v>
      </c>
    </row>
    <row r="27375" spans="1:10" x14ac:dyDescent="0.25">
      <c r="A27375" s="4" t="str">
        <f>CONCATENATE(B27375,"-",C27375,"-",D27375)</f>
        <v>46272-POX24-com3</v>
      </c>
      <c r="B27375" s="16">
        <v>46272</v>
      </c>
      <c r="C27375" s="10" t="s">
        <v>87</v>
      </c>
      <c r="D27375" s="10" t="s">
        <v>77</v>
      </c>
      <c r="E27375" s="10">
        <v>2</v>
      </c>
      <c r="F27375" s="10">
        <v>12.3</v>
      </c>
      <c r="G27375" s="10">
        <v>11.133333333333333</v>
      </c>
      <c r="H27375" s="10">
        <v>0.55000000000000004</v>
      </c>
      <c r="I27375" s="4" t="s">
        <v>828</v>
      </c>
      <c r="J27375" s="7" t="str">
        <f>VLOOKUP(C27375,'[1]T. Apoyo Sistema'!$B$1:$C$89,2,0)</f>
        <v>SI</v>
      </c>
    </row>
    <row r="27376" spans="1:10" x14ac:dyDescent="0.25">
      <c r="A27376" s="4" t="str">
        <f>CONCATENATE(B27376,"-",C27376,"-",D27376)</f>
        <v>46272-POX24-com4</v>
      </c>
      <c r="B27376" s="16">
        <v>46272</v>
      </c>
      <c r="C27376" s="10" t="s">
        <v>87</v>
      </c>
      <c r="D27376" s="10" t="s">
        <v>78</v>
      </c>
      <c r="E27376" s="10">
        <v>0</v>
      </c>
      <c r="F27376" s="10">
        <v>13</v>
      </c>
      <c r="G27376" s="10">
        <v>10.983333333333334</v>
      </c>
      <c r="H27376" s="10">
        <v>0</v>
      </c>
      <c r="I27376" s="4" t="s">
        <v>828</v>
      </c>
      <c r="J27376" s="7" t="str">
        <f>VLOOKUP(C27376,'[1]T. Apoyo Sistema'!$B$1:$C$89,2,0)</f>
        <v>SI</v>
      </c>
    </row>
    <row r="27377" spans="1:10" x14ac:dyDescent="0.25">
      <c r="A27377" s="4" t="str">
        <f>CONCATENATE(B27377,"-",C27377,"-",D27377)</f>
        <v>46272-POX24-gen1</v>
      </c>
      <c r="B27377" s="16">
        <v>46272</v>
      </c>
      <c r="C27377" s="10" t="s">
        <v>87</v>
      </c>
      <c r="D27377" s="10" t="s">
        <v>59</v>
      </c>
      <c r="E27377" s="10">
        <v>0</v>
      </c>
      <c r="F27377" s="10">
        <v>0</v>
      </c>
      <c r="G27377" s="10">
        <v>0</v>
      </c>
      <c r="H27377" s="10">
        <v>23.983333333333334</v>
      </c>
      <c r="I27377" s="4" t="s">
        <v>828</v>
      </c>
      <c r="J27377" s="7" t="str">
        <f>VLOOKUP(C27377,'[1]T. Apoyo Sistema'!$B$1:$C$89,2,0)</f>
        <v>SI</v>
      </c>
    </row>
    <row r="27378" spans="1:10" x14ac:dyDescent="0.25">
      <c r="A27378" s="4" t="str">
        <f>CONCATENATE(B27378,"-",C27378,"-",D27378)</f>
        <v>46272-POX24-gen2</v>
      </c>
      <c r="B27378" s="16">
        <v>46272</v>
      </c>
      <c r="C27378" s="10" t="s">
        <v>87</v>
      </c>
      <c r="D27378" s="10" t="s">
        <v>73</v>
      </c>
      <c r="E27378" s="10">
        <v>0</v>
      </c>
      <c r="F27378" s="10">
        <v>13.666666666666666</v>
      </c>
      <c r="G27378" s="10">
        <v>10.316666666666668</v>
      </c>
      <c r="H27378" s="10">
        <v>0</v>
      </c>
      <c r="I27378" s="4" t="s">
        <v>828</v>
      </c>
      <c r="J27378" s="7" t="str">
        <f>VLOOKUP(C27378,'[1]T. Apoyo Sistema'!$B$1:$C$89,2,0)</f>
        <v>SI</v>
      </c>
    </row>
    <row r="27379" spans="1:10" x14ac:dyDescent="0.25">
      <c r="A27379" s="4" t="str">
        <f>CONCATENATE(B27379,"-",C27379,"-",D27379)</f>
        <v>46272-POX24-psa1</v>
      </c>
      <c r="B27379" s="16">
        <v>46272</v>
      </c>
      <c r="C27379" s="10" t="s">
        <v>87</v>
      </c>
      <c r="D27379" s="10" t="s">
        <v>60</v>
      </c>
      <c r="E27379" s="10">
        <v>0</v>
      </c>
      <c r="F27379" s="10">
        <v>12.166666666666666</v>
      </c>
      <c r="G27379" s="10">
        <v>11.816666666666668</v>
      </c>
      <c r="H27379" s="10">
        <v>0</v>
      </c>
      <c r="I27379" s="4" t="s">
        <v>828</v>
      </c>
      <c r="J27379" s="7" t="str">
        <f>VLOOKUP(C27379,'[1]T. Apoyo Sistema'!$B$1:$C$89,2,0)</f>
        <v>SI</v>
      </c>
    </row>
    <row r="27380" spans="1:10" x14ac:dyDescent="0.25">
      <c r="A27380" s="4" t="str">
        <f>CONCATENATE(B27380,"-",C27380,"-",D27380)</f>
        <v>46272-POX24-psa2</v>
      </c>
      <c r="B27380" s="16">
        <v>46272</v>
      </c>
      <c r="C27380" s="10" t="s">
        <v>87</v>
      </c>
      <c r="D27380" s="10" t="s">
        <v>74</v>
      </c>
      <c r="E27380" s="10">
        <v>0</v>
      </c>
      <c r="F27380" s="10">
        <v>0</v>
      </c>
      <c r="G27380" s="10">
        <v>23.983333333333334</v>
      </c>
      <c r="H27380" s="10">
        <v>0</v>
      </c>
      <c r="I27380" s="4" t="s">
        <v>828</v>
      </c>
      <c r="J27380" s="7" t="str">
        <f>VLOOKUP(C27380,'[1]T. Apoyo Sistema'!$B$1:$C$89,2,0)</f>
        <v>SI</v>
      </c>
    </row>
    <row r="27381" spans="1:10" x14ac:dyDescent="0.25">
      <c r="A27381" s="4" t="str">
        <f>CONCATENATE(B27381,"-",C27381,"-",D27381)</f>
        <v>46272-POX24-psa3</v>
      </c>
      <c r="B27381" s="16">
        <v>46272</v>
      </c>
      <c r="C27381" s="10" t="s">
        <v>87</v>
      </c>
      <c r="D27381" s="10" t="s">
        <v>79</v>
      </c>
      <c r="E27381" s="10">
        <v>0</v>
      </c>
      <c r="F27381" s="10">
        <v>12.65</v>
      </c>
      <c r="G27381" s="10">
        <v>11.333333333333334</v>
      </c>
      <c r="H27381" s="10">
        <v>0</v>
      </c>
      <c r="I27381" s="4" t="s">
        <v>828</v>
      </c>
      <c r="J27381" s="7" t="str">
        <f>VLOOKUP(C27381,'[1]T. Apoyo Sistema'!$B$1:$C$89,2,0)</f>
        <v>SI</v>
      </c>
    </row>
    <row r="27382" spans="1:10" x14ac:dyDescent="0.25">
      <c r="A27382" s="4" t="str">
        <f>CONCATENATE(B27382,"-",C27382,"-",D27382)</f>
        <v>46272-POX24-psa4</v>
      </c>
      <c r="B27382" s="16">
        <v>46272</v>
      </c>
      <c r="C27382" s="10" t="s">
        <v>87</v>
      </c>
      <c r="D27382" s="10" t="s">
        <v>80</v>
      </c>
      <c r="E27382" s="10">
        <v>0</v>
      </c>
      <c r="F27382" s="10">
        <v>12.716666666666667</v>
      </c>
      <c r="G27382" s="10">
        <v>11.266666666666667</v>
      </c>
      <c r="H27382" s="10">
        <v>0</v>
      </c>
      <c r="I27382" s="4" t="s">
        <v>828</v>
      </c>
      <c r="J27382" s="7" t="str">
        <f>VLOOKUP(C27382,'[1]T. Apoyo Sistema'!$B$1:$C$89,2,0)</f>
        <v>SI</v>
      </c>
    </row>
    <row r="27383" spans="1:10" x14ac:dyDescent="0.25">
      <c r="A27383" s="4" t="str">
        <f>CONCATENATE(B27383,"-",C27383,"-",D27383)</f>
        <v>46272-POX24-sec1</v>
      </c>
      <c r="B27383" s="16">
        <v>46272</v>
      </c>
      <c r="C27383" s="10" t="s">
        <v>87</v>
      </c>
      <c r="D27383" s="10" t="s">
        <v>75</v>
      </c>
      <c r="E27383" s="10">
        <v>0</v>
      </c>
      <c r="F27383" s="10">
        <v>13.383333333333333</v>
      </c>
      <c r="G27383" s="10">
        <v>10.600000000000001</v>
      </c>
      <c r="H27383" s="10">
        <v>0</v>
      </c>
      <c r="I27383" s="4" t="s">
        <v>828</v>
      </c>
      <c r="J27383" s="7" t="str">
        <f>VLOOKUP(C27383,'[1]T. Apoyo Sistema'!$B$1:$C$89,2,0)</f>
        <v>SI</v>
      </c>
    </row>
    <row r="27384" spans="1:10" x14ac:dyDescent="0.25">
      <c r="A27384" s="4" t="str">
        <f>CONCATENATE(B27384,"-",C27384,"-",D27384)</f>
        <v>46272-POX24-sec2</v>
      </c>
      <c r="B27384" s="16">
        <v>46272</v>
      </c>
      <c r="C27384" s="10" t="s">
        <v>87</v>
      </c>
      <c r="D27384" s="10" t="s">
        <v>76</v>
      </c>
      <c r="E27384" s="10">
        <v>0</v>
      </c>
      <c r="F27384" s="10">
        <v>13.3</v>
      </c>
      <c r="G27384" s="10">
        <v>10.683333333333334</v>
      </c>
      <c r="H27384" s="10">
        <v>0</v>
      </c>
      <c r="I27384" s="4" t="s">
        <v>828</v>
      </c>
      <c r="J27384" s="7" t="str">
        <f>VLOOKUP(C27384,'[1]T. Apoyo Sistema'!$B$1:$C$89,2,0)</f>
        <v>SI</v>
      </c>
    </row>
    <row r="27385" spans="1:10" x14ac:dyDescent="0.25">
      <c r="A27385" s="4" t="str">
        <f>CONCATENATE(B27385,"-",C27385,"-",D27385)</f>
        <v>46272-POX59-bbd1</v>
      </c>
      <c r="B27385" s="16">
        <v>46272</v>
      </c>
      <c r="C27385" s="10" t="s">
        <v>38</v>
      </c>
      <c r="D27385" s="10" t="s">
        <v>69</v>
      </c>
      <c r="E27385" s="10">
        <v>0</v>
      </c>
      <c r="F27385" s="10">
        <v>0</v>
      </c>
      <c r="G27385" s="10">
        <v>23.983333333333334</v>
      </c>
      <c r="H27385" s="10">
        <v>0</v>
      </c>
      <c r="I27385" s="4" t="s">
        <v>828</v>
      </c>
      <c r="J27385" s="7" t="str">
        <f>VLOOKUP(C27385,'[1]T. Apoyo Sistema'!$B$1:$C$89,2,0)</f>
        <v>SI</v>
      </c>
    </row>
    <row r="27386" spans="1:10" x14ac:dyDescent="0.25">
      <c r="A27386" s="4" t="str">
        <f>CONCATENATE(B27386,"-",C27386,"-",D27386)</f>
        <v>46272-POX59-bbd2</v>
      </c>
      <c r="B27386" s="16">
        <v>46272</v>
      </c>
      <c r="C27386" s="10" t="s">
        <v>38</v>
      </c>
      <c r="D27386" s="10" t="s">
        <v>70</v>
      </c>
      <c r="E27386" s="10">
        <v>0</v>
      </c>
      <c r="F27386" s="10">
        <v>0.96666666666666667</v>
      </c>
      <c r="G27386" s="10">
        <v>23.016666666666669</v>
      </c>
      <c r="H27386" s="10">
        <v>0</v>
      </c>
      <c r="I27386" s="4" t="s">
        <v>828</v>
      </c>
      <c r="J27386" s="7" t="str">
        <f>VLOOKUP(C27386,'[1]T. Apoyo Sistema'!$B$1:$C$89,2,0)</f>
        <v>SI</v>
      </c>
    </row>
    <row r="27387" spans="1:10" x14ac:dyDescent="0.25">
      <c r="A27387" s="4" t="str">
        <f>CONCATENATE(B27387,"-",C27387,"-",D27387)</f>
        <v>46272-POX59-com1</v>
      </c>
      <c r="B27387" s="16">
        <v>46272</v>
      </c>
      <c r="C27387" s="10" t="s">
        <v>38</v>
      </c>
      <c r="D27387" s="10" t="s">
        <v>71</v>
      </c>
      <c r="E27387" s="10">
        <v>0</v>
      </c>
      <c r="F27387" s="10">
        <v>23.15</v>
      </c>
      <c r="G27387" s="10">
        <v>0.8333333333333357</v>
      </c>
      <c r="H27387" s="10">
        <v>0</v>
      </c>
      <c r="I27387" s="4" t="s">
        <v>828</v>
      </c>
      <c r="J27387" s="7" t="str">
        <f>VLOOKUP(C27387,'[1]T. Apoyo Sistema'!$B$1:$C$89,2,0)</f>
        <v>SI</v>
      </c>
    </row>
    <row r="27388" spans="1:10" x14ac:dyDescent="0.25">
      <c r="A27388" s="4" t="str">
        <f>CONCATENATE(B27388,"-",C27388,"-",D27388)</f>
        <v>46272-POX59-com2</v>
      </c>
      <c r="B27388" s="16">
        <v>46272</v>
      </c>
      <c r="C27388" s="10" t="s">
        <v>38</v>
      </c>
      <c r="D27388" s="10" t="s">
        <v>72</v>
      </c>
      <c r="E27388" s="10">
        <v>0</v>
      </c>
      <c r="F27388" s="10">
        <v>23.15</v>
      </c>
      <c r="G27388" s="10">
        <v>0.8333333333333357</v>
      </c>
      <c r="H27388" s="10">
        <v>0</v>
      </c>
      <c r="I27388" s="4" t="s">
        <v>828</v>
      </c>
      <c r="J27388" s="7" t="str">
        <f>VLOOKUP(C27388,'[1]T. Apoyo Sistema'!$B$1:$C$89,2,0)</f>
        <v>SI</v>
      </c>
    </row>
    <row r="27389" spans="1:10" x14ac:dyDescent="0.25">
      <c r="A27389" s="4" t="str">
        <f>CONCATENATE(B27389,"-",C27389,"-",D27389)</f>
        <v>46272-POX6-bbd1</v>
      </c>
      <c r="B27389" s="16">
        <v>46272</v>
      </c>
      <c r="C27389" s="10" t="s">
        <v>106</v>
      </c>
      <c r="D27389" s="10" t="s">
        <v>69</v>
      </c>
      <c r="E27389" s="10">
        <v>0</v>
      </c>
      <c r="F27389" s="10">
        <v>0.5</v>
      </c>
      <c r="G27389" s="10">
        <v>23.5</v>
      </c>
      <c r="H27389" s="10">
        <v>0</v>
      </c>
      <c r="I27389" s="4" t="s">
        <v>828</v>
      </c>
      <c r="J27389" s="7" t="str">
        <f>VLOOKUP(C27389,'[1]T. Apoyo Sistema'!$B$1:$C$89,2,0)</f>
        <v>SI</v>
      </c>
    </row>
    <row r="27390" spans="1:10" x14ac:dyDescent="0.25">
      <c r="A27390" s="4" t="str">
        <f>CONCATENATE(B27390,"-",C27390,"-",D27390)</f>
        <v>46272-POX6-bbd2</v>
      </c>
      <c r="B27390" s="16">
        <v>46272</v>
      </c>
      <c r="C27390" s="10" t="s">
        <v>106</v>
      </c>
      <c r="D27390" s="10" t="s">
        <v>70</v>
      </c>
      <c r="E27390" s="10">
        <v>0</v>
      </c>
      <c r="F27390" s="10">
        <v>0</v>
      </c>
      <c r="G27390" s="10">
        <v>24</v>
      </c>
      <c r="H27390" s="10">
        <v>0</v>
      </c>
      <c r="I27390" s="4" t="s">
        <v>828</v>
      </c>
      <c r="J27390" s="7" t="str">
        <f>VLOOKUP(C27390,'[1]T. Apoyo Sistema'!$B$1:$C$89,2,0)</f>
        <v>SI</v>
      </c>
    </row>
    <row r="27391" spans="1:10" x14ac:dyDescent="0.25">
      <c r="A27391" s="4" t="str">
        <f>CONCATENATE(B27391,"-",C27391,"-",D27391)</f>
        <v>46272-POX6-com1</v>
      </c>
      <c r="B27391" s="16">
        <v>46272</v>
      </c>
      <c r="C27391" s="10" t="s">
        <v>106</v>
      </c>
      <c r="D27391" s="10" t="s">
        <v>71</v>
      </c>
      <c r="E27391" s="10">
        <v>0</v>
      </c>
      <c r="F27391" s="10">
        <v>23.816666666666666</v>
      </c>
      <c r="G27391" s="10">
        <v>0.18333333333333357</v>
      </c>
      <c r="H27391" s="10">
        <v>0</v>
      </c>
      <c r="I27391" s="4" t="s">
        <v>828</v>
      </c>
      <c r="J27391" s="7" t="str">
        <f>VLOOKUP(C27391,'[1]T. Apoyo Sistema'!$B$1:$C$89,2,0)</f>
        <v>SI</v>
      </c>
    </row>
    <row r="27392" spans="1:10" x14ac:dyDescent="0.25">
      <c r="A27392" s="4" t="str">
        <f>CONCATENATE(B27392,"-",C27392,"-",D27392)</f>
        <v>46272-POX6-com2</v>
      </c>
      <c r="B27392" s="16">
        <v>46272</v>
      </c>
      <c r="C27392" s="10" t="s">
        <v>106</v>
      </c>
      <c r="D27392" s="10" t="s">
        <v>72</v>
      </c>
      <c r="E27392" s="10">
        <v>0</v>
      </c>
      <c r="F27392" s="10">
        <v>23.816666666666666</v>
      </c>
      <c r="G27392" s="10">
        <v>0.18333333333333357</v>
      </c>
      <c r="H27392" s="10">
        <v>0</v>
      </c>
      <c r="I27392" s="4" t="s">
        <v>828</v>
      </c>
      <c r="J27392" s="7" t="str">
        <f>VLOOKUP(C27392,'[1]T. Apoyo Sistema'!$B$1:$C$89,2,0)</f>
        <v>SI</v>
      </c>
    </row>
    <row r="27393" spans="1:10" x14ac:dyDescent="0.25">
      <c r="A27393" s="4" t="str">
        <f>CONCATENATE(B27393,"-",C27393,"-",D27393)</f>
        <v>46272-POX6-com3</v>
      </c>
      <c r="B27393" s="16">
        <v>46272</v>
      </c>
      <c r="C27393" s="10" t="s">
        <v>106</v>
      </c>
      <c r="D27393" s="10" t="s">
        <v>77</v>
      </c>
      <c r="E27393" s="10">
        <v>0</v>
      </c>
      <c r="F27393" s="10">
        <v>22.75</v>
      </c>
      <c r="G27393" s="10">
        <v>1.25</v>
      </c>
      <c r="H27393" s="10">
        <v>0</v>
      </c>
      <c r="I27393" s="4" t="s">
        <v>828</v>
      </c>
      <c r="J27393" s="7" t="str">
        <f>VLOOKUP(C27393,'[1]T. Apoyo Sistema'!$B$1:$C$89,2,0)</f>
        <v>SI</v>
      </c>
    </row>
    <row r="27394" spans="1:10" x14ac:dyDescent="0.25">
      <c r="A27394" s="4" t="str">
        <f>CONCATENATE(B27394,"-",C27394,"-",D27394)</f>
        <v>46272-POX6-com4</v>
      </c>
      <c r="B27394" s="16">
        <v>46272</v>
      </c>
      <c r="C27394" s="10" t="s">
        <v>106</v>
      </c>
      <c r="D27394" s="10" t="s">
        <v>78</v>
      </c>
      <c r="E27394" s="10">
        <v>0</v>
      </c>
      <c r="F27394" s="10">
        <v>23.833333333333332</v>
      </c>
      <c r="G27394" s="10">
        <v>0.16666666666666785</v>
      </c>
      <c r="H27394" s="10">
        <v>0</v>
      </c>
      <c r="I27394" s="4" t="s">
        <v>828</v>
      </c>
      <c r="J27394" s="7" t="str">
        <f>VLOOKUP(C27394,'[1]T. Apoyo Sistema'!$B$1:$C$89,2,0)</f>
        <v>SI</v>
      </c>
    </row>
    <row r="27395" spans="1:10" x14ac:dyDescent="0.25">
      <c r="A27395" s="4" t="str">
        <f>CONCATENATE(B27395,"-",C27395,"-",D27395)</f>
        <v>46272-POX6-gen1</v>
      </c>
      <c r="B27395" s="16">
        <v>46272</v>
      </c>
      <c r="C27395" s="10" t="s">
        <v>106</v>
      </c>
      <c r="D27395" s="10" t="s">
        <v>59</v>
      </c>
      <c r="E27395" s="10">
        <v>0</v>
      </c>
      <c r="F27395" s="10">
        <v>0</v>
      </c>
      <c r="G27395" s="10">
        <v>24</v>
      </c>
      <c r="H27395" s="10">
        <v>0</v>
      </c>
      <c r="I27395" s="4" t="s">
        <v>828</v>
      </c>
      <c r="J27395" s="7" t="str">
        <f>VLOOKUP(C27395,'[1]T. Apoyo Sistema'!$B$1:$C$89,2,0)</f>
        <v>SI</v>
      </c>
    </row>
    <row r="27396" spans="1:10" x14ac:dyDescent="0.25">
      <c r="A27396" s="4" t="str">
        <f>CONCATENATE(B27396,"-",C27396,"-",D27396)</f>
        <v>46272-POX6-gen2</v>
      </c>
      <c r="B27396" s="16">
        <v>46272</v>
      </c>
      <c r="C27396" s="10" t="s">
        <v>106</v>
      </c>
      <c r="D27396" s="10" t="s">
        <v>73</v>
      </c>
      <c r="E27396" s="10">
        <v>0</v>
      </c>
      <c r="F27396" s="10">
        <v>23.85</v>
      </c>
      <c r="G27396" s="10">
        <v>0.14999999999999858</v>
      </c>
      <c r="H27396" s="10">
        <v>0</v>
      </c>
      <c r="I27396" s="4" t="s">
        <v>828</v>
      </c>
      <c r="J27396" s="7" t="str">
        <f>VLOOKUP(C27396,'[1]T. Apoyo Sistema'!$B$1:$C$89,2,0)</f>
        <v>SI</v>
      </c>
    </row>
    <row r="27397" spans="1:10" x14ac:dyDescent="0.25">
      <c r="A27397" s="4" t="str">
        <f>CONCATENATE(B27397,"-",C27397,"-",D27397)</f>
        <v>46272-POX6-psa1</v>
      </c>
      <c r="B27397" s="16">
        <v>46272</v>
      </c>
      <c r="C27397" s="10" t="s">
        <v>106</v>
      </c>
      <c r="D27397" s="10" t="s">
        <v>60</v>
      </c>
      <c r="E27397" s="10">
        <v>0</v>
      </c>
      <c r="F27397" s="10">
        <v>22.633333333333333</v>
      </c>
      <c r="G27397" s="10">
        <v>1.3666666666666671</v>
      </c>
      <c r="H27397" s="10">
        <v>0</v>
      </c>
      <c r="I27397" s="4" t="s">
        <v>828</v>
      </c>
      <c r="J27397" s="7" t="str">
        <f>VLOOKUP(C27397,'[1]T. Apoyo Sistema'!$B$1:$C$89,2,0)</f>
        <v>SI</v>
      </c>
    </row>
    <row r="27398" spans="1:10" x14ac:dyDescent="0.25">
      <c r="A27398" s="4" t="str">
        <f>CONCATENATE(B27398,"-",C27398,"-",D27398)</f>
        <v>46272-POX6-psa2</v>
      </c>
      <c r="B27398" s="16">
        <v>46272</v>
      </c>
      <c r="C27398" s="10" t="s">
        <v>106</v>
      </c>
      <c r="D27398" s="10" t="s">
        <v>74</v>
      </c>
      <c r="E27398" s="10">
        <v>0</v>
      </c>
      <c r="F27398" s="10">
        <v>23.8</v>
      </c>
      <c r="G27398" s="10">
        <v>0.19999999999999929</v>
      </c>
      <c r="H27398" s="10">
        <v>0</v>
      </c>
      <c r="I27398" s="4" t="s">
        <v>828</v>
      </c>
      <c r="J27398" s="7" t="str">
        <f>VLOOKUP(C27398,'[1]T. Apoyo Sistema'!$B$1:$C$89,2,0)</f>
        <v>SI</v>
      </c>
    </row>
    <row r="27399" spans="1:10" x14ac:dyDescent="0.25">
      <c r="A27399" s="4" t="str">
        <f>CONCATENATE(B27399,"-",C27399,"-",D27399)</f>
        <v>46272-POX6-psa3</v>
      </c>
      <c r="B27399" s="16">
        <v>46272</v>
      </c>
      <c r="C27399" s="10" t="s">
        <v>106</v>
      </c>
      <c r="D27399" s="10" t="s">
        <v>79</v>
      </c>
      <c r="E27399" s="10">
        <v>0</v>
      </c>
      <c r="F27399" s="10">
        <v>23.8</v>
      </c>
      <c r="G27399" s="10">
        <v>0.19999999999999929</v>
      </c>
      <c r="H27399" s="10">
        <v>0</v>
      </c>
      <c r="I27399" s="4" t="s">
        <v>828</v>
      </c>
      <c r="J27399" s="7" t="str">
        <f>VLOOKUP(C27399,'[1]T. Apoyo Sistema'!$B$1:$C$89,2,0)</f>
        <v>SI</v>
      </c>
    </row>
    <row r="27400" spans="1:10" x14ac:dyDescent="0.25">
      <c r="A27400" s="4" t="str">
        <f>CONCATENATE(B27400,"-",C27400,"-",D27400)</f>
        <v>46272-POX6-psa4</v>
      </c>
      <c r="B27400" s="16">
        <v>46272</v>
      </c>
      <c r="C27400" s="10" t="s">
        <v>106</v>
      </c>
      <c r="D27400" s="10" t="s">
        <v>80</v>
      </c>
      <c r="E27400" s="10">
        <v>0</v>
      </c>
      <c r="F27400" s="10">
        <v>23.8</v>
      </c>
      <c r="G27400" s="10">
        <v>0.19999999999999929</v>
      </c>
      <c r="H27400" s="10">
        <v>0</v>
      </c>
      <c r="I27400" s="4" t="s">
        <v>828</v>
      </c>
      <c r="J27400" s="7" t="str">
        <f>VLOOKUP(C27400,'[1]T. Apoyo Sistema'!$B$1:$C$89,2,0)</f>
        <v>SI</v>
      </c>
    </row>
    <row r="27401" spans="1:10" x14ac:dyDescent="0.25">
      <c r="A27401" s="4" t="str">
        <f>CONCATENATE(B27401,"-",C27401,"-",D27401)</f>
        <v>46272-POX6-sec1</v>
      </c>
      <c r="B27401" s="16">
        <v>46272</v>
      </c>
      <c r="C27401" s="10" t="s">
        <v>106</v>
      </c>
      <c r="D27401" s="10" t="s">
        <v>75</v>
      </c>
      <c r="E27401" s="10">
        <v>0</v>
      </c>
      <c r="F27401" s="10">
        <v>23.833333333333332</v>
      </c>
      <c r="G27401" s="10">
        <v>0.16666666666666785</v>
      </c>
      <c r="H27401" s="10">
        <v>0</v>
      </c>
      <c r="I27401" s="4" t="s">
        <v>828</v>
      </c>
      <c r="J27401" s="7" t="str">
        <f>VLOOKUP(C27401,'[1]T. Apoyo Sistema'!$B$1:$C$89,2,0)</f>
        <v>SI</v>
      </c>
    </row>
    <row r="27402" spans="1:10" x14ac:dyDescent="0.25">
      <c r="A27402" s="4" t="str">
        <f>CONCATENATE(B27402,"-",C27402,"-",D27402)</f>
        <v>46272-POX6-sec2</v>
      </c>
      <c r="B27402" s="16">
        <v>46272</v>
      </c>
      <c r="C27402" s="10" t="s">
        <v>106</v>
      </c>
      <c r="D27402" s="10" t="s">
        <v>76</v>
      </c>
      <c r="E27402" s="10">
        <v>0</v>
      </c>
      <c r="F27402" s="10">
        <v>23.833333333333332</v>
      </c>
      <c r="G27402" s="10">
        <v>0.16666666666666785</v>
      </c>
      <c r="H27402" s="10">
        <v>0</v>
      </c>
      <c r="I27402" s="4" t="s">
        <v>828</v>
      </c>
      <c r="J27402" s="7" t="str">
        <f>VLOOKUP(C27402,'[1]T. Apoyo Sistema'!$B$1:$C$89,2,0)</f>
        <v>SI</v>
      </c>
    </row>
    <row r="27403" spans="1:10" x14ac:dyDescent="0.25">
      <c r="A27403" s="4" t="str">
        <f>CONCATENATE(B27403,"-",C27403,"-",D27403)</f>
        <v>46272-POX60-bbd1</v>
      </c>
      <c r="B27403" s="16">
        <v>46272</v>
      </c>
      <c r="C27403" s="10" t="s">
        <v>23</v>
      </c>
      <c r="D27403" s="10" t="s">
        <v>69</v>
      </c>
      <c r="E27403" s="10">
        <v>0</v>
      </c>
      <c r="F27403" s="10">
        <v>0</v>
      </c>
      <c r="G27403" s="10">
        <v>24</v>
      </c>
      <c r="H27403" s="10">
        <v>0</v>
      </c>
      <c r="I27403" s="4" t="s">
        <v>828</v>
      </c>
      <c r="J27403" s="7" t="str">
        <f>VLOOKUP(C27403,'[1]T. Apoyo Sistema'!$B$1:$C$89,2,0)</f>
        <v>SI</v>
      </c>
    </row>
    <row r="27404" spans="1:10" x14ac:dyDescent="0.25">
      <c r="A27404" s="4" t="str">
        <f>CONCATENATE(B27404,"-",C27404,"-",D27404)</f>
        <v>46272-POX60-bbd2</v>
      </c>
      <c r="B27404" s="16">
        <v>46272</v>
      </c>
      <c r="C27404" s="10" t="s">
        <v>23</v>
      </c>
      <c r="D27404" s="10" t="s">
        <v>70</v>
      </c>
      <c r="E27404" s="10">
        <v>0</v>
      </c>
      <c r="F27404" s="10">
        <v>0.48333333333333334</v>
      </c>
      <c r="G27404" s="10">
        <v>23.516666666666666</v>
      </c>
      <c r="H27404" s="10">
        <v>0</v>
      </c>
      <c r="I27404" s="4" t="s">
        <v>828</v>
      </c>
      <c r="J27404" s="7" t="str">
        <f>VLOOKUP(C27404,'[1]T. Apoyo Sistema'!$B$1:$C$89,2,0)</f>
        <v>SI</v>
      </c>
    </row>
    <row r="27405" spans="1:10" x14ac:dyDescent="0.25">
      <c r="A27405" s="4" t="str">
        <f>CONCATENATE(B27405,"-",C27405,"-",D27405)</f>
        <v>46272-POX60-com1</v>
      </c>
      <c r="B27405" s="16">
        <v>46272</v>
      </c>
      <c r="C27405" s="10" t="s">
        <v>23</v>
      </c>
      <c r="D27405" s="10" t="s">
        <v>71</v>
      </c>
      <c r="E27405" s="10">
        <v>1</v>
      </c>
      <c r="F27405" s="10">
        <v>0</v>
      </c>
      <c r="G27405" s="10">
        <v>5.0000000000000711E-2</v>
      </c>
      <c r="H27405" s="10">
        <v>23.95</v>
      </c>
      <c r="I27405" s="4" t="s">
        <v>828</v>
      </c>
      <c r="J27405" s="7" t="str">
        <f>VLOOKUP(C27405,'[1]T. Apoyo Sistema'!$B$1:$C$89,2,0)</f>
        <v>SI</v>
      </c>
    </row>
    <row r="27406" spans="1:10" x14ac:dyDescent="0.25">
      <c r="A27406" s="4" t="str">
        <f>CONCATENATE(B27406,"-",C27406,"-",D27406)</f>
        <v>46272-POX60-com2</v>
      </c>
      <c r="B27406" s="16">
        <v>46272</v>
      </c>
      <c r="C27406" s="10" t="s">
        <v>23</v>
      </c>
      <c r="D27406" s="10" t="s">
        <v>72</v>
      </c>
      <c r="E27406" s="10">
        <v>0</v>
      </c>
      <c r="F27406" s="10">
        <v>9.4499999999999993</v>
      </c>
      <c r="G27406" s="10">
        <v>14.55</v>
      </c>
      <c r="H27406" s="10">
        <v>0</v>
      </c>
      <c r="I27406" s="4" t="s">
        <v>828</v>
      </c>
      <c r="J27406" s="7" t="str">
        <f>VLOOKUP(C27406,'[1]T. Apoyo Sistema'!$B$1:$C$89,2,0)</f>
        <v>SI</v>
      </c>
    </row>
    <row r="27407" spans="1:10" x14ac:dyDescent="0.25">
      <c r="A27407" s="4" t="str">
        <f>CONCATENATE(B27407,"-",C27407,"-",D27407)</f>
        <v>46272-POX60-com3</v>
      </c>
      <c r="B27407" s="16">
        <v>46272</v>
      </c>
      <c r="C27407" s="10" t="s">
        <v>23</v>
      </c>
      <c r="D27407" s="10" t="s">
        <v>77</v>
      </c>
      <c r="E27407" s="10">
        <v>0</v>
      </c>
      <c r="F27407" s="10">
        <v>9.4666666666666668</v>
      </c>
      <c r="G27407" s="10">
        <v>14.533333333333333</v>
      </c>
      <c r="H27407" s="10">
        <v>0</v>
      </c>
      <c r="I27407" s="4" t="s">
        <v>828</v>
      </c>
      <c r="J27407" s="7" t="str">
        <f>VLOOKUP(C27407,'[1]T. Apoyo Sistema'!$B$1:$C$89,2,0)</f>
        <v>SI</v>
      </c>
    </row>
    <row r="27408" spans="1:10" x14ac:dyDescent="0.25">
      <c r="A27408" s="4" t="str">
        <f>CONCATENATE(B27408,"-",C27408,"-",D27408)</f>
        <v>46272-POX60-gen1</v>
      </c>
      <c r="B27408" s="16">
        <v>46272</v>
      </c>
      <c r="C27408" s="10" t="s">
        <v>23</v>
      </c>
      <c r="D27408" s="10" t="s">
        <v>59</v>
      </c>
      <c r="E27408" s="10">
        <v>0</v>
      </c>
      <c r="F27408" s="10">
        <v>0</v>
      </c>
      <c r="G27408" s="10">
        <v>0</v>
      </c>
      <c r="H27408" s="10">
        <v>24</v>
      </c>
      <c r="I27408" s="4" t="s">
        <v>828</v>
      </c>
      <c r="J27408" s="7" t="str">
        <f>VLOOKUP(C27408,'[1]T. Apoyo Sistema'!$B$1:$C$89,2,0)</f>
        <v>SI</v>
      </c>
    </row>
    <row r="27409" spans="1:10" x14ac:dyDescent="0.25">
      <c r="A27409" s="4" t="str">
        <f>CONCATENATE(B27409,"-",C27409,"-",D27409)</f>
        <v>46272-POX60-gen2</v>
      </c>
      <c r="B27409" s="16">
        <v>46272</v>
      </c>
      <c r="C27409" s="10" t="s">
        <v>23</v>
      </c>
      <c r="D27409" s="10" t="s">
        <v>73</v>
      </c>
      <c r="E27409" s="10">
        <v>0</v>
      </c>
      <c r="F27409" s="10">
        <v>10.066666666666666</v>
      </c>
      <c r="G27409" s="10">
        <v>13.933333333333334</v>
      </c>
      <c r="H27409" s="10">
        <v>0</v>
      </c>
      <c r="I27409" s="4" t="s">
        <v>828</v>
      </c>
      <c r="J27409" s="7" t="str">
        <f>VLOOKUP(C27409,'[1]T. Apoyo Sistema'!$B$1:$C$89,2,0)</f>
        <v>SI</v>
      </c>
    </row>
    <row r="27410" spans="1:10" x14ac:dyDescent="0.25">
      <c r="A27410" s="4" t="str">
        <f>CONCATENATE(B27410,"-",C27410,"-",D27410)</f>
        <v>46272-POX60-motocom1</v>
      </c>
      <c r="B27410" s="16">
        <v>46272</v>
      </c>
      <c r="C27410" s="10" t="s">
        <v>23</v>
      </c>
      <c r="D27410" s="10" t="s">
        <v>104</v>
      </c>
      <c r="E27410" s="10">
        <v>0</v>
      </c>
      <c r="F27410" s="10">
        <v>0</v>
      </c>
      <c r="G27410" s="10">
        <v>24</v>
      </c>
      <c r="H27410" s="10">
        <v>0</v>
      </c>
      <c r="I27410" s="4" t="s">
        <v>828</v>
      </c>
      <c r="J27410" s="7" t="str">
        <f>VLOOKUP(C27410,'[1]T. Apoyo Sistema'!$B$1:$C$89,2,0)</f>
        <v>SI</v>
      </c>
    </row>
    <row r="27411" spans="1:10" x14ac:dyDescent="0.25">
      <c r="A27411" s="4" t="str">
        <f>CONCATENATE(B27411,"-",C27411,"-",D27411)</f>
        <v>46272-POX60-motocom2</v>
      </c>
      <c r="B27411" s="16">
        <v>46272</v>
      </c>
      <c r="C27411" s="10" t="s">
        <v>23</v>
      </c>
      <c r="D27411" s="10" t="s">
        <v>105</v>
      </c>
      <c r="E27411" s="10">
        <v>0</v>
      </c>
      <c r="F27411" s="10">
        <v>0</v>
      </c>
      <c r="G27411" s="10">
        <v>24</v>
      </c>
      <c r="H27411" s="10">
        <v>0</v>
      </c>
      <c r="I27411" s="4" t="s">
        <v>828</v>
      </c>
      <c r="J27411" s="7" t="str">
        <f>VLOOKUP(C27411,'[1]T. Apoyo Sistema'!$B$1:$C$89,2,0)</f>
        <v>SI</v>
      </c>
    </row>
    <row r="27412" spans="1:10" x14ac:dyDescent="0.25">
      <c r="A27412" s="4" t="str">
        <f>CONCATENATE(B27412,"-",C27412,"-",D27412)</f>
        <v>46272-POX60-psa1</v>
      </c>
      <c r="B27412" s="16">
        <v>46272</v>
      </c>
      <c r="C27412" s="10" t="s">
        <v>23</v>
      </c>
      <c r="D27412" s="10" t="s">
        <v>60</v>
      </c>
      <c r="E27412" s="10">
        <v>0</v>
      </c>
      <c r="F27412" s="10">
        <v>9.15</v>
      </c>
      <c r="G27412" s="10">
        <v>14.85</v>
      </c>
      <c r="H27412" s="10">
        <v>0</v>
      </c>
      <c r="I27412" s="4" t="s">
        <v>828</v>
      </c>
      <c r="J27412" s="7" t="str">
        <f>VLOOKUP(C27412,'[1]T. Apoyo Sistema'!$B$1:$C$89,2,0)</f>
        <v>SI</v>
      </c>
    </row>
    <row r="27413" spans="1:10" x14ac:dyDescent="0.25">
      <c r="A27413" s="4" t="str">
        <f>CONCATENATE(B27413,"-",C27413,"-",D27413)</f>
        <v>46272-POX60-psa2</v>
      </c>
      <c r="B27413" s="16">
        <v>46272</v>
      </c>
      <c r="C27413" s="10" t="s">
        <v>23</v>
      </c>
      <c r="D27413" s="10" t="s">
        <v>74</v>
      </c>
      <c r="E27413" s="10">
        <v>0</v>
      </c>
      <c r="F27413" s="10">
        <v>0</v>
      </c>
      <c r="G27413" s="10">
        <v>8.1999999999999993</v>
      </c>
      <c r="H27413" s="10">
        <v>15.8</v>
      </c>
      <c r="I27413" s="4" t="s">
        <v>828</v>
      </c>
      <c r="J27413" s="7" t="str">
        <f>VLOOKUP(C27413,'[1]T. Apoyo Sistema'!$B$1:$C$89,2,0)</f>
        <v>SI</v>
      </c>
    </row>
    <row r="27414" spans="1:10" x14ac:dyDescent="0.25">
      <c r="A27414" s="4" t="str">
        <f>CONCATENATE(B27414,"-",C27414,"-",D27414)</f>
        <v>46272-POX60-psa3</v>
      </c>
      <c r="B27414" s="16">
        <v>46272</v>
      </c>
      <c r="C27414" s="10" t="s">
        <v>23</v>
      </c>
      <c r="D27414" s="10" t="s">
        <v>79</v>
      </c>
      <c r="E27414" s="10">
        <v>0</v>
      </c>
      <c r="F27414" s="10">
        <v>9.0833333333333339</v>
      </c>
      <c r="G27414" s="10">
        <v>14.916666666666666</v>
      </c>
      <c r="H27414" s="10">
        <v>0</v>
      </c>
      <c r="I27414" s="4" t="s">
        <v>828</v>
      </c>
      <c r="J27414" s="7" t="str">
        <f>VLOOKUP(C27414,'[1]T. Apoyo Sistema'!$B$1:$C$89,2,0)</f>
        <v>SI</v>
      </c>
    </row>
    <row r="27415" spans="1:10" x14ac:dyDescent="0.25">
      <c r="A27415" s="4" t="str">
        <f>CONCATENATE(B27415,"-",C27415,"-",D27415)</f>
        <v>46272-POX60-psa4</v>
      </c>
      <c r="B27415" s="16">
        <v>46272</v>
      </c>
      <c r="C27415" s="10" t="s">
        <v>23</v>
      </c>
      <c r="D27415" s="10" t="s">
        <v>80</v>
      </c>
      <c r="E27415" s="10">
        <v>0</v>
      </c>
      <c r="F27415" s="10">
        <v>9.0666666666666664</v>
      </c>
      <c r="G27415" s="10">
        <v>14.933333333333334</v>
      </c>
      <c r="H27415" s="10">
        <v>0</v>
      </c>
      <c r="I27415" s="4" t="s">
        <v>828</v>
      </c>
      <c r="J27415" s="7" t="str">
        <f>VLOOKUP(C27415,'[1]T. Apoyo Sistema'!$B$1:$C$89,2,0)</f>
        <v>SI</v>
      </c>
    </row>
    <row r="27416" spans="1:10" x14ac:dyDescent="0.25">
      <c r="A27416" s="4" t="str">
        <f>CONCATENATE(B27416,"-",C27416,"-",D27416)</f>
        <v>46272-POX60-psa5</v>
      </c>
      <c r="B27416" s="16">
        <v>46272</v>
      </c>
      <c r="C27416" s="10" t="s">
        <v>23</v>
      </c>
      <c r="D27416" s="10" t="s">
        <v>92</v>
      </c>
      <c r="E27416" s="10">
        <v>0</v>
      </c>
      <c r="F27416" s="10">
        <v>0</v>
      </c>
      <c r="G27416" s="10">
        <v>24</v>
      </c>
      <c r="H27416" s="10">
        <v>0</v>
      </c>
      <c r="I27416" s="4" t="s">
        <v>828</v>
      </c>
      <c r="J27416" s="7" t="str">
        <f>VLOOKUP(C27416,'[1]T. Apoyo Sistema'!$B$1:$C$89,2,0)</f>
        <v>SI</v>
      </c>
    </row>
    <row r="27417" spans="1:10" x14ac:dyDescent="0.25">
      <c r="A27417" s="4" t="str">
        <f>CONCATENATE(B27417,"-",C27417,"-",D27417)</f>
        <v>46272-POX60-psa6</v>
      </c>
      <c r="B27417" s="16">
        <v>46272</v>
      </c>
      <c r="C27417" s="10" t="s">
        <v>23</v>
      </c>
      <c r="D27417" s="10" t="s">
        <v>93</v>
      </c>
      <c r="E27417" s="10">
        <v>0</v>
      </c>
      <c r="F27417" s="10">
        <v>9.15</v>
      </c>
      <c r="G27417" s="10">
        <v>14.85</v>
      </c>
      <c r="H27417" s="10">
        <v>0</v>
      </c>
      <c r="I27417" s="4" t="s">
        <v>828</v>
      </c>
      <c r="J27417" s="7" t="str">
        <f>VLOOKUP(C27417,'[1]T. Apoyo Sistema'!$B$1:$C$89,2,0)</f>
        <v>SI</v>
      </c>
    </row>
    <row r="27418" spans="1:10" x14ac:dyDescent="0.25">
      <c r="A27418" s="4" t="str">
        <f>CONCATENATE(B27418,"-",C27418,"-",D27418)</f>
        <v>46272-POX60-sec1</v>
      </c>
      <c r="B27418" s="16">
        <v>46272</v>
      </c>
      <c r="C27418" s="10" t="s">
        <v>23</v>
      </c>
      <c r="D27418" s="10" t="s">
        <v>75</v>
      </c>
      <c r="E27418" s="10">
        <v>0</v>
      </c>
      <c r="F27418" s="10">
        <v>9.75</v>
      </c>
      <c r="G27418" s="10">
        <v>14.25</v>
      </c>
      <c r="H27418" s="10">
        <v>0</v>
      </c>
      <c r="I27418" s="4" t="s">
        <v>828</v>
      </c>
      <c r="J27418" s="7" t="str">
        <f>VLOOKUP(C27418,'[1]T. Apoyo Sistema'!$B$1:$C$89,2,0)</f>
        <v>SI</v>
      </c>
    </row>
    <row r="27419" spans="1:10" x14ac:dyDescent="0.25">
      <c r="A27419" s="4" t="str">
        <f>CONCATENATE(B27419,"-",C27419,"-",D27419)</f>
        <v>46272-POX60-sec2</v>
      </c>
      <c r="B27419" s="16">
        <v>46272</v>
      </c>
      <c r="C27419" s="10" t="s">
        <v>23</v>
      </c>
      <c r="D27419" s="10" t="s">
        <v>76</v>
      </c>
      <c r="E27419" s="10">
        <v>0</v>
      </c>
      <c r="F27419" s="10">
        <v>9.75</v>
      </c>
      <c r="G27419" s="10">
        <v>14.25</v>
      </c>
      <c r="H27419" s="10">
        <v>0</v>
      </c>
      <c r="I27419" s="4" t="s">
        <v>828</v>
      </c>
      <c r="J27419" s="7" t="str">
        <f>VLOOKUP(C27419,'[1]T. Apoyo Sistema'!$B$1:$C$89,2,0)</f>
        <v>SI</v>
      </c>
    </row>
    <row r="27420" spans="1:10" x14ac:dyDescent="0.25">
      <c r="A27420" s="4" t="str">
        <f>CONCATENATE(B27420,"-",C27420,"-",D27420)</f>
        <v>46272-POX61-bbd1</v>
      </c>
      <c r="B27420" s="16">
        <v>46272</v>
      </c>
      <c r="C27420" s="10" t="s">
        <v>107</v>
      </c>
      <c r="D27420" s="10" t="s">
        <v>69</v>
      </c>
      <c r="E27420" s="10">
        <v>0</v>
      </c>
      <c r="F27420" s="10">
        <v>0</v>
      </c>
      <c r="G27420" s="10">
        <v>24</v>
      </c>
      <c r="H27420" s="10">
        <v>0</v>
      </c>
      <c r="I27420" s="4" t="s">
        <v>828</v>
      </c>
      <c r="J27420" s="7" t="str">
        <f>VLOOKUP(C27420,'[1]T. Apoyo Sistema'!$B$1:$C$89,2,0)</f>
        <v>SI</v>
      </c>
    </row>
    <row r="27421" spans="1:10" x14ac:dyDescent="0.25">
      <c r="A27421" s="4" t="str">
        <f>CONCATENATE(B27421,"-",C27421,"-",D27421)</f>
        <v>46272-POX61-bbd2</v>
      </c>
      <c r="B27421" s="16">
        <v>46272</v>
      </c>
      <c r="C27421" s="10" t="s">
        <v>107</v>
      </c>
      <c r="D27421" s="10" t="s">
        <v>70</v>
      </c>
      <c r="E27421" s="10">
        <v>0</v>
      </c>
      <c r="F27421" s="10">
        <v>0</v>
      </c>
      <c r="G27421" s="10">
        <v>24</v>
      </c>
      <c r="H27421" s="10">
        <v>0</v>
      </c>
      <c r="I27421" s="4" t="s">
        <v>828</v>
      </c>
      <c r="J27421" s="7" t="str">
        <f>VLOOKUP(C27421,'[1]T. Apoyo Sistema'!$B$1:$C$89,2,0)</f>
        <v>SI</v>
      </c>
    </row>
    <row r="27422" spans="1:10" x14ac:dyDescent="0.25">
      <c r="A27422" s="4" t="str">
        <f>CONCATENATE(B27422,"-",C27422,"-",D27422)</f>
        <v>46272-POX61-com1</v>
      </c>
      <c r="B27422" s="16">
        <v>46272</v>
      </c>
      <c r="C27422" s="10" t="s">
        <v>107</v>
      </c>
      <c r="D27422" s="10" t="s">
        <v>71</v>
      </c>
      <c r="E27422" s="10">
        <v>0</v>
      </c>
      <c r="F27422" s="10">
        <v>0</v>
      </c>
      <c r="G27422" s="10">
        <v>24</v>
      </c>
      <c r="H27422" s="10">
        <v>0</v>
      </c>
      <c r="I27422" s="4" t="s">
        <v>828</v>
      </c>
      <c r="J27422" s="7" t="str">
        <f>VLOOKUP(C27422,'[1]T. Apoyo Sistema'!$B$1:$C$89,2,0)</f>
        <v>SI</v>
      </c>
    </row>
    <row r="27423" spans="1:10" x14ac:dyDescent="0.25">
      <c r="A27423" s="4" t="str">
        <f>CONCATENATE(B27423,"-",C27423,"-",D27423)</f>
        <v>46272-POX61-com2</v>
      </c>
      <c r="B27423" s="16">
        <v>46272</v>
      </c>
      <c r="C27423" s="10" t="s">
        <v>107</v>
      </c>
      <c r="D27423" s="10" t="s">
        <v>72</v>
      </c>
      <c r="E27423" s="10">
        <v>0</v>
      </c>
      <c r="F27423" s="10">
        <v>0</v>
      </c>
      <c r="G27423" s="10">
        <v>24</v>
      </c>
      <c r="H27423" s="10">
        <v>0</v>
      </c>
      <c r="I27423" s="4" t="s">
        <v>828</v>
      </c>
      <c r="J27423" s="7" t="str">
        <f>VLOOKUP(C27423,'[1]T. Apoyo Sistema'!$B$1:$C$89,2,0)</f>
        <v>SI</v>
      </c>
    </row>
    <row r="27424" spans="1:10" x14ac:dyDescent="0.25">
      <c r="A27424" s="4" t="str">
        <f>CONCATENATE(B27424,"-",C27424,"-",D27424)</f>
        <v>46272-POX61-com3</v>
      </c>
      <c r="B27424" s="16">
        <v>46272</v>
      </c>
      <c r="C27424" s="10" t="s">
        <v>107</v>
      </c>
      <c r="D27424" s="10" t="s">
        <v>77</v>
      </c>
      <c r="E27424" s="10">
        <v>0</v>
      </c>
      <c r="F27424" s="10">
        <v>0</v>
      </c>
      <c r="G27424" s="10">
        <v>24</v>
      </c>
      <c r="H27424" s="10">
        <v>0</v>
      </c>
      <c r="I27424" s="4" t="s">
        <v>828</v>
      </c>
      <c r="J27424" s="7" t="str">
        <f>VLOOKUP(C27424,'[1]T. Apoyo Sistema'!$B$1:$C$89,2,0)</f>
        <v>SI</v>
      </c>
    </row>
    <row r="27425" spans="1:10" x14ac:dyDescent="0.25">
      <c r="A27425" s="4" t="str">
        <f>CONCATENATE(B27425,"-",C27425,"-",D27425)</f>
        <v>46272-POX61-gen1</v>
      </c>
      <c r="B27425" s="16">
        <v>46272</v>
      </c>
      <c r="C27425" s="10" t="s">
        <v>107</v>
      </c>
      <c r="D27425" s="10" t="s">
        <v>59</v>
      </c>
      <c r="E27425" s="10">
        <v>0</v>
      </c>
      <c r="F27425" s="10">
        <v>0</v>
      </c>
      <c r="G27425" s="10">
        <v>24</v>
      </c>
      <c r="H27425" s="10">
        <v>0</v>
      </c>
      <c r="I27425" s="4" t="s">
        <v>828</v>
      </c>
      <c r="J27425" s="7" t="str">
        <f>VLOOKUP(C27425,'[1]T. Apoyo Sistema'!$B$1:$C$89,2,0)</f>
        <v>SI</v>
      </c>
    </row>
    <row r="27426" spans="1:10" x14ac:dyDescent="0.25">
      <c r="A27426" s="4" t="str">
        <f>CONCATENATE(B27426,"-",C27426,"-",D27426)</f>
        <v>46272-POX61-gen2</v>
      </c>
      <c r="B27426" s="16">
        <v>46272</v>
      </c>
      <c r="C27426" s="10" t="s">
        <v>107</v>
      </c>
      <c r="D27426" s="10" t="s">
        <v>73</v>
      </c>
      <c r="E27426" s="10">
        <v>0</v>
      </c>
      <c r="F27426" s="10">
        <v>0</v>
      </c>
      <c r="G27426" s="10">
        <v>24</v>
      </c>
      <c r="H27426" s="10">
        <v>0</v>
      </c>
      <c r="I27426" s="4" t="s">
        <v>828</v>
      </c>
      <c r="J27426" s="7" t="str">
        <f>VLOOKUP(C27426,'[1]T. Apoyo Sistema'!$B$1:$C$89,2,0)</f>
        <v>SI</v>
      </c>
    </row>
    <row r="27427" spans="1:10" x14ac:dyDescent="0.25">
      <c r="A27427" s="4" t="str">
        <f>CONCATENATE(B27427,"-",C27427,"-",D27427)</f>
        <v>46272-POX61-motocom1</v>
      </c>
      <c r="B27427" s="16">
        <v>46272</v>
      </c>
      <c r="C27427" s="10" t="s">
        <v>107</v>
      </c>
      <c r="D27427" s="10" t="s">
        <v>104</v>
      </c>
      <c r="E27427" s="10">
        <v>0</v>
      </c>
      <c r="F27427" s="10">
        <v>0</v>
      </c>
      <c r="G27427" s="10">
        <v>24</v>
      </c>
      <c r="H27427" s="10">
        <v>0</v>
      </c>
      <c r="I27427" s="4" t="s">
        <v>828</v>
      </c>
      <c r="J27427" s="7" t="str">
        <f>VLOOKUP(C27427,'[1]T. Apoyo Sistema'!$B$1:$C$89,2,0)</f>
        <v>SI</v>
      </c>
    </row>
    <row r="27428" spans="1:10" x14ac:dyDescent="0.25">
      <c r="A27428" s="4" t="str">
        <f>CONCATENATE(B27428,"-",C27428,"-",D27428)</f>
        <v>46272-POX61-motocom2</v>
      </c>
      <c r="B27428" s="16">
        <v>46272</v>
      </c>
      <c r="C27428" s="10" t="s">
        <v>107</v>
      </c>
      <c r="D27428" s="10" t="s">
        <v>105</v>
      </c>
      <c r="E27428" s="10">
        <v>0</v>
      </c>
      <c r="F27428" s="10">
        <v>0</v>
      </c>
      <c r="G27428" s="10">
        <v>24</v>
      </c>
      <c r="H27428" s="10">
        <v>0</v>
      </c>
      <c r="I27428" s="4" t="s">
        <v>828</v>
      </c>
      <c r="J27428" s="7" t="str">
        <f>VLOOKUP(C27428,'[1]T. Apoyo Sistema'!$B$1:$C$89,2,0)</f>
        <v>SI</v>
      </c>
    </row>
    <row r="27429" spans="1:10" x14ac:dyDescent="0.25">
      <c r="A27429" s="4" t="str">
        <f>CONCATENATE(B27429,"-",C27429,"-",D27429)</f>
        <v>46272-POX61-psa1</v>
      </c>
      <c r="B27429" s="16">
        <v>46272</v>
      </c>
      <c r="C27429" s="10" t="s">
        <v>107</v>
      </c>
      <c r="D27429" s="10" t="s">
        <v>60</v>
      </c>
      <c r="E27429" s="10">
        <v>0</v>
      </c>
      <c r="F27429" s="10">
        <v>0</v>
      </c>
      <c r="G27429" s="10">
        <v>24</v>
      </c>
      <c r="H27429" s="10">
        <v>0</v>
      </c>
      <c r="I27429" s="4" t="s">
        <v>828</v>
      </c>
      <c r="J27429" s="7" t="str">
        <f>VLOOKUP(C27429,'[1]T. Apoyo Sistema'!$B$1:$C$89,2,0)</f>
        <v>SI</v>
      </c>
    </row>
    <row r="27430" spans="1:10" x14ac:dyDescent="0.25">
      <c r="A27430" s="4" t="str">
        <f>CONCATENATE(B27430,"-",C27430,"-",D27430)</f>
        <v>46272-POX61-psa2</v>
      </c>
      <c r="B27430" s="16">
        <v>46272</v>
      </c>
      <c r="C27430" s="10" t="s">
        <v>107</v>
      </c>
      <c r="D27430" s="10" t="s">
        <v>74</v>
      </c>
      <c r="E27430" s="10">
        <v>0</v>
      </c>
      <c r="F27430" s="10">
        <v>0</v>
      </c>
      <c r="G27430" s="10">
        <v>24</v>
      </c>
      <c r="H27430" s="10">
        <v>0</v>
      </c>
      <c r="I27430" s="4" t="s">
        <v>828</v>
      </c>
      <c r="J27430" s="7" t="str">
        <f>VLOOKUP(C27430,'[1]T. Apoyo Sistema'!$B$1:$C$89,2,0)</f>
        <v>SI</v>
      </c>
    </row>
    <row r="27431" spans="1:10" x14ac:dyDescent="0.25">
      <c r="A27431" s="4" t="str">
        <f>CONCATENATE(B27431,"-",C27431,"-",D27431)</f>
        <v>46272-POX61-psa3</v>
      </c>
      <c r="B27431" s="16">
        <v>46272</v>
      </c>
      <c r="C27431" s="10" t="s">
        <v>107</v>
      </c>
      <c r="D27431" s="10" t="s">
        <v>79</v>
      </c>
      <c r="E27431" s="10">
        <v>0</v>
      </c>
      <c r="F27431" s="10">
        <v>0</v>
      </c>
      <c r="G27431" s="10">
        <v>24</v>
      </c>
      <c r="H27431" s="10">
        <v>0</v>
      </c>
      <c r="I27431" s="4" t="s">
        <v>828</v>
      </c>
      <c r="J27431" s="7" t="str">
        <f>VLOOKUP(C27431,'[1]T. Apoyo Sistema'!$B$1:$C$89,2,0)</f>
        <v>SI</v>
      </c>
    </row>
    <row r="27432" spans="1:10" x14ac:dyDescent="0.25">
      <c r="A27432" s="4" t="str">
        <f>CONCATENATE(B27432,"-",C27432,"-",D27432)</f>
        <v>46272-POX61-psa4</v>
      </c>
      <c r="B27432" s="16">
        <v>46272</v>
      </c>
      <c r="C27432" s="10" t="s">
        <v>107</v>
      </c>
      <c r="D27432" s="10" t="s">
        <v>80</v>
      </c>
      <c r="E27432" s="10">
        <v>0</v>
      </c>
      <c r="F27432" s="10">
        <v>0</v>
      </c>
      <c r="G27432" s="10">
        <v>24</v>
      </c>
      <c r="H27432" s="10">
        <v>0</v>
      </c>
      <c r="I27432" s="4" t="s">
        <v>828</v>
      </c>
      <c r="J27432" s="7" t="str">
        <f>VLOOKUP(C27432,'[1]T. Apoyo Sistema'!$B$1:$C$89,2,0)</f>
        <v>SI</v>
      </c>
    </row>
    <row r="27433" spans="1:10" x14ac:dyDescent="0.25">
      <c r="A27433" s="4" t="str">
        <f>CONCATENATE(B27433,"-",C27433,"-",D27433)</f>
        <v>46272-POX61-psa5</v>
      </c>
      <c r="B27433" s="16">
        <v>46272</v>
      </c>
      <c r="C27433" s="10" t="s">
        <v>107</v>
      </c>
      <c r="D27433" s="10" t="s">
        <v>92</v>
      </c>
      <c r="E27433" s="10">
        <v>0</v>
      </c>
      <c r="F27433" s="10">
        <v>0</v>
      </c>
      <c r="G27433" s="10">
        <v>24</v>
      </c>
      <c r="H27433" s="10">
        <v>0</v>
      </c>
      <c r="I27433" s="4" t="s">
        <v>828</v>
      </c>
      <c r="J27433" s="7" t="str">
        <f>VLOOKUP(C27433,'[1]T. Apoyo Sistema'!$B$1:$C$89,2,0)</f>
        <v>SI</v>
      </c>
    </row>
    <row r="27434" spans="1:10" x14ac:dyDescent="0.25">
      <c r="A27434" s="4" t="str">
        <f>CONCATENATE(B27434,"-",C27434,"-",D27434)</f>
        <v>46272-POX61-psa6</v>
      </c>
      <c r="B27434" s="16">
        <v>46272</v>
      </c>
      <c r="C27434" s="10" t="s">
        <v>107</v>
      </c>
      <c r="D27434" s="10" t="s">
        <v>93</v>
      </c>
      <c r="E27434" s="10">
        <v>0</v>
      </c>
      <c r="F27434" s="10">
        <v>0</v>
      </c>
      <c r="G27434" s="10">
        <v>24</v>
      </c>
      <c r="H27434" s="10">
        <v>0</v>
      </c>
      <c r="I27434" s="4" t="s">
        <v>828</v>
      </c>
      <c r="J27434" s="7" t="str">
        <f>VLOOKUP(C27434,'[1]T. Apoyo Sistema'!$B$1:$C$89,2,0)</f>
        <v>SI</v>
      </c>
    </row>
    <row r="27435" spans="1:10" x14ac:dyDescent="0.25">
      <c r="A27435" s="4" t="str">
        <f>CONCATENATE(B27435,"-",C27435,"-",D27435)</f>
        <v>46272-POX61-sec1</v>
      </c>
      <c r="B27435" s="16">
        <v>46272</v>
      </c>
      <c r="C27435" s="10" t="s">
        <v>107</v>
      </c>
      <c r="D27435" s="10" t="s">
        <v>75</v>
      </c>
      <c r="E27435" s="10">
        <v>0</v>
      </c>
      <c r="F27435" s="10">
        <v>0</v>
      </c>
      <c r="G27435" s="10">
        <v>24</v>
      </c>
      <c r="H27435" s="10">
        <v>0</v>
      </c>
      <c r="I27435" s="4" t="s">
        <v>828</v>
      </c>
      <c r="J27435" s="7" t="str">
        <f>VLOOKUP(C27435,'[1]T. Apoyo Sistema'!$B$1:$C$89,2,0)</f>
        <v>SI</v>
      </c>
    </row>
    <row r="27436" spans="1:10" x14ac:dyDescent="0.25">
      <c r="A27436" s="4" t="str">
        <f>CONCATENATE(B27436,"-",C27436,"-",D27436)</f>
        <v>46272-POX61-sec2</v>
      </c>
      <c r="B27436" s="16">
        <v>46272</v>
      </c>
      <c r="C27436" s="10" t="s">
        <v>107</v>
      </c>
      <c r="D27436" s="10" t="s">
        <v>76</v>
      </c>
      <c r="E27436" s="10">
        <v>0</v>
      </c>
      <c r="F27436" s="10">
        <v>0</v>
      </c>
      <c r="G27436" s="10">
        <v>24</v>
      </c>
      <c r="H27436" s="10">
        <v>0</v>
      </c>
      <c r="I27436" s="4" t="s">
        <v>828</v>
      </c>
      <c r="J27436" s="7" t="str">
        <f>VLOOKUP(C27436,'[1]T. Apoyo Sistema'!$B$1:$C$89,2,0)</f>
        <v>SI</v>
      </c>
    </row>
    <row r="27437" spans="1:10" x14ac:dyDescent="0.25">
      <c r="A27437" s="4" t="str">
        <f>CONCATENATE(B27437,"-",C27437,"-",D27437)</f>
        <v>46272-POX63-bbd1</v>
      </c>
      <c r="B27437" s="16">
        <v>46272</v>
      </c>
      <c r="C27437" s="10" t="s">
        <v>11</v>
      </c>
      <c r="D27437" s="10" t="s">
        <v>69</v>
      </c>
      <c r="E27437" s="10">
        <v>0</v>
      </c>
      <c r="F27437" s="10">
        <v>0</v>
      </c>
      <c r="G27437" s="10">
        <v>24</v>
      </c>
      <c r="H27437" s="10">
        <v>0</v>
      </c>
      <c r="I27437" s="4" t="s">
        <v>828</v>
      </c>
      <c r="J27437" s="7" t="str">
        <f>VLOOKUP(C27437,'[1]T. Apoyo Sistema'!$B$1:$C$89,2,0)</f>
        <v>SI</v>
      </c>
    </row>
    <row r="27438" spans="1:10" x14ac:dyDescent="0.25">
      <c r="A27438" s="4" t="str">
        <f>CONCATENATE(B27438,"-",C27438,"-",D27438)</f>
        <v>46272-POX63-bbd2</v>
      </c>
      <c r="B27438" s="16">
        <v>46272</v>
      </c>
      <c r="C27438" s="10" t="s">
        <v>11</v>
      </c>
      <c r="D27438" s="10" t="s">
        <v>70</v>
      </c>
      <c r="E27438" s="10">
        <v>0</v>
      </c>
      <c r="F27438" s="10">
        <v>0</v>
      </c>
      <c r="G27438" s="10">
        <v>24</v>
      </c>
      <c r="H27438" s="10">
        <v>0</v>
      </c>
      <c r="I27438" s="4" t="s">
        <v>828</v>
      </c>
      <c r="J27438" s="7" t="str">
        <f>VLOOKUP(C27438,'[1]T. Apoyo Sistema'!$B$1:$C$89,2,0)</f>
        <v>SI</v>
      </c>
    </row>
    <row r="27439" spans="1:10" x14ac:dyDescent="0.25">
      <c r="A27439" s="4" t="str">
        <f>CONCATENATE(B27439,"-",C27439,"-",D27439)</f>
        <v>46272-POX63-com1</v>
      </c>
      <c r="B27439" s="16">
        <v>46272</v>
      </c>
      <c r="C27439" s="10" t="s">
        <v>11</v>
      </c>
      <c r="D27439" s="10" t="s">
        <v>71</v>
      </c>
      <c r="E27439" s="10">
        <v>0</v>
      </c>
      <c r="F27439" s="10">
        <v>1.0666666666666667</v>
      </c>
      <c r="G27439" s="10">
        <v>22.933333333333334</v>
      </c>
      <c r="H27439" s="10">
        <v>0</v>
      </c>
      <c r="I27439" s="4" t="s">
        <v>828</v>
      </c>
      <c r="J27439" s="7" t="str">
        <f>VLOOKUP(C27439,'[1]T. Apoyo Sistema'!$B$1:$C$89,2,0)</f>
        <v>SI</v>
      </c>
    </row>
    <row r="27440" spans="1:10" x14ac:dyDescent="0.25">
      <c r="A27440" s="4" t="str">
        <f>CONCATENATE(B27440,"-",C27440,"-",D27440)</f>
        <v>46272-POX63-com2</v>
      </c>
      <c r="B27440" s="16">
        <v>46272</v>
      </c>
      <c r="C27440" s="10" t="s">
        <v>11</v>
      </c>
      <c r="D27440" s="10" t="s">
        <v>72</v>
      </c>
      <c r="E27440" s="10">
        <v>0</v>
      </c>
      <c r="F27440" s="10">
        <v>0</v>
      </c>
      <c r="G27440" s="10">
        <v>24</v>
      </c>
      <c r="H27440" s="10">
        <v>0</v>
      </c>
      <c r="I27440" s="4" t="s">
        <v>828</v>
      </c>
      <c r="J27440" s="7" t="str">
        <f>VLOOKUP(C27440,'[1]T. Apoyo Sistema'!$B$1:$C$89,2,0)</f>
        <v>SI</v>
      </c>
    </row>
    <row r="27441" spans="1:10" x14ac:dyDescent="0.25">
      <c r="A27441" s="4" t="str">
        <f>CONCATENATE(B27441,"-",C27441,"-",D27441)</f>
        <v>46272-POX63-com3</v>
      </c>
      <c r="B27441" s="16">
        <v>46272</v>
      </c>
      <c r="C27441" s="10" t="s">
        <v>11</v>
      </c>
      <c r="D27441" s="10" t="s">
        <v>77</v>
      </c>
      <c r="E27441" s="10">
        <v>0</v>
      </c>
      <c r="F27441" s="10">
        <v>0</v>
      </c>
      <c r="G27441" s="10">
        <v>24</v>
      </c>
      <c r="H27441" s="10">
        <v>0</v>
      </c>
      <c r="I27441" s="4" t="s">
        <v>828</v>
      </c>
      <c r="J27441" s="7" t="str">
        <f>VLOOKUP(C27441,'[1]T. Apoyo Sistema'!$B$1:$C$89,2,0)</f>
        <v>SI</v>
      </c>
    </row>
    <row r="27442" spans="1:10" x14ac:dyDescent="0.25">
      <c r="A27442" s="4" t="str">
        <f>CONCATENATE(B27442,"-",C27442,"-",D27442)</f>
        <v>46272-POX63-gen1</v>
      </c>
      <c r="B27442" s="16">
        <v>46272</v>
      </c>
      <c r="C27442" s="10" t="s">
        <v>11</v>
      </c>
      <c r="D27442" s="10" t="s">
        <v>59</v>
      </c>
      <c r="E27442" s="10">
        <v>0</v>
      </c>
      <c r="F27442" s="10">
        <v>1.1833333333333333</v>
      </c>
      <c r="G27442" s="10">
        <v>22.816666666666666</v>
      </c>
      <c r="H27442" s="10">
        <v>0</v>
      </c>
      <c r="I27442" s="4" t="s">
        <v>828</v>
      </c>
      <c r="J27442" s="7" t="str">
        <f>VLOOKUP(C27442,'[1]T. Apoyo Sistema'!$B$1:$C$89,2,0)</f>
        <v>SI</v>
      </c>
    </row>
    <row r="27443" spans="1:10" x14ac:dyDescent="0.25">
      <c r="A27443" s="4" t="str">
        <f>CONCATENATE(B27443,"-",C27443,"-",D27443)</f>
        <v>46272-POX63-gen2</v>
      </c>
      <c r="B27443" s="16">
        <v>46272</v>
      </c>
      <c r="C27443" s="10" t="s">
        <v>11</v>
      </c>
      <c r="D27443" s="10" t="s">
        <v>73</v>
      </c>
      <c r="E27443" s="10">
        <v>0</v>
      </c>
      <c r="F27443" s="10">
        <v>0</v>
      </c>
      <c r="G27443" s="10">
        <v>24</v>
      </c>
      <c r="H27443" s="10">
        <v>0</v>
      </c>
      <c r="I27443" s="4" t="s">
        <v>828</v>
      </c>
      <c r="J27443" s="7" t="str">
        <f>VLOOKUP(C27443,'[1]T. Apoyo Sistema'!$B$1:$C$89,2,0)</f>
        <v>SI</v>
      </c>
    </row>
    <row r="27444" spans="1:10" x14ac:dyDescent="0.25">
      <c r="A27444" s="4" t="str">
        <f>CONCATENATE(B27444,"-",C27444,"-",D27444)</f>
        <v>46272-POX63-motocom1</v>
      </c>
      <c r="B27444" s="16">
        <v>46272</v>
      </c>
      <c r="C27444" s="10" t="s">
        <v>11</v>
      </c>
      <c r="D27444" s="10" t="s">
        <v>104</v>
      </c>
      <c r="E27444" s="10">
        <v>0</v>
      </c>
      <c r="F27444" s="10">
        <v>0</v>
      </c>
      <c r="G27444" s="10">
        <v>0</v>
      </c>
      <c r="H27444" s="10">
        <v>24</v>
      </c>
      <c r="I27444" s="4" t="s">
        <v>828</v>
      </c>
      <c r="J27444" s="7" t="str">
        <f>VLOOKUP(C27444,'[1]T. Apoyo Sistema'!$B$1:$C$89,2,0)</f>
        <v>SI</v>
      </c>
    </row>
    <row r="27445" spans="1:10" x14ac:dyDescent="0.25">
      <c r="A27445" s="4" t="str">
        <f>CONCATENATE(B27445,"-",C27445,"-",D27445)</f>
        <v>46272-POX63-motocom2</v>
      </c>
      <c r="B27445" s="16">
        <v>46272</v>
      </c>
      <c r="C27445" s="10" t="s">
        <v>11</v>
      </c>
      <c r="D27445" s="10" t="s">
        <v>105</v>
      </c>
      <c r="E27445" s="10">
        <v>0</v>
      </c>
      <c r="F27445" s="10">
        <v>24</v>
      </c>
      <c r="G27445" s="10">
        <v>-24</v>
      </c>
      <c r="H27445" s="10">
        <v>24</v>
      </c>
      <c r="I27445" s="4" t="s">
        <v>828</v>
      </c>
      <c r="J27445" s="7" t="str">
        <f>VLOOKUP(C27445,'[1]T. Apoyo Sistema'!$B$1:$C$89,2,0)</f>
        <v>SI</v>
      </c>
    </row>
    <row r="27446" spans="1:10" x14ac:dyDescent="0.25">
      <c r="A27446" s="4" t="str">
        <f>CONCATENATE(B27446,"-",C27446,"-",D27446)</f>
        <v>46272-POX63-psa1</v>
      </c>
      <c r="B27446" s="16">
        <v>46272</v>
      </c>
      <c r="C27446" s="10" t="s">
        <v>11</v>
      </c>
      <c r="D27446" s="10" t="s">
        <v>60</v>
      </c>
      <c r="E27446" s="10">
        <v>0</v>
      </c>
      <c r="F27446" s="10">
        <v>1.0333333333333334</v>
      </c>
      <c r="G27446" s="10">
        <v>22.966666666666665</v>
      </c>
      <c r="H27446" s="10">
        <v>0</v>
      </c>
      <c r="I27446" s="4" t="s">
        <v>828</v>
      </c>
      <c r="J27446" s="7" t="str">
        <f>VLOOKUP(C27446,'[1]T. Apoyo Sistema'!$B$1:$C$89,2,0)</f>
        <v>SI</v>
      </c>
    </row>
    <row r="27447" spans="1:10" x14ac:dyDescent="0.25">
      <c r="A27447" s="4" t="str">
        <f>CONCATENATE(B27447,"-",C27447,"-",D27447)</f>
        <v>46272-POX63-psa2</v>
      </c>
      <c r="B27447" s="16">
        <v>46272</v>
      </c>
      <c r="C27447" s="10" t="s">
        <v>11</v>
      </c>
      <c r="D27447" s="10" t="s">
        <v>74</v>
      </c>
      <c r="E27447" s="10">
        <v>0</v>
      </c>
      <c r="F27447" s="10">
        <v>0</v>
      </c>
      <c r="G27447" s="10">
        <v>24</v>
      </c>
      <c r="H27447" s="10">
        <v>0</v>
      </c>
      <c r="I27447" s="4" t="s">
        <v>828</v>
      </c>
      <c r="J27447" s="7" t="str">
        <f>VLOOKUP(C27447,'[1]T. Apoyo Sistema'!$B$1:$C$89,2,0)</f>
        <v>SI</v>
      </c>
    </row>
    <row r="27448" spans="1:10" x14ac:dyDescent="0.25">
      <c r="A27448" s="4" t="str">
        <f>CONCATENATE(B27448,"-",C27448,"-",D27448)</f>
        <v>46272-POX63-psa3</v>
      </c>
      <c r="B27448" s="16">
        <v>46272</v>
      </c>
      <c r="C27448" s="10" t="s">
        <v>11</v>
      </c>
      <c r="D27448" s="10" t="s">
        <v>79</v>
      </c>
      <c r="E27448" s="10">
        <v>0</v>
      </c>
      <c r="F27448" s="10">
        <v>1.0333333333333334</v>
      </c>
      <c r="G27448" s="10">
        <v>22.966666666666665</v>
      </c>
      <c r="H27448" s="10">
        <v>0</v>
      </c>
      <c r="I27448" s="4" t="s">
        <v>828</v>
      </c>
      <c r="J27448" s="7" t="str">
        <f>VLOOKUP(C27448,'[1]T. Apoyo Sistema'!$B$1:$C$89,2,0)</f>
        <v>SI</v>
      </c>
    </row>
    <row r="27449" spans="1:10" x14ac:dyDescent="0.25">
      <c r="A27449" s="4" t="str">
        <f>CONCATENATE(B27449,"-",C27449,"-",D27449)</f>
        <v>46272-POX63-psa4</v>
      </c>
      <c r="B27449" s="16">
        <v>46272</v>
      </c>
      <c r="C27449" s="10" t="s">
        <v>11</v>
      </c>
      <c r="D27449" s="10" t="s">
        <v>80</v>
      </c>
      <c r="E27449" s="10">
        <v>0</v>
      </c>
      <c r="F27449" s="10">
        <v>0</v>
      </c>
      <c r="G27449" s="10">
        <v>24</v>
      </c>
      <c r="H27449" s="10">
        <v>0</v>
      </c>
      <c r="I27449" s="4" t="s">
        <v>828</v>
      </c>
      <c r="J27449" s="7" t="str">
        <f>VLOOKUP(C27449,'[1]T. Apoyo Sistema'!$B$1:$C$89,2,0)</f>
        <v>SI</v>
      </c>
    </row>
    <row r="27450" spans="1:10" x14ac:dyDescent="0.25">
      <c r="A27450" s="4" t="str">
        <f>CONCATENATE(B27450,"-",C27450,"-",D27450)</f>
        <v>46272-POX63-psa5</v>
      </c>
      <c r="B27450" s="16">
        <v>46272</v>
      </c>
      <c r="C27450" s="10" t="s">
        <v>11</v>
      </c>
      <c r="D27450" s="10" t="s">
        <v>92</v>
      </c>
      <c r="E27450" s="10">
        <v>0</v>
      </c>
      <c r="F27450" s="10">
        <v>0</v>
      </c>
      <c r="G27450" s="10">
        <v>24</v>
      </c>
      <c r="H27450" s="10">
        <v>0</v>
      </c>
      <c r="I27450" s="4" t="s">
        <v>828</v>
      </c>
      <c r="J27450" s="7" t="str">
        <f>VLOOKUP(C27450,'[1]T. Apoyo Sistema'!$B$1:$C$89,2,0)</f>
        <v>SI</v>
      </c>
    </row>
    <row r="27451" spans="1:10" x14ac:dyDescent="0.25">
      <c r="A27451" s="4" t="str">
        <f>CONCATENATE(B27451,"-",C27451,"-",D27451)</f>
        <v>46272-POX63-psa6</v>
      </c>
      <c r="B27451" s="16">
        <v>46272</v>
      </c>
      <c r="C27451" s="10" t="s">
        <v>11</v>
      </c>
      <c r="D27451" s="10" t="s">
        <v>93</v>
      </c>
      <c r="E27451" s="10">
        <v>0</v>
      </c>
      <c r="F27451" s="10">
        <v>0</v>
      </c>
      <c r="G27451" s="10">
        <v>24</v>
      </c>
      <c r="H27451" s="10">
        <v>0</v>
      </c>
      <c r="I27451" s="4" t="s">
        <v>828</v>
      </c>
      <c r="J27451" s="7" t="str">
        <f>VLOOKUP(C27451,'[1]T. Apoyo Sistema'!$B$1:$C$89,2,0)</f>
        <v>SI</v>
      </c>
    </row>
    <row r="27452" spans="1:10" x14ac:dyDescent="0.25">
      <c r="A27452" s="4" t="str">
        <f>CONCATENATE(B27452,"-",C27452,"-",D27452)</f>
        <v>46272-POX63-sec1</v>
      </c>
      <c r="B27452" s="16">
        <v>46272</v>
      </c>
      <c r="C27452" s="10" t="s">
        <v>11</v>
      </c>
      <c r="D27452" s="10" t="s">
        <v>75</v>
      </c>
      <c r="E27452" s="10">
        <v>0</v>
      </c>
      <c r="F27452" s="10">
        <v>1.1333333333333333</v>
      </c>
      <c r="G27452" s="10">
        <v>22.866666666666667</v>
      </c>
      <c r="H27452" s="10">
        <v>0</v>
      </c>
      <c r="I27452" s="4" t="s">
        <v>828</v>
      </c>
      <c r="J27452" s="7" t="str">
        <f>VLOOKUP(C27452,'[1]T. Apoyo Sistema'!$B$1:$C$89,2,0)</f>
        <v>SI</v>
      </c>
    </row>
    <row r="27453" spans="1:10" x14ac:dyDescent="0.25">
      <c r="A27453" s="4" t="str">
        <f>CONCATENATE(B27453,"-",C27453,"-",D27453)</f>
        <v>46272-POX63-sec2</v>
      </c>
      <c r="B27453" s="16">
        <v>46272</v>
      </c>
      <c r="C27453" s="10" t="s">
        <v>11</v>
      </c>
      <c r="D27453" s="10" t="s">
        <v>76</v>
      </c>
      <c r="E27453" s="10">
        <v>0</v>
      </c>
      <c r="F27453" s="10">
        <v>1.1333333333333333</v>
      </c>
      <c r="G27453" s="10">
        <v>22.866666666666667</v>
      </c>
      <c r="H27453" s="10">
        <v>0</v>
      </c>
      <c r="I27453" s="4" t="s">
        <v>828</v>
      </c>
      <c r="J27453" s="7" t="str">
        <f>VLOOKUP(C27453,'[1]T. Apoyo Sistema'!$B$1:$C$89,2,0)</f>
        <v>SI</v>
      </c>
    </row>
    <row r="27454" spans="1:10" x14ac:dyDescent="0.25">
      <c r="A27454" s="4" t="str">
        <f>CONCATENATE(B27454,"-",C27454,"-",D27454)</f>
        <v>46272-POX64-bbd1</v>
      </c>
      <c r="B27454" s="16">
        <v>46272</v>
      </c>
      <c r="C27454" s="10" t="s">
        <v>109</v>
      </c>
      <c r="D27454" s="10" t="s">
        <v>69</v>
      </c>
      <c r="E27454" s="10">
        <v>0</v>
      </c>
      <c r="F27454" s="10">
        <v>0.75</v>
      </c>
      <c r="G27454" s="10">
        <v>23.25</v>
      </c>
      <c r="H27454" s="10">
        <v>0</v>
      </c>
      <c r="I27454" s="4" t="s">
        <v>828</v>
      </c>
      <c r="J27454" s="7" t="str">
        <f>VLOOKUP(C27454,'[1]T. Apoyo Sistema'!$B$1:$C$89,2,0)</f>
        <v>SI</v>
      </c>
    </row>
    <row r="27455" spans="1:10" x14ac:dyDescent="0.25">
      <c r="A27455" s="4" t="str">
        <f>CONCATENATE(B27455,"-",C27455,"-",D27455)</f>
        <v>46272-POX64-bbd2</v>
      </c>
      <c r="B27455" s="16">
        <v>46272</v>
      </c>
      <c r="C27455" s="10" t="s">
        <v>109</v>
      </c>
      <c r="D27455" s="10" t="s">
        <v>70</v>
      </c>
      <c r="E27455" s="10">
        <v>0</v>
      </c>
      <c r="F27455" s="10">
        <v>0</v>
      </c>
      <c r="G27455" s="10">
        <v>24</v>
      </c>
      <c r="H27455" s="10">
        <v>0</v>
      </c>
      <c r="I27455" s="4" t="s">
        <v>828</v>
      </c>
      <c r="J27455" s="7" t="str">
        <f>VLOOKUP(C27455,'[1]T. Apoyo Sistema'!$B$1:$C$89,2,0)</f>
        <v>SI</v>
      </c>
    </row>
    <row r="27456" spans="1:10" x14ac:dyDescent="0.25">
      <c r="A27456" s="4" t="str">
        <f>CONCATENATE(B27456,"-",C27456,"-",D27456)</f>
        <v>46272-POX64-com1</v>
      </c>
      <c r="B27456" s="16">
        <v>46272</v>
      </c>
      <c r="C27456" s="10" t="s">
        <v>109</v>
      </c>
      <c r="D27456" s="10" t="s">
        <v>71</v>
      </c>
      <c r="E27456" s="10">
        <v>0</v>
      </c>
      <c r="F27456" s="10">
        <v>24</v>
      </c>
      <c r="G27456" s="10">
        <v>0</v>
      </c>
      <c r="H27456" s="10">
        <v>0</v>
      </c>
      <c r="I27456" s="4" t="s">
        <v>828</v>
      </c>
      <c r="J27456" s="7" t="str">
        <f>VLOOKUP(C27456,'[1]T. Apoyo Sistema'!$B$1:$C$89,2,0)</f>
        <v>SI</v>
      </c>
    </row>
    <row r="27457" spans="1:10" x14ac:dyDescent="0.25">
      <c r="A27457" s="4" t="str">
        <f>CONCATENATE(B27457,"-",C27457,"-",D27457)</f>
        <v>46272-POX64-com2</v>
      </c>
      <c r="B27457" s="16">
        <v>46272</v>
      </c>
      <c r="C27457" s="10" t="s">
        <v>109</v>
      </c>
      <c r="D27457" s="10" t="s">
        <v>72</v>
      </c>
      <c r="E27457" s="10">
        <v>0</v>
      </c>
      <c r="F27457" s="10">
        <v>24</v>
      </c>
      <c r="G27457" s="10">
        <v>0</v>
      </c>
      <c r="H27457" s="10">
        <v>0</v>
      </c>
      <c r="I27457" s="4" t="s">
        <v>828</v>
      </c>
      <c r="J27457" s="7" t="str">
        <f>VLOOKUP(C27457,'[1]T. Apoyo Sistema'!$B$1:$C$89,2,0)</f>
        <v>SI</v>
      </c>
    </row>
    <row r="27458" spans="1:10" x14ac:dyDescent="0.25">
      <c r="A27458" s="4" t="str">
        <f>CONCATENATE(B27458,"-",C27458,"-",D27458)</f>
        <v>46272-POX64-com3</v>
      </c>
      <c r="B27458" s="16">
        <v>46272</v>
      </c>
      <c r="C27458" s="10" t="s">
        <v>109</v>
      </c>
      <c r="D27458" s="10" t="s">
        <v>77</v>
      </c>
      <c r="E27458" s="10">
        <v>0</v>
      </c>
      <c r="F27458" s="10">
        <v>24</v>
      </c>
      <c r="G27458" s="10">
        <v>0</v>
      </c>
      <c r="H27458" s="10">
        <v>0</v>
      </c>
      <c r="I27458" s="4" t="s">
        <v>828</v>
      </c>
      <c r="J27458" s="7" t="str">
        <f>VLOOKUP(C27458,'[1]T. Apoyo Sistema'!$B$1:$C$89,2,0)</f>
        <v>SI</v>
      </c>
    </row>
    <row r="27459" spans="1:10" x14ac:dyDescent="0.25">
      <c r="A27459" s="4" t="str">
        <f>CONCATENATE(B27459,"-",C27459,"-",D27459)</f>
        <v>46272-POX64-gen1</v>
      </c>
      <c r="B27459" s="16">
        <v>46272</v>
      </c>
      <c r="C27459" s="10" t="s">
        <v>109</v>
      </c>
      <c r="D27459" s="10" t="s">
        <v>59</v>
      </c>
      <c r="E27459" s="10">
        <v>0</v>
      </c>
      <c r="F27459" s="10">
        <v>24</v>
      </c>
      <c r="G27459" s="10">
        <v>0</v>
      </c>
      <c r="H27459" s="10">
        <v>0</v>
      </c>
      <c r="I27459" s="4" t="s">
        <v>828</v>
      </c>
      <c r="J27459" s="7" t="str">
        <f>VLOOKUP(C27459,'[1]T. Apoyo Sistema'!$B$1:$C$89,2,0)</f>
        <v>SI</v>
      </c>
    </row>
    <row r="27460" spans="1:10" x14ac:dyDescent="0.25">
      <c r="A27460" s="4" t="str">
        <f>CONCATENATE(B27460,"-",C27460,"-",D27460)</f>
        <v>46272-POX64-gen2</v>
      </c>
      <c r="B27460" s="16">
        <v>46272</v>
      </c>
      <c r="C27460" s="10" t="s">
        <v>109</v>
      </c>
      <c r="D27460" s="10" t="s">
        <v>73</v>
      </c>
      <c r="E27460" s="10">
        <v>0</v>
      </c>
      <c r="F27460" s="10">
        <v>0</v>
      </c>
      <c r="G27460" s="10">
        <v>24</v>
      </c>
      <c r="H27460" s="10">
        <v>0</v>
      </c>
      <c r="I27460" s="4" t="s">
        <v>828</v>
      </c>
      <c r="J27460" s="7" t="str">
        <f>VLOOKUP(C27460,'[1]T. Apoyo Sistema'!$B$1:$C$89,2,0)</f>
        <v>SI</v>
      </c>
    </row>
    <row r="27461" spans="1:10" x14ac:dyDescent="0.25">
      <c r="A27461" s="4" t="str">
        <f>CONCATENATE(B27461,"-",C27461,"-",D27461)</f>
        <v>46272-POX64-psa1</v>
      </c>
      <c r="B27461" s="16">
        <v>46272</v>
      </c>
      <c r="C27461" s="10" t="s">
        <v>109</v>
      </c>
      <c r="D27461" s="10" t="s">
        <v>60</v>
      </c>
      <c r="E27461" s="10">
        <v>0</v>
      </c>
      <c r="F27461" s="10">
        <v>24</v>
      </c>
      <c r="G27461" s="10">
        <v>0</v>
      </c>
      <c r="H27461" s="10">
        <v>0</v>
      </c>
      <c r="I27461" s="4" t="s">
        <v>828</v>
      </c>
      <c r="J27461" s="7" t="str">
        <f>VLOOKUP(C27461,'[1]T. Apoyo Sistema'!$B$1:$C$89,2,0)</f>
        <v>SI</v>
      </c>
    </row>
    <row r="27462" spans="1:10" x14ac:dyDescent="0.25">
      <c r="A27462" s="4" t="str">
        <f>CONCATENATE(B27462,"-",C27462,"-",D27462)</f>
        <v>46272-POX64-psa2</v>
      </c>
      <c r="B27462" s="16">
        <v>46272</v>
      </c>
      <c r="C27462" s="10" t="s">
        <v>109</v>
      </c>
      <c r="D27462" s="10" t="s">
        <v>74</v>
      </c>
      <c r="E27462" s="10">
        <v>0</v>
      </c>
      <c r="F27462" s="10">
        <v>24</v>
      </c>
      <c r="G27462" s="10">
        <v>0</v>
      </c>
      <c r="H27462" s="10">
        <v>0</v>
      </c>
      <c r="I27462" s="4" t="s">
        <v>828</v>
      </c>
      <c r="J27462" s="7" t="str">
        <f>VLOOKUP(C27462,'[1]T. Apoyo Sistema'!$B$1:$C$89,2,0)</f>
        <v>SI</v>
      </c>
    </row>
    <row r="27463" spans="1:10" x14ac:dyDescent="0.25">
      <c r="A27463" s="4" t="str">
        <f>CONCATENATE(B27463,"-",C27463,"-",D27463)</f>
        <v>46272-POX64-psa3</v>
      </c>
      <c r="B27463" s="16">
        <v>46272</v>
      </c>
      <c r="C27463" s="10" t="s">
        <v>109</v>
      </c>
      <c r="D27463" s="10" t="s">
        <v>79</v>
      </c>
      <c r="E27463" s="10">
        <v>0</v>
      </c>
      <c r="F27463" s="10">
        <v>24</v>
      </c>
      <c r="G27463" s="10">
        <v>0</v>
      </c>
      <c r="H27463" s="10">
        <v>0</v>
      </c>
      <c r="I27463" s="4" t="s">
        <v>828</v>
      </c>
      <c r="J27463" s="7" t="str">
        <f>VLOOKUP(C27463,'[1]T. Apoyo Sistema'!$B$1:$C$89,2,0)</f>
        <v>SI</v>
      </c>
    </row>
    <row r="27464" spans="1:10" x14ac:dyDescent="0.25">
      <c r="A27464" s="4" t="str">
        <f>CONCATENATE(B27464,"-",C27464,"-",D27464)</f>
        <v>46272-POX64-psa4</v>
      </c>
      <c r="B27464" s="16">
        <v>46272</v>
      </c>
      <c r="C27464" s="10" t="s">
        <v>109</v>
      </c>
      <c r="D27464" s="10" t="s">
        <v>80</v>
      </c>
      <c r="E27464" s="10">
        <v>0</v>
      </c>
      <c r="F27464" s="10">
        <v>24</v>
      </c>
      <c r="G27464" s="10">
        <v>0</v>
      </c>
      <c r="H27464" s="10">
        <v>0</v>
      </c>
      <c r="I27464" s="4" t="s">
        <v>828</v>
      </c>
      <c r="J27464" s="7" t="str">
        <f>VLOOKUP(C27464,'[1]T. Apoyo Sistema'!$B$1:$C$89,2,0)</f>
        <v>SI</v>
      </c>
    </row>
    <row r="27465" spans="1:10" x14ac:dyDescent="0.25">
      <c r="A27465" s="4" t="str">
        <f>CONCATENATE(B27465,"-",C27465,"-",D27465)</f>
        <v>46272-POX64-sec1</v>
      </c>
      <c r="B27465" s="16">
        <v>46272</v>
      </c>
      <c r="C27465" s="10" t="s">
        <v>109</v>
      </c>
      <c r="D27465" s="10" t="s">
        <v>75</v>
      </c>
      <c r="E27465" s="10">
        <v>0</v>
      </c>
      <c r="F27465" s="10">
        <v>24</v>
      </c>
      <c r="G27465" s="10">
        <v>0</v>
      </c>
      <c r="H27465" s="10">
        <v>0</v>
      </c>
      <c r="I27465" s="4" t="s">
        <v>828</v>
      </c>
      <c r="J27465" s="7" t="str">
        <f>VLOOKUP(C27465,'[1]T. Apoyo Sistema'!$B$1:$C$89,2,0)</f>
        <v>SI</v>
      </c>
    </row>
    <row r="27466" spans="1:10" x14ac:dyDescent="0.25">
      <c r="A27466" s="4" t="str">
        <f>CONCATENATE(B27466,"-",C27466,"-",D27466)</f>
        <v>46272-POX64-sec2</v>
      </c>
      <c r="B27466" s="16">
        <v>46272</v>
      </c>
      <c r="C27466" s="10" t="s">
        <v>109</v>
      </c>
      <c r="D27466" s="10" t="s">
        <v>76</v>
      </c>
      <c r="E27466" s="10">
        <v>0</v>
      </c>
      <c r="F27466" s="10">
        <v>24</v>
      </c>
      <c r="G27466" s="10">
        <v>0</v>
      </c>
      <c r="H27466" s="10">
        <v>0</v>
      </c>
      <c r="I27466" s="4" t="s">
        <v>828</v>
      </c>
      <c r="J27466" s="7" t="str">
        <f>VLOOKUP(C27466,'[1]T. Apoyo Sistema'!$B$1:$C$89,2,0)</f>
        <v>SI</v>
      </c>
    </row>
    <row r="27467" spans="1:10" x14ac:dyDescent="0.25">
      <c r="A27467" s="4" t="str">
        <f>CONCATENATE(B27467,"-",C27467,"-",D27467)</f>
        <v>46272-POX65-bbd1</v>
      </c>
      <c r="B27467" s="16">
        <v>46272</v>
      </c>
      <c r="C27467" s="10" t="s">
        <v>46</v>
      </c>
      <c r="D27467" s="10" t="s">
        <v>69</v>
      </c>
      <c r="E27467" s="10">
        <v>0</v>
      </c>
      <c r="F27467" s="10">
        <v>0</v>
      </c>
      <c r="G27467" s="10">
        <v>24</v>
      </c>
      <c r="H27467" s="10">
        <v>0</v>
      </c>
      <c r="I27467" s="4" t="s">
        <v>828</v>
      </c>
      <c r="J27467" s="7" t="str">
        <f>VLOOKUP(C27467,'[1]T. Apoyo Sistema'!$B$1:$C$89,2,0)</f>
        <v>SI</v>
      </c>
    </row>
    <row r="27468" spans="1:10" x14ac:dyDescent="0.25">
      <c r="A27468" s="4" t="str">
        <f>CONCATENATE(B27468,"-",C27468,"-",D27468)</f>
        <v>46272-POX65-bbd2</v>
      </c>
      <c r="B27468" s="16">
        <v>46272</v>
      </c>
      <c r="C27468" s="10" t="s">
        <v>46</v>
      </c>
      <c r="D27468" s="10" t="s">
        <v>70</v>
      </c>
      <c r="E27468" s="10">
        <v>0</v>
      </c>
      <c r="F27468" s="10">
        <v>0.38333333333333336</v>
      </c>
      <c r="G27468" s="10">
        <v>23.616666666666667</v>
      </c>
      <c r="H27468" s="10">
        <v>0</v>
      </c>
      <c r="I27468" s="4" t="s">
        <v>828</v>
      </c>
      <c r="J27468" s="7" t="str">
        <f>VLOOKUP(C27468,'[1]T. Apoyo Sistema'!$B$1:$C$89,2,0)</f>
        <v>SI</v>
      </c>
    </row>
    <row r="27469" spans="1:10" x14ac:dyDescent="0.25">
      <c r="A27469" s="4" t="str">
        <f>CONCATENATE(B27469,"-",C27469,"-",D27469)</f>
        <v>46272-POX65-com1</v>
      </c>
      <c r="B27469" s="16">
        <v>46272</v>
      </c>
      <c r="C27469" s="10" t="s">
        <v>46</v>
      </c>
      <c r="D27469" s="10" t="s">
        <v>71</v>
      </c>
      <c r="E27469" s="10">
        <v>0</v>
      </c>
      <c r="F27469" s="10">
        <v>5.1833333333333336</v>
      </c>
      <c r="G27469" s="10">
        <v>18.816666666666666</v>
      </c>
      <c r="H27469" s="10">
        <v>0</v>
      </c>
      <c r="I27469" s="4" t="s">
        <v>828</v>
      </c>
      <c r="J27469" s="7" t="str">
        <f>VLOOKUP(C27469,'[1]T. Apoyo Sistema'!$B$1:$C$89,2,0)</f>
        <v>SI</v>
      </c>
    </row>
    <row r="27470" spans="1:10" x14ac:dyDescent="0.25">
      <c r="A27470" s="4" t="str">
        <f>CONCATENATE(B27470,"-",C27470,"-",D27470)</f>
        <v>46272-POX65-com2</v>
      </c>
      <c r="B27470" s="16">
        <v>46272</v>
      </c>
      <c r="C27470" s="10" t="s">
        <v>46</v>
      </c>
      <c r="D27470" s="10" t="s">
        <v>72</v>
      </c>
      <c r="E27470" s="10">
        <v>0</v>
      </c>
      <c r="F27470" s="10">
        <v>5.2166666666666668</v>
      </c>
      <c r="G27470" s="10">
        <v>18.783333333333331</v>
      </c>
      <c r="H27470" s="10">
        <v>0</v>
      </c>
      <c r="I27470" s="4" t="s">
        <v>828</v>
      </c>
      <c r="J27470" s="7" t="str">
        <f>VLOOKUP(C27470,'[1]T. Apoyo Sistema'!$B$1:$C$89,2,0)</f>
        <v>SI</v>
      </c>
    </row>
    <row r="27471" spans="1:10" x14ac:dyDescent="0.25">
      <c r="A27471" s="4" t="str">
        <f>CONCATENATE(B27471,"-",C27471,"-",D27471)</f>
        <v>46272-POX65-com3</v>
      </c>
      <c r="B27471" s="16">
        <v>46272</v>
      </c>
      <c r="C27471" s="10" t="s">
        <v>46</v>
      </c>
      <c r="D27471" s="10" t="s">
        <v>77</v>
      </c>
      <c r="E27471" s="10">
        <v>0</v>
      </c>
      <c r="F27471" s="10">
        <v>5.583333333333333</v>
      </c>
      <c r="G27471" s="10">
        <v>18.416666666666668</v>
      </c>
      <c r="H27471" s="10">
        <v>0</v>
      </c>
      <c r="I27471" s="4" t="s">
        <v>828</v>
      </c>
      <c r="J27471" s="7" t="str">
        <f>VLOOKUP(C27471,'[1]T. Apoyo Sistema'!$B$1:$C$89,2,0)</f>
        <v>SI</v>
      </c>
    </row>
    <row r="27472" spans="1:10" x14ac:dyDescent="0.25">
      <c r="A27472" s="4" t="str">
        <f>CONCATENATE(B27472,"-",C27472,"-",D27472)</f>
        <v>46272-POX65-gen1</v>
      </c>
      <c r="B27472" s="16">
        <v>46272</v>
      </c>
      <c r="C27472" s="10" t="s">
        <v>46</v>
      </c>
      <c r="D27472" s="10" t="s">
        <v>59</v>
      </c>
      <c r="E27472" s="10">
        <v>0</v>
      </c>
      <c r="F27472" s="10">
        <v>1.5</v>
      </c>
      <c r="G27472" s="10">
        <v>22.5</v>
      </c>
      <c r="H27472" s="10">
        <v>0</v>
      </c>
      <c r="I27472" s="4" t="s">
        <v>828</v>
      </c>
      <c r="J27472" s="7" t="str">
        <f>VLOOKUP(C27472,'[1]T. Apoyo Sistema'!$B$1:$C$89,2,0)</f>
        <v>SI</v>
      </c>
    </row>
    <row r="27473" spans="1:10" x14ac:dyDescent="0.25">
      <c r="A27473" s="4" t="str">
        <f>CONCATENATE(B27473,"-",C27473,"-",D27473)</f>
        <v>46272-POX65-gen2</v>
      </c>
      <c r="B27473" s="16">
        <v>46272</v>
      </c>
      <c r="C27473" s="10" t="s">
        <v>46</v>
      </c>
      <c r="D27473" s="10" t="s">
        <v>73</v>
      </c>
      <c r="E27473" s="10">
        <v>1</v>
      </c>
      <c r="F27473" s="10">
        <v>4.7333333333333334</v>
      </c>
      <c r="G27473" s="10">
        <v>19.233333333333334</v>
      </c>
      <c r="H27473" s="10">
        <v>3.3333333333333333E-2</v>
      </c>
      <c r="I27473" s="4" t="s">
        <v>828</v>
      </c>
      <c r="J27473" s="7" t="str">
        <f>VLOOKUP(C27473,'[1]T. Apoyo Sistema'!$B$1:$C$89,2,0)</f>
        <v>SI</v>
      </c>
    </row>
    <row r="27474" spans="1:10" x14ac:dyDescent="0.25">
      <c r="A27474" s="4" t="str">
        <f>CONCATENATE(B27474,"-",C27474,"-",D27474)</f>
        <v>46272-POX65-psa1</v>
      </c>
      <c r="B27474" s="16">
        <v>46272</v>
      </c>
      <c r="C27474" s="10" t="s">
        <v>46</v>
      </c>
      <c r="D27474" s="10" t="s">
        <v>60</v>
      </c>
      <c r="E27474" s="10">
        <v>0</v>
      </c>
      <c r="F27474" s="10">
        <v>5.2666666666666666</v>
      </c>
      <c r="G27474" s="10">
        <v>18.733333333333334</v>
      </c>
      <c r="H27474" s="10">
        <v>0</v>
      </c>
      <c r="I27474" s="4" t="s">
        <v>828</v>
      </c>
      <c r="J27474" s="7" t="str">
        <f>VLOOKUP(C27474,'[1]T. Apoyo Sistema'!$B$1:$C$89,2,0)</f>
        <v>SI</v>
      </c>
    </row>
    <row r="27475" spans="1:10" x14ac:dyDescent="0.25">
      <c r="A27475" s="4" t="str">
        <f>CONCATENATE(B27475,"-",C27475,"-",D27475)</f>
        <v>46272-POX65-psa2</v>
      </c>
      <c r="B27475" s="16">
        <v>46272</v>
      </c>
      <c r="C27475" s="10" t="s">
        <v>46</v>
      </c>
      <c r="D27475" s="10" t="s">
        <v>74</v>
      </c>
      <c r="E27475" s="10">
        <v>0</v>
      </c>
      <c r="F27475" s="10">
        <v>4.9666666666666668</v>
      </c>
      <c r="G27475" s="10">
        <v>19.033333333333331</v>
      </c>
      <c r="H27475" s="10">
        <v>0</v>
      </c>
      <c r="I27475" s="4" t="s">
        <v>828</v>
      </c>
      <c r="J27475" s="7" t="str">
        <f>VLOOKUP(C27475,'[1]T. Apoyo Sistema'!$B$1:$C$89,2,0)</f>
        <v>SI</v>
      </c>
    </row>
    <row r="27476" spans="1:10" x14ac:dyDescent="0.25">
      <c r="A27476" s="4" t="str">
        <f>CONCATENATE(B27476,"-",C27476,"-",D27476)</f>
        <v>46272-POX65-psa3</v>
      </c>
      <c r="B27476" s="16">
        <v>46272</v>
      </c>
      <c r="C27476" s="10" t="s">
        <v>46</v>
      </c>
      <c r="D27476" s="10" t="s">
        <v>79</v>
      </c>
      <c r="E27476" s="10">
        <v>0</v>
      </c>
      <c r="F27476" s="10">
        <v>5.1833333333333336</v>
      </c>
      <c r="G27476" s="10">
        <v>18.816666666666666</v>
      </c>
      <c r="H27476" s="10">
        <v>0</v>
      </c>
      <c r="I27476" s="4" t="s">
        <v>828</v>
      </c>
      <c r="J27476" s="7" t="str">
        <f>VLOOKUP(C27476,'[1]T. Apoyo Sistema'!$B$1:$C$89,2,0)</f>
        <v>SI</v>
      </c>
    </row>
    <row r="27477" spans="1:10" x14ac:dyDescent="0.25">
      <c r="A27477" s="4" t="str">
        <f>CONCATENATE(B27477,"-",C27477,"-",D27477)</f>
        <v>46272-POX65-psa4</v>
      </c>
      <c r="B27477" s="16">
        <v>46272</v>
      </c>
      <c r="C27477" s="10" t="s">
        <v>46</v>
      </c>
      <c r="D27477" s="10" t="s">
        <v>80</v>
      </c>
      <c r="E27477" s="10">
        <v>0</v>
      </c>
      <c r="F27477" s="10">
        <v>4.916666666666667</v>
      </c>
      <c r="G27477" s="10">
        <v>19.083333333333332</v>
      </c>
      <c r="H27477" s="10">
        <v>0</v>
      </c>
      <c r="I27477" s="4" t="s">
        <v>828</v>
      </c>
      <c r="J27477" s="7" t="str">
        <f>VLOOKUP(C27477,'[1]T. Apoyo Sistema'!$B$1:$C$89,2,0)</f>
        <v>SI</v>
      </c>
    </row>
    <row r="27478" spans="1:10" x14ac:dyDescent="0.25">
      <c r="A27478" s="4" t="str">
        <f>CONCATENATE(B27478,"-",C27478,"-",D27478)</f>
        <v>46272-POX65-psa5</v>
      </c>
      <c r="B27478" s="16">
        <v>46272</v>
      </c>
      <c r="C27478" s="10" t="s">
        <v>46</v>
      </c>
      <c r="D27478" s="10" t="s">
        <v>92</v>
      </c>
      <c r="E27478" s="10">
        <v>0</v>
      </c>
      <c r="F27478" s="10">
        <v>4.916666666666667</v>
      </c>
      <c r="G27478" s="10">
        <v>19.083333333333332</v>
      </c>
      <c r="H27478" s="10">
        <v>0</v>
      </c>
      <c r="I27478" s="4" t="s">
        <v>828</v>
      </c>
      <c r="J27478" s="7" t="str">
        <f>VLOOKUP(C27478,'[1]T. Apoyo Sistema'!$B$1:$C$89,2,0)</f>
        <v>SI</v>
      </c>
    </row>
    <row r="27479" spans="1:10" x14ac:dyDescent="0.25">
      <c r="A27479" s="4" t="str">
        <f>CONCATENATE(B27479,"-",C27479,"-",D27479)</f>
        <v>46272-POX65-psa6</v>
      </c>
      <c r="B27479" s="16">
        <v>46272</v>
      </c>
      <c r="C27479" s="10" t="s">
        <v>46</v>
      </c>
      <c r="D27479" s="10" t="s">
        <v>93</v>
      </c>
      <c r="E27479" s="10">
        <v>0</v>
      </c>
      <c r="F27479" s="10">
        <v>4.8833333333333337</v>
      </c>
      <c r="G27479" s="10">
        <v>19.116666666666667</v>
      </c>
      <c r="H27479" s="10">
        <v>0</v>
      </c>
      <c r="I27479" s="4" t="s">
        <v>828</v>
      </c>
      <c r="J27479" s="7" t="str">
        <f>VLOOKUP(C27479,'[1]T. Apoyo Sistema'!$B$1:$C$89,2,0)</f>
        <v>SI</v>
      </c>
    </row>
    <row r="27480" spans="1:10" x14ac:dyDescent="0.25">
      <c r="A27480" s="4" t="str">
        <f>CONCATENATE(B27480,"-",C27480,"-",D27480)</f>
        <v>46272-POX65-sec1</v>
      </c>
      <c r="B27480" s="16">
        <v>46272</v>
      </c>
      <c r="C27480" s="10" t="s">
        <v>46</v>
      </c>
      <c r="D27480" s="10" t="s">
        <v>75</v>
      </c>
      <c r="E27480" s="10">
        <v>0</v>
      </c>
      <c r="F27480" s="10">
        <v>5.916666666666667</v>
      </c>
      <c r="G27480" s="10">
        <v>18.083333333333332</v>
      </c>
      <c r="H27480" s="10">
        <v>0</v>
      </c>
      <c r="I27480" s="4" t="s">
        <v>828</v>
      </c>
      <c r="J27480" s="7" t="str">
        <f>VLOOKUP(C27480,'[1]T. Apoyo Sistema'!$B$1:$C$89,2,0)</f>
        <v>SI</v>
      </c>
    </row>
    <row r="27481" spans="1:10" x14ac:dyDescent="0.25">
      <c r="A27481" s="4" t="str">
        <f>CONCATENATE(B27481,"-",C27481,"-",D27481)</f>
        <v>46272-POX65-sec2</v>
      </c>
      <c r="B27481" s="16">
        <v>46272</v>
      </c>
      <c r="C27481" s="10" t="s">
        <v>46</v>
      </c>
      <c r="D27481" s="10" t="s">
        <v>76</v>
      </c>
      <c r="E27481" s="10">
        <v>0</v>
      </c>
      <c r="F27481" s="10">
        <v>5.916666666666667</v>
      </c>
      <c r="G27481" s="10">
        <v>18.083333333333332</v>
      </c>
      <c r="H27481" s="10">
        <v>0</v>
      </c>
      <c r="I27481" s="4" t="s">
        <v>828</v>
      </c>
      <c r="J27481" s="7" t="str">
        <f>VLOOKUP(C27481,'[1]T. Apoyo Sistema'!$B$1:$C$89,2,0)</f>
        <v>SI</v>
      </c>
    </row>
    <row r="27482" spans="1:10" x14ac:dyDescent="0.25">
      <c r="A27482" s="4" t="str">
        <f>CONCATENATE(B27482,"-",C27482,"-",D27482)</f>
        <v>46272-POX66-bbd1</v>
      </c>
      <c r="B27482" s="16">
        <v>46272</v>
      </c>
      <c r="C27482" s="10" t="s">
        <v>110</v>
      </c>
      <c r="D27482" s="10" t="s">
        <v>69</v>
      </c>
      <c r="E27482" s="10">
        <v>0</v>
      </c>
      <c r="F27482" s="10">
        <v>0</v>
      </c>
      <c r="G27482" s="10">
        <v>24</v>
      </c>
      <c r="H27482" s="10">
        <v>0</v>
      </c>
      <c r="I27482" s="4" t="s">
        <v>828</v>
      </c>
      <c r="J27482" s="7" t="str">
        <f>VLOOKUP(C27482,'[1]T. Apoyo Sistema'!$B$1:$C$89,2,0)</f>
        <v>SI</v>
      </c>
    </row>
    <row r="27483" spans="1:10" x14ac:dyDescent="0.25">
      <c r="A27483" s="4" t="str">
        <f>CONCATENATE(B27483,"-",C27483,"-",D27483)</f>
        <v>46272-POX66-bbd2</v>
      </c>
      <c r="B27483" s="16">
        <v>46272</v>
      </c>
      <c r="C27483" s="10" t="s">
        <v>110</v>
      </c>
      <c r="D27483" s="10" t="s">
        <v>70</v>
      </c>
      <c r="E27483" s="10">
        <v>0</v>
      </c>
      <c r="F27483" s="10">
        <v>0</v>
      </c>
      <c r="G27483" s="10">
        <v>24</v>
      </c>
      <c r="H27483" s="10">
        <v>0</v>
      </c>
      <c r="I27483" s="4" t="s">
        <v>828</v>
      </c>
      <c r="J27483" s="7" t="str">
        <f>VLOOKUP(C27483,'[1]T. Apoyo Sistema'!$B$1:$C$89,2,0)</f>
        <v>SI</v>
      </c>
    </row>
    <row r="27484" spans="1:10" x14ac:dyDescent="0.25">
      <c r="A27484" s="4" t="str">
        <f>CONCATENATE(B27484,"-",C27484,"-",D27484)</f>
        <v>46272-POX66-com1</v>
      </c>
      <c r="B27484" s="16">
        <v>46272</v>
      </c>
      <c r="C27484" s="10" t="s">
        <v>110</v>
      </c>
      <c r="D27484" s="10" t="s">
        <v>71</v>
      </c>
      <c r="E27484" s="10">
        <v>0</v>
      </c>
      <c r="F27484" s="10">
        <v>0</v>
      </c>
      <c r="G27484" s="10">
        <v>24</v>
      </c>
      <c r="H27484" s="10">
        <v>0</v>
      </c>
      <c r="I27484" s="4" t="s">
        <v>828</v>
      </c>
      <c r="J27484" s="7" t="str">
        <f>VLOOKUP(C27484,'[1]T. Apoyo Sistema'!$B$1:$C$89,2,0)</f>
        <v>SI</v>
      </c>
    </row>
    <row r="27485" spans="1:10" x14ac:dyDescent="0.25">
      <c r="A27485" s="4" t="str">
        <f>CONCATENATE(B27485,"-",C27485,"-",D27485)</f>
        <v>46272-POX66-com2</v>
      </c>
      <c r="B27485" s="16">
        <v>46272</v>
      </c>
      <c r="C27485" s="10" t="s">
        <v>110</v>
      </c>
      <c r="D27485" s="10" t="s">
        <v>72</v>
      </c>
      <c r="E27485" s="10">
        <v>0</v>
      </c>
      <c r="F27485" s="10">
        <v>0</v>
      </c>
      <c r="G27485" s="10">
        <v>24</v>
      </c>
      <c r="H27485" s="10">
        <v>0</v>
      </c>
      <c r="I27485" s="4" t="s">
        <v>828</v>
      </c>
      <c r="J27485" s="7" t="str">
        <f>VLOOKUP(C27485,'[1]T. Apoyo Sistema'!$B$1:$C$89,2,0)</f>
        <v>SI</v>
      </c>
    </row>
    <row r="27486" spans="1:10" x14ac:dyDescent="0.25">
      <c r="A27486" s="4" t="str">
        <f>CONCATENATE(B27486,"-",C27486,"-",D27486)</f>
        <v>46272-POX66-com3</v>
      </c>
      <c r="B27486" s="16">
        <v>46272</v>
      </c>
      <c r="C27486" s="10" t="s">
        <v>110</v>
      </c>
      <c r="D27486" s="10" t="s">
        <v>77</v>
      </c>
      <c r="E27486" s="10">
        <v>0</v>
      </c>
      <c r="F27486" s="10">
        <v>0</v>
      </c>
      <c r="G27486" s="10">
        <v>24</v>
      </c>
      <c r="H27486" s="10">
        <v>0</v>
      </c>
      <c r="I27486" s="4" t="s">
        <v>828</v>
      </c>
      <c r="J27486" s="7" t="str">
        <f>VLOOKUP(C27486,'[1]T. Apoyo Sistema'!$B$1:$C$89,2,0)</f>
        <v>SI</v>
      </c>
    </row>
    <row r="27487" spans="1:10" x14ac:dyDescent="0.25">
      <c r="A27487" s="4" t="str">
        <f>CONCATENATE(B27487,"-",C27487,"-",D27487)</f>
        <v>46272-POX66-gen1</v>
      </c>
      <c r="B27487" s="16">
        <v>46272</v>
      </c>
      <c r="C27487" s="10" t="s">
        <v>110</v>
      </c>
      <c r="D27487" s="10" t="s">
        <v>59</v>
      </c>
      <c r="E27487" s="10">
        <v>0</v>
      </c>
      <c r="F27487" s="10">
        <v>0</v>
      </c>
      <c r="G27487" s="10">
        <v>24</v>
      </c>
      <c r="H27487" s="10">
        <v>0</v>
      </c>
      <c r="I27487" s="4" t="s">
        <v>828</v>
      </c>
      <c r="J27487" s="7" t="str">
        <f>VLOOKUP(C27487,'[1]T. Apoyo Sistema'!$B$1:$C$89,2,0)</f>
        <v>SI</v>
      </c>
    </row>
    <row r="27488" spans="1:10" x14ac:dyDescent="0.25">
      <c r="A27488" s="4" t="str">
        <f>CONCATENATE(B27488,"-",C27488,"-",D27488)</f>
        <v>46272-POX66-gen2</v>
      </c>
      <c r="B27488" s="16">
        <v>46272</v>
      </c>
      <c r="C27488" s="10" t="s">
        <v>110</v>
      </c>
      <c r="D27488" s="10" t="s">
        <v>73</v>
      </c>
      <c r="E27488" s="10">
        <v>0</v>
      </c>
      <c r="F27488" s="10">
        <v>0</v>
      </c>
      <c r="G27488" s="10">
        <v>24</v>
      </c>
      <c r="H27488" s="10">
        <v>0</v>
      </c>
      <c r="I27488" s="4" t="s">
        <v>828</v>
      </c>
      <c r="J27488" s="7" t="str">
        <f>VLOOKUP(C27488,'[1]T. Apoyo Sistema'!$B$1:$C$89,2,0)</f>
        <v>SI</v>
      </c>
    </row>
    <row r="27489" spans="1:10" x14ac:dyDescent="0.25">
      <c r="A27489" s="4" t="str">
        <f>CONCATENATE(B27489,"-",C27489,"-",D27489)</f>
        <v>46272-POX66-psa1</v>
      </c>
      <c r="B27489" s="16">
        <v>46272</v>
      </c>
      <c r="C27489" s="10" t="s">
        <v>110</v>
      </c>
      <c r="D27489" s="10" t="s">
        <v>60</v>
      </c>
      <c r="E27489" s="10">
        <v>0</v>
      </c>
      <c r="F27489" s="10">
        <v>0</v>
      </c>
      <c r="G27489" s="10">
        <v>24</v>
      </c>
      <c r="H27489" s="10">
        <v>0</v>
      </c>
      <c r="I27489" s="4" t="s">
        <v>828</v>
      </c>
      <c r="J27489" s="7" t="str">
        <f>VLOOKUP(C27489,'[1]T. Apoyo Sistema'!$B$1:$C$89,2,0)</f>
        <v>SI</v>
      </c>
    </row>
    <row r="27490" spans="1:10" x14ac:dyDescent="0.25">
      <c r="A27490" s="4" t="str">
        <f>CONCATENATE(B27490,"-",C27490,"-",D27490)</f>
        <v>46272-POX66-psa2</v>
      </c>
      <c r="B27490" s="16">
        <v>46272</v>
      </c>
      <c r="C27490" s="10" t="s">
        <v>110</v>
      </c>
      <c r="D27490" s="10" t="s">
        <v>74</v>
      </c>
      <c r="E27490" s="10">
        <v>0</v>
      </c>
      <c r="F27490" s="10">
        <v>0</v>
      </c>
      <c r="G27490" s="10">
        <v>24</v>
      </c>
      <c r="H27490" s="10">
        <v>0</v>
      </c>
      <c r="I27490" s="4" t="s">
        <v>828</v>
      </c>
      <c r="J27490" s="7" t="str">
        <f>VLOOKUP(C27490,'[1]T. Apoyo Sistema'!$B$1:$C$89,2,0)</f>
        <v>SI</v>
      </c>
    </row>
    <row r="27491" spans="1:10" x14ac:dyDescent="0.25">
      <c r="A27491" s="4" t="str">
        <f>CONCATENATE(B27491,"-",C27491,"-",D27491)</f>
        <v>46272-POX66-psa3</v>
      </c>
      <c r="B27491" s="16">
        <v>46272</v>
      </c>
      <c r="C27491" s="10" t="s">
        <v>110</v>
      </c>
      <c r="D27491" s="10" t="s">
        <v>79</v>
      </c>
      <c r="E27491" s="10">
        <v>0</v>
      </c>
      <c r="F27491" s="10">
        <v>0</v>
      </c>
      <c r="G27491" s="10">
        <v>24</v>
      </c>
      <c r="H27491" s="10">
        <v>0</v>
      </c>
      <c r="I27491" s="4" t="s">
        <v>828</v>
      </c>
      <c r="J27491" s="7" t="str">
        <f>VLOOKUP(C27491,'[1]T. Apoyo Sistema'!$B$1:$C$89,2,0)</f>
        <v>SI</v>
      </c>
    </row>
    <row r="27492" spans="1:10" x14ac:dyDescent="0.25">
      <c r="A27492" s="4" t="str">
        <f>CONCATENATE(B27492,"-",C27492,"-",D27492)</f>
        <v>46272-POX66-psa4</v>
      </c>
      <c r="B27492" s="16">
        <v>46272</v>
      </c>
      <c r="C27492" s="10" t="s">
        <v>110</v>
      </c>
      <c r="D27492" s="10" t="s">
        <v>80</v>
      </c>
      <c r="E27492" s="10">
        <v>0</v>
      </c>
      <c r="F27492" s="10">
        <v>0</v>
      </c>
      <c r="G27492" s="10">
        <v>24</v>
      </c>
      <c r="H27492" s="10">
        <v>0</v>
      </c>
      <c r="I27492" s="4" t="s">
        <v>828</v>
      </c>
      <c r="J27492" s="7" t="str">
        <f>VLOOKUP(C27492,'[1]T. Apoyo Sistema'!$B$1:$C$89,2,0)</f>
        <v>SI</v>
      </c>
    </row>
    <row r="27493" spans="1:10" x14ac:dyDescent="0.25">
      <c r="A27493" s="4" t="str">
        <f>CONCATENATE(B27493,"-",C27493,"-",D27493)</f>
        <v>46272-POX66-sec1</v>
      </c>
      <c r="B27493" s="16">
        <v>46272</v>
      </c>
      <c r="C27493" s="10" t="s">
        <v>110</v>
      </c>
      <c r="D27493" s="10" t="s">
        <v>75</v>
      </c>
      <c r="E27493" s="10">
        <v>0</v>
      </c>
      <c r="F27493" s="10">
        <v>0</v>
      </c>
      <c r="G27493" s="10">
        <v>24</v>
      </c>
      <c r="H27493" s="10">
        <v>0</v>
      </c>
      <c r="I27493" s="4" t="s">
        <v>828</v>
      </c>
      <c r="J27493" s="7" t="str">
        <f>VLOOKUP(C27493,'[1]T. Apoyo Sistema'!$B$1:$C$89,2,0)</f>
        <v>SI</v>
      </c>
    </row>
    <row r="27494" spans="1:10" x14ac:dyDescent="0.25">
      <c r="A27494" s="4" t="str">
        <f>CONCATENATE(B27494,"-",C27494,"-",D27494)</f>
        <v>46272-POX66-sec2</v>
      </c>
      <c r="B27494" s="16">
        <v>46272</v>
      </c>
      <c r="C27494" s="10" t="s">
        <v>110</v>
      </c>
      <c r="D27494" s="10" t="s">
        <v>76</v>
      </c>
      <c r="E27494" s="10">
        <v>0</v>
      </c>
      <c r="F27494" s="10">
        <v>0</v>
      </c>
      <c r="G27494" s="10">
        <v>24</v>
      </c>
      <c r="H27494" s="10">
        <v>0</v>
      </c>
      <c r="I27494" s="4" t="s">
        <v>828</v>
      </c>
      <c r="J27494" s="7" t="str">
        <f>VLOOKUP(C27494,'[1]T. Apoyo Sistema'!$B$1:$C$89,2,0)</f>
        <v>SI</v>
      </c>
    </row>
    <row r="27495" spans="1:10" x14ac:dyDescent="0.25">
      <c r="A27495" s="4" t="str">
        <f>CONCATENATE(B27495,"-",C27495,"-",D27495)</f>
        <v>46272-POX67-bbd1</v>
      </c>
      <c r="B27495" s="16">
        <v>46272</v>
      </c>
      <c r="C27495" s="10" t="s">
        <v>51</v>
      </c>
      <c r="D27495" s="10" t="s">
        <v>69</v>
      </c>
      <c r="E27495" s="10">
        <v>0</v>
      </c>
      <c r="F27495" s="10">
        <v>0</v>
      </c>
      <c r="G27495" s="10">
        <v>24</v>
      </c>
      <c r="H27495" s="10">
        <v>0</v>
      </c>
      <c r="I27495" s="4" t="s">
        <v>828</v>
      </c>
      <c r="J27495" s="7" t="str">
        <f>VLOOKUP(C27495,'[1]T. Apoyo Sistema'!$B$1:$C$89,2,0)</f>
        <v>SI</v>
      </c>
    </row>
    <row r="27496" spans="1:10" x14ac:dyDescent="0.25">
      <c r="A27496" s="4" t="str">
        <f>CONCATENATE(B27496,"-",C27496,"-",D27496)</f>
        <v>46272-POX67-bbd2</v>
      </c>
      <c r="B27496" s="16">
        <v>46272</v>
      </c>
      <c r="C27496" s="10" t="s">
        <v>51</v>
      </c>
      <c r="D27496" s="10" t="s">
        <v>70</v>
      </c>
      <c r="E27496" s="10">
        <v>0</v>
      </c>
      <c r="F27496" s="10">
        <v>0.55000000000000004</v>
      </c>
      <c r="G27496" s="10">
        <v>23.45</v>
      </c>
      <c r="H27496" s="10">
        <v>0</v>
      </c>
      <c r="I27496" s="4" t="s">
        <v>828</v>
      </c>
      <c r="J27496" s="7" t="str">
        <f>VLOOKUP(C27496,'[1]T. Apoyo Sistema'!$B$1:$C$89,2,0)</f>
        <v>SI</v>
      </c>
    </row>
    <row r="27497" spans="1:10" x14ac:dyDescent="0.25">
      <c r="A27497" s="4" t="str">
        <f>CONCATENATE(B27497,"-",C27497,"-",D27497)</f>
        <v>46272-POX67-com1</v>
      </c>
      <c r="B27497" s="16">
        <v>46272</v>
      </c>
      <c r="C27497" s="10" t="s">
        <v>51</v>
      </c>
      <c r="D27497" s="10" t="s">
        <v>71</v>
      </c>
      <c r="E27497" s="10">
        <v>0</v>
      </c>
      <c r="F27497" s="10">
        <v>19.016666666666666</v>
      </c>
      <c r="G27497" s="10">
        <v>4.9833333333333343</v>
      </c>
      <c r="H27497" s="10">
        <v>0</v>
      </c>
      <c r="I27497" s="4" t="s">
        <v>828</v>
      </c>
      <c r="J27497" s="7" t="str">
        <f>VLOOKUP(C27497,'[1]T. Apoyo Sistema'!$B$1:$C$89,2,0)</f>
        <v>SI</v>
      </c>
    </row>
    <row r="27498" spans="1:10" x14ac:dyDescent="0.25">
      <c r="A27498" s="4" t="str">
        <f>CONCATENATE(B27498,"-",C27498,"-",D27498)</f>
        <v>46272-POX67-com2</v>
      </c>
      <c r="B27498" s="16">
        <v>46272</v>
      </c>
      <c r="C27498" s="10" t="s">
        <v>51</v>
      </c>
      <c r="D27498" s="10" t="s">
        <v>72</v>
      </c>
      <c r="E27498" s="10">
        <v>0</v>
      </c>
      <c r="F27498" s="10">
        <v>22.85</v>
      </c>
      <c r="G27498" s="10">
        <v>1.1499999999999986</v>
      </c>
      <c r="H27498" s="10">
        <v>0</v>
      </c>
      <c r="I27498" s="4" t="s">
        <v>828</v>
      </c>
      <c r="J27498" s="7" t="str">
        <f>VLOOKUP(C27498,'[1]T. Apoyo Sistema'!$B$1:$C$89,2,0)</f>
        <v>SI</v>
      </c>
    </row>
    <row r="27499" spans="1:10" x14ac:dyDescent="0.25">
      <c r="A27499" s="4" t="str">
        <f>CONCATENATE(B27499,"-",C27499,"-",D27499)</f>
        <v>46272-POX67-com3</v>
      </c>
      <c r="B27499" s="16">
        <v>46272</v>
      </c>
      <c r="C27499" s="10" t="s">
        <v>51</v>
      </c>
      <c r="D27499" s="10" t="s">
        <v>77</v>
      </c>
      <c r="E27499" s="10">
        <v>0</v>
      </c>
      <c r="F27499" s="10">
        <v>22.85</v>
      </c>
      <c r="G27499" s="10">
        <v>1.1499999999999986</v>
      </c>
      <c r="H27499" s="10">
        <v>0</v>
      </c>
      <c r="I27499" s="4" t="s">
        <v>828</v>
      </c>
      <c r="J27499" s="7" t="str">
        <f>VLOOKUP(C27499,'[1]T. Apoyo Sistema'!$B$1:$C$89,2,0)</f>
        <v>SI</v>
      </c>
    </row>
    <row r="27500" spans="1:10" x14ac:dyDescent="0.25">
      <c r="A27500" s="4" t="str">
        <f>CONCATENATE(B27500,"-",C27500,"-",D27500)</f>
        <v>46272-POX67-gen1</v>
      </c>
      <c r="B27500" s="16">
        <v>46272</v>
      </c>
      <c r="C27500" s="10" t="s">
        <v>51</v>
      </c>
      <c r="D27500" s="10" t="s">
        <v>59</v>
      </c>
      <c r="E27500" s="10">
        <v>0</v>
      </c>
      <c r="F27500" s="10">
        <v>23.466666666666665</v>
      </c>
      <c r="G27500" s="10">
        <v>0.53333333333333499</v>
      </c>
      <c r="H27500" s="10">
        <v>0</v>
      </c>
      <c r="I27500" s="4" t="s">
        <v>828</v>
      </c>
      <c r="J27500" s="7" t="str">
        <f>VLOOKUP(C27500,'[1]T. Apoyo Sistema'!$B$1:$C$89,2,0)</f>
        <v>SI</v>
      </c>
    </row>
    <row r="27501" spans="1:10" x14ac:dyDescent="0.25">
      <c r="A27501" s="4" t="str">
        <f>CONCATENATE(B27501,"-",C27501,"-",D27501)</f>
        <v>46272-POX67-gen2</v>
      </c>
      <c r="B27501" s="16">
        <v>46272</v>
      </c>
      <c r="C27501" s="10" t="s">
        <v>51</v>
      </c>
      <c r="D27501" s="10" t="s">
        <v>73</v>
      </c>
      <c r="E27501" s="10">
        <v>0</v>
      </c>
      <c r="F27501" s="10">
        <v>0</v>
      </c>
      <c r="G27501" s="10">
        <v>24</v>
      </c>
      <c r="H27501" s="10">
        <v>0</v>
      </c>
      <c r="I27501" s="4" t="s">
        <v>828</v>
      </c>
      <c r="J27501" s="7" t="str">
        <f>VLOOKUP(C27501,'[1]T. Apoyo Sistema'!$B$1:$C$89,2,0)</f>
        <v>SI</v>
      </c>
    </row>
    <row r="27502" spans="1:10" x14ac:dyDescent="0.25">
      <c r="A27502" s="4" t="str">
        <f>CONCATENATE(B27502,"-",C27502,"-",D27502)</f>
        <v>46272-POX67-psa1</v>
      </c>
      <c r="B27502" s="16">
        <v>46272</v>
      </c>
      <c r="C27502" s="10" t="s">
        <v>51</v>
      </c>
      <c r="D27502" s="10" t="s">
        <v>60</v>
      </c>
      <c r="E27502" s="10">
        <v>0</v>
      </c>
      <c r="F27502" s="10">
        <v>7.35</v>
      </c>
      <c r="G27502" s="10">
        <v>16.649999999999999</v>
      </c>
      <c r="H27502" s="10">
        <v>0</v>
      </c>
      <c r="I27502" s="4" t="s">
        <v>828</v>
      </c>
      <c r="J27502" s="7" t="str">
        <f>VLOOKUP(C27502,'[1]T. Apoyo Sistema'!$B$1:$C$89,2,0)</f>
        <v>SI</v>
      </c>
    </row>
    <row r="27503" spans="1:10" x14ac:dyDescent="0.25">
      <c r="A27503" s="4" t="str">
        <f>CONCATENATE(B27503,"-",C27503,"-",D27503)</f>
        <v>46272-POX67-psa2</v>
      </c>
      <c r="B27503" s="16">
        <v>46272</v>
      </c>
      <c r="C27503" s="10" t="s">
        <v>51</v>
      </c>
      <c r="D27503" s="10" t="s">
        <v>74</v>
      </c>
      <c r="E27503" s="10">
        <v>0</v>
      </c>
      <c r="F27503" s="10">
        <v>12.6</v>
      </c>
      <c r="G27503" s="10">
        <v>11.4</v>
      </c>
      <c r="H27503" s="10">
        <v>0</v>
      </c>
      <c r="I27503" s="4" t="s">
        <v>828</v>
      </c>
      <c r="J27503" s="7" t="str">
        <f>VLOOKUP(C27503,'[1]T. Apoyo Sistema'!$B$1:$C$89,2,0)</f>
        <v>SI</v>
      </c>
    </row>
    <row r="27504" spans="1:10" x14ac:dyDescent="0.25">
      <c r="A27504" s="4" t="str">
        <f>CONCATENATE(B27504,"-",C27504,"-",D27504)</f>
        <v>46272-POX67-psa3</v>
      </c>
      <c r="B27504" s="16">
        <v>46272</v>
      </c>
      <c r="C27504" s="10" t="s">
        <v>51</v>
      </c>
      <c r="D27504" s="10" t="s">
        <v>79</v>
      </c>
      <c r="E27504" s="10">
        <v>0</v>
      </c>
      <c r="F27504" s="10">
        <v>12.533333333333333</v>
      </c>
      <c r="G27504" s="10">
        <v>11.466666666666667</v>
      </c>
      <c r="H27504" s="10">
        <v>0</v>
      </c>
      <c r="I27504" s="4" t="s">
        <v>828</v>
      </c>
      <c r="J27504" s="7" t="str">
        <f>VLOOKUP(C27504,'[1]T. Apoyo Sistema'!$B$1:$C$89,2,0)</f>
        <v>SI</v>
      </c>
    </row>
    <row r="27505" spans="1:10" x14ac:dyDescent="0.25">
      <c r="A27505" s="4" t="str">
        <f>CONCATENATE(B27505,"-",C27505,"-",D27505)</f>
        <v>46272-POX67-psa4</v>
      </c>
      <c r="B27505" s="16">
        <v>46272</v>
      </c>
      <c r="C27505" s="10" t="s">
        <v>51</v>
      </c>
      <c r="D27505" s="10" t="s">
        <v>80</v>
      </c>
      <c r="E27505" s="10">
        <v>0</v>
      </c>
      <c r="F27505" s="10">
        <v>8.8000000000000007</v>
      </c>
      <c r="G27505" s="10">
        <v>15.2</v>
      </c>
      <c r="H27505" s="10">
        <v>0</v>
      </c>
      <c r="I27505" s="4" t="s">
        <v>828</v>
      </c>
      <c r="J27505" s="7" t="str">
        <f>VLOOKUP(C27505,'[1]T. Apoyo Sistema'!$B$1:$C$89,2,0)</f>
        <v>SI</v>
      </c>
    </row>
    <row r="27506" spans="1:10" x14ac:dyDescent="0.25">
      <c r="A27506" s="4" t="str">
        <f>CONCATENATE(B27506,"-",C27506,"-",D27506)</f>
        <v>46272-POX67-sec1</v>
      </c>
      <c r="B27506" s="16">
        <v>46272</v>
      </c>
      <c r="C27506" s="10" t="s">
        <v>51</v>
      </c>
      <c r="D27506" s="10" t="s">
        <v>75</v>
      </c>
      <c r="E27506" s="10">
        <v>0</v>
      </c>
      <c r="F27506" s="10">
        <v>23.2</v>
      </c>
      <c r="G27506" s="10">
        <v>0.80000000000000071</v>
      </c>
      <c r="H27506" s="10">
        <v>0</v>
      </c>
      <c r="I27506" s="4" t="s">
        <v>828</v>
      </c>
      <c r="J27506" s="7" t="str">
        <f>VLOOKUP(C27506,'[1]T. Apoyo Sistema'!$B$1:$C$89,2,0)</f>
        <v>SI</v>
      </c>
    </row>
    <row r="27507" spans="1:10" x14ac:dyDescent="0.25">
      <c r="A27507" s="4" t="str">
        <f>CONCATENATE(B27507,"-",C27507,"-",D27507)</f>
        <v>46272-POX67-sec2</v>
      </c>
      <c r="B27507" s="16">
        <v>46272</v>
      </c>
      <c r="C27507" s="10" t="s">
        <v>51</v>
      </c>
      <c r="D27507" s="10" t="s">
        <v>76</v>
      </c>
      <c r="E27507" s="10">
        <v>0</v>
      </c>
      <c r="F27507" s="10">
        <v>23.2</v>
      </c>
      <c r="G27507" s="10">
        <v>0.80000000000000071</v>
      </c>
      <c r="H27507" s="10">
        <v>0</v>
      </c>
      <c r="I27507" s="4" t="s">
        <v>828</v>
      </c>
      <c r="J27507" s="7" t="str">
        <f>VLOOKUP(C27507,'[1]T. Apoyo Sistema'!$B$1:$C$89,2,0)</f>
        <v>SI</v>
      </c>
    </row>
    <row r="27508" spans="1:10" x14ac:dyDescent="0.25">
      <c r="A27508" s="4" t="str">
        <f>CONCATENATE(B27508,"-",C27508,"-",D27508)</f>
        <v>46272-POX59-com3</v>
      </c>
      <c r="B27508" s="16">
        <v>46272</v>
      </c>
      <c r="C27508" s="10" t="s">
        <v>38</v>
      </c>
      <c r="D27508" s="10" t="s">
        <v>77</v>
      </c>
      <c r="E27508" s="10">
        <v>0</v>
      </c>
      <c r="F27508" s="10">
        <v>23.066666666666666</v>
      </c>
      <c r="G27508" s="10">
        <v>0.91666666666666785</v>
      </c>
      <c r="H27508" s="10">
        <v>0</v>
      </c>
      <c r="I27508" s="4" t="s">
        <v>828</v>
      </c>
      <c r="J27508" s="7" t="str">
        <f>VLOOKUP(C27508,'[1]T. Apoyo Sistema'!$B$1:$C$89,2,0)</f>
        <v>SI</v>
      </c>
    </row>
    <row r="27509" spans="1:10" x14ac:dyDescent="0.25">
      <c r="A27509" s="4" t="str">
        <f>CONCATENATE(B27509,"-",C27509,"-",D27509)</f>
        <v>46272-POX59-gen1</v>
      </c>
      <c r="B27509" s="16">
        <v>46272</v>
      </c>
      <c r="C27509" s="10" t="s">
        <v>38</v>
      </c>
      <c r="D27509" s="10" t="s">
        <v>59</v>
      </c>
      <c r="E27509" s="10">
        <v>0</v>
      </c>
      <c r="F27509" s="10">
        <v>0</v>
      </c>
      <c r="G27509" s="10">
        <v>0</v>
      </c>
      <c r="H27509" s="10">
        <v>23.983333333333334</v>
      </c>
      <c r="I27509" s="4" t="s">
        <v>828</v>
      </c>
      <c r="J27509" s="7" t="str">
        <f>VLOOKUP(C27509,'[1]T. Apoyo Sistema'!$B$1:$C$89,2,0)</f>
        <v>SI</v>
      </c>
    </row>
    <row r="27510" spans="1:10" x14ac:dyDescent="0.25">
      <c r="A27510" s="4" t="str">
        <f>CONCATENATE(B27510,"-",C27510,"-",D27510)</f>
        <v>46272-POX59-gen2</v>
      </c>
      <c r="B27510" s="16">
        <v>46272</v>
      </c>
      <c r="C27510" s="10" t="s">
        <v>38</v>
      </c>
      <c r="D27510" s="10" t="s">
        <v>73</v>
      </c>
      <c r="E27510" s="10">
        <v>0</v>
      </c>
      <c r="F27510" s="10">
        <v>23.65</v>
      </c>
      <c r="G27510" s="10">
        <v>0.3333333333333357</v>
      </c>
      <c r="H27510" s="10">
        <v>0</v>
      </c>
      <c r="I27510" s="4" t="s">
        <v>828</v>
      </c>
      <c r="J27510" s="7" t="str">
        <f>VLOOKUP(C27510,'[1]T. Apoyo Sistema'!$B$1:$C$89,2,0)</f>
        <v>SI</v>
      </c>
    </row>
    <row r="27511" spans="1:10" x14ac:dyDescent="0.25">
      <c r="A27511" s="4" t="str">
        <f>CONCATENATE(B27511,"-",C27511,"-",D27511)</f>
        <v>46272-POX59-motocom1</v>
      </c>
      <c r="B27511" s="16">
        <v>46272</v>
      </c>
      <c r="C27511" s="10" t="s">
        <v>38</v>
      </c>
      <c r="D27511" s="10" t="s">
        <v>104</v>
      </c>
      <c r="E27511" s="10">
        <v>0</v>
      </c>
      <c r="F27511" s="10">
        <v>0</v>
      </c>
      <c r="G27511" s="10">
        <v>23.983333333333334</v>
      </c>
      <c r="H27511" s="10">
        <v>0</v>
      </c>
      <c r="I27511" s="4" t="s">
        <v>828</v>
      </c>
      <c r="J27511" s="7" t="str">
        <f>VLOOKUP(C27511,'[1]T. Apoyo Sistema'!$B$1:$C$89,2,0)</f>
        <v>SI</v>
      </c>
    </row>
    <row r="27512" spans="1:10" x14ac:dyDescent="0.25">
      <c r="A27512" s="4" t="str">
        <f>CONCATENATE(B27512,"-",C27512,"-",D27512)</f>
        <v>46272-POX59-motocom2</v>
      </c>
      <c r="B27512" s="16">
        <v>46272</v>
      </c>
      <c r="C27512" s="10" t="s">
        <v>38</v>
      </c>
      <c r="D27512" s="10" t="s">
        <v>105</v>
      </c>
      <c r="E27512" s="10">
        <v>0</v>
      </c>
      <c r="F27512" s="10">
        <v>0</v>
      </c>
      <c r="G27512" s="10">
        <v>23.983333333333334</v>
      </c>
      <c r="H27512" s="10">
        <v>0</v>
      </c>
      <c r="I27512" s="4" t="s">
        <v>828</v>
      </c>
      <c r="J27512" s="7" t="str">
        <f>VLOOKUP(C27512,'[1]T. Apoyo Sistema'!$B$1:$C$89,2,0)</f>
        <v>SI</v>
      </c>
    </row>
    <row r="27513" spans="1:10" x14ac:dyDescent="0.25">
      <c r="A27513" s="4" t="str">
        <f>CONCATENATE(B27513,"-",C27513,"-",D27513)</f>
        <v>46272-POX59-psa1</v>
      </c>
      <c r="B27513" s="16">
        <v>46272</v>
      </c>
      <c r="C27513" s="10" t="s">
        <v>38</v>
      </c>
      <c r="D27513" s="10" t="s">
        <v>60</v>
      </c>
      <c r="E27513" s="10">
        <v>0</v>
      </c>
      <c r="F27513" s="10">
        <v>22.9</v>
      </c>
      <c r="G27513" s="10">
        <v>1.0833333333333357</v>
      </c>
      <c r="H27513" s="10">
        <v>0</v>
      </c>
      <c r="I27513" s="4" t="s">
        <v>828</v>
      </c>
      <c r="J27513" s="7" t="str">
        <f>VLOOKUP(C27513,'[1]T. Apoyo Sistema'!$B$1:$C$89,2,0)</f>
        <v>SI</v>
      </c>
    </row>
    <row r="27514" spans="1:10" x14ac:dyDescent="0.25">
      <c r="A27514" s="4" t="str">
        <f>CONCATENATE(B27514,"-",C27514,"-",D27514)</f>
        <v>46272-POX59-psa2</v>
      </c>
      <c r="B27514" s="16">
        <v>46272</v>
      </c>
      <c r="C27514" s="10" t="s">
        <v>38</v>
      </c>
      <c r="D27514" s="10" t="s">
        <v>74</v>
      </c>
      <c r="E27514" s="10">
        <v>0</v>
      </c>
      <c r="F27514" s="10">
        <v>22.866666666666667</v>
      </c>
      <c r="G27514" s="10">
        <v>1.1166666666666671</v>
      </c>
      <c r="H27514" s="10">
        <v>0</v>
      </c>
      <c r="I27514" s="4" t="s">
        <v>828</v>
      </c>
      <c r="J27514" s="7" t="str">
        <f>VLOOKUP(C27514,'[1]T. Apoyo Sistema'!$B$1:$C$89,2,0)</f>
        <v>SI</v>
      </c>
    </row>
    <row r="27515" spans="1:10" x14ac:dyDescent="0.25">
      <c r="A27515" s="4" t="str">
        <f>CONCATENATE(B27515,"-",C27515,"-",D27515)</f>
        <v>46272-POX59-psa3</v>
      </c>
      <c r="B27515" s="16">
        <v>46272</v>
      </c>
      <c r="C27515" s="10" t="s">
        <v>38</v>
      </c>
      <c r="D27515" s="10" t="s">
        <v>79</v>
      </c>
      <c r="E27515" s="10">
        <v>0</v>
      </c>
      <c r="F27515" s="10">
        <v>22.833333333333332</v>
      </c>
      <c r="G27515" s="10">
        <v>1.1500000000000021</v>
      </c>
      <c r="H27515" s="10">
        <v>0</v>
      </c>
      <c r="I27515" s="4" t="s">
        <v>828</v>
      </c>
      <c r="J27515" s="7" t="str">
        <f>VLOOKUP(C27515,'[1]T. Apoyo Sistema'!$B$1:$C$89,2,0)</f>
        <v>SI</v>
      </c>
    </row>
    <row r="27516" spans="1:10" x14ac:dyDescent="0.25">
      <c r="A27516" s="4" t="str">
        <f>CONCATENATE(B27516,"-",C27516,"-",D27516)</f>
        <v>46272-POX59-psa4</v>
      </c>
      <c r="B27516" s="16">
        <v>46272</v>
      </c>
      <c r="C27516" s="10" t="s">
        <v>38</v>
      </c>
      <c r="D27516" s="10" t="s">
        <v>80</v>
      </c>
      <c r="E27516" s="10">
        <v>0</v>
      </c>
      <c r="F27516" s="10">
        <v>22.816666666666666</v>
      </c>
      <c r="G27516" s="10">
        <v>1.1666666666666679</v>
      </c>
      <c r="H27516" s="10">
        <v>0</v>
      </c>
      <c r="I27516" s="4" t="s">
        <v>828</v>
      </c>
      <c r="J27516" s="7" t="str">
        <f>VLOOKUP(C27516,'[1]T. Apoyo Sistema'!$B$1:$C$89,2,0)</f>
        <v>SI</v>
      </c>
    </row>
    <row r="27517" spans="1:10" x14ac:dyDescent="0.25">
      <c r="A27517" s="4" t="str">
        <f>CONCATENATE(B27517,"-",C27517,"-",D27517)</f>
        <v>46272-POX59-psa5</v>
      </c>
      <c r="B27517" s="16">
        <v>46272</v>
      </c>
      <c r="C27517" s="10" t="s">
        <v>38</v>
      </c>
      <c r="D27517" s="10" t="s">
        <v>92</v>
      </c>
      <c r="E27517" s="10">
        <v>0</v>
      </c>
      <c r="F27517" s="10">
        <v>22.816666666666666</v>
      </c>
      <c r="G27517" s="10">
        <v>1.1666666666666679</v>
      </c>
      <c r="H27517" s="10">
        <v>0</v>
      </c>
      <c r="I27517" s="4" t="s">
        <v>828</v>
      </c>
      <c r="J27517" s="7" t="str">
        <f>VLOOKUP(C27517,'[1]T. Apoyo Sistema'!$B$1:$C$89,2,0)</f>
        <v>SI</v>
      </c>
    </row>
    <row r="27518" spans="1:10" x14ac:dyDescent="0.25">
      <c r="A27518" s="4" t="str">
        <f>CONCATENATE(B27518,"-",C27518,"-",D27518)</f>
        <v>46272-POX59-psa6</v>
      </c>
      <c r="B27518" s="16">
        <v>46272</v>
      </c>
      <c r="C27518" s="10" t="s">
        <v>38</v>
      </c>
      <c r="D27518" s="10" t="s">
        <v>93</v>
      </c>
      <c r="E27518" s="10">
        <v>0</v>
      </c>
      <c r="F27518" s="10">
        <v>22.816666666666666</v>
      </c>
      <c r="G27518" s="10">
        <v>1.1666666666666679</v>
      </c>
      <c r="H27518" s="10">
        <v>0</v>
      </c>
      <c r="I27518" s="4" t="s">
        <v>828</v>
      </c>
      <c r="J27518" s="7" t="str">
        <f>VLOOKUP(C27518,'[1]T. Apoyo Sistema'!$B$1:$C$89,2,0)</f>
        <v>SI</v>
      </c>
    </row>
    <row r="27519" spans="1:10" x14ac:dyDescent="0.25">
      <c r="A27519" s="4" t="str">
        <f>CONCATENATE(B27519,"-",C27519,"-",D27519)</f>
        <v>46272-POX59-sec1</v>
      </c>
      <c r="B27519" s="16">
        <v>46272</v>
      </c>
      <c r="C27519" s="10" t="s">
        <v>38</v>
      </c>
      <c r="D27519" s="10" t="s">
        <v>75</v>
      </c>
      <c r="E27519" s="10">
        <v>0</v>
      </c>
      <c r="F27519" s="10">
        <v>23.416666666666668</v>
      </c>
      <c r="G27519" s="10">
        <v>0.56666666666666643</v>
      </c>
      <c r="H27519" s="10">
        <v>0</v>
      </c>
      <c r="I27519" s="4" t="s">
        <v>828</v>
      </c>
      <c r="J27519" s="7" t="str">
        <f>VLOOKUP(C27519,'[1]T. Apoyo Sistema'!$B$1:$C$89,2,0)</f>
        <v>SI</v>
      </c>
    </row>
    <row r="27520" spans="1:10" x14ac:dyDescent="0.25">
      <c r="A27520" s="4" t="str">
        <f>CONCATENATE(B27520,"-",C27520,"-",D27520)</f>
        <v>46272-POX59-sec2</v>
      </c>
      <c r="B27520" s="16">
        <v>46272</v>
      </c>
      <c r="C27520" s="10" t="s">
        <v>38</v>
      </c>
      <c r="D27520" s="10" t="s">
        <v>76</v>
      </c>
      <c r="E27520" s="10">
        <v>0</v>
      </c>
      <c r="F27520" s="10">
        <v>23.416666666666668</v>
      </c>
      <c r="G27520" s="10">
        <v>0.56666666666666643</v>
      </c>
      <c r="H27520" s="10">
        <v>0</v>
      </c>
      <c r="I27520" s="4" t="s">
        <v>828</v>
      </c>
      <c r="J27520" s="7" t="str">
        <f>VLOOKUP(C27520,'[1]T. Apoyo Sistema'!$B$1:$C$89,2,0)</f>
        <v>SI</v>
      </c>
    </row>
    <row r="27521" spans="1:10" x14ac:dyDescent="0.25">
      <c r="A27521" s="4" t="str">
        <f>CONCATENATE(B27521,"-",C27521,"-",D27521)</f>
        <v>46270-POX31-psa1</v>
      </c>
      <c r="B27521" s="16">
        <v>46270</v>
      </c>
      <c r="C27521" s="10" t="s">
        <v>91</v>
      </c>
      <c r="D27521" s="10" t="s">
        <v>60</v>
      </c>
      <c r="E27521" s="10">
        <v>2</v>
      </c>
      <c r="F27521" s="10">
        <v>0.91666666666666663</v>
      </c>
      <c r="G27521" s="10">
        <v>21.900000000000002</v>
      </c>
      <c r="H27521" s="10">
        <v>1.1666666666666667</v>
      </c>
      <c r="I27521" s="4" t="s">
        <v>828</v>
      </c>
      <c r="J27521" s="7" t="str">
        <f>VLOOKUP(C27521,'[1]T. Apoyo Sistema'!$B$1:$C$89,2,0)</f>
        <v>SI</v>
      </c>
    </row>
  </sheetData>
  <autoFilter ref="A1:J27521" xr:uid="{445CB463-71E0-4269-868B-6E81BC2864EA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topLeftCell="A7" workbookViewId="0">
      <selection activeCell="F29" sqref="F29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22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22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14</v>
      </c>
      <c r="D88" t="s">
        <v>14</v>
      </c>
    </row>
  </sheetData>
  <sortState xmlns:xlrd2="http://schemas.microsoft.com/office/spreadsheetml/2017/richdata2" ref="O24:O73">
    <sortCondition ref="O24:O73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6A52-0809-41A5-B5B0-7BE616D739F5}">
  <dimension ref="A1:L45"/>
  <sheetViews>
    <sheetView zoomScale="70" zoomScaleNormal="70" workbookViewId="0"/>
  </sheetViews>
  <sheetFormatPr baseColWidth="10" defaultRowHeight="15" x14ac:dyDescent="0.25"/>
  <cols>
    <col min="1" max="1" width="18.140625" bestFit="1" customWidth="1"/>
    <col min="7" max="7" width="13.140625" bestFit="1" customWidth="1"/>
    <col min="9" max="9" width="13.5703125" bestFit="1" customWidth="1"/>
    <col min="10" max="10" width="16.85546875" bestFit="1" customWidth="1"/>
    <col min="11" max="11" width="22.7109375" bestFit="1" customWidth="1"/>
    <col min="12" max="12" width="20" bestFit="1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1030</v>
      </c>
      <c r="L1" s="46" t="s">
        <v>908</v>
      </c>
    </row>
    <row r="2" spans="1:12" x14ac:dyDescent="0.25">
      <c r="A2" t="s">
        <v>864</v>
      </c>
      <c r="B2" t="s">
        <v>865</v>
      </c>
      <c r="C2" t="s">
        <v>81</v>
      </c>
      <c r="D2" t="s">
        <v>866</v>
      </c>
      <c r="E2" t="s">
        <v>867</v>
      </c>
      <c r="F2" t="s">
        <v>868</v>
      </c>
      <c r="G2" s="45">
        <v>46272</v>
      </c>
      <c r="H2" s="45" t="str">
        <f>VLOOKUP(C2,'T. APOYO'!$B$2:$D$88,2,0)</f>
        <v>SI</v>
      </c>
      <c r="I2" t="s">
        <v>911</v>
      </c>
      <c r="J2" s="23">
        <f ca="1">TODAY()-G2</f>
        <v>2</v>
      </c>
      <c r="K2">
        <f t="shared" ref="K2:K45" si="0">L2-G2</f>
        <v>1</v>
      </c>
      <c r="L2" s="47">
        <v>46273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869</v>
      </c>
      <c r="F3" t="s">
        <v>868</v>
      </c>
      <c r="G3" s="45">
        <v>46272</v>
      </c>
      <c r="H3" s="45" t="str">
        <f>VLOOKUP(C3,'T. APOYO'!$B$2:$D$88,2,0)</f>
        <v>SI</v>
      </c>
      <c r="I3" t="s">
        <v>911</v>
      </c>
      <c r="J3" s="23">
        <f t="shared" ref="J3:J45" ca="1" si="1">TODAY()-G3</f>
        <v>2</v>
      </c>
      <c r="K3">
        <f t="shared" si="0"/>
        <v>1</v>
      </c>
      <c r="L3" s="47">
        <v>46273</v>
      </c>
    </row>
    <row r="4" spans="1:12" x14ac:dyDescent="0.25">
      <c r="A4" t="s">
        <v>864</v>
      </c>
      <c r="B4" t="s">
        <v>865</v>
      </c>
      <c r="C4" t="s">
        <v>81</v>
      </c>
      <c r="D4" t="s">
        <v>866</v>
      </c>
      <c r="E4" t="s">
        <v>870</v>
      </c>
      <c r="F4" t="s">
        <v>868</v>
      </c>
      <c r="G4" s="45">
        <v>46272</v>
      </c>
      <c r="H4" s="45" t="str">
        <f>VLOOKUP(C4,'T. APOYO'!$B$2:$D$88,2,0)</f>
        <v>SI</v>
      </c>
      <c r="I4" t="s">
        <v>911</v>
      </c>
      <c r="J4" s="23">
        <f t="shared" ca="1" si="1"/>
        <v>2</v>
      </c>
      <c r="K4">
        <f t="shared" si="0"/>
        <v>1</v>
      </c>
      <c r="L4" s="47">
        <v>46273</v>
      </c>
    </row>
    <row r="5" spans="1:12" x14ac:dyDescent="0.25">
      <c r="A5" t="s">
        <v>864</v>
      </c>
      <c r="B5" t="s">
        <v>865</v>
      </c>
      <c r="C5" t="s">
        <v>81</v>
      </c>
      <c r="D5" t="s">
        <v>866</v>
      </c>
      <c r="E5" t="s">
        <v>871</v>
      </c>
      <c r="F5" t="s">
        <v>868</v>
      </c>
      <c r="G5" s="45">
        <v>46272</v>
      </c>
      <c r="H5" s="45" t="str">
        <f>VLOOKUP(C5,'T. APOYO'!$B$2:$D$88,2,0)</f>
        <v>SI</v>
      </c>
      <c r="I5" t="s">
        <v>911</v>
      </c>
      <c r="J5" s="23">
        <f t="shared" ca="1" si="1"/>
        <v>2</v>
      </c>
      <c r="K5">
        <f t="shared" si="0"/>
        <v>1</v>
      </c>
      <c r="L5" s="47">
        <v>46273</v>
      </c>
    </row>
    <row r="6" spans="1:12" x14ac:dyDescent="0.25">
      <c r="A6" t="s">
        <v>864</v>
      </c>
      <c r="B6" t="s">
        <v>865</v>
      </c>
      <c r="C6" t="s">
        <v>81</v>
      </c>
      <c r="D6" t="s">
        <v>866</v>
      </c>
      <c r="E6" t="s">
        <v>872</v>
      </c>
      <c r="F6" t="s">
        <v>868</v>
      </c>
      <c r="G6" s="45">
        <v>46272</v>
      </c>
      <c r="H6" s="45" t="str">
        <f>VLOOKUP(C6,'T. APOYO'!$B$2:$D$88,2,0)</f>
        <v>SI</v>
      </c>
      <c r="J6" s="23">
        <f t="shared" ca="1" si="1"/>
        <v>2</v>
      </c>
      <c r="K6">
        <f t="shared" si="0"/>
        <v>3</v>
      </c>
      <c r="L6" s="47">
        <v>46275</v>
      </c>
    </row>
    <row r="7" spans="1:12" x14ac:dyDescent="0.25">
      <c r="A7" t="s">
        <v>864</v>
      </c>
      <c r="B7" t="s">
        <v>865</v>
      </c>
      <c r="C7" t="s">
        <v>81</v>
      </c>
      <c r="D7" t="s">
        <v>866</v>
      </c>
      <c r="E7" t="s">
        <v>873</v>
      </c>
      <c r="F7" t="s">
        <v>868</v>
      </c>
      <c r="G7" s="45">
        <v>46272</v>
      </c>
      <c r="H7" s="45" t="str">
        <f>VLOOKUP(C7,'T. APOYO'!$B$2:$D$88,2,0)</f>
        <v>SI</v>
      </c>
      <c r="I7" t="s">
        <v>911</v>
      </c>
      <c r="J7" s="23">
        <f t="shared" ca="1" si="1"/>
        <v>2</v>
      </c>
      <c r="K7">
        <f t="shared" si="0"/>
        <v>1</v>
      </c>
      <c r="L7" s="47">
        <v>46273</v>
      </c>
    </row>
    <row r="8" spans="1:12" x14ac:dyDescent="0.25">
      <c r="A8" t="s">
        <v>864</v>
      </c>
      <c r="B8" t="s">
        <v>865</v>
      </c>
      <c r="C8" t="s">
        <v>81</v>
      </c>
      <c r="D8" t="s">
        <v>866</v>
      </c>
      <c r="E8" t="s">
        <v>874</v>
      </c>
      <c r="F8" t="s">
        <v>868</v>
      </c>
      <c r="G8" s="45">
        <v>46272</v>
      </c>
      <c r="H8" s="45" t="str">
        <f>VLOOKUP(C8,'T. APOYO'!$B$2:$D$88,2,0)</f>
        <v>SI</v>
      </c>
      <c r="J8" s="23">
        <f t="shared" ca="1" si="1"/>
        <v>2</v>
      </c>
      <c r="K8">
        <f t="shared" si="0"/>
        <v>3</v>
      </c>
      <c r="L8" s="47">
        <v>46275</v>
      </c>
    </row>
    <row r="9" spans="1:12" x14ac:dyDescent="0.25">
      <c r="A9" t="s">
        <v>864</v>
      </c>
      <c r="B9" t="s">
        <v>865</v>
      </c>
      <c r="C9" t="s">
        <v>81</v>
      </c>
      <c r="D9" t="s">
        <v>866</v>
      </c>
      <c r="E9" t="s">
        <v>875</v>
      </c>
      <c r="F9" t="s">
        <v>868</v>
      </c>
      <c r="G9" s="45">
        <v>46272</v>
      </c>
      <c r="H9" s="45" t="str">
        <f>VLOOKUP(C9,'T. APOYO'!$B$2:$D$88,2,0)</f>
        <v>SI</v>
      </c>
      <c r="J9" s="23">
        <f t="shared" ca="1" si="1"/>
        <v>2</v>
      </c>
      <c r="K9">
        <f t="shared" si="0"/>
        <v>3</v>
      </c>
      <c r="L9" s="47">
        <v>46275</v>
      </c>
    </row>
    <row r="10" spans="1:12" x14ac:dyDescent="0.25">
      <c r="A10" t="s">
        <v>876</v>
      </c>
      <c r="B10" t="s">
        <v>877</v>
      </c>
      <c r="C10" t="s">
        <v>35</v>
      </c>
      <c r="D10" t="s">
        <v>878</v>
      </c>
      <c r="E10" t="s">
        <v>879</v>
      </c>
      <c r="F10" t="s">
        <v>868</v>
      </c>
      <c r="G10" s="45">
        <v>46272</v>
      </c>
      <c r="H10" s="45" t="str">
        <f>VLOOKUP(C10,'T. APOYO'!$B$2:$D$88,2,0)</f>
        <v>SI</v>
      </c>
      <c r="J10" s="23">
        <f t="shared" ca="1" si="1"/>
        <v>2</v>
      </c>
      <c r="K10">
        <f t="shared" si="0"/>
        <v>3</v>
      </c>
      <c r="L10" s="47">
        <v>46275</v>
      </c>
    </row>
    <row r="11" spans="1:12" x14ac:dyDescent="0.25">
      <c r="A11" t="s">
        <v>876</v>
      </c>
      <c r="B11" t="s">
        <v>877</v>
      </c>
      <c r="C11" t="s">
        <v>35</v>
      </c>
      <c r="D11" t="s">
        <v>878</v>
      </c>
      <c r="E11" t="s">
        <v>872</v>
      </c>
      <c r="F11" t="s">
        <v>868</v>
      </c>
      <c r="G11" s="45">
        <v>46272</v>
      </c>
      <c r="H11" s="45" t="str">
        <f>VLOOKUP(C11,'T. APOYO'!$B$2:$D$88,2,0)</f>
        <v>SI</v>
      </c>
      <c r="J11" s="23">
        <f t="shared" ca="1" si="1"/>
        <v>2</v>
      </c>
      <c r="K11">
        <f t="shared" si="0"/>
        <v>3</v>
      </c>
      <c r="L11" s="47">
        <v>46275</v>
      </c>
    </row>
    <row r="12" spans="1:12" x14ac:dyDescent="0.25">
      <c r="A12" t="s">
        <v>880</v>
      </c>
      <c r="B12" t="s">
        <v>881</v>
      </c>
      <c r="C12" t="s">
        <v>84</v>
      </c>
      <c r="D12" t="s">
        <v>866</v>
      </c>
      <c r="E12" t="s">
        <v>870</v>
      </c>
      <c r="F12" t="s">
        <v>868</v>
      </c>
      <c r="G12" s="45">
        <v>46272</v>
      </c>
      <c r="H12" s="45" t="str">
        <f>VLOOKUP(C12,'T. APOYO'!$B$2:$D$88,2,0)</f>
        <v>SI</v>
      </c>
      <c r="J12" s="23">
        <f t="shared" ca="1" si="1"/>
        <v>2</v>
      </c>
      <c r="K12">
        <f t="shared" si="0"/>
        <v>3</v>
      </c>
      <c r="L12" s="47">
        <v>46275</v>
      </c>
    </row>
    <row r="13" spans="1:12" x14ac:dyDescent="0.25">
      <c r="A13" t="s">
        <v>882</v>
      </c>
      <c r="B13" t="s">
        <v>883</v>
      </c>
      <c r="C13" t="s">
        <v>112</v>
      </c>
      <c r="D13" t="s">
        <v>878</v>
      </c>
      <c r="E13" t="s">
        <v>871</v>
      </c>
      <c r="F13" t="s">
        <v>868</v>
      </c>
      <c r="G13" s="45">
        <v>46272</v>
      </c>
      <c r="H13" s="45" t="str">
        <f>VLOOKUP(C13,'T. APOYO'!$B$2:$D$88,2,0)</f>
        <v>NO</v>
      </c>
      <c r="I13">
        <v>0</v>
      </c>
      <c r="J13" s="23">
        <f t="shared" ca="1" si="1"/>
        <v>2</v>
      </c>
      <c r="K13" t="e">
        <f t="shared" si="0"/>
        <v>#VALUE!</v>
      </c>
      <c r="L13" t="s">
        <v>791</v>
      </c>
    </row>
    <row r="14" spans="1:12" x14ac:dyDescent="0.25">
      <c r="A14" t="s">
        <v>882</v>
      </c>
      <c r="B14" t="s">
        <v>883</v>
      </c>
      <c r="C14" t="s">
        <v>112</v>
      </c>
      <c r="D14" t="s">
        <v>878</v>
      </c>
      <c r="E14" t="s">
        <v>874</v>
      </c>
      <c r="F14" t="s">
        <v>868</v>
      </c>
      <c r="G14" s="45">
        <v>46272</v>
      </c>
      <c r="H14" s="45" t="str">
        <f>VLOOKUP(C14,'T. APOYO'!$B$2:$D$88,2,0)</f>
        <v>NO</v>
      </c>
      <c r="I14">
        <v>0</v>
      </c>
      <c r="J14" s="23">
        <f t="shared" ca="1" si="1"/>
        <v>2</v>
      </c>
      <c r="K14" t="e">
        <f t="shared" si="0"/>
        <v>#VALUE!</v>
      </c>
      <c r="L14" t="s">
        <v>791</v>
      </c>
    </row>
    <row r="15" spans="1:12" x14ac:dyDescent="0.25">
      <c r="A15" t="s">
        <v>884</v>
      </c>
      <c r="B15" t="s">
        <v>885</v>
      </c>
      <c r="C15" t="s">
        <v>88</v>
      </c>
      <c r="D15" t="s">
        <v>878</v>
      </c>
      <c r="E15" t="s">
        <v>879</v>
      </c>
      <c r="F15" t="s">
        <v>868</v>
      </c>
      <c r="G15" s="45">
        <v>46272</v>
      </c>
      <c r="H15" s="45" t="str">
        <f>VLOOKUP(C15,'T. APOYO'!$B$2:$D$88,2,0)</f>
        <v>NO</v>
      </c>
      <c r="I15">
        <v>0</v>
      </c>
      <c r="J15" s="23">
        <f t="shared" ca="1" si="1"/>
        <v>2</v>
      </c>
      <c r="K15" t="e">
        <f t="shared" si="0"/>
        <v>#VALUE!</v>
      </c>
      <c r="L15" t="s">
        <v>791</v>
      </c>
    </row>
    <row r="16" spans="1:12" x14ac:dyDescent="0.25">
      <c r="A16" t="s">
        <v>884</v>
      </c>
      <c r="B16" t="s">
        <v>885</v>
      </c>
      <c r="C16" t="s">
        <v>88</v>
      </c>
      <c r="D16" t="s">
        <v>878</v>
      </c>
      <c r="E16" t="s">
        <v>886</v>
      </c>
      <c r="F16" t="s">
        <v>868</v>
      </c>
      <c r="G16" s="45">
        <v>46272</v>
      </c>
      <c r="H16" s="45" t="str">
        <f>VLOOKUP(C16,'T. APOYO'!$B$2:$D$88,2,0)</f>
        <v>NO</v>
      </c>
      <c r="I16">
        <v>0</v>
      </c>
      <c r="J16" s="23">
        <f t="shared" ca="1" si="1"/>
        <v>2</v>
      </c>
      <c r="K16" t="e">
        <f t="shared" si="0"/>
        <v>#VALUE!</v>
      </c>
      <c r="L16" t="s">
        <v>791</v>
      </c>
    </row>
    <row r="17" spans="1:12" x14ac:dyDescent="0.25">
      <c r="A17" t="s">
        <v>884</v>
      </c>
      <c r="B17" t="s">
        <v>885</v>
      </c>
      <c r="C17" t="s">
        <v>88</v>
      </c>
      <c r="D17" t="s">
        <v>878</v>
      </c>
      <c r="E17" t="s">
        <v>874</v>
      </c>
      <c r="F17" t="s">
        <v>868</v>
      </c>
      <c r="G17" s="45">
        <v>46272</v>
      </c>
      <c r="H17" s="45" t="str">
        <f>VLOOKUP(C17,'T. APOYO'!$B$2:$D$88,2,0)</f>
        <v>NO</v>
      </c>
      <c r="I17">
        <v>0</v>
      </c>
      <c r="J17" s="23">
        <f t="shared" ca="1" si="1"/>
        <v>2</v>
      </c>
      <c r="K17" t="e">
        <f t="shared" si="0"/>
        <v>#VALUE!</v>
      </c>
      <c r="L17" t="s">
        <v>791</v>
      </c>
    </row>
    <row r="18" spans="1:12" x14ac:dyDescent="0.25">
      <c r="A18" t="s">
        <v>884</v>
      </c>
      <c r="B18" t="s">
        <v>885</v>
      </c>
      <c r="C18" t="s">
        <v>88</v>
      </c>
      <c r="D18" t="s">
        <v>878</v>
      </c>
      <c r="E18" t="s">
        <v>875</v>
      </c>
      <c r="F18" t="s">
        <v>868</v>
      </c>
      <c r="G18" s="45">
        <v>46272</v>
      </c>
      <c r="H18" s="45" t="str">
        <f>VLOOKUP(C18,'T. APOYO'!$B$2:$D$88,2,0)</f>
        <v>NO</v>
      </c>
      <c r="I18">
        <v>0</v>
      </c>
      <c r="J18" s="23">
        <f t="shared" ca="1" si="1"/>
        <v>2</v>
      </c>
      <c r="K18" t="e">
        <f t="shared" si="0"/>
        <v>#VALUE!</v>
      </c>
      <c r="L18" t="s">
        <v>791</v>
      </c>
    </row>
    <row r="19" spans="1:12" x14ac:dyDescent="0.25">
      <c r="A19" t="s">
        <v>884</v>
      </c>
      <c r="B19" t="s">
        <v>885</v>
      </c>
      <c r="C19" t="s">
        <v>88</v>
      </c>
      <c r="D19" t="s">
        <v>878</v>
      </c>
      <c r="E19" t="s">
        <v>887</v>
      </c>
      <c r="F19" t="s">
        <v>868</v>
      </c>
      <c r="G19" s="45">
        <v>46272</v>
      </c>
      <c r="H19" s="45" t="str">
        <f>VLOOKUP(C19,'T. APOYO'!$B$2:$D$88,2,0)</f>
        <v>NO</v>
      </c>
      <c r="I19">
        <v>0</v>
      </c>
      <c r="J19" s="23">
        <f t="shared" ca="1" si="1"/>
        <v>2</v>
      </c>
      <c r="K19" t="e">
        <f t="shared" si="0"/>
        <v>#VALUE!</v>
      </c>
      <c r="L19" t="s">
        <v>791</v>
      </c>
    </row>
    <row r="20" spans="1:12" x14ac:dyDescent="0.25">
      <c r="A20" t="s">
        <v>888</v>
      </c>
      <c r="B20" t="s">
        <v>889</v>
      </c>
      <c r="C20" t="s">
        <v>91</v>
      </c>
      <c r="D20" t="s">
        <v>878</v>
      </c>
      <c r="E20" t="s">
        <v>887</v>
      </c>
      <c r="F20" t="s">
        <v>868</v>
      </c>
      <c r="G20" s="45">
        <v>46272</v>
      </c>
      <c r="H20" s="45" t="str">
        <f>VLOOKUP(C20,'T. APOYO'!$B$2:$D$88,2,0)</f>
        <v>SI</v>
      </c>
      <c r="J20" s="23">
        <f t="shared" ca="1" si="1"/>
        <v>2</v>
      </c>
      <c r="K20">
        <f t="shared" si="0"/>
        <v>8</v>
      </c>
      <c r="L20" s="47">
        <v>46280</v>
      </c>
    </row>
    <row r="21" spans="1:12" x14ac:dyDescent="0.25">
      <c r="A21" t="s">
        <v>876</v>
      </c>
      <c r="B21" t="s">
        <v>890</v>
      </c>
      <c r="C21" t="s">
        <v>50</v>
      </c>
      <c r="D21" t="s">
        <v>878</v>
      </c>
      <c r="E21" t="s">
        <v>870</v>
      </c>
      <c r="F21" t="s">
        <v>868</v>
      </c>
      <c r="G21" s="45">
        <v>46272</v>
      </c>
      <c r="H21" s="45" t="str">
        <f>VLOOKUP(C21,'T. APOYO'!$B$2:$D$88,2,0)</f>
        <v>SI</v>
      </c>
      <c r="J21" s="23">
        <f t="shared" ca="1" si="1"/>
        <v>2</v>
      </c>
      <c r="K21">
        <f t="shared" si="0"/>
        <v>8</v>
      </c>
      <c r="L21" s="47">
        <v>46280</v>
      </c>
    </row>
    <row r="22" spans="1:12" x14ac:dyDescent="0.25">
      <c r="A22" t="s">
        <v>876</v>
      </c>
      <c r="B22" t="s">
        <v>891</v>
      </c>
      <c r="C22" t="s">
        <v>34</v>
      </c>
      <c r="D22" t="s">
        <v>878</v>
      </c>
      <c r="E22" t="s">
        <v>886</v>
      </c>
      <c r="F22" t="s">
        <v>868</v>
      </c>
      <c r="G22" s="45">
        <v>46272</v>
      </c>
      <c r="H22" s="45" t="str">
        <f>VLOOKUP(C22,'T. APOYO'!$B$2:$D$88,2,0)</f>
        <v>SI</v>
      </c>
      <c r="J22" s="23">
        <f t="shared" ca="1" si="1"/>
        <v>2</v>
      </c>
      <c r="K22">
        <f t="shared" si="0"/>
        <v>8</v>
      </c>
      <c r="L22" s="47">
        <v>46280</v>
      </c>
    </row>
    <row r="23" spans="1:12" x14ac:dyDescent="0.25">
      <c r="A23" t="s">
        <v>876</v>
      </c>
      <c r="B23" t="s">
        <v>891</v>
      </c>
      <c r="C23" t="s">
        <v>34</v>
      </c>
      <c r="D23" t="s">
        <v>878</v>
      </c>
      <c r="E23" t="s">
        <v>875</v>
      </c>
      <c r="F23" t="s">
        <v>868</v>
      </c>
      <c r="G23" s="45">
        <v>46272</v>
      </c>
      <c r="H23" s="45" t="str">
        <f>VLOOKUP(C23,'T. APOYO'!$B$2:$D$88,2,0)</f>
        <v>SI</v>
      </c>
      <c r="J23" s="23">
        <f t="shared" ca="1" si="1"/>
        <v>2</v>
      </c>
      <c r="K23">
        <f t="shared" si="0"/>
        <v>8</v>
      </c>
      <c r="L23" s="47">
        <v>46280</v>
      </c>
    </row>
    <row r="24" spans="1:12" x14ac:dyDescent="0.25">
      <c r="A24" t="s">
        <v>876</v>
      </c>
      <c r="B24" t="s">
        <v>892</v>
      </c>
      <c r="C24" t="s">
        <v>95</v>
      </c>
      <c r="D24" t="s">
        <v>878</v>
      </c>
      <c r="E24" t="s">
        <v>867</v>
      </c>
      <c r="F24" t="s">
        <v>868</v>
      </c>
      <c r="G24" s="45">
        <v>46272</v>
      </c>
      <c r="H24" s="45" t="str">
        <f>VLOOKUP(C24,'T. APOYO'!$B$2:$D$88,2,0)</f>
        <v>SI</v>
      </c>
      <c r="J24" s="23">
        <f t="shared" ca="1" si="1"/>
        <v>2</v>
      </c>
      <c r="K24">
        <f t="shared" si="0"/>
        <v>8</v>
      </c>
      <c r="L24" s="47">
        <v>46280</v>
      </c>
    </row>
    <row r="25" spans="1:12" x14ac:dyDescent="0.25">
      <c r="A25" t="s">
        <v>876</v>
      </c>
      <c r="B25" t="s">
        <v>892</v>
      </c>
      <c r="C25" t="s">
        <v>95</v>
      </c>
      <c r="D25" t="s">
        <v>878</v>
      </c>
      <c r="E25" t="s">
        <v>869</v>
      </c>
      <c r="F25" t="s">
        <v>868</v>
      </c>
      <c r="G25" s="45">
        <v>46272</v>
      </c>
      <c r="H25" s="45" t="str">
        <f>VLOOKUP(C25,'T. APOYO'!$B$2:$D$88,2,0)</f>
        <v>SI</v>
      </c>
      <c r="J25" s="23">
        <f t="shared" ca="1" si="1"/>
        <v>2</v>
      </c>
      <c r="K25">
        <f t="shared" si="0"/>
        <v>8</v>
      </c>
      <c r="L25" s="47">
        <v>46280</v>
      </c>
    </row>
    <row r="26" spans="1:12" x14ac:dyDescent="0.25">
      <c r="A26" t="s">
        <v>876</v>
      </c>
      <c r="B26" t="s">
        <v>892</v>
      </c>
      <c r="C26" t="s">
        <v>95</v>
      </c>
      <c r="D26" t="s">
        <v>878</v>
      </c>
      <c r="E26" t="s">
        <v>870</v>
      </c>
      <c r="F26" t="s">
        <v>868</v>
      </c>
      <c r="G26" s="45">
        <v>46272</v>
      </c>
      <c r="H26" s="45" t="str">
        <f>VLOOKUP(C26,'T. APOYO'!$B$2:$D$88,2,0)</f>
        <v>SI</v>
      </c>
      <c r="J26" s="23">
        <f t="shared" ca="1" si="1"/>
        <v>2</v>
      </c>
      <c r="K26">
        <f t="shared" si="0"/>
        <v>8</v>
      </c>
      <c r="L26" s="47">
        <v>46280</v>
      </c>
    </row>
    <row r="27" spans="1:12" x14ac:dyDescent="0.25">
      <c r="A27" t="s">
        <v>882</v>
      </c>
      <c r="B27" t="s">
        <v>893</v>
      </c>
      <c r="C27" t="s">
        <v>25</v>
      </c>
      <c r="D27" t="s">
        <v>878</v>
      </c>
      <c r="E27" t="s">
        <v>879</v>
      </c>
      <c r="F27" t="s">
        <v>868</v>
      </c>
      <c r="G27" s="45">
        <v>46272</v>
      </c>
      <c r="H27" s="45" t="str">
        <f>VLOOKUP(C27,'T. APOYO'!$B$2:$D$88,2,0)</f>
        <v>SI</v>
      </c>
      <c r="J27" s="23">
        <f t="shared" ca="1" si="1"/>
        <v>2</v>
      </c>
      <c r="K27">
        <f t="shared" si="0"/>
        <v>8</v>
      </c>
      <c r="L27" s="47">
        <v>46280</v>
      </c>
    </row>
    <row r="28" spans="1:12" x14ac:dyDescent="0.25">
      <c r="A28" t="s">
        <v>882</v>
      </c>
      <c r="B28" t="s">
        <v>893</v>
      </c>
      <c r="C28" t="s">
        <v>25</v>
      </c>
      <c r="D28" t="s">
        <v>878</v>
      </c>
      <c r="E28" t="s">
        <v>886</v>
      </c>
      <c r="F28" t="s">
        <v>868</v>
      </c>
      <c r="G28" s="45">
        <v>46272</v>
      </c>
      <c r="H28" s="45" t="str">
        <f>VLOOKUP(C28,'T. APOYO'!$B$2:$D$88,2,0)</f>
        <v>SI</v>
      </c>
      <c r="J28" s="23">
        <f t="shared" ca="1" si="1"/>
        <v>2</v>
      </c>
      <c r="K28">
        <f t="shared" si="0"/>
        <v>8</v>
      </c>
      <c r="L28" s="47">
        <v>46280</v>
      </c>
    </row>
    <row r="29" spans="1:12" x14ac:dyDescent="0.25">
      <c r="A29" t="s">
        <v>882</v>
      </c>
      <c r="B29" t="s">
        <v>893</v>
      </c>
      <c r="C29" t="s">
        <v>25</v>
      </c>
      <c r="D29" t="s">
        <v>878</v>
      </c>
      <c r="E29" t="s">
        <v>874</v>
      </c>
      <c r="F29" t="s">
        <v>868</v>
      </c>
      <c r="G29" s="45">
        <v>46272</v>
      </c>
      <c r="H29" s="45" t="str">
        <f>VLOOKUP(C29,'T. APOYO'!$B$2:$D$88,2,0)</f>
        <v>SI</v>
      </c>
      <c r="J29" s="23">
        <f t="shared" ca="1" si="1"/>
        <v>2</v>
      </c>
      <c r="K29">
        <f t="shared" si="0"/>
        <v>8</v>
      </c>
      <c r="L29" s="47">
        <v>46280</v>
      </c>
    </row>
    <row r="30" spans="1:12" x14ac:dyDescent="0.25">
      <c r="A30" t="s">
        <v>894</v>
      </c>
      <c r="B30" t="s">
        <v>895</v>
      </c>
      <c r="C30" t="s">
        <v>98</v>
      </c>
      <c r="D30" t="s">
        <v>866</v>
      </c>
      <c r="E30" t="s">
        <v>886</v>
      </c>
      <c r="F30" t="s">
        <v>868</v>
      </c>
      <c r="G30" s="45">
        <v>46272</v>
      </c>
      <c r="H30" s="45" t="str">
        <f>VLOOKUP(C30,'T. APOYO'!$B$2:$D$88,2,0)</f>
        <v>SI</v>
      </c>
      <c r="J30" s="23">
        <f t="shared" ca="1" si="1"/>
        <v>2</v>
      </c>
      <c r="K30">
        <f t="shared" si="0"/>
        <v>2</v>
      </c>
      <c r="L30" s="47">
        <v>46274</v>
      </c>
    </row>
    <row r="31" spans="1:12" x14ac:dyDescent="0.25">
      <c r="A31" t="s">
        <v>894</v>
      </c>
      <c r="B31" t="s">
        <v>895</v>
      </c>
      <c r="C31" t="s">
        <v>98</v>
      </c>
      <c r="D31" t="s">
        <v>866</v>
      </c>
      <c r="E31" t="s">
        <v>869</v>
      </c>
      <c r="F31" t="s">
        <v>868</v>
      </c>
      <c r="G31" s="45">
        <v>46272</v>
      </c>
      <c r="H31" s="45" t="str">
        <f>VLOOKUP(C31,'T. APOYO'!$B$2:$D$88,2,0)</f>
        <v>SI</v>
      </c>
      <c r="J31" s="23">
        <f t="shared" ca="1" si="1"/>
        <v>2</v>
      </c>
      <c r="K31">
        <f t="shared" si="0"/>
        <v>2</v>
      </c>
      <c r="L31" s="47">
        <v>46274</v>
      </c>
    </row>
    <row r="32" spans="1:12" x14ac:dyDescent="0.25">
      <c r="A32" t="s">
        <v>894</v>
      </c>
      <c r="B32" t="s">
        <v>895</v>
      </c>
      <c r="C32" t="s">
        <v>98</v>
      </c>
      <c r="D32" t="s">
        <v>866</v>
      </c>
      <c r="E32" t="s">
        <v>870</v>
      </c>
      <c r="F32" t="s">
        <v>868</v>
      </c>
      <c r="G32" s="45">
        <v>46272</v>
      </c>
      <c r="H32" s="45" t="str">
        <f>VLOOKUP(C32,'T. APOYO'!$B$2:$D$88,2,0)</f>
        <v>SI</v>
      </c>
      <c r="J32" s="23">
        <f t="shared" ca="1" si="1"/>
        <v>2</v>
      </c>
      <c r="K32">
        <f t="shared" si="0"/>
        <v>2</v>
      </c>
      <c r="L32" s="47">
        <v>46274</v>
      </c>
    </row>
    <row r="33" spans="1:12" x14ac:dyDescent="0.25">
      <c r="A33" t="s">
        <v>882</v>
      </c>
      <c r="B33" t="s">
        <v>896</v>
      </c>
      <c r="C33" t="s">
        <v>39</v>
      </c>
      <c r="D33" t="s">
        <v>878</v>
      </c>
      <c r="E33" t="s">
        <v>871</v>
      </c>
      <c r="F33" t="s">
        <v>868</v>
      </c>
      <c r="G33" s="45">
        <v>46272</v>
      </c>
      <c r="H33" s="45" t="str">
        <f>VLOOKUP(C33,'T. APOYO'!$B$2:$D$88,2,0)</f>
        <v>SI</v>
      </c>
      <c r="J33" s="23">
        <f t="shared" ca="1" si="1"/>
        <v>2</v>
      </c>
      <c r="K33">
        <f t="shared" si="0"/>
        <v>8</v>
      </c>
      <c r="L33" s="47">
        <v>46280</v>
      </c>
    </row>
    <row r="34" spans="1:12" x14ac:dyDescent="0.25">
      <c r="A34" t="s">
        <v>882</v>
      </c>
      <c r="B34" t="s">
        <v>896</v>
      </c>
      <c r="C34" t="s">
        <v>39</v>
      </c>
      <c r="D34" t="s">
        <v>878</v>
      </c>
      <c r="E34" t="s">
        <v>887</v>
      </c>
      <c r="F34" t="s">
        <v>868</v>
      </c>
      <c r="G34" s="45">
        <v>46272</v>
      </c>
      <c r="H34" s="45" t="str">
        <f>VLOOKUP(C34,'T. APOYO'!$B$2:$D$88,2,0)</f>
        <v>SI</v>
      </c>
      <c r="J34" s="23">
        <f t="shared" ca="1" si="1"/>
        <v>2</v>
      </c>
      <c r="K34">
        <f t="shared" si="0"/>
        <v>8</v>
      </c>
      <c r="L34" s="47">
        <v>46280</v>
      </c>
    </row>
    <row r="35" spans="1:12" x14ac:dyDescent="0.25">
      <c r="A35" t="s">
        <v>882</v>
      </c>
      <c r="B35" t="s">
        <v>897</v>
      </c>
      <c r="C35" t="s">
        <v>40</v>
      </c>
      <c r="D35" t="s">
        <v>878</v>
      </c>
      <c r="E35" t="s">
        <v>898</v>
      </c>
      <c r="F35" t="s">
        <v>868</v>
      </c>
      <c r="G35" s="45">
        <v>46272</v>
      </c>
      <c r="H35" s="45" t="str">
        <f>VLOOKUP(C35,'T. APOYO'!$B$2:$D$88,2,0)</f>
        <v>SI</v>
      </c>
      <c r="J35" s="23">
        <f t="shared" ca="1" si="1"/>
        <v>2</v>
      </c>
      <c r="K35">
        <f t="shared" si="0"/>
        <v>2</v>
      </c>
      <c r="L35" s="47">
        <v>46274</v>
      </c>
    </row>
    <row r="36" spans="1:12" x14ac:dyDescent="0.25">
      <c r="A36" t="s">
        <v>899</v>
      </c>
      <c r="B36" t="s">
        <v>900</v>
      </c>
      <c r="C36" t="s">
        <v>103</v>
      </c>
      <c r="D36" t="s">
        <v>866</v>
      </c>
      <c r="E36" t="s">
        <v>867</v>
      </c>
      <c r="F36" t="s">
        <v>868</v>
      </c>
      <c r="G36" s="45">
        <v>46272</v>
      </c>
      <c r="H36" s="45" t="str">
        <f>VLOOKUP(C36,'T. APOYO'!$B$2:$D$88,2,0)</f>
        <v>SI</v>
      </c>
      <c r="J36" s="23">
        <f t="shared" ca="1" si="1"/>
        <v>2</v>
      </c>
      <c r="K36">
        <f t="shared" si="0"/>
        <v>2</v>
      </c>
      <c r="L36" s="47">
        <v>46274</v>
      </c>
    </row>
    <row r="37" spans="1:12" x14ac:dyDescent="0.25">
      <c r="A37" t="s">
        <v>882</v>
      </c>
      <c r="B37" t="s">
        <v>901</v>
      </c>
      <c r="C37" t="s">
        <v>38</v>
      </c>
      <c r="D37" t="s">
        <v>878</v>
      </c>
      <c r="E37" t="s">
        <v>869</v>
      </c>
      <c r="F37" t="s">
        <v>868</v>
      </c>
      <c r="G37" s="45">
        <v>46272</v>
      </c>
      <c r="H37" s="45" t="str">
        <f>VLOOKUP(C37,'T. APOYO'!$B$2:$D$88,2,0)</f>
        <v>SI</v>
      </c>
      <c r="J37" s="23">
        <f t="shared" ca="1" si="1"/>
        <v>2</v>
      </c>
      <c r="K37">
        <f t="shared" si="0"/>
        <v>4</v>
      </c>
      <c r="L37" s="47">
        <v>46276</v>
      </c>
    </row>
    <row r="38" spans="1:12" x14ac:dyDescent="0.25">
      <c r="A38" t="s">
        <v>882</v>
      </c>
      <c r="B38" t="s">
        <v>901</v>
      </c>
      <c r="C38" t="s">
        <v>38</v>
      </c>
      <c r="D38" t="s">
        <v>878</v>
      </c>
      <c r="E38" t="s">
        <v>871</v>
      </c>
      <c r="F38" t="s">
        <v>868</v>
      </c>
      <c r="G38" s="45">
        <v>46272</v>
      </c>
      <c r="H38" s="45" t="str">
        <f>VLOOKUP(C38,'T. APOYO'!$B$2:$D$88,2,0)</f>
        <v>SI</v>
      </c>
      <c r="J38" s="23">
        <f t="shared" ca="1" si="1"/>
        <v>2</v>
      </c>
      <c r="K38">
        <f t="shared" si="0"/>
        <v>4</v>
      </c>
      <c r="L38" s="47">
        <v>46276</v>
      </c>
    </row>
    <row r="39" spans="1:12" x14ac:dyDescent="0.25">
      <c r="A39" t="s">
        <v>882</v>
      </c>
      <c r="B39" t="s">
        <v>902</v>
      </c>
      <c r="C39" t="s">
        <v>23</v>
      </c>
      <c r="D39" t="s">
        <v>878</v>
      </c>
      <c r="E39" t="s">
        <v>867</v>
      </c>
      <c r="F39" t="s">
        <v>868</v>
      </c>
      <c r="G39" s="45">
        <v>46272</v>
      </c>
      <c r="H39" s="45" t="str">
        <f>VLOOKUP(C39,'T. APOYO'!$B$2:$D$88,2,0)</f>
        <v>SI</v>
      </c>
      <c r="J39" s="23">
        <f t="shared" ca="1" si="1"/>
        <v>2</v>
      </c>
      <c r="K39">
        <f t="shared" si="0"/>
        <v>2</v>
      </c>
      <c r="L39" s="47">
        <v>46274</v>
      </c>
    </row>
    <row r="40" spans="1:12" x14ac:dyDescent="0.25">
      <c r="A40" t="s">
        <v>882</v>
      </c>
      <c r="B40" t="s">
        <v>902</v>
      </c>
      <c r="C40" t="s">
        <v>23</v>
      </c>
      <c r="D40" t="s">
        <v>878</v>
      </c>
      <c r="E40" t="s">
        <v>869</v>
      </c>
      <c r="F40" t="s">
        <v>868</v>
      </c>
      <c r="G40" s="45">
        <v>46272</v>
      </c>
      <c r="H40" s="45" t="str">
        <f>VLOOKUP(C40,'T. APOYO'!$B$2:$D$88,2,0)</f>
        <v>SI</v>
      </c>
      <c r="J40" s="23">
        <f t="shared" ca="1" si="1"/>
        <v>2</v>
      </c>
      <c r="K40">
        <f t="shared" si="0"/>
        <v>2</v>
      </c>
      <c r="L40" s="47">
        <v>46274</v>
      </c>
    </row>
    <row r="41" spans="1:12" x14ac:dyDescent="0.25">
      <c r="A41" t="s">
        <v>882</v>
      </c>
      <c r="B41" t="s">
        <v>902</v>
      </c>
      <c r="C41" t="s">
        <v>23</v>
      </c>
      <c r="D41" t="s">
        <v>878</v>
      </c>
      <c r="E41" t="s">
        <v>871</v>
      </c>
      <c r="F41" t="s">
        <v>868</v>
      </c>
      <c r="G41" s="45">
        <v>46272</v>
      </c>
      <c r="H41" s="45" t="str">
        <f>VLOOKUP(C41,'T. APOYO'!$B$2:$D$88,2,0)</f>
        <v>SI</v>
      </c>
      <c r="J41" s="23">
        <f t="shared" ca="1" si="1"/>
        <v>2</v>
      </c>
      <c r="K41">
        <f t="shared" si="0"/>
        <v>2</v>
      </c>
      <c r="L41" s="47">
        <v>46274</v>
      </c>
    </row>
    <row r="42" spans="1:12" x14ac:dyDescent="0.25">
      <c r="A42" t="s">
        <v>882</v>
      </c>
      <c r="B42" t="s">
        <v>902</v>
      </c>
      <c r="C42" t="s">
        <v>23</v>
      </c>
      <c r="D42" t="s">
        <v>878</v>
      </c>
      <c r="E42" t="s">
        <v>875</v>
      </c>
      <c r="F42" t="s">
        <v>868</v>
      </c>
      <c r="G42" s="45">
        <v>46272</v>
      </c>
      <c r="H42" s="45" t="str">
        <f>VLOOKUP(C42,'T. APOYO'!$B$2:$D$88,2,0)</f>
        <v>SI</v>
      </c>
      <c r="J42" s="23">
        <f t="shared" ca="1" si="1"/>
        <v>2</v>
      </c>
      <c r="K42">
        <f t="shared" si="0"/>
        <v>2</v>
      </c>
      <c r="L42" s="47">
        <v>46274</v>
      </c>
    </row>
    <row r="43" spans="1:12" x14ac:dyDescent="0.25">
      <c r="A43" t="s">
        <v>903</v>
      </c>
      <c r="B43" t="s">
        <v>904</v>
      </c>
      <c r="C43" t="s">
        <v>108</v>
      </c>
      <c r="D43" t="s">
        <v>866</v>
      </c>
      <c r="E43" t="s">
        <v>870</v>
      </c>
      <c r="F43" t="s">
        <v>868</v>
      </c>
      <c r="G43" s="45">
        <v>46269</v>
      </c>
      <c r="H43" s="45" t="str">
        <f>VLOOKUP(C43,'T. APOYO'!$B$2:$D$88,2,0)</f>
        <v>SI</v>
      </c>
      <c r="J43" s="23">
        <f t="shared" ca="1" si="1"/>
        <v>5</v>
      </c>
      <c r="K43">
        <f t="shared" si="0"/>
        <v>6</v>
      </c>
      <c r="L43" s="47">
        <v>46275</v>
      </c>
    </row>
    <row r="44" spans="1:12" x14ac:dyDescent="0.25">
      <c r="A44" t="s">
        <v>882</v>
      </c>
      <c r="B44" t="s">
        <v>905</v>
      </c>
      <c r="C44" t="s">
        <v>11</v>
      </c>
      <c r="D44" t="s">
        <v>878</v>
      </c>
      <c r="E44" t="s">
        <v>869</v>
      </c>
      <c r="F44" t="s">
        <v>868</v>
      </c>
      <c r="G44" s="45">
        <v>46272</v>
      </c>
      <c r="H44" s="45" t="str">
        <f>VLOOKUP(C44,'T. APOYO'!$B$2:$D$88,2,0)</f>
        <v>SI</v>
      </c>
      <c r="J44" s="23">
        <f t="shared" ca="1" si="1"/>
        <v>2</v>
      </c>
      <c r="K44">
        <f t="shared" si="0"/>
        <v>8</v>
      </c>
      <c r="L44" s="47">
        <v>46280</v>
      </c>
    </row>
    <row r="45" spans="1:12" x14ac:dyDescent="0.25">
      <c r="A45" t="s">
        <v>906</v>
      </c>
      <c r="B45" t="s">
        <v>907</v>
      </c>
      <c r="C45" t="s">
        <v>109</v>
      </c>
      <c r="D45" t="s">
        <v>866</v>
      </c>
      <c r="E45" t="s">
        <v>870</v>
      </c>
      <c r="F45" t="s">
        <v>868</v>
      </c>
      <c r="G45" s="45">
        <v>46272</v>
      </c>
      <c r="H45" s="45" t="str">
        <f>VLOOKUP(C45,'T. APOYO'!$B$2:$D$88,2,0)</f>
        <v>SI</v>
      </c>
      <c r="J45" s="23">
        <f t="shared" ca="1" si="1"/>
        <v>2</v>
      </c>
      <c r="K45">
        <f t="shared" si="0"/>
        <v>3</v>
      </c>
      <c r="L45" s="47">
        <v>46275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8CBE-0260-4DCB-89FC-DAF74ADF7581}">
  <dimension ref="A1:L19"/>
  <sheetViews>
    <sheetView zoomScale="80" zoomScaleNormal="80" workbookViewId="0"/>
  </sheetViews>
  <sheetFormatPr baseColWidth="10" defaultRowHeight="15" x14ac:dyDescent="0.25"/>
  <cols>
    <col min="10" max="10" width="16.85546875" bestFit="1" customWidth="1"/>
    <col min="11" max="11" width="16.85546875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1031</v>
      </c>
      <c r="L1" s="46" t="s">
        <v>908</v>
      </c>
    </row>
    <row r="2" spans="1:12" x14ac:dyDescent="0.25">
      <c r="A2" t="s">
        <v>912</v>
      </c>
      <c r="B2" t="s">
        <v>881</v>
      </c>
      <c r="C2" t="s">
        <v>37</v>
      </c>
      <c r="D2" t="s">
        <v>866</v>
      </c>
      <c r="E2" t="s">
        <v>913</v>
      </c>
      <c r="F2" t="s">
        <v>868</v>
      </c>
      <c r="G2" s="45">
        <v>46272</v>
      </c>
      <c r="H2" t="str">
        <f>VLOOKUP(C2,'T. APOYO'!$B:$D,2,0)</f>
        <v>SI</v>
      </c>
      <c r="J2">
        <f t="shared" ref="J2:J19" ca="1" si="0">TODAY()-G2</f>
        <v>2</v>
      </c>
      <c r="K2" s="23">
        <f t="shared" ref="K2:K19" si="1">L2-G2</f>
        <v>4</v>
      </c>
      <c r="L2" s="47">
        <v>46276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913</v>
      </c>
      <c r="F3" t="s">
        <v>868</v>
      </c>
      <c r="G3" s="45">
        <v>46272</v>
      </c>
      <c r="H3" t="str">
        <f>VLOOKUP(C3,'T. APOYO'!$B:$D,2,0)</f>
        <v>SI</v>
      </c>
      <c r="J3">
        <f t="shared" ca="1" si="0"/>
        <v>2</v>
      </c>
      <c r="K3" s="23">
        <f t="shared" si="1"/>
        <v>1</v>
      </c>
      <c r="L3" s="47">
        <v>46273</v>
      </c>
    </row>
    <row r="4" spans="1:12" x14ac:dyDescent="0.25">
      <c r="A4" t="s">
        <v>882</v>
      </c>
      <c r="B4" t="s">
        <v>883</v>
      </c>
      <c r="C4" t="s">
        <v>112</v>
      </c>
      <c r="D4" t="s">
        <v>878</v>
      </c>
      <c r="E4" t="s">
        <v>913</v>
      </c>
      <c r="F4" t="s">
        <v>868</v>
      </c>
      <c r="G4" s="45">
        <v>46272</v>
      </c>
      <c r="H4" t="str">
        <f>VLOOKUP(C4,'T. APOYO'!$B:$D,2,0)</f>
        <v>NO</v>
      </c>
      <c r="I4" t="s">
        <v>911</v>
      </c>
      <c r="J4">
        <f t="shared" ca="1" si="0"/>
        <v>2</v>
      </c>
      <c r="K4" s="23">
        <f t="shared" si="1"/>
        <v>-46272</v>
      </c>
    </row>
    <row r="5" spans="1:12" x14ac:dyDescent="0.25">
      <c r="A5" t="s">
        <v>884</v>
      </c>
      <c r="B5" t="s">
        <v>885</v>
      </c>
      <c r="C5" t="s">
        <v>88</v>
      </c>
      <c r="D5" t="s">
        <v>878</v>
      </c>
      <c r="E5" t="s">
        <v>913</v>
      </c>
      <c r="F5" t="s">
        <v>868</v>
      </c>
      <c r="G5" s="45">
        <v>46272</v>
      </c>
      <c r="H5" t="str">
        <f>VLOOKUP(C5,'T. APOYO'!$B:$D,2,0)</f>
        <v>NO</v>
      </c>
      <c r="I5" t="s">
        <v>911</v>
      </c>
      <c r="J5">
        <f t="shared" ca="1" si="0"/>
        <v>2</v>
      </c>
      <c r="K5" s="23">
        <f t="shared" si="1"/>
        <v>-46272</v>
      </c>
    </row>
    <row r="6" spans="1:12" x14ac:dyDescent="0.25">
      <c r="A6" t="s">
        <v>899</v>
      </c>
      <c r="B6" t="s">
        <v>914</v>
      </c>
      <c r="C6" t="s">
        <v>47</v>
      </c>
      <c r="D6" t="s">
        <v>866</v>
      </c>
      <c r="E6" t="s">
        <v>913</v>
      </c>
      <c r="F6" t="s">
        <v>868</v>
      </c>
      <c r="G6" s="45">
        <v>46272</v>
      </c>
      <c r="H6" t="str">
        <f>VLOOKUP(C6,'T. APOYO'!$B:$D,2,0)</f>
        <v>SI</v>
      </c>
      <c r="J6">
        <f t="shared" ca="1" si="0"/>
        <v>2</v>
      </c>
      <c r="K6" s="23">
        <f t="shared" si="1"/>
        <v>4</v>
      </c>
      <c r="L6" s="47">
        <v>46276</v>
      </c>
    </row>
    <row r="7" spans="1:12" x14ac:dyDescent="0.25">
      <c r="A7" t="s">
        <v>876</v>
      </c>
      <c r="B7" t="s">
        <v>890</v>
      </c>
      <c r="C7" t="s">
        <v>50</v>
      </c>
      <c r="D7" t="s">
        <v>878</v>
      </c>
      <c r="E7" t="s">
        <v>913</v>
      </c>
      <c r="F7" t="s">
        <v>868</v>
      </c>
      <c r="G7" s="45">
        <v>46272</v>
      </c>
      <c r="H7" t="str">
        <f>VLOOKUP(C7,'T. APOYO'!$B:$D,2,0)</f>
        <v>SI</v>
      </c>
      <c r="J7">
        <f t="shared" ca="1" si="0"/>
        <v>2</v>
      </c>
      <c r="K7" s="23">
        <f t="shared" si="1"/>
        <v>4</v>
      </c>
      <c r="L7" s="47">
        <v>46276</v>
      </c>
    </row>
    <row r="8" spans="1:12" x14ac:dyDescent="0.25">
      <c r="A8" t="s">
        <v>876</v>
      </c>
      <c r="B8" t="s">
        <v>891</v>
      </c>
      <c r="C8" t="s">
        <v>34</v>
      </c>
      <c r="D8" t="s">
        <v>878</v>
      </c>
      <c r="E8" t="s">
        <v>913</v>
      </c>
      <c r="F8" t="s">
        <v>868</v>
      </c>
      <c r="G8" s="45">
        <v>46272</v>
      </c>
      <c r="H8" t="str">
        <f>VLOOKUP(C8,'T. APOYO'!$B:$D,2,0)</f>
        <v>SI</v>
      </c>
      <c r="J8">
        <f t="shared" ca="1" si="0"/>
        <v>2</v>
      </c>
      <c r="K8" s="23">
        <f t="shared" si="1"/>
        <v>4</v>
      </c>
      <c r="L8" s="47">
        <v>46276</v>
      </c>
    </row>
    <row r="9" spans="1:12" x14ac:dyDescent="0.25">
      <c r="A9" t="s">
        <v>915</v>
      </c>
      <c r="B9" t="s">
        <v>916</v>
      </c>
      <c r="C9" t="s">
        <v>45</v>
      </c>
      <c r="D9" t="s">
        <v>878</v>
      </c>
      <c r="E9" t="s">
        <v>913</v>
      </c>
      <c r="F9" t="s">
        <v>868</v>
      </c>
      <c r="G9" s="45">
        <v>46272</v>
      </c>
      <c r="H9" t="str">
        <f>VLOOKUP(C9,'T. APOYO'!$B:$D,2,0)</f>
        <v>SI</v>
      </c>
      <c r="J9">
        <f t="shared" ca="1" si="0"/>
        <v>2</v>
      </c>
      <c r="K9" s="23">
        <f t="shared" si="1"/>
        <v>4</v>
      </c>
      <c r="L9" s="47">
        <v>46276</v>
      </c>
    </row>
    <row r="10" spans="1:12" x14ac:dyDescent="0.25">
      <c r="A10" t="s">
        <v>876</v>
      </c>
      <c r="B10" t="s">
        <v>892</v>
      </c>
      <c r="C10" t="s">
        <v>95</v>
      </c>
      <c r="D10" t="s">
        <v>878</v>
      </c>
      <c r="E10" t="s">
        <v>913</v>
      </c>
      <c r="F10" t="s">
        <v>868</v>
      </c>
      <c r="G10" s="45">
        <v>46272</v>
      </c>
      <c r="H10" t="str">
        <f>VLOOKUP(C10,'T. APOYO'!$B:$D,2,0)</f>
        <v>SI</v>
      </c>
      <c r="J10">
        <f t="shared" ca="1" si="0"/>
        <v>2</v>
      </c>
      <c r="K10" s="23">
        <f t="shared" si="1"/>
        <v>4</v>
      </c>
      <c r="L10" s="47">
        <v>46276</v>
      </c>
    </row>
    <row r="11" spans="1:12" x14ac:dyDescent="0.25">
      <c r="A11" t="s">
        <v>876</v>
      </c>
      <c r="B11" t="s">
        <v>917</v>
      </c>
      <c r="C11" t="s">
        <v>96</v>
      </c>
      <c r="D11" t="s">
        <v>878</v>
      </c>
      <c r="E11" t="s">
        <v>913</v>
      </c>
      <c r="F11" t="s">
        <v>868</v>
      </c>
      <c r="G11" s="45">
        <v>46272</v>
      </c>
      <c r="H11" t="str">
        <f>VLOOKUP(C11,'T. APOYO'!$B:$D,2,0)</f>
        <v>SI</v>
      </c>
      <c r="J11">
        <f t="shared" ca="1" si="0"/>
        <v>2</v>
      </c>
      <c r="K11" s="23">
        <f t="shared" si="1"/>
        <v>4</v>
      </c>
      <c r="L11" s="47">
        <v>46276</v>
      </c>
    </row>
    <row r="12" spans="1:12" x14ac:dyDescent="0.25">
      <c r="A12" t="s">
        <v>882</v>
      </c>
      <c r="B12" t="s">
        <v>918</v>
      </c>
      <c r="C12" t="s">
        <v>99</v>
      </c>
      <c r="D12" t="s">
        <v>878</v>
      </c>
      <c r="E12" t="s">
        <v>913</v>
      </c>
      <c r="F12" t="s">
        <v>868</v>
      </c>
      <c r="G12" s="45">
        <v>46272</v>
      </c>
      <c r="H12" t="str">
        <f>VLOOKUP(C12,'T. APOYO'!$B:$D,2,0)</f>
        <v>SI</v>
      </c>
      <c r="J12">
        <f t="shared" ca="1" si="0"/>
        <v>2</v>
      </c>
      <c r="K12" s="23">
        <f t="shared" si="1"/>
        <v>4</v>
      </c>
      <c r="L12" s="47">
        <v>46276</v>
      </c>
    </row>
    <row r="13" spans="1:12" x14ac:dyDescent="0.25">
      <c r="A13" t="s">
        <v>882</v>
      </c>
      <c r="B13" t="s">
        <v>896</v>
      </c>
      <c r="C13" t="s">
        <v>39</v>
      </c>
      <c r="D13" t="s">
        <v>878</v>
      </c>
      <c r="E13" t="s">
        <v>913</v>
      </c>
      <c r="F13" t="s">
        <v>868</v>
      </c>
      <c r="G13" s="45">
        <v>46272</v>
      </c>
      <c r="H13" t="str">
        <f>VLOOKUP(C13,'T. APOYO'!$B:$D,2,0)</f>
        <v>SI</v>
      </c>
      <c r="J13">
        <f t="shared" ca="1" si="0"/>
        <v>2</v>
      </c>
      <c r="K13" s="23">
        <f t="shared" si="1"/>
        <v>4</v>
      </c>
      <c r="L13" s="47">
        <v>46276</v>
      </c>
    </row>
    <row r="14" spans="1:12" x14ac:dyDescent="0.25">
      <c r="A14" t="s">
        <v>919</v>
      </c>
      <c r="B14" t="s">
        <v>920</v>
      </c>
      <c r="C14" t="s">
        <v>100</v>
      </c>
      <c r="D14" t="s">
        <v>866</v>
      </c>
      <c r="E14" t="s">
        <v>913</v>
      </c>
      <c r="F14" t="s">
        <v>868</v>
      </c>
      <c r="G14" s="45">
        <v>46271</v>
      </c>
      <c r="H14" t="str">
        <f>VLOOKUP(C14,'T. APOYO'!$B:$D,2,0)</f>
        <v>SI</v>
      </c>
      <c r="J14">
        <f t="shared" ca="1" si="0"/>
        <v>3</v>
      </c>
      <c r="K14" s="23">
        <f t="shared" si="1"/>
        <v>5</v>
      </c>
      <c r="L14" s="47">
        <v>46276</v>
      </c>
    </row>
    <row r="15" spans="1:12" x14ac:dyDescent="0.25">
      <c r="A15" t="s">
        <v>882</v>
      </c>
      <c r="B15" t="s">
        <v>897</v>
      </c>
      <c r="C15" t="s">
        <v>40</v>
      </c>
      <c r="D15" t="s">
        <v>878</v>
      </c>
      <c r="E15" t="s">
        <v>913</v>
      </c>
      <c r="F15" t="s">
        <v>868</v>
      </c>
      <c r="G15" s="45">
        <v>46272</v>
      </c>
      <c r="H15" t="str">
        <f>VLOOKUP(C15,'T. APOYO'!$B:$D,2,0)</f>
        <v>SI</v>
      </c>
      <c r="J15">
        <f t="shared" ca="1" si="0"/>
        <v>2</v>
      </c>
      <c r="K15" s="23">
        <f t="shared" si="1"/>
        <v>2</v>
      </c>
      <c r="L15" s="47">
        <v>46274</v>
      </c>
    </row>
    <row r="16" spans="1:12" x14ac:dyDescent="0.25">
      <c r="A16" t="s">
        <v>899</v>
      </c>
      <c r="B16" t="s">
        <v>900</v>
      </c>
      <c r="C16" t="s">
        <v>103</v>
      </c>
      <c r="D16" t="s">
        <v>866</v>
      </c>
      <c r="E16" t="s">
        <v>913</v>
      </c>
      <c r="F16" t="s">
        <v>868</v>
      </c>
      <c r="G16" s="45">
        <v>46272</v>
      </c>
      <c r="H16" t="str">
        <f>VLOOKUP(C16,'T. APOYO'!$B:$D,2,0)</f>
        <v>SI</v>
      </c>
      <c r="J16">
        <f t="shared" ca="1" si="0"/>
        <v>2</v>
      </c>
      <c r="K16" s="23">
        <f t="shared" si="1"/>
        <v>2</v>
      </c>
      <c r="L16" s="47">
        <v>46274</v>
      </c>
    </row>
    <row r="17" spans="1:12" x14ac:dyDescent="0.25">
      <c r="A17" t="s">
        <v>882</v>
      </c>
      <c r="B17" t="s">
        <v>902</v>
      </c>
      <c r="C17" t="s">
        <v>23</v>
      </c>
      <c r="D17" t="s">
        <v>878</v>
      </c>
      <c r="E17" t="s">
        <v>913</v>
      </c>
      <c r="F17" t="s">
        <v>868</v>
      </c>
      <c r="G17" s="45">
        <v>46272</v>
      </c>
      <c r="H17" t="str">
        <f>VLOOKUP(C17,'T. APOYO'!$B:$D,2,0)</f>
        <v>SI</v>
      </c>
      <c r="J17">
        <f t="shared" ca="1" si="0"/>
        <v>2</v>
      </c>
      <c r="K17" s="23">
        <f t="shared" si="1"/>
        <v>2</v>
      </c>
      <c r="L17" s="47">
        <v>46274</v>
      </c>
    </row>
    <row r="18" spans="1:12" x14ac:dyDescent="0.25">
      <c r="A18" t="s">
        <v>864</v>
      </c>
      <c r="B18" t="s">
        <v>921</v>
      </c>
      <c r="C18" t="s">
        <v>107</v>
      </c>
      <c r="D18" t="s">
        <v>866</v>
      </c>
      <c r="E18" t="s">
        <v>913</v>
      </c>
      <c r="F18" t="s">
        <v>868</v>
      </c>
      <c r="G18" s="45">
        <v>46272</v>
      </c>
      <c r="H18" t="str">
        <f>VLOOKUP(C18,'T. APOYO'!$B:$D,2,0)</f>
        <v>SI</v>
      </c>
      <c r="J18">
        <f t="shared" ca="1" si="0"/>
        <v>2</v>
      </c>
      <c r="K18" s="23">
        <f t="shared" si="1"/>
        <v>4</v>
      </c>
      <c r="L18" s="47">
        <v>46276</v>
      </c>
    </row>
    <row r="19" spans="1:12" x14ac:dyDescent="0.25">
      <c r="A19" t="s">
        <v>882</v>
      </c>
      <c r="B19" t="s">
        <v>922</v>
      </c>
      <c r="C19" t="s">
        <v>46</v>
      </c>
      <c r="D19" t="s">
        <v>878</v>
      </c>
      <c r="E19" t="s">
        <v>913</v>
      </c>
      <c r="F19" t="s">
        <v>868</v>
      </c>
      <c r="G19" s="45">
        <v>46272</v>
      </c>
      <c r="H19" t="str">
        <f>VLOOKUP(C19,'T. APOYO'!$B:$D,2,0)</f>
        <v>SI</v>
      </c>
      <c r="J19">
        <f t="shared" ca="1" si="0"/>
        <v>2</v>
      </c>
      <c r="K19" s="23">
        <f t="shared" si="1"/>
        <v>5</v>
      </c>
      <c r="L19" s="47">
        <v>46277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BD Oxymar</vt:lpstr>
      <vt:lpstr>Data - Eventos de falla</vt:lpstr>
      <vt:lpstr>Data - BKT</vt:lpstr>
      <vt:lpstr>Data - Operacion</vt:lpstr>
      <vt:lpstr>T. APOYO</vt:lpstr>
      <vt:lpstr>Sensores MOD</vt:lpstr>
      <vt:lpstr>Sensores OXY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2026-09-09T19:43:57Z</dcterms:modified>
</cp:coreProperties>
</file>